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05ae17705da468/Desktop/"/>
    </mc:Choice>
  </mc:AlternateContent>
  <xr:revisionPtr revIDLastSave="0" documentId="14_{DA5BC284-3814-433A-BDEC-A1A263EE8CE6}" xr6:coauthVersionLast="47" xr6:coauthVersionMax="47" xr10:uidLastSave="{00000000-0000-0000-0000-000000000000}"/>
  <bookViews>
    <workbookView xWindow="-108" yWindow="-108" windowWidth="23256" windowHeight="12456" tabRatio="954" firstSheet="2" activeTab="10" xr2:uid="{82F00A01-887B-4432-805E-6D3BCB535BE6}"/>
  </bookViews>
  <sheets>
    <sheet name="Inc5000_Business_Analysis.xlsx" sheetId="1" r:id="rId1"/>
    <sheet name="Clean Data" sheetId="5" r:id="rId2"/>
    <sheet name="Data Dictonary" sheetId="2" r:id="rId3"/>
    <sheet name="Data Quality" sheetId="3" r:id="rId4"/>
    <sheet name="Industry Analysis" sheetId="4" r:id="rId5"/>
    <sheet name="Company Size Analysis" sheetId="7" r:id="rId6"/>
    <sheet name="Geographical Analysis" sheetId="9" r:id="rId7"/>
    <sheet name="Key Findings" sheetId="10" r:id="rId8"/>
    <sheet name="Growth Analysis" sheetId="11" r:id="rId9"/>
    <sheet name="Relationship Analysis" sheetId="12" r:id="rId10"/>
    <sheet name="Dashboard" sheetId="13" r:id="rId11"/>
    <sheet name="SQL Insights" sheetId="14" r:id="rId12"/>
  </sheet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3" l="1"/>
  <c r="M4" i="13"/>
  <c r="J4" i="13"/>
  <c r="G4" i="13"/>
  <c r="A4" i="13"/>
  <c r="B4" i="12"/>
  <c r="B3" i="12"/>
  <c r="B2" i="12"/>
  <c r="B9" i="11"/>
  <c r="B8" i="11"/>
  <c r="B5" i="11"/>
  <c r="B4" i="11"/>
  <c r="C4" i="11" s="1"/>
  <c r="A11" i="11" s="1"/>
  <c r="B3" i="11"/>
  <c r="B2" i="11"/>
  <c r="B6" i="11" s="1"/>
  <c r="C5" i="11" s="1"/>
  <c r="C16" i="7" a="1"/>
  <c r="C16" i="7" s="1"/>
  <c r="C15" i="7" a="1"/>
  <c r="C15" i="7" s="1"/>
  <c r="C14" i="7" a="1"/>
  <c r="C14" i="7" s="1"/>
  <c r="C13" i="7" a="1"/>
  <c r="C13" i="7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I2713" i="5"/>
  <c r="I2714" i="5"/>
  <c r="I2715" i="5"/>
  <c r="I2716" i="5"/>
  <c r="I2717" i="5"/>
  <c r="I2718" i="5"/>
  <c r="I2719" i="5"/>
  <c r="I2720" i="5"/>
  <c r="I2721" i="5"/>
  <c r="I2722" i="5"/>
  <c r="I2723" i="5"/>
  <c r="I2724" i="5"/>
  <c r="I2725" i="5"/>
  <c r="I2726" i="5"/>
  <c r="I2727" i="5"/>
  <c r="I2728" i="5"/>
  <c r="I2729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I2743" i="5"/>
  <c r="I2744" i="5"/>
  <c r="I2745" i="5"/>
  <c r="I2746" i="5"/>
  <c r="I2747" i="5"/>
  <c r="I2748" i="5"/>
  <c r="I2749" i="5"/>
  <c r="I2750" i="5"/>
  <c r="I2751" i="5"/>
  <c r="I2752" i="5"/>
  <c r="I2753" i="5"/>
  <c r="I2754" i="5"/>
  <c r="I2755" i="5"/>
  <c r="I2756" i="5"/>
  <c r="I2757" i="5"/>
  <c r="I2758" i="5"/>
  <c r="I2759" i="5"/>
  <c r="I2760" i="5"/>
  <c r="I2761" i="5"/>
  <c r="I2762" i="5"/>
  <c r="I2763" i="5"/>
  <c r="I2764" i="5"/>
  <c r="I2765" i="5"/>
  <c r="I2766" i="5"/>
  <c r="I2767" i="5"/>
  <c r="I2768" i="5"/>
  <c r="I2769" i="5"/>
  <c r="I2770" i="5"/>
  <c r="I2771" i="5"/>
  <c r="I2772" i="5"/>
  <c r="I2773" i="5"/>
  <c r="I2774" i="5"/>
  <c r="I2775" i="5"/>
  <c r="I2776" i="5"/>
  <c r="I2777" i="5"/>
  <c r="I2778" i="5"/>
  <c r="I2779" i="5"/>
  <c r="I2780" i="5"/>
  <c r="I2781" i="5"/>
  <c r="I2782" i="5"/>
  <c r="I2783" i="5"/>
  <c r="I2784" i="5"/>
  <c r="I2785" i="5"/>
  <c r="I2786" i="5"/>
  <c r="I2787" i="5"/>
  <c r="I2788" i="5"/>
  <c r="I2789" i="5"/>
  <c r="I2790" i="5"/>
  <c r="I2791" i="5"/>
  <c r="I2792" i="5"/>
  <c r="I2793" i="5"/>
  <c r="I2794" i="5"/>
  <c r="I2795" i="5"/>
  <c r="I2796" i="5"/>
  <c r="I2797" i="5"/>
  <c r="I2798" i="5"/>
  <c r="I2799" i="5"/>
  <c r="I2800" i="5"/>
  <c r="I2801" i="5"/>
  <c r="I2802" i="5"/>
  <c r="I2803" i="5"/>
  <c r="I2804" i="5"/>
  <c r="I2805" i="5"/>
  <c r="I2806" i="5"/>
  <c r="I2807" i="5"/>
  <c r="I2808" i="5"/>
  <c r="I2809" i="5"/>
  <c r="I2810" i="5"/>
  <c r="I2811" i="5"/>
  <c r="I2812" i="5"/>
  <c r="I2813" i="5"/>
  <c r="I2814" i="5"/>
  <c r="I2815" i="5"/>
  <c r="I2816" i="5"/>
  <c r="I2817" i="5"/>
  <c r="I2818" i="5"/>
  <c r="I2819" i="5"/>
  <c r="I2820" i="5"/>
  <c r="I2821" i="5"/>
  <c r="I2822" i="5"/>
  <c r="I2823" i="5"/>
  <c r="I2824" i="5"/>
  <c r="I2825" i="5"/>
  <c r="I2826" i="5"/>
  <c r="I2827" i="5"/>
  <c r="I2828" i="5"/>
  <c r="I2829" i="5"/>
  <c r="I2830" i="5"/>
  <c r="I2831" i="5"/>
  <c r="I2832" i="5"/>
  <c r="I2833" i="5"/>
  <c r="I2834" i="5"/>
  <c r="I2835" i="5"/>
  <c r="I2836" i="5"/>
  <c r="I2837" i="5"/>
  <c r="I2838" i="5"/>
  <c r="I2839" i="5"/>
  <c r="I2840" i="5"/>
  <c r="I2841" i="5"/>
  <c r="I2842" i="5"/>
  <c r="I2843" i="5"/>
  <c r="I2844" i="5"/>
  <c r="I2845" i="5"/>
  <c r="I2846" i="5"/>
  <c r="I2847" i="5"/>
  <c r="I2848" i="5"/>
  <c r="I2849" i="5"/>
  <c r="I2850" i="5"/>
  <c r="I2851" i="5"/>
  <c r="I2852" i="5"/>
  <c r="I2853" i="5"/>
  <c r="I2854" i="5"/>
  <c r="I2855" i="5"/>
  <c r="I2856" i="5"/>
  <c r="I2857" i="5"/>
  <c r="I2858" i="5"/>
  <c r="I2859" i="5"/>
  <c r="I2860" i="5"/>
  <c r="I2861" i="5"/>
  <c r="I2862" i="5"/>
  <c r="I2863" i="5"/>
  <c r="I2864" i="5"/>
  <c r="I2865" i="5"/>
  <c r="I2866" i="5"/>
  <c r="I2867" i="5"/>
  <c r="I2868" i="5"/>
  <c r="I2869" i="5"/>
  <c r="I2870" i="5"/>
  <c r="I2871" i="5"/>
  <c r="I2872" i="5"/>
  <c r="I2873" i="5"/>
  <c r="I2874" i="5"/>
  <c r="I2875" i="5"/>
  <c r="I2876" i="5"/>
  <c r="I2877" i="5"/>
  <c r="I2878" i="5"/>
  <c r="I2879" i="5"/>
  <c r="I2880" i="5"/>
  <c r="I2881" i="5"/>
  <c r="I2882" i="5"/>
  <c r="I2883" i="5"/>
  <c r="I2884" i="5"/>
  <c r="I2885" i="5"/>
  <c r="I2886" i="5"/>
  <c r="I2887" i="5"/>
  <c r="I2888" i="5"/>
  <c r="I2889" i="5"/>
  <c r="I2890" i="5"/>
  <c r="I2891" i="5"/>
  <c r="I2892" i="5"/>
  <c r="I2893" i="5"/>
  <c r="I2894" i="5"/>
  <c r="I2895" i="5"/>
  <c r="I2896" i="5"/>
  <c r="I2897" i="5"/>
  <c r="I2898" i="5"/>
  <c r="I2899" i="5"/>
  <c r="I2900" i="5"/>
  <c r="I2901" i="5"/>
  <c r="I2902" i="5"/>
  <c r="I2903" i="5"/>
  <c r="I2904" i="5"/>
  <c r="I2905" i="5"/>
  <c r="I2906" i="5"/>
  <c r="I2907" i="5"/>
  <c r="I2908" i="5"/>
  <c r="I2909" i="5"/>
  <c r="I2910" i="5"/>
  <c r="I2911" i="5"/>
  <c r="I2912" i="5"/>
  <c r="I2913" i="5"/>
  <c r="I2914" i="5"/>
  <c r="I2915" i="5"/>
  <c r="I2916" i="5"/>
  <c r="I2917" i="5"/>
  <c r="I2918" i="5"/>
  <c r="I2919" i="5"/>
  <c r="I2920" i="5"/>
  <c r="I2921" i="5"/>
  <c r="I2922" i="5"/>
  <c r="I2923" i="5"/>
  <c r="I2924" i="5"/>
  <c r="I2925" i="5"/>
  <c r="I2926" i="5"/>
  <c r="I2927" i="5"/>
  <c r="I2928" i="5"/>
  <c r="I2929" i="5"/>
  <c r="I2930" i="5"/>
  <c r="I2931" i="5"/>
  <c r="I2932" i="5"/>
  <c r="I2933" i="5"/>
  <c r="I2934" i="5"/>
  <c r="I2935" i="5"/>
  <c r="I2936" i="5"/>
  <c r="I2937" i="5"/>
  <c r="I2938" i="5"/>
  <c r="I2939" i="5"/>
  <c r="I2940" i="5"/>
  <c r="I2941" i="5"/>
  <c r="I2942" i="5"/>
  <c r="I2943" i="5"/>
  <c r="I2944" i="5"/>
  <c r="I2945" i="5"/>
  <c r="I2946" i="5"/>
  <c r="I2947" i="5"/>
  <c r="I2948" i="5"/>
  <c r="I2949" i="5"/>
  <c r="I2950" i="5"/>
  <c r="I2951" i="5"/>
  <c r="I2952" i="5"/>
  <c r="I2953" i="5"/>
  <c r="I2954" i="5"/>
  <c r="I2955" i="5"/>
  <c r="I2956" i="5"/>
  <c r="I2957" i="5"/>
  <c r="I2958" i="5"/>
  <c r="I2959" i="5"/>
  <c r="I2960" i="5"/>
  <c r="I2961" i="5"/>
  <c r="I2962" i="5"/>
  <c r="I2963" i="5"/>
  <c r="I2964" i="5"/>
  <c r="I2965" i="5"/>
  <c r="I2966" i="5"/>
  <c r="I2967" i="5"/>
  <c r="I2968" i="5"/>
  <c r="I2969" i="5"/>
  <c r="I2970" i="5"/>
  <c r="I2971" i="5"/>
  <c r="I2972" i="5"/>
  <c r="I2973" i="5"/>
  <c r="I2974" i="5"/>
  <c r="I2975" i="5"/>
  <c r="I2976" i="5"/>
  <c r="I2977" i="5"/>
  <c r="I2978" i="5"/>
  <c r="I2979" i="5"/>
  <c r="I2980" i="5"/>
  <c r="I2981" i="5"/>
  <c r="I2982" i="5"/>
  <c r="I2983" i="5"/>
  <c r="I2984" i="5"/>
  <c r="I2985" i="5"/>
  <c r="I2986" i="5"/>
  <c r="I2987" i="5"/>
  <c r="I2988" i="5"/>
  <c r="I2989" i="5"/>
  <c r="I2990" i="5"/>
  <c r="I2991" i="5"/>
  <c r="I2992" i="5"/>
  <c r="I2993" i="5"/>
  <c r="I2994" i="5"/>
  <c r="I2995" i="5"/>
  <c r="I2996" i="5"/>
  <c r="I2997" i="5"/>
  <c r="I2998" i="5"/>
  <c r="I2999" i="5"/>
  <c r="I3000" i="5"/>
  <c r="I3001" i="5"/>
  <c r="I3002" i="5"/>
  <c r="I3003" i="5"/>
  <c r="I3004" i="5"/>
  <c r="I3005" i="5"/>
  <c r="I3006" i="5"/>
  <c r="I3007" i="5"/>
  <c r="I3008" i="5"/>
  <c r="I3009" i="5"/>
  <c r="I3010" i="5"/>
  <c r="I3011" i="5"/>
  <c r="I3012" i="5"/>
  <c r="I3013" i="5"/>
  <c r="I3014" i="5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I3030" i="5"/>
  <c r="I3031" i="5"/>
  <c r="I3032" i="5"/>
  <c r="I3033" i="5"/>
  <c r="I3034" i="5"/>
  <c r="I3035" i="5"/>
  <c r="I3036" i="5"/>
  <c r="I3037" i="5"/>
  <c r="I3038" i="5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I3052" i="5"/>
  <c r="I3053" i="5"/>
  <c r="I3054" i="5"/>
  <c r="I3055" i="5"/>
  <c r="I3056" i="5"/>
  <c r="I3057" i="5"/>
  <c r="I3058" i="5"/>
  <c r="I3059" i="5"/>
  <c r="I3060" i="5"/>
  <c r="I3061" i="5"/>
  <c r="I3062" i="5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I3076" i="5"/>
  <c r="I3077" i="5"/>
  <c r="I3078" i="5"/>
  <c r="I3079" i="5"/>
  <c r="I3080" i="5"/>
  <c r="I3081" i="5"/>
  <c r="I3082" i="5"/>
  <c r="I3083" i="5"/>
  <c r="I3084" i="5"/>
  <c r="I3085" i="5"/>
  <c r="I3086" i="5"/>
  <c r="I3087" i="5"/>
  <c r="I3088" i="5"/>
  <c r="I3089" i="5"/>
  <c r="I3090" i="5"/>
  <c r="I3091" i="5"/>
  <c r="I3092" i="5"/>
  <c r="I3093" i="5"/>
  <c r="I3094" i="5"/>
  <c r="I3095" i="5"/>
  <c r="I3096" i="5"/>
  <c r="I3097" i="5"/>
  <c r="I3098" i="5"/>
  <c r="I3099" i="5"/>
  <c r="I3100" i="5"/>
  <c r="I3101" i="5"/>
  <c r="I3102" i="5"/>
  <c r="I3103" i="5"/>
  <c r="I3104" i="5"/>
  <c r="I3105" i="5"/>
  <c r="I3106" i="5"/>
  <c r="I3107" i="5"/>
  <c r="I3108" i="5"/>
  <c r="I3109" i="5"/>
  <c r="I3110" i="5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I3124" i="5"/>
  <c r="I3125" i="5"/>
  <c r="I3126" i="5"/>
  <c r="I3127" i="5"/>
  <c r="I3128" i="5"/>
  <c r="I3129" i="5"/>
  <c r="I3130" i="5"/>
  <c r="I3131" i="5"/>
  <c r="I3132" i="5"/>
  <c r="I3133" i="5"/>
  <c r="I3134" i="5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I3148" i="5"/>
  <c r="I3149" i="5"/>
  <c r="I3150" i="5"/>
  <c r="I3151" i="5"/>
  <c r="I3152" i="5"/>
  <c r="I3153" i="5"/>
  <c r="I3154" i="5"/>
  <c r="I3155" i="5"/>
  <c r="I3156" i="5"/>
  <c r="I3157" i="5"/>
  <c r="I3158" i="5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I3171" i="5"/>
  <c r="I3172" i="5"/>
  <c r="I3173" i="5"/>
  <c r="I3174" i="5"/>
  <c r="I3175" i="5"/>
  <c r="I3176" i="5"/>
  <c r="I3177" i="5"/>
  <c r="I3178" i="5"/>
  <c r="I3179" i="5"/>
  <c r="I3180" i="5"/>
  <c r="I3181" i="5"/>
  <c r="I3182" i="5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I3196" i="5"/>
  <c r="I3197" i="5"/>
  <c r="I3198" i="5"/>
  <c r="I3199" i="5"/>
  <c r="I3200" i="5"/>
  <c r="I3201" i="5"/>
  <c r="I3202" i="5"/>
  <c r="I3203" i="5"/>
  <c r="I3204" i="5"/>
  <c r="I3205" i="5"/>
  <c r="I3206" i="5"/>
  <c r="I3207" i="5"/>
  <c r="I3208" i="5"/>
  <c r="I3209" i="5"/>
  <c r="I3210" i="5"/>
  <c r="I3211" i="5"/>
  <c r="I3212" i="5"/>
  <c r="I3213" i="5"/>
  <c r="I3214" i="5"/>
  <c r="I3215" i="5"/>
  <c r="I3216" i="5"/>
  <c r="I3217" i="5"/>
  <c r="I3218" i="5"/>
  <c r="I3219" i="5"/>
  <c r="I3220" i="5"/>
  <c r="I3221" i="5"/>
  <c r="I3222" i="5"/>
  <c r="I3223" i="5"/>
  <c r="I3224" i="5"/>
  <c r="I3225" i="5"/>
  <c r="I3226" i="5"/>
  <c r="I3227" i="5"/>
  <c r="I3228" i="5"/>
  <c r="I3229" i="5"/>
  <c r="I3230" i="5"/>
  <c r="I3231" i="5"/>
  <c r="I3232" i="5"/>
  <c r="I3233" i="5"/>
  <c r="I3234" i="5"/>
  <c r="I3235" i="5"/>
  <c r="I3236" i="5"/>
  <c r="I3237" i="5"/>
  <c r="I3238" i="5"/>
  <c r="I3239" i="5"/>
  <c r="I3240" i="5"/>
  <c r="I3241" i="5"/>
  <c r="I3242" i="5"/>
  <c r="I3243" i="5"/>
  <c r="I3244" i="5"/>
  <c r="I3245" i="5"/>
  <c r="I3246" i="5"/>
  <c r="I3247" i="5"/>
  <c r="I3248" i="5"/>
  <c r="I3249" i="5"/>
  <c r="I3250" i="5"/>
  <c r="I3251" i="5"/>
  <c r="I3252" i="5"/>
  <c r="I3253" i="5"/>
  <c r="I3254" i="5"/>
  <c r="I3255" i="5"/>
  <c r="I3256" i="5"/>
  <c r="I3257" i="5"/>
  <c r="I3258" i="5"/>
  <c r="I3259" i="5"/>
  <c r="I3260" i="5"/>
  <c r="I3261" i="5"/>
  <c r="I3262" i="5"/>
  <c r="I3263" i="5"/>
  <c r="I3264" i="5"/>
  <c r="I3265" i="5"/>
  <c r="I3266" i="5"/>
  <c r="I3267" i="5"/>
  <c r="I3268" i="5"/>
  <c r="I3269" i="5"/>
  <c r="I3270" i="5"/>
  <c r="I3271" i="5"/>
  <c r="I3272" i="5"/>
  <c r="I3273" i="5"/>
  <c r="I3274" i="5"/>
  <c r="I3275" i="5"/>
  <c r="I3276" i="5"/>
  <c r="I3277" i="5"/>
  <c r="I3278" i="5"/>
  <c r="I3279" i="5"/>
  <c r="I3280" i="5"/>
  <c r="I3281" i="5"/>
  <c r="I3282" i="5"/>
  <c r="I3283" i="5"/>
  <c r="I3284" i="5"/>
  <c r="I3285" i="5"/>
  <c r="I3286" i="5"/>
  <c r="I3287" i="5"/>
  <c r="I3288" i="5"/>
  <c r="I3289" i="5"/>
  <c r="I3290" i="5"/>
  <c r="I3291" i="5"/>
  <c r="I3292" i="5"/>
  <c r="I3293" i="5"/>
  <c r="I3294" i="5"/>
  <c r="I3295" i="5"/>
  <c r="I3296" i="5"/>
  <c r="I3297" i="5"/>
  <c r="I3298" i="5"/>
  <c r="I3299" i="5"/>
  <c r="I3300" i="5"/>
  <c r="I3301" i="5"/>
  <c r="I3302" i="5"/>
  <c r="I3303" i="5"/>
  <c r="I3304" i="5"/>
  <c r="I3305" i="5"/>
  <c r="I3306" i="5"/>
  <c r="I3307" i="5"/>
  <c r="I3308" i="5"/>
  <c r="I3309" i="5"/>
  <c r="I3310" i="5"/>
  <c r="I3311" i="5"/>
  <c r="I3312" i="5"/>
  <c r="I3313" i="5"/>
  <c r="I3314" i="5"/>
  <c r="I3315" i="5"/>
  <c r="I3316" i="5"/>
  <c r="I3317" i="5"/>
  <c r="I3318" i="5"/>
  <c r="I3319" i="5"/>
  <c r="I3320" i="5"/>
  <c r="I3321" i="5"/>
  <c r="I3322" i="5"/>
  <c r="I3323" i="5"/>
  <c r="I3324" i="5"/>
  <c r="I3325" i="5"/>
  <c r="I3326" i="5"/>
  <c r="I3327" i="5"/>
  <c r="I3328" i="5"/>
  <c r="I3329" i="5"/>
  <c r="I3330" i="5"/>
  <c r="I3331" i="5"/>
  <c r="I3332" i="5"/>
  <c r="I3333" i="5"/>
  <c r="I3334" i="5"/>
  <c r="I3335" i="5"/>
  <c r="I3336" i="5"/>
  <c r="I3337" i="5"/>
  <c r="I3338" i="5"/>
  <c r="I3339" i="5"/>
  <c r="I3340" i="5"/>
  <c r="I3341" i="5"/>
  <c r="I3342" i="5"/>
  <c r="I3343" i="5"/>
  <c r="I3344" i="5"/>
  <c r="I3345" i="5"/>
  <c r="I3346" i="5"/>
  <c r="I3347" i="5"/>
  <c r="I3348" i="5"/>
  <c r="I3349" i="5"/>
  <c r="I3350" i="5"/>
  <c r="I3351" i="5"/>
  <c r="I3352" i="5"/>
  <c r="I3353" i="5"/>
  <c r="I3354" i="5"/>
  <c r="I3355" i="5"/>
  <c r="I3356" i="5"/>
  <c r="I3357" i="5"/>
  <c r="I3358" i="5"/>
  <c r="I3359" i="5"/>
  <c r="I3360" i="5"/>
  <c r="I3361" i="5"/>
  <c r="I3362" i="5"/>
  <c r="I3363" i="5"/>
  <c r="I3364" i="5"/>
  <c r="I3365" i="5"/>
  <c r="I3366" i="5"/>
  <c r="I3367" i="5"/>
  <c r="I3368" i="5"/>
  <c r="I3369" i="5"/>
  <c r="I3370" i="5"/>
  <c r="I3371" i="5"/>
  <c r="I3372" i="5"/>
  <c r="I3373" i="5"/>
  <c r="I3374" i="5"/>
  <c r="I3375" i="5"/>
  <c r="I3376" i="5"/>
  <c r="I3377" i="5"/>
  <c r="I3378" i="5"/>
  <c r="I3379" i="5"/>
  <c r="I3380" i="5"/>
  <c r="I3381" i="5"/>
  <c r="I3382" i="5"/>
  <c r="I3383" i="5"/>
  <c r="I3384" i="5"/>
  <c r="I3385" i="5"/>
  <c r="I3386" i="5"/>
  <c r="I3387" i="5"/>
  <c r="I3388" i="5"/>
  <c r="I3389" i="5"/>
  <c r="I3390" i="5"/>
  <c r="I3391" i="5"/>
  <c r="I3392" i="5"/>
  <c r="I3393" i="5"/>
  <c r="I3394" i="5"/>
  <c r="I3395" i="5"/>
  <c r="I3396" i="5"/>
  <c r="I3397" i="5"/>
  <c r="I3398" i="5"/>
  <c r="I3399" i="5"/>
  <c r="I3400" i="5"/>
  <c r="I3401" i="5"/>
  <c r="I3402" i="5"/>
  <c r="I3403" i="5"/>
  <c r="I3404" i="5"/>
  <c r="I3405" i="5"/>
  <c r="I3406" i="5"/>
  <c r="I3407" i="5"/>
  <c r="I3408" i="5"/>
  <c r="I3409" i="5"/>
  <c r="I3410" i="5"/>
  <c r="I3411" i="5"/>
  <c r="I3412" i="5"/>
  <c r="I3413" i="5"/>
  <c r="I3414" i="5"/>
  <c r="I3415" i="5"/>
  <c r="I3416" i="5"/>
  <c r="I3417" i="5"/>
  <c r="I3418" i="5"/>
  <c r="I3419" i="5"/>
  <c r="I3420" i="5"/>
  <c r="I3421" i="5"/>
  <c r="I3422" i="5"/>
  <c r="I3423" i="5"/>
  <c r="I3424" i="5"/>
  <c r="I3425" i="5"/>
  <c r="I3426" i="5"/>
  <c r="I3427" i="5"/>
  <c r="I3428" i="5"/>
  <c r="I3429" i="5"/>
  <c r="I3430" i="5"/>
  <c r="I3431" i="5"/>
  <c r="I3432" i="5"/>
  <c r="I3433" i="5"/>
  <c r="I3434" i="5"/>
  <c r="I3435" i="5"/>
  <c r="I3436" i="5"/>
  <c r="I3437" i="5"/>
  <c r="I3438" i="5"/>
  <c r="I3439" i="5"/>
  <c r="I3440" i="5"/>
  <c r="I3441" i="5"/>
  <c r="I3442" i="5"/>
  <c r="I3443" i="5"/>
  <c r="I3444" i="5"/>
  <c r="I3445" i="5"/>
  <c r="I3446" i="5"/>
  <c r="I3447" i="5"/>
  <c r="I3448" i="5"/>
  <c r="I3449" i="5"/>
  <c r="I3450" i="5"/>
  <c r="I3451" i="5"/>
  <c r="I3452" i="5"/>
  <c r="I3453" i="5"/>
  <c r="I3454" i="5"/>
  <c r="I3455" i="5"/>
  <c r="I3456" i="5"/>
  <c r="I3457" i="5"/>
  <c r="I3458" i="5"/>
  <c r="I3459" i="5"/>
  <c r="I3460" i="5"/>
  <c r="I3461" i="5"/>
  <c r="I3462" i="5"/>
  <c r="I3463" i="5"/>
  <c r="I3464" i="5"/>
  <c r="I3465" i="5"/>
  <c r="I3466" i="5"/>
  <c r="I3467" i="5"/>
  <c r="I3468" i="5"/>
  <c r="I3469" i="5"/>
  <c r="I3470" i="5"/>
  <c r="I3471" i="5"/>
  <c r="I3472" i="5"/>
  <c r="I3473" i="5"/>
  <c r="I3474" i="5"/>
  <c r="I3475" i="5"/>
  <c r="I3476" i="5"/>
  <c r="I3477" i="5"/>
  <c r="I3478" i="5"/>
  <c r="I3479" i="5"/>
  <c r="I3480" i="5"/>
  <c r="I3481" i="5"/>
  <c r="I3482" i="5"/>
  <c r="I3483" i="5"/>
  <c r="I3484" i="5"/>
  <c r="I3485" i="5"/>
  <c r="I3486" i="5"/>
  <c r="I3487" i="5"/>
  <c r="I3488" i="5"/>
  <c r="I3489" i="5"/>
  <c r="I3490" i="5"/>
  <c r="I3491" i="5"/>
  <c r="I3492" i="5"/>
  <c r="I3493" i="5"/>
  <c r="I3494" i="5"/>
  <c r="I3495" i="5"/>
  <c r="I3496" i="5"/>
  <c r="I3497" i="5"/>
  <c r="I3498" i="5"/>
  <c r="I3499" i="5"/>
  <c r="I3500" i="5"/>
  <c r="I3501" i="5"/>
  <c r="I3502" i="5"/>
  <c r="I3503" i="5"/>
  <c r="I3504" i="5"/>
  <c r="I3505" i="5"/>
  <c r="I3506" i="5"/>
  <c r="I3507" i="5"/>
  <c r="I3508" i="5"/>
  <c r="I3509" i="5"/>
  <c r="I3510" i="5"/>
  <c r="I3511" i="5"/>
  <c r="I3512" i="5"/>
  <c r="I3513" i="5"/>
  <c r="I3514" i="5"/>
  <c r="I3515" i="5"/>
  <c r="I3516" i="5"/>
  <c r="I3517" i="5"/>
  <c r="I3518" i="5"/>
  <c r="I3519" i="5"/>
  <c r="I3520" i="5"/>
  <c r="I3521" i="5"/>
  <c r="I3522" i="5"/>
  <c r="I3523" i="5"/>
  <c r="I3524" i="5"/>
  <c r="I3525" i="5"/>
  <c r="I3526" i="5"/>
  <c r="I3527" i="5"/>
  <c r="I3528" i="5"/>
  <c r="I3529" i="5"/>
  <c r="I3530" i="5"/>
  <c r="I3531" i="5"/>
  <c r="I3532" i="5"/>
  <c r="I3533" i="5"/>
  <c r="I3534" i="5"/>
  <c r="I3535" i="5"/>
  <c r="I3536" i="5"/>
  <c r="I3537" i="5"/>
  <c r="I3538" i="5"/>
  <c r="I3539" i="5"/>
  <c r="I3540" i="5"/>
  <c r="I3541" i="5"/>
  <c r="I3542" i="5"/>
  <c r="I3543" i="5"/>
  <c r="I3544" i="5"/>
  <c r="I3545" i="5"/>
  <c r="I3546" i="5"/>
  <c r="I3547" i="5"/>
  <c r="I3548" i="5"/>
  <c r="I3549" i="5"/>
  <c r="I3550" i="5"/>
  <c r="I3551" i="5"/>
  <c r="I3552" i="5"/>
  <c r="I3553" i="5"/>
  <c r="I3554" i="5"/>
  <c r="I3555" i="5"/>
  <c r="I3556" i="5"/>
  <c r="I3557" i="5"/>
  <c r="I3558" i="5"/>
  <c r="I3559" i="5"/>
  <c r="I3560" i="5"/>
  <c r="I3561" i="5"/>
  <c r="I3562" i="5"/>
  <c r="I3563" i="5"/>
  <c r="I3564" i="5"/>
  <c r="I3565" i="5"/>
  <c r="I3566" i="5"/>
  <c r="I3567" i="5"/>
  <c r="I3568" i="5"/>
  <c r="I3569" i="5"/>
  <c r="I3570" i="5"/>
  <c r="I3571" i="5"/>
  <c r="I3572" i="5"/>
  <c r="I3573" i="5"/>
  <c r="I3574" i="5"/>
  <c r="I3575" i="5"/>
  <c r="I3576" i="5"/>
  <c r="I3577" i="5"/>
  <c r="I3578" i="5"/>
  <c r="I3579" i="5"/>
  <c r="I3580" i="5"/>
  <c r="I3581" i="5"/>
  <c r="I3582" i="5"/>
  <c r="I3583" i="5"/>
  <c r="I3584" i="5"/>
  <c r="I3585" i="5"/>
  <c r="I3586" i="5"/>
  <c r="I3587" i="5"/>
  <c r="I3588" i="5"/>
  <c r="I3589" i="5"/>
  <c r="I3590" i="5"/>
  <c r="I3591" i="5"/>
  <c r="I3592" i="5"/>
  <c r="I3593" i="5"/>
  <c r="I3594" i="5"/>
  <c r="I3595" i="5"/>
  <c r="I3596" i="5"/>
  <c r="I3597" i="5"/>
  <c r="I3598" i="5"/>
  <c r="I3599" i="5"/>
  <c r="I3600" i="5"/>
  <c r="I3601" i="5"/>
  <c r="I3602" i="5"/>
  <c r="I3603" i="5"/>
  <c r="I3604" i="5"/>
  <c r="I3605" i="5"/>
  <c r="I3606" i="5"/>
  <c r="I3607" i="5"/>
  <c r="I3608" i="5"/>
  <c r="I3609" i="5"/>
  <c r="I3610" i="5"/>
  <c r="I3611" i="5"/>
  <c r="I3612" i="5"/>
  <c r="I3613" i="5"/>
  <c r="I3614" i="5"/>
  <c r="I3615" i="5"/>
  <c r="I3616" i="5"/>
  <c r="I3617" i="5"/>
  <c r="I3618" i="5"/>
  <c r="I3619" i="5"/>
  <c r="I3620" i="5"/>
  <c r="I3621" i="5"/>
  <c r="I3622" i="5"/>
  <c r="I3623" i="5"/>
  <c r="I3624" i="5"/>
  <c r="I3625" i="5"/>
  <c r="I3626" i="5"/>
  <c r="I3627" i="5"/>
  <c r="I3628" i="5"/>
  <c r="I3629" i="5"/>
  <c r="I3630" i="5"/>
  <c r="I3631" i="5"/>
  <c r="I3632" i="5"/>
  <c r="I3633" i="5"/>
  <c r="I3634" i="5"/>
  <c r="I3635" i="5"/>
  <c r="I3636" i="5"/>
  <c r="I3637" i="5"/>
  <c r="I3638" i="5"/>
  <c r="I3639" i="5"/>
  <c r="I3640" i="5"/>
  <c r="I3641" i="5"/>
  <c r="I3642" i="5"/>
  <c r="I3643" i="5"/>
  <c r="I3644" i="5"/>
  <c r="I3645" i="5"/>
  <c r="I3646" i="5"/>
  <c r="I3647" i="5"/>
  <c r="I3648" i="5"/>
  <c r="I3649" i="5"/>
  <c r="I3650" i="5"/>
  <c r="I3651" i="5"/>
  <c r="I3652" i="5"/>
  <c r="I3653" i="5"/>
  <c r="I3654" i="5"/>
  <c r="I3655" i="5"/>
  <c r="I3656" i="5"/>
  <c r="I3657" i="5"/>
  <c r="I3658" i="5"/>
  <c r="I3659" i="5"/>
  <c r="I3660" i="5"/>
  <c r="I3661" i="5"/>
  <c r="I3662" i="5"/>
  <c r="I3663" i="5"/>
  <c r="I3664" i="5"/>
  <c r="I3665" i="5"/>
  <c r="I3666" i="5"/>
  <c r="I3667" i="5"/>
  <c r="I3668" i="5"/>
  <c r="I3669" i="5"/>
  <c r="I3670" i="5"/>
  <c r="I3671" i="5"/>
  <c r="I3672" i="5"/>
  <c r="I3673" i="5"/>
  <c r="I3674" i="5"/>
  <c r="I3675" i="5"/>
  <c r="I3676" i="5"/>
  <c r="I3677" i="5"/>
  <c r="I3678" i="5"/>
  <c r="I3679" i="5"/>
  <c r="I3680" i="5"/>
  <c r="I3681" i="5"/>
  <c r="I3682" i="5"/>
  <c r="I3683" i="5"/>
  <c r="I3684" i="5"/>
  <c r="I3685" i="5"/>
  <c r="I3686" i="5"/>
  <c r="I3687" i="5"/>
  <c r="I3688" i="5"/>
  <c r="I3689" i="5"/>
  <c r="I3690" i="5"/>
  <c r="I3691" i="5"/>
  <c r="I3692" i="5"/>
  <c r="I3693" i="5"/>
  <c r="I3694" i="5"/>
  <c r="I3695" i="5"/>
  <c r="I3696" i="5"/>
  <c r="I3697" i="5"/>
  <c r="I3698" i="5"/>
  <c r="I3699" i="5"/>
  <c r="I3700" i="5"/>
  <c r="I3701" i="5"/>
  <c r="I3702" i="5"/>
  <c r="I3703" i="5"/>
  <c r="I3704" i="5"/>
  <c r="I3705" i="5"/>
  <c r="I3706" i="5"/>
  <c r="I3707" i="5"/>
  <c r="I3708" i="5"/>
  <c r="I3709" i="5"/>
  <c r="I3710" i="5"/>
  <c r="I3711" i="5"/>
  <c r="I3712" i="5"/>
  <c r="I3713" i="5"/>
  <c r="I3714" i="5"/>
  <c r="I3715" i="5"/>
  <c r="I3716" i="5"/>
  <c r="I3717" i="5"/>
  <c r="I3718" i="5"/>
  <c r="I3719" i="5"/>
  <c r="I3720" i="5"/>
  <c r="I3721" i="5"/>
  <c r="I3722" i="5"/>
  <c r="I3723" i="5"/>
  <c r="I3724" i="5"/>
  <c r="I3725" i="5"/>
  <c r="I3726" i="5"/>
  <c r="I3727" i="5"/>
  <c r="I3728" i="5"/>
  <c r="I3729" i="5"/>
  <c r="I3730" i="5"/>
  <c r="I3731" i="5"/>
  <c r="I3732" i="5"/>
  <c r="I3733" i="5"/>
  <c r="I3734" i="5"/>
  <c r="I3735" i="5"/>
  <c r="I3736" i="5"/>
  <c r="I3737" i="5"/>
  <c r="I3738" i="5"/>
  <c r="I3739" i="5"/>
  <c r="I3740" i="5"/>
  <c r="I3741" i="5"/>
  <c r="I3742" i="5"/>
  <c r="I3743" i="5"/>
  <c r="I3744" i="5"/>
  <c r="I3745" i="5"/>
  <c r="I3746" i="5"/>
  <c r="I3747" i="5"/>
  <c r="I3748" i="5"/>
  <c r="I3749" i="5"/>
  <c r="I3750" i="5"/>
  <c r="I3751" i="5"/>
  <c r="I3752" i="5"/>
  <c r="I3753" i="5"/>
  <c r="I3754" i="5"/>
  <c r="I3755" i="5"/>
  <c r="I3756" i="5"/>
  <c r="I3757" i="5"/>
  <c r="I3758" i="5"/>
  <c r="I3759" i="5"/>
  <c r="I3760" i="5"/>
  <c r="I3761" i="5"/>
  <c r="I3762" i="5"/>
  <c r="I3763" i="5"/>
  <c r="I3764" i="5"/>
  <c r="I3765" i="5"/>
  <c r="I3766" i="5"/>
  <c r="I3767" i="5"/>
  <c r="I3768" i="5"/>
  <c r="I3769" i="5"/>
  <c r="I3770" i="5"/>
  <c r="I3771" i="5"/>
  <c r="I3772" i="5"/>
  <c r="I3773" i="5"/>
  <c r="I3774" i="5"/>
  <c r="I3775" i="5"/>
  <c r="I3776" i="5"/>
  <c r="I3777" i="5"/>
  <c r="I3778" i="5"/>
  <c r="I3779" i="5"/>
  <c r="I3780" i="5"/>
  <c r="I3781" i="5"/>
  <c r="I3782" i="5"/>
  <c r="I3783" i="5"/>
  <c r="I3784" i="5"/>
  <c r="I3785" i="5"/>
  <c r="I3786" i="5"/>
  <c r="I3787" i="5"/>
  <c r="I3788" i="5"/>
  <c r="I3789" i="5"/>
  <c r="I3790" i="5"/>
  <c r="I3791" i="5"/>
  <c r="I3792" i="5"/>
  <c r="I3793" i="5"/>
  <c r="I3794" i="5"/>
  <c r="I3795" i="5"/>
  <c r="I3796" i="5"/>
  <c r="I3797" i="5"/>
  <c r="I3798" i="5"/>
  <c r="I3799" i="5"/>
  <c r="I3800" i="5"/>
  <c r="I3801" i="5"/>
  <c r="I3802" i="5"/>
  <c r="I3803" i="5"/>
  <c r="I3804" i="5"/>
  <c r="I3805" i="5"/>
  <c r="I3806" i="5"/>
  <c r="I3807" i="5"/>
  <c r="I3808" i="5"/>
  <c r="I3809" i="5"/>
  <c r="I3810" i="5"/>
  <c r="I3811" i="5"/>
  <c r="I3812" i="5"/>
  <c r="I3813" i="5"/>
  <c r="I3814" i="5"/>
  <c r="I3815" i="5"/>
  <c r="I3816" i="5"/>
  <c r="I3817" i="5"/>
  <c r="I3818" i="5"/>
  <c r="I3819" i="5"/>
  <c r="I3820" i="5"/>
  <c r="I3821" i="5"/>
  <c r="I3822" i="5"/>
  <c r="I3823" i="5"/>
  <c r="I3824" i="5"/>
  <c r="I3825" i="5"/>
  <c r="I3826" i="5"/>
  <c r="I3827" i="5"/>
  <c r="I3828" i="5"/>
  <c r="I3829" i="5"/>
  <c r="I3830" i="5"/>
  <c r="I3831" i="5"/>
  <c r="I3832" i="5"/>
  <c r="I3833" i="5"/>
  <c r="I3834" i="5"/>
  <c r="I3835" i="5"/>
  <c r="I3836" i="5"/>
  <c r="I3837" i="5"/>
  <c r="I3838" i="5"/>
  <c r="I3839" i="5"/>
  <c r="I3840" i="5"/>
  <c r="I3841" i="5"/>
  <c r="I3842" i="5"/>
  <c r="I3843" i="5"/>
  <c r="I3844" i="5"/>
  <c r="I3845" i="5"/>
  <c r="I3846" i="5"/>
  <c r="I3847" i="5"/>
  <c r="I3848" i="5"/>
  <c r="I3849" i="5"/>
  <c r="I3850" i="5"/>
  <c r="I3851" i="5"/>
  <c r="I3852" i="5"/>
  <c r="I3853" i="5"/>
  <c r="I3854" i="5"/>
  <c r="I3855" i="5"/>
  <c r="I3856" i="5"/>
  <c r="I3857" i="5"/>
  <c r="I3858" i="5"/>
  <c r="I3859" i="5"/>
  <c r="I3860" i="5"/>
  <c r="I3861" i="5"/>
  <c r="I3862" i="5"/>
  <c r="I3863" i="5"/>
  <c r="I3864" i="5"/>
  <c r="I3865" i="5"/>
  <c r="I3866" i="5"/>
  <c r="I3867" i="5"/>
  <c r="I3868" i="5"/>
  <c r="I3869" i="5"/>
  <c r="I3870" i="5"/>
  <c r="I3871" i="5"/>
  <c r="I3872" i="5"/>
  <c r="I3873" i="5"/>
  <c r="I3874" i="5"/>
  <c r="I3875" i="5"/>
  <c r="I3876" i="5"/>
  <c r="I3877" i="5"/>
  <c r="I3878" i="5"/>
  <c r="I3879" i="5"/>
  <c r="I3880" i="5"/>
  <c r="I3881" i="5"/>
  <c r="I3882" i="5"/>
  <c r="I3883" i="5"/>
  <c r="I3884" i="5"/>
  <c r="I3885" i="5"/>
  <c r="I3886" i="5"/>
  <c r="I3887" i="5"/>
  <c r="I3888" i="5"/>
  <c r="I3889" i="5"/>
  <c r="I3890" i="5"/>
  <c r="I3891" i="5"/>
  <c r="I3892" i="5"/>
  <c r="I3893" i="5"/>
  <c r="I3894" i="5"/>
  <c r="I3895" i="5"/>
  <c r="I3896" i="5"/>
  <c r="I3897" i="5"/>
  <c r="I3898" i="5"/>
  <c r="I3899" i="5"/>
  <c r="I3900" i="5"/>
  <c r="I3901" i="5"/>
  <c r="I3902" i="5"/>
  <c r="I3903" i="5"/>
  <c r="I3904" i="5"/>
  <c r="I3905" i="5"/>
  <c r="I3906" i="5"/>
  <c r="I3907" i="5"/>
  <c r="I3908" i="5"/>
  <c r="I3909" i="5"/>
  <c r="I3910" i="5"/>
  <c r="I3911" i="5"/>
  <c r="I3912" i="5"/>
  <c r="I3913" i="5"/>
  <c r="I3914" i="5"/>
  <c r="I3915" i="5"/>
  <c r="I3916" i="5"/>
  <c r="I3917" i="5"/>
  <c r="I3918" i="5"/>
  <c r="I3919" i="5"/>
  <c r="I3920" i="5"/>
  <c r="I3921" i="5"/>
  <c r="I3922" i="5"/>
  <c r="I3923" i="5"/>
  <c r="I3924" i="5"/>
  <c r="I3925" i="5"/>
  <c r="I3926" i="5"/>
  <c r="I3927" i="5"/>
  <c r="I3928" i="5"/>
  <c r="I3929" i="5"/>
  <c r="I3930" i="5"/>
  <c r="I3931" i="5"/>
  <c r="I3932" i="5"/>
  <c r="I3933" i="5"/>
  <c r="I3934" i="5"/>
  <c r="I3935" i="5"/>
  <c r="I3936" i="5"/>
  <c r="I3937" i="5"/>
  <c r="I3938" i="5"/>
  <c r="I3939" i="5"/>
  <c r="I3940" i="5"/>
  <c r="I3941" i="5"/>
  <c r="I3942" i="5"/>
  <c r="I3943" i="5"/>
  <c r="I3944" i="5"/>
  <c r="I3945" i="5"/>
  <c r="I3946" i="5"/>
  <c r="I3947" i="5"/>
  <c r="I3948" i="5"/>
  <c r="I3949" i="5"/>
  <c r="I3950" i="5"/>
  <c r="I3951" i="5"/>
  <c r="I3952" i="5"/>
  <c r="I3953" i="5"/>
  <c r="I3954" i="5"/>
  <c r="I3955" i="5"/>
  <c r="I3956" i="5"/>
  <c r="I3957" i="5"/>
  <c r="I3958" i="5"/>
  <c r="I3959" i="5"/>
  <c r="I3960" i="5"/>
  <c r="I3961" i="5"/>
  <c r="I3962" i="5"/>
  <c r="I3963" i="5"/>
  <c r="I3964" i="5"/>
  <c r="I3965" i="5"/>
  <c r="I3966" i="5"/>
  <c r="I3967" i="5"/>
  <c r="I3968" i="5"/>
  <c r="I3969" i="5"/>
  <c r="I3970" i="5"/>
  <c r="I3971" i="5"/>
  <c r="I3972" i="5"/>
  <c r="I3973" i="5"/>
  <c r="I3974" i="5"/>
  <c r="I3975" i="5"/>
  <c r="I3976" i="5"/>
  <c r="I3977" i="5"/>
  <c r="I3978" i="5"/>
  <c r="I3979" i="5"/>
  <c r="I3980" i="5"/>
  <c r="I3981" i="5"/>
  <c r="I3982" i="5"/>
  <c r="I3983" i="5"/>
  <c r="I3984" i="5"/>
  <c r="I3985" i="5"/>
  <c r="I3986" i="5"/>
  <c r="I3987" i="5"/>
  <c r="I3988" i="5"/>
  <c r="I3989" i="5"/>
  <c r="I3990" i="5"/>
  <c r="I3991" i="5"/>
  <c r="I3992" i="5"/>
  <c r="I3993" i="5"/>
  <c r="I3994" i="5"/>
  <c r="I3995" i="5"/>
  <c r="I3996" i="5"/>
  <c r="I3997" i="5"/>
  <c r="I3998" i="5"/>
  <c r="I3999" i="5"/>
  <c r="I4000" i="5"/>
  <c r="I4001" i="5"/>
  <c r="I4002" i="5"/>
  <c r="I4003" i="5"/>
  <c r="I4004" i="5"/>
  <c r="I4005" i="5"/>
  <c r="I4006" i="5"/>
  <c r="I4007" i="5"/>
  <c r="I4008" i="5"/>
  <c r="I4009" i="5"/>
  <c r="I4010" i="5"/>
  <c r="I4011" i="5"/>
  <c r="I4012" i="5"/>
  <c r="I4013" i="5"/>
  <c r="I4014" i="5"/>
  <c r="I4015" i="5"/>
  <c r="I4016" i="5"/>
  <c r="I4017" i="5"/>
  <c r="I4018" i="5"/>
  <c r="I4019" i="5"/>
  <c r="I4020" i="5"/>
  <c r="I4021" i="5"/>
  <c r="I4022" i="5"/>
  <c r="I4023" i="5"/>
  <c r="I4024" i="5"/>
  <c r="I4025" i="5"/>
  <c r="I4026" i="5"/>
  <c r="I4027" i="5"/>
  <c r="I4028" i="5"/>
  <c r="I4029" i="5"/>
  <c r="I4030" i="5"/>
  <c r="I4031" i="5"/>
  <c r="I4032" i="5"/>
  <c r="I4033" i="5"/>
  <c r="I4034" i="5"/>
  <c r="I4035" i="5"/>
  <c r="I4036" i="5"/>
  <c r="I4037" i="5"/>
  <c r="I4038" i="5"/>
  <c r="I4039" i="5"/>
  <c r="I4040" i="5"/>
  <c r="I4041" i="5"/>
  <c r="I4042" i="5"/>
  <c r="I4043" i="5"/>
  <c r="I4044" i="5"/>
  <c r="I4045" i="5"/>
  <c r="I4046" i="5"/>
  <c r="I4047" i="5"/>
  <c r="I4048" i="5"/>
  <c r="I4049" i="5"/>
  <c r="I4050" i="5"/>
  <c r="I4051" i="5"/>
  <c r="I4052" i="5"/>
  <c r="I4053" i="5"/>
  <c r="I4054" i="5"/>
  <c r="I4055" i="5"/>
  <c r="I4056" i="5"/>
  <c r="I4057" i="5"/>
  <c r="I4058" i="5"/>
  <c r="I4059" i="5"/>
  <c r="I4060" i="5"/>
  <c r="I4061" i="5"/>
  <c r="I4062" i="5"/>
  <c r="I4063" i="5"/>
  <c r="I4064" i="5"/>
  <c r="I4065" i="5"/>
  <c r="I4066" i="5"/>
  <c r="I4067" i="5"/>
  <c r="I4068" i="5"/>
  <c r="I4069" i="5"/>
  <c r="I4070" i="5"/>
  <c r="I4071" i="5"/>
  <c r="I4072" i="5"/>
  <c r="I4073" i="5"/>
  <c r="I4074" i="5"/>
  <c r="I4075" i="5"/>
  <c r="I4076" i="5"/>
  <c r="I4077" i="5"/>
  <c r="I4078" i="5"/>
  <c r="I4079" i="5"/>
  <c r="I4080" i="5"/>
  <c r="I4081" i="5"/>
  <c r="I4082" i="5"/>
  <c r="I4083" i="5"/>
  <c r="I4084" i="5"/>
  <c r="I4085" i="5"/>
  <c r="I4086" i="5"/>
  <c r="I4087" i="5"/>
  <c r="I4088" i="5"/>
  <c r="I4089" i="5"/>
  <c r="I4090" i="5"/>
  <c r="I4091" i="5"/>
  <c r="I4092" i="5"/>
  <c r="I4093" i="5"/>
  <c r="I4094" i="5"/>
  <c r="I4095" i="5"/>
  <c r="I4096" i="5"/>
  <c r="I4097" i="5"/>
  <c r="I4098" i="5"/>
  <c r="I4099" i="5"/>
  <c r="I4100" i="5"/>
  <c r="I4101" i="5"/>
  <c r="I4102" i="5"/>
  <c r="I4103" i="5"/>
  <c r="I4104" i="5"/>
  <c r="I4105" i="5"/>
  <c r="I4106" i="5"/>
  <c r="I4107" i="5"/>
  <c r="I4108" i="5"/>
  <c r="I4109" i="5"/>
  <c r="I4110" i="5"/>
  <c r="I4111" i="5"/>
  <c r="I4112" i="5"/>
  <c r="I4113" i="5"/>
  <c r="I4114" i="5"/>
  <c r="I4115" i="5"/>
  <c r="I4116" i="5"/>
  <c r="I4117" i="5"/>
  <c r="I4118" i="5"/>
  <c r="I4119" i="5"/>
  <c r="I4120" i="5"/>
  <c r="I4121" i="5"/>
  <c r="I4122" i="5"/>
  <c r="I4123" i="5"/>
  <c r="I4124" i="5"/>
  <c r="I4125" i="5"/>
  <c r="I4126" i="5"/>
  <c r="I4127" i="5"/>
  <c r="I4128" i="5"/>
  <c r="I4129" i="5"/>
  <c r="I4130" i="5"/>
  <c r="I4131" i="5"/>
  <c r="I4132" i="5"/>
  <c r="I4133" i="5"/>
  <c r="I4134" i="5"/>
  <c r="I4135" i="5"/>
  <c r="I4136" i="5"/>
  <c r="I4137" i="5"/>
  <c r="I4138" i="5"/>
  <c r="I4139" i="5"/>
  <c r="I4140" i="5"/>
  <c r="I4141" i="5"/>
  <c r="I4142" i="5"/>
  <c r="I4143" i="5"/>
  <c r="I4144" i="5"/>
  <c r="I4145" i="5"/>
  <c r="I4146" i="5"/>
  <c r="I4147" i="5"/>
  <c r="I4148" i="5"/>
  <c r="I4149" i="5"/>
  <c r="I4150" i="5"/>
  <c r="I4151" i="5"/>
  <c r="I4152" i="5"/>
  <c r="I4153" i="5"/>
  <c r="I4154" i="5"/>
  <c r="I4155" i="5"/>
  <c r="I4156" i="5"/>
  <c r="I4157" i="5"/>
  <c r="I4158" i="5"/>
  <c r="I4159" i="5"/>
  <c r="I4160" i="5"/>
  <c r="I4161" i="5"/>
  <c r="I4162" i="5"/>
  <c r="I4163" i="5"/>
  <c r="I4164" i="5"/>
  <c r="I4165" i="5"/>
  <c r="I4166" i="5"/>
  <c r="I4167" i="5"/>
  <c r="I4168" i="5"/>
  <c r="I4169" i="5"/>
  <c r="I4170" i="5"/>
  <c r="I4171" i="5"/>
  <c r="I4172" i="5"/>
  <c r="I4173" i="5"/>
  <c r="I4174" i="5"/>
  <c r="I4175" i="5"/>
  <c r="I4176" i="5"/>
  <c r="I4177" i="5"/>
  <c r="I4178" i="5"/>
  <c r="I4179" i="5"/>
  <c r="I4180" i="5"/>
  <c r="I4181" i="5"/>
  <c r="I4182" i="5"/>
  <c r="I4183" i="5"/>
  <c r="I4184" i="5"/>
  <c r="I4185" i="5"/>
  <c r="I4186" i="5"/>
  <c r="I4187" i="5"/>
  <c r="I4188" i="5"/>
  <c r="I4189" i="5"/>
  <c r="I4190" i="5"/>
  <c r="I4191" i="5"/>
  <c r="I4192" i="5"/>
  <c r="I4193" i="5"/>
  <c r="I4194" i="5"/>
  <c r="I4195" i="5"/>
  <c r="I4196" i="5"/>
  <c r="I4197" i="5"/>
  <c r="I4198" i="5"/>
  <c r="I4199" i="5"/>
  <c r="I4200" i="5"/>
  <c r="I4201" i="5"/>
  <c r="I4202" i="5"/>
  <c r="I4203" i="5"/>
  <c r="I4204" i="5"/>
  <c r="I4205" i="5"/>
  <c r="I4206" i="5"/>
  <c r="I4207" i="5"/>
  <c r="I4208" i="5"/>
  <c r="I4209" i="5"/>
  <c r="I4210" i="5"/>
  <c r="I4211" i="5"/>
  <c r="I4212" i="5"/>
  <c r="I4213" i="5"/>
  <c r="I4214" i="5"/>
  <c r="I4215" i="5"/>
  <c r="I4216" i="5"/>
  <c r="I4217" i="5"/>
  <c r="I4218" i="5"/>
  <c r="I4219" i="5"/>
  <c r="I4220" i="5"/>
  <c r="I4221" i="5"/>
  <c r="I4222" i="5"/>
  <c r="I4223" i="5"/>
  <c r="I4224" i="5"/>
  <c r="I4225" i="5"/>
  <c r="I4226" i="5"/>
  <c r="I4227" i="5"/>
  <c r="I4228" i="5"/>
  <c r="I4229" i="5"/>
  <c r="I4230" i="5"/>
  <c r="I4231" i="5"/>
  <c r="I4232" i="5"/>
  <c r="I4233" i="5"/>
  <c r="I4234" i="5"/>
  <c r="I4235" i="5"/>
  <c r="I4236" i="5"/>
  <c r="I4237" i="5"/>
  <c r="I4238" i="5"/>
  <c r="I4239" i="5"/>
  <c r="I4240" i="5"/>
  <c r="I4241" i="5"/>
  <c r="I4242" i="5"/>
  <c r="I4243" i="5"/>
  <c r="I4244" i="5"/>
  <c r="I4245" i="5"/>
  <c r="I4246" i="5"/>
  <c r="I4247" i="5"/>
  <c r="I4248" i="5"/>
  <c r="I4249" i="5"/>
  <c r="I4250" i="5"/>
  <c r="I4251" i="5"/>
  <c r="I4252" i="5"/>
  <c r="I4253" i="5"/>
  <c r="I4254" i="5"/>
  <c r="I4255" i="5"/>
  <c r="I4256" i="5"/>
  <c r="I4257" i="5"/>
  <c r="I4258" i="5"/>
  <c r="I4259" i="5"/>
  <c r="I4260" i="5"/>
  <c r="I4261" i="5"/>
  <c r="I4262" i="5"/>
  <c r="I4263" i="5"/>
  <c r="I4264" i="5"/>
  <c r="I4265" i="5"/>
  <c r="I4266" i="5"/>
  <c r="I4267" i="5"/>
  <c r="I4268" i="5"/>
  <c r="I4269" i="5"/>
  <c r="I4270" i="5"/>
  <c r="I4271" i="5"/>
  <c r="I4272" i="5"/>
  <c r="I4273" i="5"/>
  <c r="I4274" i="5"/>
  <c r="I4275" i="5"/>
  <c r="I4276" i="5"/>
  <c r="I4277" i="5"/>
  <c r="I4278" i="5"/>
  <c r="I4279" i="5"/>
  <c r="I4280" i="5"/>
  <c r="I4281" i="5"/>
  <c r="I4282" i="5"/>
  <c r="I4283" i="5"/>
  <c r="I4284" i="5"/>
  <c r="I4285" i="5"/>
  <c r="I4286" i="5"/>
  <c r="I4287" i="5"/>
  <c r="I4288" i="5"/>
  <c r="I4289" i="5"/>
  <c r="I4290" i="5"/>
  <c r="I4291" i="5"/>
  <c r="I4292" i="5"/>
  <c r="I4293" i="5"/>
  <c r="I4294" i="5"/>
  <c r="I4295" i="5"/>
  <c r="I4296" i="5"/>
  <c r="I4297" i="5"/>
  <c r="I4298" i="5"/>
  <c r="I4299" i="5"/>
  <c r="I4300" i="5"/>
  <c r="I4301" i="5"/>
  <c r="I4302" i="5"/>
  <c r="I4303" i="5"/>
  <c r="I4304" i="5"/>
  <c r="I4305" i="5"/>
  <c r="I4306" i="5"/>
  <c r="I4307" i="5"/>
  <c r="I4308" i="5"/>
  <c r="I4309" i="5"/>
  <c r="I4310" i="5"/>
  <c r="I4311" i="5"/>
  <c r="I4312" i="5"/>
  <c r="I4313" i="5"/>
  <c r="I4314" i="5"/>
  <c r="I4315" i="5"/>
  <c r="I4316" i="5"/>
  <c r="I4317" i="5"/>
  <c r="I4318" i="5"/>
  <c r="I4319" i="5"/>
  <c r="I4320" i="5"/>
  <c r="I4321" i="5"/>
  <c r="I4322" i="5"/>
  <c r="I4323" i="5"/>
  <c r="I4324" i="5"/>
  <c r="I4325" i="5"/>
  <c r="I4326" i="5"/>
  <c r="I4327" i="5"/>
  <c r="I4328" i="5"/>
  <c r="I4329" i="5"/>
  <c r="I4330" i="5"/>
  <c r="I4331" i="5"/>
  <c r="I4332" i="5"/>
  <c r="I4333" i="5"/>
  <c r="I4334" i="5"/>
  <c r="I4335" i="5"/>
  <c r="I4336" i="5"/>
  <c r="I4337" i="5"/>
  <c r="I4338" i="5"/>
  <c r="I4339" i="5"/>
  <c r="I4340" i="5"/>
  <c r="I4341" i="5"/>
  <c r="I4342" i="5"/>
  <c r="I4343" i="5"/>
  <c r="I4344" i="5"/>
  <c r="I4345" i="5"/>
  <c r="I4346" i="5"/>
  <c r="I4347" i="5"/>
  <c r="I4348" i="5"/>
  <c r="I4349" i="5"/>
  <c r="I4350" i="5"/>
  <c r="I4351" i="5"/>
  <c r="I4352" i="5"/>
  <c r="I4353" i="5"/>
  <c r="I4354" i="5"/>
  <c r="I4355" i="5"/>
  <c r="I4356" i="5"/>
  <c r="I4357" i="5"/>
  <c r="I4358" i="5"/>
  <c r="I4359" i="5"/>
  <c r="I4360" i="5"/>
  <c r="I4361" i="5"/>
  <c r="I4362" i="5"/>
  <c r="I4363" i="5"/>
  <c r="I4364" i="5"/>
  <c r="I4365" i="5"/>
  <c r="I4366" i="5"/>
  <c r="I4367" i="5"/>
  <c r="I4368" i="5"/>
  <c r="I4369" i="5"/>
  <c r="I4370" i="5"/>
  <c r="I4371" i="5"/>
  <c r="I4372" i="5"/>
  <c r="I4373" i="5"/>
  <c r="I4374" i="5"/>
  <c r="I4375" i="5"/>
  <c r="I4376" i="5"/>
  <c r="I4377" i="5"/>
  <c r="I4378" i="5"/>
  <c r="I4379" i="5"/>
  <c r="I4380" i="5"/>
  <c r="I4381" i="5"/>
  <c r="I4382" i="5"/>
  <c r="I4383" i="5"/>
  <c r="I4384" i="5"/>
  <c r="I4385" i="5"/>
  <c r="I4386" i="5"/>
  <c r="I4387" i="5"/>
  <c r="I4388" i="5"/>
  <c r="I4389" i="5"/>
  <c r="I4390" i="5"/>
  <c r="I4391" i="5"/>
  <c r="I4392" i="5"/>
  <c r="I4393" i="5"/>
  <c r="I4394" i="5"/>
  <c r="I4395" i="5"/>
  <c r="I4396" i="5"/>
  <c r="I4397" i="5"/>
  <c r="I4398" i="5"/>
  <c r="I4399" i="5"/>
  <c r="I4400" i="5"/>
  <c r="I4401" i="5"/>
  <c r="I4402" i="5"/>
  <c r="I4403" i="5"/>
  <c r="I4404" i="5"/>
  <c r="I4405" i="5"/>
  <c r="I4406" i="5"/>
  <c r="I4407" i="5"/>
  <c r="I4408" i="5"/>
  <c r="I4409" i="5"/>
  <c r="I4410" i="5"/>
  <c r="I4411" i="5"/>
  <c r="I4412" i="5"/>
  <c r="I4413" i="5"/>
  <c r="I4414" i="5"/>
  <c r="I4415" i="5"/>
  <c r="I4416" i="5"/>
  <c r="I4417" i="5"/>
  <c r="I4418" i="5"/>
  <c r="I4419" i="5"/>
  <c r="I4420" i="5"/>
  <c r="I4421" i="5"/>
  <c r="I4422" i="5"/>
  <c r="I4423" i="5"/>
  <c r="I4424" i="5"/>
  <c r="I4425" i="5"/>
  <c r="I4426" i="5"/>
  <c r="I4427" i="5"/>
  <c r="I4428" i="5"/>
  <c r="I4429" i="5"/>
  <c r="I4430" i="5"/>
  <c r="I4431" i="5"/>
  <c r="I4432" i="5"/>
  <c r="I4433" i="5"/>
  <c r="I4434" i="5"/>
  <c r="I4435" i="5"/>
  <c r="I4436" i="5"/>
  <c r="I4437" i="5"/>
  <c r="I4438" i="5"/>
  <c r="I4439" i="5"/>
  <c r="I4440" i="5"/>
  <c r="I4441" i="5"/>
  <c r="I4442" i="5"/>
  <c r="I4443" i="5"/>
  <c r="I4444" i="5"/>
  <c r="I4445" i="5"/>
  <c r="I4446" i="5"/>
  <c r="I4447" i="5"/>
  <c r="I4448" i="5"/>
  <c r="I4449" i="5"/>
  <c r="I4450" i="5"/>
  <c r="I4451" i="5"/>
  <c r="I4452" i="5"/>
  <c r="I4453" i="5"/>
  <c r="I4454" i="5"/>
  <c r="I4455" i="5"/>
  <c r="I4456" i="5"/>
  <c r="I4457" i="5"/>
  <c r="I4458" i="5"/>
  <c r="I4459" i="5"/>
  <c r="I4460" i="5"/>
  <c r="I4461" i="5"/>
  <c r="I4462" i="5"/>
  <c r="I4463" i="5"/>
  <c r="I4464" i="5"/>
  <c r="I4465" i="5"/>
  <c r="I4466" i="5"/>
  <c r="I4467" i="5"/>
  <c r="I4468" i="5"/>
  <c r="I4469" i="5"/>
  <c r="I4470" i="5"/>
  <c r="I4471" i="5"/>
  <c r="I4472" i="5"/>
  <c r="I4473" i="5"/>
  <c r="I4474" i="5"/>
  <c r="I4475" i="5"/>
  <c r="I4476" i="5"/>
  <c r="I4477" i="5"/>
  <c r="I4478" i="5"/>
  <c r="I4479" i="5"/>
  <c r="I4480" i="5"/>
  <c r="I4481" i="5"/>
  <c r="I4482" i="5"/>
  <c r="I4483" i="5"/>
  <c r="I4484" i="5"/>
  <c r="I4485" i="5"/>
  <c r="I4486" i="5"/>
  <c r="I4487" i="5"/>
  <c r="I4488" i="5"/>
  <c r="I4489" i="5"/>
  <c r="I4490" i="5"/>
  <c r="I4491" i="5"/>
  <c r="I4492" i="5"/>
  <c r="I4493" i="5"/>
  <c r="I4494" i="5"/>
  <c r="I4495" i="5"/>
  <c r="I4496" i="5"/>
  <c r="I4497" i="5"/>
  <c r="I4498" i="5"/>
  <c r="I4499" i="5"/>
  <c r="I4500" i="5"/>
  <c r="I4501" i="5"/>
  <c r="I4502" i="5"/>
  <c r="I4503" i="5"/>
  <c r="I4504" i="5"/>
  <c r="I4505" i="5"/>
  <c r="I4506" i="5"/>
  <c r="I4507" i="5"/>
  <c r="I4508" i="5"/>
  <c r="I4509" i="5"/>
  <c r="I4510" i="5"/>
  <c r="I4511" i="5"/>
  <c r="I4512" i="5"/>
  <c r="I4513" i="5"/>
  <c r="I4514" i="5"/>
  <c r="I4515" i="5"/>
  <c r="I4516" i="5"/>
  <c r="I4517" i="5"/>
  <c r="I4518" i="5"/>
  <c r="I4519" i="5"/>
  <c r="I4520" i="5"/>
  <c r="I4521" i="5"/>
  <c r="I4522" i="5"/>
  <c r="I4523" i="5"/>
  <c r="I4524" i="5"/>
  <c r="I4525" i="5"/>
  <c r="I4526" i="5"/>
  <c r="I4527" i="5"/>
  <c r="I4528" i="5"/>
  <c r="I4529" i="5"/>
  <c r="I4530" i="5"/>
  <c r="I4531" i="5"/>
  <c r="I4532" i="5"/>
  <c r="I4533" i="5"/>
  <c r="I4534" i="5"/>
  <c r="I4535" i="5"/>
  <c r="I4536" i="5"/>
  <c r="I4537" i="5"/>
  <c r="I4538" i="5"/>
  <c r="I4539" i="5"/>
  <c r="I4540" i="5"/>
  <c r="I4541" i="5"/>
  <c r="I4542" i="5"/>
  <c r="I4543" i="5"/>
  <c r="I4544" i="5"/>
  <c r="I4545" i="5"/>
  <c r="I4546" i="5"/>
  <c r="I4547" i="5"/>
  <c r="I4548" i="5"/>
  <c r="I4549" i="5"/>
  <c r="I4550" i="5"/>
  <c r="I4551" i="5"/>
  <c r="I4552" i="5"/>
  <c r="I4553" i="5"/>
  <c r="I4554" i="5"/>
  <c r="I4555" i="5"/>
  <c r="I4556" i="5"/>
  <c r="I4557" i="5"/>
  <c r="I4558" i="5"/>
  <c r="I4559" i="5"/>
  <c r="I4560" i="5"/>
  <c r="I4561" i="5"/>
  <c r="I4562" i="5"/>
  <c r="I4563" i="5"/>
  <c r="I4564" i="5"/>
  <c r="I4565" i="5"/>
  <c r="I4566" i="5"/>
  <c r="I4567" i="5"/>
  <c r="I4568" i="5"/>
  <c r="I4569" i="5"/>
  <c r="I4570" i="5"/>
  <c r="I4571" i="5"/>
  <c r="I4572" i="5"/>
  <c r="I4573" i="5"/>
  <c r="I4574" i="5"/>
  <c r="I4575" i="5"/>
  <c r="I4576" i="5"/>
  <c r="I4577" i="5"/>
  <c r="I4578" i="5"/>
  <c r="I4579" i="5"/>
  <c r="I4580" i="5"/>
  <c r="I4581" i="5"/>
  <c r="I4582" i="5"/>
  <c r="I4583" i="5"/>
  <c r="I4584" i="5"/>
  <c r="I4585" i="5"/>
  <c r="I4586" i="5"/>
  <c r="I4587" i="5"/>
  <c r="I4588" i="5"/>
  <c r="I4589" i="5"/>
  <c r="I4590" i="5"/>
  <c r="I4591" i="5"/>
  <c r="I4592" i="5"/>
  <c r="I4593" i="5"/>
  <c r="I4594" i="5"/>
  <c r="I4595" i="5"/>
  <c r="I4596" i="5"/>
  <c r="I4597" i="5"/>
  <c r="I4598" i="5"/>
  <c r="I4599" i="5"/>
  <c r="I4600" i="5"/>
  <c r="I4601" i="5"/>
  <c r="I4602" i="5"/>
  <c r="I4603" i="5"/>
  <c r="I4604" i="5"/>
  <c r="I4605" i="5"/>
  <c r="I4606" i="5"/>
  <c r="I4607" i="5"/>
  <c r="I4608" i="5"/>
  <c r="I4609" i="5"/>
  <c r="I4610" i="5"/>
  <c r="I4611" i="5"/>
  <c r="I4612" i="5"/>
  <c r="I4613" i="5"/>
  <c r="I4614" i="5"/>
  <c r="I4615" i="5"/>
  <c r="I4616" i="5"/>
  <c r="I4617" i="5"/>
  <c r="I4618" i="5"/>
  <c r="I4619" i="5"/>
  <c r="I4620" i="5"/>
  <c r="I4621" i="5"/>
  <c r="I4622" i="5"/>
  <c r="I4623" i="5"/>
  <c r="I4624" i="5"/>
  <c r="I4625" i="5"/>
  <c r="I4626" i="5"/>
  <c r="I4627" i="5"/>
  <c r="I4628" i="5"/>
  <c r="I4629" i="5"/>
  <c r="I4630" i="5"/>
  <c r="I4631" i="5"/>
  <c r="I4632" i="5"/>
  <c r="I4633" i="5"/>
  <c r="I4634" i="5"/>
  <c r="I4635" i="5"/>
  <c r="I4636" i="5"/>
  <c r="I4637" i="5"/>
  <c r="I4638" i="5"/>
  <c r="I4639" i="5"/>
  <c r="I4640" i="5"/>
  <c r="I4641" i="5"/>
  <c r="I4642" i="5"/>
  <c r="I4643" i="5"/>
  <c r="I4644" i="5"/>
  <c r="I4645" i="5"/>
  <c r="I4646" i="5"/>
  <c r="I4647" i="5"/>
  <c r="I4648" i="5"/>
  <c r="I4649" i="5"/>
  <c r="I4650" i="5"/>
  <c r="I4651" i="5"/>
  <c r="I4652" i="5"/>
  <c r="I4653" i="5"/>
  <c r="I4654" i="5"/>
  <c r="I4655" i="5"/>
  <c r="I4656" i="5"/>
  <c r="I4657" i="5"/>
  <c r="I4658" i="5"/>
  <c r="I4659" i="5"/>
  <c r="I4660" i="5"/>
  <c r="I4661" i="5"/>
  <c r="I4662" i="5"/>
  <c r="I4663" i="5"/>
  <c r="I4664" i="5"/>
  <c r="I4665" i="5"/>
  <c r="I4666" i="5"/>
  <c r="I4667" i="5"/>
  <c r="I4668" i="5"/>
  <c r="I4669" i="5"/>
  <c r="I4670" i="5"/>
  <c r="I4671" i="5"/>
  <c r="I4672" i="5"/>
  <c r="I4673" i="5"/>
  <c r="I4674" i="5"/>
  <c r="I4675" i="5"/>
  <c r="I4676" i="5"/>
  <c r="I4677" i="5"/>
  <c r="I4678" i="5"/>
  <c r="I4679" i="5"/>
  <c r="I4680" i="5"/>
  <c r="I4681" i="5"/>
  <c r="I4682" i="5"/>
  <c r="I4683" i="5"/>
  <c r="I4684" i="5"/>
  <c r="I4685" i="5"/>
  <c r="I4686" i="5"/>
  <c r="I4687" i="5"/>
  <c r="I4688" i="5"/>
  <c r="I4689" i="5"/>
  <c r="I4690" i="5"/>
  <c r="I4691" i="5"/>
  <c r="I4692" i="5"/>
  <c r="I4693" i="5"/>
  <c r="I4694" i="5"/>
  <c r="I4695" i="5"/>
  <c r="I4696" i="5"/>
  <c r="I4697" i="5"/>
  <c r="I4698" i="5"/>
  <c r="I4699" i="5"/>
  <c r="I4700" i="5"/>
  <c r="I4701" i="5"/>
  <c r="I4702" i="5"/>
  <c r="I4703" i="5"/>
  <c r="I4704" i="5"/>
  <c r="I4705" i="5"/>
  <c r="I4706" i="5"/>
  <c r="I4707" i="5"/>
  <c r="I4708" i="5"/>
  <c r="I4709" i="5"/>
  <c r="I4710" i="5"/>
  <c r="I4711" i="5"/>
  <c r="I4712" i="5"/>
  <c r="I4713" i="5"/>
  <c r="I4714" i="5"/>
  <c r="I4715" i="5"/>
  <c r="I4716" i="5"/>
  <c r="I4717" i="5"/>
  <c r="I4718" i="5"/>
  <c r="I4719" i="5"/>
  <c r="I4720" i="5"/>
  <c r="I4721" i="5"/>
  <c r="I4722" i="5"/>
  <c r="I4723" i="5"/>
  <c r="I4724" i="5"/>
  <c r="I4725" i="5"/>
  <c r="I4726" i="5"/>
  <c r="I4727" i="5"/>
  <c r="I4728" i="5"/>
  <c r="I4729" i="5"/>
  <c r="I4730" i="5"/>
  <c r="I4731" i="5"/>
  <c r="I4732" i="5"/>
  <c r="I4733" i="5"/>
  <c r="I4734" i="5"/>
  <c r="I4735" i="5"/>
  <c r="I4736" i="5"/>
  <c r="I4737" i="5"/>
  <c r="I4738" i="5"/>
  <c r="I4739" i="5"/>
  <c r="I4740" i="5"/>
  <c r="I4741" i="5"/>
  <c r="I4742" i="5"/>
  <c r="I4743" i="5"/>
  <c r="I4744" i="5"/>
  <c r="I4745" i="5"/>
  <c r="I4746" i="5"/>
  <c r="I4747" i="5"/>
  <c r="I4748" i="5"/>
  <c r="I4749" i="5"/>
  <c r="I4750" i="5"/>
  <c r="I4751" i="5"/>
  <c r="I4752" i="5"/>
  <c r="I4753" i="5"/>
  <c r="I4754" i="5"/>
  <c r="I4755" i="5"/>
  <c r="I4756" i="5"/>
  <c r="I4757" i="5"/>
  <c r="I4758" i="5"/>
  <c r="I4759" i="5"/>
  <c r="I4760" i="5"/>
  <c r="I4761" i="5"/>
  <c r="I4762" i="5"/>
  <c r="I4763" i="5"/>
  <c r="I4764" i="5"/>
  <c r="I4765" i="5"/>
  <c r="I4766" i="5"/>
  <c r="I4767" i="5"/>
  <c r="I4768" i="5"/>
  <c r="I4769" i="5"/>
  <c r="I4770" i="5"/>
  <c r="I4771" i="5"/>
  <c r="I4772" i="5"/>
  <c r="I4773" i="5"/>
  <c r="I4774" i="5"/>
  <c r="I4775" i="5"/>
  <c r="I4776" i="5"/>
  <c r="I4777" i="5"/>
  <c r="I4778" i="5"/>
  <c r="I4779" i="5"/>
  <c r="I4780" i="5"/>
  <c r="I4781" i="5"/>
  <c r="I4782" i="5"/>
  <c r="I4783" i="5"/>
  <c r="I4784" i="5"/>
  <c r="I4785" i="5"/>
  <c r="I4786" i="5"/>
  <c r="I4787" i="5"/>
  <c r="I4788" i="5"/>
  <c r="I4789" i="5"/>
  <c r="I4790" i="5"/>
  <c r="I4791" i="5"/>
  <c r="I4792" i="5"/>
  <c r="I4793" i="5"/>
  <c r="I4794" i="5"/>
  <c r="I4795" i="5"/>
  <c r="I4796" i="5"/>
  <c r="I4797" i="5"/>
  <c r="I4798" i="5"/>
  <c r="I4799" i="5"/>
  <c r="I4800" i="5"/>
  <c r="I4801" i="5"/>
  <c r="I4802" i="5"/>
  <c r="I4803" i="5"/>
  <c r="I4804" i="5"/>
  <c r="I4805" i="5"/>
  <c r="I4806" i="5"/>
  <c r="I4807" i="5"/>
  <c r="I4808" i="5"/>
  <c r="I4809" i="5"/>
  <c r="I4810" i="5"/>
  <c r="I4811" i="5"/>
  <c r="I4812" i="5"/>
  <c r="I4813" i="5"/>
  <c r="I4814" i="5"/>
  <c r="I4815" i="5"/>
  <c r="I4816" i="5"/>
  <c r="I4817" i="5"/>
  <c r="I4818" i="5"/>
  <c r="I4819" i="5"/>
  <c r="I4820" i="5"/>
  <c r="I4821" i="5"/>
  <c r="I4822" i="5"/>
  <c r="I4823" i="5"/>
  <c r="I4824" i="5"/>
  <c r="I4825" i="5"/>
  <c r="I4826" i="5"/>
  <c r="I4827" i="5"/>
  <c r="I4828" i="5"/>
  <c r="I4829" i="5"/>
  <c r="I4830" i="5"/>
  <c r="I4831" i="5"/>
  <c r="I4832" i="5"/>
  <c r="I4833" i="5"/>
  <c r="I4834" i="5"/>
  <c r="I4835" i="5"/>
  <c r="I4836" i="5"/>
  <c r="I4837" i="5"/>
  <c r="I4838" i="5"/>
  <c r="I4839" i="5"/>
  <c r="I4840" i="5"/>
  <c r="I4841" i="5"/>
  <c r="I4842" i="5"/>
  <c r="I4843" i="5"/>
  <c r="I4844" i="5"/>
  <c r="I4845" i="5"/>
  <c r="I4846" i="5"/>
  <c r="I4847" i="5"/>
  <c r="I4848" i="5"/>
  <c r="I4849" i="5"/>
  <c r="I4850" i="5"/>
  <c r="I4851" i="5"/>
  <c r="I4852" i="5"/>
  <c r="I4853" i="5"/>
  <c r="I4854" i="5"/>
  <c r="I4855" i="5"/>
  <c r="I4856" i="5"/>
  <c r="I4857" i="5"/>
  <c r="I4858" i="5"/>
  <c r="I4859" i="5"/>
  <c r="I4860" i="5"/>
  <c r="I4861" i="5"/>
  <c r="I4862" i="5"/>
  <c r="I4863" i="5"/>
  <c r="I4864" i="5"/>
  <c r="I4865" i="5"/>
  <c r="I4866" i="5"/>
  <c r="I4867" i="5"/>
  <c r="I4868" i="5"/>
  <c r="I4869" i="5"/>
  <c r="I4870" i="5"/>
  <c r="I4871" i="5"/>
  <c r="I4872" i="5"/>
  <c r="I4873" i="5"/>
  <c r="I4874" i="5"/>
  <c r="I4875" i="5"/>
  <c r="I4876" i="5"/>
  <c r="I4877" i="5"/>
  <c r="I4878" i="5"/>
  <c r="I4879" i="5"/>
  <c r="I4880" i="5"/>
  <c r="I4881" i="5"/>
  <c r="I4882" i="5"/>
  <c r="I4883" i="5"/>
  <c r="I4884" i="5"/>
  <c r="I4885" i="5"/>
  <c r="I4886" i="5"/>
  <c r="I4887" i="5"/>
  <c r="I4888" i="5"/>
  <c r="I4889" i="5"/>
  <c r="I4890" i="5"/>
  <c r="I4891" i="5"/>
  <c r="I4892" i="5"/>
  <c r="I4893" i="5"/>
  <c r="I4894" i="5"/>
  <c r="I4895" i="5"/>
  <c r="I4896" i="5"/>
  <c r="I4897" i="5"/>
  <c r="I4898" i="5"/>
  <c r="I4899" i="5"/>
  <c r="I4900" i="5"/>
  <c r="I4901" i="5"/>
  <c r="I4902" i="5"/>
  <c r="I4903" i="5"/>
  <c r="I4904" i="5"/>
  <c r="I4905" i="5"/>
  <c r="I4906" i="5"/>
  <c r="I4907" i="5"/>
  <c r="I4908" i="5"/>
  <c r="I4909" i="5"/>
  <c r="I4910" i="5"/>
  <c r="I4911" i="5"/>
  <c r="I4912" i="5"/>
  <c r="I4913" i="5"/>
  <c r="I4914" i="5"/>
  <c r="I4915" i="5"/>
  <c r="I4916" i="5"/>
  <c r="I4917" i="5"/>
  <c r="I4918" i="5"/>
  <c r="I4919" i="5"/>
  <c r="I4920" i="5"/>
  <c r="I4921" i="5"/>
  <c r="I4922" i="5"/>
  <c r="I4923" i="5"/>
  <c r="I4924" i="5"/>
  <c r="I4925" i="5"/>
  <c r="I4926" i="5"/>
  <c r="I4927" i="5"/>
  <c r="I4928" i="5"/>
  <c r="I4929" i="5"/>
  <c r="I4930" i="5"/>
  <c r="I4931" i="5"/>
  <c r="I4932" i="5"/>
  <c r="I4933" i="5"/>
  <c r="I4934" i="5"/>
  <c r="I4935" i="5"/>
  <c r="I4936" i="5"/>
  <c r="I4937" i="5"/>
  <c r="I4938" i="5"/>
  <c r="I4939" i="5"/>
  <c r="I4940" i="5"/>
  <c r="I4941" i="5"/>
  <c r="I4942" i="5"/>
  <c r="I4943" i="5"/>
  <c r="I4944" i="5"/>
  <c r="I4945" i="5"/>
  <c r="I4946" i="5"/>
  <c r="I4947" i="5"/>
  <c r="I4948" i="5"/>
  <c r="I4949" i="5"/>
  <c r="I4950" i="5"/>
  <c r="I4951" i="5"/>
  <c r="I4952" i="5"/>
  <c r="I4953" i="5"/>
  <c r="I4954" i="5"/>
  <c r="I4955" i="5"/>
  <c r="I4956" i="5"/>
  <c r="I4957" i="5"/>
  <c r="I4958" i="5"/>
  <c r="I4959" i="5"/>
  <c r="I4960" i="5"/>
  <c r="I4961" i="5"/>
  <c r="I4962" i="5"/>
  <c r="I4963" i="5"/>
  <c r="I4964" i="5"/>
  <c r="I4965" i="5"/>
  <c r="I4966" i="5"/>
  <c r="I4967" i="5"/>
  <c r="I4968" i="5"/>
  <c r="I4969" i="5"/>
  <c r="I4970" i="5"/>
  <c r="I4971" i="5"/>
  <c r="I4972" i="5"/>
  <c r="I4973" i="5"/>
  <c r="I4974" i="5"/>
  <c r="I4975" i="5"/>
  <c r="I4976" i="5"/>
  <c r="I4977" i="5"/>
  <c r="I4978" i="5"/>
  <c r="I4979" i="5"/>
  <c r="I4980" i="5"/>
  <c r="I4981" i="5"/>
  <c r="I4982" i="5"/>
  <c r="I4983" i="5"/>
  <c r="I4984" i="5"/>
  <c r="I4985" i="5"/>
  <c r="I4986" i="5"/>
  <c r="I4987" i="5"/>
  <c r="I4988" i="5"/>
  <c r="I4989" i="5"/>
  <c r="I4990" i="5"/>
  <c r="I4991" i="5"/>
  <c r="I4992" i="5"/>
  <c r="I4993" i="5"/>
  <c r="I4994" i="5"/>
  <c r="I4995" i="5"/>
  <c r="I4996" i="5"/>
  <c r="I4997" i="5"/>
  <c r="I4998" i="5"/>
  <c r="I4999" i="5"/>
  <c r="I5000" i="5"/>
  <c r="I5001" i="5"/>
  <c r="I2" i="5"/>
  <c r="B12" i="3"/>
  <c r="B11" i="3"/>
  <c r="B9" i="3"/>
  <c r="B8" i="3"/>
  <c r="B7" i="3"/>
  <c r="B6" i="3"/>
  <c r="B1" i="3"/>
  <c r="B10" i="3"/>
  <c r="B2" i="3"/>
  <c r="B3" i="3"/>
  <c r="B4" i="3"/>
  <c r="B5" i="3"/>
  <c r="H6" i="3"/>
  <c r="G6" i="3"/>
  <c r="H5" i="3"/>
  <c r="G5" i="3"/>
  <c r="H4" i="3"/>
  <c r="G4" i="3"/>
  <c r="G3" i="3"/>
  <c r="H3" i="3"/>
  <c r="H2" i="3"/>
  <c r="G2" i="3"/>
  <c r="B14" i="3"/>
  <c r="B13" i="3"/>
  <c r="I5002" i="1"/>
  <c r="Q5002" i="1"/>
  <c r="C3" i="11" l="1"/>
  <c r="C2" i="11"/>
  <c r="C6" i="1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<sst xmlns="http://schemas.openxmlformats.org/spreadsheetml/2006/main" count="100356" uniqueCount="11921">
  <si>
    <t>_input</t>
  </si>
  <si>
    <t>_num</t>
  </si>
  <si>
    <t>_widgetName</t>
  </si>
  <si>
    <t>_source</t>
  </si>
  <si>
    <t>_resultNumber</t>
  </si>
  <si>
    <t>_pageUrl</t>
  </si>
  <si>
    <t>id</t>
  </si>
  <si>
    <t>rank</t>
  </si>
  <si>
    <t>workers</t>
  </si>
  <si>
    <t>company</t>
  </si>
  <si>
    <t>url</t>
  </si>
  <si>
    <t>state_l</t>
  </si>
  <si>
    <t>state_s</t>
  </si>
  <si>
    <t>city</t>
  </si>
  <si>
    <t>metro</t>
  </si>
  <si>
    <t>growth</t>
  </si>
  <si>
    <t>revenue</t>
  </si>
  <si>
    <t>industry</t>
  </si>
  <si>
    <t>yrs_on_list</t>
  </si>
  <si>
    <t>Inc5000 Company List</t>
  </si>
  <si>
    <t>http://www.inc.com/inc5000list/json/inc5000_2014.json</t>
  </si>
  <si>
    <t>Fuhu</t>
  </si>
  <si>
    <t>fuhu</t>
  </si>
  <si>
    <t>California</t>
  </si>
  <si>
    <t>CA</t>
  </si>
  <si>
    <t>El Segundo</t>
  </si>
  <si>
    <t>Los Angeles</t>
  </si>
  <si>
    <t>Consumer Products &amp; Services</t>
  </si>
  <si>
    <t>Quest Nutrition</t>
  </si>
  <si>
    <t>quest-nutrition</t>
  </si>
  <si>
    <t>Food &amp; Beverage</t>
  </si>
  <si>
    <t>Reliant Asset Management</t>
  </si>
  <si>
    <t>reliant-asset-management</t>
  </si>
  <si>
    <t>Virginia</t>
  </si>
  <si>
    <t>VA</t>
  </si>
  <si>
    <t>Arlington</t>
  </si>
  <si>
    <t>Washington DC</t>
  </si>
  <si>
    <t>Business Products &amp; Services</t>
  </si>
  <si>
    <t>Superfish</t>
  </si>
  <si>
    <t>superfish</t>
  </si>
  <si>
    <t>Palo Alto</t>
  </si>
  <si>
    <t>San Jose</t>
  </si>
  <si>
    <t>Software</t>
  </si>
  <si>
    <t>Acacia Communications</t>
  </si>
  <si>
    <t>acacia-communications</t>
  </si>
  <si>
    <t>Massachusetts</t>
  </si>
  <si>
    <t>MA</t>
  </si>
  <si>
    <t>Maynard</t>
  </si>
  <si>
    <t>Boston</t>
  </si>
  <si>
    <t>Telecommunications</t>
  </si>
  <si>
    <t>Provider Power</t>
  </si>
  <si>
    <t>provider-power</t>
  </si>
  <si>
    <t>Maine</t>
  </si>
  <si>
    <t>ME</t>
  </si>
  <si>
    <t>Auburn</t>
  </si>
  <si>
    <t>Lewiston-Auburn ME</t>
  </si>
  <si>
    <t>Energy</t>
  </si>
  <si>
    <t>Crescendo Bioscience</t>
  </si>
  <si>
    <t>crescendo-bioscience</t>
  </si>
  <si>
    <t>South San Francisco</t>
  </si>
  <si>
    <t>San Francisco</t>
  </si>
  <si>
    <t>Health</t>
  </si>
  <si>
    <t>Plexus Worldwide</t>
  </si>
  <si>
    <t>plexus-worldwide</t>
  </si>
  <si>
    <t>Arizona</t>
  </si>
  <si>
    <t>AZ</t>
  </si>
  <si>
    <t>Scottsdale</t>
  </si>
  <si>
    <t>Phoenix</t>
  </si>
  <si>
    <t>Vacasa</t>
  </si>
  <si>
    <t>vacasa</t>
  </si>
  <si>
    <t>Oregon</t>
  </si>
  <si>
    <t>OR</t>
  </si>
  <si>
    <t>Portland</t>
  </si>
  <si>
    <t>Portland OR</t>
  </si>
  <si>
    <t>Travel &amp; Hospitality</t>
  </si>
  <si>
    <t>Go Energies</t>
  </si>
  <si>
    <t>go-energies</t>
  </si>
  <si>
    <t>North Carolina</t>
  </si>
  <si>
    <t>NC</t>
  </si>
  <si>
    <t>Wilmington</t>
  </si>
  <si>
    <t>Wilmington NC</t>
  </si>
  <si>
    <t>Minute Key</t>
  </si>
  <si>
    <t>minute-key</t>
  </si>
  <si>
    <t>Colorado</t>
  </si>
  <si>
    <t>CO</t>
  </si>
  <si>
    <t>Boulder</t>
  </si>
  <si>
    <t>Boulder CO</t>
  </si>
  <si>
    <t>Sainstore</t>
  </si>
  <si>
    <t>sainstore</t>
  </si>
  <si>
    <t>Kansas</t>
  </si>
  <si>
    <t>KS</t>
  </si>
  <si>
    <t>Lenexa</t>
  </si>
  <si>
    <t>Waterloo-Cedar Falls IA</t>
  </si>
  <si>
    <t>The HCI Group</t>
  </si>
  <si>
    <t>the-hci-group</t>
  </si>
  <si>
    <t>Florida</t>
  </si>
  <si>
    <t>FL</t>
  </si>
  <si>
    <t>Jacksonville</t>
  </si>
  <si>
    <t>Jacksonville FL</t>
  </si>
  <si>
    <t>Dynamic Dental Partners Group</t>
  </si>
  <si>
    <t>dynamic-dental-partners-group</t>
  </si>
  <si>
    <t>Palmetto</t>
  </si>
  <si>
    <t>Sarasota-Bradenton-Venice FL</t>
  </si>
  <si>
    <t>Aseptia</t>
  </si>
  <si>
    <t>aseptia</t>
  </si>
  <si>
    <t>Raleigh</t>
  </si>
  <si>
    <t>Raleigh-Cary NC</t>
  </si>
  <si>
    <t>Asentra Health</t>
  </si>
  <si>
    <t>asentra-health</t>
  </si>
  <si>
    <t>Hawaii</t>
  </si>
  <si>
    <t>HI</t>
  </si>
  <si>
    <t>Honolulu</t>
  </si>
  <si>
    <t>Honolulu HI</t>
  </si>
  <si>
    <t>American Solar Direct</t>
  </si>
  <si>
    <t>american-solar-direct</t>
  </si>
  <si>
    <t>Prescient Edge</t>
  </si>
  <si>
    <t>prescient-edge</t>
  </si>
  <si>
    <t>McLean</t>
  </si>
  <si>
    <t>Government Services</t>
  </si>
  <si>
    <t>BlueSquare Resolutions</t>
  </si>
  <si>
    <t>bluesquare-resolutions</t>
  </si>
  <si>
    <t>Financial Services</t>
  </si>
  <si>
    <t>BES Design/Build</t>
  </si>
  <si>
    <t>bes-designbuild</t>
  </si>
  <si>
    <t>Alabama</t>
  </si>
  <si>
    <t>AL</t>
  </si>
  <si>
    <t>Fairhope</t>
  </si>
  <si>
    <t>Daphne-Fairhope-Foley AL</t>
  </si>
  <si>
    <t>Engineering</t>
  </si>
  <si>
    <t>Simpler Trading</t>
  </si>
  <si>
    <t>simpler-trading</t>
  </si>
  <si>
    <t>Texas</t>
  </si>
  <si>
    <t>TX</t>
  </si>
  <si>
    <t>Austin</t>
  </si>
  <si>
    <t>sweetFrog Premium Frozen Yogurt</t>
  </si>
  <si>
    <t>sweetfrog-premium-frozen-yogurt</t>
  </si>
  <si>
    <t>Richmond</t>
  </si>
  <si>
    <t>Richmond VA</t>
  </si>
  <si>
    <t>Base Commerce</t>
  </si>
  <si>
    <t>base-commerce</t>
  </si>
  <si>
    <t>Tempe</t>
  </si>
  <si>
    <t>CPSG Partners</t>
  </si>
  <si>
    <t>cpsg-partners</t>
  </si>
  <si>
    <t>Dallas</t>
  </si>
  <si>
    <t>IT Services</t>
  </si>
  <si>
    <t>MedHOK</t>
  </si>
  <si>
    <t>medhok</t>
  </si>
  <si>
    <t>Tampa</t>
  </si>
  <si>
    <t>Showroom Logic</t>
  </si>
  <si>
    <t>showroom-logic</t>
  </si>
  <si>
    <t>Miami</t>
  </si>
  <si>
    <t>Advertising &amp; Marketing</t>
  </si>
  <si>
    <t>WeVeel</t>
  </si>
  <si>
    <t>weveel</t>
  </si>
  <si>
    <t>Pennsylvania</t>
  </si>
  <si>
    <t>PA</t>
  </si>
  <si>
    <t>Morrisville</t>
  </si>
  <si>
    <t>PackIt</t>
  </si>
  <si>
    <t>packit</t>
  </si>
  <si>
    <t>Westlake Village</t>
  </si>
  <si>
    <t>American Retirement Advisors</t>
  </si>
  <si>
    <t>american-retirement-advisors</t>
  </si>
  <si>
    <t>HighPoint Global</t>
  </si>
  <si>
    <t>highpoint-global</t>
  </si>
  <si>
    <t>Indiana</t>
  </si>
  <si>
    <t>IN</t>
  </si>
  <si>
    <t>Indianapolis</t>
  </si>
  <si>
    <t>Indianapolis IN</t>
  </si>
  <si>
    <t>AdKarma</t>
  </si>
  <si>
    <t>adkarma</t>
  </si>
  <si>
    <t>Missouri</t>
  </si>
  <si>
    <t>MO</t>
  </si>
  <si>
    <t>Columbia</t>
  </si>
  <si>
    <t>Columbia MO</t>
  </si>
  <si>
    <t>Axtria</t>
  </si>
  <si>
    <t>axtria</t>
  </si>
  <si>
    <t>New Jersey</t>
  </si>
  <si>
    <t>NJ</t>
  </si>
  <si>
    <t>Berkeley Heights</t>
  </si>
  <si>
    <t>New York City</t>
  </si>
  <si>
    <t>Dolls Kill</t>
  </si>
  <si>
    <t>dolls-kill</t>
  </si>
  <si>
    <t>Retail</t>
  </si>
  <si>
    <t>Centric Digital</t>
  </si>
  <si>
    <t>centric-digital</t>
  </si>
  <si>
    <t>New York</t>
  </si>
  <si>
    <t>NY</t>
  </si>
  <si>
    <t>Retail Capital</t>
  </si>
  <si>
    <t>retail-capital</t>
  </si>
  <si>
    <t>Michigan</t>
  </si>
  <si>
    <t>MI</t>
  </si>
  <si>
    <t>Troy</t>
  </si>
  <si>
    <t>Detroit</t>
  </si>
  <si>
    <t>Restore Health</t>
  </si>
  <si>
    <t>restore-health</t>
  </si>
  <si>
    <t>Wisconsin</t>
  </si>
  <si>
    <t>WI</t>
  </si>
  <si>
    <t>Madison</t>
  </si>
  <si>
    <t>Madison WI</t>
  </si>
  <si>
    <t>OpenRoad Lending</t>
  </si>
  <si>
    <t>openroad-lending</t>
  </si>
  <si>
    <t>North Richland Hills</t>
  </si>
  <si>
    <t>Pontchartrain Partners</t>
  </si>
  <si>
    <t>pontchartrain-partners</t>
  </si>
  <si>
    <t>Louisiana</t>
  </si>
  <si>
    <t>LA</t>
  </si>
  <si>
    <t>New Orleans</t>
  </si>
  <si>
    <t>New Orleans-Metairie-Kenner LA</t>
  </si>
  <si>
    <t>Team Extreme Marketing International</t>
  </si>
  <si>
    <t>team-extreme-marketing-international</t>
  </si>
  <si>
    <t>Maryland</t>
  </si>
  <si>
    <t>MD</t>
  </si>
  <si>
    <t>Chevy Chase</t>
  </si>
  <si>
    <t>Choice Energy</t>
  </si>
  <si>
    <t>choice-energy</t>
  </si>
  <si>
    <t>Iowa</t>
  </si>
  <si>
    <t>IA</t>
  </si>
  <si>
    <t>Des Moines</t>
  </si>
  <si>
    <t>Des Moines-West Des Moines IA</t>
  </si>
  <si>
    <t>ReviMedia</t>
  </si>
  <si>
    <t>revimedia</t>
  </si>
  <si>
    <t>SmartZip Analytics</t>
  </si>
  <si>
    <t>smartzip-analytics</t>
  </si>
  <si>
    <t>Pleasanton</t>
  </si>
  <si>
    <t>Thompson Gray</t>
  </si>
  <si>
    <t>thompson-gray</t>
  </si>
  <si>
    <t>Huntsville</t>
  </si>
  <si>
    <t>Huntsville AL</t>
  </si>
  <si>
    <t>MCSG Technologies</t>
  </si>
  <si>
    <t>mcsg-technologies</t>
  </si>
  <si>
    <t>Oklahoma</t>
  </si>
  <si>
    <t>OK</t>
  </si>
  <si>
    <t>Norman</t>
  </si>
  <si>
    <t>Oklahoma City OK</t>
  </si>
  <si>
    <t>Innovative Surveillance Solutions</t>
  </si>
  <si>
    <t>innovative-surveillance-solutions</t>
  </si>
  <si>
    <t>Tyler</t>
  </si>
  <si>
    <t>Tyler TX</t>
  </si>
  <si>
    <t>Security</t>
  </si>
  <si>
    <t>Nordic</t>
  </si>
  <si>
    <t>nordic</t>
  </si>
  <si>
    <t>Michigan Realty Solutions</t>
  </si>
  <si>
    <t>michigan-realty-solutions</t>
  </si>
  <si>
    <t>Real Estate</t>
  </si>
  <si>
    <t>Ohio Investments</t>
  </si>
  <si>
    <t>ohio-investments</t>
  </si>
  <si>
    <t>Ohio</t>
  </si>
  <si>
    <t>OH</t>
  </si>
  <si>
    <t>Enon</t>
  </si>
  <si>
    <t>Springfield OH</t>
  </si>
  <si>
    <t>Adore Me</t>
  </si>
  <si>
    <t>adore-me</t>
  </si>
  <si>
    <t>IQ Formulations</t>
  </si>
  <si>
    <t>iq-formulations</t>
  </si>
  <si>
    <t>Sunrise</t>
  </si>
  <si>
    <t>MAX Digital</t>
  </si>
  <si>
    <t>max-digital</t>
  </si>
  <si>
    <t>Illinois</t>
  </si>
  <si>
    <t>IL</t>
  </si>
  <si>
    <t>Chicago</t>
  </si>
  <si>
    <t>MaxHome</t>
  </si>
  <si>
    <t>maxhome</t>
  </si>
  <si>
    <t>Construction</t>
  </si>
  <si>
    <t>Alex and Ani</t>
  </si>
  <si>
    <t>alex-and-ani</t>
  </si>
  <si>
    <t>Rhode Island</t>
  </si>
  <si>
    <t>RI</t>
  </si>
  <si>
    <t>Cranston</t>
  </si>
  <si>
    <t>Providence-New Bedford-Fall River RI-MA</t>
  </si>
  <si>
    <t>Crowdtap</t>
  </si>
  <si>
    <t>crowdtap</t>
  </si>
  <si>
    <t>Compass Automation</t>
  </si>
  <si>
    <t>compass-automation</t>
  </si>
  <si>
    <t>Elgin</t>
  </si>
  <si>
    <t>Manufacturing</t>
  </si>
  <si>
    <t>Multifamily Utility</t>
  </si>
  <si>
    <t>multifamily-utility</t>
  </si>
  <si>
    <t>San Diego</t>
  </si>
  <si>
    <t>The Joint</t>
  </si>
  <si>
    <t>the-joint</t>
  </si>
  <si>
    <t>Bizness Apps</t>
  </si>
  <si>
    <t>bizness-apps</t>
  </si>
  <si>
    <t>EcoSense Lighting</t>
  </si>
  <si>
    <t>ecosense-lighting</t>
  </si>
  <si>
    <t>PhotoBin</t>
  </si>
  <si>
    <t>photobin</t>
  </si>
  <si>
    <t>PMG Worldwide</t>
  </si>
  <si>
    <t>pmg-worldwide</t>
  </si>
  <si>
    <t>Fort Worth</t>
  </si>
  <si>
    <t>Victor Securities</t>
  </si>
  <si>
    <t>victor-securities</t>
  </si>
  <si>
    <t>Englewood</t>
  </si>
  <si>
    <t>eLan Technologies</t>
  </si>
  <si>
    <t>elan-technologies</t>
  </si>
  <si>
    <t>Irving</t>
  </si>
  <si>
    <t>Centennial Lending Group</t>
  </si>
  <si>
    <t>centennial-lending-group</t>
  </si>
  <si>
    <t>Maple Glen</t>
  </si>
  <si>
    <t>Philadelphia</t>
  </si>
  <si>
    <t>Tough Mudder</t>
  </si>
  <si>
    <t>tough-mudder</t>
  </si>
  <si>
    <t>Brooklyn</t>
  </si>
  <si>
    <t>Netcom3 Global</t>
  </si>
  <si>
    <t>netcom3-global</t>
  </si>
  <si>
    <t>Laguna Niguel</t>
  </si>
  <si>
    <t>Gideon Services</t>
  </si>
  <si>
    <t>gideon-services</t>
  </si>
  <si>
    <t>Viderity</t>
  </si>
  <si>
    <t>viderity</t>
  </si>
  <si>
    <t>District of Columbia</t>
  </si>
  <si>
    <t>DC</t>
  </si>
  <si>
    <t>Washington</t>
  </si>
  <si>
    <t>Affectiva</t>
  </si>
  <si>
    <t>affectiva</t>
  </si>
  <si>
    <t>Waltham</t>
  </si>
  <si>
    <t>AdHarmonics</t>
  </si>
  <si>
    <t>adharmonics</t>
  </si>
  <si>
    <t>Cambridge</t>
  </si>
  <si>
    <t>Acordis International</t>
  </si>
  <si>
    <t>acordis-international</t>
  </si>
  <si>
    <t>Miramar</t>
  </si>
  <si>
    <t>KRAVE Pure Foods</t>
  </si>
  <si>
    <t>krave-pure-foods</t>
  </si>
  <si>
    <t>Sonoma</t>
  </si>
  <si>
    <t>Napa CA</t>
  </si>
  <si>
    <t>Main Street Hub</t>
  </si>
  <si>
    <t>main-street-hub</t>
  </si>
  <si>
    <t>First Point Power</t>
  </si>
  <si>
    <t>first-point-power</t>
  </si>
  <si>
    <t>East Greenwich</t>
  </si>
  <si>
    <t>Ethology</t>
  </si>
  <si>
    <t>ethology</t>
  </si>
  <si>
    <t>Regal Wings</t>
  </si>
  <si>
    <t>regal-wings</t>
  </si>
  <si>
    <t>Solect Energy Development</t>
  </si>
  <si>
    <t>solect-energy-development</t>
  </si>
  <si>
    <t>Hopkinton</t>
  </si>
  <si>
    <t>Old Pro Roofing</t>
  </si>
  <si>
    <t>old-pro-roofing</t>
  </si>
  <si>
    <t>Burleson</t>
  </si>
  <si>
    <t>Clean Energy Experts</t>
  </si>
  <si>
    <t>clean-energy-experts</t>
  </si>
  <si>
    <t>Manhattan Beach</t>
  </si>
  <si>
    <t>LogoUp.com</t>
  </si>
  <si>
    <t>logoupcom</t>
  </si>
  <si>
    <t>Pompano Beach</t>
  </si>
  <si>
    <t>ANALYTICA</t>
  </si>
  <si>
    <t>analytica</t>
  </si>
  <si>
    <t>Phunware</t>
  </si>
  <si>
    <t>phunware</t>
  </si>
  <si>
    <t>iCracked</t>
  </si>
  <si>
    <t>icracked</t>
  </si>
  <si>
    <t>Redwood City</t>
  </si>
  <si>
    <t>BuyBackWorld</t>
  </si>
  <si>
    <t>buybackworld</t>
  </si>
  <si>
    <t>Long Island City</t>
  </si>
  <si>
    <t>Tahzoo</t>
  </si>
  <si>
    <t>tahzoo</t>
  </si>
  <si>
    <t>Connexion Point</t>
  </si>
  <si>
    <t>connexion-point</t>
  </si>
  <si>
    <t>Utah</t>
  </si>
  <si>
    <t>UT</t>
  </si>
  <si>
    <t>Salt Lake City</t>
  </si>
  <si>
    <t>Meister Cook</t>
  </si>
  <si>
    <t>meister-cook</t>
  </si>
  <si>
    <t>Fort Wayne</t>
  </si>
  <si>
    <t>Fort Wayne IN</t>
  </si>
  <si>
    <t>TUNE</t>
  </si>
  <si>
    <t>tune</t>
  </si>
  <si>
    <t>WA</t>
  </si>
  <si>
    <t>Seattle</t>
  </si>
  <si>
    <t>Constructure Management</t>
  </si>
  <si>
    <t>constructure-management</t>
  </si>
  <si>
    <t>Malvern</t>
  </si>
  <si>
    <t>Pendo Management Group</t>
  </si>
  <si>
    <t>pendo-management-group</t>
  </si>
  <si>
    <t>Lee's Summit</t>
  </si>
  <si>
    <t>Kansas City MO-KS</t>
  </si>
  <si>
    <t>Gemini Consulting &amp; Services</t>
  </si>
  <si>
    <t>gemini-consulting-services</t>
  </si>
  <si>
    <t>St. Louis</t>
  </si>
  <si>
    <t>St. Louis MO-IL</t>
  </si>
  <si>
    <t>Next Step Living</t>
  </si>
  <si>
    <t>next-step-living</t>
  </si>
  <si>
    <t>FastPay</t>
  </si>
  <si>
    <t>fastpay</t>
  </si>
  <si>
    <t>Beverly Hills</t>
  </si>
  <si>
    <t>Early Upgrade</t>
  </si>
  <si>
    <t>early-upgrade</t>
  </si>
  <si>
    <t>Yochana IT Solutions</t>
  </si>
  <si>
    <t>yochana-it-solutions</t>
  </si>
  <si>
    <t>Farmington Hills</t>
  </si>
  <si>
    <t>American Care Partners</t>
  </si>
  <si>
    <t>american-care-partners</t>
  </si>
  <si>
    <t>Falls Church</t>
  </si>
  <si>
    <t>Prepay Nation</t>
  </si>
  <si>
    <t>prepay-nation</t>
  </si>
  <si>
    <t>Berwyn</t>
  </si>
  <si>
    <t>PEG Bandwidth</t>
  </si>
  <si>
    <t>peg-bandwidth</t>
  </si>
  <si>
    <t>The Colony</t>
  </si>
  <si>
    <t>Global Energy Efficiency</t>
  </si>
  <si>
    <t>global-energy-efficiency</t>
  </si>
  <si>
    <t>Bronx</t>
  </si>
  <si>
    <t>LaunchPoint</t>
  </si>
  <si>
    <t>launchpoint</t>
  </si>
  <si>
    <t>Itasca</t>
  </si>
  <si>
    <t>Equipatron</t>
  </si>
  <si>
    <t>equipatron</t>
  </si>
  <si>
    <t>Mequon</t>
  </si>
  <si>
    <t>Milwaukee-Waukesha-West Allis WI</t>
  </si>
  <si>
    <t>GovSmart</t>
  </si>
  <si>
    <t>govsmart</t>
  </si>
  <si>
    <t>Charlottesville</t>
  </si>
  <si>
    <t>Charlottesville VA</t>
  </si>
  <si>
    <t>Computer Hardware</t>
  </si>
  <si>
    <t>The Clymb</t>
  </si>
  <si>
    <t>the-clymb</t>
  </si>
  <si>
    <t>Alliance Health</t>
  </si>
  <si>
    <t>alliance-health</t>
  </si>
  <si>
    <t>Inkling</t>
  </si>
  <si>
    <t>inkling</t>
  </si>
  <si>
    <t>Patriot Group International</t>
  </si>
  <si>
    <t>patriot-group-international</t>
  </si>
  <si>
    <t>Warrenton</t>
  </si>
  <si>
    <t>Culpeper VA</t>
  </si>
  <si>
    <t>Insureon</t>
  </si>
  <si>
    <t>insureon</t>
  </si>
  <si>
    <t>Insurance</t>
  </si>
  <si>
    <t>RevLocal</t>
  </si>
  <si>
    <t>revlocal</t>
  </si>
  <si>
    <t>Granville</t>
  </si>
  <si>
    <t>Columbus OH</t>
  </si>
  <si>
    <t>Apex Fuels</t>
  </si>
  <si>
    <t>apex-fuels</t>
  </si>
  <si>
    <t>Murrieta</t>
  </si>
  <si>
    <t>Riverside-San Bernardino-Ontario CA</t>
  </si>
  <si>
    <t>Multicoreware</t>
  </si>
  <si>
    <t>multicoreware</t>
  </si>
  <si>
    <t>Sunnyvale</t>
  </si>
  <si>
    <t>MobileHelp</t>
  </si>
  <si>
    <t>mobilehelp</t>
  </si>
  <si>
    <t>Boca Raton</t>
  </si>
  <si>
    <t>Ataraxis</t>
  </si>
  <si>
    <t>ataraxis</t>
  </si>
  <si>
    <t>Idaho</t>
  </si>
  <si>
    <t>ID</t>
  </si>
  <si>
    <t>Boise</t>
  </si>
  <si>
    <t>Boise City-Nampa ID</t>
  </si>
  <si>
    <t>Human Resources</t>
  </si>
  <si>
    <t>Fortress Gold Group</t>
  </si>
  <si>
    <t>fortress-gold-group</t>
  </si>
  <si>
    <t>Sherman Oaks</t>
  </si>
  <si>
    <t>AdColony</t>
  </si>
  <si>
    <t>adcolony</t>
  </si>
  <si>
    <t>Integral Ad Science</t>
  </si>
  <si>
    <t>integral-ad-science</t>
  </si>
  <si>
    <t>Technomax</t>
  </si>
  <si>
    <t>technomax</t>
  </si>
  <si>
    <t>West Windsor</t>
  </si>
  <si>
    <t>Trenton-Ewing NJ</t>
  </si>
  <si>
    <t>hCentive</t>
  </si>
  <si>
    <t>hcentive</t>
  </si>
  <si>
    <t>Reston</t>
  </si>
  <si>
    <t>Intelligent Audit</t>
  </si>
  <si>
    <t>intelligent-audit</t>
  </si>
  <si>
    <t>Rochelle Park</t>
  </si>
  <si>
    <t>Logistics &amp; Transportation</t>
  </si>
  <si>
    <t>SimpliSafe Home Security</t>
  </si>
  <si>
    <t>simplisafe-home-security</t>
  </si>
  <si>
    <t>Boxman Studios</t>
  </si>
  <si>
    <t>boxman-studios</t>
  </si>
  <si>
    <t>Charlotte</t>
  </si>
  <si>
    <t>SeatGeek</t>
  </si>
  <si>
    <t>seatgeek</t>
  </si>
  <si>
    <t>Smashwords</t>
  </si>
  <si>
    <t>smashwords</t>
  </si>
  <si>
    <t>Los Gatos</t>
  </si>
  <si>
    <t>Media</t>
  </si>
  <si>
    <t>Securityhunter</t>
  </si>
  <si>
    <t>securityhunter</t>
  </si>
  <si>
    <t>Baltimore</t>
  </si>
  <si>
    <t>VRx</t>
  </si>
  <si>
    <t>vrx</t>
  </si>
  <si>
    <t>SmackTom.com</t>
  </si>
  <si>
    <t>smacktomcom</t>
  </si>
  <si>
    <t>Virtual Fleet Supervisor</t>
  </si>
  <si>
    <t>virtual-fleet-supervisor</t>
  </si>
  <si>
    <t>Oviedo</t>
  </si>
  <si>
    <t>Orlando FL</t>
  </si>
  <si>
    <t>CareCloud</t>
  </si>
  <si>
    <t>carecloud</t>
  </si>
  <si>
    <t>Fueled</t>
  </si>
  <si>
    <t>fueled</t>
  </si>
  <si>
    <t>Bob's Watches</t>
  </si>
  <si>
    <t>bobs-watches</t>
  </si>
  <si>
    <t>Westminster</t>
  </si>
  <si>
    <t>CPA Trend</t>
  </si>
  <si>
    <t>cpa-trend</t>
  </si>
  <si>
    <t>Howard Beach</t>
  </si>
  <si>
    <t>Jobs2Careers</t>
  </si>
  <si>
    <t>jobs2careers</t>
  </si>
  <si>
    <t>29 Prime</t>
  </si>
  <si>
    <t>29-prime</t>
  </si>
  <si>
    <t>Irvine</t>
  </si>
  <si>
    <t>Prolim</t>
  </si>
  <si>
    <t>prolim</t>
  </si>
  <si>
    <t>Loyal Source Government Services</t>
  </si>
  <si>
    <t>loyal-source-government-services</t>
  </si>
  <si>
    <t>Orlando</t>
  </si>
  <si>
    <t>Marketsmith</t>
  </si>
  <si>
    <t>marketsmith</t>
  </si>
  <si>
    <t>Parsippany</t>
  </si>
  <si>
    <t>Project Management Academy</t>
  </si>
  <si>
    <t>project-management-academy</t>
  </si>
  <si>
    <t>West Lafayette</t>
  </si>
  <si>
    <t>Education</t>
  </si>
  <si>
    <t>Flying Cork Media</t>
  </si>
  <si>
    <t>flying-cork-media</t>
  </si>
  <si>
    <t>Pittsburgh</t>
  </si>
  <si>
    <t>Pittsburgh PA</t>
  </si>
  <si>
    <t>Motivity Labs</t>
  </si>
  <si>
    <t>motivity-labs</t>
  </si>
  <si>
    <t>Twilio</t>
  </si>
  <si>
    <t>twilio</t>
  </si>
  <si>
    <t>Signature Closers</t>
  </si>
  <si>
    <t>signature-closers</t>
  </si>
  <si>
    <t>Upper Arlington</t>
  </si>
  <si>
    <t>PureCars</t>
  </si>
  <si>
    <t>purecars</t>
  </si>
  <si>
    <t>South Carolina</t>
  </si>
  <si>
    <t>SC</t>
  </si>
  <si>
    <t>Charleston</t>
  </si>
  <si>
    <t>Charleston-North Charleston SC</t>
  </si>
  <si>
    <t>The Cambridge Institute of International Education</t>
  </si>
  <si>
    <t>the-cambridge-institute-of-international-education</t>
  </si>
  <si>
    <t>Market6</t>
  </si>
  <si>
    <t>market6</t>
  </si>
  <si>
    <t>Deerfield</t>
  </si>
  <si>
    <t>LiveRamp</t>
  </si>
  <si>
    <t>liveramp</t>
  </si>
  <si>
    <t>MyClean</t>
  </si>
  <si>
    <t>myclean</t>
  </si>
  <si>
    <t>PresenceLearning</t>
  </si>
  <si>
    <t>presencelearning</t>
  </si>
  <si>
    <t>Residential Capital Management</t>
  </si>
  <si>
    <t>residential-capital-management</t>
  </si>
  <si>
    <t>Georgia</t>
  </si>
  <si>
    <t>GA</t>
  </si>
  <si>
    <t>Atlanta</t>
  </si>
  <si>
    <t>Total Technology Solutions Group</t>
  </si>
  <si>
    <t>total-technology-solutions-group</t>
  </si>
  <si>
    <t>St. Charles</t>
  </si>
  <si>
    <t>Buy PD</t>
  </si>
  <si>
    <t>buy-pd</t>
  </si>
  <si>
    <t>American Fork</t>
  </si>
  <si>
    <t>Provo-Orem UT</t>
  </si>
  <si>
    <t>Goal Zero</t>
  </si>
  <si>
    <t>goal-zero</t>
  </si>
  <si>
    <t>Bluffdale</t>
  </si>
  <si>
    <t>Advocate Merchant Solutions</t>
  </si>
  <si>
    <t>advocate-merchant-solutions</t>
  </si>
  <si>
    <t>Fishers</t>
  </si>
  <si>
    <t>Sky Zone Indoor Trampoline Park</t>
  </si>
  <si>
    <t>sky-zone-indoor-trampoline-park</t>
  </si>
  <si>
    <t>Avenue Link</t>
  </si>
  <si>
    <t>avenue-link</t>
  </si>
  <si>
    <t>Overland PArk</t>
  </si>
  <si>
    <t>Incredible Supply &amp; Logistics</t>
  </si>
  <si>
    <t>incredible-supply-logistics</t>
  </si>
  <si>
    <t>Virginia Beach</t>
  </si>
  <si>
    <t>Virginia Beach-Norfolk-Newport News VA-NC</t>
  </si>
  <si>
    <t>ReSell</t>
  </si>
  <si>
    <t>resell</t>
  </si>
  <si>
    <t>Maitland</t>
  </si>
  <si>
    <t>Legion Logistics</t>
  </si>
  <si>
    <t>legion-logistics</t>
  </si>
  <si>
    <t>Kentucky</t>
  </si>
  <si>
    <t>KY</t>
  </si>
  <si>
    <t>Florence</t>
  </si>
  <si>
    <t>Cincinnati</t>
  </si>
  <si>
    <t>GrayPay</t>
  </si>
  <si>
    <t>graypay</t>
  </si>
  <si>
    <t>Encino</t>
  </si>
  <si>
    <t>Urban Investment Group</t>
  </si>
  <si>
    <t>urban-investment-group</t>
  </si>
  <si>
    <t>SPHERE Technology Solutions</t>
  </si>
  <si>
    <t>sphere-technology-solutions</t>
  </si>
  <si>
    <t>Hoboken</t>
  </si>
  <si>
    <t>Bai Brands</t>
  </si>
  <si>
    <t>bai-brands</t>
  </si>
  <si>
    <t>Hamilton</t>
  </si>
  <si>
    <t>RocketDrop</t>
  </si>
  <si>
    <t>rocketdrop</t>
  </si>
  <si>
    <t>New Hampshire</t>
  </si>
  <si>
    <t>NH</t>
  </si>
  <si>
    <t>Salem</t>
  </si>
  <si>
    <t>ECHO Health</t>
  </si>
  <si>
    <t>echo-health</t>
  </si>
  <si>
    <t>Westlake</t>
  </si>
  <si>
    <t>Cleveland</t>
  </si>
  <si>
    <t>Marathon TS</t>
  </si>
  <si>
    <t>marathon-ts</t>
  </si>
  <si>
    <t>Kilmarnock</t>
  </si>
  <si>
    <t>AudioMicro</t>
  </si>
  <si>
    <t>audiomicro</t>
  </si>
  <si>
    <t>LED Supply</t>
  </si>
  <si>
    <t>led-supply</t>
  </si>
  <si>
    <t>Lakewood</t>
  </si>
  <si>
    <t>Denver</t>
  </si>
  <si>
    <t>LeGault Homes</t>
  </si>
  <si>
    <t>legault-homes</t>
  </si>
  <si>
    <t>Glen Allen</t>
  </si>
  <si>
    <t>Forte International Tax</t>
  </si>
  <si>
    <t>forte-international-tax</t>
  </si>
  <si>
    <t>Evanston</t>
  </si>
  <si>
    <t>Paradigm Mechanical</t>
  </si>
  <si>
    <t>paradigm-mechanical</t>
  </si>
  <si>
    <t>Lemon Grove</t>
  </si>
  <si>
    <t>Finance Store</t>
  </si>
  <si>
    <t>finance-store</t>
  </si>
  <si>
    <t>Santa Ana</t>
  </si>
  <si>
    <t>Pure Incubation</t>
  </si>
  <si>
    <t>pure-incubation</t>
  </si>
  <si>
    <t>Topsfield</t>
  </si>
  <si>
    <t>Kohana Coffee</t>
  </si>
  <si>
    <t>kohana-coffee</t>
  </si>
  <si>
    <t>Ensighten</t>
  </si>
  <si>
    <t>ensighten</t>
  </si>
  <si>
    <t>Cupertino</t>
  </si>
  <si>
    <t>Pathway Genomics</t>
  </si>
  <si>
    <t>pathway-genomics</t>
  </si>
  <si>
    <t>CenseoHealth</t>
  </si>
  <si>
    <t>censeohealth</t>
  </si>
  <si>
    <t>3A/WorldWide</t>
  </si>
  <si>
    <t>3aworldwide</t>
  </si>
  <si>
    <t>180Fusion</t>
  </si>
  <si>
    <t>180fusion</t>
  </si>
  <si>
    <t>Kamis</t>
  </si>
  <si>
    <t>kamis</t>
  </si>
  <si>
    <t>Gaithersburg</t>
  </si>
  <si>
    <t>Apex Controls</t>
  </si>
  <si>
    <t>apex-controls</t>
  </si>
  <si>
    <t>McDonough</t>
  </si>
  <si>
    <t>InkSoft</t>
  </si>
  <si>
    <t>inksoft</t>
  </si>
  <si>
    <t>New Mexico</t>
  </si>
  <si>
    <t>NM</t>
  </si>
  <si>
    <t>Albuquerque</t>
  </si>
  <si>
    <t>Albuquerque NM</t>
  </si>
  <si>
    <t>Futurewave Systems</t>
  </si>
  <si>
    <t>futurewave-systems</t>
  </si>
  <si>
    <t>6 Pack Fitness</t>
  </si>
  <si>
    <t>6-pack-fitness</t>
  </si>
  <si>
    <t>Genzum Life Sciences</t>
  </si>
  <si>
    <t>genzum-life-sciences</t>
  </si>
  <si>
    <t>ProctorU</t>
  </si>
  <si>
    <t>proctoru</t>
  </si>
  <si>
    <t>Livermore</t>
  </si>
  <si>
    <t>Dakenna Development</t>
  </si>
  <si>
    <t>dakenna-development</t>
  </si>
  <si>
    <t>Duda</t>
  </si>
  <si>
    <t>duda</t>
  </si>
  <si>
    <t>Holganix</t>
  </si>
  <si>
    <t>holganix</t>
  </si>
  <si>
    <t>Glen Mills</t>
  </si>
  <si>
    <t>Environmental Services</t>
  </si>
  <si>
    <t>NITS Solutions</t>
  </si>
  <si>
    <t>nits-solutions</t>
  </si>
  <si>
    <t>Novi</t>
  </si>
  <si>
    <t>Paramount Lodging Advisors</t>
  </si>
  <si>
    <t>paramount-lodging-advisors</t>
  </si>
  <si>
    <t>EmazingLights</t>
  </si>
  <si>
    <t>emazinglights</t>
  </si>
  <si>
    <t>Anaheim</t>
  </si>
  <si>
    <t>Level Interactive</t>
  </si>
  <si>
    <t>level-interactive</t>
  </si>
  <si>
    <t>shopkick</t>
  </si>
  <si>
    <t>TekWissen</t>
  </si>
  <si>
    <t>tekwissen</t>
  </si>
  <si>
    <t>Ann Arbor</t>
  </si>
  <si>
    <t>Ann Arbor MI</t>
  </si>
  <si>
    <t>VPCinnovations</t>
  </si>
  <si>
    <t>vpcinnovations</t>
  </si>
  <si>
    <t>Mount Pleasant</t>
  </si>
  <si>
    <t>Clean Energy Collective</t>
  </si>
  <si>
    <t>clean-energy-collective</t>
  </si>
  <si>
    <t>Silver Bullet Construction</t>
  </si>
  <si>
    <t>silver-bullet-construction</t>
  </si>
  <si>
    <t>Dalworthington Garden</t>
  </si>
  <si>
    <t>Aegis Corps</t>
  </si>
  <si>
    <t>aegis-corps</t>
  </si>
  <si>
    <t>Chantilly</t>
  </si>
  <si>
    <t>uBreakiFix</t>
  </si>
  <si>
    <t>ubreakifix</t>
  </si>
  <si>
    <t>Culture.Service.Growth.</t>
  </si>
  <si>
    <t>cultureservicegrowth</t>
  </si>
  <si>
    <t>San Antonio</t>
  </si>
  <si>
    <t>San Antonio TX</t>
  </si>
  <si>
    <t>CardCash.com</t>
  </si>
  <si>
    <t>cardcashcom</t>
  </si>
  <si>
    <t>Brick</t>
  </si>
  <si>
    <t>Protein Bar</t>
  </si>
  <si>
    <t>protein-bar</t>
  </si>
  <si>
    <t>Metis Solutions</t>
  </si>
  <si>
    <t>metis-solutions</t>
  </si>
  <si>
    <t>Alexandria</t>
  </si>
  <si>
    <t>Title Boxing Club</t>
  </si>
  <si>
    <t>title-boxing-club</t>
  </si>
  <si>
    <t>Overland Park</t>
  </si>
  <si>
    <t>VETS Etc.</t>
  </si>
  <si>
    <t>vets-etc</t>
  </si>
  <si>
    <t>Seaside</t>
  </si>
  <si>
    <t>Salinas CA</t>
  </si>
  <si>
    <t>LocalResponse</t>
  </si>
  <si>
    <t>localresponse</t>
  </si>
  <si>
    <t>Tongal</t>
  </si>
  <si>
    <t>tongal</t>
  </si>
  <si>
    <t>Santa Monica</t>
  </si>
  <si>
    <t>Novisync Solutions</t>
  </si>
  <si>
    <t>novisync-solutions</t>
  </si>
  <si>
    <t>Fishkill</t>
  </si>
  <si>
    <t>Poughkeepsie-Newburgh-Middletown NY</t>
  </si>
  <si>
    <t>Tax Guard</t>
  </si>
  <si>
    <t>tax-guard</t>
  </si>
  <si>
    <t>Nexgen Property Solutions</t>
  </si>
  <si>
    <t>nexgen-property-solutions</t>
  </si>
  <si>
    <t>Laredo</t>
  </si>
  <si>
    <t>Laredo TX</t>
  </si>
  <si>
    <t>PerformTel</t>
  </si>
  <si>
    <t>performtel</t>
  </si>
  <si>
    <t>Minnesota</t>
  </si>
  <si>
    <t>MN</t>
  </si>
  <si>
    <t>Ramsey</t>
  </si>
  <si>
    <t>Minneapolis</t>
  </si>
  <si>
    <t>R.J. Allen &amp; Associates</t>
  </si>
  <si>
    <t>rj-allen-associates</t>
  </si>
  <si>
    <t>Mississippi</t>
  </si>
  <si>
    <t>MS</t>
  </si>
  <si>
    <t>Oxford</t>
  </si>
  <si>
    <t>Oxford MS</t>
  </si>
  <si>
    <t>Splash and Dash for Dogs International</t>
  </si>
  <si>
    <t>splash-and-dash-for-dogs-international</t>
  </si>
  <si>
    <t>St. Petersburg</t>
  </si>
  <si>
    <t>ePremium Insurance</t>
  </si>
  <si>
    <t>epremium-insurance</t>
  </si>
  <si>
    <t>Mason</t>
  </si>
  <si>
    <t>McAfee Institute</t>
  </si>
  <si>
    <t>mcafee-institute</t>
  </si>
  <si>
    <t>Peoria</t>
  </si>
  <si>
    <t>Peoria IL</t>
  </si>
  <si>
    <t>IDsecurityonline.com</t>
  </si>
  <si>
    <t>idsecurityonlinecom</t>
  </si>
  <si>
    <t>Wren</t>
  </si>
  <si>
    <t>wren</t>
  </si>
  <si>
    <t>Newmind Group</t>
  </si>
  <si>
    <t>newmind-group</t>
  </si>
  <si>
    <t>Kalamazoo</t>
  </si>
  <si>
    <t>Kalamazoo-Portage MI</t>
  </si>
  <si>
    <t>Obsidian Analysis</t>
  </si>
  <si>
    <t>obsidian-analysis</t>
  </si>
  <si>
    <t>Universal Synaptics</t>
  </si>
  <si>
    <t>universal-synaptics</t>
  </si>
  <si>
    <t>Roy</t>
  </si>
  <si>
    <t>Ogden-Clearfield UT</t>
  </si>
  <si>
    <t>Global Commerce and Services</t>
  </si>
  <si>
    <t>global-commerce-and-services</t>
  </si>
  <si>
    <t>Harvey</t>
  </si>
  <si>
    <t>Stoneside Blinds &amp; Shades</t>
  </si>
  <si>
    <t>stoneside-blinds-shades</t>
  </si>
  <si>
    <t>Blue Star Tec</t>
  </si>
  <si>
    <t>blue-star-tec</t>
  </si>
  <si>
    <t>Bloomingdale</t>
  </si>
  <si>
    <t>Loqate</t>
  </si>
  <si>
    <t>loqate</t>
  </si>
  <si>
    <t>San Mateo</t>
  </si>
  <si>
    <t>PresPro</t>
  </si>
  <si>
    <t>prespro</t>
  </si>
  <si>
    <t>Harrisburg</t>
  </si>
  <si>
    <t>PcCareSupport</t>
  </si>
  <si>
    <t>pccaresupport</t>
  </si>
  <si>
    <t>Provo</t>
  </si>
  <si>
    <t>AltaSource Group</t>
  </si>
  <si>
    <t>altasource-group</t>
  </si>
  <si>
    <t>Kirkland</t>
  </si>
  <si>
    <t>VDX</t>
  </si>
  <si>
    <t>vdx</t>
  </si>
  <si>
    <t>Cranford</t>
  </si>
  <si>
    <t>Cloudbilt</t>
  </si>
  <si>
    <t>cloudbilt</t>
  </si>
  <si>
    <t>Strategi Consulting</t>
  </si>
  <si>
    <t>strategi-consulting</t>
  </si>
  <si>
    <t>PPT Fiberglass</t>
  </si>
  <si>
    <t>ppt-fiberglass</t>
  </si>
  <si>
    <t>Houston</t>
  </si>
  <si>
    <t>X5 Networks</t>
  </si>
  <si>
    <t>x5-networks</t>
  </si>
  <si>
    <t>Delaware</t>
  </si>
  <si>
    <t>DE</t>
  </si>
  <si>
    <t>Pathoras</t>
  </si>
  <si>
    <t>pathoras</t>
  </si>
  <si>
    <t>Fairfax</t>
  </si>
  <si>
    <t>American Wireless</t>
  </si>
  <si>
    <t>american-wireless</t>
  </si>
  <si>
    <t>SendGrid</t>
  </si>
  <si>
    <t>sendgrid</t>
  </si>
  <si>
    <t>Laudan Properties</t>
  </si>
  <si>
    <t>laudan-properties</t>
  </si>
  <si>
    <t>Twinsburg</t>
  </si>
  <si>
    <t>Akron OH</t>
  </si>
  <si>
    <t>Streamline Solutions</t>
  </si>
  <si>
    <t>streamline-solutions</t>
  </si>
  <si>
    <t>Eau De Luxe</t>
  </si>
  <si>
    <t>eau-de-luxe</t>
  </si>
  <si>
    <t>Levitate Media</t>
  </si>
  <si>
    <t>levitate-media</t>
  </si>
  <si>
    <t>Avani Technology Solutions</t>
  </si>
  <si>
    <t>avani-technology-solutions</t>
  </si>
  <si>
    <t>Rochester</t>
  </si>
  <si>
    <t>Rochester NY</t>
  </si>
  <si>
    <t>Expert Technical Solutions</t>
  </si>
  <si>
    <t>expert-technical-solutions</t>
  </si>
  <si>
    <t>Motiv Power Systems</t>
  </si>
  <si>
    <t>motiv-power-systems</t>
  </si>
  <si>
    <t>Foster City</t>
  </si>
  <si>
    <t>Allurez</t>
  </si>
  <si>
    <t>allurez</t>
  </si>
  <si>
    <t>Great Neck</t>
  </si>
  <si>
    <t>Logical Paradigm</t>
  </si>
  <si>
    <t>logical-paradigm</t>
  </si>
  <si>
    <t>Herndon</t>
  </si>
  <si>
    <t>LiveRail</t>
  </si>
  <si>
    <t>liverail</t>
  </si>
  <si>
    <t>Hydro Flask</t>
  </si>
  <si>
    <t>hydro-flask</t>
  </si>
  <si>
    <t>Bend</t>
  </si>
  <si>
    <t>Prineville OR</t>
  </si>
  <si>
    <t>Act-On Software</t>
  </si>
  <si>
    <t>act-on-software</t>
  </si>
  <si>
    <t>Beaverton</t>
  </si>
  <si>
    <t>Spartan Value Investors</t>
  </si>
  <si>
    <t>spartan-value-investors</t>
  </si>
  <si>
    <t>Birmingham</t>
  </si>
  <si>
    <t>Birmingham-Hoover AL</t>
  </si>
  <si>
    <t>GreenRope</t>
  </si>
  <si>
    <t>greenrope</t>
  </si>
  <si>
    <t>Cardiff</t>
  </si>
  <si>
    <t>Lending Club</t>
  </si>
  <si>
    <t>lending-club</t>
  </si>
  <si>
    <t>DrChrono</t>
  </si>
  <si>
    <t>drchrono</t>
  </si>
  <si>
    <t>Mountain View</t>
  </si>
  <si>
    <t>Capstone (Sausalito CA)</t>
  </si>
  <si>
    <t>capstone-sausalito-ca</t>
  </si>
  <si>
    <t>Sausalito</t>
  </si>
  <si>
    <t>Alcohol by Volume</t>
  </si>
  <si>
    <t>alcohol-by-volume</t>
  </si>
  <si>
    <t>Monterey</t>
  </si>
  <si>
    <t>H.Bloom</t>
  </si>
  <si>
    <t>hbloom</t>
  </si>
  <si>
    <t>Tealium</t>
  </si>
  <si>
    <t>tealium</t>
  </si>
  <si>
    <t>Boostability</t>
  </si>
  <si>
    <t>boostability</t>
  </si>
  <si>
    <t>Lehi</t>
  </si>
  <si>
    <t>Solve Media</t>
  </si>
  <si>
    <t>solve-media</t>
  </si>
  <si>
    <t>Heartland Energy Partners</t>
  </si>
  <si>
    <t>heartland-energy-partners</t>
  </si>
  <si>
    <t>Bridger</t>
  </si>
  <si>
    <t>bridger</t>
  </si>
  <si>
    <t>Addison</t>
  </si>
  <si>
    <t>Jeunesse Global</t>
  </si>
  <si>
    <t>jeunesse-global</t>
  </si>
  <si>
    <t>Altamonte Springs</t>
  </si>
  <si>
    <t>Touchsuite</t>
  </si>
  <si>
    <t>touchsuite</t>
  </si>
  <si>
    <t>Acceleration Partners</t>
  </si>
  <si>
    <t>acceleration-partners</t>
  </si>
  <si>
    <t>Needham</t>
  </si>
  <si>
    <t>Moore Heating &amp; Air Conditioning</t>
  </si>
  <si>
    <t>moore-heating-air-conditioning</t>
  </si>
  <si>
    <t>Santa Rosa</t>
  </si>
  <si>
    <t>Santa Rosa-Petaluma CA</t>
  </si>
  <si>
    <t>Optimatic Media</t>
  </si>
  <si>
    <t>optimatic-media</t>
  </si>
  <si>
    <t>EPI Engineering</t>
  </si>
  <si>
    <t>epi-engineering</t>
  </si>
  <si>
    <t>Simplicity Laser</t>
  </si>
  <si>
    <t>simplicity-laser</t>
  </si>
  <si>
    <t>Lindon</t>
  </si>
  <si>
    <t>Cinium Financial Services</t>
  </si>
  <si>
    <t>cinium-financial-services</t>
  </si>
  <si>
    <t>TNH Advanced Specialty Pharmacy</t>
  </si>
  <si>
    <t>tnh-advanced-specialty-pharmacy</t>
  </si>
  <si>
    <t>Van Nuys</t>
  </si>
  <si>
    <t>Human Movement Management</t>
  </si>
  <si>
    <t>human-movement-management</t>
  </si>
  <si>
    <t>Louisville</t>
  </si>
  <si>
    <t>Allegheny Science &amp; Technology</t>
  </si>
  <si>
    <t>allegheny-science-technology</t>
  </si>
  <si>
    <t>West Virginia</t>
  </si>
  <si>
    <t>WV</t>
  </si>
  <si>
    <t>Bridgeport</t>
  </si>
  <si>
    <t>Hudl</t>
  </si>
  <si>
    <t>hudl</t>
  </si>
  <si>
    <t>Nebraska</t>
  </si>
  <si>
    <t>NE</t>
  </si>
  <si>
    <t>Lincoln</t>
  </si>
  <si>
    <t>Lincoln NE</t>
  </si>
  <si>
    <t>GuideSpark</t>
  </si>
  <si>
    <t>guidespark</t>
  </si>
  <si>
    <t>Menlo Park</t>
  </si>
  <si>
    <t>Optimus Technology</t>
  </si>
  <si>
    <t>optimus-technology</t>
  </si>
  <si>
    <t>Luxe Royale</t>
  </si>
  <si>
    <t>luxe-royale</t>
  </si>
  <si>
    <t>Nevada</t>
  </si>
  <si>
    <t>NV</t>
  </si>
  <si>
    <t>Las Vegas</t>
  </si>
  <si>
    <t>Las Vegas-Paradise NV</t>
  </si>
  <si>
    <t>SoluComp</t>
  </si>
  <si>
    <t>solucomp</t>
  </si>
  <si>
    <t>South Barrington</t>
  </si>
  <si>
    <t>RPM Freight Systems</t>
  </si>
  <si>
    <t>rpm-freight-systems</t>
  </si>
  <si>
    <t>Royal Oak</t>
  </si>
  <si>
    <t>Motivational Press</t>
  </si>
  <si>
    <t>motivational-press</t>
  </si>
  <si>
    <t>Carlsbad</t>
  </si>
  <si>
    <t>Accordant Media</t>
  </si>
  <si>
    <t>accordant-media</t>
  </si>
  <si>
    <t>iQuanti</t>
  </si>
  <si>
    <t>iquanti</t>
  </si>
  <si>
    <t>Bareburger</t>
  </si>
  <si>
    <t>bareburger</t>
  </si>
  <si>
    <t>BMA</t>
  </si>
  <si>
    <t>bma</t>
  </si>
  <si>
    <t>Leavenworth</t>
  </si>
  <si>
    <t>CoverMyMeds</t>
  </si>
  <si>
    <t>covermymeds</t>
  </si>
  <si>
    <t>Entrada</t>
  </si>
  <si>
    <t>entrada</t>
  </si>
  <si>
    <t>Tennessee</t>
  </si>
  <si>
    <t>TN</t>
  </si>
  <si>
    <t>Brentwood</t>
  </si>
  <si>
    <t>Nashville</t>
  </si>
  <si>
    <t>MES</t>
  </si>
  <si>
    <t>mes</t>
  </si>
  <si>
    <t>Lewis Center</t>
  </si>
  <si>
    <t>FreeRateUpdate.com</t>
  </si>
  <si>
    <t>freerateupdatecom</t>
  </si>
  <si>
    <t>Southern Green Builders</t>
  </si>
  <si>
    <t>southern-green-builders</t>
  </si>
  <si>
    <t>Excellence Engineering</t>
  </si>
  <si>
    <t>excellence-engineering</t>
  </si>
  <si>
    <t>Tulsa</t>
  </si>
  <si>
    <t>Tulsa OK</t>
  </si>
  <si>
    <t>Fonteva</t>
  </si>
  <si>
    <t>fonteva</t>
  </si>
  <si>
    <t>Madwire</t>
  </si>
  <si>
    <t>madwire</t>
  </si>
  <si>
    <t>Loveland</t>
  </si>
  <si>
    <t>Fort Collins-Loveland CO</t>
  </si>
  <si>
    <t>Whet Travel</t>
  </si>
  <si>
    <t>whet-travel</t>
  </si>
  <si>
    <t>Miami Beach</t>
  </si>
  <si>
    <t>Zapproved</t>
  </si>
  <si>
    <t>zapproved</t>
  </si>
  <si>
    <t>Hillsboro</t>
  </si>
  <si>
    <t>It Works!</t>
  </si>
  <si>
    <t>it-works</t>
  </si>
  <si>
    <t>Bradenton</t>
  </si>
  <si>
    <t>InQuicker</t>
  </si>
  <si>
    <t>inquicker</t>
  </si>
  <si>
    <t>UpSurge Media Group</t>
  </si>
  <si>
    <t>upsurge-media-group</t>
  </si>
  <si>
    <t>United Credit Consultants</t>
  </si>
  <si>
    <t>united-credit-consultants</t>
  </si>
  <si>
    <t>Burnsville</t>
  </si>
  <si>
    <t>Trapp</t>
  </si>
  <si>
    <t>trapp</t>
  </si>
  <si>
    <t>VSI Nearshore Outsourcing</t>
  </si>
  <si>
    <t>vsi-nearshore-outsourcing</t>
  </si>
  <si>
    <t>AcquisitionsAndRenewals.com</t>
  </si>
  <si>
    <t>acquisitionsandrenewalscom</t>
  </si>
  <si>
    <t>Henderson</t>
  </si>
  <si>
    <t>Bio Soil Enhancers</t>
  </si>
  <si>
    <t>bio-soil-enhancers</t>
  </si>
  <si>
    <t>Hattiesburg</t>
  </si>
  <si>
    <t>Cogito</t>
  </si>
  <si>
    <t>cogito</t>
  </si>
  <si>
    <t>MorrisCore</t>
  </si>
  <si>
    <t>morriscore</t>
  </si>
  <si>
    <t>Noi Solutions</t>
  </si>
  <si>
    <t>noi-solutions</t>
  </si>
  <si>
    <t>KeVita Sparkling Probiotic Drinks</t>
  </si>
  <si>
    <t>kevita-sparkling-probiotic-drinks</t>
  </si>
  <si>
    <t>Oxnard</t>
  </si>
  <si>
    <t>Oxnard-Thousand Oaks-Ventura CA</t>
  </si>
  <si>
    <t>HoverCam</t>
  </si>
  <si>
    <t>hovercam</t>
  </si>
  <si>
    <t>Apex Resources</t>
  </si>
  <si>
    <t>apex-resources</t>
  </si>
  <si>
    <t>SiteCompli</t>
  </si>
  <si>
    <t>sitecompli</t>
  </si>
  <si>
    <t>Clearleap</t>
  </si>
  <si>
    <t>clearleap</t>
  </si>
  <si>
    <t>Duluth</t>
  </si>
  <si>
    <t>StartFinder</t>
  </si>
  <si>
    <t>startfinder</t>
  </si>
  <si>
    <t>Rockville</t>
  </si>
  <si>
    <t>LongView International Technology Solutions</t>
  </si>
  <si>
    <t>longview-international-technology-solutions</t>
  </si>
  <si>
    <t>Softhq</t>
  </si>
  <si>
    <t>softhq</t>
  </si>
  <si>
    <t>EveryMundo</t>
  </si>
  <si>
    <t>everymundo</t>
  </si>
  <si>
    <t>CoolMiniOrNot</t>
  </si>
  <si>
    <t>coolminiornot</t>
  </si>
  <si>
    <t>Alpharetta</t>
  </si>
  <si>
    <t>Logical Position</t>
  </si>
  <si>
    <t>logical-position</t>
  </si>
  <si>
    <t>Lake Oswego</t>
  </si>
  <si>
    <t>LDR Interactive</t>
  </si>
  <si>
    <t>ldr-interactive</t>
  </si>
  <si>
    <t>Rocky River</t>
  </si>
  <si>
    <t>etailz</t>
  </si>
  <si>
    <t>Spokane</t>
  </si>
  <si>
    <t>Spokane WA</t>
  </si>
  <si>
    <t>Datto</t>
  </si>
  <si>
    <t>datto</t>
  </si>
  <si>
    <t>Connecticut</t>
  </si>
  <si>
    <t>CT</t>
  </si>
  <si>
    <t>Norwalk</t>
  </si>
  <si>
    <t>Bridgeport-Stamford-Norwalk CT</t>
  </si>
  <si>
    <t>MoTek Technologies</t>
  </si>
  <si>
    <t>motek-technologies</t>
  </si>
  <si>
    <t>Valencia</t>
  </si>
  <si>
    <t>Rigid Industries</t>
  </si>
  <si>
    <t>rigid-industries</t>
  </si>
  <si>
    <t>Gilbert</t>
  </si>
  <si>
    <t>Phidiax</t>
  </si>
  <si>
    <t>phidiax</t>
  </si>
  <si>
    <t>Lolly Wolly Doodle</t>
  </si>
  <si>
    <t>lolly-wolly-doodle</t>
  </si>
  <si>
    <t>Lexington</t>
  </si>
  <si>
    <t>Thomasville-Lexington NC</t>
  </si>
  <si>
    <t>ipDatatel</t>
  </si>
  <si>
    <t>ipdatatel</t>
  </si>
  <si>
    <t>Sugar Land</t>
  </si>
  <si>
    <t>Parts Life</t>
  </si>
  <si>
    <t>parts-life</t>
  </si>
  <si>
    <t>Cinnaminson</t>
  </si>
  <si>
    <t>IIT</t>
  </si>
  <si>
    <t>iit</t>
  </si>
  <si>
    <t>Hicksville</t>
  </si>
  <si>
    <t>Wingspan Portfolio Advisors</t>
  </si>
  <si>
    <t>wingspan-portfolio-advisors</t>
  </si>
  <si>
    <t>Gold Refinery of San Diego</t>
  </si>
  <si>
    <t>gold-refinery-of-san-diego</t>
  </si>
  <si>
    <t>modulR</t>
  </si>
  <si>
    <t>modulr</t>
  </si>
  <si>
    <t>Louisville/Jefferson KY-IN</t>
  </si>
  <si>
    <t>E-Push! E-Share!</t>
  </si>
  <si>
    <t>e-push-e-share</t>
  </si>
  <si>
    <t>GoPro</t>
  </si>
  <si>
    <t>gopro</t>
  </si>
  <si>
    <t>Refinery29</t>
  </si>
  <si>
    <t>refinery29</t>
  </si>
  <si>
    <t>Advice Interactive Group</t>
  </si>
  <si>
    <t>advice-interactive-group</t>
  </si>
  <si>
    <t>McKinney</t>
  </si>
  <si>
    <t>Outdoor Tech</t>
  </si>
  <si>
    <t>outdoor-tech</t>
  </si>
  <si>
    <t>Sev1Tech</t>
  </si>
  <si>
    <t>sev1tech</t>
  </si>
  <si>
    <t>Woodbridge</t>
  </si>
  <si>
    <t>eLearning Brothers</t>
  </si>
  <si>
    <t>elearning-brothers</t>
  </si>
  <si>
    <t>TitanLED</t>
  </si>
  <si>
    <t>titanled</t>
  </si>
  <si>
    <t>Simi Valley</t>
  </si>
  <si>
    <t>Blueline Security Services</t>
  </si>
  <si>
    <t>blueline-security-services</t>
  </si>
  <si>
    <t>Landover</t>
  </si>
  <si>
    <t>Caduceus Healthcare</t>
  </si>
  <si>
    <t>caduceus-healthcare</t>
  </si>
  <si>
    <t>HireVue</t>
  </si>
  <si>
    <t>hirevue</t>
  </si>
  <si>
    <t>South Jordan</t>
  </si>
  <si>
    <t>Smart Energy Today</t>
  </si>
  <si>
    <t>smart-energy-today</t>
  </si>
  <si>
    <t>Olympia</t>
  </si>
  <si>
    <t>Olympia WA</t>
  </si>
  <si>
    <t>North American Dental Group</t>
  </si>
  <si>
    <t>north-american-dental-group</t>
  </si>
  <si>
    <t>New Castle</t>
  </si>
  <si>
    <t>New Castle PA</t>
  </si>
  <si>
    <t>Glacier Payments</t>
  </si>
  <si>
    <t>glacier-payments</t>
  </si>
  <si>
    <t>Montana</t>
  </si>
  <si>
    <t>MT</t>
  </si>
  <si>
    <t>Whitefish</t>
  </si>
  <si>
    <t>Kalispell MT</t>
  </si>
  <si>
    <t>OnSite Care</t>
  </si>
  <si>
    <t>onsite-care</t>
  </si>
  <si>
    <t>Morning Star Financial Services</t>
  </si>
  <si>
    <t>morning-star-financial-services</t>
  </si>
  <si>
    <t>Golden Valley</t>
  </si>
  <si>
    <t>Surefire Social</t>
  </si>
  <si>
    <t>surefire-social</t>
  </si>
  <si>
    <t>Solomon Consulting Group</t>
  </si>
  <si>
    <t>solomon-consulting-group</t>
  </si>
  <si>
    <t>Specialty Coating &amp; Laminating</t>
  </si>
  <si>
    <t>specialty-coating-laminating</t>
  </si>
  <si>
    <t>Doswell</t>
  </si>
  <si>
    <t>Think Tech Labs</t>
  </si>
  <si>
    <t>think-tech-labs</t>
  </si>
  <si>
    <t>Texas Green Giant</t>
  </si>
  <si>
    <t>texas-green-giant</t>
  </si>
  <si>
    <t>Stafford</t>
  </si>
  <si>
    <t>New Wave Surgical</t>
  </si>
  <si>
    <t>new-wave-surgical</t>
  </si>
  <si>
    <t>Mainstreet</t>
  </si>
  <si>
    <t>mainstreet</t>
  </si>
  <si>
    <t>Carmel</t>
  </si>
  <si>
    <t>The Participation Agency</t>
  </si>
  <si>
    <t>the-participation-agency</t>
  </si>
  <si>
    <t>Cumulus Global</t>
  </si>
  <si>
    <t>cumulus-global</t>
  </si>
  <si>
    <t>Westborough</t>
  </si>
  <si>
    <t>Worcester MA</t>
  </si>
  <si>
    <t>BulbAmerica</t>
  </si>
  <si>
    <t>bulbamerica</t>
  </si>
  <si>
    <t>FlexWage Solutions</t>
  </si>
  <si>
    <t>flexwage-solutions</t>
  </si>
  <si>
    <t>Mountainside</t>
  </si>
  <si>
    <t>PureWow</t>
  </si>
  <si>
    <t>purewow</t>
  </si>
  <si>
    <t>Rifle Paper Co.</t>
  </si>
  <si>
    <t>rifle-paper-co</t>
  </si>
  <si>
    <t>Winter Park</t>
  </si>
  <si>
    <t>LabTech Software</t>
  </si>
  <si>
    <t>labtech-software</t>
  </si>
  <si>
    <t>GME Supply</t>
  </si>
  <si>
    <t>gme-supply</t>
  </si>
  <si>
    <t>Dope</t>
  </si>
  <si>
    <t>dope</t>
  </si>
  <si>
    <t>LocalSearchForDentists.com</t>
  </si>
  <si>
    <t>localsearchfordentistscom</t>
  </si>
  <si>
    <t>EmbedTek</t>
  </si>
  <si>
    <t>embedtek</t>
  </si>
  <si>
    <t>Hartland</t>
  </si>
  <si>
    <t>FlexGround</t>
  </si>
  <si>
    <t>flexground</t>
  </si>
  <si>
    <t>WebEyeCare</t>
  </si>
  <si>
    <t>webeyecare</t>
  </si>
  <si>
    <t>Bristol</t>
  </si>
  <si>
    <t>TTCG</t>
  </si>
  <si>
    <t>ttcg</t>
  </si>
  <si>
    <t>McMinnville</t>
  </si>
  <si>
    <t>WebPT</t>
  </si>
  <si>
    <t>webpt</t>
  </si>
  <si>
    <t>StemExpress</t>
  </si>
  <si>
    <t>stemexpress</t>
  </si>
  <si>
    <t>Placerville</t>
  </si>
  <si>
    <t>Sacramento--Arden-Arcade--Roseville CA</t>
  </si>
  <si>
    <t>BlissLights</t>
  </si>
  <si>
    <t>blisslights</t>
  </si>
  <si>
    <t>Escondido</t>
  </si>
  <si>
    <t>Simon &amp; Simon</t>
  </si>
  <si>
    <t>simon-simon</t>
  </si>
  <si>
    <t>Restaurantware</t>
  </si>
  <si>
    <t>restaurantware</t>
  </si>
  <si>
    <t>Fuel Medical Group</t>
  </si>
  <si>
    <t>fuel-medical-group</t>
  </si>
  <si>
    <t>Vancouver</t>
  </si>
  <si>
    <t>Plug Smart</t>
  </si>
  <si>
    <t>plug-smart</t>
  </si>
  <si>
    <t>Columbus</t>
  </si>
  <si>
    <t>Six Spoke Media</t>
  </si>
  <si>
    <t>six-spoke-media</t>
  </si>
  <si>
    <t>Ameex Technologies</t>
  </si>
  <si>
    <t>ameex-technologies</t>
  </si>
  <si>
    <t>Schaumburg</t>
  </si>
  <si>
    <t>The RSR Company</t>
  </si>
  <si>
    <t>the-rsr-company</t>
  </si>
  <si>
    <t>Team Trident</t>
  </si>
  <si>
    <t>team-trident</t>
  </si>
  <si>
    <t>Back to the Roots</t>
  </si>
  <si>
    <t>back-to-the-roots</t>
  </si>
  <si>
    <t>Oakland</t>
  </si>
  <si>
    <t>Gadberry Construction Company</t>
  </si>
  <si>
    <t>gadberry-construction-company</t>
  </si>
  <si>
    <t>Invision Security Group</t>
  </si>
  <si>
    <t>invision-security-group</t>
  </si>
  <si>
    <t>Plymouth Meeting</t>
  </si>
  <si>
    <t>Invoca</t>
  </si>
  <si>
    <t>invoca</t>
  </si>
  <si>
    <t>Santa Barbara</t>
  </si>
  <si>
    <t>Santa Barbara-Santa Maria-Goleta CA</t>
  </si>
  <si>
    <t>Z Prepay</t>
  </si>
  <si>
    <t>z-prepay</t>
  </si>
  <si>
    <t>Re:think (Ramsey NJ)</t>
  </si>
  <si>
    <t>rethink-ramsey-nj</t>
  </si>
  <si>
    <t>Lumber One Services</t>
  </si>
  <si>
    <t>lumber-one-services</t>
  </si>
  <si>
    <t>Paradise Valley</t>
  </si>
  <si>
    <t>Blue Ridge Product Solutions</t>
  </si>
  <si>
    <t>blue-ridge-product-solutions</t>
  </si>
  <si>
    <t>WebyShops</t>
  </si>
  <si>
    <t>webyshops</t>
  </si>
  <si>
    <t>Dom &amp; Tom</t>
  </si>
  <si>
    <t>dom-tom</t>
  </si>
  <si>
    <t>Flat World Supply Chain</t>
  </si>
  <si>
    <t>flat-world-supply-chain</t>
  </si>
  <si>
    <t>O'Fallon</t>
  </si>
  <si>
    <t>Overstocks Trading</t>
  </si>
  <si>
    <t>overstocks-trading</t>
  </si>
  <si>
    <t>Reliant Services Group</t>
  </si>
  <si>
    <t>reliant-services-group</t>
  </si>
  <si>
    <t>PK4 Media</t>
  </si>
  <si>
    <t>pk4-media</t>
  </si>
  <si>
    <t>Escapada</t>
  </si>
  <si>
    <t>escapada</t>
  </si>
  <si>
    <t>ToCharge</t>
  </si>
  <si>
    <t>tocharge</t>
  </si>
  <si>
    <t>New Tradition Media</t>
  </si>
  <si>
    <t>new-tradition-media</t>
  </si>
  <si>
    <t>Titan Electric Company</t>
  </si>
  <si>
    <t>titan-electric-company</t>
  </si>
  <si>
    <t>Level 11</t>
  </si>
  <si>
    <t>level-11</t>
  </si>
  <si>
    <t>JayBird</t>
  </si>
  <si>
    <t>jaybird</t>
  </si>
  <si>
    <t>Four Seasons Home Services</t>
  </si>
  <si>
    <t>four-seasons-home-services</t>
  </si>
  <si>
    <t>Crestwood</t>
  </si>
  <si>
    <t>Babyhaven.com</t>
  </si>
  <si>
    <t>babyhavencom</t>
  </si>
  <si>
    <t>Santa Fe Springs</t>
  </si>
  <si>
    <t>Trend Nation</t>
  </si>
  <si>
    <t>trend-nation</t>
  </si>
  <si>
    <t>StandBy Talent Staffing Services</t>
  </si>
  <si>
    <t>standby-talent-staffing-services</t>
  </si>
  <si>
    <t>Startex Industries</t>
  </si>
  <si>
    <t>startex-industries</t>
  </si>
  <si>
    <t>Progressive Dental Marketing</t>
  </si>
  <si>
    <t>progressive-dental-marketing</t>
  </si>
  <si>
    <t>Clearwater</t>
  </si>
  <si>
    <t>Orangetheory Fitness</t>
  </si>
  <si>
    <t>orangetheory-fitness</t>
  </si>
  <si>
    <t>Fort Lauderdale</t>
  </si>
  <si>
    <t>DG3 Media Group</t>
  </si>
  <si>
    <t>dg3-media-group</t>
  </si>
  <si>
    <t>Longwood</t>
  </si>
  <si>
    <t>National Tax Credit</t>
  </si>
  <si>
    <t>national-tax-credit</t>
  </si>
  <si>
    <t>Woodstock</t>
  </si>
  <si>
    <t>The Force Realty</t>
  </si>
  <si>
    <t>the-force-realty</t>
  </si>
  <si>
    <t>Bellevue</t>
  </si>
  <si>
    <t>Ruby Makeup Academy</t>
  </si>
  <si>
    <t>ruby-makeup-academy</t>
  </si>
  <si>
    <t>Temple City</t>
  </si>
  <si>
    <t>Caliber Companies</t>
  </si>
  <si>
    <t>caliber-companies</t>
  </si>
  <si>
    <t>Patientco</t>
  </si>
  <si>
    <t>patientco</t>
  </si>
  <si>
    <t>Clicks and Clients</t>
  </si>
  <si>
    <t>clicks-and-clients</t>
  </si>
  <si>
    <t>Rapier Solutions</t>
  </si>
  <si>
    <t>rapier-solutions</t>
  </si>
  <si>
    <t>Matthews</t>
  </si>
  <si>
    <t>Peak Capital Partners</t>
  </si>
  <si>
    <t>peak-capital-partners</t>
  </si>
  <si>
    <t>Imagine Staffing Technology</t>
  </si>
  <si>
    <t>imagine-staffing-technology</t>
  </si>
  <si>
    <t>Buffalo</t>
  </si>
  <si>
    <t>Buffalo-Niagara Falls NY</t>
  </si>
  <si>
    <t>Construct Solutions</t>
  </si>
  <si>
    <t>construct-solutions</t>
  </si>
  <si>
    <t>Knight Solutions</t>
  </si>
  <si>
    <t>knight-solutions</t>
  </si>
  <si>
    <t>Leesburg</t>
  </si>
  <si>
    <t>Monster Flooring SALE</t>
  </si>
  <si>
    <t>monster-flooring-sale</t>
  </si>
  <si>
    <t>Plano</t>
  </si>
  <si>
    <t>Spoken Communications</t>
  </si>
  <si>
    <t>spoken-communications</t>
  </si>
  <si>
    <t>AKTA</t>
  </si>
  <si>
    <t>akta</t>
  </si>
  <si>
    <t>Car Wash Technologies</t>
  </si>
  <si>
    <t>car-wash-technologies</t>
  </si>
  <si>
    <t>Cranberry Township</t>
  </si>
  <si>
    <t>Biomedical Research Laboratories</t>
  </si>
  <si>
    <t>biomedical-research-laboratories</t>
  </si>
  <si>
    <t>SearchMarketers.com</t>
  </si>
  <si>
    <t>searchmarketerscom</t>
  </si>
  <si>
    <t>Radius (Kirkland WA)</t>
  </si>
  <si>
    <t>radius-kirkland-wa</t>
  </si>
  <si>
    <t>New Venture Escrow</t>
  </si>
  <si>
    <t>new-venture-escrow</t>
  </si>
  <si>
    <t>Transactis</t>
  </si>
  <si>
    <t>transactis</t>
  </si>
  <si>
    <t>NLFC Holdings</t>
  </si>
  <si>
    <t>nlfc-holdings</t>
  </si>
  <si>
    <t>Ponte Vedra Beach</t>
  </si>
  <si>
    <t>Palatka FL</t>
  </si>
  <si>
    <t>Response Team 1</t>
  </si>
  <si>
    <t>response-team-1</t>
  </si>
  <si>
    <t>Bowlmor AMF</t>
  </si>
  <si>
    <t>bowlmor-amf</t>
  </si>
  <si>
    <t>Mechanicsville</t>
  </si>
  <si>
    <t>TK Media Direct</t>
  </si>
  <si>
    <t>tk-media-direct</t>
  </si>
  <si>
    <t>North Hollywood</t>
  </si>
  <si>
    <t>Latin Markets</t>
  </si>
  <si>
    <t>latin-markets</t>
  </si>
  <si>
    <t>ServerHub</t>
  </si>
  <si>
    <t>serverhub</t>
  </si>
  <si>
    <t>Gossett Jones Homes</t>
  </si>
  <si>
    <t>gossett-jones-homes</t>
  </si>
  <si>
    <t>myThings</t>
  </si>
  <si>
    <t>mythings</t>
  </si>
  <si>
    <t>Revant</t>
  </si>
  <si>
    <t>revant</t>
  </si>
  <si>
    <t>Convene (Tampa FL)</t>
  </si>
  <si>
    <t>convene-tampa-fl</t>
  </si>
  <si>
    <t>ShayCore Enterprises</t>
  </si>
  <si>
    <t>shaycore-enterprises</t>
  </si>
  <si>
    <t>Fluent (New York NY)</t>
  </si>
  <si>
    <t>fluent-new-york-ny</t>
  </si>
  <si>
    <t>ApTask</t>
  </si>
  <si>
    <t>aptask</t>
  </si>
  <si>
    <t>Edison</t>
  </si>
  <si>
    <t>Cloud for Good</t>
  </si>
  <si>
    <t>cloud-for-good</t>
  </si>
  <si>
    <t>Memphis</t>
  </si>
  <si>
    <t>Memphis TN-MS-AR</t>
  </si>
  <si>
    <t>Ascendo Resources</t>
  </si>
  <si>
    <t>ascendo-resources</t>
  </si>
  <si>
    <t>Coral Gables</t>
  </si>
  <si>
    <t>Perseus Telecom</t>
  </si>
  <si>
    <t>perseus-telecom</t>
  </si>
  <si>
    <t>TexPro Painters</t>
  </si>
  <si>
    <t>texpro-painters</t>
  </si>
  <si>
    <t>Fluent (Boston MA)</t>
  </si>
  <si>
    <t>fluent-boston-ma</t>
  </si>
  <si>
    <t>ToiletTree Products</t>
  </si>
  <si>
    <t>toilettree-products</t>
  </si>
  <si>
    <t>Upper Nyack</t>
  </si>
  <si>
    <t>Swiftpage</t>
  </si>
  <si>
    <t>swiftpage</t>
  </si>
  <si>
    <t>RIPT Apparel</t>
  </si>
  <si>
    <t>ript-apparel</t>
  </si>
  <si>
    <t>Framework Communications</t>
  </si>
  <si>
    <t>framework-communications</t>
  </si>
  <si>
    <t>EHD Technologies</t>
  </si>
  <si>
    <t>ehd-technologies</t>
  </si>
  <si>
    <t>I.T. Source</t>
  </si>
  <si>
    <t>it-source</t>
  </si>
  <si>
    <t>Field Nation</t>
  </si>
  <si>
    <t>field-nation</t>
  </si>
  <si>
    <t>Sol Systems</t>
  </si>
  <si>
    <t>sol-systems</t>
  </si>
  <si>
    <t>TheraPearl</t>
  </si>
  <si>
    <t>therapearl</t>
  </si>
  <si>
    <t>Rocktape</t>
  </si>
  <si>
    <t>rocktape</t>
  </si>
  <si>
    <t>OBXtek</t>
  </si>
  <si>
    <t>obxtek</t>
  </si>
  <si>
    <t>Tysons Corner</t>
  </si>
  <si>
    <t>In-Flight Crew Connections</t>
  </si>
  <si>
    <t>in-flight-crew-connections</t>
  </si>
  <si>
    <t>Servlinx</t>
  </si>
  <si>
    <t>servlinx</t>
  </si>
  <si>
    <t>Santa Clara</t>
  </si>
  <si>
    <t>E Revolution Ventures</t>
  </si>
  <si>
    <t>e-revolution-ventures</t>
  </si>
  <si>
    <t>Selbyville</t>
  </si>
  <si>
    <t>Seaford DE</t>
  </si>
  <si>
    <t>The Doctor's Choice</t>
  </si>
  <si>
    <t>the-doctors-choice</t>
  </si>
  <si>
    <t>WillowTree Apps</t>
  </si>
  <si>
    <t>willowtree-apps</t>
  </si>
  <si>
    <t>Tru Medical Solutions</t>
  </si>
  <si>
    <t>tru-medical-solutions</t>
  </si>
  <si>
    <t>Ooltewah</t>
  </si>
  <si>
    <t>Chattanooga TN-GA</t>
  </si>
  <si>
    <t>T1Visions</t>
  </si>
  <si>
    <t>t1visions</t>
  </si>
  <si>
    <t>Fathom Realty</t>
  </si>
  <si>
    <t>fathom-realty</t>
  </si>
  <si>
    <t>Cary</t>
  </si>
  <si>
    <t>Durham NC</t>
  </si>
  <si>
    <t>Cloud Sherpas</t>
  </si>
  <si>
    <t>cloud-sherpas</t>
  </si>
  <si>
    <t>Kanda Software</t>
  </si>
  <si>
    <t>kanda-software</t>
  </si>
  <si>
    <t>Newton</t>
  </si>
  <si>
    <t>Content Marketing Institute</t>
  </si>
  <si>
    <t>content-marketing-institute</t>
  </si>
  <si>
    <t>Tillman Companies</t>
  </si>
  <si>
    <t>tillman-companies</t>
  </si>
  <si>
    <t>Knoxville</t>
  </si>
  <si>
    <t>Knoxville TN</t>
  </si>
  <si>
    <t>Prosper Insurance Group</t>
  </si>
  <si>
    <t>prosper-insurance-group</t>
  </si>
  <si>
    <t>Impact Makers</t>
  </si>
  <si>
    <t>impact-makers</t>
  </si>
  <si>
    <t>Votto Vines Importing</t>
  </si>
  <si>
    <t>votto-vines-importing</t>
  </si>
  <si>
    <t>Hamden</t>
  </si>
  <si>
    <t>New Haven-Milford CT</t>
  </si>
  <si>
    <t>Coupa Software</t>
  </si>
  <si>
    <t>coupa-software</t>
  </si>
  <si>
    <t>All Around</t>
  </si>
  <si>
    <t>all-around</t>
  </si>
  <si>
    <t>Mashburn Outdoor</t>
  </si>
  <si>
    <t>mashburn-outdoor</t>
  </si>
  <si>
    <t>Tracker Corp</t>
  </si>
  <si>
    <t>tracker-corp</t>
  </si>
  <si>
    <t>Themesoft</t>
  </si>
  <si>
    <t>themesoft</t>
  </si>
  <si>
    <t>Colorado Springs</t>
  </si>
  <si>
    <t>Colorado Springs CO</t>
  </si>
  <si>
    <t>Halvik</t>
  </si>
  <si>
    <t>halvik</t>
  </si>
  <si>
    <t>OneSource Virtual</t>
  </si>
  <si>
    <t>onesource-virtual</t>
  </si>
  <si>
    <t>Marie Forleo International</t>
  </si>
  <si>
    <t>marie-forleo-international</t>
  </si>
  <si>
    <t>EPtronics</t>
  </si>
  <si>
    <t>eptronics</t>
  </si>
  <si>
    <t>Gardena</t>
  </si>
  <si>
    <t>American Addiction Centers</t>
  </si>
  <si>
    <t>american-addiction-centers</t>
  </si>
  <si>
    <t>Solid Commerce</t>
  </si>
  <si>
    <t>solid-commerce</t>
  </si>
  <si>
    <t>Marina Del Rey</t>
  </si>
  <si>
    <t>North American Power</t>
  </si>
  <si>
    <t>north-american-power</t>
  </si>
  <si>
    <t>Build Group</t>
  </si>
  <si>
    <t>build-group</t>
  </si>
  <si>
    <t>Hipercept</t>
  </si>
  <si>
    <t>hipercept</t>
  </si>
  <si>
    <t>SeaSnax</t>
  </si>
  <si>
    <t>seasnax</t>
  </si>
  <si>
    <t>Nimbo</t>
  </si>
  <si>
    <t>nimbo</t>
  </si>
  <si>
    <t>Staff America</t>
  </si>
  <si>
    <t>staff-america</t>
  </si>
  <si>
    <t>Coral Springs</t>
  </si>
  <si>
    <t>Netsertive</t>
  </si>
  <si>
    <t>netsertive</t>
  </si>
  <si>
    <t>Premier Logic</t>
  </si>
  <si>
    <t>premier-logic</t>
  </si>
  <si>
    <t>Energy Optimizers USA</t>
  </si>
  <si>
    <t>energy-optimizers-usa</t>
  </si>
  <si>
    <t>Tipp City</t>
  </si>
  <si>
    <t>Dayton OH</t>
  </si>
  <si>
    <t>InterRail</t>
  </si>
  <si>
    <t>interrail</t>
  </si>
  <si>
    <t>Dealer Spike</t>
  </si>
  <si>
    <t>dealer-spike</t>
  </si>
  <si>
    <t>Maven Recruiting Group</t>
  </si>
  <si>
    <t>maven-recruiting-group</t>
  </si>
  <si>
    <t>Barbaricum</t>
  </si>
  <si>
    <t>barbaricum</t>
  </si>
  <si>
    <t>CATMEDIA</t>
  </si>
  <si>
    <t>catmedia</t>
  </si>
  <si>
    <t>Tucker</t>
  </si>
  <si>
    <t>STONE Resource Group</t>
  </si>
  <si>
    <t>stone-resource-group</t>
  </si>
  <si>
    <t>Roswell</t>
  </si>
  <si>
    <t>JEAR Logistics</t>
  </si>
  <si>
    <t>jear-logistics</t>
  </si>
  <si>
    <t>Evolve Digital Labs</t>
  </si>
  <si>
    <t>evolve-digital-labs</t>
  </si>
  <si>
    <t>Maplewood</t>
  </si>
  <si>
    <t>Red Rock Business Advisors</t>
  </si>
  <si>
    <t>red-rock-business-advisors</t>
  </si>
  <si>
    <t>Bodhtree Solutions</t>
  </si>
  <si>
    <t>bodhtree-solutions</t>
  </si>
  <si>
    <t>Cerebral Group</t>
  </si>
  <si>
    <t>cerebral-group</t>
  </si>
  <si>
    <t>West Des Moines</t>
  </si>
  <si>
    <t>Strategic Mobility Group</t>
  </si>
  <si>
    <t>strategic-mobility-group</t>
  </si>
  <si>
    <t>Petroleum Kings</t>
  </si>
  <si>
    <t>petroleum-kings</t>
  </si>
  <si>
    <t>New Rochelle</t>
  </si>
  <si>
    <t>Fino Consulting</t>
  </si>
  <si>
    <t>fino-consulting</t>
  </si>
  <si>
    <t>TruEffect</t>
  </si>
  <si>
    <t>trueffect</t>
  </si>
  <si>
    <t>Rook Security</t>
  </si>
  <si>
    <t>rook-security</t>
  </si>
  <si>
    <t>SHINE Systems &amp; Technologies</t>
  </si>
  <si>
    <t>shine-systems-technologies</t>
  </si>
  <si>
    <t>Cornerstone Advisors Group</t>
  </si>
  <si>
    <t>cornerstone-advisors-group</t>
  </si>
  <si>
    <t>Georgetown</t>
  </si>
  <si>
    <t>Better Life</t>
  </si>
  <si>
    <t>better-life</t>
  </si>
  <si>
    <t>US Perishables</t>
  </si>
  <si>
    <t>us-perishables</t>
  </si>
  <si>
    <t>Pixafy</t>
  </si>
  <si>
    <t>pixafy</t>
  </si>
  <si>
    <t>treetree</t>
  </si>
  <si>
    <t>Amicus Creative Media</t>
  </si>
  <si>
    <t>amicus-creative-media</t>
  </si>
  <si>
    <t>Port Washington</t>
  </si>
  <si>
    <t>Tribal Tech</t>
  </si>
  <si>
    <t>tribal-tech</t>
  </si>
  <si>
    <t>Evolv</t>
  </si>
  <si>
    <t>evolv</t>
  </si>
  <si>
    <t>Aventine Hill Partners</t>
  </si>
  <si>
    <t>aventine-hill-partners</t>
  </si>
  <si>
    <t>EventWorks</t>
  </si>
  <si>
    <t>eventworks</t>
  </si>
  <si>
    <t>North Charleston</t>
  </si>
  <si>
    <t>Tach Tech</t>
  </si>
  <si>
    <t>tach-tech</t>
  </si>
  <si>
    <t>IdeaScale</t>
  </si>
  <si>
    <t>ideascale</t>
  </si>
  <si>
    <t>Tucker-Rose Associates</t>
  </si>
  <si>
    <t>tucker-rose-associates</t>
  </si>
  <si>
    <t>New Braunfels</t>
  </si>
  <si>
    <t>Co-construct</t>
  </si>
  <si>
    <t>co-construct</t>
  </si>
  <si>
    <t>Crozet</t>
  </si>
  <si>
    <t>Tidal Basin Government Consulting</t>
  </si>
  <si>
    <t>tidal-basin-government-consulting</t>
  </si>
  <si>
    <t>Cimation</t>
  </si>
  <si>
    <t>cimation</t>
  </si>
  <si>
    <t>1st American Systems and Services</t>
  </si>
  <si>
    <t>1st-american-systems-and-services</t>
  </si>
  <si>
    <t>New Horizon Health</t>
  </si>
  <si>
    <t>new-horizon-health</t>
  </si>
  <si>
    <t>Sunsight Instruments</t>
  </si>
  <si>
    <t>sunsight-instruments</t>
  </si>
  <si>
    <t>Protege</t>
  </si>
  <si>
    <t>protege</t>
  </si>
  <si>
    <t>Bravens</t>
  </si>
  <si>
    <t>bravens</t>
  </si>
  <si>
    <t>Breinigsville</t>
  </si>
  <si>
    <t>Reading PA</t>
  </si>
  <si>
    <t>Inductive Minds</t>
  </si>
  <si>
    <t>inductive-minds</t>
  </si>
  <si>
    <t>Sterling</t>
  </si>
  <si>
    <t>Knockaround</t>
  </si>
  <si>
    <t>knockaround</t>
  </si>
  <si>
    <t>Sanametrix</t>
  </si>
  <si>
    <t>sanametrix</t>
  </si>
  <si>
    <t>Nutrabolt</t>
  </si>
  <si>
    <t>nutrabolt</t>
  </si>
  <si>
    <t>Bryan</t>
  </si>
  <si>
    <t>College Station-Bryan TX</t>
  </si>
  <si>
    <t>Puppet Labs</t>
  </si>
  <si>
    <t>puppet-labs</t>
  </si>
  <si>
    <t>Pyure Brands</t>
  </si>
  <si>
    <t>pyure-brands</t>
  </si>
  <si>
    <t>Naples</t>
  </si>
  <si>
    <t>Naples-Marco Island FL</t>
  </si>
  <si>
    <t>PotomacWave Consulting</t>
  </si>
  <si>
    <t>potomacwave-consulting</t>
  </si>
  <si>
    <t>R3 Government Solutions</t>
  </si>
  <si>
    <t>r3-government-solutions</t>
  </si>
  <si>
    <t>EagleView Technologies</t>
  </si>
  <si>
    <t>eagleview-technologies</t>
  </si>
  <si>
    <t>Bothell</t>
  </si>
  <si>
    <t>American Eagle Protective Services</t>
  </si>
  <si>
    <t>american-eagle-protective-services</t>
  </si>
  <si>
    <t>CloudOne</t>
  </si>
  <si>
    <t>cloudone</t>
  </si>
  <si>
    <t>Wireless Environment</t>
  </si>
  <si>
    <t>wireless-environment</t>
  </si>
  <si>
    <t>Solon</t>
  </si>
  <si>
    <t>Ledbury</t>
  </si>
  <si>
    <t>ledbury</t>
  </si>
  <si>
    <t>Hannah Solar</t>
  </si>
  <si>
    <t>hannah-solar</t>
  </si>
  <si>
    <t>GSATi</t>
  </si>
  <si>
    <t>gsati</t>
  </si>
  <si>
    <t>Denton</t>
  </si>
  <si>
    <t>Elemental Technologies</t>
  </si>
  <si>
    <t>elemental-technologies</t>
  </si>
  <si>
    <t>Las Ventanas Homes</t>
  </si>
  <si>
    <t>las-ventanas-homes</t>
  </si>
  <si>
    <t>EngagePoint</t>
  </si>
  <si>
    <t>engagepoint</t>
  </si>
  <si>
    <t>Calverton</t>
  </si>
  <si>
    <t>Social Media Link</t>
  </si>
  <si>
    <t>social-media-link</t>
  </si>
  <si>
    <t>LinTech Global</t>
  </si>
  <si>
    <t>lintech-global</t>
  </si>
  <si>
    <t>Cleveland HeartLab</t>
  </si>
  <si>
    <t>cleveland-heartlab</t>
  </si>
  <si>
    <t>Timberhorn</t>
  </si>
  <si>
    <t>timberhorn</t>
  </si>
  <si>
    <t>Frisco</t>
  </si>
  <si>
    <t>Icon Homes</t>
  </si>
  <si>
    <t>icon-homes</t>
  </si>
  <si>
    <t>The Ironside Group</t>
  </si>
  <si>
    <t>the-ironside-group</t>
  </si>
  <si>
    <t>Command Post Technologies</t>
  </si>
  <si>
    <t>command-post-technologies</t>
  </si>
  <si>
    <t>Suffolk</t>
  </si>
  <si>
    <t>Vert Mobile</t>
  </si>
  <si>
    <t>vert-mobile</t>
  </si>
  <si>
    <t>1SEO.com</t>
  </si>
  <si>
    <t>1seocom</t>
  </si>
  <si>
    <t>Levittown</t>
  </si>
  <si>
    <t>iSend</t>
  </si>
  <si>
    <t>isend</t>
  </si>
  <si>
    <t>Middlebury</t>
  </si>
  <si>
    <t>NorCal CrossFit</t>
  </si>
  <si>
    <t>norcal-crossfit</t>
  </si>
  <si>
    <t>Zarbee's Naturals</t>
  </si>
  <si>
    <t>zarbees-naturals</t>
  </si>
  <si>
    <t>Draper</t>
  </si>
  <si>
    <t>Lone Star Bloom</t>
  </si>
  <si>
    <t>lone-star-bloom</t>
  </si>
  <si>
    <t>Upstate Coin &amp; Gold</t>
  </si>
  <si>
    <t>upstate-coin-gold</t>
  </si>
  <si>
    <t>Fayetteville</t>
  </si>
  <si>
    <t>Syracuse NY</t>
  </si>
  <si>
    <t>iQuasar</t>
  </si>
  <si>
    <t>iquasar</t>
  </si>
  <si>
    <t>Boulder Creek Builders</t>
  </si>
  <si>
    <t>boulder-creek-builders</t>
  </si>
  <si>
    <t>Tekk Fusion</t>
  </si>
  <si>
    <t>tekk-fusion</t>
  </si>
  <si>
    <t>Progreso Financero</t>
  </si>
  <si>
    <t>progreso-financero</t>
  </si>
  <si>
    <t>Stress Free Property Management</t>
  </si>
  <si>
    <t>stress-free-property-management</t>
  </si>
  <si>
    <t>Chief Outsiders</t>
  </si>
  <si>
    <t>chief-outsiders</t>
  </si>
  <si>
    <t>Marketplace Homes</t>
  </si>
  <si>
    <t>marketplace-homes</t>
  </si>
  <si>
    <t>Livonia</t>
  </si>
  <si>
    <t>McKee Homes</t>
  </si>
  <si>
    <t>mckee-homes</t>
  </si>
  <si>
    <t>Fayetteville NC</t>
  </si>
  <si>
    <t>CivicSolar</t>
  </si>
  <si>
    <t>civicsolar</t>
  </si>
  <si>
    <t>Go Advertise Unlimited</t>
  </si>
  <si>
    <t>go-advertise-unlimited</t>
  </si>
  <si>
    <t>Regulated Capital Consultants</t>
  </si>
  <si>
    <t>regulated-capital-consultants</t>
  </si>
  <si>
    <t>Eventus Solutions Group</t>
  </si>
  <si>
    <t>eventus-solutions-group</t>
  </si>
  <si>
    <t>Digital Roots</t>
  </si>
  <si>
    <t>digital-roots</t>
  </si>
  <si>
    <t>Northville</t>
  </si>
  <si>
    <t>Kitchen Resource Direct</t>
  </si>
  <si>
    <t>kitchen-resource-direct</t>
  </si>
  <si>
    <t>Full Circle Home</t>
  </si>
  <si>
    <t>full-circle-home</t>
  </si>
  <si>
    <t>Adafruit</t>
  </si>
  <si>
    <t>adafruit</t>
  </si>
  <si>
    <t>Prime Energy Group</t>
  </si>
  <si>
    <t>prime-energy-group</t>
  </si>
  <si>
    <t>Entellus Medical</t>
  </si>
  <si>
    <t>entellus-medical</t>
  </si>
  <si>
    <t>Plymouth</t>
  </si>
  <si>
    <t>SpearMC Consulting</t>
  </si>
  <si>
    <t>spearmc-consulting</t>
  </si>
  <si>
    <t>G-Force Shipping</t>
  </si>
  <si>
    <t>g-force-shipping</t>
  </si>
  <si>
    <t>Norwell</t>
  </si>
  <si>
    <t>Strongbridge</t>
  </si>
  <si>
    <t>strongbridge</t>
  </si>
  <si>
    <t>Rooster Park</t>
  </si>
  <si>
    <t>rooster-park</t>
  </si>
  <si>
    <t>Strada Capital</t>
  </si>
  <si>
    <t>strada-capital</t>
  </si>
  <si>
    <t>Laguna Hills</t>
  </si>
  <si>
    <t>gBuild Construction Managers</t>
  </si>
  <si>
    <t>gbuild-construction-managers</t>
  </si>
  <si>
    <t>Exton</t>
  </si>
  <si>
    <t>Roof Diagnostics Solar</t>
  </si>
  <si>
    <t>roof-diagnostics-solar</t>
  </si>
  <si>
    <t>Wall</t>
  </si>
  <si>
    <t>Phipps Court Reporting</t>
  </si>
  <si>
    <t>phipps-court-reporting</t>
  </si>
  <si>
    <t>West Palm Beach</t>
  </si>
  <si>
    <t>Cloud9 Real Time</t>
  </si>
  <si>
    <t>cloud9-real-time</t>
  </si>
  <si>
    <t>DataXu</t>
  </si>
  <si>
    <t>dataxu</t>
  </si>
  <si>
    <t>Hawaii Energy Connection</t>
  </si>
  <si>
    <t>hawaii-energy-connection</t>
  </si>
  <si>
    <t>Aiea</t>
  </si>
  <si>
    <t>Vital Farms</t>
  </si>
  <si>
    <t>vital-farms</t>
  </si>
  <si>
    <t>SimplyGlobo</t>
  </si>
  <si>
    <t>simplyglobo</t>
  </si>
  <si>
    <t>Villa Park</t>
  </si>
  <si>
    <t>RevZilla.com</t>
  </si>
  <si>
    <t>revzillacom</t>
  </si>
  <si>
    <t>Loop1 Systems</t>
  </si>
  <si>
    <t>loop1-systems</t>
  </si>
  <si>
    <t>CFS2</t>
  </si>
  <si>
    <t>cfs2</t>
  </si>
  <si>
    <t>Collective Bias</t>
  </si>
  <si>
    <t>collective-bias</t>
  </si>
  <si>
    <t>Arkansas</t>
  </si>
  <si>
    <t>AR</t>
  </si>
  <si>
    <t>Bentonville</t>
  </si>
  <si>
    <t>Fayetteville-Springdale-Rogers AR-MO</t>
  </si>
  <si>
    <t>GiaSpace</t>
  </si>
  <si>
    <t>giaspace</t>
  </si>
  <si>
    <t>4moms</t>
  </si>
  <si>
    <t>PSG Construction</t>
  </si>
  <si>
    <t>psg-construction</t>
  </si>
  <si>
    <t>Kyzen Consulting Services</t>
  </si>
  <si>
    <t>kyzen-consulting-services</t>
  </si>
  <si>
    <t>Exact Care Pharmacy</t>
  </si>
  <si>
    <t>exact-care-pharmacy</t>
  </si>
  <si>
    <t>Valley View</t>
  </si>
  <si>
    <t>iFixYouri</t>
  </si>
  <si>
    <t>ifixyouri</t>
  </si>
  <si>
    <t>Palm Beach Gardens</t>
  </si>
  <si>
    <t>Benztown</t>
  </si>
  <si>
    <t>benztown</t>
  </si>
  <si>
    <t>Burbank</t>
  </si>
  <si>
    <t>Kettle</t>
  </si>
  <si>
    <t>kettle</t>
  </si>
  <si>
    <t>MileStone Community Builders</t>
  </si>
  <si>
    <t>milestone-community-builders</t>
  </si>
  <si>
    <t>Scotlynn USA Division</t>
  </si>
  <si>
    <t>scotlynn-usa-division</t>
  </si>
  <si>
    <t>Fort Myers</t>
  </si>
  <si>
    <t>Cape Coral-Fort Myers FL</t>
  </si>
  <si>
    <t>CashStar</t>
  </si>
  <si>
    <t>cashstar</t>
  </si>
  <si>
    <t>Portland-South Portland-Biddeford ME</t>
  </si>
  <si>
    <t>Hathway</t>
  </si>
  <si>
    <t>hathway</t>
  </si>
  <si>
    <t>San Luis Obispo</t>
  </si>
  <si>
    <t>San Luis Obispo-Paso Robles CA</t>
  </si>
  <si>
    <t>Iron Tribe Fitness</t>
  </si>
  <si>
    <t>iron-tribe-fitness</t>
  </si>
  <si>
    <t>Spa Enrichment Strategies</t>
  </si>
  <si>
    <t>spa-enrichment-strategies</t>
  </si>
  <si>
    <t>Silencerco</t>
  </si>
  <si>
    <t>silencerco</t>
  </si>
  <si>
    <t>West Valley City</t>
  </si>
  <si>
    <t>Corps Solutions</t>
  </si>
  <si>
    <t>corps-solutions</t>
  </si>
  <si>
    <t>Scepter Technologies</t>
  </si>
  <si>
    <t>scepter-technologies</t>
  </si>
  <si>
    <t>Owings Mills</t>
  </si>
  <si>
    <t>VForce Infotech</t>
  </si>
  <si>
    <t>vforce-infotech</t>
  </si>
  <si>
    <t>Iselin</t>
  </si>
  <si>
    <t>K&amp;L Green Operations</t>
  </si>
  <si>
    <t>kl-green-operations</t>
  </si>
  <si>
    <t>Copiague</t>
  </si>
  <si>
    <t>Little Passports</t>
  </si>
  <si>
    <t>little-passports</t>
  </si>
  <si>
    <t>Hernandez Consulting</t>
  </si>
  <si>
    <t>hernandez-consulting</t>
  </si>
  <si>
    <t>TechShop</t>
  </si>
  <si>
    <t>techshop</t>
  </si>
  <si>
    <t>Zenosys</t>
  </si>
  <si>
    <t>zenosys</t>
  </si>
  <si>
    <t>Kendall Park</t>
  </si>
  <si>
    <t>Second Media</t>
  </si>
  <si>
    <t>second-media</t>
  </si>
  <si>
    <t>Facility Nexus</t>
  </si>
  <si>
    <t>facility-nexus</t>
  </si>
  <si>
    <t>ASE Direct</t>
  </si>
  <si>
    <t>ase-direct</t>
  </si>
  <si>
    <t>Ven Soft</t>
  </si>
  <si>
    <t>ven-soft</t>
  </si>
  <si>
    <t>Fruition Partners</t>
  </si>
  <si>
    <t>fruition-partners</t>
  </si>
  <si>
    <t>Mass Metal</t>
  </si>
  <si>
    <t>mass-metal</t>
  </si>
  <si>
    <t>Lawrence</t>
  </si>
  <si>
    <t>Lawrence KS</t>
  </si>
  <si>
    <t>BayRu</t>
  </si>
  <si>
    <t>bayru</t>
  </si>
  <si>
    <t>Morton Grove</t>
  </si>
  <si>
    <t>EyeMD EMR Healthcare Systems</t>
  </si>
  <si>
    <t>eyemd-emr-healthcare-systems</t>
  </si>
  <si>
    <t>Bonita Springs</t>
  </si>
  <si>
    <t>Pluralsight</t>
  </si>
  <si>
    <t>pluralsight</t>
  </si>
  <si>
    <t>Layton</t>
  </si>
  <si>
    <t>mophie</t>
  </si>
  <si>
    <t>Tustin</t>
  </si>
  <si>
    <t>Joule Energy</t>
  </si>
  <si>
    <t>joule-energy</t>
  </si>
  <si>
    <t>ZOG Digital</t>
  </si>
  <si>
    <t>zog-digital</t>
  </si>
  <si>
    <t>iCube CSI</t>
  </si>
  <si>
    <t>icube-csi</t>
  </si>
  <si>
    <t>Greenphire</t>
  </si>
  <si>
    <t>greenphire</t>
  </si>
  <si>
    <t>King of Prussia</t>
  </si>
  <si>
    <t>Branding Brand</t>
  </si>
  <si>
    <t>branding-brand</t>
  </si>
  <si>
    <t>Quality Management Solutions</t>
  </si>
  <si>
    <t>quality-management-solutions</t>
  </si>
  <si>
    <t>Wakefield</t>
  </si>
  <si>
    <t>Kendra Scott</t>
  </si>
  <si>
    <t>kendra-scott</t>
  </si>
  <si>
    <t>Dicks Nanton Agency</t>
  </si>
  <si>
    <t>dicks-nanton-agency</t>
  </si>
  <si>
    <t>TaskUs</t>
  </si>
  <si>
    <t>taskus</t>
  </si>
  <si>
    <t>Glover Services</t>
  </si>
  <si>
    <t>glover-services</t>
  </si>
  <si>
    <t>Dime</t>
  </si>
  <si>
    <t>dime</t>
  </si>
  <si>
    <t>Cumming</t>
  </si>
  <si>
    <t>The Premier Group Staffing</t>
  </si>
  <si>
    <t>the-premier-group-staffing</t>
  </si>
  <si>
    <t>Opower</t>
  </si>
  <si>
    <t>opower</t>
  </si>
  <si>
    <t>The Rinaldi Group</t>
  </si>
  <si>
    <t>the-rinaldi-group</t>
  </si>
  <si>
    <t>Secaucus</t>
  </si>
  <si>
    <t>SiiBER</t>
  </si>
  <si>
    <t>siiber</t>
  </si>
  <si>
    <t>MobileOne</t>
  </si>
  <si>
    <t>mobileone</t>
  </si>
  <si>
    <t>7Summits</t>
  </si>
  <si>
    <t>7summits</t>
  </si>
  <si>
    <t>Milwaukee</t>
  </si>
  <si>
    <t>Signature Consulting Group</t>
  </si>
  <si>
    <t>signature-consulting-group</t>
  </si>
  <si>
    <t>Windsor Mill</t>
  </si>
  <si>
    <t>OrangePeople</t>
  </si>
  <si>
    <t>orangepeople</t>
  </si>
  <si>
    <t>McGregor Homes</t>
  </si>
  <si>
    <t>mcgregor-homes</t>
  </si>
  <si>
    <t>Edmond</t>
  </si>
  <si>
    <t>Camp Gladiator</t>
  </si>
  <si>
    <t>camp-gladiator</t>
  </si>
  <si>
    <t>Kings Capital Construction</t>
  </si>
  <si>
    <t>kings-capital-construction</t>
  </si>
  <si>
    <t>White Plains</t>
  </si>
  <si>
    <t>iUnlimited Investigative Services</t>
  </si>
  <si>
    <t>iunlimited-investigative-services</t>
  </si>
  <si>
    <t>Sacramento</t>
  </si>
  <si>
    <t>Boost Software</t>
  </si>
  <si>
    <t>boost-software</t>
  </si>
  <si>
    <t>Cardinal Group Management</t>
  </si>
  <si>
    <t>cardinal-group-management</t>
  </si>
  <si>
    <t>Defense Engineering</t>
  </si>
  <si>
    <t>defense-engineering</t>
  </si>
  <si>
    <t>Beavercreek</t>
  </si>
  <si>
    <t>W&amp;R Studios</t>
  </si>
  <si>
    <t>wr-studios</t>
  </si>
  <si>
    <t>Huntington Beach</t>
  </si>
  <si>
    <t>Acquia</t>
  </si>
  <si>
    <t>acquia</t>
  </si>
  <si>
    <t>Burlington</t>
  </si>
  <si>
    <t>Vivo Clothing</t>
  </si>
  <si>
    <t>vivo-clothing</t>
  </si>
  <si>
    <t>Coeur d'Alene</t>
  </si>
  <si>
    <t>Coeur d'Alene ID</t>
  </si>
  <si>
    <t>Saratoga Roofing &amp; Construction</t>
  </si>
  <si>
    <t>saratoga-roofing-construction</t>
  </si>
  <si>
    <t>Oklahoma City</t>
  </si>
  <si>
    <t>George Street Photo &amp; Video</t>
  </si>
  <si>
    <t>george-street-photo-video</t>
  </si>
  <si>
    <t>AllPure Technologies</t>
  </si>
  <si>
    <t>allpure-technologies</t>
  </si>
  <si>
    <t>New Oxford</t>
  </si>
  <si>
    <t>Neya Systems</t>
  </si>
  <si>
    <t>neya-systems</t>
  </si>
  <si>
    <t>Wexford</t>
  </si>
  <si>
    <t>Nicholas Pension Consultants</t>
  </si>
  <si>
    <t>nicholas-pension-consultants</t>
  </si>
  <si>
    <t>Rancho Cordova</t>
  </si>
  <si>
    <t>Oslo Solutions</t>
  </si>
  <si>
    <t>oslo-solutions</t>
  </si>
  <si>
    <t>Issaquah</t>
  </si>
  <si>
    <t>Modern Everyday</t>
  </si>
  <si>
    <t>modern-everyday</t>
  </si>
  <si>
    <t>Alhambra</t>
  </si>
  <si>
    <t>Fora Financial</t>
  </si>
  <si>
    <t>fora-financial</t>
  </si>
  <si>
    <t>JumpForward</t>
  </si>
  <si>
    <t>jumpforward</t>
  </si>
  <si>
    <t>The Dagit Group</t>
  </si>
  <si>
    <t>the-dagit-group</t>
  </si>
  <si>
    <t>Nexius</t>
  </si>
  <si>
    <t>nexius</t>
  </si>
  <si>
    <t>Allen</t>
  </si>
  <si>
    <t>Custom Cable</t>
  </si>
  <si>
    <t>custom-cable</t>
  </si>
  <si>
    <t>Tower Cloud</t>
  </si>
  <si>
    <t>tower-cloud</t>
  </si>
  <si>
    <t>Express Chem</t>
  </si>
  <si>
    <t>express-chem</t>
  </si>
  <si>
    <t>inviCRO</t>
  </si>
  <si>
    <t>invicro</t>
  </si>
  <si>
    <t>eXelate</t>
  </si>
  <si>
    <t>exelate</t>
  </si>
  <si>
    <t>InfoFree</t>
  </si>
  <si>
    <t>infofree</t>
  </si>
  <si>
    <t>RealSelf</t>
  </si>
  <si>
    <t>realself</t>
  </si>
  <si>
    <t>Benzara</t>
  </si>
  <si>
    <t>benzara</t>
  </si>
  <si>
    <t>Naperville</t>
  </si>
  <si>
    <t>Clear Title Agency of Arizona</t>
  </si>
  <si>
    <t>clear-title-agency-of-arizona</t>
  </si>
  <si>
    <t>Dice Communications</t>
  </si>
  <si>
    <t>dice-communications</t>
  </si>
  <si>
    <t>Omaha</t>
  </si>
  <si>
    <t>Omaha-Council Bluffs NE-IA</t>
  </si>
  <si>
    <t>WordStream</t>
  </si>
  <si>
    <t>wordstream</t>
  </si>
  <si>
    <t>DiscoverOrg</t>
  </si>
  <si>
    <t>discoverorg</t>
  </si>
  <si>
    <t>Credence Management Solutions</t>
  </si>
  <si>
    <t>credence-management-solutions</t>
  </si>
  <si>
    <t>KitOrder</t>
  </si>
  <si>
    <t>kitorder</t>
  </si>
  <si>
    <t>3Q Digital</t>
  </si>
  <si>
    <t>3q-digital</t>
  </si>
  <si>
    <t>SeniorHomes.com</t>
  </si>
  <si>
    <t>seniorhomescom</t>
  </si>
  <si>
    <t>AirSage</t>
  </si>
  <si>
    <t>airsage</t>
  </si>
  <si>
    <t>ProvidaStaff</t>
  </si>
  <si>
    <t>providastaff</t>
  </si>
  <si>
    <t>Huntersville</t>
  </si>
  <si>
    <t>ERP International</t>
  </si>
  <si>
    <t>erp-international</t>
  </si>
  <si>
    <t>Laurel</t>
  </si>
  <si>
    <t>Category Five Technologies</t>
  </si>
  <si>
    <t>category-five-technologies</t>
  </si>
  <si>
    <t>Regatta Solutions</t>
  </si>
  <si>
    <t>regatta-solutions</t>
  </si>
  <si>
    <t>San Juan Capistrano</t>
  </si>
  <si>
    <t>Barney Butter</t>
  </si>
  <si>
    <t>barney-butter</t>
  </si>
  <si>
    <t>Fresno</t>
  </si>
  <si>
    <t>Fresno CA</t>
  </si>
  <si>
    <t>JJ Virgin &amp; Associates</t>
  </si>
  <si>
    <t>jj-virgin-associates</t>
  </si>
  <si>
    <t>Rancho Mirage</t>
  </si>
  <si>
    <t>Dane Street</t>
  </si>
  <si>
    <t>dane-street</t>
  </si>
  <si>
    <t>TigerFitness.com</t>
  </si>
  <si>
    <t>tigerfitnesscom</t>
  </si>
  <si>
    <t>Nextility</t>
  </si>
  <si>
    <t>nextility</t>
  </si>
  <si>
    <t>ReTargeter</t>
  </si>
  <si>
    <t>retargeter</t>
  </si>
  <si>
    <t>Mediafly</t>
  </si>
  <si>
    <t>mediafly</t>
  </si>
  <si>
    <t>VizExplorer</t>
  </si>
  <si>
    <t>vizexplorer</t>
  </si>
  <si>
    <t>Keylingo Translations</t>
  </si>
  <si>
    <t>keylingo-translations</t>
  </si>
  <si>
    <t>Vantage Media Marketplaces</t>
  </si>
  <si>
    <t>vantage-media-marketplaces</t>
  </si>
  <si>
    <t>Southern Point</t>
  </si>
  <si>
    <t>southern-point</t>
  </si>
  <si>
    <t>Enterprise</t>
  </si>
  <si>
    <t>Enterprise-Ozark AL</t>
  </si>
  <si>
    <t>Orange Leaf Frozen Yogurt</t>
  </si>
  <si>
    <t>orange-leaf-frozen-yogurt</t>
  </si>
  <si>
    <t>All American Lending</t>
  </si>
  <si>
    <t>all-american-lending</t>
  </si>
  <si>
    <t>Newport Beach</t>
  </si>
  <si>
    <t>Transformyx</t>
  </si>
  <si>
    <t>transformyx</t>
  </si>
  <si>
    <t>Baton Rouge</t>
  </si>
  <si>
    <t>Baton Rouge LA</t>
  </si>
  <si>
    <t>Five Stones Research</t>
  </si>
  <si>
    <t>five-stones-research</t>
  </si>
  <si>
    <t>Brownsboro</t>
  </si>
  <si>
    <t>First Flight Solutions</t>
  </si>
  <si>
    <t>first-flight-solutions</t>
  </si>
  <si>
    <t>Emerald Isle</t>
  </si>
  <si>
    <t>Morehead City NC</t>
  </si>
  <si>
    <t>SPARC</t>
  </si>
  <si>
    <t>sparc</t>
  </si>
  <si>
    <t>Caneel Group</t>
  </si>
  <si>
    <t>caneel-group</t>
  </si>
  <si>
    <t>Gibbsboro</t>
  </si>
  <si>
    <t>Wellness Corporate Solutions</t>
  </si>
  <si>
    <t>wellness-corporate-solutions</t>
  </si>
  <si>
    <t>Bethesda</t>
  </si>
  <si>
    <t>Ready Set Rocket</t>
  </si>
  <si>
    <t>ready-set-rocket</t>
  </si>
  <si>
    <t>Orchestra Software</t>
  </si>
  <si>
    <t>orchestra-software</t>
  </si>
  <si>
    <t>Soft-Con Enterprises</t>
  </si>
  <si>
    <t>soft-con-enterprises</t>
  </si>
  <si>
    <t>Hyattsville</t>
  </si>
  <si>
    <t>NovelASPect.com</t>
  </si>
  <si>
    <t>novelaspectcom</t>
  </si>
  <si>
    <t>Mesh Systems</t>
  </si>
  <si>
    <t>mesh-systems</t>
  </si>
  <si>
    <t>Analytic Strategies</t>
  </si>
  <si>
    <t>analytic-strategies</t>
  </si>
  <si>
    <t>Vienna</t>
  </si>
  <si>
    <t>Envy</t>
  </si>
  <si>
    <t>envy</t>
  </si>
  <si>
    <t>Citadel Insurance Services</t>
  </si>
  <si>
    <t>citadel-insurance-services</t>
  </si>
  <si>
    <t>Infosemantics</t>
  </si>
  <si>
    <t>infosemantics</t>
  </si>
  <si>
    <t>Flower Mound</t>
  </si>
  <si>
    <t>FCi Federal</t>
  </si>
  <si>
    <t>fci-federal</t>
  </si>
  <si>
    <t>Ashburn</t>
  </si>
  <si>
    <t>Cortello Salon</t>
  </si>
  <si>
    <t>cortello-salon</t>
  </si>
  <si>
    <t>Jacksonville Beach</t>
  </si>
  <si>
    <t>Akvarr</t>
  </si>
  <si>
    <t>akvarr</t>
  </si>
  <si>
    <t>The Logistics Store</t>
  </si>
  <si>
    <t>the-logistics-store</t>
  </si>
  <si>
    <t>Liberty</t>
  </si>
  <si>
    <t>Military Resale Solutions</t>
  </si>
  <si>
    <t>military-resale-solutions</t>
  </si>
  <si>
    <t>Chesapeake</t>
  </si>
  <si>
    <t>Medical Staffing Options</t>
  </si>
  <si>
    <t>medical-staffing-options</t>
  </si>
  <si>
    <t>Westerville</t>
  </si>
  <si>
    <t>FluidEdge Consulting</t>
  </si>
  <si>
    <t>fluidedge-consulting</t>
  </si>
  <si>
    <t>Synergy Wireless Solutions</t>
  </si>
  <si>
    <t>synergy-wireless-solutions</t>
  </si>
  <si>
    <t>Pangea Properties</t>
  </si>
  <si>
    <t>pangea-properties</t>
  </si>
  <si>
    <t>Cradle Solution</t>
  </si>
  <si>
    <t>cradle-solution</t>
  </si>
  <si>
    <t>Gravity Media</t>
  </si>
  <si>
    <t>gravity-media</t>
  </si>
  <si>
    <t>Janrain</t>
  </si>
  <si>
    <t>janrain</t>
  </si>
  <si>
    <t>ContextMedia</t>
  </si>
  <si>
    <t>contextmedia</t>
  </si>
  <si>
    <t>rateGenius</t>
  </si>
  <si>
    <t>rategenius</t>
  </si>
  <si>
    <t>OnDeck</t>
  </si>
  <si>
    <t>ondeck</t>
  </si>
  <si>
    <t>GarbageMan A Green Company</t>
  </si>
  <si>
    <t>garbageman-a-green-company</t>
  </si>
  <si>
    <t>Transportation Impact</t>
  </si>
  <si>
    <t>transportation-impact</t>
  </si>
  <si>
    <t>Dynamic Recycling</t>
  </si>
  <si>
    <t>dynamic-recycling</t>
  </si>
  <si>
    <t>La Crosse</t>
  </si>
  <si>
    <t>La Crosse WI-MN</t>
  </si>
  <si>
    <t>Odyssey Telecommunications</t>
  </si>
  <si>
    <t>odyssey-telecommunications</t>
  </si>
  <si>
    <t>Colden</t>
  </si>
  <si>
    <t>Ruston Properties</t>
  </si>
  <si>
    <t>ruston-properties</t>
  </si>
  <si>
    <t>TeleWorld Solutions</t>
  </si>
  <si>
    <t>teleworld-solutions</t>
  </si>
  <si>
    <t>King Memory</t>
  </si>
  <si>
    <t>king-memory</t>
  </si>
  <si>
    <t>Security America Mortgage</t>
  </si>
  <si>
    <t>security-america-mortgage</t>
  </si>
  <si>
    <t>C-4 Analytics</t>
  </si>
  <si>
    <t>c-4-analytics</t>
  </si>
  <si>
    <t>Saugus</t>
  </si>
  <si>
    <t>Synowledge</t>
  </si>
  <si>
    <t>synowledge</t>
  </si>
  <si>
    <t>Stamford</t>
  </si>
  <si>
    <t>Patient Engagement Advisors</t>
  </si>
  <si>
    <t>patient-engagement-advisors</t>
  </si>
  <si>
    <t>Body Armor Outlet</t>
  </si>
  <si>
    <t>body-armor-outlet</t>
  </si>
  <si>
    <t>Private Label Nutraceuticals</t>
  </si>
  <si>
    <t>private-label-nutraceuticals</t>
  </si>
  <si>
    <t>Norcross</t>
  </si>
  <si>
    <t>Data Systems Integration Group</t>
  </si>
  <si>
    <t>data-systems-integration-group</t>
  </si>
  <si>
    <t>Dublin</t>
  </si>
  <si>
    <t>WeddingWire</t>
  </si>
  <si>
    <t>weddingwire</t>
  </si>
  <si>
    <t>Hotels for Hope</t>
  </si>
  <si>
    <t>hotels-for-hope</t>
  </si>
  <si>
    <t>HostVentures.com</t>
  </si>
  <si>
    <t>hostventurescom</t>
  </si>
  <si>
    <t>White Marsh</t>
  </si>
  <si>
    <t>VetInternetCo.com</t>
  </si>
  <si>
    <t>vetinternetcocom</t>
  </si>
  <si>
    <t>Union Grove</t>
  </si>
  <si>
    <t>Albertville AL</t>
  </si>
  <si>
    <t>Defense Point Security</t>
  </si>
  <si>
    <t>defense-point-security</t>
  </si>
  <si>
    <t>Oakmont Home Builders</t>
  </si>
  <si>
    <t>oakmont-home-builders</t>
  </si>
  <si>
    <t>Riders Needs</t>
  </si>
  <si>
    <t>riders-needs</t>
  </si>
  <si>
    <t>Dependable Transportation</t>
  </si>
  <si>
    <t>dependable-transportation</t>
  </si>
  <si>
    <t>Mattoon</t>
  </si>
  <si>
    <t>Charleston-Mattoon IL</t>
  </si>
  <si>
    <t>Channel Partners</t>
  </si>
  <si>
    <t>channel-partners</t>
  </si>
  <si>
    <t>Maple Grove</t>
  </si>
  <si>
    <t>CentraLite Systems</t>
  </si>
  <si>
    <t>centralite-systems</t>
  </si>
  <si>
    <t>Mobile</t>
  </si>
  <si>
    <t>Mobile AL</t>
  </si>
  <si>
    <t>Skava</t>
  </si>
  <si>
    <t>skava</t>
  </si>
  <si>
    <t>Apartment List</t>
  </si>
  <si>
    <t>apartment-list</t>
  </si>
  <si>
    <t>L&amp;E Research</t>
  </si>
  <si>
    <t>le-research</t>
  </si>
  <si>
    <t>Syntegrity Networks</t>
  </si>
  <si>
    <t>syntegrity-networks</t>
  </si>
  <si>
    <t>Transportation One</t>
  </si>
  <si>
    <t>transportation-one</t>
  </si>
  <si>
    <t>Quantum Networks</t>
  </si>
  <si>
    <t>quantum-networks</t>
  </si>
  <si>
    <t>Etouches</t>
  </si>
  <si>
    <t>etouches</t>
  </si>
  <si>
    <t>CarePatrol Franchise Systems</t>
  </si>
  <si>
    <t>carepatrol-franchise-systems</t>
  </si>
  <si>
    <t>Evista Environmental Health Systems</t>
  </si>
  <si>
    <t>evista-environmental-health-systems</t>
  </si>
  <si>
    <t>viaForensics</t>
  </si>
  <si>
    <t>viaforensics</t>
  </si>
  <si>
    <t>Oak Park</t>
  </si>
  <si>
    <t>TalkingRain</t>
  </si>
  <si>
    <t>talkingrain</t>
  </si>
  <si>
    <t>Preston</t>
  </si>
  <si>
    <t>Eagle Ray</t>
  </si>
  <si>
    <t>eagle-ray</t>
  </si>
  <si>
    <t>HCTec Partners</t>
  </si>
  <si>
    <t>hctec-partners</t>
  </si>
  <si>
    <t>Franklin</t>
  </si>
  <si>
    <t>Solomon Group</t>
  </si>
  <si>
    <t>solomon-group</t>
  </si>
  <si>
    <t>Episource</t>
  </si>
  <si>
    <t>episource</t>
  </si>
  <si>
    <t>La Palma</t>
  </si>
  <si>
    <t>Quality In Real Time</t>
  </si>
  <si>
    <t>quality-in-real-time</t>
  </si>
  <si>
    <t>Floral Park</t>
  </si>
  <si>
    <t>Clinovations</t>
  </si>
  <si>
    <t>clinovations</t>
  </si>
  <si>
    <t>Abstrakt Marketing Group</t>
  </si>
  <si>
    <t>abstrakt-marketing-group</t>
  </si>
  <si>
    <t>Landpoint</t>
  </si>
  <si>
    <t>landpoint</t>
  </si>
  <si>
    <t>Bossier City</t>
  </si>
  <si>
    <t>Shreveport-Bossier City LA</t>
  </si>
  <si>
    <t>John Pomp Studios</t>
  </si>
  <si>
    <t>john-pomp-studios</t>
  </si>
  <si>
    <t>Premier Lifestyle Management</t>
  </si>
  <si>
    <t>premier-lifestyle-management</t>
  </si>
  <si>
    <t>Upper Marlboro</t>
  </si>
  <si>
    <t>Titan Protection and Consulting</t>
  </si>
  <si>
    <t>titan-protection-and-consulting</t>
  </si>
  <si>
    <t>Systems Made Simple</t>
  </si>
  <si>
    <t>systems-made-simple</t>
  </si>
  <si>
    <t>Syracuse</t>
  </si>
  <si>
    <t>WebMechanix</t>
  </si>
  <si>
    <t>webmechanix</t>
  </si>
  <si>
    <t>Projekt202</t>
  </si>
  <si>
    <t>projekt202</t>
  </si>
  <si>
    <t>Renova Energy</t>
  </si>
  <si>
    <t>renova-energy</t>
  </si>
  <si>
    <t>Palm Desert</t>
  </si>
  <si>
    <t>Aerohive Networks</t>
  </si>
  <si>
    <t>aerohive-networks</t>
  </si>
  <si>
    <t>Coast Professional</t>
  </si>
  <si>
    <t>coast-professional</t>
  </si>
  <si>
    <t>West Monroe</t>
  </si>
  <si>
    <t>Monroe LA</t>
  </si>
  <si>
    <t>CarGurus</t>
  </si>
  <si>
    <t>cargurus</t>
  </si>
  <si>
    <t>Renegade Furniture Group</t>
  </si>
  <si>
    <t>renegade-furniture-group</t>
  </si>
  <si>
    <t>Cedarhurst</t>
  </si>
  <si>
    <t>tap|QA</t>
  </si>
  <si>
    <t>tap-qa</t>
  </si>
  <si>
    <t>St. Louis Park</t>
  </si>
  <si>
    <t>Noribachi</t>
  </si>
  <si>
    <t>noribachi</t>
  </si>
  <si>
    <t>Hawthorne</t>
  </si>
  <si>
    <t>InDemand Interpreting</t>
  </si>
  <si>
    <t>indemand-interpreting</t>
  </si>
  <si>
    <t>Tukwila</t>
  </si>
  <si>
    <t>C1S Group</t>
  </si>
  <si>
    <t>c1s-group</t>
  </si>
  <si>
    <t>Sustainable Supply</t>
  </si>
  <si>
    <t>sustainable-supply</t>
  </si>
  <si>
    <t>Broomfield</t>
  </si>
  <si>
    <t>Guardian Network Solutions</t>
  </si>
  <si>
    <t>guardian-network-solutions</t>
  </si>
  <si>
    <t>Two Toasters</t>
  </si>
  <si>
    <t>two-toasters</t>
  </si>
  <si>
    <t>Durham</t>
  </si>
  <si>
    <t>Karvakko Engineering</t>
  </si>
  <si>
    <t>karvakko-engineering</t>
  </si>
  <si>
    <t>Bemidji</t>
  </si>
  <si>
    <t>Bemidji MN</t>
  </si>
  <si>
    <t>DayNine Consulting</t>
  </si>
  <si>
    <t>daynine-consulting</t>
  </si>
  <si>
    <t>Interactyx</t>
  </si>
  <si>
    <t>interactyx</t>
  </si>
  <si>
    <t>Burgos Group</t>
  </si>
  <si>
    <t>burgos-group</t>
  </si>
  <si>
    <t>JW Michaels</t>
  </si>
  <si>
    <t>jw-michaels</t>
  </si>
  <si>
    <t>ISBX</t>
  </si>
  <si>
    <t>isbx</t>
  </si>
  <si>
    <t>The Hermitage Club</t>
  </si>
  <si>
    <t>the-hermitage-club</t>
  </si>
  <si>
    <t>Vermont</t>
  </si>
  <si>
    <t>VT</t>
  </si>
  <si>
    <t>West Dover</t>
  </si>
  <si>
    <t>Black Lotus Communications</t>
  </si>
  <si>
    <t>black-lotus-communications</t>
  </si>
  <si>
    <t>24Hr HomeCare</t>
  </si>
  <si>
    <t>24hr-homecare</t>
  </si>
  <si>
    <t>Early Growth Financial Services</t>
  </si>
  <si>
    <t>early-growth-financial-services</t>
  </si>
  <si>
    <t>Vets First Choice</t>
  </si>
  <si>
    <t>vets-first-choice</t>
  </si>
  <si>
    <t>Chargebacks911</t>
  </si>
  <si>
    <t>chargebacks911</t>
  </si>
  <si>
    <t>Fitness On Request</t>
  </si>
  <si>
    <t>fitness-on-request</t>
  </si>
  <si>
    <t>Bonterra Solar</t>
  </si>
  <si>
    <t>bonterra-solar</t>
  </si>
  <si>
    <t>Vista Imaging Services</t>
  </si>
  <si>
    <t>vista-imaging-services</t>
  </si>
  <si>
    <t>El Dorado Hills</t>
  </si>
  <si>
    <t>Blue Acorn</t>
  </si>
  <si>
    <t>blue-acorn</t>
  </si>
  <si>
    <t>Kore1</t>
  </si>
  <si>
    <t>kore1</t>
  </si>
  <si>
    <t>QualityFlooring4Less.com</t>
  </si>
  <si>
    <t>qualityflooring4lesscom</t>
  </si>
  <si>
    <t>Phenom Software</t>
  </si>
  <si>
    <t>phenom-software</t>
  </si>
  <si>
    <t>Footage Firm</t>
  </si>
  <si>
    <t>footage-firm</t>
  </si>
  <si>
    <t>YOU Technology</t>
  </si>
  <si>
    <t>you-technology</t>
  </si>
  <si>
    <t>TubeMogul</t>
  </si>
  <si>
    <t>tubemogul</t>
  </si>
  <si>
    <t>Emeryville</t>
  </si>
  <si>
    <t>RailPros Field Services</t>
  </si>
  <si>
    <t>railpros-field-services</t>
  </si>
  <si>
    <t>Amerit Fleet Solutions</t>
  </si>
  <si>
    <t>amerit-fleet-solutions</t>
  </si>
  <si>
    <t>Walnut Creek</t>
  </si>
  <si>
    <t>Owens Harkey Advertising</t>
  </si>
  <si>
    <t>owens-harkey-advertising</t>
  </si>
  <si>
    <t>REPAY</t>
  </si>
  <si>
    <t>repay</t>
  </si>
  <si>
    <t>Mutual Mobile</t>
  </si>
  <si>
    <t>mutual-mobile</t>
  </si>
  <si>
    <t>OGSystems</t>
  </si>
  <si>
    <t>ogsystems</t>
  </si>
  <si>
    <t>Saalex Solutions</t>
  </si>
  <si>
    <t>saalex-solutions</t>
  </si>
  <si>
    <t>Camarillo</t>
  </si>
  <si>
    <t>EHS Support</t>
  </si>
  <si>
    <t>ehs-support</t>
  </si>
  <si>
    <t>3BL Media</t>
  </si>
  <si>
    <t>3bl-media</t>
  </si>
  <si>
    <t>Northampton</t>
  </si>
  <si>
    <t>Springfield MA</t>
  </si>
  <si>
    <t>Brown &amp; Pipkins</t>
  </si>
  <si>
    <t>brown-pipkins</t>
  </si>
  <si>
    <t>J2 Solutions</t>
  </si>
  <si>
    <t>j2-solutions</t>
  </si>
  <si>
    <t>Argo Marketing Group</t>
  </si>
  <si>
    <t>argo-marketing-group</t>
  </si>
  <si>
    <t>Lewiston</t>
  </si>
  <si>
    <t>HH Global</t>
  </si>
  <si>
    <t>hh-global</t>
  </si>
  <si>
    <t>Vernon Hills</t>
  </si>
  <si>
    <t>Dream Finders Homes</t>
  </si>
  <si>
    <t>dream-finders-homes</t>
  </si>
  <si>
    <t>Orange Park</t>
  </si>
  <si>
    <t>Sovereign Lending Group</t>
  </si>
  <si>
    <t>sovereign-lending-group</t>
  </si>
  <si>
    <t>Kareo</t>
  </si>
  <si>
    <t>kareo</t>
  </si>
  <si>
    <t>Sustainment Solutions</t>
  </si>
  <si>
    <t>sustainment-solutions</t>
  </si>
  <si>
    <t>Lancaster</t>
  </si>
  <si>
    <t>Danville KY</t>
  </si>
  <si>
    <t>Holland Square Group</t>
  </si>
  <si>
    <t>holland-square-group</t>
  </si>
  <si>
    <t>24hrs Deals</t>
  </si>
  <si>
    <t>24hrs-deals</t>
  </si>
  <si>
    <t>Deerfield Beach</t>
  </si>
  <si>
    <t>Altitude Digital</t>
  </si>
  <si>
    <t>altitude-digital</t>
  </si>
  <si>
    <t>Sq1</t>
  </si>
  <si>
    <t>sq1</t>
  </si>
  <si>
    <t>Cardinal Web Solutions</t>
  </si>
  <si>
    <t>cardinal-web-solutions</t>
  </si>
  <si>
    <t>The Darton Group</t>
  </si>
  <si>
    <t>the-darton-group</t>
  </si>
  <si>
    <t>MentorMate</t>
  </si>
  <si>
    <t>mentormate</t>
  </si>
  <si>
    <t>Bannockburn Global Forex</t>
  </si>
  <si>
    <t>bannockburn-global-forex</t>
  </si>
  <si>
    <t>Technossus</t>
  </si>
  <si>
    <t>technossus</t>
  </si>
  <si>
    <t>Cadatasoft</t>
  </si>
  <si>
    <t>cadatasoft</t>
  </si>
  <si>
    <t>Platinum Drive Realty</t>
  </si>
  <si>
    <t>platinum-drive-realty</t>
  </si>
  <si>
    <t>Scarsdale</t>
  </si>
  <si>
    <t>Neos Consulting Group</t>
  </si>
  <si>
    <t>neos-consulting-group</t>
  </si>
  <si>
    <t>LenCred</t>
  </si>
  <si>
    <t>lencred</t>
  </si>
  <si>
    <t>Blackwood</t>
  </si>
  <si>
    <t>Old Town IT</t>
  </si>
  <si>
    <t>old-town-it</t>
  </si>
  <si>
    <t>Macedon Technologies</t>
  </si>
  <si>
    <t>macedon-technologies</t>
  </si>
  <si>
    <t>Rise Interactive</t>
  </si>
  <si>
    <t>rise-interactive</t>
  </si>
  <si>
    <t>Total Apps</t>
  </si>
  <si>
    <t>total-apps</t>
  </si>
  <si>
    <t>Aliso Viejo</t>
  </si>
  <si>
    <t>Paramount Business Jets</t>
  </si>
  <si>
    <t>paramount-business-jets</t>
  </si>
  <si>
    <t>Veteran Corps of America</t>
  </si>
  <si>
    <t>veteran-corps-of-america</t>
  </si>
  <si>
    <t>Beekeeper Group</t>
  </si>
  <si>
    <t>beekeeper-group</t>
  </si>
  <si>
    <t>NTP Wireless</t>
  </si>
  <si>
    <t>ntp-wireless</t>
  </si>
  <si>
    <t>ScribeAmerica</t>
  </si>
  <si>
    <t>scribeamerica</t>
  </si>
  <si>
    <t>Aventura</t>
  </si>
  <si>
    <t>Sunwarrior</t>
  </si>
  <si>
    <t>sunwarrior</t>
  </si>
  <si>
    <t>Overton</t>
  </si>
  <si>
    <t>CPC Diversified Fund</t>
  </si>
  <si>
    <t>cpc-diversified-fund</t>
  </si>
  <si>
    <t>Sandy</t>
  </si>
  <si>
    <t>Technatomy</t>
  </si>
  <si>
    <t>technatomy</t>
  </si>
  <si>
    <t>Atlas RFID Solutions</t>
  </si>
  <si>
    <t>atlas-rfid-solutions</t>
  </si>
  <si>
    <t>Wholesale Warranties</t>
  </si>
  <si>
    <t>wholesale-warranties</t>
  </si>
  <si>
    <t>LABUR Professional Staffing</t>
  </si>
  <si>
    <t>labur-professional-staffing</t>
  </si>
  <si>
    <t>JetSuite</t>
  </si>
  <si>
    <t>jetsuite</t>
  </si>
  <si>
    <t>Appia</t>
  </si>
  <si>
    <t>appia</t>
  </si>
  <si>
    <t>Sun Broadcast Group</t>
  </si>
  <si>
    <t>sun-broadcast-group</t>
  </si>
  <si>
    <t>The FlexPro Group</t>
  </si>
  <si>
    <t>the-flexpro-group</t>
  </si>
  <si>
    <t>DevelopIntelligence</t>
  </si>
  <si>
    <t>developintelligence</t>
  </si>
  <si>
    <t>Sandlapper Securities</t>
  </si>
  <si>
    <t>sandlapper-securities</t>
  </si>
  <si>
    <t>Greenville</t>
  </si>
  <si>
    <t>Greenville-Mauldin-Easley SC</t>
  </si>
  <si>
    <t>Four Foods Group Holdings</t>
  </si>
  <si>
    <t>four-foods-group-holdings</t>
  </si>
  <si>
    <t>Edge Homes</t>
  </si>
  <si>
    <t>edge-homes</t>
  </si>
  <si>
    <t>Orem</t>
  </si>
  <si>
    <t>Haris Design &amp; Construction</t>
  </si>
  <si>
    <t>haris-design-construction</t>
  </si>
  <si>
    <t>Germantown</t>
  </si>
  <si>
    <t>Landmark</t>
  </si>
  <si>
    <t>landmark</t>
  </si>
  <si>
    <t>Dover</t>
  </si>
  <si>
    <t>Dover DE</t>
  </si>
  <si>
    <t>Adora</t>
  </si>
  <si>
    <t>adora</t>
  </si>
  <si>
    <t>High Point</t>
  </si>
  <si>
    <t>Sundance Healthcare</t>
  </si>
  <si>
    <t>sundance-healthcare</t>
  </si>
  <si>
    <t>Toussaint and Company</t>
  </si>
  <si>
    <t>toussaint-and-company</t>
  </si>
  <si>
    <t>CompuGroup Technologies</t>
  </si>
  <si>
    <t>compugroup-technologies</t>
  </si>
  <si>
    <t>DaVinciTek</t>
  </si>
  <si>
    <t>davincitek</t>
  </si>
  <si>
    <t>Morristown</t>
  </si>
  <si>
    <t>Isom Global Strategies</t>
  </si>
  <si>
    <t>isom-global-strategies</t>
  </si>
  <si>
    <t>ShoeCenter.com</t>
  </si>
  <si>
    <t>shoecentercom</t>
  </si>
  <si>
    <t>Dunellen</t>
  </si>
  <si>
    <t>NetImpact Strategies</t>
  </si>
  <si>
    <t>netimpact-strategies</t>
  </si>
  <si>
    <t>Staffworks Group</t>
  </si>
  <si>
    <t>staffworks-group</t>
  </si>
  <si>
    <t>Southfield</t>
  </si>
  <si>
    <t>OSSCube</t>
  </si>
  <si>
    <t>osscube</t>
  </si>
  <si>
    <t>RPI Consultants</t>
  </si>
  <si>
    <t>rpi-consultants</t>
  </si>
  <si>
    <t>Meridian Pacific Properties</t>
  </si>
  <si>
    <t>meridian-pacific-properties</t>
  </si>
  <si>
    <t>San Marcos</t>
  </si>
  <si>
    <t>National Corporate Housing</t>
  </si>
  <si>
    <t>national-corporate-housing</t>
  </si>
  <si>
    <t>21c Museum Hotels</t>
  </si>
  <si>
    <t>21c-museum-hotels</t>
  </si>
  <si>
    <t>Procore Technologies</t>
  </si>
  <si>
    <t>procore-technologies</t>
  </si>
  <si>
    <t>Carpinteria</t>
  </si>
  <si>
    <t>New River Systems</t>
  </si>
  <si>
    <t>new-river-systems</t>
  </si>
  <si>
    <t>Moguldom Media Group</t>
  </si>
  <si>
    <t>moguldom-media-group</t>
  </si>
  <si>
    <t>Gabby</t>
  </si>
  <si>
    <t>gabby</t>
  </si>
  <si>
    <t>Montevallo</t>
  </si>
  <si>
    <t>Advanced Systems Engineering</t>
  </si>
  <si>
    <t>advanced-systems-engineering</t>
  </si>
  <si>
    <t>KeepCalling</t>
  </si>
  <si>
    <t>keepcalling</t>
  </si>
  <si>
    <t>The Cassina Group</t>
  </si>
  <si>
    <t>the-cassina-group</t>
  </si>
  <si>
    <t>Applause</t>
  </si>
  <si>
    <t>applause</t>
  </si>
  <si>
    <t>Framingham</t>
  </si>
  <si>
    <t>Internet Marketing</t>
  </si>
  <si>
    <t>internet-marketing</t>
  </si>
  <si>
    <t>Olo</t>
  </si>
  <si>
    <t>olo</t>
  </si>
  <si>
    <t>GameSim</t>
  </si>
  <si>
    <t>gamesim</t>
  </si>
  <si>
    <t>Noah Consulting</t>
  </si>
  <si>
    <t>noah-consulting</t>
  </si>
  <si>
    <t>Ken Systems</t>
  </si>
  <si>
    <t>ken-systems</t>
  </si>
  <si>
    <t>OneTaste</t>
  </si>
  <si>
    <t>onetaste</t>
  </si>
  <si>
    <t>Fresh Healthy Vending International</t>
  </si>
  <si>
    <t>fresh-healthy-vending-international</t>
  </si>
  <si>
    <t>Solar Alternatives</t>
  </si>
  <si>
    <t>solar-alternatives</t>
  </si>
  <si>
    <t>ZEV Technologies</t>
  </si>
  <si>
    <t>zev-technologies</t>
  </si>
  <si>
    <t>Private Prep</t>
  </si>
  <si>
    <t>private-prep</t>
  </si>
  <si>
    <t>Johnson Security Bureau</t>
  </si>
  <si>
    <t>johnson-security-bureau</t>
  </si>
  <si>
    <t>Steubenville Pike Auto</t>
  </si>
  <si>
    <t>steubenville-pike-auto</t>
  </si>
  <si>
    <t>Robinson Township</t>
  </si>
  <si>
    <t>AccuLynx</t>
  </si>
  <si>
    <t>acculynx</t>
  </si>
  <si>
    <t>Beloit</t>
  </si>
  <si>
    <t>Janesville WI</t>
  </si>
  <si>
    <t>Kitewire</t>
  </si>
  <si>
    <t>kitewire</t>
  </si>
  <si>
    <t>Cielo</t>
  </si>
  <si>
    <t>cielo</t>
  </si>
  <si>
    <t>Brookfield</t>
  </si>
  <si>
    <t>Arocon Roofing and Construction</t>
  </si>
  <si>
    <t>arocon-roofing-and-construction</t>
  </si>
  <si>
    <t>North Florida Field Services</t>
  </si>
  <si>
    <t>north-florida-field-services</t>
  </si>
  <si>
    <t>Panopto</t>
  </si>
  <si>
    <t>panopto</t>
  </si>
  <si>
    <t>Landmark Network</t>
  </si>
  <si>
    <t>landmark-network</t>
  </si>
  <si>
    <t>Inspiria Media</t>
  </si>
  <si>
    <t>inspiria-media</t>
  </si>
  <si>
    <t>SalesStaff</t>
  </si>
  <si>
    <t>salesstaff</t>
  </si>
  <si>
    <t>3d Lacrosse</t>
  </si>
  <si>
    <t>3d-lacrosse</t>
  </si>
  <si>
    <t>Worldwide Power Products</t>
  </si>
  <si>
    <t>worldwide-power-products</t>
  </si>
  <si>
    <t>Coretek Services</t>
  </si>
  <si>
    <t>coretek-services</t>
  </si>
  <si>
    <t>JobFinders Employment Services</t>
  </si>
  <si>
    <t>jobfinders-employment-services</t>
  </si>
  <si>
    <t>Kinetix Trading Solutions</t>
  </si>
  <si>
    <t>kinetix-trading-solutions</t>
  </si>
  <si>
    <t>Princeton</t>
  </si>
  <si>
    <t>Cervello</t>
  </si>
  <si>
    <t>cervello</t>
  </si>
  <si>
    <t>Swift Capital</t>
  </si>
  <si>
    <t>swift-capital</t>
  </si>
  <si>
    <t>Jama Software</t>
  </si>
  <si>
    <t>jama-software</t>
  </si>
  <si>
    <t>Mobile Healthcare Solutions</t>
  </si>
  <si>
    <t>mobile-healthcare-solutions</t>
  </si>
  <si>
    <t>Dewey</t>
  </si>
  <si>
    <t>Prescott AZ</t>
  </si>
  <si>
    <t>Premier Management</t>
  </si>
  <si>
    <t>premier-management</t>
  </si>
  <si>
    <t>ExclusiveCPA</t>
  </si>
  <si>
    <t>exclusivecpa</t>
  </si>
  <si>
    <t>Kaukauna</t>
  </si>
  <si>
    <t>Green Bay WI</t>
  </si>
  <si>
    <t>MediaMath</t>
  </si>
  <si>
    <t>mediamath</t>
  </si>
  <si>
    <t>Tower Legal Solutions</t>
  </si>
  <si>
    <t>tower-legal-solutions</t>
  </si>
  <si>
    <t>Dialog Direct</t>
  </si>
  <si>
    <t>dialog-direct</t>
  </si>
  <si>
    <t>Highland Park</t>
  </si>
  <si>
    <t>Mongoose Metrics</t>
  </si>
  <si>
    <t>mongoose-metrics</t>
  </si>
  <si>
    <t>Independence</t>
  </si>
  <si>
    <t>Marbles: The Brain Store</t>
  </si>
  <si>
    <t>marbles-the-brain-store</t>
  </si>
  <si>
    <t>Vector Media Group</t>
  </si>
  <si>
    <t>vector-media-group</t>
  </si>
  <si>
    <t>C-leveled</t>
  </si>
  <si>
    <t>c-leveled</t>
  </si>
  <si>
    <t>DecisivEdge</t>
  </si>
  <si>
    <t>decisivedge</t>
  </si>
  <si>
    <t>Moore Family Hearing Company</t>
  </si>
  <si>
    <t>moore-family-hearing-company</t>
  </si>
  <si>
    <t>Roseville</t>
  </si>
  <si>
    <t>Ace Metrix</t>
  </si>
  <si>
    <t>ace-metrix</t>
  </si>
  <si>
    <t>Initials</t>
  </si>
  <si>
    <t>initials</t>
  </si>
  <si>
    <t>Clarkesville</t>
  </si>
  <si>
    <t>Cornelia GA</t>
  </si>
  <si>
    <t>Behavioral Health Works</t>
  </si>
  <si>
    <t>behavioral-health-works</t>
  </si>
  <si>
    <t>Garden Grove</t>
  </si>
  <si>
    <t>Netmark</t>
  </si>
  <si>
    <t>netmark</t>
  </si>
  <si>
    <t>Idaho Falls</t>
  </si>
  <si>
    <t>Idaho Falls ID</t>
  </si>
  <si>
    <t>Lifes2Good</t>
  </si>
  <si>
    <t>lifes2good</t>
  </si>
  <si>
    <t>TrendyMinds</t>
  </si>
  <si>
    <t>trendyminds</t>
  </si>
  <si>
    <t>MyDealerLot</t>
  </si>
  <si>
    <t>mydealerlot</t>
  </si>
  <si>
    <t>MindPoint Group</t>
  </si>
  <si>
    <t>mindpoint-group</t>
  </si>
  <si>
    <t>Springfield</t>
  </si>
  <si>
    <t>Nutiva</t>
  </si>
  <si>
    <t>nutiva</t>
  </si>
  <si>
    <t>Global Forwarding</t>
  </si>
  <si>
    <t>global-forwarding</t>
  </si>
  <si>
    <t>Manalapan</t>
  </si>
  <si>
    <t>Media Vision USA</t>
  </si>
  <si>
    <t>media-vision-usa</t>
  </si>
  <si>
    <t>Wall Street Network Solutions</t>
  </si>
  <si>
    <t>wall-street-network-solutions</t>
  </si>
  <si>
    <t>Posh Technologies</t>
  </si>
  <si>
    <t>posh-technologies</t>
  </si>
  <si>
    <t>Redmond</t>
  </si>
  <si>
    <t>Alliance Security</t>
  </si>
  <si>
    <t>alliance-security</t>
  </si>
  <si>
    <t>Warwick</t>
  </si>
  <si>
    <t>PharmaPoint</t>
  </si>
  <si>
    <t>pharmapoint</t>
  </si>
  <si>
    <t>Richter10.2 Media Group</t>
  </si>
  <si>
    <t>richter102-media-group</t>
  </si>
  <si>
    <t>Symbionce Financial Solutions</t>
  </si>
  <si>
    <t>symbionce-financial-solutions</t>
  </si>
  <si>
    <t>East Hanover</t>
  </si>
  <si>
    <t>Power Grid Engineering</t>
  </si>
  <si>
    <t>power-grid-engineering</t>
  </si>
  <si>
    <t>Winter Springs</t>
  </si>
  <si>
    <t>NSR Solutions</t>
  </si>
  <si>
    <t>nsr-solutions</t>
  </si>
  <si>
    <t>SeQuel Response</t>
  </si>
  <si>
    <t>sequel-response</t>
  </si>
  <si>
    <t>Eden Prairie</t>
  </si>
  <si>
    <t>Fingerpaint</t>
  </si>
  <si>
    <t>fingerpaint</t>
  </si>
  <si>
    <t>Saratoga Springs</t>
  </si>
  <si>
    <t>Albany-Schenectady-Troy NY</t>
  </si>
  <si>
    <t>VariQ</t>
  </si>
  <si>
    <t>variq</t>
  </si>
  <si>
    <t>Bosque Systems</t>
  </si>
  <si>
    <t>bosque-systems</t>
  </si>
  <si>
    <t>GINIA</t>
  </si>
  <si>
    <t>ginia</t>
  </si>
  <si>
    <t>Edge Velocity</t>
  </si>
  <si>
    <t>edge-velocity</t>
  </si>
  <si>
    <t>The Ticket Experience</t>
  </si>
  <si>
    <t>the-ticket-experience</t>
  </si>
  <si>
    <t>Indique Hair</t>
  </si>
  <si>
    <t>indique-hair</t>
  </si>
  <si>
    <t>PlayMaker CRM</t>
  </si>
  <si>
    <t>playmaker-crm</t>
  </si>
  <si>
    <t>Wilson Legal Solutions</t>
  </si>
  <si>
    <t>wilson-legal-solutions</t>
  </si>
  <si>
    <t>Newtown Square</t>
  </si>
  <si>
    <t>MACK Companies</t>
  </si>
  <si>
    <t>mack-companies</t>
  </si>
  <si>
    <t>Tinley Park</t>
  </si>
  <si>
    <t>Wireless Communications</t>
  </si>
  <si>
    <t>wireless-communications</t>
  </si>
  <si>
    <t>Newberry SC</t>
  </si>
  <si>
    <t>The Wasmer Company</t>
  </si>
  <si>
    <t>the-wasmer-company</t>
  </si>
  <si>
    <t>New Holstein</t>
  </si>
  <si>
    <t>Appleton WI</t>
  </si>
  <si>
    <t>Konnect Public Relations</t>
  </si>
  <si>
    <t>konnect-public-relations</t>
  </si>
  <si>
    <t>JB Cosmetics</t>
  </si>
  <si>
    <t>jb-cosmetics</t>
  </si>
  <si>
    <t>Corona</t>
  </si>
  <si>
    <t>Lumen21</t>
  </si>
  <si>
    <t>lumen21</t>
  </si>
  <si>
    <t>Orange</t>
  </si>
  <si>
    <t>ARI Logistics</t>
  </si>
  <si>
    <t>ari-logistics</t>
  </si>
  <si>
    <t>Technical Engineering Consultants</t>
  </si>
  <si>
    <t>technical-engineering-consultants</t>
  </si>
  <si>
    <t>The Mass Media Group</t>
  </si>
  <si>
    <t>the-mass-media-group</t>
  </si>
  <si>
    <t>Thrillist Media Group</t>
  </si>
  <si>
    <t>thrillist-media-group</t>
  </si>
  <si>
    <t>Bizo</t>
  </si>
  <si>
    <t>bizo</t>
  </si>
  <si>
    <t>RevolutionEHR</t>
  </si>
  <si>
    <t>revolutionehr</t>
  </si>
  <si>
    <t>Billiards.com</t>
  </si>
  <si>
    <t>billiardscom</t>
  </si>
  <si>
    <t>Blink Reaction</t>
  </si>
  <si>
    <t>blink-reaction</t>
  </si>
  <si>
    <t>Integrity Express Logistics</t>
  </si>
  <si>
    <t>integrity-express-logistics</t>
  </si>
  <si>
    <t>Blue Ash</t>
  </si>
  <si>
    <t>Benaissance</t>
  </si>
  <si>
    <t>benaissance</t>
  </si>
  <si>
    <t>Gatesman+Dave</t>
  </si>
  <si>
    <t>gatesmandave</t>
  </si>
  <si>
    <t>Clearent</t>
  </si>
  <si>
    <t>clearent</t>
  </si>
  <si>
    <t>Clayton</t>
  </si>
  <si>
    <t>IT Partners (Bethel Park PA)</t>
  </si>
  <si>
    <t>it-partners-bethel-park-pa</t>
  </si>
  <si>
    <t>Bethel Park</t>
  </si>
  <si>
    <t>Silverline</t>
  </si>
  <si>
    <t>silverline</t>
  </si>
  <si>
    <t>A. Marshall Family Foods</t>
  </si>
  <si>
    <t>a-marshall-family-foods</t>
  </si>
  <si>
    <t>Kanta Electric</t>
  </si>
  <si>
    <t>kanta-electric</t>
  </si>
  <si>
    <t>Woodside</t>
  </si>
  <si>
    <t>Kovarus</t>
  </si>
  <si>
    <t>kovarus</t>
  </si>
  <si>
    <t>San Ramon</t>
  </si>
  <si>
    <t>Communication Infrastructure Corporation</t>
  </si>
  <si>
    <t>communication-infrastructure-corporation</t>
  </si>
  <si>
    <t>FlashBanc</t>
  </si>
  <si>
    <t>flashbanc</t>
  </si>
  <si>
    <t>Fisher Wallace Laboratories</t>
  </si>
  <si>
    <t>fisher-wallace-laboratories</t>
  </si>
  <si>
    <t>Motivate Design</t>
  </si>
  <si>
    <t>motivate-design</t>
  </si>
  <si>
    <t>Fresh Consulting</t>
  </si>
  <si>
    <t>fresh-consulting</t>
  </si>
  <si>
    <t>OtterBox</t>
  </si>
  <si>
    <t>otterbox</t>
  </si>
  <si>
    <t>Fort Collins</t>
  </si>
  <si>
    <t>Foodlinks</t>
  </si>
  <si>
    <t>foodlinks</t>
  </si>
  <si>
    <t>ChiroHealthUSA</t>
  </si>
  <si>
    <t>chirohealthusa</t>
  </si>
  <si>
    <t>Flowood</t>
  </si>
  <si>
    <t>Jackson MS</t>
  </si>
  <si>
    <t>Six Dimensions</t>
  </si>
  <si>
    <t>six-dimensions</t>
  </si>
  <si>
    <t>Quest Group</t>
  </si>
  <si>
    <t>quest-group</t>
  </si>
  <si>
    <t>Globeimmune</t>
  </si>
  <si>
    <t>globeimmune</t>
  </si>
  <si>
    <t>Keller Williams Legacy Partners</t>
  </si>
  <si>
    <t>keller-williams-legacy-partners</t>
  </si>
  <si>
    <t>Victory Marketing Agency</t>
  </si>
  <si>
    <t>victory-marketing-agency</t>
  </si>
  <si>
    <t>Grass Roots Meetings &amp; Events</t>
  </si>
  <si>
    <t>grass-roots-meetings-events</t>
  </si>
  <si>
    <t>FastMed Urgent Care</t>
  </si>
  <si>
    <t>fastmed-urgent-care</t>
  </si>
  <si>
    <t>Adroit Associates</t>
  </si>
  <si>
    <t>adroit-associates</t>
  </si>
  <si>
    <t>Reed Integration</t>
  </si>
  <si>
    <t>reed-integration</t>
  </si>
  <si>
    <t>Three Twins Ice Cream</t>
  </si>
  <si>
    <t>three-twins-ice-cream</t>
  </si>
  <si>
    <t>Petaluma</t>
  </si>
  <si>
    <t>HVAC.com</t>
  </si>
  <si>
    <t>hvac-com</t>
  </si>
  <si>
    <t>Monroe</t>
  </si>
  <si>
    <t>ReverbNation</t>
  </si>
  <si>
    <t>reverbnation</t>
  </si>
  <si>
    <t>Revenue Universe</t>
  </si>
  <si>
    <t>revenue-universe</t>
  </si>
  <si>
    <t>Sarasota</t>
  </si>
  <si>
    <t>Panama City-Lynn Haven FL</t>
  </si>
  <si>
    <t>Potenza</t>
  </si>
  <si>
    <t>potenza</t>
  </si>
  <si>
    <t>Lafayette</t>
  </si>
  <si>
    <t>Lafayette LA</t>
  </si>
  <si>
    <t>PinnacleAIS</t>
  </si>
  <si>
    <t>pinnacleais</t>
  </si>
  <si>
    <t>Pasadena</t>
  </si>
  <si>
    <t>Gazelle</t>
  </si>
  <si>
    <t>gazelle</t>
  </si>
  <si>
    <t>Trident Technologies</t>
  </si>
  <si>
    <t>trident-technologies</t>
  </si>
  <si>
    <t>Brad's Deals</t>
  </si>
  <si>
    <t>brads-deals</t>
  </si>
  <si>
    <t>QuarterLine</t>
  </si>
  <si>
    <t>quarterline</t>
  </si>
  <si>
    <t>Largetail</t>
  </si>
  <si>
    <t>largetail</t>
  </si>
  <si>
    <t>Hudson Fiber Network</t>
  </si>
  <si>
    <t>hudson-fiber-network</t>
  </si>
  <si>
    <t>Paramus</t>
  </si>
  <si>
    <t>Unitrends</t>
  </si>
  <si>
    <t>unitrends</t>
  </si>
  <si>
    <t>Columbia SC</t>
  </si>
  <si>
    <t>Madécasse Chocolate</t>
  </si>
  <si>
    <t>madecasse-chocolate</t>
  </si>
  <si>
    <t>Ivy Exec</t>
  </si>
  <si>
    <t>ivy-exec</t>
  </si>
  <si>
    <t>LGS Industries</t>
  </si>
  <si>
    <t>lgs-industries</t>
  </si>
  <si>
    <t>Elkhart-Goshen IN</t>
  </si>
  <si>
    <t>Convoy Technologies</t>
  </si>
  <si>
    <t>convoy-technologies</t>
  </si>
  <si>
    <t>Johnson Creek Enterprises</t>
  </si>
  <si>
    <t>johnson-creek-enterprises</t>
  </si>
  <si>
    <t>Smarter Agent Mobile</t>
  </si>
  <si>
    <t>smarter-agent-mobile</t>
  </si>
  <si>
    <t>Collingswood</t>
  </si>
  <si>
    <t>VCA</t>
  </si>
  <si>
    <t>vca</t>
  </si>
  <si>
    <t>Gorilla Commerce</t>
  </si>
  <si>
    <t>gorilla-commerce</t>
  </si>
  <si>
    <t>Three Square Design Group</t>
  </si>
  <si>
    <t>three-square-design-group</t>
  </si>
  <si>
    <t>Avanti Global Resources</t>
  </si>
  <si>
    <t>avanti-global-resources</t>
  </si>
  <si>
    <t>Spring Park</t>
  </si>
  <si>
    <t>Edelberg &amp; Associates</t>
  </si>
  <si>
    <t>edelberg-associates</t>
  </si>
  <si>
    <t>Dacula</t>
  </si>
  <si>
    <t>Choice Home Warranty</t>
  </si>
  <si>
    <t>choice-home-warranty</t>
  </si>
  <si>
    <t>ARMA Global</t>
  </si>
  <si>
    <t>arma-global</t>
  </si>
  <si>
    <t>Inthinc</t>
  </si>
  <si>
    <t>inthinc</t>
  </si>
  <si>
    <t>Relias Learning</t>
  </si>
  <si>
    <t>relias-learning</t>
  </si>
  <si>
    <t>TEEMA Solutions Group</t>
  </si>
  <si>
    <t>teema-solutions-group</t>
  </si>
  <si>
    <t>Candlelight Homes</t>
  </si>
  <si>
    <t>candlelight-homes</t>
  </si>
  <si>
    <t>SalesRoads</t>
  </si>
  <si>
    <t>salesroads</t>
  </si>
  <si>
    <t>360 Cloud Solutions</t>
  </si>
  <si>
    <t>360-cloud-solutions</t>
  </si>
  <si>
    <t>Fusion PPT</t>
  </si>
  <si>
    <t>fusion-ppt</t>
  </si>
  <si>
    <t>More Than Rewards</t>
  </si>
  <si>
    <t>more-than-rewards</t>
  </si>
  <si>
    <t>Axiom Technology Group</t>
  </si>
  <si>
    <t>axiom-technology-group</t>
  </si>
  <si>
    <t>Des Plaines</t>
  </si>
  <si>
    <t>StaffRehab</t>
  </si>
  <si>
    <t>staffrehab</t>
  </si>
  <si>
    <t>The Big Salad</t>
  </si>
  <si>
    <t>the-big-salad</t>
  </si>
  <si>
    <t>Grosse Pointe Farms</t>
  </si>
  <si>
    <t>GreenerU</t>
  </si>
  <si>
    <t>greeneru</t>
  </si>
  <si>
    <t>Watertown</t>
  </si>
  <si>
    <t>FyrSoft</t>
  </si>
  <si>
    <t>fyrsoft</t>
  </si>
  <si>
    <t>MeritCard</t>
  </si>
  <si>
    <t>meritcard</t>
  </si>
  <si>
    <t>Landmark Home Warranty</t>
  </si>
  <si>
    <t>landmark-home-warranty</t>
  </si>
  <si>
    <t>Riverton</t>
  </si>
  <si>
    <t>GiftCardRescue.com</t>
  </si>
  <si>
    <t>giftcardrescuecom</t>
  </si>
  <si>
    <t>Ellicott City</t>
  </si>
  <si>
    <t>FreightPros</t>
  </si>
  <si>
    <t>freightpros</t>
  </si>
  <si>
    <t>Nest Realty</t>
  </si>
  <si>
    <t>nest-realty</t>
  </si>
  <si>
    <t>Merge Design &amp; Interactive</t>
  </si>
  <si>
    <t>merge-design-interactive</t>
  </si>
  <si>
    <t>Symmetrics Group</t>
  </si>
  <si>
    <t>symmetrics-group</t>
  </si>
  <si>
    <t>PitchBook Data</t>
  </si>
  <si>
    <t>pitchbook-data</t>
  </si>
  <si>
    <t>IntelliAir</t>
  </si>
  <si>
    <t>intelliair</t>
  </si>
  <si>
    <t>Archie</t>
  </si>
  <si>
    <t>Vertical Direct Marketing Group</t>
  </si>
  <si>
    <t>vertical-direct-marketing-group</t>
  </si>
  <si>
    <t>Imagine Easy Solutions</t>
  </si>
  <si>
    <t>imagine-easy-solutions</t>
  </si>
  <si>
    <t>King of Carts</t>
  </si>
  <si>
    <t>king-of-carts</t>
  </si>
  <si>
    <t>Bush Construction</t>
  </si>
  <si>
    <t>bush-construction</t>
  </si>
  <si>
    <t>Davenport</t>
  </si>
  <si>
    <t>Davenport-Moline-Rock Island IA-IL</t>
  </si>
  <si>
    <t>Integrity Engineering &amp; Design Solutions</t>
  </si>
  <si>
    <t>integrity-engineering-design-solutions</t>
  </si>
  <si>
    <t>Allied Wallet</t>
  </si>
  <si>
    <t>allied-wallet</t>
  </si>
  <si>
    <t>West Hollywood</t>
  </si>
  <si>
    <t>RE/MAX Dynamic-The Duncan Duo &amp; Associates</t>
  </si>
  <si>
    <t>remax-dynamic-the-duncan-duo-associates</t>
  </si>
  <si>
    <t>4DSP</t>
  </si>
  <si>
    <t>4dsp</t>
  </si>
  <si>
    <t>SoloHealth</t>
  </si>
  <si>
    <t>solohealth</t>
  </si>
  <si>
    <t>SCIO Health Analytics</t>
  </si>
  <si>
    <t>scio-health-analytics</t>
  </si>
  <si>
    <t>West Hartford</t>
  </si>
  <si>
    <t>Hartford-West Hartford-East Hartford CT</t>
  </si>
  <si>
    <t>Inilex</t>
  </si>
  <si>
    <t>inilex</t>
  </si>
  <si>
    <t>Mobomo</t>
  </si>
  <si>
    <t>mobomo</t>
  </si>
  <si>
    <t>Fruitables Pet Food</t>
  </si>
  <si>
    <t>fruitables-pet-food</t>
  </si>
  <si>
    <t>Santa Rosa Consulting</t>
  </si>
  <si>
    <t>santa-rosa-consulting</t>
  </si>
  <si>
    <t>Enterprise Trenchless Technologies</t>
  </si>
  <si>
    <t>enterprise-trenchless-technologies</t>
  </si>
  <si>
    <t>Lisbon Falls</t>
  </si>
  <si>
    <t>Siteline Interior Carpentry</t>
  </si>
  <si>
    <t>siteline-interior-carpentry</t>
  </si>
  <si>
    <t>Midlothian</t>
  </si>
  <si>
    <t>Confirm BioSciences</t>
  </si>
  <si>
    <t>confirm-biosciences</t>
  </si>
  <si>
    <t>Fenton Family Dental</t>
  </si>
  <si>
    <t>fenton-family-dental</t>
  </si>
  <si>
    <t>Silver Spring</t>
  </si>
  <si>
    <t>4SIGHT Supply Chain Group</t>
  </si>
  <si>
    <t>4sight-supply-chain-group</t>
  </si>
  <si>
    <t>Consolidated Construction Services</t>
  </si>
  <si>
    <t>consolidated-construction-services</t>
  </si>
  <si>
    <t>ShedsForLessDirect.com</t>
  </si>
  <si>
    <t>shedsforlessdirectcom</t>
  </si>
  <si>
    <t>Ypulse</t>
  </si>
  <si>
    <t>ypulse</t>
  </si>
  <si>
    <t>RMGS</t>
  </si>
  <si>
    <t>rmgs</t>
  </si>
  <si>
    <t>KeyLogic Services</t>
  </si>
  <si>
    <t>keylogic-services</t>
  </si>
  <si>
    <t>Star City</t>
  </si>
  <si>
    <t>Morgantown WV</t>
  </si>
  <si>
    <t>Phastek</t>
  </si>
  <si>
    <t>phastek</t>
  </si>
  <si>
    <t>United Shore Financial Services</t>
  </si>
  <si>
    <t>united-shore-financial-services</t>
  </si>
  <si>
    <t>Medical Guardian</t>
  </si>
  <si>
    <t>medical-guardian</t>
  </si>
  <si>
    <t>Lyons Consulting Group</t>
  </si>
  <si>
    <t>lyons-consulting-group</t>
  </si>
  <si>
    <t>Rodda Electric</t>
  </si>
  <si>
    <t>rodda-electric</t>
  </si>
  <si>
    <t>C1 Bank</t>
  </si>
  <si>
    <t>c1-bank</t>
  </si>
  <si>
    <t>AustinCSI</t>
  </si>
  <si>
    <t>austincsi</t>
  </si>
  <si>
    <t>The Credit Pros Intl</t>
  </si>
  <si>
    <t>the-credit-pros-intl</t>
  </si>
  <si>
    <t>Newark</t>
  </si>
  <si>
    <t>R P Funding</t>
  </si>
  <si>
    <t>r-p-funding</t>
  </si>
  <si>
    <t>Clarity Software Solutions</t>
  </si>
  <si>
    <t>clarity-software-solutions</t>
  </si>
  <si>
    <t>Zapata Technology</t>
  </si>
  <si>
    <t>zapata-technology</t>
  </si>
  <si>
    <t>Augusta</t>
  </si>
  <si>
    <t>Augusta-Richmond GA-SC</t>
  </si>
  <si>
    <t>CityTech</t>
  </si>
  <si>
    <t>citytech</t>
  </si>
  <si>
    <t>DeviceFidelity</t>
  </si>
  <si>
    <t>devicefidelity</t>
  </si>
  <si>
    <t>Richardson</t>
  </si>
  <si>
    <t>Moz</t>
  </si>
  <si>
    <t>moz</t>
  </si>
  <si>
    <t>Sriven Technologies</t>
  </si>
  <si>
    <t>sriven-technologies</t>
  </si>
  <si>
    <t>N2 Publishing</t>
  </si>
  <si>
    <t>n2-publishing</t>
  </si>
  <si>
    <t>Magnet 360</t>
  </si>
  <si>
    <t>magnet-360</t>
  </si>
  <si>
    <t>Click Rain</t>
  </si>
  <si>
    <t>click-rain</t>
  </si>
  <si>
    <t>South Dakota</t>
  </si>
  <si>
    <t>SD</t>
  </si>
  <si>
    <t>Sioux Falls</t>
  </si>
  <si>
    <t>Sioux Falls SD</t>
  </si>
  <si>
    <t>ADI Energy</t>
  </si>
  <si>
    <t>adi-energy</t>
  </si>
  <si>
    <t>Smithfield</t>
  </si>
  <si>
    <t>Diversity Search Group</t>
  </si>
  <si>
    <t>diversity-search-group</t>
  </si>
  <si>
    <t>Q1Media</t>
  </si>
  <si>
    <t>q1media</t>
  </si>
  <si>
    <t>Summit Custom Homes</t>
  </si>
  <si>
    <t>summit-custom-homes</t>
  </si>
  <si>
    <t>Zantech IT Services</t>
  </si>
  <si>
    <t>zantech-it-services</t>
  </si>
  <si>
    <t>Omelet</t>
  </si>
  <si>
    <t>omelet</t>
  </si>
  <si>
    <t>Culver City</t>
  </si>
  <si>
    <t>EndoChoice</t>
  </si>
  <si>
    <t>endochoice</t>
  </si>
  <si>
    <t>KEMP Technologies</t>
  </si>
  <si>
    <t>kemp-technologies</t>
  </si>
  <si>
    <t>Keiland Construction</t>
  </si>
  <si>
    <t>keiland-construction</t>
  </si>
  <si>
    <t>Lake Charles</t>
  </si>
  <si>
    <t>Lake Charles LA</t>
  </si>
  <si>
    <t>Suzanne Evans Coaching of SC</t>
  </si>
  <si>
    <t>suzanne-evans-coaching-of-sc</t>
  </si>
  <si>
    <t>Murrells Inlet</t>
  </si>
  <si>
    <t>Georgetown SC</t>
  </si>
  <si>
    <t>Dorm Company</t>
  </si>
  <si>
    <t>dorm-company</t>
  </si>
  <si>
    <t>Cheektowaga</t>
  </si>
  <si>
    <t>MPactWealth</t>
  </si>
  <si>
    <t>mpactwealth</t>
  </si>
  <si>
    <t>HubSpot</t>
  </si>
  <si>
    <t>hubspot</t>
  </si>
  <si>
    <t>ColdLight</t>
  </si>
  <si>
    <t>coldlight</t>
  </si>
  <si>
    <t>Wayne</t>
  </si>
  <si>
    <t>Arista Networks</t>
  </si>
  <si>
    <t>arista-networks</t>
  </si>
  <si>
    <t>Vetora</t>
  </si>
  <si>
    <t>vetora</t>
  </si>
  <si>
    <t>Genelex</t>
  </si>
  <si>
    <t>genelex</t>
  </si>
  <si>
    <t>Westrax Machinery</t>
  </si>
  <si>
    <t>westrax-machinery</t>
  </si>
  <si>
    <t>Rancho Dominguez</t>
  </si>
  <si>
    <t>SimpleRay</t>
  </si>
  <si>
    <t>simpleray</t>
  </si>
  <si>
    <t>St. Paul</t>
  </si>
  <si>
    <t>PalmerHouse Properties</t>
  </si>
  <si>
    <t>palmerhouse-properties</t>
  </si>
  <si>
    <t>Cormac</t>
  </si>
  <si>
    <t>cormac</t>
  </si>
  <si>
    <t>Wafels &amp; Dinges</t>
  </si>
  <si>
    <t>wafels-dinges</t>
  </si>
  <si>
    <t>IMS - Internet Media Services</t>
  </si>
  <si>
    <t>ims---internet-media-services</t>
  </si>
  <si>
    <t>The Ticket Group</t>
  </si>
  <si>
    <t>the-ticket-group</t>
  </si>
  <si>
    <t>Conexess Group</t>
  </si>
  <si>
    <t>conexess-group</t>
  </si>
  <si>
    <t>Olollo</t>
  </si>
  <si>
    <t>olollo</t>
  </si>
  <si>
    <t>EnSite Solutions</t>
  </si>
  <si>
    <t>ensite-solutions</t>
  </si>
  <si>
    <t>ColoCrossing</t>
  </si>
  <si>
    <t>colocrossing</t>
  </si>
  <si>
    <t>Williamsville</t>
  </si>
  <si>
    <t>Wholesale Screening Solutions</t>
  </si>
  <si>
    <t>wholesale-screening-solutions</t>
  </si>
  <si>
    <t>Purcellville</t>
  </si>
  <si>
    <t>Freedom Mortgage</t>
  </si>
  <si>
    <t>freedom-mortgage</t>
  </si>
  <si>
    <t>Mount Laurel</t>
  </si>
  <si>
    <t>CCS Construction Staffing</t>
  </si>
  <si>
    <t>ccs-construction-staffing</t>
  </si>
  <si>
    <t>Space Saving Solutions</t>
  </si>
  <si>
    <t>space-saving-solutions</t>
  </si>
  <si>
    <t>Flip Flop Shops</t>
  </si>
  <si>
    <t>flip-flop-shops</t>
  </si>
  <si>
    <t>Kennesaw</t>
  </si>
  <si>
    <t>ShoeZoo.com</t>
  </si>
  <si>
    <t>shoezoocom</t>
  </si>
  <si>
    <t>Paramount</t>
  </si>
  <si>
    <t>Pensionmark Retirement Group</t>
  </si>
  <si>
    <t>pensionmark-retirement-group</t>
  </si>
  <si>
    <t>Resmac</t>
  </si>
  <si>
    <t>resmac</t>
  </si>
  <si>
    <t>Ads Direct Media</t>
  </si>
  <si>
    <t>ads-direct-media</t>
  </si>
  <si>
    <t>Whitacre Logistics</t>
  </si>
  <si>
    <t>whitacre-logistics</t>
  </si>
  <si>
    <t>Portage</t>
  </si>
  <si>
    <t>Toledo OH</t>
  </si>
  <si>
    <t>IPT Associates</t>
  </si>
  <si>
    <t>ipt-associates</t>
  </si>
  <si>
    <t>Billerica</t>
  </si>
  <si>
    <t>VIVA Pediatrics</t>
  </si>
  <si>
    <t>viva-pediatrics</t>
  </si>
  <si>
    <t>Vitals</t>
  </si>
  <si>
    <t>vitals</t>
  </si>
  <si>
    <t>Lyndhurst</t>
  </si>
  <si>
    <t>SpringAhead</t>
  </si>
  <si>
    <t>springahead</t>
  </si>
  <si>
    <t>CFM Engineering</t>
  </si>
  <si>
    <t>cfm-engineering</t>
  </si>
  <si>
    <t>Millersville</t>
  </si>
  <si>
    <t>Action Staffing Solutions</t>
  </si>
  <si>
    <t>action-staffing-solutions</t>
  </si>
  <si>
    <t>Consumer United</t>
  </si>
  <si>
    <t>consumer-united</t>
  </si>
  <si>
    <t>Livestream</t>
  </si>
  <si>
    <t>livestream</t>
  </si>
  <si>
    <t>Elasticity</t>
  </si>
  <si>
    <t>elasticity</t>
  </si>
  <si>
    <t>Veterans Enterprise Technology Solutions</t>
  </si>
  <si>
    <t>veterans-enterprise-technology-solutions</t>
  </si>
  <si>
    <t>Clarksville</t>
  </si>
  <si>
    <t>Modern Mechanical</t>
  </si>
  <si>
    <t>modern-mechanical</t>
  </si>
  <si>
    <t>Avaap</t>
  </si>
  <si>
    <t>avaap</t>
  </si>
  <si>
    <t>Restoration Media</t>
  </si>
  <si>
    <t>restoration-media</t>
  </si>
  <si>
    <t>Cariloha</t>
  </si>
  <si>
    <t>cariloha</t>
  </si>
  <si>
    <t>Conejo Deals</t>
  </si>
  <si>
    <t>conejo-deals</t>
  </si>
  <si>
    <t>OneKreate</t>
  </si>
  <si>
    <t>onekreate</t>
  </si>
  <si>
    <t>Hollywood</t>
  </si>
  <si>
    <t>F.L.E.R.T.</t>
  </si>
  <si>
    <t>flert</t>
  </si>
  <si>
    <t>Bessemer</t>
  </si>
  <si>
    <t>Kalisher</t>
  </si>
  <si>
    <t>kalisher</t>
  </si>
  <si>
    <t>Carrboro</t>
  </si>
  <si>
    <t>CONTI Organization</t>
  </si>
  <si>
    <t>conti-organization</t>
  </si>
  <si>
    <t>Zero Waste Solutions</t>
  </si>
  <si>
    <t>zero-waste-solutions</t>
  </si>
  <si>
    <t>Concord</t>
  </si>
  <si>
    <t>Tevora Business Solutions</t>
  </si>
  <si>
    <t>tevora-business-solutions</t>
  </si>
  <si>
    <t>Lake Forest</t>
  </si>
  <si>
    <t>Columbia Hobby Distribution</t>
  </si>
  <si>
    <t>columbia-hobby-distribution</t>
  </si>
  <si>
    <t>Ontraport</t>
  </si>
  <si>
    <t>ontraport</t>
  </si>
  <si>
    <t>Transparent BPO</t>
  </si>
  <si>
    <t>transparent-bpo</t>
  </si>
  <si>
    <t>Latitude Beverage Company</t>
  </si>
  <si>
    <t>latitude-beverage-company</t>
  </si>
  <si>
    <t>Allston</t>
  </si>
  <si>
    <t>Yashi</t>
  </si>
  <si>
    <t>yashi</t>
  </si>
  <si>
    <t>Toms River</t>
  </si>
  <si>
    <t>Infosmart Systems</t>
  </si>
  <si>
    <t>infosmart-systems</t>
  </si>
  <si>
    <t>eComfort</t>
  </si>
  <si>
    <t>ecomfort</t>
  </si>
  <si>
    <t>Buffalo Grove</t>
  </si>
  <si>
    <t>Tempo Creative</t>
  </si>
  <si>
    <t>tempo-creative</t>
  </si>
  <si>
    <t>Emagine IT</t>
  </si>
  <si>
    <t>emagine-it</t>
  </si>
  <si>
    <t>Acadia Shutters</t>
  </si>
  <si>
    <t>acadia-shutters</t>
  </si>
  <si>
    <t>InsideSales.com</t>
  </si>
  <si>
    <t>insidesalescom</t>
  </si>
  <si>
    <t>Delta Defense</t>
  </si>
  <si>
    <t>delta-defense</t>
  </si>
  <si>
    <t>West Bend</t>
  </si>
  <si>
    <t>The Rocket Company</t>
  </si>
  <si>
    <t>the-rocket-company</t>
  </si>
  <si>
    <t>Rich Dealers</t>
  </si>
  <si>
    <t>rich-dealers</t>
  </si>
  <si>
    <t>Hover Networks</t>
  </si>
  <si>
    <t>hover-networks</t>
  </si>
  <si>
    <t>Underground Elephant</t>
  </si>
  <si>
    <t>underground-elephant</t>
  </si>
  <si>
    <t>MOD Pizza</t>
  </si>
  <si>
    <t>mod-pizza</t>
  </si>
  <si>
    <t>Harkcon</t>
  </si>
  <si>
    <t>harkcon</t>
  </si>
  <si>
    <t>Fredericksburg</t>
  </si>
  <si>
    <t>E3 Federal Solutions</t>
  </si>
  <si>
    <t>e3-federal-solutions</t>
  </si>
  <si>
    <t>BeforeTheMovie</t>
  </si>
  <si>
    <t>beforethemovie</t>
  </si>
  <si>
    <t>Fairfield</t>
  </si>
  <si>
    <t>Vallejo-Fairfield CA</t>
  </si>
  <si>
    <t>Zija International</t>
  </si>
  <si>
    <t>zija-international</t>
  </si>
  <si>
    <t>Netlink</t>
  </si>
  <si>
    <t>netlink</t>
  </si>
  <si>
    <t>Madison Heights</t>
  </si>
  <si>
    <t>Culture Studio</t>
  </si>
  <si>
    <t>culture-studio</t>
  </si>
  <si>
    <t>JD Mellberg Financial</t>
  </si>
  <si>
    <t>jd-mellberg-financial</t>
  </si>
  <si>
    <t>Tucson</t>
  </si>
  <si>
    <t>Tucson AZ</t>
  </si>
  <si>
    <t>CommunicateHealth</t>
  </si>
  <si>
    <t>communicatehealth</t>
  </si>
  <si>
    <t>Dupray</t>
  </si>
  <si>
    <t>dupray</t>
  </si>
  <si>
    <t>Wildkin</t>
  </si>
  <si>
    <t>wildkin</t>
  </si>
  <si>
    <t>Skylight Group</t>
  </si>
  <si>
    <t>skylight-group</t>
  </si>
  <si>
    <t>Armstrong Air &amp; Heating</t>
  </si>
  <si>
    <t>armstrong-air-heating</t>
  </si>
  <si>
    <t>Winter Garden</t>
  </si>
  <si>
    <t>Waldon Studio Architects</t>
  </si>
  <si>
    <t>waldon-studio-architects</t>
  </si>
  <si>
    <t>Hourglass Angel</t>
  </si>
  <si>
    <t>hourglass-angel</t>
  </si>
  <si>
    <t>Cicero</t>
  </si>
  <si>
    <t>Clinipace Worldwide</t>
  </si>
  <si>
    <t>clinipace-worldwide</t>
  </si>
  <si>
    <t>Pine Hill Group</t>
  </si>
  <si>
    <t>pine-hill-group</t>
  </si>
  <si>
    <t>TheRTAStore.com</t>
  </si>
  <si>
    <t>thertastorecom</t>
  </si>
  <si>
    <t>Hopewell Junction</t>
  </si>
  <si>
    <t>Fueld Films</t>
  </si>
  <si>
    <t>fueld-films</t>
  </si>
  <si>
    <t>TrustPoint International</t>
  </si>
  <si>
    <t>trustpoint-international</t>
  </si>
  <si>
    <t>Onsite Occupational Health &amp; Safety</t>
  </si>
  <si>
    <t>onsite-occupational-health-safety</t>
  </si>
  <si>
    <t>Evansville IN-KY</t>
  </si>
  <si>
    <t>RealMatch</t>
  </si>
  <si>
    <t>realmatch</t>
  </si>
  <si>
    <t>BrightSign</t>
  </si>
  <si>
    <t>brightsign</t>
  </si>
  <si>
    <t>Stroll</t>
  </si>
  <si>
    <t>stroll</t>
  </si>
  <si>
    <t>Spicer Group</t>
  </si>
  <si>
    <t>spicer-group</t>
  </si>
  <si>
    <t>New Penn Financial</t>
  </si>
  <si>
    <t>new-penn-financial</t>
  </si>
  <si>
    <t>Tailgate Guys</t>
  </si>
  <si>
    <t>tailgate-guys</t>
  </si>
  <si>
    <t>Auburn-Opelika AL</t>
  </si>
  <si>
    <t>Clickin Moms</t>
  </si>
  <si>
    <t>clickin-moms</t>
  </si>
  <si>
    <t>Geneva</t>
  </si>
  <si>
    <t>Two Maids &amp; A Mop</t>
  </si>
  <si>
    <t>two-maids-a-mop</t>
  </si>
  <si>
    <t>Mountain Brook</t>
  </si>
  <si>
    <t>Pinnacle Freight Systems</t>
  </si>
  <si>
    <t>pinnacle-freight-systems</t>
  </si>
  <si>
    <t>Specialized Physical Therapy</t>
  </si>
  <si>
    <t>specialized-physical-therapy</t>
  </si>
  <si>
    <t>Centennial</t>
  </si>
  <si>
    <t>Govind Development</t>
  </si>
  <si>
    <t>govind-development</t>
  </si>
  <si>
    <t>Corpus Christi</t>
  </si>
  <si>
    <t>SoundConnect</t>
  </si>
  <si>
    <t>soundconnect</t>
  </si>
  <si>
    <t>Quincy</t>
  </si>
  <si>
    <t>US Freight</t>
  </si>
  <si>
    <t>us-freight</t>
  </si>
  <si>
    <t>TG Manufacturing</t>
  </si>
  <si>
    <t>tg-manufacturing</t>
  </si>
  <si>
    <t>Dorr</t>
  </si>
  <si>
    <t>Allegan MI</t>
  </si>
  <si>
    <t>ZT Wealth and Altus Group of Companies</t>
  </si>
  <si>
    <t>zt-wealth-and-altus-group-of-companies</t>
  </si>
  <si>
    <t>Pearland</t>
  </si>
  <si>
    <t>MACNAK Construction</t>
  </si>
  <si>
    <t>macnak-construction</t>
  </si>
  <si>
    <t>ZeOmega</t>
  </si>
  <si>
    <t>zeomega</t>
  </si>
  <si>
    <t>FlexJobs</t>
  </si>
  <si>
    <t>flexjobs</t>
  </si>
  <si>
    <t>Marvel Technologies</t>
  </si>
  <si>
    <t>marvel-technologies</t>
  </si>
  <si>
    <t>JDC Group</t>
  </si>
  <si>
    <t>jdc-group</t>
  </si>
  <si>
    <t>Sun King Brewing Company</t>
  </si>
  <si>
    <t>sun-king-brewing-company</t>
  </si>
  <si>
    <t>Sub Rosa</t>
  </si>
  <si>
    <t>sub-rosa</t>
  </si>
  <si>
    <t>Digital Management</t>
  </si>
  <si>
    <t>digital-management</t>
  </si>
  <si>
    <t>Information Systems &amp; Networks</t>
  </si>
  <si>
    <t>information-systems-networks</t>
  </si>
  <si>
    <t>Tier10</t>
  </si>
  <si>
    <t>tier10</t>
  </si>
  <si>
    <t>Ad-Juster</t>
  </si>
  <si>
    <t>ad-juster</t>
  </si>
  <si>
    <t>Poway</t>
  </si>
  <si>
    <t>VincentBenjamin</t>
  </si>
  <si>
    <t>vincentbenjamin</t>
  </si>
  <si>
    <t>3 Key Elements</t>
  </si>
  <si>
    <t>3-key-elements</t>
  </si>
  <si>
    <t>AMTIS</t>
  </si>
  <si>
    <t>amtis</t>
  </si>
  <si>
    <t>Cherokee Data Solutions</t>
  </si>
  <si>
    <t>cherokee-data-solutions</t>
  </si>
  <si>
    <t>Claremore</t>
  </si>
  <si>
    <t>MobileFuse</t>
  </si>
  <si>
    <t>mobilefuse</t>
  </si>
  <si>
    <t>Manhasset</t>
  </si>
  <si>
    <t>Mobelux</t>
  </si>
  <si>
    <t>mobelux</t>
  </si>
  <si>
    <t>Winterbridge Media</t>
  </si>
  <si>
    <t>winterbridge-media</t>
  </si>
  <si>
    <t>Red Frog Events</t>
  </si>
  <si>
    <t>red-frog-events</t>
  </si>
  <si>
    <t>Express Software &amp; Services</t>
  </si>
  <si>
    <t>express-software-services</t>
  </si>
  <si>
    <t>Pens N More</t>
  </si>
  <si>
    <t>pens-n-more</t>
  </si>
  <si>
    <t>Hickory Hills</t>
  </si>
  <si>
    <t>Enve Composites</t>
  </si>
  <si>
    <t>enve-composites</t>
  </si>
  <si>
    <t>Ogden</t>
  </si>
  <si>
    <t>Integrated Prescription Management</t>
  </si>
  <si>
    <t>integrated-prescription-management</t>
  </si>
  <si>
    <t>Universal Industries</t>
  </si>
  <si>
    <t>universal-industries</t>
  </si>
  <si>
    <t>Rigil</t>
  </si>
  <si>
    <t>rigil</t>
  </si>
  <si>
    <t>MojoTech</t>
  </si>
  <si>
    <t>mojotech</t>
  </si>
  <si>
    <t>Providence</t>
  </si>
  <si>
    <t>Square 9 Softworks</t>
  </si>
  <si>
    <t>square-9-softworks</t>
  </si>
  <si>
    <t>New Haven</t>
  </si>
  <si>
    <t>Safe Money Millionaire</t>
  </si>
  <si>
    <t>safe-money-millionaire</t>
  </si>
  <si>
    <t>ZehnerGroup</t>
  </si>
  <si>
    <t>zehnergroup</t>
  </si>
  <si>
    <t>VCC Optoelectronics</t>
  </si>
  <si>
    <t>vcc-optoelectronics</t>
  </si>
  <si>
    <t>Astor &amp; Sanders</t>
  </si>
  <si>
    <t>astor-sanders</t>
  </si>
  <si>
    <t>Jobvite</t>
  </si>
  <si>
    <t>jobvite</t>
  </si>
  <si>
    <t>eCapital Advisors</t>
  </si>
  <si>
    <t>ecapital-advisors</t>
  </si>
  <si>
    <t>Bloomington</t>
  </si>
  <si>
    <t>All Things BBQ</t>
  </si>
  <si>
    <t>all-things-bbq</t>
  </si>
  <si>
    <t>Wichita</t>
  </si>
  <si>
    <t>Wichita KS</t>
  </si>
  <si>
    <t>Integrated Practice Solutions</t>
  </si>
  <si>
    <t>integrated-practice-solutions</t>
  </si>
  <si>
    <t>Black Mountain Systems</t>
  </si>
  <si>
    <t>black-mountain-systems</t>
  </si>
  <si>
    <t>RockFlowerPaper</t>
  </si>
  <si>
    <t>rockflowerpaper</t>
  </si>
  <si>
    <t>San Anselmo</t>
  </si>
  <si>
    <t>StrategicHealthSolutions</t>
  </si>
  <si>
    <t>strategichealthsolutions</t>
  </si>
  <si>
    <t>Payoneer</t>
  </si>
  <si>
    <t>payoneer</t>
  </si>
  <si>
    <t>Factory 360</t>
  </si>
  <si>
    <t>factory-360</t>
  </si>
  <si>
    <t>Maxpcb</t>
  </si>
  <si>
    <t>maxpcb</t>
  </si>
  <si>
    <t>Arcadia</t>
  </si>
  <si>
    <t>InCadence Strategic Solutions</t>
  </si>
  <si>
    <t>incadence-strategic-solutions</t>
  </si>
  <si>
    <t>Manassas</t>
  </si>
  <si>
    <t>Dashed</t>
  </si>
  <si>
    <t>dashed</t>
  </si>
  <si>
    <t>Ducerus</t>
  </si>
  <si>
    <t>ducerus</t>
  </si>
  <si>
    <t>KNR Hospitality Group</t>
  </si>
  <si>
    <t>knr-hospitality-group</t>
  </si>
  <si>
    <t>GTN Technical Staffing</t>
  </si>
  <si>
    <t>gtn-technical-staffing</t>
  </si>
  <si>
    <t>Prodege</t>
  </si>
  <si>
    <t>prodege</t>
  </si>
  <si>
    <t>United Wall Systems</t>
  </si>
  <si>
    <t>united-wall-systems</t>
  </si>
  <si>
    <t>Raizlabs</t>
  </si>
  <si>
    <t>raizlabs</t>
  </si>
  <si>
    <t>Maxymiser</t>
  </si>
  <si>
    <t>maxymiser</t>
  </si>
  <si>
    <t>Little Guy Worldwide</t>
  </si>
  <si>
    <t>little-guy-worldwide</t>
  </si>
  <si>
    <t>Massillon</t>
  </si>
  <si>
    <t>Canton-Massillon OH</t>
  </si>
  <si>
    <t>Teladoc</t>
  </si>
  <si>
    <t>teladoc</t>
  </si>
  <si>
    <t>Marketeching Solutions</t>
  </si>
  <si>
    <t>marketeching-solutions</t>
  </si>
  <si>
    <t>New Hope</t>
  </si>
  <si>
    <t>The Reagor Dykes Auto Group</t>
  </si>
  <si>
    <t>the-reagor-dykes-auto-group</t>
  </si>
  <si>
    <t>Lubbock</t>
  </si>
  <si>
    <t>Lubbock TX</t>
  </si>
  <si>
    <t>BH Cosmetics</t>
  </si>
  <si>
    <t>bh-cosmetics</t>
  </si>
  <si>
    <t>GATR Technologies</t>
  </si>
  <si>
    <t>gatr-technologies</t>
  </si>
  <si>
    <t>C2 Solutions Group</t>
  </si>
  <si>
    <t>c2-solutions-group</t>
  </si>
  <si>
    <t>SevOne</t>
  </si>
  <si>
    <t>sevone</t>
  </si>
  <si>
    <t>LiveAreaLabs</t>
  </si>
  <si>
    <t>livearealabs</t>
  </si>
  <si>
    <t>aimClear</t>
  </si>
  <si>
    <t>aimclear</t>
  </si>
  <si>
    <t>Duluth MN-WI</t>
  </si>
  <si>
    <t>Trigger Point Performance</t>
  </si>
  <si>
    <t>trigger-point-performance</t>
  </si>
  <si>
    <t>PowerObjects</t>
  </si>
  <si>
    <t>powerobjects</t>
  </si>
  <si>
    <t>McDonnell and Associates</t>
  </si>
  <si>
    <t>mcdonnell-and-associates</t>
  </si>
  <si>
    <t>Sovereign Health of California</t>
  </si>
  <si>
    <t>sovereign-health-of-california</t>
  </si>
  <si>
    <t>San Clemente</t>
  </si>
  <si>
    <t>Maverick Brands</t>
  </si>
  <si>
    <t>maverick-brands</t>
  </si>
  <si>
    <t>Swain Techs</t>
  </si>
  <si>
    <t>swain-techs</t>
  </si>
  <si>
    <t>Horsham</t>
  </si>
  <si>
    <t>Productive Edge</t>
  </si>
  <si>
    <t>productive-edge</t>
  </si>
  <si>
    <t>SnapAV</t>
  </si>
  <si>
    <t>snapav</t>
  </si>
  <si>
    <t>PAL General Engineering</t>
  </si>
  <si>
    <t>pal-general-engineering</t>
  </si>
  <si>
    <t>MobiSystems</t>
  </si>
  <si>
    <t>mobisystems</t>
  </si>
  <si>
    <t>VinSolutions</t>
  </si>
  <si>
    <t>vinsolutions</t>
  </si>
  <si>
    <t>Boston Technologies</t>
  </si>
  <si>
    <t>boston-technologies</t>
  </si>
  <si>
    <t>Loft9</t>
  </si>
  <si>
    <t>loft9</t>
  </si>
  <si>
    <t>Action Lead Solutions</t>
  </si>
  <si>
    <t>action-lead-solutions</t>
  </si>
  <si>
    <t>Lonerider Brewing Company</t>
  </si>
  <si>
    <t>lonerider-brewing-company</t>
  </si>
  <si>
    <t>Idealist Consulting</t>
  </si>
  <si>
    <t>idealist-consulting</t>
  </si>
  <si>
    <t>Abridge Info Systems</t>
  </si>
  <si>
    <t>abridge-info-systems</t>
  </si>
  <si>
    <t>Chelmsford</t>
  </si>
  <si>
    <t>Trupanion</t>
  </si>
  <si>
    <t>trupanion</t>
  </si>
  <si>
    <t>The Brixton Group</t>
  </si>
  <si>
    <t>the-brixton-group</t>
  </si>
  <si>
    <t>Waxhaw</t>
  </si>
  <si>
    <t>Knight Insurance Group</t>
  </si>
  <si>
    <t>knight-insurance-group</t>
  </si>
  <si>
    <t>FBS</t>
  </si>
  <si>
    <t>fbs</t>
  </si>
  <si>
    <t>Knight Point Systems</t>
  </si>
  <si>
    <t>knight-point-systems</t>
  </si>
  <si>
    <t>Webimax</t>
  </si>
  <si>
    <t>webimax</t>
  </si>
  <si>
    <t>Harmonia</t>
  </si>
  <si>
    <t>harmonia</t>
  </si>
  <si>
    <t>Blacksburg</t>
  </si>
  <si>
    <t>Blacksburg-Christiansburg-Radford VA</t>
  </si>
  <si>
    <t>Orsini Healthcare</t>
  </si>
  <si>
    <t>orsini-healthcare</t>
  </si>
  <si>
    <t>Elk Grove Village</t>
  </si>
  <si>
    <t>Verity Wine Partners</t>
  </si>
  <si>
    <t>verity-wine-partners</t>
  </si>
  <si>
    <t>CWU</t>
  </si>
  <si>
    <t>cwu</t>
  </si>
  <si>
    <t>Mindgrub</t>
  </si>
  <si>
    <t>mindgrub</t>
  </si>
  <si>
    <t>Internet Creations</t>
  </si>
  <si>
    <t>internet-creations</t>
  </si>
  <si>
    <t>GSD Construction</t>
  </si>
  <si>
    <t>gsd-construction</t>
  </si>
  <si>
    <t>RetailNext</t>
  </si>
  <si>
    <t>retailnext</t>
  </si>
  <si>
    <t>HyGen Pharmaceuticals</t>
  </si>
  <si>
    <t>hygen-pharmaceuticals</t>
  </si>
  <si>
    <t>Mom Corps</t>
  </si>
  <si>
    <t>mom-corps</t>
  </si>
  <si>
    <t>Fort Washington</t>
  </si>
  <si>
    <t>Service Nation</t>
  </si>
  <si>
    <t>service-nation</t>
  </si>
  <si>
    <t>Rally Point Management</t>
  </si>
  <si>
    <t>rally-point-management</t>
  </si>
  <si>
    <t>Fort Walton Beach</t>
  </si>
  <si>
    <t>Fort Walton Beach-Crestview-Destin FL</t>
  </si>
  <si>
    <t>Airetel Staffing</t>
  </si>
  <si>
    <t>airetel-staffing</t>
  </si>
  <si>
    <t>Saylent Technologies</t>
  </si>
  <si>
    <t>saylent-technologies</t>
  </si>
  <si>
    <t>Genesys Spine</t>
  </si>
  <si>
    <t>genesys-spine</t>
  </si>
  <si>
    <t>Mtell</t>
  </si>
  <si>
    <t>mtell</t>
  </si>
  <si>
    <t>Walsh Electrical Contracting</t>
  </si>
  <si>
    <t>walsh-electrical-contracting</t>
  </si>
  <si>
    <t>Staten Island</t>
  </si>
  <si>
    <t>Pacific Western Painting</t>
  </si>
  <si>
    <t>pacific-western-painting</t>
  </si>
  <si>
    <t>Vista</t>
  </si>
  <si>
    <t>Zayo Group</t>
  </si>
  <si>
    <t>zayo-group</t>
  </si>
  <si>
    <t>LLamasoft</t>
  </si>
  <si>
    <t>llamasoft</t>
  </si>
  <si>
    <t>MaxBurst</t>
  </si>
  <si>
    <t>maxburst</t>
  </si>
  <si>
    <t>Farmingdale</t>
  </si>
  <si>
    <t>MindMax</t>
  </si>
  <si>
    <t>mindmax</t>
  </si>
  <si>
    <t>Braintree</t>
  </si>
  <si>
    <t>IBC</t>
  </si>
  <si>
    <t>ibc</t>
  </si>
  <si>
    <t>PrepNet</t>
  </si>
  <si>
    <t>prepnet</t>
  </si>
  <si>
    <t>Grand Rapids</t>
  </si>
  <si>
    <t>Grand Rapids-Wyoming MI</t>
  </si>
  <si>
    <t>Code 42</t>
  </si>
  <si>
    <t>code-42</t>
  </si>
  <si>
    <t>Alternative Technology Solutions</t>
  </si>
  <si>
    <t>alternative-technology-solutions</t>
  </si>
  <si>
    <t>InSync Training</t>
  </si>
  <si>
    <t>insync-training</t>
  </si>
  <si>
    <t>East Lyme</t>
  </si>
  <si>
    <t>Norwich-New London CT</t>
  </si>
  <si>
    <t>DRT Transportation</t>
  </si>
  <si>
    <t>drt-transportation</t>
  </si>
  <si>
    <t>Lebanon</t>
  </si>
  <si>
    <t>Lebanon PA</t>
  </si>
  <si>
    <t>MASS Communications</t>
  </si>
  <si>
    <t>mass-communications</t>
  </si>
  <si>
    <t>Pedego Electric Bikes</t>
  </si>
  <si>
    <t>pedego-electric-bikes</t>
  </si>
  <si>
    <t>Fathom (Oakland CA)</t>
  </si>
  <si>
    <t>fathom-oakland-ca</t>
  </si>
  <si>
    <t>Devbridge Group</t>
  </si>
  <si>
    <t>devbridge-group</t>
  </si>
  <si>
    <t>AE Works</t>
  </si>
  <si>
    <t>ae-works</t>
  </si>
  <si>
    <t>Balsam Brands</t>
  </si>
  <si>
    <t>balsam-brands</t>
  </si>
  <si>
    <t>Alcance Media Group</t>
  </si>
  <si>
    <t>alcance-media-group</t>
  </si>
  <si>
    <t>EP Technology</t>
  </si>
  <si>
    <t>ep-technology</t>
  </si>
  <si>
    <t>Champaign</t>
  </si>
  <si>
    <t>Champaign-Urbana IL</t>
  </si>
  <si>
    <t>Authenticom</t>
  </si>
  <si>
    <t>authenticom</t>
  </si>
  <si>
    <t>GigaSavvy</t>
  </si>
  <si>
    <t>gigasavvy</t>
  </si>
  <si>
    <t>VOIPo</t>
  </si>
  <si>
    <t>voipo</t>
  </si>
  <si>
    <t>MIndseeker</t>
  </si>
  <si>
    <t>mindseeker</t>
  </si>
  <si>
    <t>Curant Health</t>
  </si>
  <si>
    <t>curant-health</t>
  </si>
  <si>
    <t>Smyrna</t>
  </si>
  <si>
    <t>Titan Consulting</t>
  </si>
  <si>
    <t>titan-consulting</t>
  </si>
  <si>
    <t>Cameo Solutions</t>
  </si>
  <si>
    <t>cameo-solutions</t>
  </si>
  <si>
    <t>West Chester</t>
  </si>
  <si>
    <t>The Blueline Group</t>
  </si>
  <si>
    <t>the-blueline-group</t>
  </si>
  <si>
    <t>Central Business Solutions</t>
  </si>
  <si>
    <t>central-business-solutions</t>
  </si>
  <si>
    <t>Patxi's Pizza</t>
  </si>
  <si>
    <t>patxis-pizza</t>
  </si>
  <si>
    <t>Dealer Online Marketing</t>
  </si>
  <si>
    <t>dealer-online-marketing</t>
  </si>
  <si>
    <t>Ritter Insurance Marketing</t>
  </si>
  <si>
    <t>ritter-insurance-marketing</t>
  </si>
  <si>
    <t>Harrisburg-Carlisle PA</t>
  </si>
  <si>
    <t>Strategic Systems &amp; Technology</t>
  </si>
  <si>
    <t>strategic-systems-technology</t>
  </si>
  <si>
    <t>Suwanee</t>
  </si>
  <si>
    <t>Full Armor Group</t>
  </si>
  <si>
    <t>full-armor-group</t>
  </si>
  <si>
    <t>Verengo Solar</t>
  </si>
  <si>
    <t>verengo-solar</t>
  </si>
  <si>
    <t>Torrance</t>
  </si>
  <si>
    <t>Cutting Edge Recruiting Solutions</t>
  </si>
  <si>
    <t>cutting-edge-recruiting-solutions</t>
  </si>
  <si>
    <t>College Hunks Hauling Junk</t>
  </si>
  <si>
    <t>college-hunks-hauling-junk</t>
  </si>
  <si>
    <t>NVE</t>
  </si>
  <si>
    <t>nve</t>
  </si>
  <si>
    <t>HighTower Advisors</t>
  </si>
  <si>
    <t>hightower-advisors</t>
  </si>
  <si>
    <t>enVista</t>
  </si>
  <si>
    <t>envista</t>
  </si>
  <si>
    <t>ALKU</t>
  </si>
  <si>
    <t>alku</t>
  </si>
  <si>
    <t>Andover</t>
  </si>
  <si>
    <t>OnWire</t>
  </si>
  <si>
    <t>onwire</t>
  </si>
  <si>
    <t>The Clearing</t>
  </si>
  <si>
    <t>the-clearing</t>
  </si>
  <si>
    <t>Desert Care Landscape Resources</t>
  </si>
  <si>
    <t>desert-care-landscape-resources</t>
  </si>
  <si>
    <t>Zipline Logistics</t>
  </si>
  <si>
    <t>zipline-logistics</t>
  </si>
  <si>
    <t>Agosto</t>
  </si>
  <si>
    <t>agosto</t>
  </si>
  <si>
    <t>Trinity Logistics USA</t>
  </si>
  <si>
    <t>trinity-logistics-usa</t>
  </si>
  <si>
    <t>Valley Stream</t>
  </si>
  <si>
    <t>FLS Energy</t>
  </si>
  <si>
    <t>fls-energy</t>
  </si>
  <si>
    <t>Asheville</t>
  </si>
  <si>
    <t>Asheville NC</t>
  </si>
  <si>
    <t>The Clean Bedroom</t>
  </si>
  <si>
    <t>the-clean-bedroom</t>
  </si>
  <si>
    <t>Kittery</t>
  </si>
  <si>
    <t>PayLease</t>
  </si>
  <si>
    <t>paylease</t>
  </si>
  <si>
    <t>Makeup Geek</t>
  </si>
  <si>
    <t>makeup-geek</t>
  </si>
  <si>
    <t>Jackson</t>
  </si>
  <si>
    <t>Jackson MI</t>
  </si>
  <si>
    <t>Omatic Software</t>
  </si>
  <si>
    <t>omatic-software</t>
  </si>
  <si>
    <t>Blue Track Media</t>
  </si>
  <si>
    <t>blue-track-media</t>
  </si>
  <si>
    <t>AgileThought</t>
  </si>
  <si>
    <t>agilethought</t>
  </si>
  <si>
    <t>Park Avenue Properties</t>
  </si>
  <si>
    <t>park-avenue-properties</t>
  </si>
  <si>
    <t>Cornelius</t>
  </si>
  <si>
    <t>One Technologies</t>
  </si>
  <si>
    <t>one-technologies</t>
  </si>
  <si>
    <t>Eloquentix</t>
  </si>
  <si>
    <t>eloquentix</t>
  </si>
  <si>
    <t>Chapel Hill</t>
  </si>
  <si>
    <t>Memphis Invest</t>
  </si>
  <si>
    <t>memphis-invest</t>
  </si>
  <si>
    <t>Cordova</t>
  </si>
  <si>
    <t>CDYNE</t>
  </si>
  <si>
    <t>cdyne</t>
  </si>
  <si>
    <t>Inside Connect Cable</t>
  </si>
  <si>
    <t>inside-connect-cable</t>
  </si>
  <si>
    <t>Edgewater Construction Services</t>
  </si>
  <si>
    <t>edgewater-construction-services</t>
  </si>
  <si>
    <t>Virtual Tech Gurus</t>
  </si>
  <si>
    <t>virtual-tech-gurus</t>
  </si>
  <si>
    <t>ClearAbility</t>
  </si>
  <si>
    <t>clearability</t>
  </si>
  <si>
    <t>Woodbine</t>
  </si>
  <si>
    <t>Apex Payroll</t>
  </si>
  <si>
    <t>apex-payroll</t>
  </si>
  <si>
    <t>Hammond's Candies</t>
  </si>
  <si>
    <t>hammonds-candies</t>
  </si>
  <si>
    <t>ActivEngage</t>
  </si>
  <si>
    <t>activengage</t>
  </si>
  <si>
    <t>TakeLessons</t>
  </si>
  <si>
    <t>takelessons</t>
  </si>
  <si>
    <t>GetUsROI</t>
  </si>
  <si>
    <t>getusroi</t>
  </si>
  <si>
    <t>Montgomery</t>
  </si>
  <si>
    <t>Heads-Up Companies</t>
  </si>
  <si>
    <t>heads-up-companies</t>
  </si>
  <si>
    <t>Genesis Consulting Partners</t>
  </si>
  <si>
    <t>genesis-consulting-partners</t>
  </si>
  <si>
    <t>Retail Radio</t>
  </si>
  <si>
    <t>retail-radio</t>
  </si>
  <si>
    <t>Citrus Heights</t>
  </si>
  <si>
    <t>Reliant Realty</t>
  </si>
  <si>
    <t>reliant-realty</t>
  </si>
  <si>
    <t>Gallatin</t>
  </si>
  <si>
    <t>BulkReefSupply.com</t>
  </si>
  <si>
    <t>bulkreefsupplycom</t>
  </si>
  <si>
    <t>Rebecca Minkoff</t>
  </si>
  <si>
    <t>rebecca-minkoff</t>
  </si>
  <si>
    <t>Digital Air Strike</t>
  </si>
  <si>
    <t>digital-air-strike</t>
  </si>
  <si>
    <t>York Enterprise Solutions</t>
  </si>
  <si>
    <t>york-enterprise-solutions</t>
  </si>
  <si>
    <t>Westchester</t>
  </si>
  <si>
    <t>Knowledgent Group</t>
  </si>
  <si>
    <t>knowledgent-group</t>
  </si>
  <si>
    <t>Warren</t>
  </si>
  <si>
    <t>SPOC Automation</t>
  </si>
  <si>
    <t>spoc-automation</t>
  </si>
  <si>
    <t>Trussville</t>
  </si>
  <si>
    <t>Access Media 3</t>
  </si>
  <si>
    <t>access-media-3</t>
  </si>
  <si>
    <t>Oak Brook</t>
  </si>
  <si>
    <t>Ampal Group</t>
  </si>
  <si>
    <t>ampal-group</t>
  </si>
  <si>
    <t>Green Brook</t>
  </si>
  <si>
    <t>Precise Leads</t>
  </si>
  <si>
    <t>precise-leads</t>
  </si>
  <si>
    <t>Insurance Care Direct</t>
  </si>
  <si>
    <t>insurance-care-direct</t>
  </si>
  <si>
    <t>Ventech Solutions</t>
  </si>
  <si>
    <t>ventech-solutions</t>
  </si>
  <si>
    <t>Access Networks</t>
  </si>
  <si>
    <t>access-networks</t>
  </si>
  <si>
    <t>PUSH Marketing &amp; Promotions</t>
  </si>
  <si>
    <t>push-marketing-promotions</t>
  </si>
  <si>
    <t>AASKI Technology</t>
  </si>
  <si>
    <t>aaski-technology</t>
  </si>
  <si>
    <t>Ocean</t>
  </si>
  <si>
    <t>A-Fordable Billing Solution</t>
  </si>
  <si>
    <t>a-fordable-billing-solution</t>
  </si>
  <si>
    <t>Lumenate</t>
  </si>
  <si>
    <t>lumenate</t>
  </si>
  <si>
    <t>Patina Solutions</t>
  </si>
  <si>
    <t>patina-solutions</t>
  </si>
  <si>
    <t>Crunchy Logistics</t>
  </si>
  <si>
    <t>crunchy-logistics</t>
  </si>
  <si>
    <t>Frontline Source Group</t>
  </si>
  <si>
    <t>frontline-source-group</t>
  </si>
  <si>
    <t>Thunder Bay Builders</t>
  </si>
  <si>
    <t>thunder-bay-builders</t>
  </si>
  <si>
    <t>Spring Hill</t>
  </si>
  <si>
    <t>Centre Technologies</t>
  </si>
  <si>
    <t>centre-technologies</t>
  </si>
  <si>
    <t>Strive Physical Therapy</t>
  </si>
  <si>
    <t>strive-physical-therapy</t>
  </si>
  <si>
    <t>Moorestown</t>
  </si>
  <si>
    <t>Autoshop Solutions</t>
  </si>
  <si>
    <t>autoshop-solutions</t>
  </si>
  <si>
    <t>Apex</t>
  </si>
  <si>
    <t>AppNeta</t>
  </si>
  <si>
    <t>appneta</t>
  </si>
  <si>
    <t>BWBacon Group</t>
  </si>
  <si>
    <t>bwbacon-group</t>
  </si>
  <si>
    <t>Dfuse Technologies</t>
  </si>
  <si>
    <t>dfuse-technologies</t>
  </si>
  <si>
    <t>HydroPeptide</t>
  </si>
  <si>
    <t>hydropeptide</t>
  </si>
  <si>
    <t>Oak Mortgage Group</t>
  </si>
  <si>
    <t>oak-mortgage-group</t>
  </si>
  <si>
    <t>The Millennium Group International</t>
  </si>
  <si>
    <t>the-millennium-group-international</t>
  </si>
  <si>
    <t>Datum</t>
  </si>
  <si>
    <t>datum</t>
  </si>
  <si>
    <t>Annapolis</t>
  </si>
  <si>
    <t>H &amp; F Bread Company</t>
  </si>
  <si>
    <t>h-f-bread-company</t>
  </si>
  <si>
    <t>Makosi</t>
  </si>
  <si>
    <t>makosi</t>
  </si>
  <si>
    <t>Arke</t>
  </si>
  <si>
    <t>arke</t>
  </si>
  <si>
    <t>Profuse Solutions</t>
  </si>
  <si>
    <t>profuse-solutions</t>
  </si>
  <si>
    <t>Walnut</t>
  </si>
  <si>
    <t>MD Molding</t>
  </si>
  <si>
    <t>md-molding</t>
  </si>
  <si>
    <t>Wayland</t>
  </si>
  <si>
    <t>Keller Williams Capital Properties</t>
  </si>
  <si>
    <t>keller-williams-capital-properties</t>
  </si>
  <si>
    <t>Goldfish Medical Staffing</t>
  </si>
  <si>
    <t>goldfish-medical-staffing</t>
  </si>
  <si>
    <t>Affinity Group Management</t>
  </si>
  <si>
    <t>affinity-group-management</t>
  </si>
  <si>
    <t>Kansas City</t>
  </si>
  <si>
    <t>The Talance Group</t>
  </si>
  <si>
    <t>the-talance-group</t>
  </si>
  <si>
    <t>eSchoolView</t>
  </si>
  <si>
    <t>eschoolview</t>
  </si>
  <si>
    <t>Momentum Solutionz</t>
  </si>
  <si>
    <t>momentum-solutionz</t>
  </si>
  <si>
    <t>QueBIT</t>
  </si>
  <si>
    <t>quebit</t>
  </si>
  <si>
    <t>Varrow</t>
  </si>
  <si>
    <t>varrow</t>
  </si>
  <si>
    <t>Greensboro</t>
  </si>
  <si>
    <t>Greensboro-High Point NC</t>
  </si>
  <si>
    <t>Mosquito Squad</t>
  </si>
  <si>
    <t>mosquito-squad</t>
  </si>
  <si>
    <t>Crawford Thomas Recruiting</t>
  </si>
  <si>
    <t>crawford-thomas-recruiting</t>
  </si>
  <si>
    <t>Blue Corona</t>
  </si>
  <si>
    <t>blue-corona</t>
  </si>
  <si>
    <t>R3 Strategic Support Group</t>
  </si>
  <si>
    <t>r3-strategic-support-group</t>
  </si>
  <si>
    <t>Coronado</t>
  </si>
  <si>
    <t>Avant-Garde Solutions</t>
  </si>
  <si>
    <t>avant-garde-solutions</t>
  </si>
  <si>
    <t>ScanDigital</t>
  </si>
  <si>
    <t>scandigital</t>
  </si>
  <si>
    <t>Fulton Communications</t>
  </si>
  <si>
    <t>fulton-communications</t>
  </si>
  <si>
    <t>Summerset Professional Grills</t>
  </si>
  <si>
    <t>summerset-professional-grills</t>
  </si>
  <si>
    <t>Costa Mesa</t>
  </si>
  <si>
    <t>Kord Technologies</t>
  </si>
  <si>
    <t>kord-technologies</t>
  </si>
  <si>
    <t>Bell Sports Marketing</t>
  </si>
  <si>
    <t>bell-sports-marketing</t>
  </si>
  <si>
    <t>WOW Baking Company</t>
  </si>
  <si>
    <t>wow-baking-company</t>
  </si>
  <si>
    <t>Kent</t>
  </si>
  <si>
    <t>Medical Solutions</t>
  </si>
  <si>
    <t>medical-solutions</t>
  </si>
  <si>
    <t>SMRC</t>
  </si>
  <si>
    <t>smrc</t>
  </si>
  <si>
    <t>Box Office Ticket Sales</t>
  </si>
  <si>
    <t>box-office-ticket-sales</t>
  </si>
  <si>
    <t>Stratus Prep</t>
  </si>
  <si>
    <t>stratus-prep</t>
  </si>
  <si>
    <t>Accurate Group</t>
  </si>
  <si>
    <t>accurate-group</t>
  </si>
  <si>
    <t>Spreadshirt</t>
  </si>
  <si>
    <t>spreadshirt</t>
  </si>
  <si>
    <t>Azzur Group</t>
  </si>
  <si>
    <t>azzur-group</t>
  </si>
  <si>
    <t>Willow Grove</t>
  </si>
  <si>
    <t>ESAC</t>
  </si>
  <si>
    <t>esac</t>
  </si>
  <si>
    <t>GSI</t>
  </si>
  <si>
    <t>gsi</t>
  </si>
  <si>
    <t>Canton</t>
  </si>
  <si>
    <t>Element Three</t>
  </si>
  <si>
    <t>element-three</t>
  </si>
  <si>
    <t>Strategic Wealth Partners</t>
  </si>
  <si>
    <t>strategic-wealth-partners</t>
  </si>
  <si>
    <t>A3 Communications</t>
  </si>
  <si>
    <t>a3-communications</t>
  </si>
  <si>
    <t>Irmo</t>
  </si>
  <si>
    <t>Energy 1</t>
  </si>
  <si>
    <t>energy-1</t>
  </si>
  <si>
    <t>Bozeman</t>
  </si>
  <si>
    <t>Bozeman MT</t>
  </si>
  <si>
    <t>Taylor Group Insurance</t>
  </si>
  <si>
    <t>taylor-group-insurance</t>
  </si>
  <si>
    <t>TSPi</t>
  </si>
  <si>
    <t>tspi</t>
  </si>
  <si>
    <t>LiveLife Fashions</t>
  </si>
  <si>
    <t>livelife-fashions</t>
  </si>
  <si>
    <t>Desert Jet</t>
  </si>
  <si>
    <t>desert-jet</t>
  </si>
  <si>
    <t>Thermal</t>
  </si>
  <si>
    <t>El Centro CA</t>
  </si>
  <si>
    <t>Hunt Telecommunications</t>
  </si>
  <si>
    <t>hunt-telecommunications</t>
  </si>
  <si>
    <t>Metairie</t>
  </si>
  <si>
    <t>G.A.S.</t>
  </si>
  <si>
    <t>gas</t>
  </si>
  <si>
    <t>Elk City</t>
  </si>
  <si>
    <t>Elk City OK</t>
  </si>
  <si>
    <t>ClearShark</t>
  </si>
  <si>
    <t>clearshark</t>
  </si>
  <si>
    <t>Hanover</t>
  </si>
  <si>
    <t>RoundTower Technologies</t>
  </si>
  <si>
    <t>roundtower-technologies</t>
  </si>
  <si>
    <t>Mindbody</t>
  </si>
  <si>
    <t>mindbody</t>
  </si>
  <si>
    <t>Buildium</t>
  </si>
  <si>
    <t>buildium</t>
  </si>
  <si>
    <t>Falcon Containers</t>
  </si>
  <si>
    <t>falcon-containers</t>
  </si>
  <si>
    <t>Surge</t>
  </si>
  <si>
    <t>surge</t>
  </si>
  <si>
    <t>Invenios</t>
  </si>
  <si>
    <t>invenios</t>
  </si>
  <si>
    <t>Flexible Innovations</t>
  </si>
  <si>
    <t>flexible-innovations</t>
  </si>
  <si>
    <t>Sold Out Solutions</t>
  </si>
  <si>
    <t>sold-out-solutions</t>
  </si>
  <si>
    <t>FLM+</t>
  </si>
  <si>
    <t>flm</t>
  </si>
  <si>
    <t>Worthington</t>
  </si>
  <si>
    <t>Purch</t>
  </si>
  <si>
    <t>purch</t>
  </si>
  <si>
    <t>Katalyst Group</t>
  </si>
  <si>
    <t>katalyst-group</t>
  </si>
  <si>
    <t>Pacific Palisades</t>
  </si>
  <si>
    <t>PhysAssist Scribes</t>
  </si>
  <si>
    <t>physassist-scribes</t>
  </si>
  <si>
    <t>Horizontal Integration</t>
  </si>
  <si>
    <t>horizontal-integration</t>
  </si>
  <si>
    <t>Minnetonka</t>
  </si>
  <si>
    <t>Curse</t>
  </si>
  <si>
    <t>curse</t>
  </si>
  <si>
    <t>Valley AL</t>
  </si>
  <si>
    <t>Double Line Partners</t>
  </si>
  <si>
    <t>double-line-partners</t>
  </si>
  <si>
    <t>Immersion Consulting</t>
  </si>
  <si>
    <t>immersion-consulting</t>
  </si>
  <si>
    <t>NGP VAN</t>
  </si>
  <si>
    <t>ngp-van</t>
  </si>
  <si>
    <t>Red Privet</t>
  </si>
  <si>
    <t>red-privet</t>
  </si>
  <si>
    <t>Three Wire Systems</t>
  </si>
  <si>
    <t>three-wire-systems</t>
  </si>
  <si>
    <t>Daybreak IT Solutions</t>
  </si>
  <si>
    <t>daybreak-it-solutions</t>
  </si>
  <si>
    <t>E-Aspire IT</t>
  </si>
  <si>
    <t>e-aspire-it</t>
  </si>
  <si>
    <t>Cranbury</t>
  </si>
  <si>
    <t>Tallwave</t>
  </si>
  <si>
    <t>tallwave</t>
  </si>
  <si>
    <t>Emergency Planning Management</t>
  </si>
  <si>
    <t>emergency-planning-management</t>
  </si>
  <si>
    <t>H&amp;S Resources</t>
  </si>
  <si>
    <t>hs-resources</t>
  </si>
  <si>
    <t>Executech</t>
  </si>
  <si>
    <t>executech</t>
  </si>
  <si>
    <t>Lief Labs</t>
  </si>
  <si>
    <t>lief-labs</t>
  </si>
  <si>
    <t>Door To Door Organics</t>
  </si>
  <si>
    <t>door-to-door-organics</t>
  </si>
  <si>
    <t>KELL Partners</t>
  </si>
  <si>
    <t>kell-partners</t>
  </si>
  <si>
    <t>Andiamo Partners</t>
  </si>
  <si>
    <t>andiamo-partners</t>
  </si>
  <si>
    <t>Dexclusive.com</t>
  </si>
  <si>
    <t>dexclusivecom</t>
  </si>
  <si>
    <t>Pembroke Pines</t>
  </si>
  <si>
    <t>Freshpet</t>
  </si>
  <si>
    <t>freshpet</t>
  </si>
  <si>
    <t>Chartis Consulting</t>
  </si>
  <si>
    <t>chartis-consulting</t>
  </si>
  <si>
    <t>Precision Precast Erectors</t>
  </si>
  <si>
    <t>precision-precast-erectors</t>
  </si>
  <si>
    <t>Worley</t>
  </si>
  <si>
    <t>Light Efficient Design</t>
  </si>
  <si>
    <t>light-efficient-design</t>
  </si>
  <si>
    <t>DASECO Electrical</t>
  </si>
  <si>
    <t>daseco-electrical</t>
  </si>
  <si>
    <t>Cataumet</t>
  </si>
  <si>
    <t>Barnstable Town MA</t>
  </si>
  <si>
    <t>FINFROCK</t>
  </si>
  <si>
    <t>finfrock</t>
  </si>
  <si>
    <t>Apopka</t>
  </si>
  <si>
    <t>Ticketracker</t>
  </si>
  <si>
    <t>ticketracker</t>
  </si>
  <si>
    <t>Anderson</t>
  </si>
  <si>
    <t>Anderson IN</t>
  </si>
  <si>
    <t>Alta Vista Solutions</t>
  </si>
  <si>
    <t>alta-vista-solutions</t>
  </si>
  <si>
    <t>Brafton</t>
  </si>
  <si>
    <t>brafton</t>
  </si>
  <si>
    <t>1st Equity Title &amp; Closing Services</t>
  </si>
  <si>
    <t>1st-equity-title-closing-services</t>
  </si>
  <si>
    <t>Syosset</t>
  </si>
  <si>
    <t>Employer Flexible</t>
  </si>
  <si>
    <t>employer-flexible</t>
  </si>
  <si>
    <t>iMethods</t>
  </si>
  <si>
    <t>imethods</t>
  </si>
  <si>
    <t>Strategic Communications</t>
  </si>
  <si>
    <t>strategic-communications</t>
  </si>
  <si>
    <t>Electrosoft Services</t>
  </si>
  <si>
    <t>electrosoft-services</t>
  </si>
  <si>
    <t>Doctors Administrative Solutions</t>
  </si>
  <si>
    <t>doctors-administrative-solutions</t>
  </si>
  <si>
    <t>Strike</t>
  </si>
  <si>
    <t>strike</t>
  </si>
  <si>
    <t>The Woodlands</t>
  </si>
  <si>
    <t>Audacious Inquiry</t>
  </si>
  <si>
    <t>audacious-inquiry</t>
  </si>
  <si>
    <t>Edge Partnerships</t>
  </si>
  <si>
    <t>edge-partnerships</t>
  </si>
  <si>
    <t>Lansing</t>
  </si>
  <si>
    <t>Lansing-East Lansing MI</t>
  </si>
  <si>
    <t>iDrive Logistics</t>
  </si>
  <si>
    <t>idrive-logistics</t>
  </si>
  <si>
    <t>Proxy Personnel</t>
  </si>
  <si>
    <t>proxy-personnel</t>
  </si>
  <si>
    <t>ThunderCat Technology</t>
  </si>
  <si>
    <t>thundercat-technology</t>
  </si>
  <si>
    <t>Menchie's Frozen Yogurt</t>
  </si>
  <si>
    <t>menchies-frozen-yogurt</t>
  </si>
  <si>
    <t>Elwood Staffing</t>
  </si>
  <si>
    <t>elwood-staffing</t>
  </si>
  <si>
    <t>Columbus IN</t>
  </si>
  <si>
    <t>Health Catalyst</t>
  </si>
  <si>
    <t>health-catalyst</t>
  </si>
  <si>
    <t>Continental Health Alliance</t>
  </si>
  <si>
    <t>continental-health-alliance</t>
  </si>
  <si>
    <t>PriorityOne Group</t>
  </si>
  <si>
    <t>priorityone-group</t>
  </si>
  <si>
    <t>Rutherford</t>
  </si>
  <si>
    <t>Xpert Technologies</t>
  </si>
  <si>
    <t>xpert-technologies</t>
  </si>
  <si>
    <t>Sterling Heights</t>
  </si>
  <si>
    <t>BookPal</t>
  </si>
  <si>
    <t>bookpal</t>
  </si>
  <si>
    <t>Stratosphere Quality</t>
  </si>
  <si>
    <t>stratosphere-quality</t>
  </si>
  <si>
    <t>Canary</t>
  </si>
  <si>
    <t>canary</t>
  </si>
  <si>
    <t>Peloton</t>
  </si>
  <si>
    <t>peloton</t>
  </si>
  <si>
    <t>Tista Science and Technology</t>
  </si>
  <si>
    <t>tista-science-and-technology</t>
  </si>
  <si>
    <t>SADA Systems</t>
  </si>
  <si>
    <t>sada-systems</t>
  </si>
  <si>
    <t>Spot Freight</t>
  </si>
  <si>
    <t>spot-freight</t>
  </si>
  <si>
    <t>Sundia</t>
  </si>
  <si>
    <t>sundia</t>
  </si>
  <si>
    <t>Orinda</t>
  </si>
  <si>
    <t>Stimulant</t>
  </si>
  <si>
    <t>stimulant</t>
  </si>
  <si>
    <t>Professional Consulting</t>
  </si>
  <si>
    <t>professional-consulting</t>
  </si>
  <si>
    <t>Edina</t>
  </si>
  <si>
    <t>Datavail</t>
  </si>
  <si>
    <t>datavail</t>
  </si>
  <si>
    <t>The Royster Group</t>
  </si>
  <si>
    <t>the-royster-group</t>
  </si>
  <si>
    <t>Redhorse</t>
  </si>
  <si>
    <t>redhorse</t>
  </si>
  <si>
    <t>IHRC</t>
  </si>
  <si>
    <t>ihrc</t>
  </si>
  <si>
    <t>Celigo</t>
  </si>
  <si>
    <t>celigo</t>
  </si>
  <si>
    <t>McWire Electric</t>
  </si>
  <si>
    <t>mcwire-electric</t>
  </si>
  <si>
    <t>El Cajon</t>
  </si>
  <si>
    <t>Copious</t>
  </si>
  <si>
    <t>copious</t>
  </si>
  <si>
    <t>Walker-Miller Energy Services</t>
  </si>
  <si>
    <t>walker-miller-energy-services</t>
  </si>
  <si>
    <t>Zivelo</t>
  </si>
  <si>
    <t>zivelo</t>
  </si>
  <si>
    <t>Rimm-Kaufman Group</t>
  </si>
  <si>
    <t>rimm-kaufman-group</t>
  </si>
  <si>
    <t>Spartina 449</t>
  </si>
  <si>
    <t>spartina-449</t>
  </si>
  <si>
    <t>Hilton Head Island</t>
  </si>
  <si>
    <t>Hilton Head Island-Beaufort SC</t>
  </si>
  <si>
    <t>Cogistix</t>
  </si>
  <si>
    <t>cogistix</t>
  </si>
  <si>
    <t>Boardman</t>
  </si>
  <si>
    <t>Youngstown-Warren-Boardman OH-PA</t>
  </si>
  <si>
    <t>Core Business Services</t>
  </si>
  <si>
    <t>core-business-services</t>
  </si>
  <si>
    <t>Medford</t>
  </si>
  <si>
    <t>Medford OR</t>
  </si>
  <si>
    <t>United Global Technologies</t>
  </si>
  <si>
    <t>united-global-technologies</t>
  </si>
  <si>
    <t>Royal Buying Group</t>
  </si>
  <si>
    <t>royal-buying-group</t>
  </si>
  <si>
    <t>Lisle</t>
  </si>
  <si>
    <t>Litigation Services</t>
  </si>
  <si>
    <t>litigation-services</t>
  </si>
  <si>
    <t>MetaRetail</t>
  </si>
  <si>
    <t>metaretail</t>
  </si>
  <si>
    <t>Matrix Achievement</t>
  </si>
  <si>
    <t>matrix-achievement</t>
  </si>
  <si>
    <t>Dash Two</t>
  </si>
  <si>
    <t>dash-two</t>
  </si>
  <si>
    <t>BridgePhase</t>
  </si>
  <si>
    <t>bridgephase</t>
  </si>
  <si>
    <t>Lawn Butler</t>
  </si>
  <si>
    <t>lawn-butler</t>
  </si>
  <si>
    <t>Centerville</t>
  </si>
  <si>
    <t>Integra Networks</t>
  </si>
  <si>
    <t>integra-networks</t>
  </si>
  <si>
    <t>Latham</t>
  </si>
  <si>
    <t>TargetCW</t>
  </si>
  <si>
    <t>targetcw</t>
  </si>
  <si>
    <t>Mail Shark</t>
  </si>
  <si>
    <t>mail-shark</t>
  </si>
  <si>
    <t>Mohnton</t>
  </si>
  <si>
    <t>STAR Collaborative</t>
  </si>
  <si>
    <t>star-collaborative</t>
  </si>
  <si>
    <t>VersaTech</t>
  </si>
  <si>
    <t>versatech</t>
  </si>
  <si>
    <t>Savage</t>
  </si>
  <si>
    <t>Headspring</t>
  </si>
  <si>
    <t>headspring</t>
  </si>
  <si>
    <t>CLEAResult</t>
  </si>
  <si>
    <t>clearesult</t>
  </si>
  <si>
    <t>Audubon Engineering</t>
  </si>
  <si>
    <t>audubon-engineering</t>
  </si>
  <si>
    <t>babyganics</t>
  </si>
  <si>
    <t>Westbury</t>
  </si>
  <si>
    <t>Benz Communications</t>
  </si>
  <si>
    <t>benz-communications</t>
  </si>
  <si>
    <t>Game Over Videogames</t>
  </si>
  <si>
    <t>game-over-videogames</t>
  </si>
  <si>
    <t>Network Services Solutions</t>
  </si>
  <si>
    <t>network-services-solutions</t>
  </si>
  <si>
    <t>Reno</t>
  </si>
  <si>
    <t>Reno-Sparks NV</t>
  </si>
  <si>
    <t>WDS</t>
  </si>
  <si>
    <t>wds</t>
  </si>
  <si>
    <t>Lake Wylie</t>
  </si>
  <si>
    <t>Eating Recovery Center</t>
  </si>
  <si>
    <t>eating-recovery-center</t>
  </si>
  <si>
    <t>La Familia Pawn &amp; Jewelry</t>
  </si>
  <si>
    <t>la-familia-pawn-jewelry</t>
  </si>
  <si>
    <t>RAMPS International</t>
  </si>
  <si>
    <t>ramps-international</t>
  </si>
  <si>
    <t>Elevate Technology Solutions</t>
  </si>
  <si>
    <t>elevate-technology-solutions</t>
  </si>
  <si>
    <t>Rockland</t>
  </si>
  <si>
    <t>Renters Warehouse</t>
  </si>
  <si>
    <t>renters-warehouse</t>
  </si>
  <si>
    <t>Preventure</t>
  </si>
  <si>
    <t>preventure</t>
  </si>
  <si>
    <t>Coventry</t>
  </si>
  <si>
    <t>Platinum Advisor Strategies</t>
  </si>
  <si>
    <t>platinum-advisor-strategies</t>
  </si>
  <si>
    <t>Summerfield</t>
  </si>
  <si>
    <t>Ocala FL</t>
  </si>
  <si>
    <t>Custom Media Environments</t>
  </si>
  <si>
    <t>custom-media-environments</t>
  </si>
  <si>
    <t>PureFormulas.com</t>
  </si>
  <si>
    <t>pureformulascom</t>
  </si>
  <si>
    <t>Medley</t>
  </si>
  <si>
    <t>PulseTV</t>
  </si>
  <si>
    <t>pulsetv</t>
  </si>
  <si>
    <t>VAVi Sport &amp; Social Club</t>
  </si>
  <si>
    <t>vavi-sport-social-club</t>
  </si>
  <si>
    <t>Marrick Medical Finance</t>
  </si>
  <si>
    <t>marrick-medical-finance</t>
  </si>
  <si>
    <t>WaterFilters.net</t>
  </si>
  <si>
    <t>waterfiltersnet</t>
  </si>
  <si>
    <t>Zumbrota</t>
  </si>
  <si>
    <t>Red Wing MN</t>
  </si>
  <si>
    <t>Stearns Lending</t>
  </si>
  <si>
    <t>stearns-lending</t>
  </si>
  <si>
    <t>InquisIT</t>
  </si>
  <si>
    <t>inquisit</t>
  </si>
  <si>
    <t>Walker Sands</t>
  </si>
  <si>
    <t>walker-sands</t>
  </si>
  <si>
    <t>REI Network</t>
  </si>
  <si>
    <t>rei-network</t>
  </si>
  <si>
    <t>Platinum Realty</t>
  </si>
  <si>
    <t>platinum-realty</t>
  </si>
  <si>
    <t>Grass4sale.com</t>
  </si>
  <si>
    <t>grass4salecom</t>
  </si>
  <si>
    <t>Precision Painting &amp; Decorating</t>
  </si>
  <si>
    <t>precision-painting-decorating</t>
  </si>
  <si>
    <t>Bellwood</t>
  </si>
  <si>
    <t>LunaMetrics</t>
  </si>
  <si>
    <t>lunametrics</t>
  </si>
  <si>
    <t>DXagency</t>
  </si>
  <si>
    <t>dxagency</t>
  </si>
  <si>
    <t>Edgewater</t>
  </si>
  <si>
    <t>American Dream Home Improvement</t>
  </si>
  <si>
    <t>american-dream-home-improvement</t>
  </si>
  <si>
    <t>Downers Grove</t>
  </si>
  <si>
    <t>Avionte</t>
  </si>
  <si>
    <t>avionte</t>
  </si>
  <si>
    <t>Eagan</t>
  </si>
  <si>
    <t>Seismic Audio</t>
  </si>
  <si>
    <t>seismic-audio</t>
  </si>
  <si>
    <t>GWG</t>
  </si>
  <si>
    <t>gwg</t>
  </si>
  <si>
    <t>ISHPI</t>
  </si>
  <si>
    <t>ishpi</t>
  </si>
  <si>
    <t>DuChateau Floors</t>
  </si>
  <si>
    <t>duchateau-floors</t>
  </si>
  <si>
    <t>Studio Calico</t>
  </si>
  <si>
    <t>studio-calico</t>
  </si>
  <si>
    <t>Bowling Green</t>
  </si>
  <si>
    <t>Bowling Green KY</t>
  </si>
  <si>
    <t>Krilogy Financial</t>
  </si>
  <si>
    <t>krilogy-financial</t>
  </si>
  <si>
    <t>ERP Professionals</t>
  </si>
  <si>
    <t>erp-professionals</t>
  </si>
  <si>
    <t>TDBBS</t>
  </si>
  <si>
    <t>tdbbs</t>
  </si>
  <si>
    <t>Henrico</t>
  </si>
  <si>
    <t>Suna Solutions</t>
  </si>
  <si>
    <t>suna-solutions</t>
  </si>
  <si>
    <t>Graphics &amp; More</t>
  </si>
  <si>
    <t>graphics-more</t>
  </si>
  <si>
    <t>WebpageFX</t>
  </si>
  <si>
    <t>webpagefx</t>
  </si>
  <si>
    <t>NikSoft Systems</t>
  </si>
  <si>
    <t>niksoft-systems</t>
  </si>
  <si>
    <t>Intone Networks</t>
  </si>
  <si>
    <t>intone-networks</t>
  </si>
  <si>
    <t>G3 Communications</t>
  </si>
  <si>
    <t>g3-communications</t>
  </si>
  <si>
    <t>Hasbrouck Heights</t>
  </si>
  <si>
    <t>ShopJimmy.com</t>
  </si>
  <si>
    <t>shopjimmycom</t>
  </si>
  <si>
    <t>Affirma</t>
  </si>
  <si>
    <t>affirma</t>
  </si>
  <si>
    <t>Square Root</t>
  </si>
  <si>
    <t>square-root</t>
  </si>
  <si>
    <t>Network Solutions Provider</t>
  </si>
  <si>
    <t>network-solutions-provider</t>
  </si>
  <si>
    <t>Long Beach</t>
  </si>
  <si>
    <t>Bubba Brands</t>
  </si>
  <si>
    <t>bubba-brands</t>
  </si>
  <si>
    <t>The Select Group</t>
  </si>
  <si>
    <t>the-select-group</t>
  </si>
  <si>
    <t>Holst Architecture</t>
  </si>
  <si>
    <t>holst-architecture</t>
  </si>
  <si>
    <t>Dynamic Events</t>
  </si>
  <si>
    <t>dynamic-events</t>
  </si>
  <si>
    <t>Madison Logic</t>
  </si>
  <si>
    <t>madison-logic</t>
  </si>
  <si>
    <t>Creminelli Fine Meats</t>
  </si>
  <si>
    <t>creminelli-fine-meats</t>
  </si>
  <si>
    <t>Three Ships</t>
  </si>
  <si>
    <t>three-ships</t>
  </si>
  <si>
    <t>Blue Moon Construction</t>
  </si>
  <si>
    <t>blue-moon-construction</t>
  </si>
  <si>
    <t>Ustream</t>
  </si>
  <si>
    <t>ustream</t>
  </si>
  <si>
    <t>NetProspex</t>
  </si>
  <si>
    <t>netprospex</t>
  </si>
  <si>
    <t>CapStar Bank</t>
  </si>
  <si>
    <t>capstar-bank</t>
  </si>
  <si>
    <t>Convene (New York NY)</t>
  </si>
  <si>
    <t>convene-new-york-ny</t>
  </si>
  <si>
    <t>Washington Street Properties</t>
  </si>
  <si>
    <t>washington-street-properties</t>
  </si>
  <si>
    <t>Watertown-Fort Drum NY</t>
  </si>
  <si>
    <t>The Nerdery</t>
  </si>
  <si>
    <t>the-nerdery</t>
  </si>
  <si>
    <t>Copper River IT</t>
  </si>
  <si>
    <t>copper-river-it</t>
  </si>
  <si>
    <t>Alego Health</t>
  </si>
  <si>
    <t>alego-health</t>
  </si>
  <si>
    <t>First Choice Emergency Rooms</t>
  </si>
  <si>
    <t>first-choice-emergency-rooms</t>
  </si>
  <si>
    <t>Lewisville</t>
  </si>
  <si>
    <t>Home Base Appraisal Management</t>
  </si>
  <si>
    <t>home-base-appraisal-management</t>
  </si>
  <si>
    <t>West Jordan</t>
  </si>
  <si>
    <t>Nine Space</t>
  </si>
  <si>
    <t>nine-space</t>
  </si>
  <si>
    <t>City of Industry</t>
  </si>
  <si>
    <t>Nassau National Cable</t>
  </si>
  <si>
    <t>nassau-national-cable</t>
  </si>
  <si>
    <t>Elite Pacific Properties</t>
  </si>
  <si>
    <t>elite-pacific-properties</t>
  </si>
  <si>
    <t>School Tech Supply</t>
  </si>
  <si>
    <t>school-tech-supply</t>
  </si>
  <si>
    <t>Driven Local</t>
  </si>
  <si>
    <t>driven-local</t>
  </si>
  <si>
    <t>Melville</t>
  </si>
  <si>
    <t>InfoLob Solutions</t>
  </si>
  <si>
    <t>infolob-solutions</t>
  </si>
  <si>
    <t>Resonate</t>
  </si>
  <si>
    <t>resonate</t>
  </si>
  <si>
    <t>Complete Nutrition</t>
  </si>
  <si>
    <t>complete-nutrition</t>
  </si>
  <si>
    <t>WhenToManage</t>
  </si>
  <si>
    <t>whentomanage</t>
  </si>
  <si>
    <t>MattressInsider.com</t>
  </si>
  <si>
    <t>mattressinsidercom</t>
  </si>
  <si>
    <t>Littleton</t>
  </si>
  <si>
    <t>Digital Operative</t>
  </si>
  <si>
    <t>digital-operative</t>
  </si>
  <si>
    <t>AtSite</t>
  </si>
  <si>
    <t>atsite</t>
  </si>
  <si>
    <t>SouthEnd Exteriors</t>
  </si>
  <si>
    <t>southend-exteriors</t>
  </si>
  <si>
    <t>Aleva Stores</t>
  </si>
  <si>
    <t>aleva-stores</t>
  </si>
  <si>
    <t>Rochester Hills</t>
  </si>
  <si>
    <t>i-Connect</t>
  </si>
  <si>
    <t>i-connect</t>
  </si>
  <si>
    <t>Volver Holdings</t>
  </si>
  <si>
    <t>volver-holdings</t>
  </si>
  <si>
    <t>Reading</t>
  </si>
  <si>
    <t>Stratagem Group</t>
  </si>
  <si>
    <t>stratagem-group</t>
  </si>
  <si>
    <t>Arvada</t>
  </si>
  <si>
    <t>Deegit</t>
  </si>
  <si>
    <t>deegit</t>
  </si>
  <si>
    <t>CharTec</t>
  </si>
  <si>
    <t>chartec</t>
  </si>
  <si>
    <t>Bakersfield</t>
  </si>
  <si>
    <t>Bakersfield CA</t>
  </si>
  <si>
    <t>Wellcentive</t>
  </si>
  <si>
    <t>wellcentive</t>
  </si>
  <si>
    <t>R2 Unified Technologies</t>
  </si>
  <si>
    <t>r2-unified-technologies</t>
  </si>
  <si>
    <t>AZ Tech Finders</t>
  </si>
  <si>
    <t>az-tech-finders</t>
  </si>
  <si>
    <t>QDI Stone</t>
  </si>
  <si>
    <t>qdi-stone</t>
  </si>
  <si>
    <t>UpClear</t>
  </si>
  <si>
    <t>upclear</t>
  </si>
  <si>
    <t>SwimKids Swim Schools</t>
  </si>
  <si>
    <t>swimkids-swim-schools</t>
  </si>
  <si>
    <t>ndVOR Solutions</t>
  </si>
  <si>
    <t>ndvor-solutions</t>
  </si>
  <si>
    <t>Lawrenceville</t>
  </si>
  <si>
    <t>Insight2Profit</t>
  </si>
  <si>
    <t>insight2profit</t>
  </si>
  <si>
    <t>ARCO/Murray National Construction</t>
  </si>
  <si>
    <t>arcomurray-national-construction</t>
  </si>
  <si>
    <t>Oakbrook Terrace</t>
  </si>
  <si>
    <t>Neighborhood Loans</t>
  </si>
  <si>
    <t>neighborhood-loans</t>
  </si>
  <si>
    <t>Lombard</t>
  </si>
  <si>
    <t>Rural Sourcing</t>
  </si>
  <si>
    <t>rural-sourcing</t>
  </si>
  <si>
    <t>Zoes Kitchen</t>
  </si>
  <si>
    <t>zoes-kitchen</t>
  </si>
  <si>
    <t>Subzero Engineering</t>
  </si>
  <si>
    <t>subzero-engineering</t>
  </si>
  <si>
    <t>Kemp &amp; Ruge Law Group</t>
  </si>
  <si>
    <t>kemp-ruge-law-group</t>
  </si>
  <si>
    <t>Trinity</t>
  </si>
  <si>
    <t>Gigaom</t>
  </si>
  <si>
    <t>gigaom</t>
  </si>
  <si>
    <t>Two95 International</t>
  </si>
  <si>
    <t>two95-international</t>
  </si>
  <si>
    <t>Cherry Hill</t>
  </si>
  <si>
    <t>ENow</t>
  </si>
  <si>
    <t>enow</t>
  </si>
  <si>
    <t>123Stores</t>
  </si>
  <si>
    <t>123stores</t>
  </si>
  <si>
    <t>Appleton Learning</t>
  </si>
  <si>
    <t>appleton-learning</t>
  </si>
  <si>
    <t>Bisnow Media</t>
  </si>
  <si>
    <t>bisnow-media</t>
  </si>
  <si>
    <t>Talmer Bancorp</t>
  </si>
  <si>
    <t>talmer-bancorp</t>
  </si>
  <si>
    <t>Blue Sky MD</t>
  </si>
  <si>
    <t>blue-sky-md</t>
  </si>
  <si>
    <t>Hendersonville</t>
  </si>
  <si>
    <t>First Guaranty Mortgage</t>
  </si>
  <si>
    <t>first-guaranty-mortgage</t>
  </si>
  <si>
    <t>Vertek Solutions</t>
  </si>
  <si>
    <t>vertek-solutions</t>
  </si>
  <si>
    <t>Eid Passport</t>
  </si>
  <si>
    <t>eid-passport</t>
  </si>
  <si>
    <t>ApplicantPro</t>
  </si>
  <si>
    <t>applicantpro</t>
  </si>
  <si>
    <t>Eagle Mountain</t>
  </si>
  <si>
    <t>Bocchino &amp; Donato</t>
  </si>
  <si>
    <t>bocchino-donato</t>
  </si>
  <si>
    <t>Regulatory &amp; Quality Solutions</t>
  </si>
  <si>
    <t>regulatory-quality-solutions</t>
  </si>
  <si>
    <t>Murrysville</t>
  </si>
  <si>
    <t>Lone Star State Construction</t>
  </si>
  <si>
    <t>lone-star-state-construction</t>
  </si>
  <si>
    <t>Chinese American IPA</t>
  </si>
  <si>
    <t>chinese-american-ipa</t>
  </si>
  <si>
    <t>Infojini</t>
  </si>
  <si>
    <t>infojini</t>
  </si>
  <si>
    <t>Clarity Partners</t>
  </si>
  <si>
    <t>clarity-partners</t>
  </si>
  <si>
    <t>Switchback Group</t>
  </si>
  <si>
    <t>switchback-group</t>
  </si>
  <si>
    <t>Richfield</t>
  </si>
  <si>
    <t>AmeriMex Communications</t>
  </si>
  <si>
    <t>amerimex-communications</t>
  </si>
  <si>
    <t>Daniel Defense</t>
  </si>
  <si>
    <t>daniel-defense</t>
  </si>
  <si>
    <t>Black Creek</t>
  </si>
  <si>
    <t>Savannah GA</t>
  </si>
  <si>
    <t>AffiniPay</t>
  </si>
  <si>
    <t>affinipay</t>
  </si>
  <si>
    <t>Zoosk</t>
  </si>
  <si>
    <t>zoosk</t>
  </si>
  <si>
    <t>Boost Technologies</t>
  </si>
  <si>
    <t>boost-technologies</t>
  </si>
  <si>
    <t>Dayton</t>
  </si>
  <si>
    <t>Livingly Media</t>
  </si>
  <si>
    <t>livingly-media</t>
  </si>
  <si>
    <t>San Carlos</t>
  </si>
  <si>
    <t>Clearview Energy</t>
  </si>
  <si>
    <t>clearview-energy</t>
  </si>
  <si>
    <t>Jewell Machinery</t>
  </si>
  <si>
    <t>jewell-machinery</t>
  </si>
  <si>
    <t>Rocky Mount</t>
  </si>
  <si>
    <t>Roanoke VA</t>
  </si>
  <si>
    <t>Eastern Union Funding</t>
  </si>
  <si>
    <t>eastern-union-funding</t>
  </si>
  <si>
    <t>inSegment</t>
  </si>
  <si>
    <t>insegment</t>
  </si>
  <si>
    <t>Growth Acceleration Partners</t>
  </si>
  <si>
    <t>growth-acceleration-partners</t>
  </si>
  <si>
    <t>BlackLine Systems</t>
  </si>
  <si>
    <t>blackline-systems</t>
  </si>
  <si>
    <t>Symons Ambulance</t>
  </si>
  <si>
    <t>symons-ambulance</t>
  </si>
  <si>
    <t>San Bernardino</t>
  </si>
  <si>
    <t>Sovereign Systems</t>
  </si>
  <si>
    <t>sovereign-systems</t>
  </si>
  <si>
    <t>Succeed Management Solutions</t>
  </si>
  <si>
    <t>succeed-management-solutions</t>
  </si>
  <si>
    <t>Kinnser Software</t>
  </si>
  <si>
    <t>kinnser-software</t>
  </si>
  <si>
    <t>CTE Logistics</t>
  </si>
  <si>
    <t>cte-logistics</t>
  </si>
  <si>
    <t>JSL Technologies</t>
  </si>
  <si>
    <t>jsl-technologies</t>
  </si>
  <si>
    <t>HireAHelper</t>
  </si>
  <si>
    <t>hireahelper</t>
  </si>
  <si>
    <t>Oceanside</t>
  </si>
  <si>
    <t>Rickshaw Bagworks</t>
  </si>
  <si>
    <t>rickshaw-bagworks</t>
  </si>
  <si>
    <t>Inspirage</t>
  </si>
  <si>
    <t>inspirage</t>
  </si>
  <si>
    <t>OnBrand24</t>
  </si>
  <si>
    <t>onbrand24</t>
  </si>
  <si>
    <t>Beverly</t>
  </si>
  <si>
    <t>TrueCar</t>
  </si>
  <si>
    <t>truecar</t>
  </si>
  <si>
    <t>Five Star Franchising</t>
  </si>
  <si>
    <t>five-star-franchising</t>
  </si>
  <si>
    <t>Spanish Fork</t>
  </si>
  <si>
    <t>Netwrix</t>
  </si>
  <si>
    <t>netwrix</t>
  </si>
  <si>
    <t>NAPA Center</t>
  </si>
  <si>
    <t>napa-center</t>
  </si>
  <si>
    <t>Gibson Athletic</t>
  </si>
  <si>
    <t>gibson-athletic</t>
  </si>
  <si>
    <t>Surveying and Mapping</t>
  </si>
  <si>
    <t>surveying-and-mapping</t>
  </si>
  <si>
    <t>Aldridge</t>
  </si>
  <si>
    <t>aldridge</t>
  </si>
  <si>
    <t>New Horizon Security Services</t>
  </si>
  <si>
    <t>new-horizon-security-services</t>
  </si>
  <si>
    <t>Column Five Media</t>
  </si>
  <si>
    <t>column-five-media</t>
  </si>
  <si>
    <t>Kavaliro</t>
  </si>
  <si>
    <t>kavaliro</t>
  </si>
  <si>
    <t>e-Cycle</t>
  </si>
  <si>
    <t>e-cycle</t>
  </si>
  <si>
    <t>New Albany</t>
  </si>
  <si>
    <t>Lumitec</t>
  </si>
  <si>
    <t>lumitec</t>
  </si>
  <si>
    <t>Delray Beach</t>
  </si>
  <si>
    <t>GetWellNetwork</t>
  </si>
  <si>
    <t>getwellnetwork</t>
  </si>
  <si>
    <t>Decypher Technologies</t>
  </si>
  <si>
    <t>decypher-technologies</t>
  </si>
  <si>
    <t>ConnectedLiving</t>
  </si>
  <si>
    <t>connectedliving</t>
  </si>
  <si>
    <t>Merchandize Liquidators</t>
  </si>
  <si>
    <t>merchandize-liquidators</t>
  </si>
  <si>
    <t>Miami Gardens</t>
  </si>
  <si>
    <t>Anserteam Workforce Solutions</t>
  </si>
  <si>
    <t>anserteam-workforce-solutions</t>
  </si>
  <si>
    <t>Miller/Howard Investments</t>
  </si>
  <si>
    <t>millerhoward-investments</t>
  </si>
  <si>
    <t>Kingston NY</t>
  </si>
  <si>
    <t>Late July Organic Snacks</t>
  </si>
  <si>
    <t>late-july-organic-snacks</t>
  </si>
  <si>
    <t>Barnstable</t>
  </si>
  <si>
    <t>SynCardia Systems</t>
  </si>
  <si>
    <t>syncardia-systems</t>
  </si>
  <si>
    <t>True North Management Services</t>
  </si>
  <si>
    <t>true-north-management-services</t>
  </si>
  <si>
    <t>Fenton</t>
  </si>
  <si>
    <t>AnchorFree</t>
  </si>
  <si>
    <t>anchorfree</t>
  </si>
  <si>
    <t>Intact Technology</t>
  </si>
  <si>
    <t>intact-technology</t>
  </si>
  <si>
    <t>Greenbelt</t>
  </si>
  <si>
    <t>Load Delivered Logistics</t>
  </si>
  <si>
    <t>load-delivered-logistics</t>
  </si>
  <si>
    <t>Tanga</t>
  </si>
  <si>
    <t>tanga</t>
  </si>
  <si>
    <t>Chandler</t>
  </si>
  <si>
    <t>Novasyte</t>
  </si>
  <si>
    <t>novasyte</t>
  </si>
  <si>
    <t>WheelsOnsite USA</t>
  </si>
  <si>
    <t>wheelsonsite-usa</t>
  </si>
  <si>
    <t>HGS Worldwide</t>
  </si>
  <si>
    <t>hgs-worldwide</t>
  </si>
  <si>
    <t>Spirit Environmental</t>
  </si>
  <si>
    <t>spirit-environmental</t>
  </si>
  <si>
    <t>BAA</t>
  </si>
  <si>
    <t>baa</t>
  </si>
  <si>
    <t>Aquatherm</t>
  </si>
  <si>
    <t>aquatherm</t>
  </si>
  <si>
    <t>SemiNex</t>
  </si>
  <si>
    <t>seminex</t>
  </si>
  <si>
    <t>Peabody</t>
  </si>
  <si>
    <t>Entrance Software</t>
  </si>
  <si>
    <t>entrance-software</t>
  </si>
  <si>
    <t>Skye Associates</t>
  </si>
  <si>
    <t>skye-associates</t>
  </si>
  <si>
    <t>Communitas Hospitality</t>
  </si>
  <si>
    <t>communitas-hospitality</t>
  </si>
  <si>
    <t>Advanced Enterprises of NW FL</t>
  </si>
  <si>
    <t>advanced-enterprises-of-nw-fl</t>
  </si>
  <si>
    <t>Mary Esther</t>
  </si>
  <si>
    <t>Cambridge Sound Management</t>
  </si>
  <si>
    <t>cambridge-sound-management</t>
  </si>
  <si>
    <t>Vista Applied Solutions Group</t>
  </si>
  <si>
    <t>vista-applied-solutions-group</t>
  </si>
  <si>
    <t>Trexin Consulting</t>
  </si>
  <si>
    <t>trexin-consulting</t>
  </si>
  <si>
    <t>You Need A Budget</t>
  </si>
  <si>
    <t>you-need-a-budget</t>
  </si>
  <si>
    <t>Compass Solutions</t>
  </si>
  <si>
    <t>compass-solutions</t>
  </si>
  <si>
    <t>MCT Trading</t>
  </si>
  <si>
    <t>mct-trading</t>
  </si>
  <si>
    <t>Dynamit</t>
  </si>
  <si>
    <t>dynamit</t>
  </si>
  <si>
    <t>Point 2 Point Global Security</t>
  </si>
  <si>
    <t>point-2-point-global-security</t>
  </si>
  <si>
    <t>Alonzo Bacarisse Irvine &amp; Palmer</t>
  </si>
  <si>
    <t>alonzo-bacarisse-irvine-palmer</t>
  </si>
  <si>
    <t>Fractal Analytics</t>
  </si>
  <si>
    <t>fractal-analytics</t>
  </si>
  <si>
    <t>BAIR Analytics</t>
  </si>
  <si>
    <t>bair-analytics</t>
  </si>
  <si>
    <t>Highlands Ranch</t>
  </si>
  <si>
    <t>DirecLogix</t>
  </si>
  <si>
    <t>direclogix</t>
  </si>
  <si>
    <t>Agio</t>
  </si>
  <si>
    <t>agio</t>
  </si>
  <si>
    <t>Granbury Solutions</t>
  </si>
  <si>
    <t>granbury-solutions</t>
  </si>
  <si>
    <t>Grapevine</t>
  </si>
  <si>
    <t>VDart</t>
  </si>
  <si>
    <t>vdart</t>
  </si>
  <si>
    <t>nexVortex</t>
  </si>
  <si>
    <t>nexvortex</t>
  </si>
  <si>
    <t>SEI - Phoenix</t>
  </si>
  <si>
    <t>sei-phoenix</t>
  </si>
  <si>
    <t>Projé</t>
  </si>
  <si>
    <t>proje</t>
  </si>
  <si>
    <t>Humble</t>
  </si>
  <si>
    <t>RE/MAX Insight</t>
  </si>
  <si>
    <t>remax-insight</t>
  </si>
  <si>
    <t>ClickAway</t>
  </si>
  <si>
    <t>clickaway</t>
  </si>
  <si>
    <t>Campbell</t>
  </si>
  <si>
    <t>Berricle</t>
  </si>
  <si>
    <t>berricle</t>
  </si>
  <si>
    <t>Whitestone</t>
  </si>
  <si>
    <t>Mixpo</t>
  </si>
  <si>
    <t>mixpo</t>
  </si>
  <si>
    <t>Freshlunches</t>
  </si>
  <si>
    <t>freshlunches</t>
  </si>
  <si>
    <t>Northridge</t>
  </si>
  <si>
    <t>Schaefer Enterprises</t>
  </si>
  <si>
    <t>schaefer-enterprises</t>
  </si>
  <si>
    <t>Atlanta Communities Real Estate Brokerage</t>
  </si>
  <si>
    <t>atlanta-communities-real-estate-brokerage</t>
  </si>
  <si>
    <t>Marietta</t>
  </si>
  <si>
    <t>Bank Associates Merchant Services</t>
  </si>
  <si>
    <t>bank-associates-merchant-services</t>
  </si>
  <si>
    <t>LPS Integration</t>
  </si>
  <si>
    <t>lps-integration</t>
  </si>
  <si>
    <t>Provident Trust Group</t>
  </si>
  <si>
    <t>provident-trust-group</t>
  </si>
  <si>
    <t>Hard Rock Stone Works</t>
  </si>
  <si>
    <t>hard-rock-stone-works</t>
  </si>
  <si>
    <t>Datalot</t>
  </si>
  <si>
    <t>datalot</t>
  </si>
  <si>
    <t>Ob Hospitalist Group</t>
  </si>
  <si>
    <t>ob-hospitalist-group</t>
  </si>
  <si>
    <t>Mauldin</t>
  </si>
  <si>
    <t>One Source Networks</t>
  </si>
  <si>
    <t>one-source-networks</t>
  </si>
  <si>
    <t>g2 revolution</t>
  </si>
  <si>
    <t>g2-revolution</t>
  </si>
  <si>
    <t>Lake in the Hills</t>
  </si>
  <si>
    <t>Tim O'Brien Homes</t>
  </si>
  <si>
    <t>tim-obrien-homes</t>
  </si>
  <si>
    <t>Pewaukee</t>
  </si>
  <si>
    <t>Decorplanet.com</t>
  </si>
  <si>
    <t>decorplanetcom</t>
  </si>
  <si>
    <t>Greystone Technology Group</t>
  </si>
  <si>
    <t>greystone-technology-group</t>
  </si>
  <si>
    <t>Stop Aging Now</t>
  </si>
  <si>
    <t>stop-aging-now</t>
  </si>
  <si>
    <t>The HT Group</t>
  </si>
  <si>
    <t>the-ht-group</t>
  </si>
  <si>
    <t>HealthJobsNationwide.com</t>
  </si>
  <si>
    <t>healthjobsnationwidecom</t>
  </si>
  <si>
    <t>NathanTabor.com</t>
  </si>
  <si>
    <t>nathantaborcom</t>
  </si>
  <si>
    <t>Winston Salem</t>
  </si>
  <si>
    <t>Winston-Salem NC</t>
  </si>
  <si>
    <t>Wesley Berry Flowers</t>
  </si>
  <si>
    <t>wesley-berry-flowers</t>
  </si>
  <si>
    <t>Commerce Township</t>
  </si>
  <si>
    <t>Tasting Table</t>
  </si>
  <si>
    <t>tasting-table</t>
  </si>
  <si>
    <t>TYT Network</t>
  </si>
  <si>
    <t>tyt-network</t>
  </si>
  <si>
    <t>MedResults Network</t>
  </si>
  <si>
    <t>medresults-network</t>
  </si>
  <si>
    <t>Integrity Services</t>
  </si>
  <si>
    <t>integrity-services</t>
  </si>
  <si>
    <t>Stoneham</t>
  </si>
  <si>
    <t>Design To Delivery</t>
  </si>
  <si>
    <t>design-to-delivery</t>
  </si>
  <si>
    <t>Highwire Public Relations</t>
  </si>
  <si>
    <t>highwire-public-relations</t>
  </si>
  <si>
    <t>Western Window Systems</t>
  </si>
  <si>
    <t>western-window-systems</t>
  </si>
  <si>
    <t>Access Information Management</t>
  </si>
  <si>
    <t>access-information-management</t>
  </si>
  <si>
    <t>Intuitive Company</t>
  </si>
  <si>
    <t>intuitive-company</t>
  </si>
  <si>
    <t>Liberty Alliance</t>
  </si>
  <si>
    <t>liberty-alliance</t>
  </si>
  <si>
    <t>Revolution Foods</t>
  </si>
  <si>
    <t>revolution-foods</t>
  </si>
  <si>
    <t>InfoSmart Technologies</t>
  </si>
  <si>
    <t>infosmart-technologies</t>
  </si>
  <si>
    <t>Evolve Bank &amp; Trust</t>
  </si>
  <si>
    <t>evolve-bank-trust</t>
  </si>
  <si>
    <t>SoftNice</t>
  </si>
  <si>
    <t>softnice</t>
  </si>
  <si>
    <t>Allentown</t>
  </si>
  <si>
    <t>Allentown-Bethlehem-Easton PA-NJ</t>
  </si>
  <si>
    <t>TeraThink</t>
  </si>
  <si>
    <t>terathink</t>
  </si>
  <si>
    <t>Advance Financial</t>
  </si>
  <si>
    <t>advance-financial</t>
  </si>
  <si>
    <t>Avella Specialty Pharmacy</t>
  </si>
  <si>
    <t>avella-specialty-pharmacy</t>
  </si>
  <si>
    <t>AdSupply</t>
  </si>
  <si>
    <t>adsupply</t>
  </si>
  <si>
    <t>eBusiness Strategies</t>
  </si>
  <si>
    <t>ebusiness-strategies</t>
  </si>
  <si>
    <t>OutcomesMTM</t>
  </si>
  <si>
    <t>outcomesmtm</t>
  </si>
  <si>
    <t>Steel Branding</t>
  </si>
  <si>
    <t>steel-branding</t>
  </si>
  <si>
    <t>Teles Properties</t>
  </si>
  <si>
    <t>teles-properties</t>
  </si>
  <si>
    <t>Industrial Security Solutions</t>
  </si>
  <si>
    <t>industrial-security-solutions</t>
  </si>
  <si>
    <t>Shopoff Realty Investments</t>
  </si>
  <si>
    <t>shopoff-realty-investments</t>
  </si>
  <si>
    <t>eVestment</t>
  </si>
  <si>
    <t>evestment</t>
  </si>
  <si>
    <t>Netronome</t>
  </si>
  <si>
    <t>netronome</t>
  </si>
  <si>
    <t>Horizon Communications Technologies</t>
  </si>
  <si>
    <t>horizon-communications-technologies</t>
  </si>
  <si>
    <t>The MASY Group</t>
  </si>
  <si>
    <t>the-masy-group</t>
  </si>
  <si>
    <t>Pearl Media</t>
  </si>
  <si>
    <t>pearl-media</t>
  </si>
  <si>
    <t>ImageQuest Managed Services</t>
  </si>
  <si>
    <t>imagequest-managed-services</t>
  </si>
  <si>
    <t>True Source IT</t>
  </si>
  <si>
    <t>true-source-it</t>
  </si>
  <si>
    <t>Pyxl</t>
  </si>
  <si>
    <t>pyxl</t>
  </si>
  <si>
    <t>TrendHR</t>
  </si>
  <si>
    <t>trendhr</t>
  </si>
  <si>
    <t>Rockwall</t>
  </si>
  <si>
    <t>Butterfly Effects</t>
  </si>
  <si>
    <t>butterfly-effects</t>
  </si>
  <si>
    <t>Vision Payment Solutions</t>
  </si>
  <si>
    <t>vision-payment-solutions</t>
  </si>
  <si>
    <t>Emerge Managed Solutions</t>
  </si>
  <si>
    <t>emerge-managed-solutions</t>
  </si>
  <si>
    <t>Erlanger</t>
  </si>
  <si>
    <t>MacDoc Realty</t>
  </si>
  <si>
    <t>macdoc-realty</t>
  </si>
  <si>
    <t>BizNet Software</t>
  </si>
  <si>
    <t>biznet-software</t>
  </si>
  <si>
    <t>ClickToShop.com</t>
  </si>
  <si>
    <t>clicktoshopcom</t>
  </si>
  <si>
    <t>PPI Technologies Group</t>
  </si>
  <si>
    <t>ppi-technologies-group</t>
  </si>
  <si>
    <t>CEI Composite Materials</t>
  </si>
  <si>
    <t>cei-composite-materials</t>
  </si>
  <si>
    <t>Manchester</t>
  </si>
  <si>
    <t>Beacon Hill Staffing Group</t>
  </si>
  <si>
    <t>beacon-hill-staffing-group</t>
  </si>
  <si>
    <t>Silicus Technologies</t>
  </si>
  <si>
    <t>silicus-technologies</t>
  </si>
  <si>
    <t>Super Steel</t>
  </si>
  <si>
    <t>super-steel</t>
  </si>
  <si>
    <t>Mela Capital Group</t>
  </si>
  <si>
    <t>mela-capital-group</t>
  </si>
  <si>
    <t>Solid Interactive</t>
  </si>
  <si>
    <t>solid-interactive</t>
  </si>
  <si>
    <t>Enviro Clean Products &amp; Services</t>
  </si>
  <si>
    <t>enviro-clean-products-services</t>
  </si>
  <si>
    <t>MicroSystems Automation Group</t>
  </si>
  <si>
    <t>microsystems-automation-group</t>
  </si>
  <si>
    <t>Medical Scribe Systems</t>
  </si>
  <si>
    <t>medical-scribe-systems</t>
  </si>
  <si>
    <t>Global Facility Management &amp; Construction</t>
  </si>
  <si>
    <t>global-facility-management-construction</t>
  </si>
  <si>
    <t>Ingenious Med</t>
  </si>
  <si>
    <t>ingenious-med</t>
  </si>
  <si>
    <t>Collective Industries</t>
  </si>
  <si>
    <t>collective-industries</t>
  </si>
  <si>
    <t>Five9</t>
  </si>
  <si>
    <t>five9</t>
  </si>
  <si>
    <t>Ammo Brothers</t>
  </si>
  <si>
    <t>ammo-brothers</t>
  </si>
  <si>
    <t>Ontario</t>
  </si>
  <si>
    <t>Couture Boutique</t>
  </si>
  <si>
    <t>couture-boutique</t>
  </si>
  <si>
    <t>Mosaic (Renton Washington)</t>
  </si>
  <si>
    <t>mosaic-renton-washington</t>
  </si>
  <si>
    <t>Renton</t>
  </si>
  <si>
    <t>360clean</t>
  </si>
  <si>
    <t>Daniel Island</t>
  </si>
  <si>
    <t>Apothecary by Design</t>
  </si>
  <si>
    <t>apothecary-by-design</t>
  </si>
  <si>
    <t>Midtown Consulting Group</t>
  </si>
  <si>
    <t>midtown-consulting-group</t>
  </si>
  <si>
    <t>InfoStretch</t>
  </si>
  <si>
    <t>infostretch</t>
  </si>
  <si>
    <t>Ink Studios</t>
  </si>
  <si>
    <t>ink-studios</t>
  </si>
  <si>
    <t>Innovim</t>
  </si>
  <si>
    <t>innovim</t>
  </si>
  <si>
    <t>Convergence Consulting Group</t>
  </si>
  <si>
    <t>convergence-consulting-group</t>
  </si>
  <si>
    <t>CSI Specialty Group</t>
  </si>
  <si>
    <t>csi-specialty-group</t>
  </si>
  <si>
    <t>Sanford</t>
  </si>
  <si>
    <t>Wendel Energy Services</t>
  </si>
  <si>
    <t>wendel-energy-services</t>
  </si>
  <si>
    <t>Fieldstone Landscape Services</t>
  </si>
  <si>
    <t>fieldstone-landscape-services</t>
  </si>
  <si>
    <t>Mark Cerrone</t>
  </si>
  <si>
    <t>mark-cerrone</t>
  </si>
  <si>
    <t>Niagara Falls</t>
  </si>
  <si>
    <t>IP Consulting</t>
  </si>
  <si>
    <t>ip-consulting</t>
  </si>
  <si>
    <t>Kentwood</t>
  </si>
  <si>
    <t>Infinity Product Group</t>
  </si>
  <si>
    <t>infinity-product-group</t>
  </si>
  <si>
    <t>Rogers</t>
  </si>
  <si>
    <t>Carousel Checks</t>
  </si>
  <si>
    <t>carousel-checks</t>
  </si>
  <si>
    <t>Bridgeview</t>
  </si>
  <si>
    <t>Mather Economics</t>
  </si>
  <si>
    <t>mather-economics</t>
  </si>
  <si>
    <t>Imacuclean Cleaning Services</t>
  </si>
  <si>
    <t>imacuclean-cleaning-services</t>
  </si>
  <si>
    <t>City Sounds of NY</t>
  </si>
  <si>
    <t>city-sounds-of-ny</t>
  </si>
  <si>
    <t>Anchor Moving &amp; Storage</t>
  </si>
  <si>
    <t>anchor-moving-storage</t>
  </si>
  <si>
    <t>The Whitestone Group</t>
  </si>
  <si>
    <t>the-whitestone-group</t>
  </si>
  <si>
    <t>Deep Blue Communications</t>
  </si>
  <si>
    <t>deep-blue-communications</t>
  </si>
  <si>
    <t>Commercial Fleet Financing</t>
  </si>
  <si>
    <t>commercial-fleet-financing</t>
  </si>
  <si>
    <t>Carrollton</t>
  </si>
  <si>
    <t>JBK Associates International</t>
  </si>
  <si>
    <t>jbk-associates-international</t>
  </si>
  <si>
    <t>Englewood Cliffs</t>
  </si>
  <si>
    <t>GadellNet Consulting Services</t>
  </si>
  <si>
    <t>gadellnet-consulting-services</t>
  </si>
  <si>
    <t>Infusionsoft</t>
  </si>
  <si>
    <t>infusionsoft</t>
  </si>
  <si>
    <t>Time Definite Services</t>
  </si>
  <si>
    <t>time-definite-services</t>
  </si>
  <si>
    <t>Nexcess.net</t>
  </si>
  <si>
    <t>nexcessnet</t>
  </si>
  <si>
    <t>Viverae</t>
  </si>
  <si>
    <t>viverae</t>
  </si>
  <si>
    <t>Bluegrass Supply Chain Services</t>
  </si>
  <si>
    <t>bluegrass-supply-chain-services</t>
  </si>
  <si>
    <t>Mondo</t>
  </si>
  <si>
    <t>mondo</t>
  </si>
  <si>
    <t>Syneren Technologies</t>
  </si>
  <si>
    <t>syneren-technologies</t>
  </si>
  <si>
    <t>College Park</t>
  </si>
  <si>
    <t>Triose</t>
  </si>
  <si>
    <t>triose</t>
  </si>
  <si>
    <t>Shillington</t>
  </si>
  <si>
    <t>Metanexgen</t>
  </si>
  <si>
    <t>metanexgen</t>
  </si>
  <si>
    <t>Blue Bell</t>
  </si>
  <si>
    <t>PITSS America</t>
  </si>
  <si>
    <t>pitss-america</t>
  </si>
  <si>
    <t>Roland Technology Group</t>
  </si>
  <si>
    <t>roland-technology-group</t>
  </si>
  <si>
    <t>Delaware Resource Group/Busey Group</t>
  </si>
  <si>
    <t>delaware-resource-groupbusey-group</t>
  </si>
  <si>
    <t>Health Plan One</t>
  </si>
  <si>
    <t>health-plan-one</t>
  </si>
  <si>
    <t>Shelton</t>
  </si>
  <si>
    <t>GB Investments</t>
  </si>
  <si>
    <t>gb-investments</t>
  </si>
  <si>
    <t>Strategic Delivery Solutions</t>
  </si>
  <si>
    <t>strategic-delivery-solutions</t>
  </si>
  <si>
    <t>Sigma Fasteners</t>
  </si>
  <si>
    <t>sigma-fasteners</t>
  </si>
  <si>
    <t>Velocify</t>
  </si>
  <si>
    <t>velocify</t>
  </si>
  <si>
    <t>Hoffman Instrumentation Supply</t>
  </si>
  <si>
    <t>hoffman-instrumentation-supply</t>
  </si>
  <si>
    <t>Bravo Wellness</t>
  </si>
  <si>
    <t>bravo-wellness</t>
  </si>
  <si>
    <t>Ignite Social Media</t>
  </si>
  <si>
    <t>ignite-social-media</t>
  </si>
  <si>
    <t>RealTruck.com</t>
  </si>
  <si>
    <t>realtruckcom</t>
  </si>
  <si>
    <t>North Dakota</t>
  </si>
  <si>
    <t>ND</t>
  </si>
  <si>
    <t>Jamestown</t>
  </si>
  <si>
    <t>Jamestown ND</t>
  </si>
  <si>
    <t>Magic Hat Consulting</t>
  </si>
  <si>
    <t>magic-hat-consulting</t>
  </si>
  <si>
    <t>PowerOne</t>
  </si>
  <si>
    <t>powerone</t>
  </si>
  <si>
    <t>Perkasie</t>
  </si>
  <si>
    <t>United Bank Card</t>
  </si>
  <si>
    <t>united-bank-card</t>
  </si>
  <si>
    <t>TopGolf</t>
  </si>
  <si>
    <t>topgolf</t>
  </si>
  <si>
    <t>Orion Security Solutions</t>
  </si>
  <si>
    <t>orion-security-solutions</t>
  </si>
  <si>
    <t>GlobalVise</t>
  </si>
  <si>
    <t>globalvise</t>
  </si>
  <si>
    <t>BBI Technologies</t>
  </si>
  <si>
    <t>bbi-technologies</t>
  </si>
  <si>
    <t>Add3</t>
  </si>
  <si>
    <t>add3</t>
  </si>
  <si>
    <t>Zenetex</t>
  </si>
  <si>
    <t>zenetex</t>
  </si>
  <si>
    <t>Clarity Solution Group</t>
  </si>
  <si>
    <t>clarity-solution-group</t>
  </si>
  <si>
    <t>Information Technology Professionals</t>
  </si>
  <si>
    <t>information-technology-professionals</t>
  </si>
  <si>
    <t>Alligator Performance</t>
  </si>
  <si>
    <t>alligator-performance</t>
  </si>
  <si>
    <t>Coyote Logistics</t>
  </si>
  <si>
    <t>coyote-logistics</t>
  </si>
  <si>
    <t>TE21</t>
  </si>
  <si>
    <t>te21</t>
  </si>
  <si>
    <t>No Limit Agency</t>
  </si>
  <si>
    <t>no-limit-agency</t>
  </si>
  <si>
    <t>Mainstream Boutique</t>
  </si>
  <si>
    <t>mainstream-boutique</t>
  </si>
  <si>
    <t>Tech-Flo Consulting</t>
  </si>
  <si>
    <t>tech-flo-consulting</t>
  </si>
  <si>
    <t>Conroe</t>
  </si>
  <si>
    <t>Blade HQ</t>
  </si>
  <si>
    <t>blade-hq</t>
  </si>
  <si>
    <t>ESC Services</t>
  </si>
  <si>
    <t>esc-services</t>
  </si>
  <si>
    <t>Scorpion Design</t>
  </si>
  <si>
    <t>scorpion-design</t>
  </si>
  <si>
    <t>Triumph Services</t>
  </si>
  <si>
    <t>triumph-services</t>
  </si>
  <si>
    <t>Bongo International</t>
  </si>
  <si>
    <t>bongo-international</t>
  </si>
  <si>
    <t>Legal Copy Services</t>
  </si>
  <si>
    <t>legal-copy-services</t>
  </si>
  <si>
    <t>NIMBL</t>
  </si>
  <si>
    <t>nimbl</t>
  </si>
  <si>
    <t>InfoObjects</t>
  </si>
  <si>
    <t>infoobjects</t>
  </si>
  <si>
    <t>Mediarevo</t>
  </si>
  <si>
    <t>mediarevo</t>
  </si>
  <si>
    <t>Roofing By Curry</t>
  </si>
  <si>
    <t>roofing-by-curry</t>
  </si>
  <si>
    <t>Thousand Hills Cattle Company</t>
  </si>
  <si>
    <t>thousand-hills-cattle-company</t>
  </si>
  <si>
    <t>Cannon Falls</t>
  </si>
  <si>
    <t>WideNet Consulting Group</t>
  </si>
  <si>
    <t>widenet-consulting-group</t>
  </si>
  <si>
    <t>ImportLA</t>
  </si>
  <si>
    <t>importla</t>
  </si>
  <si>
    <t>Baldwin Park</t>
  </si>
  <si>
    <t>Data Hardware Depot</t>
  </si>
  <si>
    <t>data-hardware-depot</t>
  </si>
  <si>
    <t>SalesFactory + Woodbine</t>
  </si>
  <si>
    <t>salesfactory-woodbine</t>
  </si>
  <si>
    <t>Digital Media Solutions</t>
  </si>
  <si>
    <t>digital-media-solutions</t>
  </si>
  <si>
    <t>PhishLabs</t>
  </si>
  <si>
    <t>phishlabs</t>
  </si>
  <si>
    <t>AVT Simulation</t>
  </si>
  <si>
    <t>avt-simulation</t>
  </si>
  <si>
    <t>Venus Construction Company</t>
  </si>
  <si>
    <t>venus-construction-company</t>
  </si>
  <si>
    <t>Mansfield</t>
  </si>
  <si>
    <t>Developertown</t>
  </si>
  <si>
    <t>developertown</t>
  </si>
  <si>
    <t>BEW Global</t>
  </si>
  <si>
    <t>bew-global</t>
  </si>
  <si>
    <t>Greenwood Village</t>
  </si>
  <si>
    <t>DealerOn</t>
  </si>
  <si>
    <t>dealeron</t>
  </si>
  <si>
    <t>Derwood</t>
  </si>
  <si>
    <t>Valbin Corporation</t>
  </si>
  <si>
    <t>valbin-corporation</t>
  </si>
  <si>
    <t>ExecuTech Lease Group</t>
  </si>
  <si>
    <t>executech-lease-group</t>
  </si>
  <si>
    <t>LoadMatch Logistics</t>
  </si>
  <si>
    <t>loadmatch-logistics</t>
  </si>
  <si>
    <t>Think Finance</t>
  </si>
  <si>
    <t>think-finance</t>
  </si>
  <si>
    <t>RTM &amp; Associates</t>
  </si>
  <si>
    <t>rtm-associates</t>
  </si>
  <si>
    <t>Biomatrica</t>
  </si>
  <si>
    <t>biomatrica</t>
  </si>
  <si>
    <t>Perfect Bar</t>
  </si>
  <si>
    <t>perfect-bar</t>
  </si>
  <si>
    <t>Quantum Health</t>
  </si>
  <si>
    <t>quantum-health</t>
  </si>
  <si>
    <t>Nuventra Pharma Sciences</t>
  </si>
  <si>
    <t>nuventra-pharma-sciences</t>
  </si>
  <si>
    <t>Saturn Infotech</t>
  </si>
  <si>
    <t>saturn-infotech</t>
  </si>
  <si>
    <t>North Wales</t>
  </si>
  <si>
    <t>The MHG Group</t>
  </si>
  <si>
    <t>the-mhg-group</t>
  </si>
  <si>
    <t>Sportech</t>
  </si>
  <si>
    <t>sportech</t>
  </si>
  <si>
    <t>Elk River</t>
  </si>
  <si>
    <t>SASid</t>
  </si>
  <si>
    <t>sasid</t>
  </si>
  <si>
    <t>Janesville</t>
  </si>
  <si>
    <t>The Kingston Group</t>
  </si>
  <si>
    <t>the-kingston-group</t>
  </si>
  <si>
    <t>Source Mantra</t>
  </si>
  <si>
    <t>source-mantra</t>
  </si>
  <si>
    <t>South Plainfield</t>
  </si>
  <si>
    <t>Andromeda Systems</t>
  </si>
  <si>
    <t>andromeda-systems</t>
  </si>
  <si>
    <t>Lextech Global Services</t>
  </si>
  <si>
    <t>lextech-global-services</t>
  </si>
  <si>
    <t>MedTouch</t>
  </si>
  <si>
    <t>medtouch</t>
  </si>
  <si>
    <t>Cyber Group</t>
  </si>
  <si>
    <t>cyber-group</t>
  </si>
  <si>
    <t>iPower Technologies</t>
  </si>
  <si>
    <t>ipower-technologies</t>
  </si>
  <si>
    <t>Abacus N Bytes</t>
  </si>
  <si>
    <t>abacus-n-bytes</t>
  </si>
  <si>
    <t>Quick Left</t>
  </si>
  <si>
    <t>quick-left</t>
  </si>
  <si>
    <t>Bear Construction Company</t>
  </si>
  <si>
    <t>bear-construction-company</t>
  </si>
  <si>
    <t>Rolling Meadows</t>
  </si>
  <si>
    <t>Bruce Clay</t>
  </si>
  <si>
    <t>bruce-clay</t>
  </si>
  <si>
    <t>Moorpark</t>
  </si>
  <si>
    <t>Bhava Communications</t>
  </si>
  <si>
    <t>bhava-communications</t>
  </si>
  <si>
    <t>Phoenix Business</t>
  </si>
  <si>
    <t>phoenix-business</t>
  </si>
  <si>
    <t>Haltom City</t>
  </si>
  <si>
    <t>Torch Technologies</t>
  </si>
  <si>
    <t>torch-technologies</t>
  </si>
  <si>
    <t>THMotorsports</t>
  </si>
  <si>
    <t>thmotorsports</t>
  </si>
  <si>
    <t>Digital Marketing Services</t>
  </si>
  <si>
    <t>digital-marketing-services</t>
  </si>
  <si>
    <t>Lead IT</t>
  </si>
  <si>
    <t>lead-it</t>
  </si>
  <si>
    <t>Springfield IL</t>
  </si>
  <si>
    <t>FCB Financial Holdings</t>
  </si>
  <si>
    <t>fcb-financial-holdings</t>
  </si>
  <si>
    <t>Weston</t>
  </si>
  <si>
    <t>Fundraising For A Cause</t>
  </si>
  <si>
    <t>fundraising-for-a-cause</t>
  </si>
  <si>
    <t>Open Dental Software</t>
  </si>
  <si>
    <t>open-dental-software</t>
  </si>
  <si>
    <t>Salem OR</t>
  </si>
  <si>
    <t>Mad Mimi</t>
  </si>
  <si>
    <t>mad-mimi</t>
  </si>
  <si>
    <t>Mortgage Returns</t>
  </si>
  <si>
    <t>mortgage-returns</t>
  </si>
  <si>
    <t>Case Snow Management</t>
  </si>
  <si>
    <t>case-snow-management</t>
  </si>
  <si>
    <t>Attleboro Falls</t>
  </si>
  <si>
    <t>Davis Transportation Services</t>
  </si>
  <si>
    <t>davis-transportation-services</t>
  </si>
  <si>
    <t>Marlborough</t>
  </si>
  <si>
    <t>GO Auto Recycling</t>
  </si>
  <si>
    <t>go-auto-recycling</t>
  </si>
  <si>
    <t>Antenna</t>
  </si>
  <si>
    <t>antenna</t>
  </si>
  <si>
    <t>Gazelle Transportation</t>
  </si>
  <si>
    <t>gazelle-transportation</t>
  </si>
  <si>
    <t>Kona Ice</t>
  </si>
  <si>
    <t>kona-ice</t>
  </si>
  <si>
    <t>Market Street Solutions</t>
  </si>
  <si>
    <t>market-street-solutions</t>
  </si>
  <si>
    <t>Chattanooga</t>
  </si>
  <si>
    <t>Viva Railings</t>
  </si>
  <si>
    <t>viva-railings</t>
  </si>
  <si>
    <t>Gateway Mortgage Group</t>
  </si>
  <si>
    <t>gateway-mortgage-group</t>
  </si>
  <si>
    <t>Chemline</t>
  </si>
  <si>
    <t>chemline</t>
  </si>
  <si>
    <t>Impact Financial Systems</t>
  </si>
  <si>
    <t>impact-financial-systems</t>
  </si>
  <si>
    <t>Davidson</t>
  </si>
  <si>
    <t>Customer Contact Services</t>
  </si>
  <si>
    <t>customer-contact-services</t>
  </si>
  <si>
    <t>Redcom Design &amp; Construction</t>
  </si>
  <si>
    <t>redcom-design-construction</t>
  </si>
  <si>
    <t>Westfield</t>
  </si>
  <si>
    <t>BioAgilytix Labs</t>
  </si>
  <si>
    <t>bioagilytix-labs</t>
  </si>
  <si>
    <t>IntraLogic Solutions</t>
  </si>
  <si>
    <t>intralogic-solutions</t>
  </si>
  <si>
    <t>Massapequa</t>
  </si>
  <si>
    <t>The Infinity Resource Group</t>
  </si>
  <si>
    <t>the-infinity-resource-group</t>
  </si>
  <si>
    <t>Netpace</t>
  </si>
  <si>
    <t>netpace</t>
  </si>
  <si>
    <t>Digiday</t>
  </si>
  <si>
    <t>digiday</t>
  </si>
  <si>
    <t>Rogers Software Development</t>
  </si>
  <si>
    <t>rogers-software-development</t>
  </si>
  <si>
    <t>PhysicianOne Urgent Care</t>
  </si>
  <si>
    <t>physicianone-urgent-care</t>
  </si>
  <si>
    <t>nfrastructure</t>
  </si>
  <si>
    <t>Clifton Park</t>
  </si>
  <si>
    <t>TGG Accounting</t>
  </si>
  <si>
    <t>tgg-accounting</t>
  </si>
  <si>
    <t>Magellan Search &amp; Staffing</t>
  </si>
  <si>
    <t>magellan-search-staffing</t>
  </si>
  <si>
    <t>MARS IT</t>
  </si>
  <si>
    <t>mars-it</t>
  </si>
  <si>
    <t>Wauwatosa</t>
  </si>
  <si>
    <t>Sentek Global</t>
  </si>
  <si>
    <t>sentek-global</t>
  </si>
  <si>
    <t>Remote Medical International</t>
  </si>
  <si>
    <t>remote-medical-international</t>
  </si>
  <si>
    <t>Q2ebanking</t>
  </si>
  <si>
    <t>q2ebanking</t>
  </si>
  <si>
    <t>Sandler Partners</t>
  </si>
  <si>
    <t>sandler-partners</t>
  </si>
  <si>
    <t>Hermosa Beach</t>
  </si>
  <si>
    <t>Symphony Placements</t>
  </si>
  <si>
    <t>symphony-placements</t>
  </si>
  <si>
    <t>Cockeysville</t>
  </si>
  <si>
    <t>Xten Industries</t>
  </si>
  <si>
    <t>xten-industries</t>
  </si>
  <si>
    <t>Kenosha</t>
  </si>
  <si>
    <t>Qualifacts Systems</t>
  </si>
  <si>
    <t>qualifacts-systems</t>
  </si>
  <si>
    <t>InsideView Technologies</t>
  </si>
  <si>
    <t>insideview-technologies</t>
  </si>
  <si>
    <t>SmartIT</t>
  </si>
  <si>
    <t>smartit</t>
  </si>
  <si>
    <t>InfoPeople</t>
  </si>
  <si>
    <t>infopeople</t>
  </si>
  <si>
    <t>LaserMax</t>
  </si>
  <si>
    <t>lasermax</t>
  </si>
  <si>
    <t>Intrepid Solutions and Services</t>
  </si>
  <si>
    <t>intrepid-solutions-and-services</t>
  </si>
  <si>
    <t>MediRevv</t>
  </si>
  <si>
    <t>medirevv</t>
  </si>
  <si>
    <t>Coralville</t>
  </si>
  <si>
    <t>Iowa City IA</t>
  </si>
  <si>
    <t>Clevertech</t>
  </si>
  <si>
    <t>clevertech</t>
  </si>
  <si>
    <t>ODW Logistics &amp; Transportation Services</t>
  </si>
  <si>
    <t>odw-logistics-transportation-services</t>
  </si>
  <si>
    <t>Green Distribution</t>
  </si>
  <si>
    <t>green-distribution</t>
  </si>
  <si>
    <t>American Preferred Lending</t>
  </si>
  <si>
    <t>american-preferred-lending</t>
  </si>
  <si>
    <t>Star2Star Communications</t>
  </si>
  <si>
    <t>star2star-communications</t>
  </si>
  <si>
    <t>Alturas Analytics</t>
  </si>
  <si>
    <t>alturas-analytics</t>
  </si>
  <si>
    <t>Moscow</t>
  </si>
  <si>
    <t>Moscow ID</t>
  </si>
  <si>
    <t>LiveLOOK</t>
  </si>
  <si>
    <t>livelook</t>
  </si>
  <si>
    <t>Matawan</t>
  </si>
  <si>
    <t>Sonic Boom Wellness</t>
  </si>
  <si>
    <t>sonic-boom-wellness</t>
  </si>
  <si>
    <t>MedicOne Medical Response</t>
  </si>
  <si>
    <t>medicone-medical-response</t>
  </si>
  <si>
    <t>Farmers Branch</t>
  </si>
  <si>
    <t>Special Operations Solutions</t>
  </si>
  <si>
    <t>special-operations-solutions</t>
  </si>
  <si>
    <t>Clean Solar</t>
  </si>
  <si>
    <t>clean-solar</t>
  </si>
  <si>
    <t>MASHstudios</t>
  </si>
  <si>
    <t>mashstudios</t>
  </si>
  <si>
    <t>inStream</t>
  </si>
  <si>
    <t>instream</t>
  </si>
  <si>
    <t>Wellesley</t>
  </si>
  <si>
    <t>HillSouth</t>
  </si>
  <si>
    <t>hillsouth</t>
  </si>
  <si>
    <t>Florence SC</t>
  </si>
  <si>
    <t>Aquire Restoration</t>
  </si>
  <si>
    <t>aquire-restoration</t>
  </si>
  <si>
    <t>Oshkosh</t>
  </si>
  <si>
    <t>Oshkosh-Neenah WI</t>
  </si>
  <si>
    <t>Tabbara</t>
  </si>
  <si>
    <t>tabbara</t>
  </si>
  <si>
    <t>EnvisionRxOptions</t>
  </si>
  <si>
    <t>envisionrxoptions</t>
  </si>
  <si>
    <t>PRN</t>
  </si>
  <si>
    <t>prn</t>
  </si>
  <si>
    <t>Perfect Power Wash</t>
  </si>
  <si>
    <t>perfect-power-wash</t>
  </si>
  <si>
    <t>Norton</t>
  </si>
  <si>
    <t>De Joya Griffith</t>
  </si>
  <si>
    <t>de-joya-griffith</t>
  </si>
  <si>
    <t>Realty ONE Group</t>
  </si>
  <si>
    <t>realty-one-group</t>
  </si>
  <si>
    <t>MSIGHTS</t>
  </si>
  <si>
    <t>msights</t>
  </si>
  <si>
    <t>HICAPS</t>
  </si>
  <si>
    <t>hicaps</t>
  </si>
  <si>
    <t>Untangle</t>
  </si>
  <si>
    <t>untangle</t>
  </si>
  <si>
    <t>Simplicity Consulting</t>
  </si>
  <si>
    <t>simplicity-consulting</t>
  </si>
  <si>
    <t>University Tees</t>
  </si>
  <si>
    <t>university-tees</t>
  </si>
  <si>
    <t>J Public Relations</t>
  </si>
  <si>
    <t>j-public-relations</t>
  </si>
  <si>
    <t>Markon Solutions</t>
  </si>
  <si>
    <t>markon-solutions</t>
  </si>
  <si>
    <t>Mid Atlantic Professionals</t>
  </si>
  <si>
    <t>mid-atlantic-professionals</t>
  </si>
  <si>
    <t>Miva Merchant</t>
  </si>
  <si>
    <t>miva-merchant</t>
  </si>
  <si>
    <t>Bigcommerce</t>
  </si>
  <si>
    <t>bigcommerce</t>
  </si>
  <si>
    <t>Employment Solutions</t>
  </si>
  <si>
    <t>employment-solutions</t>
  </si>
  <si>
    <t>Click 4 Compliance</t>
  </si>
  <si>
    <t>click-4-compliance</t>
  </si>
  <si>
    <t>SmartWatt Energy</t>
  </si>
  <si>
    <t>smartwatt-energy</t>
  </si>
  <si>
    <t>Ballston Lake</t>
  </si>
  <si>
    <t>IMEG</t>
  </si>
  <si>
    <t>imeg</t>
  </si>
  <si>
    <t>Sevierville</t>
  </si>
  <si>
    <t>Sevierville TN</t>
  </si>
  <si>
    <t>Charming Charlie</t>
  </si>
  <si>
    <t>charming-charlie</t>
  </si>
  <si>
    <t>50000feet</t>
  </si>
  <si>
    <t>Cooper's Hawk Winery &amp; Restaurants</t>
  </si>
  <si>
    <t>coopers-hawk-winery-restaurants</t>
  </si>
  <si>
    <t>Countryside</t>
  </si>
  <si>
    <t>Climate Pros</t>
  </si>
  <si>
    <t>climate-pros</t>
  </si>
  <si>
    <t>Glendale Heights</t>
  </si>
  <si>
    <t>IdeaTek</t>
  </si>
  <si>
    <t>ideatek</t>
  </si>
  <si>
    <t>Buhler</t>
  </si>
  <si>
    <t>Oskar Blues Brewery</t>
  </si>
  <si>
    <t>oskar-blues-brewery</t>
  </si>
  <si>
    <t>Longmont</t>
  </si>
  <si>
    <t>Slate Rock Safety</t>
  </si>
  <si>
    <t>slate-rock-safety</t>
  </si>
  <si>
    <t>Medina</t>
  </si>
  <si>
    <t>Envisionit Media</t>
  </si>
  <si>
    <t>envisionit-media</t>
  </si>
  <si>
    <t>Uptime Systems</t>
  </si>
  <si>
    <t>uptime-systems</t>
  </si>
  <si>
    <t>Evo Exhibits</t>
  </si>
  <si>
    <t>evo-exhibits</t>
  </si>
  <si>
    <t>West Chicago</t>
  </si>
  <si>
    <t>JMA Solutions</t>
  </si>
  <si>
    <t>jma-solutions</t>
  </si>
  <si>
    <t>Royal Business Bank</t>
  </si>
  <si>
    <t>royal-business-bank</t>
  </si>
  <si>
    <t>Tilson Technology</t>
  </si>
  <si>
    <t>tilson-technology</t>
  </si>
  <si>
    <t>Ispiri</t>
  </si>
  <si>
    <t>ispiri</t>
  </si>
  <si>
    <t>Woodbury</t>
  </si>
  <si>
    <t>Jett Express</t>
  </si>
  <si>
    <t>jett-express</t>
  </si>
  <si>
    <t>Vigilant Technologies</t>
  </si>
  <si>
    <t>vigilant-technologies</t>
  </si>
  <si>
    <t>Evolving Wisdom</t>
  </si>
  <si>
    <t>evolving-wisdom</t>
  </si>
  <si>
    <t>San Rafael</t>
  </si>
  <si>
    <t>DZ Solutions Enterprises</t>
  </si>
  <si>
    <t>dz-solutions-enterprises</t>
  </si>
  <si>
    <t>Soccer Shots</t>
  </si>
  <si>
    <t>soccer-shots</t>
  </si>
  <si>
    <t>Middletown</t>
  </si>
  <si>
    <t>Nebo</t>
  </si>
  <si>
    <t>nebo</t>
  </si>
  <si>
    <t>Southern Lighting Source</t>
  </si>
  <si>
    <t>southern-lighting-source</t>
  </si>
  <si>
    <t>Fluet Huber + Hoang</t>
  </si>
  <si>
    <t>fluet-huber-hoang</t>
  </si>
  <si>
    <t>Giant Partners</t>
  </si>
  <si>
    <t>giant-partners</t>
  </si>
  <si>
    <t>Classy Llama</t>
  </si>
  <si>
    <t>classy-llama</t>
  </si>
  <si>
    <t>Springfield MO</t>
  </si>
  <si>
    <t>MyUS.com</t>
  </si>
  <si>
    <t>myuscom</t>
  </si>
  <si>
    <t>AccuDock</t>
  </si>
  <si>
    <t>accudock</t>
  </si>
  <si>
    <t>Abbeville Dental Health Management</t>
  </si>
  <si>
    <t>abbeville-dental-health-management</t>
  </si>
  <si>
    <t>L2TMedia</t>
  </si>
  <si>
    <t>l2tmedia</t>
  </si>
  <si>
    <t>Creative Environment Solutions</t>
  </si>
  <si>
    <t>creative-environment-solutions</t>
  </si>
  <si>
    <t>SRS Distribution</t>
  </si>
  <si>
    <t>srs-distribution</t>
  </si>
  <si>
    <t>Medisys Health Communications</t>
  </si>
  <si>
    <t>medisys-health-communications</t>
  </si>
  <si>
    <t>High Bridge</t>
  </si>
  <si>
    <t>McNeal Graphics Group</t>
  </si>
  <si>
    <t>mcneal-graphics-group</t>
  </si>
  <si>
    <t>Opus Group</t>
  </si>
  <si>
    <t>opus-group</t>
  </si>
  <si>
    <t>Trinity Healthcare Staffing Group</t>
  </si>
  <si>
    <t>trinity-healthcare-staffing-group</t>
  </si>
  <si>
    <t>Chantel Ray Real Estate</t>
  </si>
  <si>
    <t>chantel-ray-real-estate</t>
  </si>
  <si>
    <t>Plum Tree Group</t>
  </si>
  <si>
    <t>plum-tree-group</t>
  </si>
  <si>
    <t>Chetu</t>
  </si>
  <si>
    <t>chetu</t>
  </si>
  <si>
    <t>Logistics Planning Services</t>
  </si>
  <si>
    <t>logistics-planning-services</t>
  </si>
  <si>
    <t>Kidd Roofing</t>
  </si>
  <si>
    <t>kidd-roofing</t>
  </si>
  <si>
    <t>Account Control Technology</t>
  </si>
  <si>
    <t>account-control-technology</t>
  </si>
  <si>
    <t>Woodland Hills</t>
  </si>
  <si>
    <t>Carver Skateboards</t>
  </si>
  <si>
    <t>carver-skateboards</t>
  </si>
  <si>
    <t>Wildcat Development</t>
  </si>
  <si>
    <t>wildcat-development</t>
  </si>
  <si>
    <t>Spring</t>
  </si>
  <si>
    <t>Reliant Foodservice</t>
  </si>
  <si>
    <t>reliant-foodservice</t>
  </si>
  <si>
    <t>Temecula</t>
  </si>
  <si>
    <t>New York Technology Partners</t>
  </si>
  <si>
    <t>new-york-technology-partners</t>
  </si>
  <si>
    <t>ITelagen</t>
  </si>
  <si>
    <t>itelagen</t>
  </si>
  <si>
    <t>Jersey City</t>
  </si>
  <si>
    <t>Small Footprint</t>
  </si>
  <si>
    <t>small-footprint</t>
  </si>
  <si>
    <t>O'Neill Consulting Group</t>
  </si>
  <si>
    <t>oneill-consulting-group</t>
  </si>
  <si>
    <t>Crown Laboratories</t>
  </si>
  <si>
    <t>crown-laboratories</t>
  </si>
  <si>
    <t>Johnson City</t>
  </si>
  <si>
    <t>Johnson City TN</t>
  </si>
  <si>
    <t>eShipGlobal</t>
  </si>
  <si>
    <t>eshipglobal</t>
  </si>
  <si>
    <t>Formstack</t>
  </si>
  <si>
    <t>formstack</t>
  </si>
  <si>
    <t>In the Know Experiences</t>
  </si>
  <si>
    <t>in-the-know-experiences</t>
  </si>
  <si>
    <t>Gotham Cigars</t>
  </si>
  <si>
    <t>gotham-cigars</t>
  </si>
  <si>
    <t>VoIP Innovations</t>
  </si>
  <si>
    <t>voip-innovations</t>
  </si>
  <si>
    <t>Tricolor Auto Group</t>
  </si>
  <si>
    <t>tricolor-auto-group</t>
  </si>
  <si>
    <t>Glass Doctor of Seattle - Tacoma</t>
  </si>
  <si>
    <t>glass-doctor-of-seattle---tacoma</t>
  </si>
  <si>
    <t>OrgSync</t>
  </si>
  <si>
    <t>orgsync</t>
  </si>
  <si>
    <t>Brightway Insurance</t>
  </si>
  <si>
    <t>brightway-insurance</t>
  </si>
  <si>
    <t>SET Creative</t>
  </si>
  <si>
    <t>set-creative</t>
  </si>
  <si>
    <t>MojoPages</t>
  </si>
  <si>
    <t>mojopages</t>
  </si>
  <si>
    <t>First Mortgage Solutions</t>
  </si>
  <si>
    <t>first-mortgage-solutions</t>
  </si>
  <si>
    <t>JMJS</t>
  </si>
  <si>
    <t>jmjs</t>
  </si>
  <si>
    <t>Smock</t>
  </si>
  <si>
    <t>America's Swimming Pool Company</t>
  </si>
  <si>
    <t>americas-swimming-pool-company</t>
  </si>
  <si>
    <t>Macon</t>
  </si>
  <si>
    <t>Macon GA</t>
  </si>
  <si>
    <t>Impact Advisors</t>
  </si>
  <si>
    <t>impact-advisors</t>
  </si>
  <si>
    <t>ValidaTek</t>
  </si>
  <si>
    <t>validatek</t>
  </si>
  <si>
    <t>TigerSpike</t>
  </si>
  <si>
    <t>tigerspike</t>
  </si>
  <si>
    <t>Five Data</t>
  </si>
  <si>
    <t>five-data</t>
  </si>
  <si>
    <t>Elmhurst</t>
  </si>
  <si>
    <t>Indagare</t>
  </si>
  <si>
    <t>indagare</t>
  </si>
  <si>
    <t>Bridgelux</t>
  </si>
  <si>
    <t>bridgelux</t>
  </si>
  <si>
    <t>Direct Capital</t>
  </si>
  <si>
    <t>direct-capital</t>
  </si>
  <si>
    <t>Portsmouth</t>
  </si>
  <si>
    <t>Silverton Mortgage Specialists</t>
  </si>
  <si>
    <t>silverton-mortgage-specialists</t>
  </si>
  <si>
    <t>ABIS</t>
  </si>
  <si>
    <t>abis</t>
  </si>
  <si>
    <t>Great Ecology</t>
  </si>
  <si>
    <t>great-ecology</t>
  </si>
  <si>
    <t>La Jolla</t>
  </si>
  <si>
    <t>Ambit Energy</t>
  </si>
  <si>
    <t>ambit-energy</t>
  </si>
  <si>
    <t>Zoup! Fresh Soup Company</t>
  </si>
  <si>
    <t>zoup-fresh-soup-company</t>
  </si>
  <si>
    <t>Solution Street</t>
  </si>
  <si>
    <t>solution-street</t>
  </si>
  <si>
    <t>PharmaLogics Recruiting</t>
  </si>
  <si>
    <t>pharmalogics-recruiting</t>
  </si>
  <si>
    <t>EasySeat</t>
  </si>
  <si>
    <t>easyseat</t>
  </si>
  <si>
    <t>Plainville</t>
  </si>
  <si>
    <t>Prestige Wholesale</t>
  </si>
  <si>
    <t>prestige-wholesale</t>
  </si>
  <si>
    <t>Venture Engineering &amp; Construction</t>
  </si>
  <si>
    <t>venture-engineering-construction</t>
  </si>
  <si>
    <t>PeopleTec</t>
  </si>
  <si>
    <t>peopletec</t>
  </si>
  <si>
    <t>Sability</t>
  </si>
  <si>
    <t>sability</t>
  </si>
  <si>
    <t>Akili</t>
  </si>
  <si>
    <t>akili</t>
  </si>
  <si>
    <t>Sewing Parts Online</t>
  </si>
  <si>
    <t>sewing-parts-online</t>
  </si>
  <si>
    <t>Dickson</t>
  </si>
  <si>
    <t>MedKeeper</t>
  </si>
  <si>
    <t>medkeeper</t>
  </si>
  <si>
    <t>Stella &amp; Chewy's</t>
  </si>
  <si>
    <t>stella-chewys</t>
  </si>
  <si>
    <t>Praetorian</t>
  </si>
  <si>
    <t>praetorian</t>
  </si>
  <si>
    <t>Nationwide Appraisal Network</t>
  </si>
  <si>
    <t>nationwide-appraisal-network</t>
  </si>
  <si>
    <t>Oldsmar</t>
  </si>
  <si>
    <t>Safety Services</t>
  </si>
  <si>
    <t>safety-services</t>
  </si>
  <si>
    <t>Doggie District Pet Resort and Training Center</t>
  </si>
  <si>
    <t>doggie-district-pet-resort-and-training-center</t>
  </si>
  <si>
    <t>UserVoice</t>
  </si>
  <si>
    <t>uservoice</t>
  </si>
  <si>
    <t>ServicEngineBPO</t>
  </si>
  <si>
    <t>servicenginebpo</t>
  </si>
  <si>
    <t>KPI Direct</t>
  </si>
  <si>
    <t>kpi-direct</t>
  </si>
  <si>
    <t>Lease A Sales Rep</t>
  </si>
  <si>
    <t>lease-a-sales-rep</t>
  </si>
  <si>
    <t>GreenGeeks</t>
  </si>
  <si>
    <t>greengeeks</t>
  </si>
  <si>
    <t>Agoura Hills</t>
  </si>
  <si>
    <t>Goodman Networks</t>
  </si>
  <si>
    <t>goodman-networks</t>
  </si>
  <si>
    <t>Nationwide Title Clearing</t>
  </si>
  <si>
    <t>nationwide-title-clearing</t>
  </si>
  <si>
    <t>Palm Harbor</t>
  </si>
  <si>
    <t>Durante Rentals</t>
  </si>
  <si>
    <t>durante-rentals</t>
  </si>
  <si>
    <t>Application Development Resources</t>
  </si>
  <si>
    <t>application-development-resources</t>
  </si>
  <si>
    <t>Noble Studios</t>
  </si>
  <si>
    <t>noble-studios</t>
  </si>
  <si>
    <t>Fitness Consulting Group</t>
  </si>
  <si>
    <t>fitness-consulting-group</t>
  </si>
  <si>
    <t>Elizabethtown</t>
  </si>
  <si>
    <t>Elizabethtown KY</t>
  </si>
  <si>
    <t>Malone Workforce Solutions</t>
  </si>
  <si>
    <t>malone-workforce-solutions</t>
  </si>
  <si>
    <t>Textbroker</t>
  </si>
  <si>
    <t>textbroker</t>
  </si>
  <si>
    <t>Niche</t>
  </si>
  <si>
    <t>niche</t>
  </si>
  <si>
    <t>305 Degrees</t>
  </si>
  <si>
    <t>305-degrees</t>
  </si>
  <si>
    <t>Sphere Consulting</t>
  </si>
  <si>
    <t>sphere-consulting</t>
  </si>
  <si>
    <t>VinoPRO</t>
  </si>
  <si>
    <t>vinopro</t>
  </si>
  <si>
    <t>Sunshine Shuttle &amp; Limousine</t>
  </si>
  <si>
    <t>sunshine-shuttle-limousine</t>
  </si>
  <si>
    <t>Santa Rosa Beach</t>
  </si>
  <si>
    <t>Clearlink</t>
  </si>
  <si>
    <t>clearlink</t>
  </si>
  <si>
    <t>C&amp;K Systems</t>
  </si>
  <si>
    <t>ck-systems</t>
  </si>
  <si>
    <t>Freddy's Frozen Custard</t>
  </si>
  <si>
    <t>freddys-frozen-custard</t>
  </si>
  <si>
    <t>RCD Atlanta</t>
  </si>
  <si>
    <t>rcd-atlanta</t>
  </si>
  <si>
    <t>Stone Mountain</t>
  </si>
  <si>
    <t>Qubera Solutions</t>
  </si>
  <si>
    <t>qubera-solutions</t>
  </si>
  <si>
    <t>Bluetube</t>
  </si>
  <si>
    <t>bluetube</t>
  </si>
  <si>
    <t>DLP Realty</t>
  </si>
  <si>
    <t>dlp-realty</t>
  </si>
  <si>
    <t>Bethlehem</t>
  </si>
  <si>
    <t>iMarine USA</t>
  </si>
  <si>
    <t>imarine-usa</t>
  </si>
  <si>
    <t>Thousand Oaks</t>
  </si>
  <si>
    <t>Evolve Discovery</t>
  </si>
  <si>
    <t>evolve-discovery</t>
  </si>
  <si>
    <t>Concurrency</t>
  </si>
  <si>
    <t>concurrency</t>
  </si>
  <si>
    <t>Sysazzle</t>
  </si>
  <si>
    <t>sysazzle</t>
  </si>
  <si>
    <t>PFS</t>
  </si>
  <si>
    <t>pfs</t>
  </si>
  <si>
    <t>Mesa</t>
  </si>
  <si>
    <t>eMaint Enterprises</t>
  </si>
  <si>
    <t>emaint-enterprises</t>
  </si>
  <si>
    <t>Marlton</t>
  </si>
  <si>
    <t>Grok</t>
  </si>
  <si>
    <t>grok</t>
  </si>
  <si>
    <t>SunVest Solar</t>
  </si>
  <si>
    <t>sunvest-solar</t>
  </si>
  <si>
    <t>Digital Video Networks</t>
  </si>
  <si>
    <t>digital-video-networks</t>
  </si>
  <si>
    <t>GHG</t>
  </si>
  <si>
    <t>ghg</t>
  </si>
  <si>
    <t>New Signature</t>
  </si>
  <si>
    <t>new-signature</t>
  </si>
  <si>
    <t>JMA Properties</t>
  </si>
  <si>
    <t>jma-properties</t>
  </si>
  <si>
    <t>ConServe</t>
  </si>
  <si>
    <t>conserve</t>
  </si>
  <si>
    <t>Fairport</t>
  </si>
  <si>
    <t>HPC Wireless Services</t>
  </si>
  <si>
    <t>hpc-wireless-services</t>
  </si>
  <si>
    <t>Danbury</t>
  </si>
  <si>
    <t>Ruby Receptionists</t>
  </si>
  <si>
    <t>ruby-receptionists</t>
  </si>
  <si>
    <t>Steve LeVine Entertainment &amp; Public Relations</t>
  </si>
  <si>
    <t>steve-levine-entertainment-public-relations</t>
  </si>
  <si>
    <t>Careers In Transition</t>
  </si>
  <si>
    <t>careers-in-transition</t>
  </si>
  <si>
    <t>Sales Engine International</t>
  </si>
  <si>
    <t>sales-engine-international</t>
  </si>
  <si>
    <t>Emergenetics International</t>
  </si>
  <si>
    <t>emergenetics-international</t>
  </si>
  <si>
    <t>Tolteq Group</t>
  </si>
  <si>
    <t>tolteq-group</t>
  </si>
  <si>
    <t>Cedar Park</t>
  </si>
  <si>
    <t>Society Consulting</t>
  </si>
  <si>
    <t>society-consulting</t>
  </si>
  <si>
    <t>W.J. Bradley Mortgage Capital</t>
  </si>
  <si>
    <t>wj-bradley-mortgage-capital</t>
  </si>
  <si>
    <t>Truenorthlogic</t>
  </si>
  <si>
    <t>truenorthlogic</t>
  </si>
  <si>
    <t>GreenJobInterview</t>
  </si>
  <si>
    <t>greenjobinterview</t>
  </si>
  <si>
    <t>TriMark Digital</t>
  </si>
  <si>
    <t>trimark-digital</t>
  </si>
  <si>
    <t>Homecare Homebase</t>
  </si>
  <si>
    <t>homecare-homebase</t>
  </si>
  <si>
    <t>Jelec USA</t>
  </si>
  <si>
    <t>jelec-usa</t>
  </si>
  <si>
    <t>planIT HARDWARE</t>
  </si>
  <si>
    <t>planit-hardware</t>
  </si>
  <si>
    <t>CompuNet</t>
  </si>
  <si>
    <t>compunet</t>
  </si>
  <si>
    <t>Meridian</t>
  </si>
  <si>
    <t>Nova Consulting Group</t>
  </si>
  <si>
    <t>nova-consulting-group</t>
  </si>
  <si>
    <t>Chaska</t>
  </si>
  <si>
    <t>Vitality Medical</t>
  </si>
  <si>
    <t>vitality-medical</t>
  </si>
  <si>
    <t>Healthcare Support Staffing</t>
  </si>
  <si>
    <t>healthcare-support-staffing</t>
  </si>
  <si>
    <t>HealthEquity</t>
  </si>
  <si>
    <t>healthequity</t>
  </si>
  <si>
    <t>Bleu Marketing Solutions</t>
  </si>
  <si>
    <t>bleu-marketing-solutions</t>
  </si>
  <si>
    <t>DealerFire</t>
  </si>
  <si>
    <t>dealerfire</t>
  </si>
  <si>
    <t>Engine Shop</t>
  </si>
  <si>
    <t>engine-shop</t>
  </si>
  <si>
    <t>Divurgent</t>
  </si>
  <si>
    <t>divurgent</t>
  </si>
  <si>
    <t>Bridges Consulting</t>
  </si>
  <si>
    <t>bridges-consulting</t>
  </si>
  <si>
    <t>Annapolis Junction</t>
  </si>
  <si>
    <t>Bullhorn</t>
  </si>
  <si>
    <t>bullhorn</t>
  </si>
  <si>
    <t>Groom Energy Solutions</t>
  </si>
  <si>
    <t>groom-energy-solutions</t>
  </si>
  <si>
    <t>ArborBridge Group</t>
  </si>
  <si>
    <t>arborbridge-group</t>
  </si>
  <si>
    <t>Rapid Recovery</t>
  </si>
  <si>
    <t>rapid-recovery</t>
  </si>
  <si>
    <t>BuildASign.com</t>
  </si>
  <si>
    <t>buildasigncom</t>
  </si>
  <si>
    <t>Maestro</t>
  </si>
  <si>
    <t>maestro</t>
  </si>
  <si>
    <t>e-Builder</t>
  </si>
  <si>
    <t>e-builder</t>
  </si>
  <si>
    <t>Plantation</t>
  </si>
  <si>
    <t>Premier Staffing</t>
  </si>
  <si>
    <t>premier-staffing</t>
  </si>
  <si>
    <t>Alert Logic</t>
  </si>
  <si>
    <t>alert-logic</t>
  </si>
  <si>
    <t>TrueNorth (Guaynabo PR)</t>
  </si>
  <si>
    <t>truenorth-guaynabo-pr</t>
  </si>
  <si>
    <t>Puerto Rico</t>
  </si>
  <si>
    <t>PR</t>
  </si>
  <si>
    <t>Guaynabo</t>
  </si>
  <si>
    <t>San Juan-Caguas-Guaynabo PR</t>
  </si>
  <si>
    <t>Cornerstone Print &amp; Marketing</t>
  </si>
  <si>
    <t>cornerstone-print-marketing</t>
  </si>
  <si>
    <t>First GREEN Bank</t>
  </si>
  <si>
    <t>first-green-bank</t>
  </si>
  <si>
    <t>Mount Dora</t>
  </si>
  <si>
    <t>IronMountain Solutions</t>
  </si>
  <si>
    <t>ironmountain-solutions</t>
  </si>
  <si>
    <t>Windover Construction</t>
  </si>
  <si>
    <t>windover-construction</t>
  </si>
  <si>
    <t>Cenergy International Services</t>
  </si>
  <si>
    <t>cenergy-international-services</t>
  </si>
  <si>
    <t>Signature Hardware</t>
  </si>
  <si>
    <t>signature-hardware</t>
  </si>
  <si>
    <t>SWG</t>
  </si>
  <si>
    <t>swg</t>
  </si>
  <si>
    <t>Olyphant</t>
  </si>
  <si>
    <t>Scranton--Wilkes-Barre PA</t>
  </si>
  <si>
    <t>TechMD</t>
  </si>
  <si>
    <t>techmd</t>
  </si>
  <si>
    <t>Kinder Reese Real Estate Partners</t>
  </si>
  <si>
    <t>kinder-reese-real-estate-partners</t>
  </si>
  <si>
    <t>Nexgen Wireless</t>
  </si>
  <si>
    <t>nexgen-wireless</t>
  </si>
  <si>
    <t>Mainstay Technologies</t>
  </si>
  <si>
    <t>mainstay-technologies</t>
  </si>
  <si>
    <t>Belmont</t>
  </si>
  <si>
    <t>Laconia NH</t>
  </si>
  <si>
    <t>Meatheads</t>
  </si>
  <si>
    <t>meatheads</t>
  </si>
  <si>
    <t>HPI</t>
  </si>
  <si>
    <t>hpi</t>
  </si>
  <si>
    <t>Richfield Hospitality</t>
  </si>
  <si>
    <t>richfield-hospitality</t>
  </si>
  <si>
    <t>Revolution Group</t>
  </si>
  <si>
    <t>revolution-group</t>
  </si>
  <si>
    <t>Wowrack</t>
  </si>
  <si>
    <t>wowrack</t>
  </si>
  <si>
    <t>Argent Associates</t>
  </si>
  <si>
    <t>argent-associates</t>
  </si>
  <si>
    <t>Dish One Satellite</t>
  </si>
  <si>
    <t>dish-one-satellite</t>
  </si>
  <si>
    <t>Premier Technology Systems</t>
  </si>
  <si>
    <t>premier-technology-systems</t>
  </si>
  <si>
    <t>Chrome River Technologies</t>
  </si>
  <si>
    <t>chrome-river-technologies</t>
  </si>
  <si>
    <t>Canvas Infotech</t>
  </si>
  <si>
    <t>canvas-infotech</t>
  </si>
  <si>
    <t>Fremont</t>
  </si>
  <si>
    <t>Premier Plastics</t>
  </si>
  <si>
    <t>premier-plastics</t>
  </si>
  <si>
    <t>ProjectXYZ</t>
  </si>
  <si>
    <t>projectxyz</t>
  </si>
  <si>
    <t>Percona</t>
  </si>
  <si>
    <t>percona</t>
  </si>
  <si>
    <t>LabConnect</t>
  </si>
  <si>
    <t>labconnect</t>
  </si>
  <si>
    <t>IPS</t>
  </si>
  <si>
    <t>ips</t>
  </si>
  <si>
    <t>Hauppauge</t>
  </si>
  <si>
    <t>McNeal Professional Services</t>
  </si>
  <si>
    <t>mcneal-professional-services</t>
  </si>
  <si>
    <t>D&amp;K Engineering</t>
  </si>
  <si>
    <t>dk-engineering</t>
  </si>
  <si>
    <t>AmeriFirst Home Mortgage</t>
  </si>
  <si>
    <t>amerifirst-home-mortgage</t>
  </si>
  <si>
    <t>Phoenix TS</t>
  </si>
  <si>
    <t>phoenix-ts</t>
  </si>
  <si>
    <t>Remote Tiger</t>
  </si>
  <si>
    <t>remote-tiger</t>
  </si>
  <si>
    <t>Title365 Company</t>
  </si>
  <si>
    <t>title365-company</t>
  </si>
  <si>
    <t>Direct Recruiters</t>
  </si>
  <si>
    <t>direct-recruiters</t>
  </si>
  <si>
    <t>Latitude 36</t>
  </si>
  <si>
    <t>latitude-36</t>
  </si>
  <si>
    <t>CBT Nuggets</t>
  </si>
  <si>
    <t>cbt-nuggets</t>
  </si>
  <si>
    <t>Eugene</t>
  </si>
  <si>
    <t>Roseburg OR</t>
  </si>
  <si>
    <t>Millionaire Network</t>
  </si>
  <si>
    <t>millionaire-network</t>
  </si>
  <si>
    <t>Four Winds Interactive</t>
  </si>
  <si>
    <t>four-winds-interactive</t>
  </si>
  <si>
    <t>CodeLynx</t>
  </si>
  <si>
    <t>codelynx</t>
  </si>
  <si>
    <t>NCWC</t>
  </si>
  <si>
    <t>ncwc</t>
  </si>
  <si>
    <t>IMPEX Technologies</t>
  </si>
  <si>
    <t>impex-technologies</t>
  </si>
  <si>
    <t>BRMi</t>
  </si>
  <si>
    <t>brmi</t>
  </si>
  <si>
    <t>Zounds Hearing</t>
  </si>
  <si>
    <t>zounds-hearing</t>
  </si>
  <si>
    <t>Tucker Albin &amp; Associates</t>
  </si>
  <si>
    <t>tucker-albin-associates</t>
  </si>
  <si>
    <t>Digital Insurance</t>
  </si>
  <si>
    <t>digital-insurance</t>
  </si>
  <si>
    <t>Amzur Technologies</t>
  </si>
  <si>
    <t>amzur-technologies</t>
  </si>
  <si>
    <t>Peak Campus Companies</t>
  </si>
  <si>
    <t>peak-campus-companies</t>
  </si>
  <si>
    <t>Macrospect</t>
  </si>
  <si>
    <t>macrospect</t>
  </si>
  <si>
    <t>Colibrium</t>
  </si>
  <si>
    <t>colibrium</t>
  </si>
  <si>
    <t>ASET Partners</t>
  </si>
  <si>
    <t>aset-partners</t>
  </si>
  <si>
    <t>Modern Flames</t>
  </si>
  <si>
    <t>modern-flames</t>
  </si>
  <si>
    <t>Spectrum Gaming Group</t>
  </si>
  <si>
    <t>spectrum-gaming-group</t>
  </si>
  <si>
    <t>Linwood</t>
  </si>
  <si>
    <t>Atlantic City NJ</t>
  </si>
  <si>
    <t>Reliable Software Resources</t>
  </si>
  <si>
    <t>reliable-software-resources</t>
  </si>
  <si>
    <t>Prime-Line</t>
  </si>
  <si>
    <t>prime-line</t>
  </si>
  <si>
    <t>Hot Springs AR</t>
  </si>
  <si>
    <t>Sceptre Hospitality Resources</t>
  </si>
  <si>
    <t>sceptre-hospitality-resources</t>
  </si>
  <si>
    <t>ACM Capital Partners</t>
  </si>
  <si>
    <t>acm-capital-partners</t>
  </si>
  <si>
    <t>Connectivity Wireless Solutions</t>
  </si>
  <si>
    <t>connectivity-wireless-solutions</t>
  </si>
  <si>
    <t>Smashburger</t>
  </si>
  <si>
    <t>smashburger</t>
  </si>
  <si>
    <t>Logojet USA</t>
  </si>
  <si>
    <t>logojet-usa</t>
  </si>
  <si>
    <t>Broussard</t>
  </si>
  <si>
    <t>New Iberia LA</t>
  </si>
  <si>
    <t>Willis Group</t>
  </si>
  <si>
    <t>willis-group</t>
  </si>
  <si>
    <t>CardConnect</t>
  </si>
  <si>
    <t>cardconnect</t>
  </si>
  <si>
    <t>Windsor Resources</t>
  </si>
  <si>
    <t>windsor-resources</t>
  </si>
  <si>
    <t>Zifty.com</t>
  </si>
  <si>
    <t>ziftycom</t>
  </si>
  <si>
    <t>Gilligan &amp; Ferneman</t>
  </si>
  <si>
    <t>gilligan-ferneman</t>
  </si>
  <si>
    <t>Kissimmee</t>
  </si>
  <si>
    <t>ArcaTech Systems</t>
  </si>
  <si>
    <t>arcatech-systems</t>
  </si>
  <si>
    <t>Mebane</t>
  </si>
  <si>
    <t>Burlington NC</t>
  </si>
  <si>
    <t>Paymetric</t>
  </si>
  <si>
    <t>paymetric</t>
  </si>
  <si>
    <t>RainKing Solutions</t>
  </si>
  <si>
    <t>rainking-solutions</t>
  </si>
  <si>
    <t>Real Estate Heaven</t>
  </si>
  <si>
    <t>real-estate-heaven</t>
  </si>
  <si>
    <t>South Pasadena</t>
  </si>
  <si>
    <t>AllOver Media</t>
  </si>
  <si>
    <t>allover-media</t>
  </si>
  <si>
    <t>Society Awards</t>
  </si>
  <si>
    <t>society-awards</t>
  </si>
  <si>
    <t>Dawson &amp; Dawson Staffing</t>
  </si>
  <si>
    <t>dawson-dawson-staffing</t>
  </si>
  <si>
    <t>Mission Viejo</t>
  </si>
  <si>
    <t>New Home</t>
  </si>
  <si>
    <t>new-home</t>
  </si>
  <si>
    <t>Configero</t>
  </si>
  <si>
    <t>configero</t>
  </si>
  <si>
    <t>BodyGuardz</t>
  </si>
  <si>
    <t>bodyguardz</t>
  </si>
  <si>
    <t>Brightree</t>
  </si>
  <si>
    <t>brightree</t>
  </si>
  <si>
    <t>Pedigree Technologies</t>
  </si>
  <si>
    <t>pedigree-technologies</t>
  </si>
  <si>
    <t>Fargo</t>
  </si>
  <si>
    <t>Fargo ND-MN</t>
  </si>
  <si>
    <t>Logic Integration</t>
  </si>
  <si>
    <t>logic-integration</t>
  </si>
  <si>
    <t>Lone Tree</t>
  </si>
  <si>
    <t>Professional Builders Supply</t>
  </si>
  <si>
    <t>professional-builders-supply</t>
  </si>
  <si>
    <t>Window Genie</t>
  </si>
  <si>
    <t>window-genie</t>
  </si>
  <si>
    <t>Two Marines Moving</t>
  </si>
  <si>
    <t>two-marines-moving</t>
  </si>
  <si>
    <t>V12 Group</t>
  </si>
  <si>
    <t>v12-group</t>
  </si>
  <si>
    <t>Red Bank</t>
  </si>
  <si>
    <t>Streebo</t>
  </si>
  <si>
    <t>streebo</t>
  </si>
  <si>
    <t>Verigent</t>
  </si>
  <si>
    <t>verigent</t>
  </si>
  <si>
    <t>Mooersville</t>
  </si>
  <si>
    <t>Statesville-Mooresville NC</t>
  </si>
  <si>
    <t>Wireless Analytics</t>
  </si>
  <si>
    <t>wireless-analytics</t>
  </si>
  <si>
    <t>Danvers</t>
  </si>
  <si>
    <t>Best Rate Referrals</t>
  </si>
  <si>
    <t>best-rate-referrals</t>
  </si>
  <si>
    <t>Thompson Thrift Construction</t>
  </si>
  <si>
    <t>thompson-thrift-construction</t>
  </si>
  <si>
    <t>Terre Haute</t>
  </si>
  <si>
    <t>Terre Haute IN</t>
  </si>
  <si>
    <t>GNT Solutions</t>
  </si>
  <si>
    <t>gnt-solutions</t>
  </si>
  <si>
    <t>Surplus Asset Management</t>
  </si>
  <si>
    <t>surplus-asset-management</t>
  </si>
  <si>
    <t>TechnologyAdvice</t>
  </si>
  <si>
    <t>technologyadvice</t>
  </si>
  <si>
    <t>CynergisTek</t>
  </si>
  <si>
    <t>cynergistek</t>
  </si>
  <si>
    <t>WorkForce Software</t>
  </si>
  <si>
    <t>workforce-software</t>
  </si>
  <si>
    <t>ESO Solutions</t>
  </si>
  <si>
    <t>eso-solutions</t>
  </si>
  <si>
    <t>Coupons.com</t>
  </si>
  <si>
    <t>couponscom</t>
  </si>
  <si>
    <t>LifeMatters</t>
  </si>
  <si>
    <t>lifematters</t>
  </si>
  <si>
    <t>Banyan Investment Group</t>
  </si>
  <si>
    <t>banyan-investment-group</t>
  </si>
  <si>
    <t>Miramar Beach</t>
  </si>
  <si>
    <t>Stasmayer</t>
  </si>
  <si>
    <t>stasmayer</t>
  </si>
  <si>
    <t>DEG</t>
  </si>
  <si>
    <t>deg</t>
  </si>
  <si>
    <t>Advanced Systems Design</t>
  </si>
  <si>
    <t>advanced-systems-design</t>
  </si>
  <si>
    <t>Tallahassee</t>
  </si>
  <si>
    <t>Tallahassee FL</t>
  </si>
  <si>
    <t>Global Convergence</t>
  </si>
  <si>
    <t>global-convergence</t>
  </si>
  <si>
    <t>Atlas Professional Services</t>
  </si>
  <si>
    <t>atlas-professional-services</t>
  </si>
  <si>
    <t>NES Associates</t>
  </si>
  <si>
    <t>nes-associates</t>
  </si>
  <si>
    <t>Pointmarc</t>
  </si>
  <si>
    <t>pointmarc</t>
  </si>
  <si>
    <t>Urban Partners Construction</t>
  </si>
  <si>
    <t>urban-partners-construction</t>
  </si>
  <si>
    <t>InRhythm</t>
  </si>
  <si>
    <t>inrhythm</t>
  </si>
  <si>
    <t>A-Apex Heating and Air</t>
  </si>
  <si>
    <t>a-apex-heating-and-air</t>
  </si>
  <si>
    <t>Punchkick Interactive</t>
  </si>
  <si>
    <t>punchkick-interactive</t>
  </si>
  <si>
    <t>Tarte</t>
  </si>
  <si>
    <t>tarte</t>
  </si>
  <si>
    <t>Dynalabs</t>
  </si>
  <si>
    <t>dynalabs</t>
  </si>
  <si>
    <t>Rabine Paving America</t>
  </si>
  <si>
    <t>rabine-paving-america</t>
  </si>
  <si>
    <t>NTE Solutions</t>
  </si>
  <si>
    <t>nte-solutions</t>
  </si>
  <si>
    <t>St. Augustine</t>
  </si>
  <si>
    <t>AvidXchange</t>
  </si>
  <si>
    <t>avidxchange</t>
  </si>
  <si>
    <t>BlueGrace Logistics</t>
  </si>
  <si>
    <t>bluegrace-logistics</t>
  </si>
  <si>
    <t>Riverview</t>
  </si>
  <si>
    <t>Premium Seats USA</t>
  </si>
  <si>
    <t>premium-seats-usa</t>
  </si>
  <si>
    <t>Offspring Solutions</t>
  </si>
  <si>
    <t>offspring-solutions</t>
  </si>
  <si>
    <t>Kingstowne</t>
  </si>
  <si>
    <t>Tapestry Technologies</t>
  </si>
  <si>
    <t>tapestry-technologies</t>
  </si>
  <si>
    <t>Chambersburg</t>
  </si>
  <si>
    <t>MDOL</t>
  </si>
  <si>
    <t>mdol</t>
  </si>
  <si>
    <t>Tevet</t>
  </si>
  <si>
    <t>tevet</t>
  </si>
  <si>
    <t>Mosheim</t>
  </si>
  <si>
    <t>Newport TN</t>
  </si>
  <si>
    <t>Hale Glass</t>
  </si>
  <si>
    <t>hale-glass</t>
  </si>
  <si>
    <t>Placentia</t>
  </si>
  <si>
    <t>eSolution Artchitects</t>
  </si>
  <si>
    <t>esolution-artchitects</t>
  </si>
  <si>
    <t>Montgomery AL</t>
  </si>
  <si>
    <t>Senturus</t>
  </si>
  <si>
    <t>senturus</t>
  </si>
  <si>
    <t>Burlingame</t>
  </si>
  <si>
    <t>AST</t>
  </si>
  <si>
    <t>ast</t>
  </si>
  <si>
    <t>Inada USA</t>
  </si>
  <si>
    <t>inada-usa</t>
  </si>
  <si>
    <t>Insight Software</t>
  </si>
  <si>
    <t>insight-software</t>
  </si>
  <si>
    <t>eConnect</t>
  </si>
  <si>
    <t>econnect</t>
  </si>
  <si>
    <t>Magenium Solutions</t>
  </si>
  <si>
    <t>magenium-solutions</t>
  </si>
  <si>
    <t>Glen Ellyn</t>
  </si>
  <si>
    <t>Paragus Strategic IT</t>
  </si>
  <si>
    <t>paragus-strategic-it</t>
  </si>
  <si>
    <t>Hadley</t>
  </si>
  <si>
    <t>Veritas Funding</t>
  </si>
  <si>
    <t>veritas-funding</t>
  </si>
  <si>
    <t>Midvale</t>
  </si>
  <si>
    <t>Maximum One Realty Greater Atlanta</t>
  </si>
  <si>
    <t>maximum-one-realty-greater-atlanta</t>
  </si>
  <si>
    <t>CollabraLink Technologies</t>
  </si>
  <si>
    <t>collabralink-technologies</t>
  </si>
  <si>
    <t>AccruePartners</t>
  </si>
  <si>
    <t>accruepartners</t>
  </si>
  <si>
    <t>OpTech</t>
  </si>
  <si>
    <t>optech</t>
  </si>
  <si>
    <t>Cord Media</t>
  </si>
  <si>
    <t>cord-media</t>
  </si>
  <si>
    <t>National Healthcare Access</t>
  </si>
  <si>
    <t>national-healthcare-access</t>
  </si>
  <si>
    <t>Beyond.com</t>
  </si>
  <si>
    <t>beyondcom</t>
  </si>
  <si>
    <t>Sunset Healthcare Solutions</t>
  </si>
  <si>
    <t>sunset-healthcare-solutions</t>
  </si>
  <si>
    <t>CareMed Pharmaceutical Services</t>
  </si>
  <si>
    <t>caremed-pharmaceutical-services</t>
  </si>
  <si>
    <t>Lake Success</t>
  </si>
  <si>
    <t>Mad Style</t>
  </si>
  <si>
    <t>mad-style</t>
  </si>
  <si>
    <t>eMazzanti Technologies</t>
  </si>
  <si>
    <t>emazzanti-technologies</t>
  </si>
  <si>
    <t>Got Your Gear</t>
  </si>
  <si>
    <t>got-your-gear</t>
  </si>
  <si>
    <t>Clearfield</t>
  </si>
  <si>
    <t>B Resource</t>
  </si>
  <si>
    <t>b-resource</t>
  </si>
  <si>
    <t>Livewire</t>
  </si>
  <si>
    <t>livewire</t>
  </si>
  <si>
    <t>Xtreme Solutions</t>
  </si>
  <si>
    <t>xtreme-solutions</t>
  </si>
  <si>
    <t>Universal Services of America</t>
  </si>
  <si>
    <t>universal-services-of-america</t>
  </si>
  <si>
    <t>PFC Furniture Industries</t>
  </si>
  <si>
    <t>pfc-furniture-industries</t>
  </si>
  <si>
    <t>The Talmadge Group</t>
  </si>
  <si>
    <t>the-talmadge-group</t>
  </si>
  <si>
    <t>N2Y</t>
  </si>
  <si>
    <t>n2y</t>
  </si>
  <si>
    <t>Huron</t>
  </si>
  <si>
    <t>Sandusky OH</t>
  </si>
  <si>
    <t>Team Velocity Marketing</t>
  </si>
  <si>
    <t>team-velocity-marketing</t>
  </si>
  <si>
    <t>National Structures</t>
  </si>
  <si>
    <t>national-structures</t>
  </si>
  <si>
    <t>Blue Fountain Media</t>
  </si>
  <si>
    <t>blue-fountain-media</t>
  </si>
  <si>
    <t>Facility Service Ventures</t>
  </si>
  <si>
    <t>facility-service-ventures</t>
  </si>
  <si>
    <t>Tiempo Development</t>
  </si>
  <si>
    <t>tiempo-development</t>
  </si>
  <si>
    <t>Hire Dynamics</t>
  </si>
  <si>
    <t>hire-dynamics</t>
  </si>
  <si>
    <t>eCash Software Systems</t>
  </si>
  <si>
    <t>ecash-software-systems</t>
  </si>
  <si>
    <t>Brandon</t>
  </si>
  <si>
    <t>Think Through Learning</t>
  </si>
  <si>
    <t>think-through-learning</t>
  </si>
  <si>
    <t>Alcova Mortgage</t>
  </si>
  <si>
    <t>alcova-mortgage</t>
  </si>
  <si>
    <t>Roanoke</t>
  </si>
  <si>
    <t>Reliance Star Payment Services</t>
  </si>
  <si>
    <t>reliance-star-payment-services</t>
  </si>
  <si>
    <t>Secure Components</t>
  </si>
  <si>
    <t>secure-components</t>
  </si>
  <si>
    <t>Norristown</t>
  </si>
  <si>
    <t>Techwave Consulting</t>
  </si>
  <si>
    <t>techwave-consulting</t>
  </si>
  <si>
    <t>Mactus Group</t>
  </si>
  <si>
    <t>mactus-group</t>
  </si>
  <si>
    <t>MMY Consulting</t>
  </si>
  <si>
    <t>mmy-consulting</t>
  </si>
  <si>
    <t>Ettain Group</t>
  </si>
  <si>
    <t>ettain-group</t>
  </si>
  <si>
    <t>Fruition</t>
  </si>
  <si>
    <t>fruition</t>
  </si>
  <si>
    <t>Be Found Online</t>
  </si>
  <si>
    <t>be-found-online</t>
  </si>
  <si>
    <t>Prosper Technologies</t>
  </si>
  <si>
    <t>prosper-technologies</t>
  </si>
  <si>
    <t>Unleashed Technologies</t>
  </si>
  <si>
    <t>unleashed-technologies</t>
  </si>
  <si>
    <t>Systema Software</t>
  </si>
  <si>
    <t>systema-software</t>
  </si>
  <si>
    <t>Larkspur</t>
  </si>
  <si>
    <t>Speridian Global Holdings</t>
  </si>
  <si>
    <t>speridian-global-holdings</t>
  </si>
  <si>
    <t>Atlantic Southern Paving and Sealcoating</t>
  </si>
  <si>
    <t>atlantic-southern-paving-and-sealcoating</t>
  </si>
  <si>
    <t>Banc Statements</t>
  </si>
  <si>
    <t>banc-statements</t>
  </si>
  <si>
    <t>AVCO Consulting</t>
  </si>
  <si>
    <t>avco-consulting</t>
  </si>
  <si>
    <t>Worcester</t>
  </si>
  <si>
    <t>WorldVentures</t>
  </si>
  <si>
    <t>worldventures</t>
  </si>
  <si>
    <t>Coherent Solutions</t>
  </si>
  <si>
    <t>coherent-solutions</t>
  </si>
  <si>
    <t>memoryBlue</t>
  </si>
  <si>
    <t>memoryblue</t>
  </si>
  <si>
    <t>IT America</t>
  </si>
  <si>
    <t>it-america</t>
  </si>
  <si>
    <t>Levementum</t>
  </si>
  <si>
    <t>levementum</t>
  </si>
  <si>
    <t>EBW Electronics</t>
  </si>
  <si>
    <t>ebw-electronics</t>
  </si>
  <si>
    <t>Holland</t>
  </si>
  <si>
    <t>Holland-Grand Haven MI</t>
  </si>
  <si>
    <t>SimpleSignal</t>
  </si>
  <si>
    <t>simplesignal</t>
  </si>
  <si>
    <t>Dana Point</t>
  </si>
  <si>
    <t>Tango Networks</t>
  </si>
  <si>
    <t>tango-networks</t>
  </si>
  <si>
    <t>TayganPoint Consulting Group</t>
  </si>
  <si>
    <t>tayganpoint-consulting-group</t>
  </si>
  <si>
    <t>Lambertville</t>
  </si>
  <si>
    <t>FastSunglass.com</t>
  </si>
  <si>
    <t>fastsunglasscom</t>
  </si>
  <si>
    <t>Zenoss</t>
  </si>
  <si>
    <t>zenoss</t>
  </si>
  <si>
    <t>Bamboo Sushi</t>
  </si>
  <si>
    <t>bamboo-sushi</t>
  </si>
  <si>
    <t>Sanity Solutions</t>
  </si>
  <si>
    <t>sanity-solutions</t>
  </si>
  <si>
    <t>GRS Group</t>
  </si>
  <si>
    <t>grs-group</t>
  </si>
  <si>
    <t>Stage 4 Solutions</t>
  </si>
  <si>
    <t>stage-4-solutions</t>
  </si>
  <si>
    <t>Saratoga</t>
  </si>
  <si>
    <t>SDLC Partners</t>
  </si>
  <si>
    <t>sdlc-partners</t>
  </si>
  <si>
    <t>Monroeville</t>
  </si>
  <si>
    <t>Fennick McCredie Architecture</t>
  </si>
  <si>
    <t>fennick-mccredie-architecture</t>
  </si>
  <si>
    <t>Peters &amp; Associates</t>
  </si>
  <si>
    <t>peters-associates</t>
  </si>
  <si>
    <t>Retail Solutions</t>
  </si>
  <si>
    <t>retail-solutions</t>
  </si>
  <si>
    <t>PRISM Plastics</t>
  </si>
  <si>
    <t>prism-plastics</t>
  </si>
  <si>
    <t>Chesterfield</t>
  </si>
  <si>
    <t>Bluewolf</t>
  </si>
  <si>
    <t>bluewolf</t>
  </si>
  <si>
    <t>Mountains Plus Outdoor Gear</t>
  </si>
  <si>
    <t>mountains-plus-outdoor-gear</t>
  </si>
  <si>
    <t>Mercer Island</t>
  </si>
  <si>
    <t>VistaVu Solutions</t>
  </si>
  <si>
    <t>vistavu-solutions</t>
  </si>
  <si>
    <t>Tuscany Pavers</t>
  </si>
  <si>
    <t>tuscany-pavers</t>
  </si>
  <si>
    <t>Medical Staffing Solutions USA</t>
  </si>
  <si>
    <t>medical-staffing-solutions-usa</t>
  </si>
  <si>
    <t>Norfolk</t>
  </si>
  <si>
    <t>Green Bancorp</t>
  </si>
  <si>
    <t>green-bancorp</t>
  </si>
  <si>
    <t>Admiral Security Services</t>
  </si>
  <si>
    <t>admiral-security-services</t>
  </si>
  <si>
    <t>Bahama Buck's</t>
  </si>
  <si>
    <t>bahama-bucks</t>
  </si>
  <si>
    <t>Interpreters Unlimited</t>
  </si>
  <si>
    <t>interpreters-unlimited</t>
  </si>
  <si>
    <t>Listrak</t>
  </si>
  <si>
    <t>listrak</t>
  </si>
  <si>
    <t>Lititz</t>
  </si>
  <si>
    <t>Lancaster PA</t>
  </si>
  <si>
    <t>Element Solutions</t>
  </si>
  <si>
    <t>element-solutions</t>
  </si>
  <si>
    <t>1st Web Sales</t>
  </si>
  <si>
    <t>1st-web-sales</t>
  </si>
  <si>
    <t>Aurora</t>
  </si>
  <si>
    <t>Hastings NE</t>
  </si>
  <si>
    <t>McLean Mortgage</t>
  </si>
  <si>
    <t>mclean-mortgage</t>
  </si>
  <si>
    <t>TekPartners/MedPartners</t>
  </si>
  <si>
    <t>tekpartnersmedpartners</t>
  </si>
  <si>
    <t>Advanced Discovery</t>
  </si>
  <si>
    <t>advanced-discovery</t>
  </si>
  <si>
    <t>Effex Management Solutions</t>
  </si>
  <si>
    <t>effex-management-solutions</t>
  </si>
  <si>
    <t>Kingwood</t>
  </si>
  <si>
    <t>Onsite Health Diagnostics</t>
  </si>
  <si>
    <t>onsite-health-diagnostics</t>
  </si>
  <si>
    <t>Launchpad Advertising</t>
  </si>
  <si>
    <t>launchpad-advertising</t>
  </si>
  <si>
    <t>iNET Interactive</t>
  </si>
  <si>
    <t>inet-interactive</t>
  </si>
  <si>
    <t>Pragmatic Works</t>
  </si>
  <si>
    <t>pragmatic-works</t>
  </si>
  <si>
    <t>Middleburg</t>
  </si>
  <si>
    <t>Volume 9</t>
  </si>
  <si>
    <t>volume-9</t>
  </si>
  <si>
    <t>Higher Logic</t>
  </si>
  <si>
    <t>higher-logic</t>
  </si>
  <si>
    <t>Imagine Software</t>
  </si>
  <si>
    <t>imagine-software</t>
  </si>
  <si>
    <t>Paragon Uniform &amp; Apparel</t>
  </si>
  <si>
    <t>paragon-uniform-apparel</t>
  </si>
  <si>
    <t>Diplomat Specialty Pharmacy</t>
  </si>
  <si>
    <t>diplomat-specialty-pharmacy</t>
  </si>
  <si>
    <t>Flint</t>
  </si>
  <si>
    <t>Flint MI</t>
  </si>
  <si>
    <t>LeafFilter North</t>
  </si>
  <si>
    <t>leaffilter-north</t>
  </si>
  <si>
    <t>Hudson</t>
  </si>
  <si>
    <t>DiMassimo Goldstein</t>
  </si>
  <si>
    <t>dimassimo-goldstein</t>
  </si>
  <si>
    <t>NZR Retail of Toledo</t>
  </si>
  <si>
    <t>nzr-retail-of-toledo</t>
  </si>
  <si>
    <t>Toledo</t>
  </si>
  <si>
    <t>Viridian</t>
  </si>
  <si>
    <t>viridian</t>
  </si>
  <si>
    <t>Little Rock</t>
  </si>
  <si>
    <t>Little Rock-North Little Rock-Conway AR</t>
  </si>
  <si>
    <t>3D Corporate Solutions</t>
  </si>
  <si>
    <t>3d-corporate-solutions</t>
  </si>
  <si>
    <t>Monett</t>
  </si>
  <si>
    <t>Royal Truck Body</t>
  </si>
  <si>
    <t>royal-truck-body</t>
  </si>
  <si>
    <t>SOAR Performance Group</t>
  </si>
  <si>
    <t>soar-performance-group</t>
  </si>
  <si>
    <t>TrackVia</t>
  </si>
  <si>
    <t>trackvia</t>
  </si>
  <si>
    <t>BIS Global</t>
  </si>
  <si>
    <t>bis-global</t>
  </si>
  <si>
    <t>Wyndham Capital Mortgage</t>
  </si>
  <si>
    <t>wyndham-capital-mortgage</t>
  </si>
  <si>
    <t>TissueTech</t>
  </si>
  <si>
    <t>tissuetech</t>
  </si>
  <si>
    <t>AB Staffing Solutions</t>
  </si>
  <si>
    <t>ab-staffing-solutions</t>
  </si>
  <si>
    <t>CMX Technologies</t>
  </si>
  <si>
    <t>cmx-technologies</t>
  </si>
  <si>
    <t>Double O Supply &amp; Craftsmen</t>
  </si>
  <si>
    <t>double-o-supply-craftsmen</t>
  </si>
  <si>
    <t>Byron Center</t>
  </si>
  <si>
    <t>Conservice</t>
  </si>
  <si>
    <t>conservice</t>
  </si>
  <si>
    <t>Logan</t>
  </si>
  <si>
    <t>Logan UT-ID</t>
  </si>
  <si>
    <t>AmeriQuest Business Services</t>
  </si>
  <si>
    <t>ameriquest-business-services</t>
  </si>
  <si>
    <t>WebRunners</t>
  </si>
  <si>
    <t>webrunners</t>
  </si>
  <si>
    <t>PRK Drilling &amp; Blasting</t>
  </si>
  <si>
    <t>prk-drilling-blasting</t>
  </si>
  <si>
    <t>Winchester</t>
  </si>
  <si>
    <t>Winchester VA-WV</t>
  </si>
  <si>
    <t>Expect Payment Solutions</t>
  </si>
  <si>
    <t>expect-payment-solutions</t>
  </si>
  <si>
    <t>RevGen Partners</t>
  </si>
  <si>
    <t>revgen-partners</t>
  </si>
  <si>
    <t>Propio Language Services</t>
  </si>
  <si>
    <t>propio-language-services</t>
  </si>
  <si>
    <t>Fuzz</t>
  </si>
  <si>
    <t>fuzz</t>
  </si>
  <si>
    <t>I Color Printing &amp; Mailing</t>
  </si>
  <si>
    <t>i-color-printing-mailing</t>
  </si>
  <si>
    <t>Paycom</t>
  </si>
  <si>
    <t>paycom</t>
  </si>
  <si>
    <t>Denny Mountain Media</t>
  </si>
  <si>
    <t>denny-mountain-media</t>
  </si>
  <si>
    <t>GXA Network Solutions</t>
  </si>
  <si>
    <t>gxa-network-solutions</t>
  </si>
  <si>
    <t>Ampcus</t>
  </si>
  <si>
    <t>ampcus</t>
  </si>
  <si>
    <t>Nina Hale</t>
  </si>
  <si>
    <t>nina-hale</t>
  </si>
  <si>
    <t>Futura Mobility</t>
  </si>
  <si>
    <t>futura-mobility</t>
  </si>
  <si>
    <t>WellnessMats</t>
  </si>
  <si>
    <t>wellnessmats</t>
  </si>
  <si>
    <t>Consumer Real Estate Finance Co.</t>
  </si>
  <si>
    <t>consumer-real-estate-finance-co</t>
  </si>
  <si>
    <t>SplendTek</t>
  </si>
  <si>
    <t>splendtek</t>
  </si>
  <si>
    <t>Private Jet Services Group</t>
  </si>
  <si>
    <t>private-jet-services-group</t>
  </si>
  <si>
    <t>Seabrook</t>
  </si>
  <si>
    <t>UNSI</t>
  </si>
  <si>
    <t>unsi</t>
  </si>
  <si>
    <t>All-Star Driver</t>
  </si>
  <si>
    <t>all-star-driver</t>
  </si>
  <si>
    <t>Torrington CT</t>
  </si>
  <si>
    <t>VIP International</t>
  </si>
  <si>
    <t>vip-international</t>
  </si>
  <si>
    <t>Medullan</t>
  </si>
  <si>
    <t>medullan</t>
  </si>
  <si>
    <t>Network Capital</t>
  </si>
  <si>
    <t>network-capital</t>
  </si>
  <si>
    <t>Payscout</t>
  </si>
  <si>
    <t>payscout</t>
  </si>
  <si>
    <t>CRM Manager</t>
  </si>
  <si>
    <t>crm-manager</t>
  </si>
  <si>
    <t>Prive Jets</t>
  </si>
  <si>
    <t>prive-jets</t>
  </si>
  <si>
    <t>Hallandale</t>
  </si>
  <si>
    <t>PipelineDeals</t>
  </si>
  <si>
    <t>pipelinedeals</t>
  </si>
  <si>
    <t>ARCpoint Franchise Group</t>
  </si>
  <si>
    <t>arcpoint-franchise-group</t>
  </si>
  <si>
    <t>United Capital Financial Advisers</t>
  </si>
  <si>
    <t>united-capital-financial-advisers</t>
  </si>
  <si>
    <t>Dstillery</t>
  </si>
  <si>
    <t>dstillery</t>
  </si>
  <si>
    <t>Central Payment</t>
  </si>
  <si>
    <t>central-payment</t>
  </si>
  <si>
    <t>Global Communications Group</t>
  </si>
  <si>
    <t>global-communications-group</t>
  </si>
  <si>
    <t>IndiSoft</t>
  </si>
  <si>
    <t>indisoft</t>
  </si>
  <si>
    <t>MIPRO Consulting</t>
  </si>
  <si>
    <t>mipro-consulting</t>
  </si>
  <si>
    <t>Milford</t>
  </si>
  <si>
    <t>Varonis Systems</t>
  </si>
  <si>
    <t>varonis-systems</t>
  </si>
  <si>
    <t>ebQuickstart</t>
  </si>
  <si>
    <t>ebquickstart</t>
  </si>
  <si>
    <t>SquareTwo Financial</t>
  </si>
  <si>
    <t>squaretwo-financial</t>
  </si>
  <si>
    <t>Elite SEM</t>
  </si>
  <si>
    <t>elite-sem</t>
  </si>
  <si>
    <t>Gladwyne</t>
  </si>
  <si>
    <t>Medi-Copy Services</t>
  </si>
  <si>
    <t>medi-copy-services</t>
  </si>
  <si>
    <t>C5 Insight</t>
  </si>
  <si>
    <t>c5-insight</t>
  </si>
  <si>
    <t>Hudec Woodworking</t>
  </si>
  <si>
    <t>hudec-woodworking</t>
  </si>
  <si>
    <t>Griffith</t>
  </si>
  <si>
    <t>Commonground Marketing</t>
  </si>
  <si>
    <t>commonground-marketing</t>
  </si>
  <si>
    <t>EdgeRock Technology Partners</t>
  </si>
  <si>
    <t>edgerock-technology-partners</t>
  </si>
  <si>
    <t>Data Path</t>
  </si>
  <si>
    <t>data-path</t>
  </si>
  <si>
    <t>Modesto</t>
  </si>
  <si>
    <t>Stockton CA</t>
  </si>
  <si>
    <t>Involta</t>
  </si>
  <si>
    <t>involta</t>
  </si>
  <si>
    <t>Cedar Rapids</t>
  </si>
  <si>
    <t>Foodler</t>
  </si>
  <si>
    <t>foodler</t>
  </si>
  <si>
    <t>Consumer Cellular</t>
  </si>
  <si>
    <t>consumer-cellular</t>
  </si>
  <si>
    <t>Stone Farm</t>
  </si>
  <si>
    <t>stone-farm</t>
  </si>
  <si>
    <t>Newtown</t>
  </si>
  <si>
    <t>Total Hockey</t>
  </si>
  <si>
    <t>total-hockey</t>
  </si>
  <si>
    <t>Endurance IT Services</t>
  </si>
  <si>
    <t>endurance-it-services</t>
  </si>
  <si>
    <t>Rich Duncan Construction</t>
  </si>
  <si>
    <t>rich-duncan-construction</t>
  </si>
  <si>
    <t>Midwest Automotive Designs</t>
  </si>
  <si>
    <t>midwest-automotive-designs</t>
  </si>
  <si>
    <t>Elkhart</t>
  </si>
  <si>
    <t>Point It!</t>
  </si>
  <si>
    <t>point-it</t>
  </si>
  <si>
    <t>Sondhi Solutions</t>
  </si>
  <si>
    <t>sondhi-solutions</t>
  </si>
  <si>
    <t>Integrated Medical Solutions</t>
  </si>
  <si>
    <t>integrated-medical-solutions</t>
  </si>
  <si>
    <t>SpiderBoost Interactive Agency</t>
  </si>
  <si>
    <t>spiderboost-interactive-agency</t>
  </si>
  <si>
    <t>Imprivata</t>
  </si>
  <si>
    <t>imprivata</t>
  </si>
  <si>
    <t>ACE Tech</t>
  </si>
  <si>
    <t>ace-tech</t>
  </si>
  <si>
    <t>Auburn Hills</t>
  </si>
  <si>
    <t>Modern Enterprise Solutions</t>
  </si>
  <si>
    <t>modern-enterprise-solutions</t>
  </si>
  <si>
    <t>ClearBridge Technology Group</t>
  </si>
  <si>
    <t>clearbridge-technology-group</t>
  </si>
  <si>
    <t>Onepath Systems</t>
  </si>
  <si>
    <t>onepath-systems</t>
  </si>
  <si>
    <t>Source Logistics</t>
  </si>
  <si>
    <t>source-logistics</t>
  </si>
  <si>
    <t>Montebello</t>
  </si>
  <si>
    <t>TMOne</t>
  </si>
  <si>
    <t>tmone</t>
  </si>
  <si>
    <t>Iowa City</t>
  </si>
  <si>
    <t>VLink</t>
  </si>
  <si>
    <t>vlink</t>
  </si>
  <si>
    <t>South Windsor</t>
  </si>
  <si>
    <t>Guaranteed Rate</t>
  </si>
  <si>
    <t>guaranteed-rate</t>
  </si>
  <si>
    <t>Mindlance</t>
  </si>
  <si>
    <t>mindlance</t>
  </si>
  <si>
    <t>InTec</t>
  </si>
  <si>
    <t>intec</t>
  </si>
  <si>
    <t>SSD Fair Marketing</t>
  </si>
  <si>
    <t>ssd-fair-marketing</t>
  </si>
  <si>
    <t>Hargrove Engineers + Constructors</t>
  </si>
  <si>
    <t>hargrove-engineers-constructors</t>
  </si>
  <si>
    <t>MGN Logistics</t>
  </si>
  <si>
    <t>mgn-logistics</t>
  </si>
  <si>
    <t>Easton</t>
  </si>
  <si>
    <t>Yodle</t>
  </si>
  <si>
    <t>yodle</t>
  </si>
  <si>
    <t>GetWireless</t>
  </si>
  <si>
    <t>getwireless</t>
  </si>
  <si>
    <t>Hawaiian Moon</t>
  </si>
  <si>
    <t>hawaiian-moon</t>
  </si>
  <si>
    <t>simpleview</t>
  </si>
  <si>
    <t>Mobifusion</t>
  </si>
  <si>
    <t>mobifusion</t>
  </si>
  <si>
    <t>Corporate IT Solutions</t>
  </si>
  <si>
    <t>corporate-it-solutions</t>
  </si>
  <si>
    <t>Norwood</t>
  </si>
  <si>
    <t>Core 3 Technologies</t>
  </si>
  <si>
    <t>core-3-technologies</t>
  </si>
  <si>
    <t>Daley &amp; Associates</t>
  </si>
  <si>
    <t>daley-associates</t>
  </si>
  <si>
    <t>World Pac Paper</t>
  </si>
  <si>
    <t>world-pac-paper</t>
  </si>
  <si>
    <t>Strategic Resources International</t>
  </si>
  <si>
    <t>strategic-resources-international</t>
  </si>
  <si>
    <t>Parlin</t>
  </si>
  <si>
    <t>A2Z Field Services</t>
  </si>
  <si>
    <t>a2z-field-services</t>
  </si>
  <si>
    <t>Plain City</t>
  </si>
  <si>
    <t>SBS Group</t>
  </si>
  <si>
    <t>sbs-group</t>
  </si>
  <si>
    <t>Alpine Technical Services</t>
  </si>
  <si>
    <t>alpine-technical-services</t>
  </si>
  <si>
    <t>Wound Care Advantage</t>
  </si>
  <si>
    <t>wound-care-advantage</t>
  </si>
  <si>
    <t>Sierra Madre</t>
  </si>
  <si>
    <t>Tribeca Merchandisers</t>
  </si>
  <si>
    <t>tribeca-merchandisers</t>
  </si>
  <si>
    <t>Lindenhurst</t>
  </si>
  <si>
    <t>Isos Technology</t>
  </si>
  <si>
    <t>isos-technology</t>
  </si>
  <si>
    <t>Simple Real Estate Solutions</t>
  </si>
  <si>
    <t>simple-real-estate-solutions</t>
  </si>
  <si>
    <t>Taradel</t>
  </si>
  <si>
    <t>taradel</t>
  </si>
  <si>
    <t>capSpire</t>
  </si>
  <si>
    <t>capspire</t>
  </si>
  <si>
    <t>Interior Environments</t>
  </si>
  <si>
    <t>interior-environments</t>
  </si>
  <si>
    <t>Peepers Reading Glasses</t>
  </si>
  <si>
    <t>peepers-reading-glasses</t>
  </si>
  <si>
    <t>Michigan City</t>
  </si>
  <si>
    <t>Michigan City-La Porte IN</t>
  </si>
  <si>
    <t>Core Informatics</t>
  </si>
  <si>
    <t>core-informatics</t>
  </si>
  <si>
    <t>Branford</t>
  </si>
  <si>
    <t>Infinity Publishing Group</t>
  </si>
  <si>
    <t>infinity-publishing-group</t>
  </si>
  <si>
    <t>Webb City</t>
  </si>
  <si>
    <t>Joplin MO</t>
  </si>
  <si>
    <t>Commercial Bargains</t>
  </si>
  <si>
    <t>commercial-bargains</t>
  </si>
  <si>
    <t>West Allis</t>
  </si>
  <si>
    <t>The Business Backer</t>
  </si>
  <si>
    <t>the-business-backer</t>
  </si>
  <si>
    <t>Net Health</t>
  </si>
  <si>
    <t>net-health</t>
  </si>
  <si>
    <t>Application Experts</t>
  </si>
  <si>
    <t>application-experts</t>
  </si>
  <si>
    <t>Syntelli Solutions</t>
  </si>
  <si>
    <t>syntelli-solutions</t>
  </si>
  <si>
    <t>Security Card Services</t>
  </si>
  <si>
    <t>security-card-services</t>
  </si>
  <si>
    <t>The FruitGuys</t>
  </si>
  <si>
    <t>the-fruitguys</t>
  </si>
  <si>
    <t>Alphaserve Technologies</t>
  </si>
  <si>
    <t>alphaserve-technologies</t>
  </si>
  <si>
    <t>Response Marketing</t>
  </si>
  <si>
    <t>response-marketing</t>
  </si>
  <si>
    <t>Rockhedge Herb Farms</t>
  </si>
  <si>
    <t>rockhedge-herb-farms</t>
  </si>
  <si>
    <t>Pleasant Valley</t>
  </si>
  <si>
    <t>Lenny &amp; Larry's</t>
  </si>
  <si>
    <t>lenny-larrys</t>
  </si>
  <si>
    <t>ControlCase</t>
  </si>
  <si>
    <t>controlcase</t>
  </si>
  <si>
    <t>@Properties</t>
  </si>
  <si>
    <t>@properties</t>
  </si>
  <si>
    <t>Altair Sign and Light</t>
  </si>
  <si>
    <t>altair-sign-and-light</t>
  </si>
  <si>
    <t>Doraville</t>
  </si>
  <si>
    <t>Think Anew</t>
  </si>
  <si>
    <t>think-anew</t>
  </si>
  <si>
    <t>Professional Employment Group</t>
  </si>
  <si>
    <t>professional-employment-group</t>
  </si>
  <si>
    <t>Advantage Capital Funds</t>
  </si>
  <si>
    <t>advantage-capital-funds</t>
  </si>
  <si>
    <t>Studio City</t>
  </si>
  <si>
    <t>Connect Wireless</t>
  </si>
  <si>
    <t>connect-wireless</t>
  </si>
  <si>
    <t>Schox Patent Group</t>
  </si>
  <si>
    <t>schox-patent-group</t>
  </si>
  <si>
    <t>WorkCompEDI</t>
  </si>
  <si>
    <t>workcompedi</t>
  </si>
  <si>
    <t>Holbrook</t>
  </si>
  <si>
    <t>BrightStar Care</t>
  </si>
  <si>
    <t>brightstar-care</t>
  </si>
  <si>
    <t>Gurnee</t>
  </si>
  <si>
    <t>InkHouse</t>
  </si>
  <si>
    <t>inkhouse</t>
  </si>
  <si>
    <t>Smiles Dental</t>
  </si>
  <si>
    <t>smiles-dental</t>
  </si>
  <si>
    <t>Longview</t>
  </si>
  <si>
    <t>Longview WA</t>
  </si>
  <si>
    <t>Resource Environmental Solutions</t>
  </si>
  <si>
    <t>resource-environmental-solutions</t>
  </si>
  <si>
    <t>Senior1Care</t>
  </si>
  <si>
    <t>senior1care</t>
  </si>
  <si>
    <t>South Bend</t>
  </si>
  <si>
    <t>South Bend-Mishawaka IN-MI</t>
  </si>
  <si>
    <t>Lasco Enterprises</t>
  </si>
  <si>
    <t>lasco-enterprises</t>
  </si>
  <si>
    <t>EngATech</t>
  </si>
  <si>
    <t>engatech</t>
  </si>
  <si>
    <t>Doejo</t>
  </si>
  <si>
    <t>doejo</t>
  </si>
  <si>
    <t>Marine Connection</t>
  </si>
  <si>
    <t>marine-connection</t>
  </si>
  <si>
    <t>Growthink</t>
  </si>
  <si>
    <t>growthink</t>
  </si>
  <si>
    <t>Jackrabbit Technologies</t>
  </si>
  <si>
    <t>jackrabbit-technologies</t>
  </si>
  <si>
    <t>Upward Brand Interactions</t>
  </si>
  <si>
    <t>upward-brand-interactions</t>
  </si>
  <si>
    <t>Drilling Info</t>
  </si>
  <si>
    <t>drilling-info</t>
  </si>
  <si>
    <t>The Nagler Group</t>
  </si>
  <si>
    <t>the-nagler-group</t>
  </si>
  <si>
    <t>Bedford</t>
  </si>
  <si>
    <t>Manchester-Nashua NH</t>
  </si>
  <si>
    <t>W.L. French Excavating</t>
  </si>
  <si>
    <t>wl-french-excavating</t>
  </si>
  <si>
    <t>North Billerica</t>
  </si>
  <si>
    <t>MavenWire</t>
  </si>
  <si>
    <t>mavenwire</t>
  </si>
  <si>
    <t>Container Management</t>
  </si>
  <si>
    <t>container-management</t>
  </si>
  <si>
    <t>CDM Media</t>
  </si>
  <si>
    <t>cdm-media</t>
  </si>
  <si>
    <t>MassPay</t>
  </si>
  <si>
    <t>masspay</t>
  </si>
  <si>
    <t>SterlingBackcheck</t>
  </si>
  <si>
    <t>sterlingbackcheck</t>
  </si>
  <si>
    <t>CallingMart</t>
  </si>
  <si>
    <t>callingmart</t>
  </si>
  <si>
    <t>Tech Global</t>
  </si>
  <si>
    <t>tech-global</t>
  </si>
  <si>
    <t>New York Nutrition Company</t>
  </si>
  <si>
    <t>new-york-nutrition-company</t>
  </si>
  <si>
    <t>Bastrop</t>
  </si>
  <si>
    <t>BioRx</t>
  </si>
  <si>
    <t>biorx</t>
  </si>
  <si>
    <t>MidDel Consulting</t>
  </si>
  <si>
    <t>middel-consulting</t>
  </si>
  <si>
    <t>Russell Corrosion Consultants</t>
  </si>
  <si>
    <t>russell-corrosion-consultants</t>
  </si>
  <si>
    <t>The SOHO Shop</t>
  </si>
  <si>
    <t>the-soho-shop</t>
  </si>
  <si>
    <t>RBA</t>
  </si>
  <si>
    <t>rba</t>
  </si>
  <si>
    <t>Wayzata</t>
  </si>
  <si>
    <t>Infinity Contact</t>
  </si>
  <si>
    <t>infinity-contact</t>
  </si>
  <si>
    <t>Cedar Rapids IA</t>
  </si>
  <si>
    <t>Sunrise Detox</t>
  </si>
  <si>
    <t>sunrise-detox</t>
  </si>
  <si>
    <t>Lake Worth</t>
  </si>
  <si>
    <t>TekTegrity</t>
  </si>
  <si>
    <t>tektegrity</t>
  </si>
  <si>
    <t>Transportation Insight</t>
  </si>
  <si>
    <t>transportation-insight</t>
  </si>
  <si>
    <t>Hickory</t>
  </si>
  <si>
    <t>Hickory-Lenoir-Morganton NC</t>
  </si>
  <si>
    <t>One2One</t>
  </si>
  <si>
    <t>one2one</t>
  </si>
  <si>
    <t>Lighthouse Technologies</t>
  </si>
  <si>
    <t>lighthouse-technologies</t>
  </si>
  <si>
    <t>Innovative Spa Management</t>
  </si>
  <si>
    <t>innovative-spa-management</t>
  </si>
  <si>
    <t>True Media</t>
  </si>
  <si>
    <t>true-media</t>
  </si>
  <si>
    <t>Bulk TV &amp; Internet</t>
  </si>
  <si>
    <t>bulk-tv-internet</t>
  </si>
  <si>
    <t>Myriad Supply</t>
  </si>
  <si>
    <t>myriad-supply</t>
  </si>
  <si>
    <t>DealerSocket</t>
  </si>
  <si>
    <t>dealersocket</t>
  </si>
  <si>
    <t>Solar Art</t>
  </si>
  <si>
    <t>solar-art</t>
  </si>
  <si>
    <t>Reference Services</t>
  </si>
  <si>
    <t>reference-services</t>
  </si>
  <si>
    <t>Evansville</t>
  </si>
  <si>
    <t>JLG Architects</t>
  </si>
  <si>
    <t>jlg-architects</t>
  </si>
  <si>
    <t>Grand Forks</t>
  </si>
  <si>
    <t>Grand Forks ND-MN</t>
  </si>
  <si>
    <t>Converged Communication Systems</t>
  </si>
  <si>
    <t>converged-communication-systems</t>
  </si>
  <si>
    <t>Crystal Enterprises</t>
  </si>
  <si>
    <t>crystal-enterprises</t>
  </si>
  <si>
    <t>Glenn Dale</t>
  </si>
  <si>
    <t>Kolla Soft</t>
  </si>
  <si>
    <t>kolla-soft</t>
  </si>
  <si>
    <t>One Click Ventures</t>
  </si>
  <si>
    <t>one-click-ventures</t>
  </si>
  <si>
    <t>Greenwood</t>
  </si>
  <si>
    <t>mcaConnect</t>
  </si>
  <si>
    <t>mcaconnect</t>
  </si>
  <si>
    <t>LeanDog</t>
  </si>
  <si>
    <t>leandog</t>
  </si>
  <si>
    <t>Fulcrum Biometrics</t>
  </si>
  <si>
    <t>fulcrum-biometrics</t>
  </si>
  <si>
    <t>NOVA Corporation</t>
  </si>
  <si>
    <t>nova-corporation</t>
  </si>
  <si>
    <t>Chambersburg PA</t>
  </si>
  <si>
    <t>A-P-T Research</t>
  </si>
  <si>
    <t>a-p-t-research</t>
  </si>
  <si>
    <t>Principle Solutions Group</t>
  </si>
  <si>
    <t>principle-solutions-group</t>
  </si>
  <si>
    <t>Dedicated Networks</t>
  </si>
  <si>
    <t>dedicated-networks</t>
  </si>
  <si>
    <t>Web Decisions</t>
  </si>
  <si>
    <t>web-decisions</t>
  </si>
  <si>
    <t>Amistee Air Duct Cleaning and Insulation</t>
  </si>
  <si>
    <t>amistee-air-duct-cleaning-and-insulation</t>
  </si>
  <si>
    <t>enVision Business Consulting</t>
  </si>
  <si>
    <t>envision-business-consulting</t>
  </si>
  <si>
    <t>JAB Broadband</t>
  </si>
  <si>
    <t>jab-broadband</t>
  </si>
  <si>
    <t>MyOTCStore.com</t>
  </si>
  <si>
    <t>myotcstorecom</t>
  </si>
  <si>
    <t>East Elmhurst</t>
  </si>
  <si>
    <t>High Rank Websites</t>
  </si>
  <si>
    <t>high-rank-websites</t>
  </si>
  <si>
    <t>Cytozyme</t>
  </si>
  <si>
    <t>cytozyme</t>
  </si>
  <si>
    <t>Solar Universe</t>
  </si>
  <si>
    <t>solar-universe</t>
  </si>
  <si>
    <t>Consummate Computer Consultants Systems</t>
  </si>
  <si>
    <t>consummate-computer-consultants-systems</t>
  </si>
  <si>
    <t>Strategic Hardware</t>
  </si>
  <si>
    <t>strategic-hardware</t>
  </si>
  <si>
    <t>Charlottesville Settlement Company</t>
  </si>
  <si>
    <t>charlottesville-settlement-company</t>
  </si>
  <si>
    <t>Contour Data Solutions</t>
  </si>
  <si>
    <t>contour-data-solutions</t>
  </si>
  <si>
    <t>Trevose</t>
  </si>
  <si>
    <t>Blink Interactive</t>
  </si>
  <si>
    <t>blink-interactive</t>
  </si>
  <si>
    <t>Trepoint</t>
  </si>
  <si>
    <t>trepoint</t>
  </si>
  <si>
    <t>Farar &amp; Lewis LLP</t>
  </si>
  <si>
    <t>farar-lewis-llp</t>
  </si>
  <si>
    <t>Forward Health</t>
  </si>
  <si>
    <t>forward-health</t>
  </si>
  <si>
    <t>Bronto Software</t>
  </si>
  <si>
    <t>bronto-software</t>
  </si>
  <si>
    <t>SimVentions</t>
  </si>
  <si>
    <t>simventions</t>
  </si>
  <si>
    <t>Three Pillars Recruiting</t>
  </si>
  <si>
    <t>three-pillars-recruiting</t>
  </si>
  <si>
    <t>Hackensack</t>
  </si>
  <si>
    <t>Alta Moda Salon</t>
  </si>
  <si>
    <t>alta-moda-salon</t>
  </si>
  <si>
    <t>RTA Cabinet Store</t>
  </si>
  <si>
    <t>rta-cabinet-store</t>
  </si>
  <si>
    <t>Conshohocken</t>
  </si>
  <si>
    <t>Vox Mobile</t>
  </si>
  <si>
    <t>vox-mobile</t>
  </si>
  <si>
    <t>Asurint</t>
  </si>
  <si>
    <t>asurint</t>
  </si>
  <si>
    <t>Inkovation</t>
  </si>
  <si>
    <t>inkovation</t>
  </si>
  <si>
    <t>Vigo Industries</t>
  </si>
  <si>
    <t>vigo-industries</t>
  </si>
  <si>
    <t>Knock</t>
  </si>
  <si>
    <t>knock</t>
  </si>
  <si>
    <t>Packsize International</t>
  </si>
  <si>
    <t>packsize-international</t>
  </si>
  <si>
    <t>Faulkner Design Group</t>
  </si>
  <si>
    <t>faulkner-design-group</t>
  </si>
  <si>
    <t>LEGACY Supply Chain Services</t>
  </si>
  <si>
    <t>legacy-supply-chain-services</t>
  </si>
  <si>
    <t>Billtrust</t>
  </si>
  <si>
    <t>billtrust</t>
  </si>
  <si>
    <t>Advanced Fraud Solutions</t>
  </si>
  <si>
    <t>advanced-fraud-solutions</t>
  </si>
  <si>
    <t>Kernersville</t>
  </si>
  <si>
    <t>CFO Systems</t>
  </si>
  <si>
    <t>cfo-systems</t>
  </si>
  <si>
    <t>Your Castle Real Estate</t>
  </si>
  <si>
    <t>your-castle-real-estate</t>
  </si>
  <si>
    <t>Search Influence</t>
  </si>
  <si>
    <t>search-influence</t>
  </si>
  <si>
    <t>Ian Evan &amp; Alexander</t>
  </si>
  <si>
    <t>ian-evan-alexander</t>
  </si>
  <si>
    <t>Engineered Endeavors</t>
  </si>
  <si>
    <t>engineered-endeavors</t>
  </si>
  <si>
    <t>Newbury</t>
  </si>
  <si>
    <t>DigiCert</t>
  </si>
  <si>
    <t>digicert</t>
  </si>
  <si>
    <t>Clutch Group</t>
  </si>
  <si>
    <t>clutch-group</t>
  </si>
  <si>
    <t>Good Technology</t>
  </si>
  <si>
    <t>good-technology</t>
  </si>
  <si>
    <t>CentraComm</t>
  </si>
  <si>
    <t>centracomm</t>
  </si>
  <si>
    <t>Findlay</t>
  </si>
  <si>
    <t>Findlay OH</t>
  </si>
  <si>
    <t>DiversifiedTechnical Systems</t>
  </si>
  <si>
    <t>diversifiedtechnical-systems</t>
  </si>
  <si>
    <t>Seal Beach</t>
  </si>
  <si>
    <t>Swirl</t>
  </si>
  <si>
    <t>swirl</t>
  </si>
  <si>
    <t>Axis Group</t>
  </si>
  <si>
    <t>axis-group</t>
  </si>
  <si>
    <t>The Training Associates</t>
  </si>
  <si>
    <t>the-training-associates</t>
  </si>
  <si>
    <t>RSM Maintenance</t>
  </si>
  <si>
    <t>rsm-maintenance</t>
  </si>
  <si>
    <t>Capital Markets Placement</t>
  </si>
  <si>
    <t>capital-markets-placement</t>
  </si>
  <si>
    <t>Select Homes</t>
  </si>
  <si>
    <t>select-homes</t>
  </si>
  <si>
    <t>Servomation</t>
  </si>
  <si>
    <t>servomation</t>
  </si>
  <si>
    <t>Canastota</t>
  </si>
  <si>
    <t>Interticket USA</t>
  </si>
  <si>
    <t>interticket-usa</t>
  </si>
  <si>
    <t>WTS Paradigm</t>
  </si>
  <si>
    <t>wts-paradigm</t>
  </si>
  <si>
    <t>Middleton</t>
  </si>
  <si>
    <t>e4</t>
  </si>
  <si>
    <t>Poly-Wood</t>
  </si>
  <si>
    <t>poly-wood</t>
  </si>
  <si>
    <t>DeanHouston</t>
  </si>
  <si>
    <t>deanhouston</t>
  </si>
  <si>
    <t>Summit 7 Systems</t>
  </si>
  <si>
    <t>summit-7-systems</t>
  </si>
  <si>
    <t>SAWTST</t>
  </si>
  <si>
    <t>sawtst</t>
  </si>
  <si>
    <t>Peachtree City</t>
  </si>
  <si>
    <t>Circle Computer Resources</t>
  </si>
  <si>
    <t>circle-computer-resources</t>
  </si>
  <si>
    <t>ExtensionEngine</t>
  </si>
  <si>
    <t>extensionengine</t>
  </si>
  <si>
    <t>D4</t>
  </si>
  <si>
    <t>d4</t>
  </si>
  <si>
    <t>The Institute for Wealth Management</t>
  </si>
  <si>
    <t>the-institute-for-wealth-management</t>
  </si>
  <si>
    <t>B3 Solutions</t>
  </si>
  <si>
    <t>b3-solutions</t>
  </si>
  <si>
    <t>Systech International</t>
  </si>
  <si>
    <t>systech-international</t>
  </si>
  <si>
    <t>Strategic Marketing</t>
  </si>
  <si>
    <t>strategic-marketing</t>
  </si>
  <si>
    <t>IP Pathways</t>
  </si>
  <si>
    <t>ip-pathways</t>
  </si>
  <si>
    <t>Urbandale</t>
  </si>
  <si>
    <t>Knowledge Delivery Systems</t>
  </si>
  <si>
    <t>knowledge-delivery-systems</t>
  </si>
  <si>
    <t>California Midwest Xpress</t>
  </si>
  <si>
    <t>california-midwest-xpress</t>
  </si>
  <si>
    <t>Tandem HR</t>
  </si>
  <si>
    <t>tandem-hr</t>
  </si>
  <si>
    <t>Gurnet Consulting</t>
  </si>
  <si>
    <t>gurnet-consulting</t>
  </si>
  <si>
    <t>East Providence</t>
  </si>
  <si>
    <t>Veracity Engineering</t>
  </si>
  <si>
    <t>veracity-engineering</t>
  </si>
  <si>
    <t>ALTEK Information Technology</t>
  </si>
  <si>
    <t>altek-information-technology</t>
  </si>
  <si>
    <t>Frederick</t>
  </si>
  <si>
    <t>Waypoint Solutions Group</t>
  </si>
  <si>
    <t>waypoint-solutions-group</t>
  </si>
  <si>
    <t>RiverRoad Waste Solutions</t>
  </si>
  <si>
    <t>riverroad-waste-solutions</t>
  </si>
  <si>
    <t>Tinton Falls</t>
  </si>
  <si>
    <t>Avian</t>
  </si>
  <si>
    <t>avian</t>
  </si>
  <si>
    <t>Lexington Park</t>
  </si>
  <si>
    <t>Lexington Park MD</t>
  </si>
  <si>
    <t>Rustici Software</t>
  </si>
  <si>
    <t>rustici-software</t>
  </si>
  <si>
    <t>Union Wine Company</t>
  </si>
  <si>
    <t>union-wine-company</t>
  </si>
  <si>
    <t>Tualatin</t>
  </si>
  <si>
    <t>Wakefly</t>
  </si>
  <si>
    <t>wakefly</t>
  </si>
  <si>
    <t>Spectrio</t>
  </si>
  <si>
    <t>spectrio</t>
  </si>
  <si>
    <t>Insight Sourcing Group</t>
  </si>
  <si>
    <t>insight-sourcing-group</t>
  </si>
  <si>
    <t>Phacil</t>
  </si>
  <si>
    <t>phacil</t>
  </si>
  <si>
    <t>LeapFrog Solutions</t>
  </si>
  <si>
    <t>leapfrog-solutions</t>
  </si>
  <si>
    <t>Anexio Technology Services</t>
  </si>
  <si>
    <t>anexio-technology-services</t>
  </si>
  <si>
    <t>Vom Fass USA</t>
  </si>
  <si>
    <t>vom-fass-usa</t>
  </si>
  <si>
    <t>Jet Linx Aviation</t>
  </si>
  <si>
    <t>jet-linx-aviation</t>
  </si>
  <si>
    <t>Cipher Tech Solutions</t>
  </si>
  <si>
    <t>cipher-tech-solutions</t>
  </si>
  <si>
    <t>Qualitel</t>
  </si>
  <si>
    <t>qualitel</t>
  </si>
  <si>
    <t>Everett</t>
  </si>
  <si>
    <t>StrataShops</t>
  </si>
  <si>
    <t>stratashops</t>
  </si>
  <si>
    <t>UrbanDaddy</t>
  </si>
  <si>
    <t>urbandaddy</t>
  </si>
  <si>
    <t>Tenon Tours</t>
  </si>
  <si>
    <t>tenon-tours</t>
  </si>
  <si>
    <t>Xcelerate Solutions</t>
  </si>
  <si>
    <t>xcelerate-solutions</t>
  </si>
  <si>
    <t>Mi-Corporation</t>
  </si>
  <si>
    <t>mi-corporation</t>
  </si>
  <si>
    <t>TalentBurst</t>
  </si>
  <si>
    <t>talentburst</t>
  </si>
  <si>
    <t>Wireless Logic</t>
  </si>
  <si>
    <t>wireless-logic</t>
  </si>
  <si>
    <t>Menomonee Falls</t>
  </si>
  <si>
    <t>Ignify</t>
  </si>
  <si>
    <t>ignify</t>
  </si>
  <si>
    <t>AnswerLab</t>
  </si>
  <si>
    <t>answerlab</t>
  </si>
  <si>
    <t>Envoc</t>
  </si>
  <si>
    <t>envoc</t>
  </si>
  <si>
    <t>Proforma Signature Solutions</t>
  </si>
  <si>
    <t>proforma-signature-solutions</t>
  </si>
  <si>
    <t>Brooklyn Heights</t>
  </si>
  <si>
    <t>IMPRES Technology Solutions</t>
  </si>
  <si>
    <t>impres-technology-solutions</t>
  </si>
  <si>
    <t>Rimini Street</t>
  </si>
  <si>
    <t>rimini-street</t>
  </si>
  <si>
    <t>Seacomp</t>
  </si>
  <si>
    <t>seacomp</t>
  </si>
  <si>
    <t>InterWorks</t>
  </si>
  <si>
    <t>interworks</t>
  </si>
  <si>
    <t>Stillwater</t>
  </si>
  <si>
    <t>Stillwater OK</t>
  </si>
  <si>
    <t>Synerzip</t>
  </si>
  <si>
    <t>synerzip</t>
  </si>
  <si>
    <t>NetDirector</t>
  </si>
  <si>
    <t>netdirector</t>
  </si>
  <si>
    <t>Five Nines Technology Group</t>
  </si>
  <si>
    <t>five-nines-technology-group</t>
  </si>
  <si>
    <t>pMD</t>
  </si>
  <si>
    <t>pmd</t>
  </si>
  <si>
    <t>Blue Tech</t>
  </si>
  <si>
    <t>blue-tech</t>
  </si>
  <si>
    <t>Pacific Union Real Estate</t>
  </si>
  <si>
    <t>pacific-union-real-estate</t>
  </si>
  <si>
    <t>Avanti Systems USA</t>
  </si>
  <si>
    <t>avanti-systems-usa</t>
  </si>
  <si>
    <t>Port Chester</t>
  </si>
  <si>
    <t>Alsbridge</t>
  </si>
  <si>
    <t>alsbridge</t>
  </si>
  <si>
    <t>Primary Wave Media</t>
  </si>
  <si>
    <t>primary-wave-media</t>
  </si>
  <si>
    <t>Pleasantville</t>
  </si>
  <si>
    <t>Mercom</t>
  </si>
  <si>
    <t>mercom</t>
  </si>
  <si>
    <t>Pawleys Island</t>
  </si>
  <si>
    <t>PCN Network</t>
  </si>
  <si>
    <t>pcn-network</t>
  </si>
  <si>
    <t>Sullivan Solar Power</t>
  </si>
  <si>
    <t>sullivan-solar-power</t>
  </si>
  <si>
    <t>Rescue Social Change Group</t>
  </si>
  <si>
    <t>rescue-social-change-group</t>
  </si>
  <si>
    <t>Thycotic Software</t>
  </si>
  <si>
    <t>thycotic-software</t>
  </si>
  <si>
    <t>Integrity Staffing Solutions</t>
  </si>
  <si>
    <t>integrity-staffing-solutions</t>
  </si>
  <si>
    <t>Kinetic</t>
  </si>
  <si>
    <t>kinetic</t>
  </si>
  <si>
    <t>Stonestreet One</t>
  </si>
  <si>
    <t>stonestreet-one</t>
  </si>
  <si>
    <t>Prosoft</t>
  </si>
  <si>
    <t>prosoft</t>
  </si>
  <si>
    <t>Oomph</t>
  </si>
  <si>
    <t>oomph</t>
  </si>
  <si>
    <t>Flat Branch Home Loans</t>
  </si>
  <si>
    <t>flat-branch-home-loans</t>
  </si>
  <si>
    <t>Derflan</t>
  </si>
  <si>
    <t>derflan</t>
  </si>
  <si>
    <t>AAC Enterprises</t>
  </si>
  <si>
    <t>aac-enterprises</t>
  </si>
  <si>
    <t>Shinetech Software</t>
  </si>
  <si>
    <t>shinetech-software</t>
  </si>
  <si>
    <t>Peeled Snacks</t>
  </si>
  <si>
    <t>peeled-snacks</t>
  </si>
  <si>
    <t>Wayfair.com</t>
  </si>
  <si>
    <t>wayfaircom</t>
  </si>
  <si>
    <t>Barrett Distribution</t>
  </si>
  <si>
    <t>barrett-distribution</t>
  </si>
  <si>
    <t>GiftBasketsOverseas.com</t>
  </si>
  <si>
    <t>giftbasketsoverseascom</t>
  </si>
  <si>
    <t>Green Key Resources</t>
  </si>
  <si>
    <t>green-key-resources</t>
  </si>
  <si>
    <t>Costa Vida</t>
  </si>
  <si>
    <t>costa-vida</t>
  </si>
  <si>
    <t>KEAR Civil</t>
  </si>
  <si>
    <t>kear-civil</t>
  </si>
  <si>
    <t>Bridge Partners Consulting</t>
  </si>
  <si>
    <t>bridge-partners-consulting</t>
  </si>
  <si>
    <t>Crosscountry Mortgage</t>
  </si>
  <si>
    <t>crosscountry-mortgage</t>
  </si>
  <si>
    <t>Brecksville</t>
  </si>
  <si>
    <t>Foundation Supportworks</t>
  </si>
  <si>
    <t>foundation-supportworks</t>
  </si>
  <si>
    <t>La Vista</t>
  </si>
  <si>
    <t>National Collegiate Scouting Association</t>
  </si>
  <si>
    <t>national-collegiate-scouting-association</t>
  </si>
  <si>
    <t>Liquid Interactive</t>
  </si>
  <si>
    <t>liquid-interactive</t>
  </si>
  <si>
    <t>New Day Underwriting Managers</t>
  </si>
  <si>
    <t>new-day-underwriting-managers</t>
  </si>
  <si>
    <t>Robert Paul Properties</t>
  </si>
  <si>
    <t>robert-paul-properties</t>
  </si>
  <si>
    <t>Osterville</t>
  </si>
  <si>
    <t>Synoptek</t>
  </si>
  <si>
    <t>synoptek</t>
  </si>
  <si>
    <t>O2 Fitness</t>
  </si>
  <si>
    <t>o2-fitness</t>
  </si>
  <si>
    <t>Big Ass Fans</t>
  </si>
  <si>
    <t>big-ass-fans</t>
  </si>
  <si>
    <t>Lexington-Fayette KY</t>
  </si>
  <si>
    <t>The Hype Agency</t>
  </si>
  <si>
    <t>the-hype-agency</t>
  </si>
  <si>
    <t>Proforma GPS Global Promotional Sourcing</t>
  </si>
  <si>
    <t>proforma-gps-global-promotional-sourcing</t>
  </si>
  <si>
    <t>The Bean Group</t>
  </si>
  <si>
    <t>the-bean-group</t>
  </si>
  <si>
    <t>LegalForce RAPC Worldwide</t>
  </si>
  <si>
    <t>legalforce-rapc-worldwide</t>
  </si>
  <si>
    <t>Integration Partners</t>
  </si>
  <si>
    <t>integration-partners</t>
  </si>
  <si>
    <t>TekScape</t>
  </si>
  <si>
    <t>tekscape</t>
  </si>
  <si>
    <t>CAaNES</t>
  </si>
  <si>
    <t>caanes</t>
  </si>
  <si>
    <t>IFAS</t>
  </si>
  <si>
    <t>ifas</t>
  </si>
  <si>
    <t>BubbleUp</t>
  </si>
  <si>
    <t>bubbleup</t>
  </si>
  <si>
    <t>Acquirent</t>
  </si>
  <si>
    <t>acquirent</t>
  </si>
  <si>
    <t>Heritage Wealth Advisor</t>
  </si>
  <si>
    <t>heritage-wealth-advisor</t>
  </si>
  <si>
    <t>Sakonent</t>
  </si>
  <si>
    <t>sakonent</t>
  </si>
  <si>
    <t>Latshaw Drilling &amp; Exploration</t>
  </si>
  <si>
    <t>latshaw-drilling-exploration</t>
  </si>
  <si>
    <t>Linoma Software</t>
  </si>
  <si>
    <t>linoma-software</t>
  </si>
  <si>
    <t>Ashland</t>
  </si>
  <si>
    <t>Table XI</t>
  </si>
  <si>
    <t>table-xi</t>
  </si>
  <si>
    <t>Jax &amp; Bones</t>
  </si>
  <si>
    <t>jax-bones</t>
  </si>
  <si>
    <t>Cenduit</t>
  </si>
  <si>
    <t>cenduit</t>
  </si>
  <si>
    <t>Royal Cyber</t>
  </si>
  <si>
    <t>royal-cyber</t>
  </si>
  <si>
    <t>Red Zone Tickets</t>
  </si>
  <si>
    <t>red-zone-tickets</t>
  </si>
  <si>
    <t>Clearpath Solutions Group</t>
  </si>
  <si>
    <t>clearpath-solutions-group</t>
  </si>
  <si>
    <t>Max Borges Agency</t>
  </si>
  <si>
    <t>max-borges-agency</t>
  </si>
  <si>
    <t>Newcastle Construction</t>
  </si>
  <si>
    <t>newcastle-construction</t>
  </si>
  <si>
    <t>Abound Resources</t>
  </si>
  <si>
    <t>abound-resources</t>
  </si>
  <si>
    <t>Microexcel</t>
  </si>
  <si>
    <t>microexcel</t>
  </si>
  <si>
    <t>Flexible Plan Investments</t>
  </si>
  <si>
    <t>flexible-plan-investments</t>
  </si>
  <si>
    <t>Bloomfield Hills</t>
  </si>
  <si>
    <t>ProPharma Group</t>
  </si>
  <si>
    <t>propharma-group</t>
  </si>
  <si>
    <t>Precious Metal Refining Services</t>
  </si>
  <si>
    <t>precious-metal-refining-services</t>
  </si>
  <si>
    <t>Barrington</t>
  </si>
  <si>
    <t>Emerald Isle Landscaping</t>
  </si>
  <si>
    <t>emerald-isle-landscaping</t>
  </si>
  <si>
    <t>Advanced Technology Systems</t>
  </si>
  <si>
    <t>advanced-technology-systems</t>
  </si>
  <si>
    <t>Medicus Solutions</t>
  </si>
  <si>
    <t>medicus-solutions</t>
  </si>
  <si>
    <t>Mill City Environmental</t>
  </si>
  <si>
    <t>mill-city-environmental</t>
  </si>
  <si>
    <t>Lowell</t>
  </si>
  <si>
    <t>American Fireglass</t>
  </si>
  <si>
    <t>american-fireglass</t>
  </si>
  <si>
    <t>Lake Elsinore</t>
  </si>
  <si>
    <t>PRISM Response</t>
  </si>
  <si>
    <t>prism-response</t>
  </si>
  <si>
    <t>Export</t>
  </si>
  <si>
    <t>Abba Staffing and Consulting</t>
  </si>
  <si>
    <t>abba-staffing-and-consulting</t>
  </si>
  <si>
    <t>Nexcut Shredding</t>
  </si>
  <si>
    <t>nexcut-shredding</t>
  </si>
  <si>
    <t>Elizabeth</t>
  </si>
  <si>
    <t>Construction Coordinators</t>
  </si>
  <si>
    <t>construction-coordinators</t>
  </si>
  <si>
    <t>Myriad Tech Solutions</t>
  </si>
  <si>
    <t>myriad-tech-solutions</t>
  </si>
  <si>
    <t>Insight Global</t>
  </si>
  <si>
    <t>insight-global</t>
  </si>
  <si>
    <t>Sequent Learning Networks</t>
  </si>
  <si>
    <t>sequent-learning-networks</t>
  </si>
  <si>
    <t>LeadBridge</t>
  </si>
  <si>
    <t>leadbridge</t>
  </si>
  <si>
    <t>Black Elk Energy</t>
  </si>
  <si>
    <t>black-elk-energy</t>
  </si>
  <si>
    <t>Jones Industrial Holdings</t>
  </si>
  <si>
    <t>jones-industrial-holdings</t>
  </si>
  <si>
    <t>Deer Park</t>
  </si>
  <si>
    <t>Bridge360</t>
  </si>
  <si>
    <t>bridge360</t>
  </si>
  <si>
    <t>Think Brownstone</t>
  </si>
  <si>
    <t>think-brownstone</t>
  </si>
  <si>
    <t>Atlantis Mortgage</t>
  </si>
  <si>
    <t>atlantis-mortgage</t>
  </si>
  <si>
    <t>Rhythm Interactive</t>
  </si>
  <si>
    <t>rhythm-interactive</t>
  </si>
  <si>
    <t>Invenio Solutions</t>
  </si>
  <si>
    <t>invenio-solutions</t>
  </si>
  <si>
    <t>The Rainmaker Group</t>
  </si>
  <si>
    <t>the-rainmaker-group</t>
  </si>
  <si>
    <t>Accuro</t>
  </si>
  <si>
    <t>accuro</t>
  </si>
  <si>
    <t>Luxury Divas</t>
  </si>
  <si>
    <t>luxury-divas</t>
  </si>
  <si>
    <t>Phillipsburg</t>
  </si>
  <si>
    <t>Motive Interactive</t>
  </si>
  <si>
    <t>motive-interactive</t>
  </si>
  <si>
    <t>Nuvento</t>
  </si>
  <si>
    <t>nuvento</t>
  </si>
  <si>
    <t>EnableComp</t>
  </si>
  <si>
    <t>enablecomp</t>
  </si>
  <si>
    <t>Structura</t>
  </si>
  <si>
    <t>structura</t>
  </si>
  <si>
    <t>The Boardroom Salon for Men</t>
  </si>
  <si>
    <t>the-boardroom-salon-for-men</t>
  </si>
  <si>
    <t>Southlake</t>
  </si>
  <si>
    <t>Pacific Shore Stones</t>
  </si>
  <si>
    <t>pacific-shore-stones</t>
  </si>
  <si>
    <t>Real Estate Closing Solutions</t>
  </si>
  <si>
    <t>real-estate-closing-solutions</t>
  </si>
  <si>
    <t>America Choice RV</t>
  </si>
  <si>
    <t>america-choice-rv</t>
  </si>
  <si>
    <t>Ocala</t>
  </si>
  <si>
    <t>HealthLink Dimensions</t>
  </si>
  <si>
    <t>healthlink-dimensions</t>
  </si>
  <si>
    <t>IT Direct</t>
  </si>
  <si>
    <t>it-direct</t>
  </si>
  <si>
    <t>Carenet Healthcare Services</t>
  </si>
  <si>
    <t>carenet-healthcare-services</t>
  </si>
  <si>
    <t>Sencha Naturals</t>
  </si>
  <si>
    <t>sencha-naturals</t>
  </si>
  <si>
    <t>Einstein HR</t>
  </si>
  <si>
    <t>einstein-hr</t>
  </si>
  <si>
    <t>Kriser's</t>
  </si>
  <si>
    <t>krisers</t>
  </si>
  <si>
    <t>Synchrogenix Information Strategies</t>
  </si>
  <si>
    <t>synchrogenix-information-strategies</t>
  </si>
  <si>
    <t>Elegante Custom Stone Boutique by Zicana</t>
  </si>
  <si>
    <t>elegante-custom-stone-boutique-by-zicana</t>
  </si>
  <si>
    <t>Progressive Coating</t>
  </si>
  <si>
    <t>progressive-coating</t>
  </si>
  <si>
    <t>Partner's Consulting</t>
  </si>
  <si>
    <t>partners-consulting</t>
  </si>
  <si>
    <t>Broomall</t>
  </si>
  <si>
    <t>Everstaff International</t>
  </si>
  <si>
    <t>everstaff-international</t>
  </si>
  <si>
    <t>Closet America</t>
  </si>
  <si>
    <t>closet-america</t>
  </si>
  <si>
    <t>Lanham</t>
  </si>
  <si>
    <t>Research Square</t>
  </si>
  <si>
    <t>research-square</t>
  </si>
  <si>
    <t>The TharpeRobbins Company</t>
  </si>
  <si>
    <t>the-tharperobbins-company</t>
  </si>
  <si>
    <t>Statesville</t>
  </si>
  <si>
    <t>Gateway Commercial Finance</t>
  </si>
  <si>
    <t>gateway-commercial-finance</t>
  </si>
  <si>
    <t>TransTech IT Staffing</t>
  </si>
  <si>
    <t>transtech-it-staffing</t>
  </si>
  <si>
    <t>Travelink</t>
  </si>
  <si>
    <t>travelink</t>
  </si>
  <si>
    <t>Davenport Group</t>
  </si>
  <si>
    <t>davenport-group</t>
  </si>
  <si>
    <t>SingleHop</t>
  </si>
  <si>
    <t>singlehop</t>
  </si>
  <si>
    <t>Powder X Coating Systems</t>
  </si>
  <si>
    <t>powder-x-coating-systems</t>
  </si>
  <si>
    <t>LaVergne</t>
  </si>
  <si>
    <t>Navigator Management Partners</t>
  </si>
  <si>
    <t>navigator-management-partners</t>
  </si>
  <si>
    <t>iVantage Group</t>
  </si>
  <si>
    <t>ivantage-group</t>
  </si>
  <si>
    <t>Brighton</t>
  </si>
  <si>
    <t>PowerDMS</t>
  </si>
  <si>
    <t>powerdms</t>
  </si>
  <si>
    <t>Slice of Lime</t>
  </si>
  <si>
    <t>slice-of-lime</t>
  </si>
  <si>
    <t>Veritas Health</t>
  </si>
  <si>
    <t>veritas-health</t>
  </si>
  <si>
    <t>Meathead Movers</t>
  </si>
  <si>
    <t>meathead-movers</t>
  </si>
  <si>
    <t>Security Industry Specialist</t>
  </si>
  <si>
    <t>security-industry-specialist</t>
  </si>
  <si>
    <t>Culver CIty</t>
  </si>
  <si>
    <t>TentCraft</t>
  </si>
  <si>
    <t>tentcraft</t>
  </si>
  <si>
    <t>Traverse City</t>
  </si>
  <si>
    <t>Traverse City MI</t>
  </si>
  <si>
    <t>Prime Controls (Dayton OH)</t>
  </si>
  <si>
    <t>prime-controls-dayton-oh</t>
  </si>
  <si>
    <t>Paylocity</t>
  </si>
  <si>
    <t>paylocity</t>
  </si>
  <si>
    <t>Arlington Heights</t>
  </si>
  <si>
    <t>Falcon Asphalt Repair Equipment</t>
  </si>
  <si>
    <t>falcon-asphalt-repair-equipment</t>
  </si>
  <si>
    <t>Midland</t>
  </si>
  <si>
    <t>Bay City MI</t>
  </si>
  <si>
    <t>TitleSmart</t>
  </si>
  <si>
    <t>titlesmart</t>
  </si>
  <si>
    <t>US Micro Products</t>
  </si>
  <si>
    <t>us-micro-products</t>
  </si>
  <si>
    <t>Enstoa</t>
  </si>
  <si>
    <t>enstoa</t>
  </si>
  <si>
    <t>ITS Infinity Trading</t>
  </si>
  <si>
    <t>its-infinity-trading</t>
  </si>
  <si>
    <t>Gen3 Marketing</t>
  </si>
  <si>
    <t>gen3-marketing</t>
  </si>
  <si>
    <t>Rottet Studio</t>
  </si>
  <si>
    <t>rottet-studio</t>
  </si>
  <si>
    <t>Insurance Applications Group</t>
  </si>
  <si>
    <t>insurance-applications-group</t>
  </si>
  <si>
    <t>Riviera Partners</t>
  </si>
  <si>
    <t>riviera-partners</t>
  </si>
  <si>
    <t>Northern Lights Post</t>
  </si>
  <si>
    <t>northern-lights-post</t>
  </si>
  <si>
    <t>513 Ventures</t>
  </si>
  <si>
    <t>513-ventures</t>
  </si>
  <si>
    <t>RF IDeas</t>
  </si>
  <si>
    <t>rf-ideas</t>
  </si>
  <si>
    <t>Ascent</t>
  </si>
  <si>
    <t>ascent</t>
  </si>
  <si>
    <t>Radius (Annapolis MD)</t>
  </si>
  <si>
    <t>radius-annapolis-md</t>
  </si>
  <si>
    <t>Hassett Willis</t>
  </si>
  <si>
    <t>hassett-willis</t>
  </si>
  <si>
    <t>Central Research</t>
  </si>
  <si>
    <t>central-research</t>
  </si>
  <si>
    <t>Visual Citi</t>
  </si>
  <si>
    <t>visual-citi</t>
  </si>
  <si>
    <t>West Babylon</t>
  </si>
  <si>
    <t>Snap Technology</t>
  </si>
  <si>
    <t>snap-technology</t>
  </si>
  <si>
    <t>iCan Benefit Group</t>
  </si>
  <si>
    <t>ican-benefit-group</t>
  </si>
  <si>
    <t>PowerON Services</t>
  </si>
  <si>
    <t>poweron-services</t>
  </si>
  <si>
    <t>Lodging Source</t>
  </si>
  <si>
    <t>lodging-source</t>
  </si>
  <si>
    <t>Sage Age Strategies</t>
  </si>
  <si>
    <t>sage-age-strategies</t>
  </si>
  <si>
    <t>Montoursville</t>
  </si>
  <si>
    <t>Williamsport PA</t>
  </si>
  <si>
    <t>Overture Promotions</t>
  </si>
  <si>
    <t>overture-promotions</t>
  </si>
  <si>
    <t>Caxy Interactive</t>
  </si>
  <si>
    <t>caxy-interactive</t>
  </si>
  <si>
    <t>Enjoy Life Foods</t>
  </si>
  <si>
    <t>enjoy-life-foods</t>
  </si>
  <si>
    <t>Schiller Park</t>
  </si>
  <si>
    <t>Mavenspire</t>
  </si>
  <si>
    <t>mavenspire</t>
  </si>
  <si>
    <t>Investar Holding</t>
  </si>
  <si>
    <t>investar-holding</t>
  </si>
  <si>
    <t>IPS - Integrated Project Services</t>
  </si>
  <si>
    <t>ips---integrated-project-services</t>
  </si>
  <si>
    <t>Ingenium</t>
  </si>
  <si>
    <t>ingenium</t>
  </si>
  <si>
    <t>The Aramco Group</t>
  </si>
  <si>
    <t>the-aramco-group</t>
  </si>
  <si>
    <t>Ohio Real Title Agency</t>
  </si>
  <si>
    <t>ohio-real-title-agency</t>
  </si>
  <si>
    <t>The Partners Group</t>
  </si>
  <si>
    <t>the-partners-group</t>
  </si>
  <si>
    <t>Surya</t>
  </si>
  <si>
    <t>surya</t>
  </si>
  <si>
    <t>Calhoun</t>
  </si>
  <si>
    <t>Rome GA</t>
  </si>
  <si>
    <t>Travertine Mart</t>
  </si>
  <si>
    <t>travertine-mart</t>
  </si>
  <si>
    <t>Prep Sportswear</t>
  </si>
  <si>
    <t>prep-sportswear</t>
  </si>
  <si>
    <t>The Bowen Consulting Group</t>
  </si>
  <si>
    <t>the-bowen-consulting-group</t>
  </si>
  <si>
    <t>Historical Emporium</t>
  </si>
  <si>
    <t>historical-emporium</t>
  </si>
  <si>
    <t>VeriShip</t>
  </si>
  <si>
    <t>veriship</t>
  </si>
  <si>
    <t>DC Group</t>
  </si>
  <si>
    <t>dc-group</t>
  </si>
  <si>
    <t>Taggart International</t>
  </si>
  <si>
    <t>taggart-international</t>
  </si>
  <si>
    <t>ESD</t>
  </si>
  <si>
    <t>esd</t>
  </si>
  <si>
    <t>Cantey Technology</t>
  </si>
  <si>
    <t>cantey-technology</t>
  </si>
  <si>
    <t>Parts Town</t>
  </si>
  <si>
    <t>parts-town</t>
  </si>
  <si>
    <t>Packrite</t>
  </si>
  <si>
    <t>packrite</t>
  </si>
  <si>
    <t>HIgh Point</t>
  </si>
  <si>
    <t>Scrap Metal Services</t>
  </si>
  <si>
    <t>scrap-metal-services</t>
  </si>
  <si>
    <t>Burnham</t>
  </si>
  <si>
    <t>Cambria Solutions</t>
  </si>
  <si>
    <t>cambria-solutions</t>
  </si>
  <si>
    <t>Sage Environmental Consulting</t>
  </si>
  <si>
    <t>sage-environmental-consulting</t>
  </si>
  <si>
    <t>DLA+ Architecture &amp; Interior Design</t>
  </si>
  <si>
    <t>dla-architecture-interior-design</t>
  </si>
  <si>
    <t>AgencyEA</t>
  </si>
  <si>
    <t>agencyea</t>
  </si>
  <si>
    <t>Taphandles</t>
  </si>
  <si>
    <t>taphandles</t>
  </si>
  <si>
    <t>110 Consulting</t>
  </si>
  <si>
    <t>110-consulting</t>
  </si>
  <si>
    <t>Snap Fitness</t>
  </si>
  <si>
    <t>snap-fitness</t>
  </si>
  <si>
    <t>Chanhassen</t>
  </si>
  <si>
    <t>Rotating Machinery Services</t>
  </si>
  <si>
    <t>rotating-machinery-services</t>
  </si>
  <si>
    <t>Proforma Diversified Corporate Solutions</t>
  </si>
  <si>
    <t>proforma-diversified-corporate-solutions</t>
  </si>
  <si>
    <t>Lima</t>
  </si>
  <si>
    <t>Lima OH</t>
  </si>
  <si>
    <t>EdgeWebHosting</t>
  </si>
  <si>
    <t>edgewebhosting</t>
  </si>
  <si>
    <t>Accelerated Claims</t>
  </si>
  <si>
    <t>accelerated-claims</t>
  </si>
  <si>
    <t>MS Signs</t>
  </si>
  <si>
    <t>ms-signs</t>
  </si>
  <si>
    <t>Paterson</t>
  </si>
  <si>
    <t>HR Focal Point</t>
  </si>
  <si>
    <t>hr-focal-point</t>
  </si>
  <si>
    <t>Nexus</t>
  </si>
  <si>
    <t>nexus</t>
  </si>
  <si>
    <t>Bowman Consulting</t>
  </si>
  <si>
    <t>bowman-consulting</t>
  </si>
  <si>
    <t>Business Information Technology Solutions</t>
  </si>
  <si>
    <t>business-information-technology-solutions</t>
  </si>
  <si>
    <t>NordicClick Interactive</t>
  </si>
  <si>
    <t>nordicclick-interactive</t>
  </si>
  <si>
    <t>Excelsior</t>
  </si>
  <si>
    <t>Zerion Software</t>
  </si>
  <si>
    <t>zerion-software</t>
  </si>
  <si>
    <t>Galen Healthcare Solutions</t>
  </si>
  <si>
    <t>galen-healthcare-solutions</t>
  </si>
  <si>
    <t>Cafe Grumpy</t>
  </si>
  <si>
    <t>cafe-grumpy</t>
  </si>
  <si>
    <t>Velir</t>
  </si>
  <si>
    <t>velir</t>
  </si>
  <si>
    <t>Somerville</t>
  </si>
  <si>
    <t>Vision33</t>
  </si>
  <si>
    <t>vision33</t>
  </si>
  <si>
    <t>DanniJo</t>
  </si>
  <si>
    <t>dannijo</t>
  </si>
  <si>
    <t>MHD Enterprises</t>
  </si>
  <si>
    <t>mhd-enterprises</t>
  </si>
  <si>
    <t>Verndale</t>
  </si>
  <si>
    <t>verndale</t>
  </si>
  <si>
    <t>Balani Custom Clothiers</t>
  </si>
  <si>
    <t>balani-custom-clothiers</t>
  </si>
  <si>
    <t>Phone.com</t>
  </si>
  <si>
    <t>phonecom</t>
  </si>
  <si>
    <t>Livingston</t>
  </si>
  <si>
    <t>Harbour Results</t>
  </si>
  <si>
    <t>harbour-results</t>
  </si>
  <si>
    <t>Solstice Mobile</t>
  </si>
  <si>
    <t>solstice-mobile</t>
  </si>
  <si>
    <t>ShipCompliant</t>
  </si>
  <si>
    <t>shipcompliant</t>
  </si>
  <si>
    <t>HealthcareSource</t>
  </si>
  <si>
    <t>healthcaresource</t>
  </si>
  <si>
    <t>Woburn</t>
  </si>
  <si>
    <t>Institute for Corporate Productivity</t>
  </si>
  <si>
    <t>institute-for-corporate-productivity</t>
  </si>
  <si>
    <t>Planet Fitness</t>
  </si>
  <si>
    <t>planet-fitness</t>
  </si>
  <si>
    <t>Newington</t>
  </si>
  <si>
    <t>Concord NH</t>
  </si>
  <si>
    <t>Gravity Payments</t>
  </si>
  <si>
    <t>gravity-payments</t>
  </si>
  <si>
    <t>Cape Associates</t>
  </si>
  <si>
    <t>cape-associates</t>
  </si>
  <si>
    <t>Eastham</t>
  </si>
  <si>
    <t>ARGI Financial Group</t>
  </si>
  <si>
    <t>argi-financial-group</t>
  </si>
  <si>
    <t>ShipOffers</t>
  </si>
  <si>
    <t>shipoffers</t>
  </si>
  <si>
    <t>Excelsior Defense</t>
  </si>
  <si>
    <t>excelsior-defense</t>
  </si>
  <si>
    <t>The Cellular Connection</t>
  </si>
  <si>
    <t>the-cellular-connection</t>
  </si>
  <si>
    <t>Marion</t>
  </si>
  <si>
    <t>Tom Ferry - Your Coach</t>
  </si>
  <si>
    <t>tom-ferry---your-coach</t>
  </si>
  <si>
    <t>Mindshare Technologies</t>
  </si>
  <si>
    <t>mindshare-technologies</t>
  </si>
  <si>
    <t>Central Park West Dentistry</t>
  </si>
  <si>
    <t>central-park-west-dentistry</t>
  </si>
  <si>
    <t>Claris Networks</t>
  </si>
  <si>
    <t>claris-networks</t>
  </si>
  <si>
    <t>Vino Volo</t>
  </si>
  <si>
    <t>vino-volo</t>
  </si>
  <si>
    <t>Anita Goodesign</t>
  </si>
  <si>
    <t>anita-goodesign</t>
  </si>
  <si>
    <t>ENS Group</t>
  </si>
  <si>
    <t>ens-group</t>
  </si>
  <si>
    <t>Alpha Net Consulting</t>
  </si>
  <si>
    <t>alpha-net-consulting</t>
  </si>
  <si>
    <t>Deep River Snacks</t>
  </si>
  <si>
    <t>deep-river-snacks</t>
  </si>
  <si>
    <t>Old Lyme</t>
  </si>
  <si>
    <t>DataSong</t>
  </si>
  <si>
    <t>datasong</t>
  </si>
  <si>
    <t>The Vertex Companies</t>
  </si>
  <si>
    <t>the-vertex-companies</t>
  </si>
  <si>
    <t>Weymouth</t>
  </si>
  <si>
    <t>Andrew Christian</t>
  </si>
  <si>
    <t>andrew-christian</t>
  </si>
  <si>
    <t>Glendale</t>
  </si>
  <si>
    <t>ClearStar</t>
  </si>
  <si>
    <t>clearstar</t>
  </si>
  <si>
    <t>Diablo Flooring</t>
  </si>
  <si>
    <t>diablo-flooring</t>
  </si>
  <si>
    <t>ESP IT</t>
  </si>
  <si>
    <t>esp-it</t>
  </si>
  <si>
    <t>WorthPoint</t>
  </si>
  <si>
    <t>worthpoint</t>
  </si>
  <si>
    <t>Edwards Project Solutions</t>
  </si>
  <si>
    <t>edwards-project-solutions</t>
  </si>
  <si>
    <t>Elkridge</t>
  </si>
  <si>
    <t>Intermountain Electronics</t>
  </si>
  <si>
    <t>intermountain-electronics</t>
  </si>
  <si>
    <t>Price</t>
  </si>
  <si>
    <t>Price UT</t>
  </si>
  <si>
    <t>Brian Gavin Diamonds</t>
  </si>
  <si>
    <t>brian-gavin-diamonds</t>
  </si>
  <si>
    <t>Global Business Solutions</t>
  </si>
  <si>
    <t>global-business-solutions</t>
  </si>
  <si>
    <t>Pensacola</t>
  </si>
  <si>
    <t>Pensacola-Ferry Pass-Brent FL</t>
  </si>
  <si>
    <t>IndSoft</t>
  </si>
  <si>
    <t>indsoft</t>
  </si>
  <si>
    <t>Strong-Bridge</t>
  </si>
  <si>
    <t>strong-bridge</t>
  </si>
  <si>
    <t>Top Flite Financial</t>
  </si>
  <si>
    <t>top-flite-financial</t>
  </si>
  <si>
    <t>Williamston</t>
  </si>
  <si>
    <t>AFS</t>
  </si>
  <si>
    <t>afs</t>
  </si>
  <si>
    <t>Shreveport</t>
  </si>
  <si>
    <t>Artemis IT</t>
  </si>
  <si>
    <t>artemis-it</t>
  </si>
  <si>
    <t>Melbourne</t>
  </si>
  <si>
    <t>Palm Bay-Melbourne-Titusville FL</t>
  </si>
  <si>
    <t>Prime Solutions</t>
  </si>
  <si>
    <t>prime-solutions</t>
  </si>
  <si>
    <t>Bird Rock Systems</t>
  </si>
  <si>
    <t>bird-rock-systems</t>
  </si>
  <si>
    <t>OriGen Biomedical</t>
  </si>
  <si>
    <t>origen-biomedical</t>
  </si>
  <si>
    <t>STS Aviation Group</t>
  </si>
  <si>
    <t>sts-aviation-group</t>
  </si>
  <si>
    <t>Jensen Beach</t>
  </si>
  <si>
    <t>Port St. Lucie FL</t>
  </si>
  <si>
    <t>Centrify</t>
  </si>
  <si>
    <t>centrify</t>
  </si>
  <si>
    <t>YapStone</t>
  </si>
  <si>
    <t>yapstone</t>
  </si>
  <si>
    <t>Canon Recruiting Group</t>
  </si>
  <si>
    <t>canon-recruiting-group</t>
  </si>
  <si>
    <t>Santa Clarita</t>
  </si>
  <si>
    <t>DPM Fragrance</t>
  </si>
  <si>
    <t>dpm-fragrance</t>
  </si>
  <si>
    <t>Starkville</t>
  </si>
  <si>
    <t>West Point MS</t>
  </si>
  <si>
    <t>Panamerica Computers</t>
  </si>
  <si>
    <t>panamerica-computers</t>
  </si>
  <si>
    <t>Luray</t>
  </si>
  <si>
    <t>MAG Trucks</t>
  </si>
  <si>
    <t>mag-trucks</t>
  </si>
  <si>
    <t>Grain Valley</t>
  </si>
  <si>
    <t>Hydra-Flex</t>
  </si>
  <si>
    <t>hydra-flex</t>
  </si>
  <si>
    <t>First Call Resolution</t>
  </si>
  <si>
    <t>first-call-resolution</t>
  </si>
  <si>
    <t>Roseburg</t>
  </si>
  <si>
    <t>Creative Breakthroughs</t>
  </si>
  <si>
    <t>creative-breakthroughs</t>
  </si>
  <si>
    <t>Paragon Micro</t>
  </si>
  <si>
    <t>paragon-micro</t>
  </si>
  <si>
    <t>Lake Zurich</t>
  </si>
  <si>
    <t>Intouch Solutions (Overland Park KS)</t>
  </si>
  <si>
    <t>intouch-solutions-overland-park-ks</t>
  </si>
  <si>
    <t>Technology Resource Services</t>
  </si>
  <si>
    <t>technology-resource-services</t>
  </si>
  <si>
    <t>Salesify</t>
  </si>
  <si>
    <t>salesify</t>
  </si>
  <si>
    <t>RICS Software</t>
  </si>
  <si>
    <t>rics-software</t>
  </si>
  <si>
    <t>A1A Airport &amp; Limousine Service</t>
  </si>
  <si>
    <t>a1a-airport-limousine-service</t>
  </si>
  <si>
    <t>Pathfinders</t>
  </si>
  <si>
    <t>pathfinders</t>
  </si>
  <si>
    <t>Mediassociates</t>
  </si>
  <si>
    <t>mediassociates</t>
  </si>
  <si>
    <t>Sandy Hook</t>
  </si>
  <si>
    <t>5Linx Enterprises</t>
  </si>
  <si>
    <t>5linx-enterprises</t>
  </si>
  <si>
    <t>Piedmont Hoist &amp; Crane</t>
  </si>
  <si>
    <t>piedmont-hoist-crane</t>
  </si>
  <si>
    <t>Colfax</t>
  </si>
  <si>
    <t>ADG Creative</t>
  </si>
  <si>
    <t>adg-creative</t>
  </si>
  <si>
    <t>GuideOne Insurance</t>
  </si>
  <si>
    <t>guideone-insurance</t>
  </si>
  <si>
    <t>Addison Search</t>
  </si>
  <si>
    <t>addison-search</t>
  </si>
  <si>
    <t>Creative Lodging Solutions</t>
  </si>
  <si>
    <t>creative-lodging-solutions</t>
  </si>
  <si>
    <t>Revention</t>
  </si>
  <si>
    <t>revention</t>
  </si>
  <si>
    <t>Sorriso Technologies</t>
  </si>
  <si>
    <t>sorriso-technologies</t>
  </si>
  <si>
    <t>Acton</t>
  </si>
  <si>
    <t>CCTV Security Pros</t>
  </si>
  <si>
    <t>cctv-security-pros</t>
  </si>
  <si>
    <t>Circuitronics</t>
  </si>
  <si>
    <t>circuitronics</t>
  </si>
  <si>
    <t>Foliage</t>
  </si>
  <si>
    <t>foliage</t>
  </si>
  <si>
    <t>Nitro</t>
  </si>
  <si>
    <t>nitro</t>
  </si>
  <si>
    <t>Groove Commerce</t>
  </si>
  <si>
    <t>groove-commerce</t>
  </si>
  <si>
    <t>SportsSignup</t>
  </si>
  <si>
    <t>sportssignup</t>
  </si>
  <si>
    <t>Made Ya Smile Dental</t>
  </si>
  <si>
    <t>made-ya-smile-dental</t>
  </si>
  <si>
    <t>PeopleShare</t>
  </si>
  <si>
    <t>peopleshare</t>
  </si>
  <si>
    <t>Pottstown</t>
  </si>
  <si>
    <t>cPrime</t>
  </si>
  <si>
    <t>cprime</t>
  </si>
  <si>
    <t>Sun Title Agency</t>
  </si>
  <si>
    <t>sun-title-agency</t>
  </si>
  <si>
    <t>USIT</t>
  </si>
  <si>
    <t>usit</t>
  </si>
  <si>
    <t>BSI Engineering</t>
  </si>
  <si>
    <t>bsi-engineering</t>
  </si>
  <si>
    <t>Novus Medical Detox</t>
  </si>
  <si>
    <t>novus-medical-detox</t>
  </si>
  <si>
    <t>New Port Richey</t>
  </si>
  <si>
    <t>Linium</t>
  </si>
  <si>
    <t>linium</t>
  </si>
  <si>
    <t>Accuvant</t>
  </si>
  <si>
    <t>accuvant</t>
  </si>
  <si>
    <t>Lollicup USA</t>
  </si>
  <si>
    <t>lollicup-usa</t>
  </si>
  <si>
    <t>Chino</t>
  </si>
  <si>
    <t>Supreme Lending</t>
  </si>
  <si>
    <t>supreme-lending</t>
  </si>
  <si>
    <t>Quincy Bioscience</t>
  </si>
  <si>
    <t>quincy-bioscience</t>
  </si>
  <si>
    <t>Vantage Payments</t>
  </si>
  <si>
    <t>vantage-payments</t>
  </si>
  <si>
    <t>Parallel HR Solutions</t>
  </si>
  <si>
    <t>parallel-hr-solutions</t>
  </si>
  <si>
    <t>Murray</t>
  </si>
  <si>
    <t>Turn-key Technologies</t>
  </si>
  <si>
    <t>turn-key-technologies</t>
  </si>
  <si>
    <t>Sayreville</t>
  </si>
  <si>
    <t>Cumberland Consulting Group</t>
  </si>
  <si>
    <t>cumberland-consulting-group</t>
  </si>
  <si>
    <t>Bankers Healthcare Group</t>
  </si>
  <si>
    <t>bankers-healthcare-group</t>
  </si>
  <si>
    <t>Southwest Ranches</t>
  </si>
  <si>
    <t>Contemporary Staffing Solutions</t>
  </si>
  <si>
    <t>contemporary-staffing-solutions</t>
  </si>
  <si>
    <t>Integrated Business Technologies</t>
  </si>
  <si>
    <t>integrated-business-technologies</t>
  </si>
  <si>
    <t>Broken Arrow</t>
  </si>
  <si>
    <t>ServerLift</t>
  </si>
  <si>
    <t>serverlift</t>
  </si>
  <si>
    <t>ClimbTech</t>
  </si>
  <si>
    <t>climbtech</t>
  </si>
  <si>
    <t>Bat City Awards &amp; Apparel</t>
  </si>
  <si>
    <t>bat-city-awards-apparel</t>
  </si>
  <si>
    <t>Genewiz</t>
  </si>
  <si>
    <t>genewiz</t>
  </si>
  <si>
    <t>Point &amp; Pay</t>
  </si>
  <si>
    <t>point-pay</t>
  </si>
  <si>
    <t>VanderHouwen &amp; Associates</t>
  </si>
  <si>
    <t>vanderhouwen-associates</t>
  </si>
  <si>
    <t>IQR Consulting</t>
  </si>
  <si>
    <t>iqr-consulting</t>
  </si>
  <si>
    <t>Accurate Background</t>
  </si>
  <si>
    <t>accurate-background</t>
  </si>
  <si>
    <t>Saxum</t>
  </si>
  <si>
    <t>saxum</t>
  </si>
  <si>
    <t>T&amp;G Constructors</t>
  </si>
  <si>
    <t>tg-constructors</t>
  </si>
  <si>
    <t>Empyrean Benefit Solutions</t>
  </si>
  <si>
    <t>empyrean-benefit-solutions</t>
  </si>
  <si>
    <t>Zeon Solutions</t>
  </si>
  <si>
    <t>zeon-solutions</t>
  </si>
  <si>
    <t>The Frontier Project</t>
  </si>
  <si>
    <t>the-frontier-project</t>
  </si>
  <si>
    <t>Phone Power</t>
  </si>
  <si>
    <t>phone-power</t>
  </si>
  <si>
    <t>Winnetka</t>
  </si>
  <si>
    <t>The Asylum</t>
  </si>
  <si>
    <t>the-asylum</t>
  </si>
  <si>
    <t>Appliances Connection</t>
  </si>
  <si>
    <t>appliances-connection</t>
  </si>
  <si>
    <t>AXIA Consulting</t>
  </si>
  <si>
    <t>axia-consulting</t>
  </si>
  <si>
    <t>Aurico</t>
  </si>
  <si>
    <t>aurico</t>
  </si>
  <si>
    <t>Baldwin Risk Partners</t>
  </si>
  <si>
    <t>baldwin-risk-partners</t>
  </si>
  <si>
    <t>Integrated Insight</t>
  </si>
  <si>
    <t>integrated-insight</t>
  </si>
  <si>
    <t>The Villages</t>
  </si>
  <si>
    <t>Keste</t>
  </si>
  <si>
    <t>keste</t>
  </si>
  <si>
    <t>Anexinet</t>
  </si>
  <si>
    <t>anexinet</t>
  </si>
  <si>
    <t>Blue Armor Security Services</t>
  </si>
  <si>
    <t>blue-armor-security-services</t>
  </si>
  <si>
    <t>Alert Solutions</t>
  </si>
  <si>
    <t>alert-solutions</t>
  </si>
  <si>
    <t>Residential Systems</t>
  </si>
  <si>
    <t>residential-systems</t>
  </si>
  <si>
    <t>Hiatus Spa + Retreat</t>
  </si>
  <si>
    <t>hiatus-spa-retreat</t>
  </si>
  <si>
    <t>E Group (Reston VA)</t>
  </si>
  <si>
    <t>e-group-reston-va</t>
  </si>
  <si>
    <t>Red Moon Marketing</t>
  </si>
  <si>
    <t>red-moon-marketing</t>
  </si>
  <si>
    <t>Centroid</t>
  </si>
  <si>
    <t>centroid</t>
  </si>
  <si>
    <t>Cullum Homes</t>
  </si>
  <si>
    <t>cullum-homes</t>
  </si>
  <si>
    <t>QCS Logistics</t>
  </si>
  <si>
    <t>qcs-logistics</t>
  </si>
  <si>
    <t>Redtail Technology</t>
  </si>
  <si>
    <t>redtail-technology</t>
  </si>
  <si>
    <t>Gold River</t>
  </si>
  <si>
    <t>Concept Technology</t>
  </si>
  <si>
    <t>concept-technology</t>
  </si>
  <si>
    <t>National Systems Consulting</t>
  </si>
  <si>
    <t>national-systems-consulting</t>
  </si>
  <si>
    <t>KaTom Restaurant Supply</t>
  </si>
  <si>
    <t>katom-restaurant-supply</t>
  </si>
  <si>
    <t>Kodak</t>
  </si>
  <si>
    <t>Morristown TN</t>
  </si>
  <si>
    <t>The Orchid Boutique</t>
  </si>
  <si>
    <t>the-orchid-boutique</t>
  </si>
  <si>
    <t>Wildman Business Group</t>
  </si>
  <si>
    <t>wildman-business-group</t>
  </si>
  <si>
    <t>Warsaw</t>
  </si>
  <si>
    <t>Warsaw IN</t>
  </si>
  <si>
    <t>HomeSmart</t>
  </si>
  <si>
    <t>homesmart</t>
  </si>
  <si>
    <t>Etter Engineering</t>
  </si>
  <si>
    <t>etter-engineering</t>
  </si>
  <si>
    <t>Honey-Can-Do</t>
  </si>
  <si>
    <t>honey-can-do</t>
  </si>
  <si>
    <t>Berkeley</t>
  </si>
  <si>
    <t>Astir IT Solutions</t>
  </si>
  <si>
    <t>astir-it-solutions</t>
  </si>
  <si>
    <t>Atrion Networking</t>
  </si>
  <si>
    <t>atrion-networking</t>
  </si>
  <si>
    <t>RAMP</t>
  </si>
  <si>
    <t>ramp</t>
  </si>
  <si>
    <t>Signum Group</t>
  </si>
  <si>
    <t>signum-group</t>
  </si>
  <si>
    <t>Next Tier Concepts</t>
  </si>
  <si>
    <t>next-tier-concepts</t>
  </si>
  <si>
    <t>Predictive Service</t>
  </si>
  <si>
    <t>predictive-service</t>
  </si>
  <si>
    <t>CyberTex</t>
  </si>
  <si>
    <t>cybertex</t>
  </si>
  <si>
    <t>ExamSoft Worldwide</t>
  </si>
  <si>
    <t>examsoft-worldwide</t>
  </si>
  <si>
    <t>Flooring Solutions</t>
  </si>
  <si>
    <t>flooring-solutions</t>
  </si>
  <si>
    <t>Z Brand Group</t>
  </si>
  <si>
    <t>z-brand-group</t>
  </si>
  <si>
    <t>Liberty Technology</t>
  </si>
  <si>
    <t>liberty-technology</t>
  </si>
  <si>
    <t>Griffin</t>
  </si>
  <si>
    <t>RMS Media Group</t>
  </si>
  <si>
    <t>rms-media-group</t>
  </si>
  <si>
    <t>ARG</t>
  </si>
  <si>
    <t>arg</t>
  </si>
  <si>
    <t>KBA Docusys</t>
  </si>
  <si>
    <t>kba-docusys</t>
  </si>
  <si>
    <t>Union City</t>
  </si>
  <si>
    <t>Bottom Line Equipment</t>
  </si>
  <si>
    <t>bottom-line-equipment</t>
  </si>
  <si>
    <t>St. Rose</t>
  </si>
  <si>
    <t>CPXi</t>
  </si>
  <si>
    <t>cpxi</t>
  </si>
  <si>
    <t>Atlantic Partners</t>
  </si>
  <si>
    <t>atlantic-partners</t>
  </si>
  <si>
    <t>Republica</t>
  </si>
  <si>
    <t>republica</t>
  </si>
  <si>
    <t>Which Wich Superior Sandwiches</t>
  </si>
  <si>
    <t>which-wich-superior-sandwiches</t>
  </si>
  <si>
    <t>Trinity Insight</t>
  </si>
  <si>
    <t>trinity-insight</t>
  </si>
  <si>
    <t>JWB Real Estate Capital</t>
  </si>
  <si>
    <t>jwb-real-estate-capital</t>
  </si>
  <si>
    <t>Strativity Group</t>
  </si>
  <si>
    <t>strativity-group</t>
  </si>
  <si>
    <t>Metro Health</t>
  </si>
  <si>
    <t>metro-health</t>
  </si>
  <si>
    <t>BountyJobs</t>
  </si>
  <si>
    <t>bountyjobs</t>
  </si>
  <si>
    <t>Orion Systems Integrators</t>
  </si>
  <si>
    <t>orion-systems-integrators</t>
  </si>
  <si>
    <t>Monmouth Junction</t>
  </si>
  <si>
    <t>Dogtopia</t>
  </si>
  <si>
    <t>dogtopia</t>
  </si>
  <si>
    <t>Stone Brewing</t>
  </si>
  <si>
    <t>stone-brewing</t>
  </si>
  <si>
    <t>Substance Over Form</t>
  </si>
  <si>
    <t>substance-over-form</t>
  </si>
  <si>
    <t>Data Dimensions</t>
  </si>
  <si>
    <t>data-dimensions</t>
  </si>
  <si>
    <t>Saturn Tech</t>
  </si>
  <si>
    <t>saturn-tech</t>
  </si>
  <si>
    <t>Farmington</t>
  </si>
  <si>
    <t>PCI Strategic Management</t>
  </si>
  <si>
    <t>pci-strategic-management</t>
  </si>
  <si>
    <t>Document Technologies</t>
  </si>
  <si>
    <t>document-technologies</t>
  </si>
  <si>
    <t>Foundant Technologies</t>
  </si>
  <si>
    <t>foundant-technologies</t>
  </si>
  <si>
    <t>HMS Worldwide</t>
  </si>
  <si>
    <t>hms-worldwide</t>
  </si>
  <si>
    <t>Five Blocks</t>
  </si>
  <si>
    <t>five-blocks</t>
  </si>
  <si>
    <t>RKON Technologies</t>
  </si>
  <si>
    <t>rkon-technologies</t>
  </si>
  <si>
    <t>Tasc Performance</t>
  </si>
  <si>
    <t>tasc-performance</t>
  </si>
  <si>
    <t>ACT Dental</t>
  </si>
  <si>
    <t>act-dental</t>
  </si>
  <si>
    <t>Leawood</t>
  </si>
  <si>
    <t>YourEncore</t>
  </si>
  <si>
    <t>yourencore</t>
  </si>
  <si>
    <t>Nature's Variety</t>
  </si>
  <si>
    <t>natures-variety</t>
  </si>
  <si>
    <t>Linktech Worldwide</t>
  </si>
  <si>
    <t>linktech-worldwide</t>
  </si>
  <si>
    <t>Crane Worldwide Logistics</t>
  </si>
  <si>
    <t>crane-worldwide-logistics</t>
  </si>
  <si>
    <t>Switchplace</t>
  </si>
  <si>
    <t>switchplace</t>
  </si>
  <si>
    <t>The Parker Companies</t>
  </si>
  <si>
    <t>the-parker-companies</t>
  </si>
  <si>
    <t>Savannah</t>
  </si>
  <si>
    <t>DEB Construction</t>
  </si>
  <si>
    <t>deb-construction</t>
  </si>
  <si>
    <t>Achieve3000</t>
  </si>
  <si>
    <t>achieve3000</t>
  </si>
  <si>
    <t>A&amp;I Fire and Water Restoration</t>
  </si>
  <si>
    <t>ai-fire-and-water-restoration</t>
  </si>
  <si>
    <t>Myrtle Beach</t>
  </si>
  <si>
    <t>Myrtle Beach-Conway-North Myrtle Beach SC</t>
  </si>
  <si>
    <t>INE</t>
  </si>
  <si>
    <t>ine</t>
  </si>
  <si>
    <t>Allied Associates International</t>
  </si>
  <si>
    <t>allied-associates-international</t>
  </si>
  <si>
    <t>M33 Integrated Solutions</t>
  </si>
  <si>
    <t>m33-integrated-solutions</t>
  </si>
  <si>
    <t>The Woodhouse Day Spa</t>
  </si>
  <si>
    <t>the-woodhouse-day-spa</t>
  </si>
  <si>
    <t>Victoria</t>
  </si>
  <si>
    <t>Victoria TX</t>
  </si>
  <si>
    <t>Ticomix</t>
  </si>
  <si>
    <t>ticomix</t>
  </si>
  <si>
    <t>Loves Park</t>
  </si>
  <si>
    <t>Rockford IL</t>
  </si>
  <si>
    <t>Amotec</t>
  </si>
  <si>
    <t>amotec</t>
  </si>
  <si>
    <t>Harmony Home Health</t>
  </si>
  <si>
    <t>harmony-home-health</t>
  </si>
  <si>
    <t>Largo</t>
  </si>
  <si>
    <t>Stellar Development</t>
  </si>
  <si>
    <t>stellar-development</t>
  </si>
  <si>
    <t>Interactive Education Concepts</t>
  </si>
  <si>
    <t>interactive-education-concepts</t>
  </si>
  <si>
    <t>Ohio Power Tool</t>
  </si>
  <si>
    <t>ohio-power-tool</t>
  </si>
  <si>
    <t>Noble</t>
  </si>
  <si>
    <t>noble</t>
  </si>
  <si>
    <t>National Tax Search</t>
  </si>
  <si>
    <t>national-tax-search</t>
  </si>
  <si>
    <t>SmokingPipes.com</t>
  </si>
  <si>
    <t>smokingpipescom</t>
  </si>
  <si>
    <t>Little River</t>
  </si>
  <si>
    <t>Merrick Systems</t>
  </si>
  <si>
    <t>merrick-systems</t>
  </si>
  <si>
    <t>Home Trends &amp; Design</t>
  </si>
  <si>
    <t>home-trends-design</t>
  </si>
  <si>
    <t>AvAir</t>
  </si>
  <si>
    <t>avair</t>
  </si>
  <si>
    <t>D&amp;D Unlimited</t>
  </si>
  <si>
    <t>dd-unlimited</t>
  </si>
  <si>
    <t>BrightWave Marketing</t>
  </si>
  <si>
    <t>brightwave-marketing</t>
  </si>
  <si>
    <t>Lead5 Media</t>
  </si>
  <si>
    <t>lead5-media</t>
  </si>
  <si>
    <t>Recruit Veterans</t>
  </si>
  <si>
    <t>recruit-veterans</t>
  </si>
  <si>
    <t>Signature Systems Group</t>
  </si>
  <si>
    <t>signature-systems-group</t>
  </si>
  <si>
    <t>AmeriCommerce</t>
  </si>
  <si>
    <t>americommerce</t>
  </si>
  <si>
    <t>Beaumont</t>
  </si>
  <si>
    <t>Beaumont-Port Arthur TX</t>
  </si>
  <si>
    <t>Anytime Fitness</t>
  </si>
  <si>
    <t>anytime-fitness</t>
  </si>
  <si>
    <t>Hastings</t>
  </si>
  <si>
    <t>InGenesis</t>
  </si>
  <si>
    <t>ingenesis</t>
  </si>
  <si>
    <t>Eye5 Mktg &amp; Talent</t>
  </si>
  <si>
    <t>eye5-mktg-talent</t>
  </si>
  <si>
    <t>DiGennaro Communications</t>
  </si>
  <si>
    <t>digennaro-communications</t>
  </si>
  <si>
    <t>Portent</t>
  </si>
  <si>
    <t>portent</t>
  </si>
  <si>
    <t>Sales Optimizer</t>
  </si>
  <si>
    <t>sales-optimizer</t>
  </si>
  <si>
    <t>nLogic</t>
  </si>
  <si>
    <t>nlogic</t>
  </si>
  <si>
    <t>PM Pediatrics</t>
  </si>
  <si>
    <t>pm-pediatrics</t>
  </si>
  <si>
    <t>ApoCell</t>
  </si>
  <si>
    <t>apocell</t>
  </si>
  <si>
    <t>OpticsPlanet</t>
  </si>
  <si>
    <t>opticsplanet</t>
  </si>
  <si>
    <t>Northbrook</t>
  </si>
  <si>
    <t>Dominion Digital</t>
  </si>
  <si>
    <t>dominion-digital</t>
  </si>
  <si>
    <t>PeriShip</t>
  </si>
  <si>
    <t>periship</t>
  </si>
  <si>
    <t>AvePoint</t>
  </si>
  <si>
    <t>avepoint</t>
  </si>
  <si>
    <t>Happy Cog</t>
  </si>
  <si>
    <t>happy-cog</t>
  </si>
  <si>
    <t>Visual Connections</t>
  </si>
  <si>
    <t>visual-connections</t>
  </si>
  <si>
    <t>Crane USA</t>
  </si>
  <si>
    <t>crane-usa</t>
  </si>
  <si>
    <t>Bensenville</t>
  </si>
  <si>
    <t>Soft Tech Consulting</t>
  </si>
  <si>
    <t>soft-tech-consulting</t>
  </si>
  <si>
    <t>Spire Investment Partners</t>
  </si>
  <si>
    <t>spire-investment-partners</t>
  </si>
  <si>
    <t>Environmental Management &amp; Planning Solutions</t>
  </si>
  <si>
    <t>environmental-management-planning-solutions</t>
  </si>
  <si>
    <t>OMW</t>
  </si>
  <si>
    <t>omw</t>
  </si>
  <si>
    <t>Novato</t>
  </si>
  <si>
    <t>SaveOnResorts.com</t>
  </si>
  <si>
    <t>saveonresortscom</t>
  </si>
  <si>
    <t>PointSource</t>
  </si>
  <si>
    <t>pointsource</t>
  </si>
  <si>
    <t>Fun and Function</t>
  </si>
  <si>
    <t>fun-and-function</t>
  </si>
  <si>
    <t>Merion Station</t>
  </si>
  <si>
    <t>Broad Street Realty</t>
  </si>
  <si>
    <t>broad-street-realty</t>
  </si>
  <si>
    <t>Netgain</t>
  </si>
  <si>
    <t>netgain</t>
  </si>
  <si>
    <t>St. Cloud</t>
  </si>
  <si>
    <t>St. Cloud MN</t>
  </si>
  <si>
    <t>Max Technical Training</t>
  </si>
  <si>
    <t>max-technical-training</t>
  </si>
  <si>
    <t>Xarisma</t>
  </si>
  <si>
    <t>xarisma</t>
  </si>
  <si>
    <t>Nammo Composite Solutions</t>
  </si>
  <si>
    <t>nammo-composite-solutions</t>
  </si>
  <si>
    <t>Nutricity</t>
  </si>
  <si>
    <t>nutricity</t>
  </si>
  <si>
    <t>Walpole</t>
  </si>
  <si>
    <t>Realgy</t>
  </si>
  <si>
    <t>realgy</t>
  </si>
  <si>
    <t>Richard Brady &amp; Associates</t>
  </si>
  <si>
    <t>richard-brady-associates</t>
  </si>
  <si>
    <t>CentrexIT</t>
  </si>
  <si>
    <t>centrexit</t>
  </si>
  <si>
    <t>Mom Central Consulting</t>
  </si>
  <si>
    <t>mom-central-consulting</t>
  </si>
  <si>
    <t>Bodybuilding.com</t>
  </si>
  <si>
    <t>bodybuildingcom</t>
  </si>
  <si>
    <t>Improving Enterprises</t>
  </si>
  <si>
    <t>improving-enterprises</t>
  </si>
  <si>
    <t>KEEPRS</t>
  </si>
  <si>
    <t>keeprs</t>
  </si>
  <si>
    <t>Sauk Rapids</t>
  </si>
  <si>
    <t>Savantis Group</t>
  </si>
  <si>
    <t>savantis-group</t>
  </si>
  <si>
    <t>BIAS</t>
  </si>
  <si>
    <t>bias</t>
  </si>
  <si>
    <t>EDM Americas</t>
  </si>
  <si>
    <t>edm-americas</t>
  </si>
  <si>
    <t>Fortus Healthcare Resources</t>
  </si>
  <si>
    <t>fortus-healthcare-resources</t>
  </si>
  <si>
    <t>Utica</t>
  </si>
  <si>
    <t>Utica-Rome NY</t>
  </si>
  <si>
    <t>Reinfro</t>
  </si>
  <si>
    <t>reinfro</t>
  </si>
  <si>
    <t>Brownsville</t>
  </si>
  <si>
    <t>Brownsville-Harlingen TX</t>
  </si>
  <si>
    <t>Rapid Global Business Solutions</t>
  </si>
  <si>
    <t>rapid-global-business-solutions</t>
  </si>
  <si>
    <t>Inovex Information Systems</t>
  </si>
  <si>
    <t>inovex-information-systems</t>
  </si>
  <si>
    <t>ClickSafety</t>
  </si>
  <si>
    <t>clicksafety</t>
  </si>
  <si>
    <t>Team Epiphany</t>
  </si>
  <si>
    <t>team-epiphany</t>
  </si>
  <si>
    <t>The Cydio Group</t>
  </si>
  <si>
    <t>the-cydio-group</t>
  </si>
  <si>
    <t>STS International (Pleasanton CA)</t>
  </si>
  <si>
    <t>sts-international-pleasanton-ca</t>
  </si>
  <si>
    <t>Peoplelink</t>
  </si>
  <si>
    <t>peoplelink</t>
  </si>
  <si>
    <t>Mango Languages</t>
  </si>
  <si>
    <t>mango-languages</t>
  </si>
  <si>
    <t>Christmas Central</t>
  </si>
  <si>
    <t>christmas-central</t>
  </si>
  <si>
    <t>Plasticard - Locktech International</t>
  </si>
  <si>
    <t>plasticard---locktech-international</t>
  </si>
  <si>
    <t>Adlucent</t>
  </si>
  <si>
    <t>adlucent</t>
  </si>
  <si>
    <t>Choicelunch</t>
  </si>
  <si>
    <t>choicelunch</t>
  </si>
  <si>
    <t>Open Scan</t>
  </si>
  <si>
    <t>open-scan</t>
  </si>
  <si>
    <t>WriterAccess</t>
  </si>
  <si>
    <t>writeraccess</t>
  </si>
  <si>
    <t>ShoppersChoice.com</t>
  </si>
  <si>
    <t>shopperschoicecom</t>
  </si>
  <si>
    <t>PeopleFirm</t>
  </si>
  <si>
    <t>peoplefirm</t>
  </si>
  <si>
    <t>Innovative</t>
  </si>
  <si>
    <t>innovative</t>
  </si>
  <si>
    <t>Hagerstown</t>
  </si>
  <si>
    <t>Hagerstown-Martinsburg MD-WV</t>
  </si>
  <si>
    <t>Innovest Systems</t>
  </si>
  <si>
    <t>innovest-systems</t>
  </si>
  <si>
    <t>Spearhead Staffing</t>
  </si>
  <si>
    <t>spearhead-staffing</t>
  </si>
  <si>
    <t>Bridgewater</t>
  </si>
  <si>
    <t>Telular</t>
  </si>
  <si>
    <t>telular</t>
  </si>
  <si>
    <t>XIFIN</t>
  </si>
  <si>
    <t>xifin</t>
  </si>
  <si>
    <t>iVision</t>
  </si>
  <si>
    <t>ivision</t>
  </si>
  <si>
    <t>Westlake Financial Services</t>
  </si>
  <si>
    <t>westlake-financial-services</t>
  </si>
  <si>
    <t>ReSource Pro</t>
  </si>
  <si>
    <t>resource-pro</t>
  </si>
  <si>
    <t>Leonisa USA</t>
  </si>
  <si>
    <t>leonisa-usa</t>
  </si>
  <si>
    <t>Flagger Force</t>
  </si>
  <si>
    <t>flagger-force</t>
  </si>
  <si>
    <t>Hummelstown</t>
  </si>
  <si>
    <t>Abbyson Living</t>
  </si>
  <si>
    <t>abbyson-living</t>
  </si>
  <si>
    <t>Calabasas</t>
  </si>
  <si>
    <t>CTG US</t>
  </si>
  <si>
    <t>ctg-us</t>
  </si>
  <si>
    <t>Celerant Technology</t>
  </si>
  <si>
    <t>celerant-technology</t>
  </si>
  <si>
    <t>Inspira Marketing</t>
  </si>
  <si>
    <t>inspira-marketing</t>
  </si>
  <si>
    <t>Inspired eLearning</t>
  </si>
  <si>
    <t>inspired-elearning</t>
  </si>
  <si>
    <t>G5 Search Marketing</t>
  </si>
  <si>
    <t>g5-search-marketing</t>
  </si>
  <si>
    <t>Total Quality Logistics</t>
  </si>
  <si>
    <t>total-quality-logistics</t>
  </si>
  <si>
    <t>Aspex Solutions</t>
  </si>
  <si>
    <t>aspex-solutions</t>
  </si>
  <si>
    <t>GPS Insight</t>
  </si>
  <si>
    <t>gps-insight</t>
  </si>
  <si>
    <t>ReGreen</t>
  </si>
  <si>
    <t>regreen</t>
  </si>
  <si>
    <t>Akrometrix</t>
  </si>
  <si>
    <t>akrometrix</t>
  </si>
  <si>
    <t>1st Oklahoma Construction</t>
  </si>
  <si>
    <t>1st-oklahoma-construction</t>
  </si>
  <si>
    <t>Smarsh</t>
  </si>
  <si>
    <t>smarsh</t>
  </si>
  <si>
    <t>Winesburg Builders</t>
  </si>
  <si>
    <t>winesburg-builders</t>
  </si>
  <si>
    <t>Millersburg</t>
  </si>
  <si>
    <t>Coshocton OH</t>
  </si>
  <si>
    <t>Zehnder Communications</t>
  </si>
  <si>
    <t>zehnder-communications</t>
  </si>
  <si>
    <t>Burleson Orthodontics</t>
  </si>
  <si>
    <t>burleson-orthodontics</t>
  </si>
  <si>
    <t>Alakai Defense Systems</t>
  </si>
  <si>
    <t>alakai-defense-systems</t>
  </si>
  <si>
    <t>Independent Financial Group</t>
  </si>
  <si>
    <t>independent-financial-group</t>
  </si>
  <si>
    <t>Catamount Constructors</t>
  </si>
  <si>
    <t>catamount-constructors</t>
  </si>
  <si>
    <t>Southern Botanical</t>
  </si>
  <si>
    <t>southern-botanical</t>
  </si>
  <si>
    <t>Planit</t>
  </si>
  <si>
    <t>planit</t>
  </si>
  <si>
    <t>IMCorp</t>
  </si>
  <si>
    <t>imcorp</t>
  </si>
  <si>
    <t>LDiscovery</t>
  </si>
  <si>
    <t>ldiscovery</t>
  </si>
  <si>
    <t>Solaris</t>
  </si>
  <si>
    <t>solaris</t>
  </si>
  <si>
    <t>NextLevel Practice</t>
  </si>
  <si>
    <t>nextlevel-practice</t>
  </si>
  <si>
    <t>Environmental Service Laboratories</t>
  </si>
  <si>
    <t>environmental-service-laboratories</t>
  </si>
  <si>
    <t>Indiana PA</t>
  </si>
  <si>
    <t>Somerset Regional Water Resources</t>
  </si>
  <si>
    <t>somerset-regional-water-resources</t>
  </si>
  <si>
    <t>Somerset</t>
  </si>
  <si>
    <t>Somerset PA</t>
  </si>
  <si>
    <t>InterDyn BMI</t>
  </si>
  <si>
    <t>interdyn-bmi</t>
  </si>
  <si>
    <t>Dodge Communications</t>
  </si>
  <si>
    <t>dodge-communications</t>
  </si>
  <si>
    <t>Healthcare Data Solutions</t>
  </si>
  <si>
    <t>healthcare-data-solutions</t>
  </si>
  <si>
    <t>FoodGuys</t>
  </si>
  <si>
    <t>foodguys</t>
  </si>
  <si>
    <t>Wilsonville</t>
  </si>
  <si>
    <t>Proforma Promotionally Yours</t>
  </si>
  <si>
    <t>proforma-promotionally-yours</t>
  </si>
  <si>
    <t>DC Dental</t>
  </si>
  <si>
    <t>dc-dental</t>
  </si>
  <si>
    <t>Testengeer</t>
  </si>
  <si>
    <t>testengeer</t>
  </si>
  <si>
    <t>Port Lavaca</t>
  </si>
  <si>
    <t>TRIS3CT</t>
  </si>
  <si>
    <t>tris3ct</t>
  </si>
  <si>
    <t>Credera</t>
  </si>
  <si>
    <t>credera</t>
  </si>
  <si>
    <t>Solstice Benefits</t>
  </si>
  <si>
    <t>solstice-benefits</t>
  </si>
  <si>
    <t>Thinkgate</t>
  </si>
  <si>
    <t>thinkgate</t>
  </si>
  <si>
    <t>South Beach Tanning Company</t>
  </si>
  <si>
    <t>south-beach-tanning-company</t>
  </si>
  <si>
    <t>Sullivan Commercial Supply</t>
  </si>
  <si>
    <t>sullivan-commercial-supply</t>
  </si>
  <si>
    <t>Smith Monitoring</t>
  </si>
  <si>
    <t>smith-monitoring</t>
  </si>
  <si>
    <t>Development Group</t>
  </si>
  <si>
    <t>development-group</t>
  </si>
  <si>
    <t>Redding</t>
  </si>
  <si>
    <t>Redding CA</t>
  </si>
  <si>
    <t>DZone</t>
  </si>
  <si>
    <t>dzone</t>
  </si>
  <si>
    <t>Mahaffey Fabric Structures</t>
  </si>
  <si>
    <t>mahaffey-fabric-structures</t>
  </si>
  <si>
    <t>inoLECT</t>
  </si>
  <si>
    <t>inolect</t>
  </si>
  <si>
    <t>Metropolitan Moving &amp; Storage</t>
  </si>
  <si>
    <t>metropolitan-moving-storage</t>
  </si>
  <si>
    <t>Alpha Source</t>
  </si>
  <si>
    <t>alpha-source</t>
  </si>
  <si>
    <t>Corporate Computer Solutions</t>
  </si>
  <si>
    <t>corporate-computer-solutions</t>
  </si>
  <si>
    <t>Dynamic Automation</t>
  </si>
  <si>
    <t>dynamic-automation</t>
  </si>
  <si>
    <t>Employee Solutions</t>
  </si>
  <si>
    <t>employee-solutions</t>
  </si>
  <si>
    <t>Phydeaux</t>
  </si>
  <si>
    <t>phydeaux</t>
  </si>
  <si>
    <t>Centare</t>
  </si>
  <si>
    <t>centare</t>
  </si>
  <si>
    <t>AED Group</t>
  </si>
  <si>
    <t>aed-group</t>
  </si>
  <si>
    <t>Dinerware</t>
  </si>
  <si>
    <t>dinerware</t>
  </si>
  <si>
    <t>Trustaff</t>
  </si>
  <si>
    <t>trustaff</t>
  </si>
  <si>
    <t>Gate6</t>
  </si>
  <si>
    <t>gate6</t>
  </si>
  <si>
    <t>Mac of all Trades</t>
  </si>
  <si>
    <t>mac-of-all-trades</t>
  </si>
  <si>
    <t>We R Memory Keepers</t>
  </si>
  <si>
    <t>we-r-memory-keepers</t>
  </si>
  <si>
    <t>C2S Technologies</t>
  </si>
  <si>
    <t>c2s-technologies</t>
  </si>
  <si>
    <t>NAECO</t>
  </si>
  <si>
    <t>naeco</t>
  </si>
  <si>
    <t>DataArt</t>
  </si>
  <si>
    <t>dataart</t>
  </si>
  <si>
    <t>PrizeLogic</t>
  </si>
  <si>
    <t>prizelogic</t>
  </si>
  <si>
    <t>Bridge Technical Talent</t>
  </si>
  <si>
    <t>bridge-technical-talent</t>
  </si>
  <si>
    <t>North Kingstown</t>
  </si>
  <si>
    <t>Compunnel Software Group</t>
  </si>
  <si>
    <t>compunnel-software-group</t>
  </si>
  <si>
    <t>Plainsboro</t>
  </si>
  <si>
    <t>Humble Abode</t>
  </si>
  <si>
    <t>humble-abode</t>
  </si>
  <si>
    <t>Vertical Measures</t>
  </si>
  <si>
    <t>vertical-measures</t>
  </si>
  <si>
    <t>Jetpool</t>
  </si>
  <si>
    <t>jetpool</t>
  </si>
  <si>
    <t>National Funding</t>
  </si>
  <si>
    <t>national-funding</t>
  </si>
  <si>
    <t>Advanced Chemical Transport</t>
  </si>
  <si>
    <t>advanced-chemical-transport</t>
  </si>
  <si>
    <t>Winxnet</t>
  </si>
  <si>
    <t>winxnet</t>
  </si>
  <si>
    <t>Integra Enclosures</t>
  </si>
  <si>
    <t>integra-enclosures</t>
  </si>
  <si>
    <t>Mentor</t>
  </si>
  <si>
    <t>San Diego Sign Company</t>
  </si>
  <si>
    <t>san-diego-sign-company</t>
  </si>
  <si>
    <t>JMX International</t>
  </si>
  <si>
    <t>jmx-international</t>
  </si>
  <si>
    <t>Argo Turboserve</t>
  </si>
  <si>
    <t>argo-turboserve</t>
  </si>
  <si>
    <t>ComplianceSigns</t>
  </si>
  <si>
    <t>compliancesigns</t>
  </si>
  <si>
    <t>Chadwick</t>
  </si>
  <si>
    <t>Quantum Workplace</t>
  </si>
  <si>
    <t>quantum-workplace</t>
  </si>
  <si>
    <t>BankTEL Systems</t>
  </si>
  <si>
    <t>banktel-systems</t>
  </si>
  <si>
    <t>Columbus MS</t>
  </si>
  <si>
    <t>The Evanston Group</t>
  </si>
  <si>
    <t>the-evanston-group</t>
  </si>
  <si>
    <t>Treo Solutions</t>
  </si>
  <si>
    <t>treo-solutions</t>
  </si>
  <si>
    <t>ProSight Specialty Insurance Group</t>
  </si>
  <si>
    <t>prosight-specialty-insurance-group</t>
  </si>
  <si>
    <t>Insyght Interactive</t>
  </si>
  <si>
    <t>insyght-interactive</t>
  </si>
  <si>
    <t>McGeough Lamacchia Realty</t>
  </si>
  <si>
    <t>mcgeough-lamacchia-realty</t>
  </si>
  <si>
    <t>ARCOS</t>
  </si>
  <si>
    <t>arcos</t>
  </si>
  <si>
    <t>Harwood Financial Group</t>
  </si>
  <si>
    <t>harwood-financial-group</t>
  </si>
  <si>
    <t>Medical Supply Depot</t>
  </si>
  <si>
    <t>medical-supply-depot</t>
  </si>
  <si>
    <t>Level One Bank</t>
  </si>
  <si>
    <t>level-one-bank</t>
  </si>
  <si>
    <t>The Lewis Chemical Company</t>
  </si>
  <si>
    <t>the-lewis-chemical-company</t>
  </si>
  <si>
    <t>Rome</t>
  </si>
  <si>
    <t>HMS Global Maritime</t>
  </si>
  <si>
    <t>hms-global-maritime</t>
  </si>
  <si>
    <t>Burkett Restaurant Equipment</t>
  </si>
  <si>
    <t>burkett-restaurant-equipment</t>
  </si>
  <si>
    <t>Searce</t>
  </si>
  <si>
    <t>searce</t>
  </si>
  <si>
    <t>3Pillar Global</t>
  </si>
  <si>
    <t>3pillar-global</t>
  </si>
  <si>
    <t>Contingent Network Services</t>
  </si>
  <si>
    <t>contingent-network-services</t>
  </si>
  <si>
    <t>LA Furniture Store</t>
  </si>
  <si>
    <t>la-furniture-store</t>
  </si>
  <si>
    <t>Vernon</t>
  </si>
  <si>
    <t>Eastern Alliance</t>
  </si>
  <si>
    <t>eastern-alliance</t>
  </si>
  <si>
    <t>Wyckoff</t>
  </si>
  <si>
    <t>Little Sunshine's Playhouse</t>
  </si>
  <si>
    <t>little-sunshines-playhouse</t>
  </si>
  <si>
    <t>Force Marketing</t>
  </si>
  <si>
    <t>force-marketing</t>
  </si>
  <si>
    <t>A Wireless</t>
  </si>
  <si>
    <t>a-wireless</t>
  </si>
  <si>
    <t>Greenville NC</t>
  </si>
  <si>
    <t>Mommy's Bliss</t>
  </si>
  <si>
    <t>mommys-bliss</t>
  </si>
  <si>
    <t>ECS Federal</t>
  </si>
  <si>
    <t>ecs-federal</t>
  </si>
  <si>
    <t>Narragansett Brewing Company</t>
  </si>
  <si>
    <t>narragansett-brewing-company</t>
  </si>
  <si>
    <t>Island Company</t>
  </si>
  <si>
    <t>island-company</t>
  </si>
  <si>
    <t>Cellular Sales of Knoxville</t>
  </si>
  <si>
    <t>cellular-sales-of-knoxville</t>
  </si>
  <si>
    <t>TeleDirect Communications</t>
  </si>
  <si>
    <t>teledirect-communications</t>
  </si>
  <si>
    <t>S2Tech</t>
  </si>
  <si>
    <t>s2tech</t>
  </si>
  <si>
    <t>Screenfeed</t>
  </si>
  <si>
    <t>screenfeed</t>
  </si>
  <si>
    <t>Nest International</t>
  </si>
  <si>
    <t>nest-international</t>
  </si>
  <si>
    <t>Gloucester City</t>
  </si>
  <si>
    <t>Context Travel</t>
  </si>
  <si>
    <t>context-travel</t>
  </si>
  <si>
    <t>EnvironmentalLights.com</t>
  </si>
  <si>
    <t>environmentallightscom</t>
  </si>
  <si>
    <t>Performance Packaging</t>
  </si>
  <si>
    <t>performance-packaging</t>
  </si>
  <si>
    <t>Las vegas</t>
  </si>
  <si>
    <t>Employee Benefits International</t>
  </si>
  <si>
    <t>employee-benefits-international</t>
  </si>
  <si>
    <t>TiER1 Performance Solutions</t>
  </si>
  <si>
    <t>tier1-performance-solutions</t>
  </si>
  <si>
    <t>Covington</t>
  </si>
  <si>
    <t>LogFire</t>
  </si>
  <si>
    <t>logfire</t>
  </si>
  <si>
    <t>Pregame</t>
  </si>
  <si>
    <t>pregame</t>
  </si>
  <si>
    <t>Leon Speakers</t>
  </si>
  <si>
    <t>leon-speakers</t>
  </si>
  <si>
    <t>AltSource</t>
  </si>
  <si>
    <t>altsource</t>
  </si>
  <si>
    <t>FrontStreet Facility Solutions</t>
  </si>
  <si>
    <t>frontstreet-facility-solutions</t>
  </si>
  <si>
    <t>Bohemia</t>
  </si>
  <si>
    <t>Carahsoft Technology</t>
  </si>
  <si>
    <t>carahsoft-technology</t>
  </si>
  <si>
    <t>Attack!</t>
  </si>
  <si>
    <t>attack</t>
  </si>
  <si>
    <t>Oasis Turf &amp; Tree</t>
  </si>
  <si>
    <t>oasis-turf-tree</t>
  </si>
  <si>
    <t>BlueWave Computing</t>
  </si>
  <si>
    <t>bluewave-computing</t>
  </si>
  <si>
    <t>DWA</t>
  </si>
  <si>
    <t>dwa</t>
  </si>
  <si>
    <t>The Douglas Co.</t>
  </si>
  <si>
    <t>the-douglas-co</t>
  </si>
  <si>
    <t>Destination Concepts</t>
  </si>
  <si>
    <t>destination-concepts</t>
  </si>
  <si>
    <t>Arrow Strategies</t>
  </si>
  <si>
    <t>arrow-strategies</t>
  </si>
  <si>
    <t>Bingham Farms</t>
  </si>
  <si>
    <t>Circular Edge</t>
  </si>
  <si>
    <t>circular-edge</t>
  </si>
  <si>
    <t>Jabian Consulting</t>
  </si>
  <si>
    <t>jabian-consulting</t>
  </si>
  <si>
    <t>The Encima Group</t>
  </si>
  <si>
    <t>the-encima-group</t>
  </si>
  <si>
    <t>Worksighted</t>
  </si>
  <si>
    <t>worksighted</t>
  </si>
  <si>
    <t>Concept Plus</t>
  </si>
  <si>
    <t>concept-plus</t>
  </si>
  <si>
    <t>ClickStop</t>
  </si>
  <si>
    <t>clickstop</t>
  </si>
  <si>
    <t>Urbana</t>
  </si>
  <si>
    <t>Aquarius Sports and Entertainment</t>
  </si>
  <si>
    <t>aquarius-sports-and-entertainment</t>
  </si>
  <si>
    <t>Infinisource</t>
  </si>
  <si>
    <t>infinisource</t>
  </si>
  <si>
    <t>NutraClick</t>
  </si>
  <si>
    <t>nutraclick</t>
  </si>
  <si>
    <t>Senior PsychCare</t>
  </si>
  <si>
    <t>senior-psychcare</t>
  </si>
  <si>
    <t>Navicure</t>
  </si>
  <si>
    <t>navicure</t>
  </si>
  <si>
    <t>OneHope</t>
  </si>
  <si>
    <t>onehope</t>
  </si>
  <si>
    <t>Coretelligent</t>
  </si>
  <si>
    <t>coretelligent</t>
  </si>
  <si>
    <t>Autoscribe</t>
  </si>
  <si>
    <t>autoscribe</t>
  </si>
  <si>
    <t>Pioneering Evolution</t>
  </si>
  <si>
    <t>pioneering-evolution</t>
  </si>
  <si>
    <t>Lunarline</t>
  </si>
  <si>
    <t>lunarline</t>
  </si>
  <si>
    <t>Pivot International</t>
  </si>
  <si>
    <t>pivot-international</t>
  </si>
  <si>
    <t>Finit Solutions</t>
  </si>
  <si>
    <t>finit-solutions</t>
  </si>
  <si>
    <t>Willow Marketing Management</t>
  </si>
  <si>
    <t>willow-marketing-management</t>
  </si>
  <si>
    <t>Hearthside Food Solutions</t>
  </si>
  <si>
    <t>hearthside-food-solutions</t>
  </si>
  <si>
    <t>Discovery Benefits</t>
  </si>
  <si>
    <t>discovery-benefits</t>
  </si>
  <si>
    <t>Magellan Jets</t>
  </si>
  <si>
    <t>magellan-jets</t>
  </si>
  <si>
    <t>JamPlay.com</t>
  </si>
  <si>
    <t>jamplaycom</t>
  </si>
  <si>
    <t>American Posts</t>
  </si>
  <si>
    <t>american-posts</t>
  </si>
  <si>
    <t>BlueGranite</t>
  </si>
  <si>
    <t>bluegranite</t>
  </si>
  <si>
    <t>Dynamic Design Solutions</t>
  </si>
  <si>
    <t>dynamic-design-solutions</t>
  </si>
  <si>
    <t>Fort Mill</t>
  </si>
  <si>
    <t>Lancaster SC</t>
  </si>
  <si>
    <t>i9 Sports</t>
  </si>
  <si>
    <t>i9-sports</t>
  </si>
  <si>
    <t>JeffreyM Consulting</t>
  </si>
  <si>
    <t>jeffreym-consulting</t>
  </si>
  <si>
    <t>eCreditAdvisor</t>
  </si>
  <si>
    <t>ecreditadvisor</t>
  </si>
  <si>
    <t>The HealthCare Initiative</t>
  </si>
  <si>
    <t>the-healthcare-initiative</t>
  </si>
  <si>
    <t>Heritage Financial Consultants</t>
  </si>
  <si>
    <t>heritage-financial-consultants</t>
  </si>
  <si>
    <t>Hunt Valley</t>
  </si>
  <si>
    <t>Peek Packaging</t>
  </si>
  <si>
    <t>peek-packaging</t>
  </si>
  <si>
    <t>Kurgo</t>
  </si>
  <si>
    <t>kurgo</t>
  </si>
  <si>
    <t>Salisbury</t>
  </si>
  <si>
    <t>CityTwist</t>
  </si>
  <si>
    <t>citytwist</t>
  </si>
  <si>
    <t>Sequoia Financial Group</t>
  </si>
  <si>
    <t>sequoia-financial-group</t>
  </si>
  <si>
    <t>Akron</t>
  </si>
  <si>
    <t>The CARA Group</t>
  </si>
  <si>
    <t>the-cara-group</t>
  </si>
  <si>
    <t>Pro-PT</t>
  </si>
  <si>
    <t>pro-pt</t>
  </si>
  <si>
    <t>Visalia</t>
  </si>
  <si>
    <t>Visalia-Porterville CA</t>
  </si>
  <si>
    <t>MD Connect</t>
  </si>
  <si>
    <t>md-connect</t>
  </si>
  <si>
    <t>Fisher/Unitech</t>
  </si>
  <si>
    <t>fisherunitech</t>
  </si>
  <si>
    <t>Millennium Corporation</t>
  </si>
  <si>
    <t>millennium-corporation</t>
  </si>
  <si>
    <t>Belltec Industries</t>
  </si>
  <si>
    <t>belltec-industries</t>
  </si>
  <si>
    <t>Belton</t>
  </si>
  <si>
    <t>Killeen-Temple-Fort Hood TX</t>
  </si>
  <si>
    <t>ReTouch Design-Build-Renovate</t>
  </si>
  <si>
    <t>retouch-design-build-renovate</t>
  </si>
  <si>
    <t>Sigmaways</t>
  </si>
  <si>
    <t>sigmaways</t>
  </si>
  <si>
    <t>Optimum Design Associates</t>
  </si>
  <si>
    <t>optimum-design-associates</t>
  </si>
  <si>
    <t>MobilityWorks</t>
  </si>
  <si>
    <t>mobilityworks</t>
  </si>
  <si>
    <t>Fishbowl Inventory</t>
  </si>
  <si>
    <t>fishbowl-inventory</t>
  </si>
  <si>
    <t>SIBRIDGE</t>
  </si>
  <si>
    <t>sibridge</t>
  </si>
  <si>
    <t>MindFire Communications</t>
  </si>
  <si>
    <t>mindfire-communications</t>
  </si>
  <si>
    <t>Le Claire</t>
  </si>
  <si>
    <t>Adler Windows</t>
  </si>
  <si>
    <t>adler-windows</t>
  </si>
  <si>
    <t>Jamaica</t>
  </si>
  <si>
    <t>Impact Management Services</t>
  </si>
  <si>
    <t>impact-management-services</t>
  </si>
  <si>
    <t>IPG</t>
  </si>
  <si>
    <t>ipg</t>
  </si>
  <si>
    <t>Bowman's Works</t>
  </si>
  <si>
    <t>bowmans-works</t>
  </si>
  <si>
    <t>Karis Marketing Group</t>
  </si>
  <si>
    <t>karis-marketing-group</t>
  </si>
  <si>
    <t>Hingham</t>
  </si>
  <si>
    <t>Preparis</t>
  </si>
  <si>
    <t>preparis</t>
  </si>
  <si>
    <t>Topologe</t>
  </si>
  <si>
    <t>topologe</t>
  </si>
  <si>
    <t>SAFEbuilt</t>
  </si>
  <si>
    <t>safebuilt</t>
  </si>
  <si>
    <t>The Menkiti Group</t>
  </si>
  <si>
    <t>the-menkiti-group</t>
  </si>
  <si>
    <t>Noble Oil Services</t>
  </si>
  <si>
    <t>noble-oil-services</t>
  </si>
  <si>
    <t>Dynamic Quest</t>
  </si>
  <si>
    <t>dynamic-quest</t>
  </si>
  <si>
    <t>ymarketing</t>
  </si>
  <si>
    <t>Universal Consulting Services</t>
  </si>
  <si>
    <t>universal-consulting-services</t>
  </si>
  <si>
    <t>Summit Technology</t>
  </si>
  <si>
    <t>summit-technology</t>
  </si>
  <si>
    <t>Athens</t>
  </si>
  <si>
    <t>Park Place Technologies</t>
  </si>
  <si>
    <t>park-place-technologies</t>
  </si>
  <si>
    <t>Chagrin Falls</t>
  </si>
  <si>
    <t>Internetwork Engineering</t>
  </si>
  <si>
    <t>internetwork-engineering</t>
  </si>
  <si>
    <t>Effective Environmental</t>
  </si>
  <si>
    <t>effective-environmental</t>
  </si>
  <si>
    <t>Mesquite</t>
  </si>
  <si>
    <t>CIS</t>
  </si>
  <si>
    <t>cis</t>
  </si>
  <si>
    <t>Jonathan's Grille</t>
  </si>
  <si>
    <t>jonathans-grille</t>
  </si>
  <si>
    <t>Keen</t>
  </si>
  <si>
    <t>keen</t>
  </si>
  <si>
    <t>Centerre Healthcare</t>
  </si>
  <si>
    <t>centerre-healthcare</t>
  </si>
  <si>
    <t>Intermedia (Mountain View CA)</t>
  </si>
  <si>
    <t>intermedia-mountain-view-ca</t>
  </si>
  <si>
    <t>MacDonald &amp; Owen Lumber</t>
  </si>
  <si>
    <t>macdonald-owen-lumber</t>
  </si>
  <si>
    <t>Sparta</t>
  </si>
  <si>
    <t>Mr. Rekey Locksmith</t>
  </si>
  <si>
    <t>mr-rekey-locksmith</t>
  </si>
  <si>
    <t>Pflugerville</t>
  </si>
  <si>
    <t>VOX Network Solutions</t>
  </si>
  <si>
    <t>vox-network-solutions</t>
  </si>
  <si>
    <t>iCore Networks</t>
  </si>
  <si>
    <t>icore-networks</t>
  </si>
  <si>
    <t>WCEDI Management Solutions</t>
  </si>
  <si>
    <t>wcedi-management-solutions</t>
  </si>
  <si>
    <t>CT In-Home Assistance</t>
  </si>
  <si>
    <t>ct-in-home-assistance</t>
  </si>
  <si>
    <t>Trumbull</t>
  </si>
  <si>
    <t>Zambezi</t>
  </si>
  <si>
    <t>zambezi</t>
  </si>
  <si>
    <t>Venice</t>
  </si>
  <si>
    <t>Sara's Market &amp; Bakery</t>
  </si>
  <si>
    <t>saras-market-bakery</t>
  </si>
  <si>
    <t>Systems Management/Planning</t>
  </si>
  <si>
    <t>systems-managementplanning</t>
  </si>
  <si>
    <t>West Henrietta</t>
  </si>
  <si>
    <t>Duffey Petrosky</t>
  </si>
  <si>
    <t>duffey-petrosky</t>
  </si>
  <si>
    <t>Sherwood Trading Group</t>
  </si>
  <si>
    <t>sherwood-trading-group</t>
  </si>
  <si>
    <t>Koffler Sales</t>
  </si>
  <si>
    <t>koffler-sales</t>
  </si>
  <si>
    <t>Zeno Imaging</t>
  </si>
  <si>
    <t>zeno-imaging</t>
  </si>
  <si>
    <t>Core Creative</t>
  </si>
  <si>
    <t>core-creative</t>
  </si>
  <si>
    <t>Dimagi</t>
  </si>
  <si>
    <t>dimagi</t>
  </si>
  <si>
    <t>Federated IT</t>
  </si>
  <si>
    <t>federated-it</t>
  </si>
  <si>
    <t>3Links Technologies</t>
  </si>
  <si>
    <t>3links-technologies</t>
  </si>
  <si>
    <t>Partners In Leadership</t>
  </si>
  <si>
    <t>partners-in-leadership</t>
  </si>
  <si>
    <t>Brooks Bell Interactive</t>
  </si>
  <si>
    <t>brooks-bell-interactive</t>
  </si>
  <si>
    <t>Jaipur Rugs</t>
  </si>
  <si>
    <t>jaipur-rugs</t>
  </si>
  <si>
    <t>BuyAutoParts.com</t>
  </si>
  <si>
    <t>buyautopartscom</t>
  </si>
  <si>
    <t>VideoRay</t>
  </si>
  <si>
    <t>videoray</t>
  </si>
  <si>
    <t>Integrated Database Systems</t>
  </si>
  <si>
    <t>integrated-database-systems</t>
  </si>
  <si>
    <t>Mount Pleasant MI</t>
  </si>
  <si>
    <t>B&amp;R Business Solutions</t>
  </si>
  <si>
    <t>br-business-solutions</t>
  </si>
  <si>
    <t>Colts Neck</t>
  </si>
  <si>
    <t>Vehicle Security Innovators</t>
  </si>
  <si>
    <t>vehicle-security-innovators</t>
  </si>
  <si>
    <t>Green Bay</t>
  </si>
  <si>
    <t>Fab Fours</t>
  </si>
  <si>
    <t>fab-fours</t>
  </si>
  <si>
    <t>Health Advocate</t>
  </si>
  <si>
    <t>health-advocate</t>
  </si>
  <si>
    <t>Vertex Resource Group</t>
  </si>
  <si>
    <t>vertex-resource-group</t>
  </si>
  <si>
    <t>HR Knowledge</t>
  </si>
  <si>
    <t>hr-knowledge</t>
  </si>
  <si>
    <t>c2mTech</t>
  </si>
  <si>
    <t>c2mtech</t>
  </si>
  <si>
    <t>Clinical Resources</t>
  </si>
  <si>
    <t>clinical-resources</t>
  </si>
  <si>
    <t>Epiphany Management Group</t>
  </si>
  <si>
    <t>epiphany-management-group</t>
  </si>
  <si>
    <t>Climber.com</t>
  </si>
  <si>
    <t>climbercom</t>
  </si>
  <si>
    <t>Xtreme Consulting Group</t>
  </si>
  <si>
    <t>xtreme-consulting-group</t>
  </si>
  <si>
    <t>Seattle Coffee Gear</t>
  </si>
  <si>
    <t>seattle-coffee-gear</t>
  </si>
  <si>
    <t>Lynnwood</t>
  </si>
  <si>
    <t>Novus Architects</t>
  </si>
  <si>
    <t>novus-architects</t>
  </si>
  <si>
    <t>WealthTouch</t>
  </si>
  <si>
    <t>wealthtouch</t>
  </si>
  <si>
    <t>Mentoring Minds</t>
  </si>
  <si>
    <t>mentoring-minds</t>
  </si>
  <si>
    <t>EmpireWorks</t>
  </si>
  <si>
    <t>empireworks</t>
  </si>
  <si>
    <t>Infomatics</t>
  </si>
  <si>
    <t>infomatics</t>
  </si>
  <si>
    <t>22nd Century Technologies</t>
  </si>
  <si>
    <t>22nd-century-technologies</t>
  </si>
  <si>
    <t>iPipeline</t>
  </si>
  <si>
    <t>ipipeline</t>
  </si>
  <si>
    <t>Wireless Emporium</t>
  </si>
  <si>
    <t>wireless-emporium</t>
  </si>
  <si>
    <t>Allen Printing Company</t>
  </si>
  <si>
    <t>allen-printing-company</t>
  </si>
  <si>
    <t>VLCM</t>
  </si>
  <si>
    <t>vlcm</t>
  </si>
  <si>
    <t>Consero Global</t>
  </si>
  <si>
    <t>consero-global</t>
  </si>
  <si>
    <t>Proforma Progressive Marketing</t>
  </si>
  <si>
    <t>proforma-progressive-marketing</t>
  </si>
  <si>
    <t>TempWorks Software</t>
  </si>
  <si>
    <t>tempworks-software</t>
  </si>
  <si>
    <t>ProCopy Office Solutions</t>
  </si>
  <si>
    <t>procopy-office-solutions</t>
  </si>
  <si>
    <t>Ergos Technology</t>
  </si>
  <si>
    <t>ergos-technology</t>
  </si>
  <si>
    <t>Red Monkey Foods</t>
  </si>
  <si>
    <t>red-monkey-foods</t>
  </si>
  <si>
    <t>Mount Vernon</t>
  </si>
  <si>
    <t>Hanapin Marketing</t>
  </si>
  <si>
    <t>hanapin-marketing</t>
  </si>
  <si>
    <t>Bloomington IN</t>
  </si>
  <si>
    <t>Atlantic BT</t>
  </si>
  <si>
    <t>atlantic-bt</t>
  </si>
  <si>
    <t>Headwind Consumer Products</t>
  </si>
  <si>
    <t>headwind-consumer-products</t>
  </si>
  <si>
    <t>Booj</t>
  </si>
  <si>
    <t>booj</t>
  </si>
  <si>
    <t>Empire Office</t>
  </si>
  <si>
    <t>empire-office</t>
  </si>
  <si>
    <t>Aspen Aerogels</t>
  </si>
  <si>
    <t>aspen-aerogels</t>
  </si>
  <si>
    <t>Northborough</t>
  </si>
  <si>
    <t>Wilcox Communities</t>
  </si>
  <si>
    <t>wilcox-communities</t>
  </si>
  <si>
    <t>Maestro Technologies</t>
  </si>
  <si>
    <t>maestro-technologies</t>
  </si>
  <si>
    <t>Pro-Vision</t>
  </si>
  <si>
    <t>pro-vision</t>
  </si>
  <si>
    <t>360 Painting</t>
  </si>
  <si>
    <t>360-painting</t>
  </si>
  <si>
    <t>Reliable Government Solutions</t>
  </si>
  <si>
    <t>reliable-government-solutions</t>
  </si>
  <si>
    <t>Beltsville</t>
  </si>
  <si>
    <t>Salem Printing</t>
  </si>
  <si>
    <t>salem-printing</t>
  </si>
  <si>
    <t>Veris Group</t>
  </si>
  <si>
    <t>veris-group</t>
  </si>
  <si>
    <t>PetRelocation</t>
  </si>
  <si>
    <t>petrelocation</t>
  </si>
  <si>
    <t>Laser Options</t>
  </si>
  <si>
    <t>laser-options</t>
  </si>
  <si>
    <t>Sriven Systems</t>
  </si>
  <si>
    <t>sriven-systems</t>
  </si>
  <si>
    <t>Proforma Marketing Agency</t>
  </si>
  <si>
    <t>proforma-marketing-agency</t>
  </si>
  <si>
    <t>Danville</t>
  </si>
  <si>
    <t>Digital Bungalow</t>
  </si>
  <si>
    <t>digital-bungalow</t>
  </si>
  <si>
    <t>Karpel Solutions</t>
  </si>
  <si>
    <t>karpel-solutions</t>
  </si>
  <si>
    <t>Schooley Mitchell</t>
  </si>
  <si>
    <t>schooley-mitchell</t>
  </si>
  <si>
    <t>Maineville</t>
  </si>
  <si>
    <t>858 Graphics</t>
  </si>
  <si>
    <t>858-graphics</t>
  </si>
  <si>
    <t>Pro Food Systems</t>
  </si>
  <si>
    <t>pro-food-systems</t>
  </si>
  <si>
    <t>Holts Summit</t>
  </si>
  <si>
    <t>Jefferson City MO</t>
  </si>
  <si>
    <t>BrightFields</t>
  </si>
  <si>
    <t>brightfields</t>
  </si>
  <si>
    <t>Cali Bamboo</t>
  </si>
  <si>
    <t>cali-bamboo</t>
  </si>
  <si>
    <t>Buckeye Home Health Care</t>
  </si>
  <si>
    <t>buckeye-home-health-care</t>
  </si>
  <si>
    <t>Genesis-ATC</t>
  </si>
  <si>
    <t>genesis-atc</t>
  </si>
  <si>
    <t>Link-Systems International</t>
  </si>
  <si>
    <t>link-systems-international</t>
  </si>
  <si>
    <t>Hayes Software Systems</t>
  </si>
  <si>
    <t>hayes-software-systems</t>
  </si>
  <si>
    <t>Faye Business Systems Group</t>
  </si>
  <si>
    <t>faye-business-systems-group</t>
  </si>
  <si>
    <t>Emergent Professional Resources</t>
  </si>
  <si>
    <t>emergent-professional-resources</t>
  </si>
  <si>
    <t>DaySmart Software</t>
  </si>
  <si>
    <t>daysmart-software</t>
  </si>
  <si>
    <t>Wixom</t>
  </si>
  <si>
    <t>Morgan-White Group</t>
  </si>
  <si>
    <t>morgan-white-group</t>
  </si>
  <si>
    <t>Navel Technologies</t>
  </si>
  <si>
    <t>navel-technologies</t>
  </si>
  <si>
    <t>Consolidated Asset Recovery Systems</t>
  </si>
  <si>
    <t>consolidated-asset-recovery-systems</t>
  </si>
  <si>
    <t>Summa Technologies</t>
  </si>
  <si>
    <t>summa-technologies</t>
  </si>
  <si>
    <t>BlueToad</t>
  </si>
  <si>
    <t>bluetoad</t>
  </si>
  <si>
    <t>Home Care Assistance</t>
  </si>
  <si>
    <t>home-care-assistance</t>
  </si>
  <si>
    <t>Nightlight Pediatric Urgent Care</t>
  </si>
  <si>
    <t>nightlight-pediatric-urgent-care</t>
  </si>
  <si>
    <t>Solectria Renewables</t>
  </si>
  <si>
    <t>solectria-renewables</t>
  </si>
  <si>
    <t>Hightowers Petroleum</t>
  </si>
  <si>
    <t>hightowers-petroleum</t>
  </si>
  <si>
    <t>SWC Technology Partners</t>
  </si>
  <si>
    <t>swc-technology-partners</t>
  </si>
  <si>
    <t>Fortis Riders</t>
  </si>
  <si>
    <t>fortis-riders</t>
  </si>
  <si>
    <t>Emerald Data Solutions</t>
  </si>
  <si>
    <t>emerald-data-solutions</t>
  </si>
  <si>
    <t>Thorson Baker + Associates</t>
  </si>
  <si>
    <t>thorson-baker-associates</t>
  </si>
  <si>
    <t>Pariveda Solutions</t>
  </si>
  <si>
    <t>pariveda-solutions</t>
  </si>
  <si>
    <t>Helton &amp; Co.</t>
  </si>
  <si>
    <t>helton-co</t>
  </si>
  <si>
    <t>Canteen Service Co. of Owensboro</t>
  </si>
  <si>
    <t>canteen-service-co-of-owensboro</t>
  </si>
  <si>
    <t>Owensboro</t>
  </si>
  <si>
    <t>Owensboro KY</t>
  </si>
  <si>
    <t>UDT</t>
  </si>
  <si>
    <t>udt</t>
  </si>
  <si>
    <t>Doral</t>
  </si>
  <si>
    <t>Krueger Communications</t>
  </si>
  <si>
    <t>krueger-communications</t>
  </si>
  <si>
    <t>Elm Grove</t>
  </si>
  <si>
    <t>Cloud 9 Living</t>
  </si>
  <si>
    <t>cloud-9-living</t>
  </si>
  <si>
    <t>Kaygen</t>
  </si>
  <si>
    <t>kaygen</t>
  </si>
  <si>
    <t>XML Financial Group</t>
  </si>
  <si>
    <t>xml-financial-group</t>
  </si>
  <si>
    <t>WideOrbit</t>
  </si>
  <si>
    <t>wideorbit</t>
  </si>
  <si>
    <t>Endevis</t>
  </si>
  <si>
    <t>endevis</t>
  </si>
  <si>
    <t>H&amp;H Shooting Sports Complex</t>
  </si>
  <si>
    <t>hh-shooting-sports-complex</t>
  </si>
  <si>
    <t>Gimmal</t>
  </si>
  <si>
    <t>gimmal</t>
  </si>
  <si>
    <t>Sun Coast Resources</t>
  </si>
  <si>
    <t>sun-coast-resources</t>
  </si>
  <si>
    <t>P2 Solutions Group</t>
  </si>
  <si>
    <t>p2-solutions-group</t>
  </si>
  <si>
    <t>Viscira</t>
  </si>
  <si>
    <t>viscira</t>
  </si>
  <si>
    <t>Russell Cellular</t>
  </si>
  <si>
    <t>russell-cellular</t>
  </si>
  <si>
    <t>Battlefield</t>
  </si>
  <si>
    <t>Healthcare Solutions Team</t>
  </si>
  <si>
    <t>healthcare-solutions-team</t>
  </si>
  <si>
    <t>Telx</t>
  </si>
  <si>
    <t>telx</t>
  </si>
  <si>
    <t>Corner Alliance</t>
  </si>
  <si>
    <t>corner-alliance</t>
  </si>
  <si>
    <t>Connolly</t>
  </si>
  <si>
    <t>connolly</t>
  </si>
  <si>
    <t>Wilton</t>
  </si>
  <si>
    <t>Paradowski</t>
  </si>
  <si>
    <t>paradowski</t>
  </si>
  <si>
    <t>Golden Link</t>
  </si>
  <si>
    <t>golden-link</t>
  </si>
  <si>
    <t>Washingtonville</t>
  </si>
  <si>
    <t>Computerized Facility Integration</t>
  </si>
  <si>
    <t>computerized-facility-integration</t>
  </si>
  <si>
    <t>KMS Technology</t>
  </si>
  <si>
    <t>kms-technology</t>
  </si>
  <si>
    <t>Pizza Factory</t>
  </si>
  <si>
    <t>pizza-factory</t>
  </si>
  <si>
    <t>Oakhurst</t>
  </si>
  <si>
    <t>Madera CA</t>
  </si>
  <si>
    <t>The Remi Group</t>
  </si>
  <si>
    <t>the-remi-group</t>
  </si>
  <si>
    <t>The American Eagle Mortgage</t>
  </si>
  <si>
    <t>the-american-eagle-mortgage</t>
  </si>
  <si>
    <t>Lorain</t>
  </si>
  <si>
    <t>Utopia</t>
  </si>
  <si>
    <t>utopia</t>
  </si>
  <si>
    <t>Mundelein</t>
  </si>
  <si>
    <t>G&amp;A Partners</t>
  </si>
  <si>
    <t>ga-partners</t>
  </si>
  <si>
    <t>Momentum Physical Therapy &amp; Sports Rehab</t>
  </si>
  <si>
    <t>momentum-physical-therapy-sports-rehab</t>
  </si>
  <si>
    <t>Exos</t>
  </si>
  <si>
    <t>exos</t>
  </si>
  <si>
    <t>StaffSource</t>
  </si>
  <si>
    <t>staffsource</t>
  </si>
  <si>
    <t>Hycomp</t>
  </si>
  <si>
    <t>hycomp</t>
  </si>
  <si>
    <t>Hyde Park</t>
  </si>
  <si>
    <t>Advanced Flow Engineering</t>
  </si>
  <si>
    <t>advanced-flow-engineering</t>
  </si>
  <si>
    <t>Yavapai Plumbing &amp; Heating</t>
  </si>
  <si>
    <t>yavapai-plumbing-heating</t>
  </si>
  <si>
    <t>Prescott Valley</t>
  </si>
  <si>
    <t>Pantano Power Equipment</t>
  </si>
  <si>
    <t>pantano-power-equipment</t>
  </si>
  <si>
    <t>MIRACORP</t>
  </si>
  <si>
    <t>miracorp</t>
  </si>
  <si>
    <t>Intellicure</t>
  </si>
  <si>
    <t>intellicure</t>
  </si>
  <si>
    <t>DRT Strategies</t>
  </si>
  <si>
    <t>drt-strategies</t>
  </si>
  <si>
    <t>Bell Media</t>
  </si>
  <si>
    <t>bell-media</t>
  </si>
  <si>
    <t>WeLocalize</t>
  </si>
  <si>
    <t>welocalize</t>
  </si>
  <si>
    <t>Nutricap Labs</t>
  </si>
  <si>
    <t>nutricap-labs</t>
  </si>
  <si>
    <t>OSD Displays</t>
  </si>
  <si>
    <t>osd-displays</t>
  </si>
  <si>
    <t>Outsell</t>
  </si>
  <si>
    <t>outsell</t>
  </si>
  <si>
    <t>NetLogix</t>
  </si>
  <si>
    <t>netlogix</t>
  </si>
  <si>
    <t>Orasi Software</t>
  </si>
  <si>
    <t>orasi-software</t>
  </si>
  <si>
    <t>HireStrategy</t>
  </si>
  <si>
    <t>hirestrategy</t>
  </si>
  <si>
    <t>RDS Solutions</t>
  </si>
  <si>
    <t>rds-solutions</t>
  </si>
  <si>
    <t>Clinton</t>
  </si>
  <si>
    <t>Artur Express</t>
  </si>
  <si>
    <t>artur-express</t>
  </si>
  <si>
    <t>CQ Fluency</t>
  </si>
  <si>
    <t>cq-fluency</t>
  </si>
  <si>
    <t>SYNERGY HomeCare</t>
  </si>
  <si>
    <t>synergy-homecare</t>
  </si>
  <si>
    <t>RVM</t>
  </si>
  <si>
    <t>rvm</t>
  </si>
  <si>
    <t>W2O Group</t>
  </si>
  <si>
    <t>w2o-group</t>
  </si>
  <si>
    <t>SyllogisTeks</t>
  </si>
  <si>
    <t>syllogisteks</t>
  </si>
  <si>
    <t>Power Home Remodeling Group</t>
  </si>
  <si>
    <t>power-home-remodeling-group</t>
  </si>
  <si>
    <t>Chester</t>
  </si>
  <si>
    <t>Cox Manufacturing</t>
  </si>
  <si>
    <t>cox-manufacturing</t>
  </si>
  <si>
    <t>Intueor Consulting</t>
  </si>
  <si>
    <t>intueor-consulting</t>
  </si>
  <si>
    <t>Metasys Technologies</t>
  </si>
  <si>
    <t>metasys-technologies</t>
  </si>
  <si>
    <t>Pinnacle Promotions</t>
  </si>
  <si>
    <t>pinnacle-promotions</t>
  </si>
  <si>
    <t>Component Supply</t>
  </si>
  <si>
    <t>component-supply</t>
  </si>
  <si>
    <t>AcrobatAnt</t>
  </si>
  <si>
    <t>acrobatant</t>
  </si>
  <si>
    <t>R &amp; D Industries</t>
  </si>
  <si>
    <t>r-d-industries</t>
  </si>
  <si>
    <t>Spencer IA</t>
  </si>
  <si>
    <t>ITS Partners</t>
  </si>
  <si>
    <t>its-partners</t>
  </si>
  <si>
    <t>BalancePoint</t>
  </si>
  <si>
    <t>balancepoint</t>
  </si>
  <si>
    <t>E.E. Ward Moving &amp; Storage</t>
  </si>
  <si>
    <t>ee-ward-moving-storage</t>
  </si>
  <si>
    <t>Nor-Son</t>
  </si>
  <si>
    <t>nor-son</t>
  </si>
  <si>
    <t>Baxter</t>
  </si>
  <si>
    <t>Brainerd MN</t>
  </si>
  <si>
    <t>c3/consulting</t>
  </si>
  <si>
    <t>c3consulting</t>
  </si>
  <si>
    <t>Smartware Group</t>
  </si>
  <si>
    <t>smartware-group</t>
  </si>
  <si>
    <t>Center Harbor</t>
  </si>
  <si>
    <t>Automatic Payroll Systems</t>
  </si>
  <si>
    <t>automatic-payroll-systems</t>
  </si>
  <si>
    <t>Synergy Consortium Services</t>
  </si>
  <si>
    <t>synergy-consortium-services</t>
  </si>
  <si>
    <t>Evans &amp; Chambers Technology</t>
  </si>
  <si>
    <t>evans-chambers-technology</t>
  </si>
  <si>
    <t>MEJansen Development Company</t>
  </si>
  <si>
    <t>mejansen-development-company</t>
  </si>
  <si>
    <t>Pueblo</t>
  </si>
  <si>
    <t>Pueblo CO</t>
  </si>
  <si>
    <t>Quality Companies USA</t>
  </si>
  <si>
    <t>quality-companies-usa</t>
  </si>
  <si>
    <t>Youngsville</t>
  </si>
  <si>
    <t>IQMS</t>
  </si>
  <si>
    <t>iqms</t>
  </si>
  <si>
    <t>Paso Robles</t>
  </si>
  <si>
    <t>eSquared Communication Consulting</t>
  </si>
  <si>
    <t>esquared-communication-consulting</t>
  </si>
  <si>
    <t>Primary Services</t>
  </si>
  <si>
    <t>primary-services</t>
  </si>
  <si>
    <t>StarTech.com</t>
  </si>
  <si>
    <t>startechcom</t>
  </si>
  <si>
    <t>Lockbourne</t>
  </si>
  <si>
    <t>Warehouse of Fixtures</t>
  </si>
  <si>
    <t>warehouse-of-fixtures</t>
  </si>
  <si>
    <t>LogiGear</t>
  </si>
  <si>
    <t>logigear</t>
  </si>
  <si>
    <t>Vorsight</t>
  </si>
  <si>
    <t>vorsight</t>
  </si>
  <si>
    <t>Bizmatics</t>
  </si>
  <si>
    <t>bizmatics</t>
  </si>
  <si>
    <t>Reborn Cabinets</t>
  </si>
  <si>
    <t>reborn-cabinets</t>
  </si>
  <si>
    <t>Location3 Media</t>
  </si>
  <si>
    <t>location3-media</t>
  </si>
  <si>
    <t>Decipher</t>
  </si>
  <si>
    <t>decipher</t>
  </si>
  <si>
    <t>Sixto Packaging</t>
  </si>
  <si>
    <t>sixto-packaging</t>
  </si>
  <si>
    <t>Construction Results Corporation</t>
  </si>
  <si>
    <t>construction-results-corporation</t>
  </si>
  <si>
    <t>Veredus</t>
  </si>
  <si>
    <t>veredus</t>
  </si>
  <si>
    <t>Infintech</t>
  </si>
  <si>
    <t>infintech</t>
  </si>
  <si>
    <t>Language Training Center</t>
  </si>
  <si>
    <t>language-training-center</t>
  </si>
  <si>
    <t>Wilen</t>
  </si>
  <si>
    <t>wilen</t>
  </si>
  <si>
    <t>Glassman Wealth Services</t>
  </si>
  <si>
    <t>glassman-wealth-services</t>
  </si>
  <si>
    <t>Fiberlay</t>
  </si>
  <si>
    <t>fiberlay</t>
  </si>
  <si>
    <t>S.A. Trucking</t>
  </si>
  <si>
    <t>sa-trucking</t>
  </si>
  <si>
    <t>North Bergen</t>
  </si>
  <si>
    <t>Vcorp Services</t>
  </si>
  <si>
    <t>vcorp-services</t>
  </si>
  <si>
    <t>Monsey</t>
  </si>
  <si>
    <t>Teoco</t>
  </si>
  <si>
    <t>teoco</t>
  </si>
  <si>
    <t>eTek IT Services</t>
  </si>
  <si>
    <t>etek-it-services</t>
  </si>
  <si>
    <t>Advanced Office Products</t>
  </si>
  <si>
    <t>advanced-office-products</t>
  </si>
  <si>
    <t>NTC Mazzuca Contracting</t>
  </si>
  <si>
    <t>ntc-mazzuca-contracting</t>
  </si>
  <si>
    <t>Anatomy Supply Partners</t>
  </si>
  <si>
    <t>anatomy-supply-partners</t>
  </si>
  <si>
    <t>E GEn Solutions</t>
  </si>
  <si>
    <t>e-gen-solutions</t>
  </si>
  <si>
    <t>BLUE Microphones</t>
  </si>
  <si>
    <t>blue-microphones</t>
  </si>
  <si>
    <t>CRI (Omaha NE)</t>
  </si>
  <si>
    <t>cri-omaha-ne</t>
  </si>
  <si>
    <t>Gorilla Capital</t>
  </si>
  <si>
    <t>gorilla-capital</t>
  </si>
  <si>
    <t>LaunchSquad</t>
  </si>
  <si>
    <t>launchsquad</t>
  </si>
  <si>
    <t>M Force Staffing</t>
  </si>
  <si>
    <t>m-force-staffing</t>
  </si>
  <si>
    <t>Blue Vase Marketing</t>
  </si>
  <si>
    <t>blue-vase-marketing</t>
  </si>
  <si>
    <t>Medix</t>
  </si>
  <si>
    <t>medix</t>
  </si>
  <si>
    <t>East Coast Seafood</t>
  </si>
  <si>
    <t>east-coast-seafood</t>
  </si>
  <si>
    <t>EDTS</t>
  </si>
  <si>
    <t>edts</t>
  </si>
  <si>
    <t>Netelligent</t>
  </si>
  <si>
    <t>netelligent</t>
  </si>
  <si>
    <t>Inter Technologies</t>
  </si>
  <si>
    <t>inter-technologies</t>
  </si>
  <si>
    <t>Earl &amp; Brown</t>
  </si>
  <si>
    <t>earl-brown</t>
  </si>
  <si>
    <t>Emerald A/R Systems</t>
  </si>
  <si>
    <t>emerald-ar-systems</t>
  </si>
  <si>
    <t>Team Drive-Away</t>
  </si>
  <si>
    <t>team-drive-away</t>
  </si>
  <si>
    <t>Shawnee</t>
  </si>
  <si>
    <t>YOR Health</t>
  </si>
  <si>
    <t>yor-health</t>
  </si>
  <si>
    <t>Akavit</t>
  </si>
  <si>
    <t>akavit</t>
  </si>
  <si>
    <t>Divisions Maintenance Group</t>
  </si>
  <si>
    <t>divisions-maintenance-group</t>
  </si>
  <si>
    <t>Newport</t>
  </si>
  <si>
    <t>Nathan Sports</t>
  </si>
  <si>
    <t>nathan-sports</t>
  </si>
  <si>
    <t>Sharon Hill</t>
  </si>
  <si>
    <t>Integrated Payroll Services</t>
  </si>
  <si>
    <t>integrated-payroll-services</t>
  </si>
  <si>
    <t>American Global Logistics</t>
  </si>
  <si>
    <t>american-global-logistics</t>
  </si>
  <si>
    <t>SteelBridge Ventures Consulting</t>
  </si>
  <si>
    <t>steelbridge-ventures-consulting</t>
  </si>
  <si>
    <t>All State Express</t>
  </si>
  <si>
    <t>all-state-express</t>
  </si>
  <si>
    <t>Morris Hardwick Schneider &amp; LandCastle Title</t>
  </si>
  <si>
    <t>morris-hardwick-schneider-landcastle-title</t>
  </si>
  <si>
    <t>Newton Consulting</t>
  </si>
  <si>
    <t>newton-consulting</t>
  </si>
  <si>
    <t>Claysville</t>
  </si>
  <si>
    <t>Usablenet</t>
  </si>
  <si>
    <t>usablenet</t>
  </si>
  <si>
    <t>Plex</t>
  </si>
  <si>
    <t>plex</t>
  </si>
  <si>
    <t>FlexPrint</t>
  </si>
  <si>
    <t>flexprint</t>
  </si>
  <si>
    <t>Heartland Dental</t>
  </si>
  <si>
    <t>heartland-dental</t>
  </si>
  <si>
    <t>Effingham</t>
  </si>
  <si>
    <t>Human Solutions</t>
  </si>
  <si>
    <t>human-solutions</t>
  </si>
  <si>
    <t>Technology Finance Partners</t>
  </si>
  <si>
    <t>technology-finance-partners</t>
  </si>
  <si>
    <t>San Bruno</t>
  </si>
  <si>
    <t>easyBackgrounds</t>
  </si>
  <si>
    <t>easybackgrounds</t>
  </si>
  <si>
    <t>Newfields</t>
  </si>
  <si>
    <t>Williams Forrest</t>
  </si>
  <si>
    <t>williams-forrest</t>
  </si>
  <si>
    <t>Pillar Technology Group</t>
  </si>
  <si>
    <t>pillar-technology-group</t>
  </si>
  <si>
    <t>GTM Plastics</t>
  </si>
  <si>
    <t>gtm-plastics</t>
  </si>
  <si>
    <t>Garland</t>
  </si>
  <si>
    <t>Cortech Engineering</t>
  </si>
  <si>
    <t>cortech-engineering</t>
  </si>
  <si>
    <t>Yorba Linda</t>
  </si>
  <si>
    <t>Synergyst Research Group</t>
  </si>
  <si>
    <t>synergyst-research-group</t>
  </si>
  <si>
    <t>ISNetworld</t>
  </si>
  <si>
    <t>isnetworld</t>
  </si>
  <si>
    <t>Applied Marketing Science</t>
  </si>
  <si>
    <t>applied-marketing-science</t>
  </si>
  <si>
    <t>Smart Destinations</t>
  </si>
  <si>
    <t>smart-destinations</t>
  </si>
  <si>
    <t>Initech Global</t>
  </si>
  <si>
    <t>initech-global</t>
  </si>
  <si>
    <t>Fine Solutions</t>
  </si>
  <si>
    <t>fine-solutions</t>
  </si>
  <si>
    <t>Hunt Guillot &amp; Associates</t>
  </si>
  <si>
    <t>hunt-guillot-associates</t>
  </si>
  <si>
    <t>Ruston</t>
  </si>
  <si>
    <t>Ruston LA</t>
  </si>
  <si>
    <t>Suburban Testing Labs</t>
  </si>
  <si>
    <t>suburban-testing-labs</t>
  </si>
  <si>
    <t>Thunder Tech</t>
  </si>
  <si>
    <t>thunder-tech</t>
  </si>
  <si>
    <t>Tradition Homes</t>
  </si>
  <si>
    <t>tradition-homes</t>
  </si>
  <si>
    <t>The Starr Conspiracy</t>
  </si>
  <si>
    <t>the-starr-conspiracy</t>
  </si>
  <si>
    <t>Sevatec</t>
  </si>
  <si>
    <t>sevatec</t>
  </si>
  <si>
    <t>Barzilay Development</t>
  </si>
  <si>
    <t>barzilay-development</t>
  </si>
  <si>
    <t>EASi</t>
  </si>
  <si>
    <t>easi</t>
  </si>
  <si>
    <t>Best Value Technology</t>
  </si>
  <si>
    <t>best-value-technology</t>
  </si>
  <si>
    <t>Haymarket</t>
  </si>
  <si>
    <t>Kelton</t>
  </si>
  <si>
    <t>kelton</t>
  </si>
  <si>
    <t>Adesys</t>
  </si>
  <si>
    <t>adesys</t>
  </si>
  <si>
    <t>Fitchburg</t>
  </si>
  <si>
    <t>GBS Building Supply</t>
  </si>
  <si>
    <t>gbs-building-supply</t>
  </si>
  <si>
    <t>GeBBS Healthcare Solutions</t>
  </si>
  <si>
    <t>gebbs-healthcare-solutions</t>
  </si>
  <si>
    <t>TES Engineering</t>
  </si>
  <si>
    <t>tes-engineering</t>
  </si>
  <si>
    <t>NorthStar Solutions Group</t>
  </si>
  <si>
    <t>northstar-solutions-group</t>
  </si>
  <si>
    <t>Best Doctors</t>
  </si>
  <si>
    <t>best-doctors</t>
  </si>
  <si>
    <t>Select Security</t>
  </si>
  <si>
    <t>select-security</t>
  </si>
  <si>
    <t>PM Technologies (Atlanta)</t>
  </si>
  <si>
    <t>pm-technologies-atlanta</t>
  </si>
  <si>
    <t>Small World Vacations</t>
  </si>
  <si>
    <t>small-world-vacations</t>
  </si>
  <si>
    <t>Township of Washington</t>
  </si>
  <si>
    <t>CFN Services</t>
  </si>
  <si>
    <t>cfn-services</t>
  </si>
  <si>
    <t>Capacity</t>
  </si>
  <si>
    <t>capacity</t>
  </si>
  <si>
    <t>North Brunswick</t>
  </si>
  <si>
    <t>Stoltenberg Consulting</t>
  </si>
  <si>
    <t>stoltenberg-consulting</t>
  </si>
  <si>
    <t>CAN Capital</t>
  </si>
  <si>
    <t>can-capital</t>
  </si>
  <si>
    <t>Evolution1</t>
  </si>
  <si>
    <t>evolution1</t>
  </si>
  <si>
    <t>VSA Partners</t>
  </si>
  <si>
    <t>vsa-partners</t>
  </si>
  <si>
    <t>Netvision Resources</t>
  </si>
  <si>
    <t>netvision-resources</t>
  </si>
  <si>
    <t>Image Business Interiors</t>
  </si>
  <si>
    <t>image-business-interiors</t>
  </si>
  <si>
    <t>PowerPlan</t>
  </si>
  <si>
    <t>powerplan</t>
  </si>
  <si>
    <t>Alliance Exposition Services</t>
  </si>
  <si>
    <t>alliance-exposition-services</t>
  </si>
  <si>
    <t>Airbiquity</t>
  </si>
  <si>
    <t>airbiquity</t>
  </si>
  <si>
    <t>Sunset Transportation</t>
  </si>
  <si>
    <t>sunset-transportation</t>
  </si>
  <si>
    <t>Swiss Watch International</t>
  </si>
  <si>
    <t>swiss-watch-international</t>
  </si>
  <si>
    <t>Smart Tuition</t>
  </si>
  <si>
    <t>smart-tuition</t>
  </si>
  <si>
    <t>Smilebuilderz</t>
  </si>
  <si>
    <t>smilebuilderz</t>
  </si>
  <si>
    <t>Ruoff Home Mortgage</t>
  </si>
  <si>
    <t>ruoff-home-mortgage</t>
  </si>
  <si>
    <t>Airsis</t>
  </si>
  <si>
    <t>airsis</t>
  </si>
  <si>
    <t>Vology</t>
  </si>
  <si>
    <t>vology</t>
  </si>
  <si>
    <t>Canidium</t>
  </si>
  <si>
    <t>canidium</t>
  </si>
  <si>
    <t>W&amp;W Fiberglass Tank</t>
  </si>
  <si>
    <t>ww-fiberglass-tank</t>
  </si>
  <si>
    <t>Pampa</t>
  </si>
  <si>
    <t>Amarillo TX</t>
  </si>
  <si>
    <t>Unidine</t>
  </si>
  <si>
    <t>unidine</t>
  </si>
  <si>
    <t>Novae</t>
  </si>
  <si>
    <t>novae</t>
  </si>
  <si>
    <t>Markle</t>
  </si>
  <si>
    <t>Huntington IN</t>
  </si>
  <si>
    <t>ABS Technology Architects</t>
  </si>
  <si>
    <t>abs-technology-architects</t>
  </si>
  <si>
    <t>Flexible Assembly Systems</t>
  </si>
  <si>
    <t>flexible-assembly-systems</t>
  </si>
  <si>
    <t>Innovative Commercial Environments</t>
  </si>
  <si>
    <t>innovative-commercial-environments</t>
  </si>
  <si>
    <t>Logistics Plus</t>
  </si>
  <si>
    <t>logistics-plus</t>
  </si>
  <si>
    <t>Erie</t>
  </si>
  <si>
    <t>Erie PA</t>
  </si>
  <si>
    <t>AmWINS Group</t>
  </si>
  <si>
    <t>amwins-group</t>
  </si>
  <si>
    <t>ARGO</t>
  </si>
  <si>
    <t>argo</t>
  </si>
  <si>
    <t>FutureNet Group</t>
  </si>
  <si>
    <t>futurenet-group</t>
  </si>
  <si>
    <t>Floor &amp; Wall</t>
  </si>
  <si>
    <t>floor-wall</t>
  </si>
  <si>
    <t>Roselle</t>
  </si>
  <si>
    <t>Atomic Object</t>
  </si>
  <si>
    <t>atomic-object</t>
  </si>
  <si>
    <t>EC Concrete</t>
  </si>
  <si>
    <t>ec-concrete</t>
  </si>
  <si>
    <t>360IT Partners</t>
  </si>
  <si>
    <t>360it-partners</t>
  </si>
  <si>
    <t>MESH | Integrated Marketing &amp; Advertising</t>
  </si>
  <si>
    <t>mesh-integrated-marketing-advertising</t>
  </si>
  <si>
    <t>Get In Shape Franchise</t>
  </si>
  <si>
    <t>get-in-shape-franchise</t>
  </si>
  <si>
    <t>SAI Systems</t>
  </si>
  <si>
    <t>sai-systems</t>
  </si>
  <si>
    <t>Kremin</t>
  </si>
  <si>
    <t>kremin</t>
  </si>
  <si>
    <t>Saginaw</t>
  </si>
  <si>
    <t>Saginaw-Saginaw Township North MI</t>
  </si>
  <si>
    <t>SmartSign.com</t>
  </si>
  <si>
    <t>smartsigncom</t>
  </si>
  <si>
    <t>QuoteWizard</t>
  </si>
  <si>
    <t>quotewizard</t>
  </si>
  <si>
    <t>Workplace Solutions</t>
  </si>
  <si>
    <t>workplace-solutions</t>
  </si>
  <si>
    <t>MKD Electric</t>
  </si>
  <si>
    <t>mkd-electric</t>
  </si>
  <si>
    <t>White Arrow</t>
  </si>
  <si>
    <t>white-arrow</t>
  </si>
  <si>
    <t>Commerce</t>
  </si>
  <si>
    <t>Wizard Studios NY</t>
  </si>
  <si>
    <t>wizard-studios-ny</t>
  </si>
  <si>
    <t>Valley Rubber</t>
  </si>
  <si>
    <t>valley-rubber</t>
  </si>
  <si>
    <t>Falkville</t>
  </si>
  <si>
    <t>Cullman AL</t>
  </si>
  <si>
    <t>Peloton Advantage</t>
  </si>
  <si>
    <t>peloton-advantage</t>
  </si>
  <si>
    <t>Educere</t>
  </si>
  <si>
    <t>educere</t>
  </si>
  <si>
    <t>Ambler</t>
  </si>
  <si>
    <t>HDS</t>
  </si>
  <si>
    <t>hds</t>
  </si>
  <si>
    <t>Enertechnix</t>
  </si>
  <si>
    <t>enertechnix</t>
  </si>
  <si>
    <t>Maple Valley</t>
  </si>
  <si>
    <t>DW Smith Associates</t>
  </si>
  <si>
    <t>dw-smith-associates</t>
  </si>
  <si>
    <t>MEC</t>
  </si>
  <si>
    <t>mec</t>
  </si>
  <si>
    <t>Mayville</t>
  </si>
  <si>
    <t>Beaver Dam WI</t>
  </si>
  <si>
    <t>CivicPlus</t>
  </si>
  <si>
    <t>civicplus</t>
  </si>
  <si>
    <t>Manhattan</t>
  </si>
  <si>
    <t>Manhattan KS</t>
  </si>
  <si>
    <t>LRA Worldwide</t>
  </si>
  <si>
    <t>lra-worldwide</t>
  </si>
  <si>
    <t>The Intersect Group</t>
  </si>
  <si>
    <t>the-intersect-group</t>
  </si>
  <si>
    <t>iTech Solutions</t>
  </si>
  <si>
    <t>itech-solutions</t>
  </si>
  <si>
    <t>Rebel Industries</t>
  </si>
  <si>
    <t>rebel-industries</t>
  </si>
  <si>
    <t>Floor Mechanics</t>
  </si>
  <si>
    <t>floor-mechanics</t>
  </si>
  <si>
    <t>Wave Direct</t>
  </si>
  <si>
    <t>wave-direct</t>
  </si>
  <si>
    <t>Cape Coral</t>
  </si>
  <si>
    <t>Outside the Lines</t>
  </si>
  <si>
    <t>outside-the-lines</t>
  </si>
  <si>
    <t>Access Point</t>
  </si>
  <si>
    <t>access-point</t>
  </si>
  <si>
    <t>BioPharm Systems</t>
  </si>
  <si>
    <t>biopharm-systems</t>
  </si>
  <si>
    <t>Xcentric</t>
  </si>
  <si>
    <t>xcentric</t>
  </si>
  <si>
    <t>Dietitians On Demand</t>
  </si>
  <si>
    <t>dietitians-on-demand</t>
  </si>
  <si>
    <t>InRule Technology</t>
  </si>
  <si>
    <t>inrule-technology</t>
  </si>
  <si>
    <t>King Retail Solutions</t>
  </si>
  <si>
    <t>king-retail-solutions</t>
  </si>
  <si>
    <t>Eugene-Springfield OR</t>
  </si>
  <si>
    <t>Apparatus</t>
  </si>
  <si>
    <t>apparatus</t>
  </si>
  <si>
    <t>Messinas</t>
  </si>
  <si>
    <t>messinas</t>
  </si>
  <si>
    <t>GaN</t>
  </si>
  <si>
    <t>gan</t>
  </si>
  <si>
    <t>Lamination Depot</t>
  </si>
  <si>
    <t>lamination-depot</t>
  </si>
  <si>
    <t>C2C Outdoor</t>
  </si>
  <si>
    <t>c2c-outdoor</t>
  </si>
  <si>
    <t>TekLinks</t>
  </si>
  <si>
    <t>teklinks</t>
  </si>
  <si>
    <t>Red Arch Solutions</t>
  </si>
  <si>
    <t>red-arch-solutions</t>
  </si>
  <si>
    <t>FishNet Security</t>
  </si>
  <si>
    <t>fishnet-security</t>
  </si>
  <si>
    <t>Actian</t>
  </si>
  <si>
    <t>actian</t>
  </si>
  <si>
    <t>AKT Enterprises</t>
  </si>
  <si>
    <t>akt-enterprises</t>
  </si>
  <si>
    <t>Mankin Media Systems</t>
  </si>
  <si>
    <t>mankin-media-systems</t>
  </si>
  <si>
    <t>PSC Group</t>
  </si>
  <si>
    <t>psc-group</t>
  </si>
  <si>
    <t>Benjamin Foods</t>
  </si>
  <si>
    <t>benjamin-foods</t>
  </si>
  <si>
    <t>Hatboro</t>
  </si>
  <si>
    <t>New Ravenna</t>
  </si>
  <si>
    <t>new-ravenna</t>
  </si>
  <si>
    <t>Exmore</t>
  </si>
  <si>
    <t>BUMI</t>
  </si>
  <si>
    <t>bumi</t>
  </si>
  <si>
    <t>Vertical Integration</t>
  </si>
  <si>
    <t>vertical-integration</t>
  </si>
  <si>
    <t>Farmer Environmental Group</t>
  </si>
  <si>
    <t>farmer-environmental-group</t>
  </si>
  <si>
    <t>Oxagile</t>
  </si>
  <si>
    <t>oxagile</t>
  </si>
  <si>
    <t>Stratom</t>
  </si>
  <si>
    <t>stratom</t>
  </si>
  <si>
    <t>FSO Onsite Outsourcing</t>
  </si>
  <si>
    <t>fso-onsite-outsourcing</t>
  </si>
  <si>
    <t>Prime Technology Group</t>
  </si>
  <si>
    <t>prime-technology-group</t>
  </si>
  <si>
    <t>Jackson River</t>
  </si>
  <si>
    <t>jackson-river</t>
  </si>
  <si>
    <t>Technology Professionals (Houma LA)</t>
  </si>
  <si>
    <t>technology-professionals-houma-la</t>
  </si>
  <si>
    <t>Houma</t>
  </si>
  <si>
    <t>Houma-Bayou Cane-Thibodaux LA</t>
  </si>
  <si>
    <t>CaseStack</t>
  </si>
  <si>
    <t>casestack</t>
  </si>
  <si>
    <t>SafeNet Consulting</t>
  </si>
  <si>
    <t>safenet-consulting</t>
  </si>
  <si>
    <t>Braxton Science &amp; Technology Group</t>
  </si>
  <si>
    <t>braxton-science-technology-group</t>
  </si>
  <si>
    <t>Advantage Media Group</t>
  </si>
  <si>
    <t>advantage-media-group</t>
  </si>
  <si>
    <t>Marathon Consulting (Brooklyn NY)</t>
  </si>
  <si>
    <t>marathon-consulting-brooklyn-ny</t>
  </si>
  <si>
    <t>Stevens Construction</t>
  </si>
  <si>
    <t>stevens-construction</t>
  </si>
  <si>
    <t>Tilted Kilt Franchsie Operating</t>
  </si>
  <si>
    <t>tilted-kilt-franchsie-operating</t>
  </si>
  <si>
    <t>Employment Screening Services</t>
  </si>
  <si>
    <t>employment-screening-services</t>
  </si>
  <si>
    <t>U.S. Gas &amp; Electric</t>
  </si>
  <si>
    <t>us-gas-electric</t>
  </si>
  <si>
    <t>Paramount Software Solutions</t>
  </si>
  <si>
    <t>paramount-software-solutions</t>
  </si>
  <si>
    <t>Capstone Information Technologies</t>
  </si>
  <si>
    <t>capstone-information-technologies</t>
  </si>
  <si>
    <t>ServerCentral</t>
  </si>
  <si>
    <t>servercentral</t>
  </si>
  <si>
    <t>Ex-it Technologies</t>
  </si>
  <si>
    <t>ex-it-technologies</t>
  </si>
  <si>
    <t>Protingent</t>
  </si>
  <si>
    <t>protingent</t>
  </si>
  <si>
    <t>Hiller Plumbing Heating &amp; Cooling</t>
  </si>
  <si>
    <t>hiller-plumbing-heating-cooling</t>
  </si>
  <si>
    <t>Certified Languages International</t>
  </si>
  <si>
    <t>certified-languages-international</t>
  </si>
  <si>
    <t>Material Handling Services</t>
  </si>
  <si>
    <t>material-handling-services</t>
  </si>
  <si>
    <t>Perrysburg</t>
  </si>
  <si>
    <t>MorganFranklin Consulting</t>
  </si>
  <si>
    <t>morganfranklin-consulting</t>
  </si>
  <si>
    <t>No-IP</t>
  </si>
  <si>
    <t>no-ip</t>
  </si>
  <si>
    <t>Malace Associates</t>
  </si>
  <si>
    <t>malace-associates</t>
  </si>
  <si>
    <t>Tinitron</t>
  </si>
  <si>
    <t>tinitron</t>
  </si>
  <si>
    <t>Nexus Systems</t>
  </si>
  <si>
    <t>nexus-systems</t>
  </si>
  <si>
    <t>Health Solutions</t>
  </si>
  <si>
    <t>health-solutions</t>
  </si>
  <si>
    <t>Tiny Tots Therapy</t>
  </si>
  <si>
    <t>tiny-tots-therapy</t>
  </si>
  <si>
    <t>Scotch Plains</t>
  </si>
  <si>
    <t>IMS ExpertServices</t>
  </si>
  <si>
    <t>ims-expertservices</t>
  </si>
  <si>
    <t>Dominion Payroll Services</t>
  </si>
  <si>
    <t>dominion-payroll-services</t>
  </si>
  <si>
    <t>KellyMitchell</t>
  </si>
  <si>
    <t>kellymitchell</t>
  </si>
  <si>
    <t>Marstel-Day</t>
  </si>
  <si>
    <t>marstel-day</t>
  </si>
  <si>
    <t>JBL Resources</t>
  </si>
  <si>
    <t>jbl-resources</t>
  </si>
  <si>
    <t>Bonfiglioli USA</t>
  </si>
  <si>
    <t>bonfiglioli-usa</t>
  </si>
  <si>
    <t>Hebron</t>
  </si>
  <si>
    <t>Eco-Energy Global Biofuels</t>
  </si>
  <si>
    <t>eco-energy-global-biofuels</t>
  </si>
  <si>
    <t>ProSphere</t>
  </si>
  <si>
    <t>prosphere</t>
  </si>
  <si>
    <t>Method Technologies</t>
  </si>
  <si>
    <t>method-technologies</t>
  </si>
  <si>
    <t>Diablo Media</t>
  </si>
  <si>
    <t>diablo-media</t>
  </si>
  <si>
    <t>New Tech Global</t>
  </si>
  <si>
    <t>new-tech-global</t>
  </si>
  <si>
    <t>U.S. Translation Company</t>
  </si>
  <si>
    <t>us-translation-company</t>
  </si>
  <si>
    <t>EdgeSys</t>
  </si>
  <si>
    <t>edgesys</t>
  </si>
  <si>
    <t>Marathon Consulting (Virginia Beach VA)</t>
  </si>
  <si>
    <t>marathon-consulting-virginia-beach-va</t>
  </si>
  <si>
    <t>Genox Transportation</t>
  </si>
  <si>
    <t>genox-transportation</t>
  </si>
  <si>
    <t>Product Support Solutions</t>
  </si>
  <si>
    <t>product-support-solutions</t>
  </si>
  <si>
    <t>Great Lakes Home Health &amp; Hospice</t>
  </si>
  <si>
    <t>great-lakes-home-health-hospice</t>
  </si>
  <si>
    <t>Southern Light</t>
  </si>
  <si>
    <t>southern-light</t>
  </si>
  <si>
    <t>Viztek</t>
  </si>
  <si>
    <t>viztek</t>
  </si>
  <si>
    <t>Garner</t>
  </si>
  <si>
    <t>Benjamin Franklin Plumbing</t>
  </si>
  <si>
    <t>benjamin-franklin-plumbing</t>
  </si>
  <si>
    <t>Fiberstar</t>
  </si>
  <si>
    <t>fiberstar</t>
  </si>
  <si>
    <t>River Falls</t>
  </si>
  <si>
    <t>Strata Decision Technology</t>
  </si>
  <si>
    <t>strata-decision-technology</t>
  </si>
  <si>
    <t>DBAK</t>
  </si>
  <si>
    <t>dbak</t>
  </si>
  <si>
    <t>TCG</t>
  </si>
  <si>
    <t>tcg</t>
  </si>
  <si>
    <t>Americollect</t>
  </si>
  <si>
    <t>americollect</t>
  </si>
  <si>
    <t>Manitowoc</t>
  </si>
  <si>
    <t>Manitowoc WI</t>
  </si>
  <si>
    <t>The DZAP Group</t>
  </si>
  <si>
    <t>the-dzap-group</t>
  </si>
  <si>
    <t>Junkluggers</t>
  </si>
  <si>
    <t>junkluggers</t>
  </si>
  <si>
    <t>GoMedigap</t>
  </si>
  <si>
    <t>gomedigap</t>
  </si>
  <si>
    <t>Round Rock</t>
  </si>
  <si>
    <t>B2Gnow</t>
  </si>
  <si>
    <t>b2gnow</t>
  </si>
  <si>
    <t>BuyCalls</t>
  </si>
  <si>
    <t>buycalls</t>
  </si>
  <si>
    <t>Southern Pines</t>
  </si>
  <si>
    <t>Southern Pines-Pinehurst NC</t>
  </si>
  <si>
    <t>Free For All</t>
  </si>
  <si>
    <t>free-for-all</t>
  </si>
  <si>
    <t>Chestnut Exploration Companies</t>
  </si>
  <si>
    <t>chestnut-exploration-companies</t>
  </si>
  <si>
    <t>Trans-Expedite</t>
  </si>
  <si>
    <t>trans-expedite</t>
  </si>
  <si>
    <t>El Paso</t>
  </si>
  <si>
    <t>El Paso TX</t>
  </si>
  <si>
    <t>Auto Drive 1</t>
  </si>
  <si>
    <t>auto-drive-1</t>
  </si>
  <si>
    <t>West Bridgewater</t>
  </si>
  <si>
    <t>Fibertech Networks</t>
  </si>
  <si>
    <t>fibertech-networks</t>
  </si>
  <si>
    <t>Mark Zweig</t>
  </si>
  <si>
    <t>mark-zweig</t>
  </si>
  <si>
    <t>Bellows Plumbing Heating &amp; Air</t>
  </si>
  <si>
    <t>bellows-plumbing-heating-air</t>
  </si>
  <si>
    <t>Soquel</t>
  </si>
  <si>
    <t>Santa Cruz-Watsonville CA</t>
  </si>
  <si>
    <t>Independence Title</t>
  </si>
  <si>
    <t>independence-title</t>
  </si>
  <si>
    <t>Express Companies</t>
  </si>
  <si>
    <t>express-companies</t>
  </si>
  <si>
    <t>Encinitas</t>
  </si>
  <si>
    <t>Midwest Prototyping</t>
  </si>
  <si>
    <t>midwest-prototyping</t>
  </si>
  <si>
    <t>Blue Mounds</t>
  </si>
  <si>
    <t>Mark/Ryan Associates</t>
  </si>
  <si>
    <t>markryan-associates</t>
  </si>
  <si>
    <t>Main Event Caterers</t>
  </si>
  <si>
    <t>main-event-caterers</t>
  </si>
  <si>
    <t>INSYS Group</t>
  </si>
  <si>
    <t>insys-group</t>
  </si>
  <si>
    <t>HR1 Services</t>
  </si>
  <si>
    <t>hr1-services</t>
  </si>
  <si>
    <t>Junction Solutions</t>
  </si>
  <si>
    <t>junction-solutions</t>
  </si>
  <si>
    <t>Excalibur Exhibits</t>
  </si>
  <si>
    <t>excalibur-exhibits</t>
  </si>
  <si>
    <t>iCIMS</t>
  </si>
  <si>
    <t>icims</t>
  </si>
  <si>
    <t>Safe Systems</t>
  </si>
  <si>
    <t>safe-systems</t>
  </si>
  <si>
    <t>DPLOYIT</t>
  </si>
  <si>
    <t>dployit</t>
  </si>
  <si>
    <t>Chex Finer Foods</t>
  </si>
  <si>
    <t>chex-finer-foods</t>
  </si>
  <si>
    <t>ConnectYourCare</t>
  </si>
  <si>
    <t>connectyourcare</t>
  </si>
  <si>
    <t>Dnutch Associates</t>
  </si>
  <si>
    <t>dnutch-associates</t>
  </si>
  <si>
    <t>Methuen</t>
  </si>
  <si>
    <t>Lone Star Distribution</t>
  </si>
  <si>
    <t>lone-star-distribution</t>
  </si>
  <si>
    <t>Infinity Systems Engineering</t>
  </si>
  <si>
    <t>infinity-systems-engineering</t>
  </si>
  <si>
    <t>TekSolv</t>
  </si>
  <si>
    <t>teksolv</t>
  </si>
  <si>
    <t>Advantage Communications Group</t>
  </si>
  <si>
    <t>advantage-communications-group</t>
  </si>
  <si>
    <t>Roslyn Heights</t>
  </si>
  <si>
    <t>Music City Tents &amp; Events</t>
  </si>
  <si>
    <t>music-city-tents-events</t>
  </si>
  <si>
    <t>Employco USA</t>
  </si>
  <si>
    <t>employco-usa</t>
  </si>
  <si>
    <t>Westmont</t>
  </si>
  <si>
    <t>eFileCabinet</t>
  </si>
  <si>
    <t>efilecabinet</t>
  </si>
  <si>
    <t>Xpanxion</t>
  </si>
  <si>
    <t>xpanxion</t>
  </si>
  <si>
    <t>Centurion Service Group</t>
  </si>
  <si>
    <t>centurion-service-group</t>
  </si>
  <si>
    <t>Melrose Park</t>
  </si>
  <si>
    <t>Jackson Design and Remodeling</t>
  </si>
  <si>
    <t>jackson-design-and-remodeling</t>
  </si>
  <si>
    <t>Southeast Restoration Group</t>
  </si>
  <si>
    <t>southeast-restoration-group</t>
  </si>
  <si>
    <t>Patriot Risk Services</t>
  </si>
  <si>
    <t>patriot-risk-services</t>
  </si>
  <si>
    <t>Innovative-IDM</t>
  </si>
  <si>
    <t>innovative-idm</t>
  </si>
  <si>
    <t>Fish Consulting</t>
  </si>
  <si>
    <t>fish-consulting</t>
  </si>
  <si>
    <t>Apex Benefits Group</t>
  </si>
  <si>
    <t>apex-benefits-group</t>
  </si>
  <si>
    <t>VLG Advertising</t>
  </si>
  <si>
    <t>vlg-advertising</t>
  </si>
  <si>
    <t>CJ Pony Parts</t>
  </si>
  <si>
    <t>cj-pony-parts</t>
  </si>
  <si>
    <t>Valkyrie Enterprises</t>
  </si>
  <si>
    <t>valkyrie-enterprises</t>
  </si>
  <si>
    <t>Cal Net Technology Group</t>
  </si>
  <si>
    <t>cal-net-technology-group</t>
  </si>
  <si>
    <t>Chatsworth</t>
  </si>
  <si>
    <t>Jade Global</t>
  </si>
  <si>
    <t>jade-global</t>
  </si>
  <si>
    <t>Progressive Design Apparel</t>
  </si>
  <si>
    <t>progressive-design-apparel</t>
  </si>
  <si>
    <t>Ja-Mar Roofing &amp; Sheet Metal</t>
  </si>
  <si>
    <t>ja-mar-roofing-sheet-metal</t>
  </si>
  <si>
    <t>CapTech Ventures</t>
  </si>
  <si>
    <t>captech-ventures</t>
  </si>
  <si>
    <t>DiamondBack Automotive Accessories</t>
  </si>
  <si>
    <t>diamondback-automotive-accessories</t>
  </si>
  <si>
    <t>Philipsburg</t>
  </si>
  <si>
    <t>State College PA</t>
  </si>
  <si>
    <t>Fathom (Valley View OH)</t>
  </si>
  <si>
    <t>fathom-valley-view-oh</t>
  </si>
  <si>
    <t>LB&amp;A Certified Public Accountants</t>
  </si>
  <si>
    <t>lba-certified-public-accountants</t>
  </si>
  <si>
    <t>Q.E.D.</t>
  </si>
  <si>
    <t>qed</t>
  </si>
  <si>
    <t>Isagenix International</t>
  </si>
  <si>
    <t>isagenix-international</t>
  </si>
  <si>
    <t>Global Data Solutions</t>
  </si>
  <si>
    <t>global-data-solutions</t>
  </si>
  <si>
    <t>Bloomington-Normal IL</t>
  </si>
  <si>
    <t>Black Duck Software</t>
  </si>
  <si>
    <t>black-duck-software</t>
  </si>
  <si>
    <t>Wantman Group</t>
  </si>
  <si>
    <t>wantman-group</t>
  </si>
  <si>
    <t>HealthHelp</t>
  </si>
  <si>
    <t>healthhelp</t>
  </si>
  <si>
    <t>Avondale Strategic Partners</t>
  </si>
  <si>
    <t>avondale-strategic-partners</t>
  </si>
  <si>
    <t>ALAC International</t>
  </si>
  <si>
    <t>alac-international</t>
  </si>
  <si>
    <t>Maine Magazine/Maine Home Design</t>
  </si>
  <si>
    <t>maine-magazinemaine-home-design</t>
  </si>
  <si>
    <t>Discovery Outsourcing</t>
  </si>
  <si>
    <t>discovery-outsourcing</t>
  </si>
  <si>
    <t>Resolute Digital</t>
  </si>
  <si>
    <t>resolute-digital</t>
  </si>
  <si>
    <t>Ockham Development Group</t>
  </si>
  <si>
    <t>ockham-development-group</t>
  </si>
  <si>
    <t>Gap Intelligence</t>
  </si>
  <si>
    <t>gap-intelligence</t>
  </si>
  <si>
    <t>Portfolio Solutions</t>
  </si>
  <si>
    <t>portfolio-solutions</t>
  </si>
  <si>
    <t>Gecko Hospitality</t>
  </si>
  <si>
    <t>gecko-hospitality</t>
  </si>
  <si>
    <t>Media Prowler</t>
  </si>
  <si>
    <t>media-prowler</t>
  </si>
  <si>
    <t>One Call Now</t>
  </si>
  <si>
    <t>one-call-now</t>
  </si>
  <si>
    <t>Greenville OH</t>
  </si>
  <si>
    <t>IQ Office Products</t>
  </si>
  <si>
    <t>iq-office-products</t>
  </si>
  <si>
    <t>Jimmy Beans Wool</t>
  </si>
  <si>
    <t>jimmy-beans-wool</t>
  </si>
  <si>
    <t>Fierce</t>
  </si>
  <si>
    <t>fierce</t>
  </si>
  <si>
    <t>Mansion Athletics</t>
  </si>
  <si>
    <t>mansion-athletics</t>
  </si>
  <si>
    <t>RTL Networks</t>
  </si>
  <si>
    <t>rtl-networks</t>
  </si>
  <si>
    <t>Apposite Technologies</t>
  </si>
  <si>
    <t>apposite-technologies</t>
  </si>
  <si>
    <t>DiggyPOD</t>
  </si>
  <si>
    <t>diggypod</t>
  </si>
  <si>
    <t>Tecumseh</t>
  </si>
  <si>
    <t>Adrian MI</t>
  </si>
  <si>
    <t>Quest Products</t>
  </si>
  <si>
    <t>quest-products</t>
  </si>
  <si>
    <t>FindTape.com</t>
  </si>
  <si>
    <t>findtapecom</t>
  </si>
  <si>
    <t>Skillman</t>
  </si>
  <si>
    <t>BOS Security</t>
  </si>
  <si>
    <t>bos-security</t>
  </si>
  <si>
    <t>Athens-Clarke GA</t>
  </si>
  <si>
    <t>GL Group</t>
  </si>
  <si>
    <t>gl-group</t>
  </si>
  <si>
    <t>Keystone Compliance</t>
  </si>
  <si>
    <t>keystone-compliance</t>
  </si>
  <si>
    <t>Payscape Advisors</t>
  </si>
  <si>
    <t>payscape-advisors</t>
  </si>
  <si>
    <t>Dobi &amp; Associates</t>
  </si>
  <si>
    <t>dobi-associates</t>
  </si>
  <si>
    <t>San DIego</t>
  </si>
  <si>
    <t>Power Pro-Tech Services</t>
  </si>
  <si>
    <t>power-pro-tech-services</t>
  </si>
  <si>
    <t>PlasticPrinters.com</t>
  </si>
  <si>
    <t>plasticprinterscom</t>
  </si>
  <si>
    <t>AOD Software</t>
  </si>
  <si>
    <t>aod-software</t>
  </si>
  <si>
    <t>Prognos</t>
  </si>
  <si>
    <t>prognos</t>
  </si>
  <si>
    <t>GolfTEC</t>
  </si>
  <si>
    <t>golftec</t>
  </si>
  <si>
    <t>iovation</t>
  </si>
  <si>
    <t>Nordis Direct</t>
  </si>
  <si>
    <t>nordis-direct</t>
  </si>
  <si>
    <t>Equus Software</t>
  </si>
  <si>
    <t>equus-software</t>
  </si>
  <si>
    <t>Purple Wave</t>
  </si>
  <si>
    <t>purple-wave</t>
  </si>
  <si>
    <t>First Family Insurance</t>
  </si>
  <si>
    <t>first-family-insurance</t>
  </si>
  <si>
    <t>Lehigh Acres</t>
  </si>
  <si>
    <t>Cornerstone Mortgage</t>
  </si>
  <si>
    <t>cornerstone-mortgage</t>
  </si>
  <si>
    <t>Ticket Alternative</t>
  </si>
  <si>
    <t>ticket-alternative</t>
  </si>
  <si>
    <t>TTi Global</t>
  </si>
  <si>
    <t>tti-global</t>
  </si>
  <si>
    <t>Leading EDJE</t>
  </si>
  <si>
    <t>leading-edje</t>
  </si>
  <si>
    <t>Galena</t>
  </si>
  <si>
    <t>LifeScript</t>
  </si>
  <si>
    <t>lifescript</t>
  </si>
  <si>
    <t>PayrollCentric</t>
  </si>
  <si>
    <t>payrollcentric</t>
  </si>
  <si>
    <t>iD Additives</t>
  </si>
  <si>
    <t>id-additives</t>
  </si>
  <si>
    <t>La Grange</t>
  </si>
  <si>
    <t>NovaVision</t>
  </si>
  <si>
    <t>novavision</t>
  </si>
  <si>
    <t>Optimal Strategix Group</t>
  </si>
  <si>
    <t>optimal-strategix-group</t>
  </si>
  <si>
    <t>Nyhus Communications</t>
  </si>
  <si>
    <t>nyhus-communications</t>
  </si>
  <si>
    <t>Office Furniture NOW</t>
  </si>
  <si>
    <t>office-furniture-now</t>
  </si>
  <si>
    <t>ConsumerBase</t>
  </si>
  <si>
    <t>consumerbase</t>
  </si>
  <si>
    <t>Lorven Technologies</t>
  </si>
  <si>
    <t>lorven-technologies</t>
  </si>
  <si>
    <t>The Ellison Nursing Group</t>
  </si>
  <si>
    <t>the-ellison-nursing-group</t>
  </si>
  <si>
    <t>G2 Web Services</t>
  </si>
  <si>
    <t>g2-web-services</t>
  </si>
  <si>
    <t>Street Moda</t>
  </si>
  <si>
    <t>street-moda</t>
  </si>
  <si>
    <t>TriNet</t>
  </si>
  <si>
    <t>trinet</t>
  </si>
  <si>
    <t>San Leandro</t>
  </si>
  <si>
    <t>DataBank</t>
  </si>
  <si>
    <t>databank</t>
  </si>
  <si>
    <t>Customer Centricity</t>
  </si>
  <si>
    <t>customer-centricity</t>
  </si>
  <si>
    <t>Cal-American Homes</t>
  </si>
  <si>
    <t>cal-american-homes</t>
  </si>
  <si>
    <t>Claremont</t>
  </si>
  <si>
    <t>US Diagnostics</t>
  </si>
  <si>
    <t>us-diagnostics</t>
  </si>
  <si>
    <t>LawLogix Group</t>
  </si>
  <si>
    <t>lawlogix-group</t>
  </si>
  <si>
    <t>Stratus Video Interpreting</t>
  </si>
  <si>
    <t>stratus-video-interpreting</t>
  </si>
  <si>
    <t>eSolutions</t>
  </si>
  <si>
    <t>esolutions</t>
  </si>
  <si>
    <t>Olathe</t>
  </si>
  <si>
    <t>Sikich LLP</t>
  </si>
  <si>
    <t>sikich-llp</t>
  </si>
  <si>
    <t>Monterrey Security</t>
  </si>
  <si>
    <t>monterrey-security</t>
  </si>
  <si>
    <t>Accelera Solutions</t>
  </si>
  <si>
    <t>accelera-solutions</t>
  </si>
  <si>
    <t>TruPay</t>
  </si>
  <si>
    <t>trupay</t>
  </si>
  <si>
    <t>Mishawaka</t>
  </si>
  <si>
    <t>Ryan</t>
  </si>
  <si>
    <t>ryan</t>
  </si>
  <si>
    <t>Bayforce</t>
  </si>
  <si>
    <t>bayforce</t>
  </si>
  <si>
    <t>Therapy Source</t>
  </si>
  <si>
    <t>therapy-source</t>
  </si>
  <si>
    <t>BravoTECH</t>
  </si>
  <si>
    <t>bravotech</t>
  </si>
  <si>
    <t>ZAP Engineering &amp; Construction Services</t>
  </si>
  <si>
    <t>zap-engineering-construction-services</t>
  </si>
  <si>
    <t>Stream Companies</t>
  </si>
  <si>
    <t>stream-companies</t>
  </si>
  <si>
    <t>Onco360</t>
  </si>
  <si>
    <t>onco360</t>
  </si>
  <si>
    <t>GoodMortgage.com</t>
  </si>
  <si>
    <t>goodmortgagecom</t>
  </si>
  <si>
    <t>Puzzled</t>
  </si>
  <si>
    <t>puzzled</t>
  </si>
  <si>
    <t>FactorTrust</t>
  </si>
  <si>
    <t>factortrust</t>
  </si>
  <si>
    <t>The Service Fort</t>
  </si>
  <si>
    <t>the-service-fort</t>
  </si>
  <si>
    <t>Intetics</t>
  </si>
  <si>
    <t>intetics</t>
  </si>
  <si>
    <t>Wilmette</t>
  </si>
  <si>
    <t>The T1 Company</t>
  </si>
  <si>
    <t>the-t1-company</t>
  </si>
  <si>
    <t>TTS</t>
  </si>
  <si>
    <t>tts</t>
  </si>
  <si>
    <t>Walker Elliott</t>
  </si>
  <si>
    <t>walker-elliott</t>
  </si>
  <si>
    <t>Candle Warmers Etc.</t>
  </si>
  <si>
    <t>candle-warmers-etc</t>
  </si>
  <si>
    <t>Woods Cross</t>
  </si>
  <si>
    <t>Link Technologies</t>
  </si>
  <si>
    <t>link-technologies</t>
  </si>
  <si>
    <t>Secure Banking Solutions</t>
  </si>
  <si>
    <t>secure-banking-solutions</t>
  </si>
  <si>
    <t>Blink Marketing</t>
  </si>
  <si>
    <t>blink-marketing</t>
  </si>
  <si>
    <t>CCX</t>
  </si>
  <si>
    <t>ccx</t>
  </si>
  <si>
    <t>Red Level Networks</t>
  </si>
  <si>
    <t>red-level-networks</t>
  </si>
  <si>
    <t>ProKarma</t>
  </si>
  <si>
    <t>prokarma</t>
  </si>
  <si>
    <t>USAePay</t>
  </si>
  <si>
    <t>usaepay</t>
  </si>
  <si>
    <t>SaltWorks</t>
  </si>
  <si>
    <t>saltworks</t>
  </si>
  <si>
    <t>Woodinville</t>
  </si>
  <si>
    <t>RoboVent</t>
  </si>
  <si>
    <t>robovent</t>
  </si>
  <si>
    <t>Reddy Care Physical Therapy</t>
  </si>
  <si>
    <t>reddy-care-physical-therapy</t>
  </si>
  <si>
    <t>Federal Staffing Resources</t>
  </si>
  <si>
    <t>federal-staffing-resources</t>
  </si>
  <si>
    <t>Oasis Outsourcing</t>
  </si>
  <si>
    <t>oasis-outsourcing</t>
  </si>
  <si>
    <t>Revenue Enterprises</t>
  </si>
  <si>
    <t>revenue-enterprises</t>
  </si>
  <si>
    <t>V-Soft Consulting Group</t>
  </si>
  <si>
    <t>v-soft-consulting-group</t>
  </si>
  <si>
    <t>Zicom</t>
  </si>
  <si>
    <t>zicom</t>
  </si>
  <si>
    <t>Javen Technologies</t>
  </si>
  <si>
    <t>javen-technologies</t>
  </si>
  <si>
    <t>Blue Oak Energy</t>
  </si>
  <si>
    <t>blue-oak-energy</t>
  </si>
  <si>
    <t>Davis</t>
  </si>
  <si>
    <t>Polymer Technology Systems</t>
  </si>
  <si>
    <t>polymer-technology-systems</t>
  </si>
  <si>
    <t>Rockford-Ettco Procunier</t>
  </si>
  <si>
    <t>rockford-ettco-procunier</t>
  </si>
  <si>
    <t>Lakeland</t>
  </si>
  <si>
    <t>Xymogen</t>
  </si>
  <si>
    <t>xymogen</t>
  </si>
  <si>
    <t>Purk &amp; Associates</t>
  </si>
  <si>
    <t>purk-associates</t>
  </si>
  <si>
    <t>VGMarket</t>
  </si>
  <si>
    <t>vgmarket</t>
  </si>
  <si>
    <t>Journey Mexico</t>
  </si>
  <si>
    <t>journey-mexico</t>
  </si>
  <si>
    <t>TrueNorth Travel Solutions</t>
  </si>
  <si>
    <t>truenorth-travel-solutions</t>
  </si>
  <si>
    <t>Frankel Media Group</t>
  </si>
  <si>
    <t>frankel-media-group</t>
  </si>
  <si>
    <t>Newberry</t>
  </si>
  <si>
    <t>Gainesville FL</t>
  </si>
  <si>
    <t>Allen Edmonds</t>
  </si>
  <si>
    <t>allen-edmonds</t>
  </si>
  <si>
    <t>TopSpot Internet Marketing</t>
  </si>
  <si>
    <t>topspot-internet-marketing</t>
  </si>
  <si>
    <t>Advantage Technologies</t>
  </si>
  <si>
    <t>advantage-technologies</t>
  </si>
  <si>
    <t>Archon Information Systems</t>
  </si>
  <si>
    <t>archon-information-systems</t>
  </si>
  <si>
    <t>MCAD Technologies</t>
  </si>
  <si>
    <t>mcad-technologies</t>
  </si>
  <si>
    <t>Practice Velocity</t>
  </si>
  <si>
    <t>practice-velocity</t>
  </si>
  <si>
    <t>Machesney Park</t>
  </si>
  <si>
    <t>Exploring.com</t>
  </si>
  <si>
    <t>exploringcom</t>
  </si>
  <si>
    <t>Fors Marsh Group</t>
  </si>
  <si>
    <t>fors-marsh-group</t>
  </si>
  <si>
    <t>Rentex Computer &amp; Audio Visual Rentals</t>
  </si>
  <si>
    <t>rentex-computer-audio-visual-rentals</t>
  </si>
  <si>
    <t>Media Fusion</t>
  </si>
  <si>
    <t>media-fusion</t>
  </si>
  <si>
    <t>Lightwell</t>
  </si>
  <si>
    <t>lightwell</t>
  </si>
  <si>
    <t>SRS Software</t>
  </si>
  <si>
    <t>srs-software</t>
  </si>
  <si>
    <t>Montvale</t>
  </si>
  <si>
    <t>Davis Strategic Innovations</t>
  </si>
  <si>
    <t>davis-strategic-innovations</t>
  </si>
  <si>
    <t>Bradsby Group</t>
  </si>
  <si>
    <t>bradsby-group</t>
  </si>
  <si>
    <t>Legacy Contracting Solutions</t>
  </si>
  <si>
    <t>legacy-contracting-solutions</t>
  </si>
  <si>
    <t>Lake Park</t>
  </si>
  <si>
    <t>Satisfyd</t>
  </si>
  <si>
    <t>satisfyd</t>
  </si>
  <si>
    <t>Green Peak Partners</t>
  </si>
  <si>
    <t>green-peak-partners</t>
  </si>
  <si>
    <t>Ace Exhibits</t>
  </si>
  <si>
    <t>ace-exhibits</t>
  </si>
  <si>
    <t>Secured Network Services</t>
  </si>
  <si>
    <t>secured-network-services</t>
  </si>
  <si>
    <t>Liquid Web</t>
  </si>
  <si>
    <t>liquid-web</t>
  </si>
  <si>
    <t>Program Productions</t>
  </si>
  <si>
    <t>program-productions</t>
  </si>
  <si>
    <t>S&amp;F</t>
  </si>
  <si>
    <t>sf</t>
  </si>
  <si>
    <t>Armedia</t>
  </si>
  <si>
    <t>armedia</t>
  </si>
  <si>
    <t>EMS Software by DEA</t>
  </si>
  <si>
    <t>ems-software-by-dea</t>
  </si>
  <si>
    <t>Servisfirst Bancshares</t>
  </si>
  <si>
    <t>servisfirst-bancshares</t>
  </si>
  <si>
    <t>Jackson Technical</t>
  </si>
  <si>
    <t>jackson-technical</t>
  </si>
  <si>
    <t>Sundog</t>
  </si>
  <si>
    <t>sundog</t>
  </si>
  <si>
    <t>BEAR Data Systems</t>
  </si>
  <si>
    <t>bear-data-systems</t>
  </si>
  <si>
    <t>Professional Disability Associates</t>
  </si>
  <si>
    <t>professional-disability-associates</t>
  </si>
  <si>
    <t>Pacific Dental Services</t>
  </si>
  <si>
    <t>pacific-dental-services</t>
  </si>
  <si>
    <t>Worthwhile</t>
  </si>
  <si>
    <t>worthwhile</t>
  </si>
  <si>
    <t>iPROMOTEu</t>
  </si>
  <si>
    <t>ipromoteu</t>
  </si>
  <si>
    <t>Milk + Honey</t>
  </si>
  <si>
    <t>milk-honey</t>
  </si>
  <si>
    <t>OCP Group</t>
  </si>
  <si>
    <t>ocp-group</t>
  </si>
  <si>
    <t>GourmetGiftBaskets.com</t>
  </si>
  <si>
    <t>gourmetgiftbasketscom</t>
  </si>
  <si>
    <t>Kingston</t>
  </si>
  <si>
    <t>Prophet</t>
  </si>
  <si>
    <t>prophet</t>
  </si>
  <si>
    <t>Integrated Resources</t>
  </si>
  <si>
    <t>integrated-resources</t>
  </si>
  <si>
    <t>Regal Financial Group</t>
  </si>
  <si>
    <t>regal-financial-group</t>
  </si>
  <si>
    <t>Website Pipeline</t>
  </si>
  <si>
    <t>website-pipeline</t>
  </si>
  <si>
    <t>Salas O'Brien Engineering</t>
  </si>
  <si>
    <t>salas-obrien-engineering</t>
  </si>
  <si>
    <t>Chess4Life</t>
  </si>
  <si>
    <t>chess4life</t>
  </si>
  <si>
    <t>HeadStream</t>
  </si>
  <si>
    <t>headstream</t>
  </si>
  <si>
    <t>Wood Gutmann &amp; Bogart</t>
  </si>
  <si>
    <t>wood-gutmann-bogart</t>
  </si>
  <si>
    <t>KSS</t>
  </si>
  <si>
    <t>kss</t>
  </si>
  <si>
    <t>Synergetic Information Systems</t>
  </si>
  <si>
    <t>synergetic-information-systems</t>
  </si>
  <si>
    <t>InboxDollars</t>
  </si>
  <si>
    <t>inboxdollars</t>
  </si>
  <si>
    <t>Mendota Heights</t>
  </si>
  <si>
    <t>U.S. Pavement Services</t>
  </si>
  <si>
    <t>us-pavement-services</t>
  </si>
  <si>
    <t>GreenTechnologies</t>
  </si>
  <si>
    <t>greentechnologies</t>
  </si>
  <si>
    <t>Gainesville</t>
  </si>
  <si>
    <t>Concierge Auctions</t>
  </si>
  <si>
    <t>concierge-auctions</t>
  </si>
  <si>
    <t>Netchex</t>
  </si>
  <si>
    <t>netchex</t>
  </si>
  <si>
    <t>Mandeville</t>
  </si>
  <si>
    <t>Squaremouth</t>
  </si>
  <si>
    <t>squaremouth</t>
  </si>
  <si>
    <t>WCCT Global</t>
  </si>
  <si>
    <t>wcct-global</t>
  </si>
  <si>
    <t>Cypress</t>
  </si>
  <si>
    <t>Alvarez Technology Group</t>
  </si>
  <si>
    <t>alvarez-technology-group</t>
  </si>
  <si>
    <t>Salinas</t>
  </si>
  <si>
    <t>Switchfast Technologies</t>
  </si>
  <si>
    <t>switchfast-technologies</t>
  </si>
  <si>
    <t>Wovenware</t>
  </si>
  <si>
    <t>wovenware</t>
  </si>
  <si>
    <t>San Juan</t>
  </si>
  <si>
    <t>Kasa Companies</t>
  </si>
  <si>
    <t>kasa-companies</t>
  </si>
  <si>
    <t>Salina</t>
  </si>
  <si>
    <t>Set and Service Resources</t>
  </si>
  <si>
    <t>set-and-service-resources</t>
  </si>
  <si>
    <t>Alliance Solutions Group (Independence OH)</t>
  </si>
  <si>
    <t>alliance-solutions-group-independence-oh</t>
  </si>
  <si>
    <t>Stablenet</t>
  </si>
  <si>
    <t>stablenet</t>
  </si>
  <si>
    <t>Intertech</t>
  </si>
  <si>
    <t>intertech</t>
  </si>
  <si>
    <t>4IT</t>
  </si>
  <si>
    <t>4it</t>
  </si>
  <si>
    <t>Zumasys</t>
  </si>
  <si>
    <t>zumasys</t>
  </si>
  <si>
    <t>Franklin Loan Center</t>
  </si>
  <si>
    <t>franklin-loan-center</t>
  </si>
  <si>
    <t>eGroup</t>
  </si>
  <si>
    <t>egroup</t>
  </si>
  <si>
    <t>Cecchetti Wine Company</t>
  </si>
  <si>
    <t>cecchetti-wine-company</t>
  </si>
  <si>
    <t>Vineburg</t>
  </si>
  <si>
    <t>The Online 401(k)</t>
  </si>
  <si>
    <t>the-online-401k</t>
  </si>
  <si>
    <t>InfoRelay</t>
  </si>
  <si>
    <t>inforelay</t>
  </si>
  <si>
    <t>RSDCGroup</t>
  </si>
  <si>
    <t>rsdcgroup</t>
  </si>
  <si>
    <t>Mindscape at Hanon McKendry</t>
  </si>
  <si>
    <t>mindscape-at-hanon-mckendry</t>
  </si>
  <si>
    <t>Bit-Wizards</t>
  </si>
  <si>
    <t>bit-wizards</t>
  </si>
  <si>
    <t>SEI - Boston</t>
  </si>
  <si>
    <t>sei-boston</t>
  </si>
  <si>
    <t>SyCom Technologies</t>
  </si>
  <si>
    <t>sycom-technologies</t>
  </si>
  <si>
    <t>Kimray</t>
  </si>
  <si>
    <t>kimray</t>
  </si>
  <si>
    <t>Kaztronix</t>
  </si>
  <si>
    <t>kaztronix</t>
  </si>
  <si>
    <t>Open Systems Technologies</t>
  </si>
  <si>
    <t>open-systems-technologies</t>
  </si>
  <si>
    <t>The Wire Shop</t>
  </si>
  <si>
    <t>the-wire-shop</t>
  </si>
  <si>
    <t>Fort Valley</t>
  </si>
  <si>
    <t>Public Identity</t>
  </si>
  <si>
    <t>public-identity</t>
  </si>
  <si>
    <t>Quinn Emanuel</t>
  </si>
  <si>
    <t>quinn-emanuel</t>
  </si>
  <si>
    <t>Silicon Mechanics</t>
  </si>
  <si>
    <t>silicon-mechanics</t>
  </si>
  <si>
    <t>Fitz Design</t>
  </si>
  <si>
    <t>fitz-design</t>
  </si>
  <si>
    <t>Punta Gorda</t>
  </si>
  <si>
    <t>Punta Gorda FL</t>
  </si>
  <si>
    <t>Ahead</t>
  </si>
  <si>
    <t>ahead</t>
  </si>
  <si>
    <t>WorkSmart</t>
  </si>
  <si>
    <t>worksmart</t>
  </si>
  <si>
    <t>ConnectWise</t>
  </si>
  <si>
    <t>connectwise</t>
  </si>
  <si>
    <t>The Learning Experience Academy of Early Education</t>
  </si>
  <si>
    <t>the-learning-experience-academy-of-early-education</t>
  </si>
  <si>
    <t>Euro-Pro</t>
  </si>
  <si>
    <t>euro-pro</t>
  </si>
  <si>
    <t>Balihoo</t>
  </si>
  <si>
    <t>balihoo</t>
  </si>
  <si>
    <t>CPO Commerce</t>
  </si>
  <si>
    <t>cpo-commerce</t>
  </si>
  <si>
    <t>History Associates</t>
  </si>
  <si>
    <t>history-associates</t>
  </si>
  <si>
    <t>Phantom Technical Services</t>
  </si>
  <si>
    <t>phantom-technical-services</t>
  </si>
  <si>
    <t>Customized Energy Solutions</t>
  </si>
  <si>
    <t>customized-energy-solutions</t>
  </si>
  <si>
    <t>Halloran Consulting Group</t>
  </si>
  <si>
    <t>halloran-consulting-group</t>
  </si>
  <si>
    <t>Data Network Solutions</t>
  </si>
  <si>
    <t>data-network-solutions</t>
  </si>
  <si>
    <t>Chapin</t>
  </si>
  <si>
    <t>Edgeware Computers</t>
  </si>
  <si>
    <t>edgeware-computers</t>
  </si>
  <si>
    <t>Virtium Technology</t>
  </si>
  <si>
    <t>virtium-technology</t>
  </si>
  <si>
    <t>Rancho Santa Margarita</t>
  </si>
  <si>
    <t>Prairie City Bakery</t>
  </si>
  <si>
    <t>prairie-city-bakery</t>
  </si>
  <si>
    <t>Supply Chain Solutions</t>
  </si>
  <si>
    <t>supply-chain-solutions</t>
  </si>
  <si>
    <t>ISPA Technology</t>
  </si>
  <si>
    <t>ispa-technology</t>
  </si>
  <si>
    <t>Centreville</t>
  </si>
  <si>
    <t>Lumark Technologies</t>
  </si>
  <si>
    <t>lumark-technologies</t>
  </si>
  <si>
    <t>DataStaff</t>
  </si>
  <si>
    <t>datastaff</t>
  </si>
  <si>
    <t>BRIDGE Energy Group</t>
  </si>
  <si>
    <t>bridge-energy-group</t>
  </si>
  <si>
    <t>4Wall Lighting</t>
  </si>
  <si>
    <t>4wall-lighting</t>
  </si>
  <si>
    <t>Zak Products</t>
  </si>
  <si>
    <t>zak-products</t>
  </si>
  <si>
    <t>Scale Finance</t>
  </si>
  <si>
    <t>scale-finance</t>
  </si>
  <si>
    <t>Amphastar Pharmaceuticals</t>
  </si>
  <si>
    <t>amphastar-pharmaceuticals</t>
  </si>
  <si>
    <t>Rancho Cucamonga</t>
  </si>
  <si>
    <t>The Saywitz Company</t>
  </si>
  <si>
    <t>the-saywitz-company</t>
  </si>
  <si>
    <t>Armor Protective Packaging</t>
  </si>
  <si>
    <t>armor-protective-packaging</t>
  </si>
  <si>
    <t>Howell</t>
  </si>
  <si>
    <t>Berkshire Hathaway HomeServices Nevada Arizona Properties</t>
  </si>
  <si>
    <t>berkshire-hathaway-homeservices-nevada-arizona-properties</t>
  </si>
  <si>
    <t>AMG &amp; Associates</t>
  </si>
  <si>
    <t>amg-associates</t>
  </si>
  <si>
    <t>Ladd Family Pharmacy</t>
  </si>
  <si>
    <t>ladd-family-pharmacy</t>
  </si>
  <si>
    <t>CheapCaribbean.com</t>
  </si>
  <si>
    <t>cheapcaribbeancom</t>
  </si>
  <si>
    <t>US Patriot</t>
  </si>
  <si>
    <t>us-patriot</t>
  </si>
  <si>
    <t>TCC Software Solutions</t>
  </si>
  <si>
    <t>tcc-software-solutions</t>
  </si>
  <si>
    <t>Workplace Options</t>
  </si>
  <si>
    <t>workplace-options</t>
  </si>
  <si>
    <t>Heartland Business Systems</t>
  </si>
  <si>
    <t>heartland-business-systems</t>
  </si>
  <si>
    <t>Little Chute</t>
  </si>
  <si>
    <t>M3 Glass Technologies</t>
  </si>
  <si>
    <t>m3-glass-technologies</t>
  </si>
  <si>
    <t>Trinity Logistics</t>
  </si>
  <si>
    <t>trinity-logistics</t>
  </si>
  <si>
    <t>Seaford</t>
  </si>
  <si>
    <t>Masergy Communication</t>
  </si>
  <si>
    <t>masergy-communication</t>
  </si>
  <si>
    <t>Confirmation.com</t>
  </si>
  <si>
    <t>confirmationcom</t>
  </si>
  <si>
    <t>Benko Products</t>
  </si>
  <si>
    <t>benko-products</t>
  </si>
  <si>
    <t>Sheffield Village</t>
  </si>
  <si>
    <t>Calibre One</t>
  </si>
  <si>
    <t>calibre-one</t>
  </si>
  <si>
    <t>DesignSensory</t>
  </si>
  <si>
    <t>designsensory</t>
  </si>
  <si>
    <t>Edifecs</t>
  </si>
  <si>
    <t>edifecs</t>
  </si>
  <si>
    <t>SwipeClock</t>
  </si>
  <si>
    <t>swipeclock</t>
  </si>
  <si>
    <t>RateSpecial Interactive</t>
  </si>
  <si>
    <t>ratespecial-interactive</t>
  </si>
  <si>
    <t>MAU Workforce Solutions</t>
  </si>
  <si>
    <t>mau-workforce-solutions</t>
  </si>
  <si>
    <t>Jones &amp; Frank</t>
  </si>
  <si>
    <t>jones-frank</t>
  </si>
  <si>
    <t>P-Fleet</t>
  </si>
  <si>
    <t>p-fleet</t>
  </si>
  <si>
    <t>National Electronic Attachment</t>
  </si>
  <si>
    <t>national-electronic-attachment</t>
  </si>
  <si>
    <t>Intelligent Interiors</t>
  </si>
  <si>
    <t>intelligent-interiors</t>
  </si>
  <si>
    <t>The Everest Equity Company</t>
  </si>
  <si>
    <t>the-everest-equity-company</t>
  </si>
  <si>
    <t>Suffern</t>
  </si>
  <si>
    <t>AfterCollege</t>
  </si>
  <si>
    <t>aftercollege</t>
  </si>
  <si>
    <t>US Med-Equip</t>
  </si>
  <si>
    <t>us-med-equip</t>
  </si>
  <si>
    <t>GlowTouch Technologies</t>
  </si>
  <si>
    <t>glowtouch-technologies</t>
  </si>
  <si>
    <t>BlackRapid</t>
  </si>
  <si>
    <t>blackrapid</t>
  </si>
  <si>
    <t>The Brooks Group</t>
  </si>
  <si>
    <t>the-brooks-group</t>
  </si>
  <si>
    <t>MS Companies</t>
  </si>
  <si>
    <t>ms-companies</t>
  </si>
  <si>
    <t>ODUrent.com</t>
  </si>
  <si>
    <t>odurentcom</t>
  </si>
  <si>
    <t>Atyeti</t>
  </si>
  <si>
    <t>atyeti</t>
  </si>
  <si>
    <t>Sendero</t>
  </si>
  <si>
    <t>sendero</t>
  </si>
  <si>
    <t>Audigy Group</t>
  </si>
  <si>
    <t>audigy-group</t>
  </si>
  <si>
    <t>Opus Events Agency</t>
  </si>
  <si>
    <t>opus-events-agency</t>
  </si>
  <si>
    <t>Pentec Health</t>
  </si>
  <si>
    <t>pentec-health</t>
  </si>
  <si>
    <t>Boothwyn</t>
  </si>
  <si>
    <t>Carolina Management Team</t>
  </si>
  <si>
    <t>carolina-management-team</t>
  </si>
  <si>
    <t>Enka</t>
  </si>
  <si>
    <t>Bull Engineered Products</t>
  </si>
  <si>
    <t>bull-engineered-products</t>
  </si>
  <si>
    <t>Monogram Food Solutions</t>
  </si>
  <si>
    <t>monogram-food-solutions</t>
  </si>
  <si>
    <t>LaSalle Network</t>
  </si>
  <si>
    <t>lasalle-network</t>
  </si>
  <si>
    <t>ICE Technologies</t>
  </si>
  <si>
    <t>ice-technologies</t>
  </si>
  <si>
    <t>Pella</t>
  </si>
  <si>
    <t>Oskaloosa IA</t>
  </si>
  <si>
    <t>Apprio</t>
  </si>
  <si>
    <t>apprio</t>
  </si>
  <si>
    <t>interRel Consulting Partners</t>
  </si>
  <si>
    <t>interrel-consulting-partners</t>
  </si>
  <si>
    <t>Seahorse Bioscience</t>
  </si>
  <si>
    <t>seahorse-bioscience</t>
  </si>
  <si>
    <t>RailPros</t>
  </si>
  <si>
    <t>railpros</t>
  </si>
  <si>
    <t>iDiscovery Solutions</t>
  </si>
  <si>
    <t>idiscovery-solutions</t>
  </si>
  <si>
    <t>Tribridge</t>
  </si>
  <si>
    <t>tribridge</t>
  </si>
  <si>
    <t>Birds Barbershop</t>
  </si>
  <si>
    <t>birds-barbershop</t>
  </si>
  <si>
    <t>Beck Ag</t>
  </si>
  <si>
    <t>beck-ag</t>
  </si>
  <si>
    <t>Sioux City IA-NE-SD</t>
  </si>
  <si>
    <t>HireNetworks</t>
  </si>
  <si>
    <t>hirenetworks</t>
  </si>
  <si>
    <t>Seniors Home Care</t>
  </si>
  <si>
    <t>seniors-home-care</t>
  </si>
  <si>
    <t>Piston</t>
  </si>
  <si>
    <t>piston</t>
  </si>
  <si>
    <t>Eliassen Group</t>
  </si>
  <si>
    <t>eliassen-group</t>
  </si>
  <si>
    <t>Feeney Wireless</t>
  </si>
  <si>
    <t>feeney-wireless</t>
  </si>
  <si>
    <t>Portfolio Creative</t>
  </si>
  <si>
    <t>portfolio-creative</t>
  </si>
  <si>
    <t>Covenant Security Solutions</t>
  </si>
  <si>
    <t>covenant-security-solutions</t>
  </si>
  <si>
    <t>Great Britain Tile</t>
  </si>
  <si>
    <t>great-britain-tile</t>
  </si>
  <si>
    <t>Land O' Lakes</t>
  </si>
  <si>
    <t>Quantum Vision</t>
  </si>
  <si>
    <t>quantum-vision</t>
  </si>
  <si>
    <t>Riverside Fence</t>
  </si>
  <si>
    <t>riverside-fence</t>
  </si>
  <si>
    <t>Cape Medical Supply</t>
  </si>
  <si>
    <t>cape-medical-supply</t>
  </si>
  <si>
    <t>Sandwich</t>
  </si>
  <si>
    <t>Lawn Dawg</t>
  </si>
  <si>
    <t>lawn-dawg</t>
  </si>
  <si>
    <t>Nashua</t>
  </si>
  <si>
    <t>Technical Resources International</t>
  </si>
  <si>
    <t>technical-resources-international</t>
  </si>
  <si>
    <t>HNI</t>
  </si>
  <si>
    <t>hni</t>
  </si>
  <si>
    <t>New Berlin</t>
  </si>
  <si>
    <t>Impinj</t>
  </si>
  <si>
    <t>impinj</t>
  </si>
  <si>
    <t>OnSight</t>
  </si>
  <si>
    <t>onsight</t>
  </si>
  <si>
    <t>Pyramid Consulting</t>
  </si>
  <si>
    <t>pyramid-consulting</t>
  </si>
  <si>
    <t>The Doyle Group</t>
  </si>
  <si>
    <t>the-doyle-group</t>
  </si>
  <si>
    <t>Dynamis</t>
  </si>
  <si>
    <t>dynamis</t>
  </si>
  <si>
    <t>I.C.E. Service Group</t>
  </si>
  <si>
    <t>ice-service-group</t>
  </si>
  <si>
    <t>Ambridge</t>
  </si>
  <si>
    <t>CGR Products</t>
  </si>
  <si>
    <t>cgr-products</t>
  </si>
  <si>
    <t>My Lineage</t>
  </si>
  <si>
    <t>my-lineage</t>
  </si>
  <si>
    <t>BlueDot Medical</t>
  </si>
  <si>
    <t>bluedot-medical</t>
  </si>
  <si>
    <t>SignUp4</t>
  </si>
  <si>
    <t>signup4</t>
  </si>
  <si>
    <t>Caleris</t>
  </si>
  <si>
    <t>caleris</t>
  </si>
  <si>
    <t>NorthStar Financial Services Group</t>
  </si>
  <si>
    <t>northstar-financial-services-group</t>
  </si>
  <si>
    <t>Burnham Benefits Insurance Services</t>
  </si>
  <si>
    <t>burnham-benefits-insurance-services</t>
  </si>
  <si>
    <t>Victory Transportation Systems</t>
  </si>
  <si>
    <t>victory-transportation-systems</t>
  </si>
  <si>
    <t>myMatrixx</t>
  </si>
  <si>
    <t>mymatrixx</t>
  </si>
  <si>
    <t>Pro Mach</t>
  </si>
  <si>
    <t>pro-mach</t>
  </si>
  <si>
    <t>Capital Title of Texas</t>
  </si>
  <si>
    <t>capital-title-of-texas</t>
  </si>
  <si>
    <t>Professional Capital Services</t>
  </si>
  <si>
    <t>professional-capital-services</t>
  </si>
  <si>
    <t>HomeExchange.com</t>
  </si>
  <si>
    <t>homeexchangecom</t>
  </si>
  <si>
    <t>Walton Isaacson</t>
  </si>
  <si>
    <t>walton-isaacson</t>
  </si>
  <si>
    <t>Fine Designs</t>
  </si>
  <si>
    <t>fine-designs</t>
  </si>
  <si>
    <t>eClinicalWorks</t>
  </si>
  <si>
    <t>eclinicalworks</t>
  </si>
  <si>
    <t>WayPoint Systems</t>
  </si>
  <si>
    <t>waypoint-systems</t>
  </si>
  <si>
    <t>Electronic Cash Systems</t>
  </si>
  <si>
    <t>electronic-cash-systems</t>
  </si>
  <si>
    <t>Foothill Ranch</t>
  </si>
  <si>
    <t>Premium 2000+ Warranties</t>
  </si>
  <si>
    <t>premium-2000-warranties</t>
  </si>
  <si>
    <t>Therapeutic Interventions</t>
  </si>
  <si>
    <t>therapeutic-interventions</t>
  </si>
  <si>
    <t>Belle Haven</t>
  </si>
  <si>
    <t>On-Site Fuel Service</t>
  </si>
  <si>
    <t>on-site-fuel-service</t>
  </si>
  <si>
    <t>M&amp;S Technologies</t>
  </si>
  <si>
    <t>ms-technologies</t>
  </si>
  <si>
    <t>Purchasing Power</t>
  </si>
  <si>
    <t>purchasing-power</t>
  </si>
  <si>
    <t>Bomgar</t>
  </si>
  <si>
    <t>bomgar</t>
  </si>
  <si>
    <t>Ridgeland</t>
  </si>
  <si>
    <t>Third Door Media</t>
  </si>
  <si>
    <t>third-door-media</t>
  </si>
  <si>
    <t>CNS</t>
  </si>
  <si>
    <t>cns</t>
  </si>
  <si>
    <t>Smart Source</t>
  </si>
  <si>
    <t>smart-source</t>
  </si>
  <si>
    <t>Imagination Technologies/FRS</t>
  </si>
  <si>
    <t>imagination-technologiesfrs</t>
  </si>
  <si>
    <t>Orion Financial Group</t>
  </si>
  <si>
    <t>orion-financial-group</t>
  </si>
  <si>
    <t>MedExpress Pharmacy</t>
  </si>
  <si>
    <t>medexpress-pharmacy</t>
  </si>
  <si>
    <t>Salisbury NC</t>
  </si>
  <si>
    <t>Network Data Systems</t>
  </si>
  <si>
    <t>network-data-systems</t>
  </si>
  <si>
    <t>Convergence Acceleration Solutions</t>
  </si>
  <si>
    <t>convergence-acceleration-solutions</t>
  </si>
  <si>
    <t>UniFocus</t>
  </si>
  <si>
    <t>unifocus</t>
  </si>
  <si>
    <t>Sutoer Solutions</t>
  </si>
  <si>
    <t>sutoer-solutions</t>
  </si>
  <si>
    <t>Hinsdale</t>
  </si>
  <si>
    <t>Parkway Construction &amp; Associates</t>
  </si>
  <si>
    <t>parkway-construction-associates</t>
  </si>
  <si>
    <t>Prosek Partners</t>
  </si>
  <si>
    <t>prosek-partners</t>
  </si>
  <si>
    <t>GiftCards.com</t>
  </si>
  <si>
    <t>giftcardscom</t>
  </si>
  <si>
    <t>Barber Martin Agency</t>
  </si>
  <si>
    <t>barber-martin-agency</t>
  </si>
  <si>
    <t>Huron Valley Financial</t>
  </si>
  <si>
    <t>huron-valley-financial</t>
  </si>
  <si>
    <t>MetroStar Systems</t>
  </si>
  <si>
    <t>metrostar-systems</t>
  </si>
  <si>
    <t>Forte Payment Systems</t>
  </si>
  <si>
    <t>forte-payment-systems</t>
  </si>
  <si>
    <t>Greenchem Industries</t>
  </si>
  <si>
    <t>greenchem-industries</t>
  </si>
  <si>
    <t>Blue Chair</t>
  </si>
  <si>
    <t>blue-chair</t>
  </si>
  <si>
    <t>ReEmployAbility</t>
  </si>
  <si>
    <t>reemployability</t>
  </si>
  <si>
    <t>Meetings &amp; Incentives Worldwide</t>
  </si>
  <si>
    <t>meetings-incentives-worldwide</t>
  </si>
  <si>
    <t>Caledonia</t>
  </si>
  <si>
    <t>Racine WI</t>
  </si>
  <si>
    <t>Focus School Software</t>
  </si>
  <si>
    <t>focus-school-software</t>
  </si>
  <si>
    <t>Blue &amp; Associates</t>
  </si>
  <si>
    <t>blue-associates</t>
  </si>
  <si>
    <t>TMI Consulting</t>
  </si>
  <si>
    <t>tmi-consulting</t>
  </si>
  <si>
    <t>Mint Advertising</t>
  </si>
  <si>
    <t>mint-advertising</t>
  </si>
  <si>
    <t>Aventure Aviation</t>
  </si>
  <si>
    <t>aventure-aviation</t>
  </si>
  <si>
    <t>714 Tickets</t>
  </si>
  <si>
    <t>714-tickets</t>
  </si>
  <si>
    <t>Daddies Board Shop</t>
  </si>
  <si>
    <t>daddies-board-shop</t>
  </si>
  <si>
    <t>Payroll Management</t>
  </si>
  <si>
    <t>payroll-management</t>
  </si>
  <si>
    <t>Cal-Tex Protective Coatings</t>
  </si>
  <si>
    <t>cal-tex-protective-coatings</t>
  </si>
  <si>
    <t>Schertz</t>
  </si>
  <si>
    <t>Atlantic Metro Communications</t>
  </si>
  <si>
    <t>atlantic-metro-communications</t>
  </si>
  <si>
    <t>IntelliGenesis</t>
  </si>
  <si>
    <t>intelligenesis</t>
  </si>
  <si>
    <t>Business Communications Management</t>
  </si>
  <si>
    <t>business-communications-management</t>
  </si>
  <si>
    <t>AMP Group</t>
  </si>
  <si>
    <t>amp-group</t>
  </si>
  <si>
    <t>Dr. Randolph's Ageless &amp; Wellness Medical Center</t>
  </si>
  <si>
    <t>dr-randolphs-ageless-wellness-medical-center</t>
  </si>
  <si>
    <t>Global Reach Internet Productions</t>
  </si>
  <si>
    <t>global-reach-internet-productions</t>
  </si>
  <si>
    <t>Ames</t>
  </si>
  <si>
    <t>Ames IA</t>
  </si>
  <si>
    <t>Windy City Limousine</t>
  </si>
  <si>
    <t>windy-city-limousine</t>
  </si>
  <si>
    <t>Franklin Park</t>
  </si>
  <si>
    <t>Steven Douglas Associates</t>
  </si>
  <si>
    <t>steven-douglas-associates</t>
  </si>
  <si>
    <t>Shepherd Insurance</t>
  </si>
  <si>
    <t>shepherd-insurance</t>
  </si>
  <si>
    <t>Waldron</t>
  </si>
  <si>
    <t>waldron</t>
  </si>
  <si>
    <t>Major Facility Solutions</t>
  </si>
  <si>
    <t>major-facility-solutions</t>
  </si>
  <si>
    <t>Barberton</t>
  </si>
  <si>
    <t>CablesAndKits</t>
  </si>
  <si>
    <t>cablesandkits</t>
  </si>
  <si>
    <t>Buford</t>
  </si>
  <si>
    <t>HR Works</t>
  </si>
  <si>
    <t>hr-works</t>
  </si>
  <si>
    <t>US-Analytics</t>
  </si>
  <si>
    <t>us-analytics</t>
  </si>
  <si>
    <t>Liberty Pumps</t>
  </si>
  <si>
    <t>liberty-pumps</t>
  </si>
  <si>
    <t>Bergen</t>
  </si>
  <si>
    <t>Batavia NY</t>
  </si>
  <si>
    <t>Send Word Now</t>
  </si>
  <si>
    <t>send-word-now</t>
  </si>
  <si>
    <t>Austin Manufacturing Services</t>
  </si>
  <si>
    <t>austin-manufacturing-services</t>
  </si>
  <si>
    <t>Pursuit of Excellence</t>
  </si>
  <si>
    <t>pursuit-of-excellence</t>
  </si>
  <si>
    <t>CWS Corporate Leasing</t>
  </si>
  <si>
    <t>cws-corporate-leasing</t>
  </si>
  <si>
    <t>B.I.Minds</t>
  </si>
  <si>
    <t>biminds</t>
  </si>
  <si>
    <t>Milpitas</t>
  </si>
  <si>
    <t>Loving Pets</t>
  </si>
  <si>
    <t>loving-pets</t>
  </si>
  <si>
    <t>TEKConn Services</t>
  </si>
  <si>
    <t>tekconn-services</t>
  </si>
  <si>
    <t>Apex Information Technologies</t>
  </si>
  <si>
    <t>apex-information-technologies</t>
  </si>
  <si>
    <t>Automation &amp; Control</t>
  </si>
  <si>
    <t>automation-control</t>
  </si>
  <si>
    <t>ProCPR</t>
  </si>
  <si>
    <t>procpr</t>
  </si>
  <si>
    <t>Bee Line</t>
  </si>
  <si>
    <t>bee-line</t>
  </si>
  <si>
    <t>Acro Service</t>
  </si>
  <si>
    <t>acro-service</t>
  </si>
  <si>
    <t>BPA International</t>
  </si>
  <si>
    <t>bpa-international</t>
  </si>
  <si>
    <t>Carle Place</t>
  </si>
  <si>
    <t>NPE</t>
  </si>
  <si>
    <t>npe</t>
  </si>
  <si>
    <t>Triune Infomatics</t>
  </si>
  <si>
    <t>triune-infomatics</t>
  </si>
  <si>
    <t>Crockett Facilities Services</t>
  </si>
  <si>
    <t>crockett-facilities-services</t>
  </si>
  <si>
    <t>Bowie</t>
  </si>
  <si>
    <t>Quality IT Partners</t>
  </si>
  <si>
    <t>quality-it-partners</t>
  </si>
  <si>
    <t>Mount Airy</t>
  </si>
  <si>
    <t>Streamline Technologies</t>
  </si>
  <si>
    <t>streamline-technologies</t>
  </si>
  <si>
    <t>Calypso St. Barth</t>
  </si>
  <si>
    <t>calypso-st-barth</t>
  </si>
  <si>
    <t>USA Mortgage</t>
  </si>
  <si>
    <t>usa-mortgage</t>
  </si>
  <si>
    <t>ERP Analysts</t>
  </si>
  <si>
    <t>erp-analysts</t>
  </si>
  <si>
    <t>Prime Technological Services</t>
  </si>
  <si>
    <t>prime-technological-services</t>
  </si>
  <si>
    <t>Allegient</t>
  </si>
  <si>
    <t>allegient</t>
  </si>
  <si>
    <t>JMARK Business Solutions</t>
  </si>
  <si>
    <t>jmark-business-solutions</t>
  </si>
  <si>
    <t>Dial800</t>
  </si>
  <si>
    <t>dial800</t>
  </si>
  <si>
    <t>Creative Sign Designs</t>
  </si>
  <si>
    <t>creative-sign-designs</t>
  </si>
  <si>
    <t>RH Electronics</t>
  </si>
  <si>
    <t>rh-electronics</t>
  </si>
  <si>
    <t>Bar Harbor Foods</t>
  </si>
  <si>
    <t>bar-harbor-foods</t>
  </si>
  <si>
    <t>Whiting</t>
  </si>
  <si>
    <t>QTRCO</t>
  </si>
  <si>
    <t>qtrco</t>
  </si>
  <si>
    <t>Tomball</t>
  </si>
  <si>
    <t>PDS Services</t>
  </si>
  <si>
    <t>pds-services</t>
  </si>
  <si>
    <t>RFID Global Solution</t>
  </si>
  <si>
    <t>rfid-global-solution</t>
  </si>
  <si>
    <t>Right at Home</t>
  </si>
  <si>
    <t>right-at-home</t>
  </si>
  <si>
    <t>CopySource</t>
  </si>
  <si>
    <t>copysource</t>
  </si>
  <si>
    <t>Ducts Unlimited Mechanical Systems</t>
  </si>
  <si>
    <t>ducts-unlimited-mechanical-systems</t>
  </si>
  <si>
    <t>Sutherland Global Services</t>
  </si>
  <si>
    <t>sutherland-global-services</t>
  </si>
  <si>
    <t>Pittsford</t>
  </si>
  <si>
    <t>Bear Staffing Services</t>
  </si>
  <si>
    <t>bear-staffing-services</t>
  </si>
  <si>
    <t>Registration Express Group</t>
  </si>
  <si>
    <t>registration-express-group</t>
  </si>
  <si>
    <t>Milestone Internet Marketing</t>
  </si>
  <si>
    <t>milestone-internet-marketing</t>
  </si>
  <si>
    <t>Weld Power Service Company</t>
  </si>
  <si>
    <t>weld-power-service-company</t>
  </si>
  <si>
    <t>Compliance Management International</t>
  </si>
  <si>
    <t>compliance-management-international</t>
  </si>
  <si>
    <t>Prestige Staffing</t>
  </si>
  <si>
    <t>prestige-staffing</t>
  </si>
  <si>
    <t>Manufacturing Technical Solutions</t>
  </si>
  <si>
    <t>manufacturing-technical-solutions</t>
  </si>
  <si>
    <t>Neogov</t>
  </si>
  <si>
    <t>neogov</t>
  </si>
  <si>
    <t>Shooters</t>
  </si>
  <si>
    <t>shooters</t>
  </si>
  <si>
    <t>Federal Management Partners</t>
  </si>
  <si>
    <t>federal-management-partners</t>
  </si>
  <si>
    <t>Spectra Management</t>
  </si>
  <si>
    <t>spectra-management</t>
  </si>
  <si>
    <t>Maxons Restorations</t>
  </si>
  <si>
    <t>maxons-restorations</t>
  </si>
  <si>
    <t>SEI - Atlanta</t>
  </si>
  <si>
    <t>sei-atlanta</t>
  </si>
  <si>
    <t>Integrated Care Management</t>
  </si>
  <si>
    <t>integrated-care-management</t>
  </si>
  <si>
    <t>Phoenix Data</t>
  </si>
  <si>
    <t>phoenix-data</t>
  </si>
  <si>
    <t>Network FOB</t>
  </si>
  <si>
    <t>network-fob</t>
  </si>
  <si>
    <t>Momentum Consulting</t>
  </si>
  <si>
    <t>momentum-consulting</t>
  </si>
  <si>
    <t>Miami Lakes</t>
  </si>
  <si>
    <t>Menlo Innovations</t>
  </si>
  <si>
    <t>menlo-innovations</t>
  </si>
  <si>
    <t>Ram Supply Company</t>
  </si>
  <si>
    <t>ram-supply-company</t>
  </si>
  <si>
    <t>National Vendor</t>
  </si>
  <si>
    <t>national-vendor</t>
  </si>
  <si>
    <t>Symmetry</t>
  </si>
  <si>
    <t>symmetry</t>
  </si>
  <si>
    <t>Camellia Healthcare</t>
  </si>
  <si>
    <t>camellia-healthcare</t>
  </si>
  <si>
    <t>M-D Building Products</t>
  </si>
  <si>
    <t>m-d-building-products</t>
  </si>
  <si>
    <t>Tantus Technologies</t>
  </si>
  <si>
    <t>tantus-technologies</t>
  </si>
  <si>
    <t>The Seaton Companies</t>
  </si>
  <si>
    <t>the-seaton-companies</t>
  </si>
  <si>
    <t>Tully Rinckey</t>
  </si>
  <si>
    <t>tully-rinckey</t>
  </si>
  <si>
    <t>Albany</t>
  </si>
  <si>
    <t>Tangerine Salon</t>
  </si>
  <si>
    <t>tangerine-salon</t>
  </si>
  <si>
    <t>Coppell</t>
  </si>
  <si>
    <t>Neta Scientific</t>
  </si>
  <si>
    <t>neta-scientific</t>
  </si>
  <si>
    <t>Hainesport</t>
  </si>
  <si>
    <t>Saturn Freight Systems</t>
  </si>
  <si>
    <t>saturn-freight-systems</t>
  </si>
  <si>
    <t>InVue Security</t>
  </si>
  <si>
    <t>invue-security</t>
  </si>
  <si>
    <t>PepperDash Technology</t>
  </si>
  <si>
    <t>pepperdash-technology</t>
  </si>
  <si>
    <t>3 Blind Mice Window Coverings</t>
  </si>
  <si>
    <t>3-blind-mice-window-coverings</t>
  </si>
  <si>
    <t>LeadDog Marketing Group</t>
  </si>
  <si>
    <t>leaddog-marketing-group</t>
  </si>
  <si>
    <t>Industrial Revolution</t>
  </si>
  <si>
    <t>industrial-revolution</t>
  </si>
  <si>
    <t>Commercial Capital Training Group</t>
  </si>
  <si>
    <t>commercial-capital-training-group</t>
  </si>
  <si>
    <t>The Basement</t>
  </si>
  <si>
    <t>the-basement</t>
  </si>
  <si>
    <t>Rural King Supply</t>
  </si>
  <si>
    <t>rural-king-supply</t>
  </si>
  <si>
    <t>The Fresh Diet</t>
  </si>
  <si>
    <t>the-fresh-diet</t>
  </si>
  <si>
    <t>Isotech Pest Management</t>
  </si>
  <si>
    <t>isotech-pest-management</t>
  </si>
  <si>
    <t>Irwindale</t>
  </si>
  <si>
    <t>Best Transportation Services</t>
  </si>
  <si>
    <t>best-transportation-services</t>
  </si>
  <si>
    <t>Woodridge</t>
  </si>
  <si>
    <t>ServarusRM</t>
  </si>
  <si>
    <t>servarusrm</t>
  </si>
  <si>
    <t>Jarrett Logistics Systems</t>
  </si>
  <si>
    <t>jarrett-logistics-systems</t>
  </si>
  <si>
    <t>Orrville</t>
  </si>
  <si>
    <t>Wooster OH</t>
  </si>
  <si>
    <t>The CAPROCK Group</t>
  </si>
  <si>
    <t>the-caprock-group</t>
  </si>
  <si>
    <t>Carl Warren &amp; Company</t>
  </si>
  <si>
    <t>carl-warren-company</t>
  </si>
  <si>
    <t>Hewins Financial Advisors</t>
  </si>
  <si>
    <t>hewins-financial-advisors</t>
  </si>
  <si>
    <t>Secured Retail Networks</t>
  </si>
  <si>
    <t>secured-retail-networks</t>
  </si>
  <si>
    <t>North Shore Pediatric Therapy</t>
  </si>
  <si>
    <t>north-shore-pediatric-therapy</t>
  </si>
  <si>
    <t>Online Rewards</t>
  </si>
  <si>
    <t>online-rewards</t>
  </si>
  <si>
    <t>Health Market Science</t>
  </si>
  <si>
    <t>health-market-science</t>
  </si>
  <si>
    <t>Praxis</t>
  </si>
  <si>
    <t>praxis</t>
  </si>
  <si>
    <t>FiberLight</t>
  </si>
  <si>
    <t>fiberlight</t>
  </si>
  <si>
    <t>Flyers Energy</t>
  </si>
  <si>
    <t>flyers-energy</t>
  </si>
  <si>
    <t>Truckee-Grass Valley CA</t>
  </si>
  <si>
    <t>DTT</t>
  </si>
  <si>
    <t>dtt</t>
  </si>
  <si>
    <t>South Miami Pharmacy</t>
  </si>
  <si>
    <t>south-miami-pharmacy</t>
  </si>
  <si>
    <t>Caring Senior Service</t>
  </si>
  <si>
    <t>caring-senior-service</t>
  </si>
  <si>
    <t>Callis Communications</t>
  </si>
  <si>
    <t>callis-communications</t>
  </si>
  <si>
    <t>New Glarus Brewing</t>
  </si>
  <si>
    <t>new-glarus-brewing</t>
  </si>
  <si>
    <t>New Glarus</t>
  </si>
  <si>
    <t>Verma Systems</t>
  </si>
  <si>
    <t>verma-systems</t>
  </si>
  <si>
    <t>Government Sourcing Solutions</t>
  </si>
  <si>
    <t>government-sourcing-solutions</t>
  </si>
  <si>
    <t>Fortis Construction</t>
  </si>
  <si>
    <t>fortis-construction</t>
  </si>
  <si>
    <t>Arlington Resources</t>
  </si>
  <si>
    <t>arlington-resources</t>
  </si>
  <si>
    <t>Advisors Mortgage Group</t>
  </si>
  <si>
    <t>advisors-mortgage-group</t>
  </si>
  <si>
    <t>TechAspect Solutions</t>
  </si>
  <si>
    <t>techaspect-solutions</t>
  </si>
  <si>
    <t>Rain</t>
  </si>
  <si>
    <t>rain</t>
  </si>
  <si>
    <t>Argent Capital Management</t>
  </si>
  <si>
    <t>argent-capital-management</t>
  </si>
  <si>
    <t>Bolt Express</t>
  </si>
  <si>
    <t>bolt-express</t>
  </si>
  <si>
    <t>Overgroup</t>
  </si>
  <si>
    <t>overgroup</t>
  </si>
  <si>
    <t>Spawn Ideas</t>
  </si>
  <si>
    <t>spawn-ideas</t>
  </si>
  <si>
    <t>Alaska</t>
  </si>
  <si>
    <t>AK</t>
  </si>
  <si>
    <t>Anchorage</t>
  </si>
  <si>
    <t>Anchorage AK</t>
  </si>
  <si>
    <t>Logan A/C &amp; Heat Services</t>
  </si>
  <si>
    <t>logan-ac-heat-services</t>
  </si>
  <si>
    <t>Granite Telecommunications</t>
  </si>
  <si>
    <t>granite-telecommunications</t>
  </si>
  <si>
    <t>Infiniti HR</t>
  </si>
  <si>
    <t>infiniti-hr</t>
  </si>
  <si>
    <t>Burtonsville</t>
  </si>
  <si>
    <t>LRXD</t>
  </si>
  <si>
    <t>lrxd</t>
  </si>
  <si>
    <t>SRP Environmental</t>
  </si>
  <si>
    <t>srp-environmental</t>
  </si>
  <si>
    <t>Firespring</t>
  </si>
  <si>
    <t>firespring</t>
  </si>
  <si>
    <t>OTO Development</t>
  </si>
  <si>
    <t>oto-development</t>
  </si>
  <si>
    <t>Spartanburg</t>
  </si>
  <si>
    <t>Spartanburg SC</t>
  </si>
  <si>
    <t>Competitive Innovations</t>
  </si>
  <si>
    <t>competitive-innovations</t>
  </si>
  <si>
    <t>ClassBook.com</t>
  </si>
  <si>
    <t>classbookcom</t>
  </si>
  <si>
    <t>Castleton</t>
  </si>
  <si>
    <t>iT1</t>
  </si>
  <si>
    <t>it1</t>
  </si>
  <si>
    <t>EO Products</t>
  </si>
  <si>
    <t>eo-products</t>
  </si>
  <si>
    <t>TVGla</t>
  </si>
  <si>
    <t>tvgla</t>
  </si>
  <si>
    <t>Point Recognition</t>
  </si>
  <si>
    <t>point-recognition</t>
  </si>
  <si>
    <t>Brunswick</t>
  </si>
  <si>
    <t>Advanta Industries</t>
  </si>
  <si>
    <t>advanta-industries</t>
  </si>
  <si>
    <t>Petersburg</t>
  </si>
  <si>
    <t>Monroe MI</t>
  </si>
  <si>
    <t>Arora Engineers</t>
  </si>
  <si>
    <t>arora-engineers</t>
  </si>
  <si>
    <t>Chadds Ford</t>
  </si>
  <si>
    <t>Straine Consulting</t>
  </si>
  <si>
    <t>straine-consulting</t>
  </si>
  <si>
    <t>BCT Consulting</t>
  </si>
  <si>
    <t>bct-consulting</t>
  </si>
  <si>
    <t>Auction Systems</t>
  </si>
  <si>
    <t>auction-systems</t>
  </si>
  <si>
    <t>OTR Wheel Engineering</t>
  </si>
  <si>
    <t>otr-wheel-engineering</t>
  </si>
  <si>
    <t>Fox Collection Center</t>
  </si>
  <si>
    <t>fox-collection-center</t>
  </si>
  <si>
    <t>Goodlettsville</t>
  </si>
  <si>
    <t>Talon</t>
  </si>
  <si>
    <t>talon</t>
  </si>
  <si>
    <t>Division-D</t>
  </si>
  <si>
    <t>division-d</t>
  </si>
  <si>
    <t>Robins Kaplan</t>
  </si>
  <si>
    <t>robins-kaplan</t>
  </si>
  <si>
    <t>iNDIGO Health Partners</t>
  </si>
  <si>
    <t>indigo-health-partners</t>
  </si>
  <si>
    <t>Full Visibility</t>
  </si>
  <si>
    <t>full-visibility</t>
  </si>
  <si>
    <t>Client Solution Architects</t>
  </si>
  <si>
    <t>client-solution-architects</t>
  </si>
  <si>
    <t>Mechanicsburg</t>
  </si>
  <si>
    <t>Bankwell Financial Group</t>
  </si>
  <si>
    <t>bankwell-financial-group</t>
  </si>
  <si>
    <t>New Canaan</t>
  </si>
  <si>
    <t>Blood Hound Underground Utility Locators</t>
  </si>
  <si>
    <t>blood-hound-underground-utility-locators</t>
  </si>
  <si>
    <t>Brownsburg</t>
  </si>
  <si>
    <t>ProRecruiters</t>
  </si>
  <si>
    <t>prorecruiters</t>
  </si>
  <si>
    <t>The Myers Group</t>
  </si>
  <si>
    <t>the-myers-group</t>
  </si>
  <si>
    <t>OpinionLab</t>
  </si>
  <si>
    <t>opinionlab</t>
  </si>
  <si>
    <t>Signarama Huntington NY</t>
  </si>
  <si>
    <t>signarama-huntington-ny</t>
  </si>
  <si>
    <t>Huntington Station</t>
  </si>
  <si>
    <t>Movoto</t>
  </si>
  <si>
    <t>movoto</t>
  </si>
  <si>
    <t>M S International</t>
  </si>
  <si>
    <t>m-s-international</t>
  </si>
  <si>
    <t>SDB Trade International</t>
  </si>
  <si>
    <t>sdb-trade-international</t>
  </si>
  <si>
    <t>Linx</t>
  </si>
  <si>
    <t>linx</t>
  </si>
  <si>
    <t>Academy Mortgage</t>
  </si>
  <si>
    <t>academy-mortgage</t>
  </si>
  <si>
    <t>SparkHound</t>
  </si>
  <si>
    <t>sparkhound</t>
  </si>
  <si>
    <t>ID Experts</t>
  </si>
  <si>
    <t>id-experts</t>
  </si>
  <si>
    <t>CETRA Language Solutions</t>
  </si>
  <si>
    <t>cetra-language-solutions</t>
  </si>
  <si>
    <t>Elkins Park</t>
  </si>
  <si>
    <t>eMinutes</t>
  </si>
  <si>
    <t>eminutes</t>
  </si>
  <si>
    <t>KAVI Software</t>
  </si>
  <si>
    <t>kavi-software</t>
  </si>
  <si>
    <t>EPIC Systems</t>
  </si>
  <si>
    <t>epic-systems</t>
  </si>
  <si>
    <t>Executive Travel</t>
  </si>
  <si>
    <t>executive-travel</t>
  </si>
  <si>
    <t>Fulcrum IT Services</t>
  </si>
  <si>
    <t>fulcrum-it-services</t>
  </si>
  <si>
    <t>(add)ventures</t>
  </si>
  <si>
    <t>addventures</t>
  </si>
  <si>
    <t>Defender Direct</t>
  </si>
  <si>
    <t>defender-direct</t>
  </si>
  <si>
    <t>MotionPoint</t>
  </si>
  <si>
    <t>motionpoint</t>
  </si>
  <si>
    <t>Coconut Creek</t>
  </si>
  <si>
    <t>Medina Plating</t>
  </si>
  <si>
    <t>medina-plating</t>
  </si>
  <si>
    <t>Alliance Adjustment Group</t>
  </si>
  <si>
    <t>alliance-adjustment-group</t>
  </si>
  <si>
    <t>Doylestown</t>
  </si>
  <si>
    <t>Spring Works Utah</t>
  </si>
  <si>
    <t>spring-works-utah</t>
  </si>
  <si>
    <t>London Guest Suites</t>
  </si>
  <si>
    <t>london-guest-suites</t>
  </si>
  <si>
    <t>Two Men and a Truck International</t>
  </si>
  <si>
    <t>two-men-and-a-truck-international</t>
  </si>
  <si>
    <t>Reach Technology</t>
  </si>
  <si>
    <t>reach-technology</t>
  </si>
  <si>
    <t>Education Management Solutions</t>
  </si>
  <si>
    <t>education-management-solutions</t>
  </si>
  <si>
    <t>Community Impact Newspaper</t>
  </si>
  <si>
    <t>community-impact-newspaper</t>
  </si>
  <si>
    <t>WingSwept</t>
  </si>
  <si>
    <t>wingswept</t>
  </si>
  <si>
    <t>Buchanan &amp; Edwards</t>
  </si>
  <si>
    <t>buchanan-edwards</t>
  </si>
  <si>
    <t>Native Hawaiian Veterans</t>
  </si>
  <si>
    <t>native-hawaiian-veterans</t>
  </si>
  <si>
    <t>Asset Plus Companies</t>
  </si>
  <si>
    <t>asset-plus-companies</t>
  </si>
  <si>
    <t>Thermal Edge</t>
  </si>
  <si>
    <t>thermal-edge</t>
  </si>
  <si>
    <t>CyraCom</t>
  </si>
  <si>
    <t>cyracom</t>
  </si>
  <si>
    <t>Covenant Eyes</t>
  </si>
  <si>
    <t>covenant-eyes</t>
  </si>
  <si>
    <t>Owosso</t>
  </si>
  <si>
    <t>Mobile One Courier &amp; Logistics</t>
  </si>
  <si>
    <t>mobile-one-courier-logistics</t>
  </si>
  <si>
    <t>Arrow Security</t>
  </si>
  <si>
    <t>arrow-security</t>
  </si>
  <si>
    <t>Smithtown</t>
  </si>
  <si>
    <t>SnapCab</t>
  </si>
  <si>
    <t>snapcab</t>
  </si>
  <si>
    <t>Warrington</t>
  </si>
  <si>
    <t>House of Antique Hardware</t>
  </si>
  <si>
    <t>house-of-antique-hardware</t>
  </si>
  <si>
    <t>Latisys</t>
  </si>
  <si>
    <t>latisys</t>
  </si>
  <si>
    <t>MyBinding.com</t>
  </si>
  <si>
    <t>mybindingcom</t>
  </si>
  <si>
    <t>Bluebird Network</t>
  </si>
  <si>
    <t>bluebird-network</t>
  </si>
  <si>
    <t>Positive Management Leadership</t>
  </si>
  <si>
    <t>positive-management-leadership</t>
  </si>
  <si>
    <t>Sobel Westex</t>
  </si>
  <si>
    <t>sobel-westex</t>
  </si>
  <si>
    <t>CSG Creative</t>
  </si>
  <si>
    <t>csg-creative</t>
  </si>
  <si>
    <t>Point to Point Transportation Services</t>
  </si>
  <si>
    <t>point-to-point-transportation-services</t>
  </si>
  <si>
    <t>Eco Lips</t>
  </si>
  <si>
    <t>eco-lips</t>
  </si>
  <si>
    <t>Entech</t>
  </si>
  <si>
    <t>entech</t>
  </si>
  <si>
    <t>TriCore</t>
  </si>
  <si>
    <t>tricore</t>
  </si>
  <si>
    <t>Robbinsville</t>
  </si>
  <si>
    <t>Velocity Technology Solutions</t>
  </si>
  <si>
    <t>velocity-technology-solutions</t>
  </si>
  <si>
    <t>Technomics</t>
  </si>
  <si>
    <t>technomics</t>
  </si>
  <si>
    <t>Productivity Associates</t>
  </si>
  <si>
    <t>productivity-associates</t>
  </si>
  <si>
    <t>CH Reynolds</t>
  </si>
  <si>
    <t>ch-reynolds</t>
  </si>
  <si>
    <t>Wingstop</t>
  </si>
  <si>
    <t>wingstop</t>
  </si>
  <si>
    <t>IMS Technology Services</t>
  </si>
  <si>
    <t>ims-technology-services</t>
  </si>
  <si>
    <t>Garnet Valley</t>
  </si>
  <si>
    <t>bluemedia</t>
  </si>
  <si>
    <t>Mudge Fasteners</t>
  </si>
  <si>
    <t>mudge-fasteners</t>
  </si>
  <si>
    <t>Truepoint</t>
  </si>
  <si>
    <t>truepoint</t>
  </si>
  <si>
    <t>AFS Acceptance</t>
  </si>
  <si>
    <t>afs-acceptance</t>
  </si>
  <si>
    <t>Innovative Office Solutions</t>
  </si>
  <si>
    <t>innovative-office-solutions</t>
  </si>
  <si>
    <t>Softwriters</t>
  </si>
  <si>
    <t>softwriters</t>
  </si>
  <si>
    <t>Allison Park</t>
  </si>
  <si>
    <t>Greenland America</t>
  </si>
  <si>
    <t>greenland-america</t>
  </si>
  <si>
    <t>Liberty Personnel Services</t>
  </si>
  <si>
    <t>liberty-personnel-services</t>
  </si>
  <si>
    <t>iSi Environmental</t>
  </si>
  <si>
    <t>isi-environmental</t>
  </si>
  <si>
    <t>Primatics Financial</t>
  </si>
  <si>
    <t>primatics-financial</t>
  </si>
  <si>
    <t>Image Locations</t>
  </si>
  <si>
    <t>image-locations</t>
  </si>
  <si>
    <t>Express Diagnostics Int'l</t>
  </si>
  <si>
    <t>express-diagnostics-intl</t>
  </si>
  <si>
    <t>Blue Earth</t>
  </si>
  <si>
    <t>LED Source</t>
  </si>
  <si>
    <t>led-source</t>
  </si>
  <si>
    <t>Wellington</t>
  </si>
  <si>
    <t>Interstate Companies</t>
  </si>
  <si>
    <t>interstate-companies</t>
  </si>
  <si>
    <t>AIO Network Solutions</t>
  </si>
  <si>
    <t>aio-network-solutions</t>
  </si>
  <si>
    <t>IdeaStream Consumer Products</t>
  </si>
  <si>
    <t>ideastream-consumer-products</t>
  </si>
  <si>
    <t>Gerstein Fisher</t>
  </si>
  <si>
    <t>gerstein-fisher</t>
  </si>
  <si>
    <t>Cassaday &amp; Company</t>
  </si>
  <si>
    <t>cassaday-company</t>
  </si>
  <si>
    <t>JBA Consulting Engineers</t>
  </si>
  <si>
    <t>jba-consulting-engineers</t>
  </si>
  <si>
    <t>Mid-Atlantic ProTel</t>
  </si>
  <si>
    <t>mid-atlantic-protel</t>
  </si>
  <si>
    <t>Martinsburg</t>
  </si>
  <si>
    <t>Chaparral Energy</t>
  </si>
  <si>
    <t>chaparral-energy</t>
  </si>
  <si>
    <t>DMC Consultants</t>
  </si>
  <si>
    <t>dmc-consultants</t>
  </si>
  <si>
    <t>FM Facility Maintenance</t>
  </si>
  <si>
    <t>fm-facility-maintenance</t>
  </si>
  <si>
    <t>Hartford</t>
  </si>
  <si>
    <t>Temporary Housing Directory</t>
  </si>
  <si>
    <t>temporary-housing-directory</t>
  </si>
  <si>
    <t>Sentry Communications &amp; Security</t>
  </si>
  <si>
    <t>sentry-communications-security</t>
  </si>
  <si>
    <t>Media Brokers International</t>
  </si>
  <si>
    <t>media-brokers-international</t>
  </si>
  <si>
    <t>Green Lawn Fertilizing</t>
  </si>
  <si>
    <t>green-lawn-fertilizing</t>
  </si>
  <si>
    <t>PlanetOne Communications</t>
  </si>
  <si>
    <t>planetone-communications</t>
  </si>
  <si>
    <t>GST</t>
  </si>
  <si>
    <t>gst</t>
  </si>
  <si>
    <t>Cerritos</t>
  </si>
  <si>
    <t>Commercial Cutting &amp; Graphics</t>
  </si>
  <si>
    <t>commercial-cutting-graphics</t>
  </si>
  <si>
    <t>Mansfield OH</t>
  </si>
  <si>
    <t>England Logistics</t>
  </si>
  <si>
    <t>england-logistics</t>
  </si>
  <si>
    <t>Abacus Wealth Partners</t>
  </si>
  <si>
    <t>abacus-wealth-partners</t>
  </si>
  <si>
    <t>ITAD Solutions</t>
  </si>
  <si>
    <t>itad-solutions</t>
  </si>
  <si>
    <t>Blough Tech</t>
  </si>
  <si>
    <t>blough-tech</t>
  </si>
  <si>
    <t>Cairo</t>
  </si>
  <si>
    <t>Bainbridge GA</t>
  </si>
  <si>
    <t>Informz</t>
  </si>
  <si>
    <t>informz</t>
  </si>
  <si>
    <t>LLBH Private Wealth Management</t>
  </si>
  <si>
    <t>llbh-private-wealth-management</t>
  </si>
  <si>
    <t>Westport</t>
  </si>
  <si>
    <t>Demanko HLC Logistics</t>
  </si>
  <si>
    <t>demanko-hlc-logistics</t>
  </si>
  <si>
    <t>Londonderry</t>
  </si>
  <si>
    <t>Infinity Consulting Solutions</t>
  </si>
  <si>
    <t>infinity-consulting-solutions</t>
  </si>
  <si>
    <t>The Trade Group</t>
  </si>
  <si>
    <t>the-trade-group</t>
  </si>
  <si>
    <t>immixGroup</t>
  </si>
  <si>
    <t>immixgroup</t>
  </si>
  <si>
    <t>MedRisk</t>
  </si>
  <si>
    <t>medrisk</t>
  </si>
  <si>
    <t>Xantrion</t>
  </si>
  <si>
    <t>xantrion</t>
  </si>
  <si>
    <t>Exclusive Concepts</t>
  </si>
  <si>
    <t>exclusive-concepts</t>
  </si>
  <si>
    <t>Bear Metal Works</t>
  </si>
  <si>
    <t>bear-metal-works</t>
  </si>
  <si>
    <t>Hyland Software</t>
  </si>
  <si>
    <t>hyland-software</t>
  </si>
  <si>
    <t>Wine Chateau</t>
  </si>
  <si>
    <t>wine-chateau</t>
  </si>
  <si>
    <t>Metuchen</t>
  </si>
  <si>
    <t>Valudor Products</t>
  </si>
  <si>
    <t>valudor-products</t>
  </si>
  <si>
    <t>PMMC</t>
  </si>
  <si>
    <t>pmmc</t>
  </si>
  <si>
    <t>Steadfast Networks</t>
  </si>
  <si>
    <t>steadfast-networks</t>
  </si>
  <si>
    <t>Covenant Partners</t>
  </si>
  <si>
    <t>covenant-partners</t>
  </si>
  <si>
    <t>Hawaiian Falls</t>
  </si>
  <si>
    <t>hawaiian-falls</t>
  </si>
  <si>
    <t>Las Colinas</t>
  </si>
  <si>
    <t>AEgis Technologies Group</t>
  </si>
  <si>
    <t>aegis-technologies-group</t>
  </si>
  <si>
    <t>Integrity Systems &amp; Solutions</t>
  </si>
  <si>
    <t>integrity-systems-solutions</t>
  </si>
  <si>
    <t>Cheshire</t>
  </si>
  <si>
    <t>KB Building Services</t>
  </si>
  <si>
    <t>kb-building-services</t>
  </si>
  <si>
    <t>Tenacity Solutions</t>
  </si>
  <si>
    <t>tenacity-solutions</t>
  </si>
  <si>
    <t>Productive Dentist Academy</t>
  </si>
  <si>
    <t>productive-dentist-academy</t>
  </si>
  <si>
    <t>Anacortes</t>
  </si>
  <si>
    <t>TechCXO</t>
  </si>
  <si>
    <t>techcxo</t>
  </si>
  <si>
    <t>Documentation Strategies</t>
  </si>
  <si>
    <t>documentation-strategies</t>
  </si>
  <si>
    <t>Rensselaer</t>
  </si>
  <si>
    <t>National Ultrasound</t>
  </si>
  <si>
    <t>national-ultrasound</t>
  </si>
  <si>
    <t>Saturn Systems</t>
  </si>
  <si>
    <t>saturn-systems</t>
  </si>
  <si>
    <t>Drexel Building Supply</t>
  </si>
  <si>
    <t>drexel-building-supply</t>
  </si>
  <si>
    <t>Campbellsport</t>
  </si>
  <si>
    <t>Triton Datacom</t>
  </si>
  <si>
    <t>triton-datacom</t>
  </si>
  <si>
    <t>Biz IT Pros</t>
  </si>
  <si>
    <t>biz-it-pros</t>
  </si>
  <si>
    <t>Enumclaw</t>
  </si>
  <si>
    <t>Brite Computers</t>
  </si>
  <si>
    <t>brite-computers</t>
  </si>
  <si>
    <t>Victor</t>
  </si>
  <si>
    <t>Integrated Landscape Management</t>
  </si>
  <si>
    <t>integrated-landscape-management</t>
  </si>
  <si>
    <t>Frank Myers Auto Maxx</t>
  </si>
  <si>
    <t>frank-myers-auto-maxx</t>
  </si>
  <si>
    <t>Marathon Data Systems</t>
  </si>
  <si>
    <t>marathon-data-systems</t>
  </si>
  <si>
    <t>Wall Township</t>
  </si>
  <si>
    <t>Skyline Exhibits &amp; Events (Dallas/Fort Worth TX)</t>
  </si>
  <si>
    <t>skyline-exhibits-events-dallasfort-worth-tx</t>
  </si>
  <si>
    <t>Grand Prairie</t>
  </si>
  <si>
    <t>North American Transport Services</t>
  </si>
  <si>
    <t>north-american-transport-services</t>
  </si>
  <si>
    <t>Hialeah</t>
  </si>
  <si>
    <t>WTP Advisors</t>
  </si>
  <si>
    <t>wtp-advisors</t>
  </si>
  <si>
    <t>Ready Wireless</t>
  </si>
  <si>
    <t>ready-wireless</t>
  </si>
  <si>
    <t>Hiawatha</t>
  </si>
  <si>
    <t>Quango</t>
  </si>
  <si>
    <t>quango</t>
  </si>
  <si>
    <t>Statewide Remodeling</t>
  </si>
  <si>
    <t>statewide-remodeling</t>
  </si>
  <si>
    <t>DFW Airport</t>
  </si>
  <si>
    <t>Boundary Systems</t>
  </si>
  <si>
    <t>boundary-systems</t>
  </si>
  <si>
    <t>Middleburg Heights</t>
  </si>
  <si>
    <t>PrimeRevenue</t>
  </si>
  <si>
    <t>primerevenue</t>
  </si>
  <si>
    <t>Sweet Financial Services</t>
  </si>
  <si>
    <t>sweet-financial-services</t>
  </si>
  <si>
    <t>Fairmont</t>
  </si>
  <si>
    <t>Fairmont MN</t>
  </si>
  <si>
    <t>Alpi International</t>
  </si>
  <si>
    <t>alpi-international</t>
  </si>
  <si>
    <t>Sign-Zone</t>
  </si>
  <si>
    <t>sign-zone</t>
  </si>
  <si>
    <t>netPolarity</t>
  </si>
  <si>
    <t>netpolarity</t>
  </si>
  <si>
    <t>Coury &amp; Buehler Physical Therapy</t>
  </si>
  <si>
    <t>coury-buehler-physical-therapy</t>
  </si>
  <si>
    <t>Brea</t>
  </si>
  <si>
    <t>APTech Group</t>
  </si>
  <si>
    <t>aptech-group</t>
  </si>
  <si>
    <t>Mosaic Rehabilitation</t>
  </si>
  <si>
    <t>mosaic-rehabilitation</t>
  </si>
  <si>
    <t>People's Care Holdings</t>
  </si>
  <si>
    <t>peoples-care-holdings</t>
  </si>
  <si>
    <t>Chino Hills</t>
  </si>
  <si>
    <t>Che International Group</t>
  </si>
  <si>
    <t>che-international-group</t>
  </si>
  <si>
    <t>Cosentry</t>
  </si>
  <si>
    <t>cosentry</t>
  </si>
  <si>
    <t>PreCheck</t>
  </si>
  <si>
    <t>precheck</t>
  </si>
  <si>
    <t>Absolute Capital Management</t>
  </si>
  <si>
    <t>absolute-capital-management</t>
  </si>
  <si>
    <t>Structured Communication Systems</t>
  </si>
  <si>
    <t>structured-communication-systems</t>
  </si>
  <si>
    <t>Clackamas</t>
  </si>
  <si>
    <t>DSi</t>
  </si>
  <si>
    <t>dsi</t>
  </si>
  <si>
    <t>T-Force</t>
  </si>
  <si>
    <t>t-force</t>
  </si>
  <si>
    <t>Fragomen</t>
  </si>
  <si>
    <t>fragomen</t>
  </si>
  <si>
    <t>Access Destination Services</t>
  </si>
  <si>
    <t>access-destination-services</t>
  </si>
  <si>
    <t>Aspen Dental</t>
  </si>
  <si>
    <t>aspen-dental</t>
  </si>
  <si>
    <t>East Syracuse</t>
  </si>
  <si>
    <t>Maga Design Group</t>
  </si>
  <si>
    <t>maga-design-group</t>
  </si>
  <si>
    <t>CB Transportation</t>
  </si>
  <si>
    <t>cb-transportation</t>
  </si>
  <si>
    <t>Chester Springs</t>
  </si>
  <si>
    <t>Tristar Products</t>
  </si>
  <si>
    <t>tristar-products</t>
  </si>
  <si>
    <t>Titan SEO</t>
  </si>
  <si>
    <t>titan-seo</t>
  </si>
  <si>
    <t>Luggage Forward</t>
  </si>
  <si>
    <t>luggage-forward</t>
  </si>
  <si>
    <t>Active Web Group</t>
  </si>
  <si>
    <t>active-web-group</t>
  </si>
  <si>
    <t>Boice.net</t>
  </si>
  <si>
    <t>boicenet</t>
  </si>
  <si>
    <t>AIReS</t>
  </si>
  <si>
    <t>aires</t>
  </si>
  <si>
    <t>Accent Building Materials</t>
  </si>
  <si>
    <t>accent-building-materials</t>
  </si>
  <si>
    <t>Expo Logic</t>
  </si>
  <si>
    <t>expo-logic</t>
  </si>
  <si>
    <t>East Norriton</t>
  </si>
  <si>
    <t>American Sensor Technologies</t>
  </si>
  <si>
    <t>american-sensor-technologies</t>
  </si>
  <si>
    <t>Budd Lake</t>
  </si>
  <si>
    <t>KAYA Associates</t>
  </si>
  <si>
    <t>kaya-associates</t>
  </si>
  <si>
    <t>Proliant</t>
  </si>
  <si>
    <t>proliant</t>
  </si>
  <si>
    <t>HRAnswerLink</t>
  </si>
  <si>
    <t>hranswerlink</t>
  </si>
  <si>
    <t>Aurizon Ultrasonics</t>
  </si>
  <si>
    <t>aurizon-ultrasonics</t>
  </si>
  <si>
    <t>Kimberly</t>
  </si>
  <si>
    <t>SNL Financial</t>
  </si>
  <si>
    <t>snl-financial</t>
  </si>
  <si>
    <t>Diamond Marketing Solutions</t>
  </si>
  <si>
    <t>diamond-marketing-solutions</t>
  </si>
  <si>
    <t>Cobb Pediatric Therapy Services</t>
  </si>
  <si>
    <t>cobb-pediatric-therapy-services</t>
  </si>
  <si>
    <t>Advance Payroll Funding</t>
  </si>
  <si>
    <t>advance-payroll-funding</t>
  </si>
  <si>
    <t>Leonard Consulting</t>
  </si>
  <si>
    <t>leonard-consulting</t>
  </si>
  <si>
    <t>Great Expressions Dental Centers</t>
  </si>
  <si>
    <t>great-expressions-dental-centers</t>
  </si>
  <si>
    <t>College Nannies and Tutors</t>
  </si>
  <si>
    <t>college-nannies-and-tutors</t>
  </si>
  <si>
    <t>Massage Envy Franchising</t>
  </si>
  <si>
    <t>massage-envy-franchising</t>
  </si>
  <si>
    <t>NETtime Solutions</t>
  </si>
  <si>
    <t>nettime-solutions</t>
  </si>
  <si>
    <t>The Noble Group</t>
  </si>
  <si>
    <t>the-noble-group</t>
  </si>
  <si>
    <t>DiscountMugs.com</t>
  </si>
  <si>
    <t>discountmugscom</t>
  </si>
  <si>
    <t>ExakTime</t>
  </si>
  <si>
    <t>exaktime</t>
  </si>
  <si>
    <t>American Technology Services</t>
  </si>
  <si>
    <t>american-technology-services</t>
  </si>
  <si>
    <t>USAFact</t>
  </si>
  <si>
    <t>usafact</t>
  </si>
  <si>
    <t>Riverside</t>
  </si>
  <si>
    <t>FIFO Wireless</t>
  </si>
  <si>
    <t>fifo-wireless</t>
  </si>
  <si>
    <t>Insight Resource Group</t>
  </si>
  <si>
    <t>insight-resource-group</t>
  </si>
  <si>
    <t>Annese &amp; Associates</t>
  </si>
  <si>
    <t>annese-associates</t>
  </si>
  <si>
    <t>Select Office Suites</t>
  </si>
  <si>
    <t>select-office-suites</t>
  </si>
  <si>
    <t>Bayshore Solutions</t>
  </si>
  <si>
    <t>bayshore-solutions</t>
  </si>
  <si>
    <t>Hydra-Power Systems</t>
  </si>
  <si>
    <t>hydra-power-systems</t>
  </si>
  <si>
    <t>Quest CE</t>
  </si>
  <si>
    <t>quest-ce</t>
  </si>
  <si>
    <t>MarketingFX</t>
  </si>
  <si>
    <t>marketingfx</t>
  </si>
  <si>
    <t>Diono</t>
  </si>
  <si>
    <t>diono</t>
  </si>
  <si>
    <t>Puyallup</t>
  </si>
  <si>
    <t>InfoWorks</t>
  </si>
  <si>
    <t>infoworks</t>
  </si>
  <si>
    <t>Cannonball Wine Company</t>
  </si>
  <si>
    <t>cannonball-wine-company</t>
  </si>
  <si>
    <t>Healdsburg</t>
  </si>
  <si>
    <t>ITsavvy</t>
  </si>
  <si>
    <t>itsavvy</t>
  </si>
  <si>
    <t>Search Technologies</t>
  </si>
  <si>
    <t>search-technologies</t>
  </si>
  <si>
    <t>Patriot National Insurance Group</t>
  </si>
  <si>
    <t>patriot-national-insurance-group</t>
  </si>
  <si>
    <t>Terapeak</t>
  </si>
  <si>
    <t>terapeak</t>
  </si>
  <si>
    <t>TransPerfect</t>
  </si>
  <si>
    <t>transperfect</t>
  </si>
  <si>
    <t>Shoptech Industrial Software</t>
  </si>
  <si>
    <t>shoptech-industrial-software</t>
  </si>
  <si>
    <t>Glastonbury</t>
  </si>
  <si>
    <t>DISYS</t>
  </si>
  <si>
    <t>disys</t>
  </si>
  <si>
    <t>SchoolWires</t>
  </si>
  <si>
    <t>schoolwires</t>
  </si>
  <si>
    <t>State College</t>
  </si>
  <si>
    <t>The Summit Group</t>
  </si>
  <si>
    <t>the-summit-group</t>
  </si>
  <si>
    <t>Cohn Marketing</t>
  </si>
  <si>
    <t>cohn-marketing</t>
  </si>
  <si>
    <t>Boyce Design &amp; Contracting</t>
  </si>
  <si>
    <t>boyce-design-contracting</t>
  </si>
  <si>
    <t>Copier Fax Business Technologies</t>
  </si>
  <si>
    <t>copier-fax-business-technologies</t>
  </si>
  <si>
    <t>Saratoga Technologies</t>
  </si>
  <si>
    <t>saratoga-technologies</t>
  </si>
  <si>
    <t>MotherG</t>
  </si>
  <si>
    <t>motherg</t>
  </si>
  <si>
    <t>bb7</t>
  </si>
  <si>
    <t>corporate united</t>
  </si>
  <si>
    <t>corporate-united</t>
  </si>
  <si>
    <t>iTech US</t>
  </si>
  <si>
    <t>itech-us</t>
  </si>
  <si>
    <t>South Burlington</t>
  </si>
  <si>
    <t>Burlington-South Burlington VT</t>
  </si>
  <si>
    <t>Unlimited Landscaping &amp; Turf Management</t>
  </si>
  <si>
    <t>unlimited-landscaping-turf-management</t>
  </si>
  <si>
    <t>Incorporating Services</t>
  </si>
  <si>
    <t>incorporating-services</t>
  </si>
  <si>
    <t>Proactive Technologies</t>
  </si>
  <si>
    <t>proactive-technologies</t>
  </si>
  <si>
    <t>National Food Group</t>
  </si>
  <si>
    <t>national-food-group</t>
  </si>
  <si>
    <t>RuffaloCODY</t>
  </si>
  <si>
    <t>ruffalocody</t>
  </si>
  <si>
    <t>Keller Williams Realty International</t>
  </si>
  <si>
    <t>keller-williams-realty-international</t>
  </si>
  <si>
    <t>Commdex Consulting</t>
  </si>
  <si>
    <t>commdex-consulting</t>
  </si>
  <si>
    <t>NorthPoint</t>
  </si>
  <si>
    <t>northpoint</t>
  </si>
  <si>
    <t>BrandKarma</t>
  </si>
  <si>
    <t>brandkarma</t>
  </si>
  <si>
    <t>Horizon Roofing</t>
  </si>
  <si>
    <t>horizon-roofing</t>
  </si>
  <si>
    <t>Waite Park</t>
  </si>
  <si>
    <t>Affectionate Pet Care</t>
  </si>
  <si>
    <t>affectionate-pet-care</t>
  </si>
  <si>
    <t>Aquilent</t>
  </si>
  <si>
    <t>aquilent</t>
  </si>
  <si>
    <t>Adaptive Communications</t>
  </si>
  <si>
    <t>adaptive-communications</t>
  </si>
  <si>
    <t>Skyline Exhibits of Central Ohio</t>
  </si>
  <si>
    <t>skyline-exhibits-of-central-ohio</t>
  </si>
  <si>
    <t>The RW Earhart Company</t>
  </si>
  <si>
    <t>the-rw-earhart-company</t>
  </si>
  <si>
    <t>NextStep Networking</t>
  </si>
  <si>
    <t>nextstep-networking</t>
  </si>
  <si>
    <t>United Technology Group</t>
  </si>
  <si>
    <t>united-technology-group</t>
  </si>
  <si>
    <t>Enviro-Safe Consulting</t>
  </si>
  <si>
    <t>enviro-safe-consulting</t>
  </si>
  <si>
    <t>Object Technology Solutions</t>
  </si>
  <si>
    <t>object-technology-solutions</t>
  </si>
  <si>
    <t>Cuisine Unlimited</t>
  </si>
  <si>
    <t>cuisine-unlimited</t>
  </si>
  <si>
    <t>Royce Leather</t>
  </si>
  <si>
    <t>royce-leather</t>
  </si>
  <si>
    <t>Ferreira Construction Co.</t>
  </si>
  <si>
    <t>ferreira-construction-co</t>
  </si>
  <si>
    <t>Branchburg</t>
  </si>
  <si>
    <t>XCEL Solutions</t>
  </si>
  <si>
    <t>xcel-solutions</t>
  </si>
  <si>
    <t>Adventure Life</t>
  </si>
  <si>
    <t>adventure-life</t>
  </si>
  <si>
    <t>Missoula</t>
  </si>
  <si>
    <t>Missoula MT</t>
  </si>
  <si>
    <t>NineSigma</t>
  </si>
  <si>
    <t>ninesigma</t>
  </si>
  <si>
    <t>Cruise Planners</t>
  </si>
  <si>
    <t>cruise-planners</t>
  </si>
  <si>
    <t>Self Edge</t>
  </si>
  <si>
    <t>self-edge</t>
  </si>
  <si>
    <t>Millbrae</t>
  </si>
  <si>
    <t>Provideo Management</t>
  </si>
  <si>
    <t>provideo-management</t>
  </si>
  <si>
    <t>Transnational Foods</t>
  </si>
  <si>
    <t>transnational-foods</t>
  </si>
  <si>
    <t>Swarm Interactive</t>
  </si>
  <si>
    <t>swarm-interactive</t>
  </si>
  <si>
    <t>Faith Direct</t>
  </si>
  <si>
    <t>faith-direct</t>
  </si>
  <si>
    <t>The Service Professor</t>
  </si>
  <si>
    <t>the-service-professor</t>
  </si>
  <si>
    <t>ShuBee</t>
  </si>
  <si>
    <t>shubee</t>
  </si>
  <si>
    <t>TENS Rx</t>
  </si>
  <si>
    <t>tens-rx</t>
  </si>
  <si>
    <t>Infinity Network Solutions</t>
  </si>
  <si>
    <t>infinity-network-solutions</t>
  </si>
  <si>
    <t>AIS Engineering</t>
  </si>
  <si>
    <t>ais-engineering</t>
  </si>
  <si>
    <t>Sunshine Rentals</t>
  </si>
  <si>
    <t>sunshine-rentals</t>
  </si>
  <si>
    <t>Metal Roofs of Texas</t>
  </si>
  <si>
    <t>metal-roofs-of-texas</t>
  </si>
  <si>
    <t>SignTalk</t>
  </si>
  <si>
    <t>signtalk</t>
  </si>
  <si>
    <t>Coakley Realty</t>
  </si>
  <si>
    <t>coakley-realty</t>
  </si>
  <si>
    <t>IPMG</t>
  </si>
  <si>
    <t>ipmg</t>
  </si>
  <si>
    <t>BESLER Consulting</t>
  </si>
  <si>
    <t>besler-consulting</t>
  </si>
  <si>
    <t>Cottonwood Financial</t>
  </si>
  <si>
    <t>cottonwood-financial</t>
  </si>
  <si>
    <t>NovaCopy</t>
  </si>
  <si>
    <t>novacopy</t>
  </si>
  <si>
    <t>GraduationSource</t>
  </si>
  <si>
    <t>graduationsource</t>
  </si>
  <si>
    <t>IC Realtime</t>
  </si>
  <si>
    <t>ic-realtime</t>
  </si>
  <si>
    <t>Cvision Technologies</t>
  </si>
  <si>
    <t>cvision-technologies</t>
  </si>
  <si>
    <t>Forest Hills</t>
  </si>
  <si>
    <t>Dataprise</t>
  </si>
  <si>
    <t>dataprise</t>
  </si>
  <si>
    <t>EMKAY</t>
  </si>
  <si>
    <t>emkay</t>
  </si>
  <si>
    <t>ARRYVE</t>
  </si>
  <si>
    <t>arryve</t>
  </si>
  <si>
    <t>ON Search Partners</t>
  </si>
  <si>
    <t>on-search-partners</t>
  </si>
  <si>
    <t>Zuri Group</t>
  </si>
  <si>
    <t>zuri-group</t>
  </si>
  <si>
    <t>AtWork Group</t>
  </si>
  <si>
    <t>atwork-group</t>
  </si>
  <si>
    <t>Rand Engineering &amp; Architecture</t>
  </si>
  <si>
    <t>rand-engineering-architecture</t>
  </si>
  <si>
    <t>Blackpoint IT Services</t>
  </si>
  <si>
    <t>blackpoint-it-services</t>
  </si>
  <si>
    <t>OptionsAnimal</t>
  </si>
  <si>
    <t>optionsanimal</t>
  </si>
  <si>
    <t>LISS Consulting</t>
  </si>
  <si>
    <t>liss-consulting</t>
  </si>
  <si>
    <t>Amadeus Consulting</t>
  </si>
  <si>
    <t>amadeus-consulting</t>
  </si>
  <si>
    <t>EnableSoft</t>
  </si>
  <si>
    <t>enablesoft</t>
  </si>
  <si>
    <t>Centric Business Systems</t>
  </si>
  <si>
    <t>centric-business-systems</t>
  </si>
  <si>
    <t>2020 Exhibits</t>
  </si>
  <si>
    <t>2020-exhibits</t>
  </si>
  <si>
    <t>Hirewell</t>
  </si>
  <si>
    <t>hirewell</t>
  </si>
  <si>
    <t>Logistics Systems</t>
  </si>
  <si>
    <t>logistics-systems</t>
  </si>
  <si>
    <t>SEARCH</t>
  </si>
  <si>
    <t>search</t>
  </si>
  <si>
    <t>Popcorn Palace</t>
  </si>
  <si>
    <t>popcorn-palace</t>
  </si>
  <si>
    <t>Burr Ridge</t>
  </si>
  <si>
    <t>Antennas Direct</t>
  </si>
  <si>
    <t>antennas-direct</t>
  </si>
  <si>
    <t>Ellisville</t>
  </si>
  <si>
    <t>SmartLinx Solutions</t>
  </si>
  <si>
    <t>smartlinx-solutions</t>
  </si>
  <si>
    <t>General Networks</t>
  </si>
  <si>
    <t>general-networks</t>
  </si>
  <si>
    <t>Benchmark Hospitality International</t>
  </si>
  <si>
    <t>benchmark-hospitality-international</t>
  </si>
  <si>
    <t>Next Generation Wireless</t>
  </si>
  <si>
    <t>next-generation-wireless</t>
  </si>
  <si>
    <t>Cedar Falls</t>
  </si>
  <si>
    <t>Inmod</t>
  </si>
  <si>
    <t>inmod</t>
  </si>
  <si>
    <t>Underground Printing</t>
  </si>
  <si>
    <t>underground-printing</t>
  </si>
  <si>
    <t>KDC Bindery Services</t>
  </si>
  <si>
    <t>kdc-bindery-services</t>
  </si>
  <si>
    <t>Nitel</t>
  </si>
  <si>
    <t>nitel</t>
  </si>
  <si>
    <t>Mainstream Technologies</t>
  </si>
  <si>
    <t>mainstream-technologies</t>
  </si>
  <si>
    <t>Trax Technologies</t>
  </si>
  <si>
    <t>trax-technologies</t>
  </si>
  <si>
    <t>Centerline Solutions</t>
  </si>
  <si>
    <t>centerline-solutions</t>
  </si>
  <si>
    <t>Golden</t>
  </si>
  <si>
    <t>Uckele Health &amp; Nutrition</t>
  </si>
  <si>
    <t>uckele-health-nutrition</t>
  </si>
  <si>
    <t>Blissfield</t>
  </si>
  <si>
    <t>InfoSync Services</t>
  </si>
  <si>
    <t>infosync-services</t>
  </si>
  <si>
    <t>Pinckney Hugo Group</t>
  </si>
  <si>
    <t>pinckney-hugo-group</t>
  </si>
  <si>
    <t>ClickSpark</t>
  </si>
  <si>
    <t>clickspark</t>
  </si>
  <si>
    <t>Henrietta</t>
  </si>
  <si>
    <t>Horizon Investments</t>
  </si>
  <si>
    <t>horizon-investments</t>
  </si>
  <si>
    <t>Dazadi</t>
  </si>
  <si>
    <t>dazadi</t>
  </si>
  <si>
    <t>Power Home Technologies</t>
  </si>
  <si>
    <t>power-home-technologies</t>
  </si>
  <si>
    <t>Kutir</t>
  </si>
  <si>
    <t>kutir</t>
  </si>
  <si>
    <t>Sonoma Partners</t>
  </si>
  <si>
    <t>sonoma-partners</t>
  </si>
  <si>
    <t>Image Systems &amp; Business Solutions</t>
  </si>
  <si>
    <t>image-systems-business-solutions</t>
  </si>
  <si>
    <t>Current Medical Services</t>
  </si>
  <si>
    <t>current-medical-services</t>
  </si>
  <si>
    <t>Sylva</t>
  </si>
  <si>
    <t>Artisan Logistics</t>
  </si>
  <si>
    <t>artisan-logistics</t>
  </si>
  <si>
    <t>Pride Products Distributors</t>
  </si>
  <si>
    <t>pride-products-distributors</t>
  </si>
  <si>
    <t>220 Marketing</t>
  </si>
  <si>
    <t>220-marketing</t>
  </si>
  <si>
    <t>Bluware</t>
  </si>
  <si>
    <t>bluware</t>
  </si>
  <si>
    <t>Highland Forwarding</t>
  </si>
  <si>
    <t>highland-forwarding</t>
  </si>
  <si>
    <t>Combustion Parts</t>
  </si>
  <si>
    <t>combustion-parts</t>
  </si>
  <si>
    <t>U.S. Energy Development</t>
  </si>
  <si>
    <t>us-energy-development</t>
  </si>
  <si>
    <t>Getzville</t>
  </si>
  <si>
    <t>PEAK Resources</t>
  </si>
  <si>
    <t>peak-resources</t>
  </si>
  <si>
    <t>Boloco</t>
  </si>
  <si>
    <t>boloco</t>
  </si>
  <si>
    <t>EthiCare Advisors</t>
  </si>
  <si>
    <t>ethicare-advisors</t>
  </si>
  <si>
    <t>WTWH Media</t>
  </si>
  <si>
    <t>wtwh-media</t>
  </si>
  <si>
    <t>AppRiver</t>
  </si>
  <si>
    <t>appriver</t>
  </si>
  <si>
    <t>Gulf Breeze</t>
  </si>
  <si>
    <t>Scorpion Coatings</t>
  </si>
  <si>
    <t>scorpion-coatings</t>
  </si>
  <si>
    <t>Cloverdale</t>
  </si>
  <si>
    <t>Accurate Home Care</t>
  </si>
  <si>
    <t>accurate-home-care</t>
  </si>
  <si>
    <t>Otsego</t>
  </si>
  <si>
    <t>Ares Sportswear</t>
  </si>
  <si>
    <t>ares-sportswear</t>
  </si>
  <si>
    <t>Hilliard</t>
  </si>
  <si>
    <t>International Cruise &amp; Excursions</t>
  </si>
  <si>
    <t>international-cruise-excursions</t>
  </si>
  <si>
    <t>FranNet</t>
  </si>
  <si>
    <t>frannet</t>
  </si>
  <si>
    <t>RKA Petroleum Companies</t>
  </si>
  <si>
    <t>rka-petroleum-companies</t>
  </si>
  <si>
    <t>Romulus</t>
  </si>
  <si>
    <t>Carolina's Home Medical Equipment</t>
  </si>
  <si>
    <t>carolinas-home-medical-equipment</t>
  </si>
  <si>
    <t>Midwest Industrial Supply</t>
  </si>
  <si>
    <t>midwest-industrial-supply</t>
  </si>
  <si>
    <t>Taylor Creative</t>
  </si>
  <si>
    <t>taylor-creative</t>
  </si>
  <si>
    <t>Dionysus Consulting</t>
  </si>
  <si>
    <t>dionysus-consulting</t>
  </si>
  <si>
    <t>West Islip</t>
  </si>
  <si>
    <t>North Star Resource Group</t>
  </si>
  <si>
    <t>north-star-resource-group</t>
  </si>
  <si>
    <t>Sports Shares</t>
  </si>
  <si>
    <t>sports-shares</t>
  </si>
  <si>
    <t>Trissential</t>
  </si>
  <si>
    <t>trissential</t>
  </si>
  <si>
    <t>Image One</t>
  </si>
  <si>
    <t>image-one</t>
  </si>
  <si>
    <t>Open Access Technology International</t>
  </si>
  <si>
    <t>open-access-technology-international</t>
  </si>
  <si>
    <t>Integrated Systems Management</t>
  </si>
  <si>
    <t>integrated-systems-management</t>
  </si>
  <si>
    <t>Tarrytown</t>
  </si>
  <si>
    <t>Kee Safety</t>
  </si>
  <si>
    <t>kee-safety</t>
  </si>
  <si>
    <t>Today's Business Products</t>
  </si>
  <si>
    <t>todays-business-products</t>
  </si>
  <si>
    <t>Ntiva</t>
  </si>
  <si>
    <t>ntiva</t>
  </si>
  <si>
    <t>D.H. Charles Engineering</t>
  </si>
  <si>
    <t>dh-charles-engineering</t>
  </si>
  <si>
    <t>Square Peg Packaging &amp; Printing</t>
  </si>
  <si>
    <t>square-peg-packaging-printing</t>
  </si>
  <si>
    <t>VXI Global Solutions</t>
  </si>
  <si>
    <t>vxi-global-solutions</t>
  </si>
  <si>
    <t>Location Labs</t>
  </si>
  <si>
    <t>location-labs</t>
  </si>
  <si>
    <t>ReadyTalk</t>
  </si>
  <si>
    <t>readytalk</t>
  </si>
  <si>
    <t>USWired</t>
  </si>
  <si>
    <t>uswired</t>
  </si>
  <si>
    <t>Phillips Painting</t>
  </si>
  <si>
    <t>phillips-painting</t>
  </si>
  <si>
    <t>UnifiedCommunications.com</t>
  </si>
  <si>
    <t>unifiedcommunicationscom</t>
  </si>
  <si>
    <t>Softdocs</t>
  </si>
  <si>
    <t>softdocs</t>
  </si>
  <si>
    <t>The Tellennium Group</t>
  </si>
  <si>
    <t>the-tellennium-group</t>
  </si>
  <si>
    <t>Purium Health Products</t>
  </si>
  <si>
    <t>purium-health-products</t>
  </si>
  <si>
    <t>DeNyse Companies</t>
  </si>
  <si>
    <t>denyse-companies</t>
  </si>
  <si>
    <t>Douglasville</t>
  </si>
  <si>
    <t>Skoda Minotti</t>
  </si>
  <si>
    <t>skoda-minotti</t>
  </si>
  <si>
    <t>Mayfield Village</t>
  </si>
  <si>
    <t>My Computer Works</t>
  </si>
  <si>
    <t>my-computer-works</t>
  </si>
  <si>
    <t>Fox World Travel</t>
  </si>
  <si>
    <t>fox-world-travel</t>
  </si>
  <si>
    <t>Fond du Lac WI</t>
  </si>
  <si>
    <t>Summit Drilling Co.</t>
  </si>
  <si>
    <t>summit-drilling-co</t>
  </si>
  <si>
    <t>Comfort Supply (Pittsburgh PA)</t>
  </si>
  <si>
    <t>comfort-supply-pittsburgh-pa</t>
  </si>
  <si>
    <t>All Web Leads</t>
  </si>
  <si>
    <t>all-web-leads</t>
  </si>
  <si>
    <t>Bogota Latin Bistro</t>
  </si>
  <si>
    <t>bogota-latin-bistro</t>
  </si>
  <si>
    <t>ISite Design</t>
  </si>
  <si>
    <t>isite-design</t>
  </si>
  <si>
    <t>Questline</t>
  </si>
  <si>
    <t>questline</t>
  </si>
  <si>
    <t>BidSync</t>
  </si>
  <si>
    <t>bidsync</t>
  </si>
  <si>
    <t>Business Communications Solutions</t>
  </si>
  <si>
    <t>business-communications-solutions</t>
  </si>
  <si>
    <t>Protonex Technology</t>
  </si>
  <si>
    <t>protonex-technology</t>
  </si>
  <si>
    <t>Southborough</t>
  </si>
  <si>
    <t>Idera</t>
  </si>
  <si>
    <t>idera</t>
  </si>
  <si>
    <t>Fidelitone Logistics</t>
  </si>
  <si>
    <t>fidelitone-logistics</t>
  </si>
  <si>
    <t>Wauconda</t>
  </si>
  <si>
    <t>Becker Logistics</t>
  </si>
  <si>
    <t>becker-logistics</t>
  </si>
  <si>
    <t>Carol Stream</t>
  </si>
  <si>
    <t>Strategic Systems</t>
  </si>
  <si>
    <t>strategic-systems</t>
  </si>
  <si>
    <t>Total Security Solutions</t>
  </si>
  <si>
    <t>total-security-solutions</t>
  </si>
  <si>
    <t>Fowlerville</t>
  </si>
  <si>
    <t>XpertTech</t>
  </si>
  <si>
    <t>xperttech</t>
  </si>
  <si>
    <t>Coton Colors</t>
  </si>
  <si>
    <t>coton-colors</t>
  </si>
  <si>
    <t>Architec Housewares</t>
  </si>
  <si>
    <t>architec-housewares</t>
  </si>
  <si>
    <t>Execupay</t>
  </si>
  <si>
    <t>execupay</t>
  </si>
  <si>
    <t>CAMS</t>
  </si>
  <si>
    <t>cams</t>
  </si>
  <si>
    <t>Orbit Media Studios</t>
  </si>
  <si>
    <t>orbit-media-studios</t>
  </si>
  <si>
    <t>BOS Staffing</t>
  </si>
  <si>
    <t>bos-staffing</t>
  </si>
  <si>
    <t>SocialRadius</t>
  </si>
  <si>
    <t>socialradius</t>
  </si>
  <si>
    <t>Golfballs.com</t>
  </si>
  <si>
    <t>golfballscom</t>
  </si>
  <si>
    <t>Valin</t>
  </si>
  <si>
    <t>valin</t>
  </si>
  <si>
    <t>CIK Power Distributors</t>
  </si>
  <si>
    <t>cik-power-distributors</t>
  </si>
  <si>
    <t>Dynamic Systems</t>
  </si>
  <si>
    <t>dynamic-systems</t>
  </si>
  <si>
    <t>Foodmix Marketing Communications</t>
  </si>
  <si>
    <t>foodmix-marketing-communications</t>
  </si>
  <si>
    <t>Floors To Your Home</t>
  </si>
  <si>
    <t>floors-to-your-home</t>
  </si>
  <si>
    <t>PlattForm</t>
  </si>
  <si>
    <t>plattform</t>
  </si>
  <si>
    <t>Field Fastener</t>
  </si>
  <si>
    <t>field-fastener</t>
  </si>
  <si>
    <t>Prime Therapeutics</t>
  </si>
  <si>
    <t>prime-therapeutics</t>
  </si>
  <si>
    <t>SKLZ</t>
  </si>
  <si>
    <t>sklz</t>
  </si>
  <si>
    <t>MDS Medical</t>
  </si>
  <si>
    <t>mds-medical</t>
  </si>
  <si>
    <t>Brandt Consolidated</t>
  </si>
  <si>
    <t>brandt-consolidated</t>
  </si>
  <si>
    <t>Carousel Industries</t>
  </si>
  <si>
    <t>carousel-industries</t>
  </si>
  <si>
    <t>Exeter</t>
  </si>
  <si>
    <t>SofterWare</t>
  </si>
  <si>
    <t>softerware</t>
  </si>
  <si>
    <t>TicketPrinting.com &amp; Ticket River</t>
  </si>
  <si>
    <t>ticketprintingcom-ticket-river</t>
  </si>
  <si>
    <t>Vubiquity</t>
  </si>
  <si>
    <t>vubiquity</t>
  </si>
  <si>
    <t>LetterLogic</t>
  </si>
  <si>
    <t>letterlogic</t>
  </si>
  <si>
    <t>precision metal industries</t>
  </si>
  <si>
    <t>precision-metal-industries</t>
  </si>
  <si>
    <t>Palladium Consulting</t>
  </si>
  <si>
    <t>palladium-consulting</t>
  </si>
  <si>
    <t>Blinc</t>
  </si>
  <si>
    <t>blinc</t>
  </si>
  <si>
    <t>Transbeam</t>
  </si>
  <si>
    <t>transbeam</t>
  </si>
  <si>
    <t>Tiger Correctional Services</t>
  </si>
  <si>
    <t>tiger-correctional-services</t>
  </si>
  <si>
    <t>Jonesboro</t>
  </si>
  <si>
    <t>Jonesboro AR</t>
  </si>
  <si>
    <t>Little Sprouts</t>
  </si>
  <si>
    <t>little-sprouts</t>
  </si>
  <si>
    <t>QPS Employment Group</t>
  </si>
  <si>
    <t>qps-employment-group</t>
  </si>
  <si>
    <t>Enlightened</t>
  </si>
  <si>
    <t>enlightened</t>
  </si>
  <si>
    <t>TrippNT</t>
  </si>
  <si>
    <t>trippnt</t>
  </si>
  <si>
    <t>Southridge Technology Grp</t>
  </si>
  <si>
    <t>southridge-technology-grp</t>
  </si>
  <si>
    <t>Mutual Shareholder Services</t>
  </si>
  <si>
    <t>mutual-shareholder-services</t>
  </si>
  <si>
    <t>Broadview Heights</t>
  </si>
  <si>
    <t>Commuter Air Technology</t>
  </si>
  <si>
    <t>commuter-air-technology</t>
  </si>
  <si>
    <t>Versacom</t>
  </si>
  <si>
    <t>versacom</t>
  </si>
  <si>
    <t>American Specialty Health</t>
  </si>
  <si>
    <t>american-specialty-health</t>
  </si>
  <si>
    <t>SoundSense</t>
  </si>
  <si>
    <t>soundsense</t>
  </si>
  <si>
    <t>East Hampton</t>
  </si>
  <si>
    <t>Genesys</t>
  </si>
  <si>
    <t>genesys</t>
  </si>
  <si>
    <t>Daly City</t>
  </si>
  <si>
    <t>ITN International</t>
  </si>
  <si>
    <t>itn-international</t>
  </si>
  <si>
    <t>Daymark Solutions</t>
  </si>
  <si>
    <t>daymark-solutions</t>
  </si>
  <si>
    <t>Greentarget Global Group</t>
  </si>
  <si>
    <t>greentarget-global-group</t>
  </si>
  <si>
    <t>Buchroeder's Fine Jewelers</t>
  </si>
  <si>
    <t>buchroeders-fine-jewelers</t>
  </si>
  <si>
    <t>Vigon International</t>
  </si>
  <si>
    <t>vigon-international</t>
  </si>
  <si>
    <t>East Stroudsburg</t>
  </si>
  <si>
    <t>East Stroudsburg PA</t>
  </si>
  <si>
    <t>Mazzone Management Group</t>
  </si>
  <si>
    <t>mazzone-management-group</t>
  </si>
  <si>
    <t>Scotia</t>
  </si>
  <si>
    <t>NeoSystems</t>
  </si>
  <si>
    <t>neosystems</t>
  </si>
  <si>
    <t>Dickinson Wright</t>
  </si>
  <si>
    <t>dickinson-wright</t>
  </si>
  <si>
    <t>Polaris Laboratories</t>
  </si>
  <si>
    <t>polaris-laboratories</t>
  </si>
  <si>
    <t>ACFN Franchised</t>
  </si>
  <si>
    <t>acfn-franchised</t>
  </si>
  <si>
    <t>Advanced BioEnergy</t>
  </si>
  <si>
    <t>advanced-bioenergy</t>
  </si>
  <si>
    <t>Alpha Imaging</t>
  </si>
  <si>
    <t>alpha-imaging</t>
  </si>
  <si>
    <t>Willoughby</t>
  </si>
  <si>
    <t>Tusk Enterprises</t>
  </si>
  <si>
    <t>tusk-enterprises</t>
  </si>
  <si>
    <t>Creative Consultants Group</t>
  </si>
  <si>
    <t>creative-consultants-group</t>
  </si>
  <si>
    <t>Conway</t>
  </si>
  <si>
    <t>Evans Enterprises</t>
  </si>
  <si>
    <t>evans-enterprises</t>
  </si>
  <si>
    <t>IT Solutions Consulting</t>
  </si>
  <si>
    <t>it-solutions-consulting</t>
  </si>
  <si>
    <t>Beyond Gaming of Michigan</t>
  </si>
  <si>
    <t>beyond-gaming-of-michigan</t>
  </si>
  <si>
    <t>Droisys</t>
  </si>
  <si>
    <t>droisys</t>
  </si>
  <si>
    <t>Cahaba Media Group</t>
  </si>
  <si>
    <t>cahaba-media-group</t>
  </si>
  <si>
    <t>Schroeder Design/Build</t>
  </si>
  <si>
    <t>schroeder-designbuild</t>
  </si>
  <si>
    <t>Trustpoint Insurance</t>
  </si>
  <si>
    <t>trustpoint-insurance</t>
  </si>
  <si>
    <t>Kingsport-Bristol-Bristol TN-VA</t>
  </si>
  <si>
    <t>ProSol Associates</t>
  </si>
  <si>
    <t>prosol-associates</t>
  </si>
  <si>
    <t>Paycor</t>
  </si>
  <si>
    <t>paycor</t>
  </si>
  <si>
    <t>MCG Logistics</t>
  </si>
  <si>
    <t>mcg-logistics</t>
  </si>
  <si>
    <t>OSM Worldwide</t>
  </si>
  <si>
    <t>osm-worldwide</t>
  </si>
  <si>
    <t>The Benecon Group</t>
  </si>
  <si>
    <t>the-benecon-group</t>
  </si>
  <si>
    <t>Xtivia</t>
  </si>
  <si>
    <t>xtivia</t>
  </si>
  <si>
    <t>SIG</t>
  </si>
  <si>
    <t>sig</t>
  </si>
  <si>
    <t>HealthMark Group</t>
  </si>
  <si>
    <t>healthmark-group</t>
  </si>
  <si>
    <t>Atrium Staffing</t>
  </si>
  <si>
    <t>atrium-staffing</t>
  </si>
  <si>
    <t>Novel Geo-Environmental</t>
  </si>
  <si>
    <t>novel-geo-environmental</t>
  </si>
  <si>
    <t>Moon Township</t>
  </si>
  <si>
    <t>International Sourcing Company</t>
  </si>
  <si>
    <t>international-sourcing-company</t>
  </si>
  <si>
    <t>GoDaddy.com</t>
  </si>
  <si>
    <t>godaddycom</t>
  </si>
  <si>
    <t>United Service Companies</t>
  </si>
  <si>
    <t>united-service-companies</t>
  </si>
  <si>
    <t>Monk Development</t>
  </si>
  <si>
    <t>monk-development</t>
  </si>
  <si>
    <t>Worthington Jewelers</t>
  </si>
  <si>
    <t>worthington-jewelers</t>
  </si>
  <si>
    <t>ProMedical</t>
  </si>
  <si>
    <t>promedical</t>
  </si>
  <si>
    <t>EdgeCore</t>
  </si>
  <si>
    <t>edgecore</t>
  </si>
  <si>
    <t>Drivers History</t>
  </si>
  <si>
    <t>drivers-history</t>
  </si>
  <si>
    <t>PSP &amp; Digital</t>
  </si>
  <si>
    <t>psp-digital</t>
  </si>
  <si>
    <t>Decatur</t>
  </si>
  <si>
    <t>Urban Science</t>
  </si>
  <si>
    <t>urban-science</t>
  </si>
  <si>
    <t>Intellinet</t>
  </si>
  <si>
    <t>intellinet</t>
  </si>
  <si>
    <t>Secure Designs</t>
  </si>
  <si>
    <t>secure-designs</t>
  </si>
  <si>
    <t>NetSearch Direct</t>
  </si>
  <si>
    <t>netsearch-direct</t>
  </si>
  <si>
    <t>HY Connect</t>
  </si>
  <si>
    <t>hy-connect</t>
  </si>
  <si>
    <t>Weigel Stores</t>
  </si>
  <si>
    <t>weigel-stores</t>
  </si>
  <si>
    <t>Powell</t>
  </si>
  <si>
    <t>AOC Solutions</t>
  </si>
  <si>
    <t>aoc-solutions</t>
  </si>
  <si>
    <t>Resolvit</t>
  </si>
  <si>
    <t>resolvit</t>
  </si>
  <si>
    <t>Dean &amp; Draper Insurance Agency</t>
  </si>
  <si>
    <t>dean-draper-insurance-agency</t>
  </si>
  <si>
    <t>NMR Consulting</t>
  </si>
  <si>
    <t>nmr-consulting</t>
  </si>
  <si>
    <t>ADMET</t>
  </si>
  <si>
    <t>admet</t>
  </si>
  <si>
    <t>Independent Catalyst</t>
  </si>
  <si>
    <t>independent-catalyst</t>
  </si>
  <si>
    <t>Fulfillment Strategies International</t>
  </si>
  <si>
    <t>fulfillment-strategies-international</t>
  </si>
  <si>
    <t>Austell</t>
  </si>
  <si>
    <t>LifeSpan</t>
  </si>
  <si>
    <t>lifespan</t>
  </si>
  <si>
    <t>Air Force One</t>
  </si>
  <si>
    <t>air-force-one</t>
  </si>
  <si>
    <t>Anisa International</t>
  </si>
  <si>
    <t>anisa-international</t>
  </si>
  <si>
    <t>Liberty Power</t>
  </si>
  <si>
    <t>liberty-power</t>
  </si>
  <si>
    <t>Ogletree Deakins</t>
  </si>
  <si>
    <t>ogletree-deakins</t>
  </si>
  <si>
    <t>The Lloyd Group</t>
  </si>
  <si>
    <t>the-lloyd-group</t>
  </si>
  <si>
    <t>Elastec</t>
  </si>
  <si>
    <t>elastec</t>
  </si>
  <si>
    <t>Carmi</t>
  </si>
  <si>
    <t>ClickMail Marketing</t>
  </si>
  <si>
    <t>clickmail-marketing</t>
  </si>
  <si>
    <t>Phoenix Group of Virginia</t>
  </si>
  <si>
    <t>phoenix-group-of-virginia</t>
  </si>
  <si>
    <t>Springfield Music</t>
  </si>
  <si>
    <t>springfield-music</t>
  </si>
  <si>
    <t>Tempest Telecom Solutions</t>
  </si>
  <si>
    <t>tempest-telecom-solutions</t>
  </si>
  <si>
    <t>Stemtech International</t>
  </si>
  <si>
    <t>stemtech-international</t>
  </si>
  <si>
    <t>FirstPerson</t>
  </si>
  <si>
    <t>firstperson</t>
  </si>
  <si>
    <t>Yodlee</t>
  </si>
  <si>
    <t>yodlee</t>
  </si>
  <si>
    <t>AVEYOU Beauty Boutique</t>
  </si>
  <si>
    <t>aveyou-beauty-boutique</t>
  </si>
  <si>
    <t>Belmar</t>
  </si>
  <si>
    <t>Matrix New World Engineering</t>
  </si>
  <si>
    <t>matrix-new-world-engineering</t>
  </si>
  <si>
    <t>Florham Park</t>
  </si>
  <si>
    <t>Marlin Network</t>
  </si>
  <si>
    <t>marlin-network</t>
  </si>
  <si>
    <t>Shea Writing &amp; Training Solutions</t>
  </si>
  <si>
    <t>shea-writing-training-solutions</t>
  </si>
  <si>
    <t>AudiTec Solutions</t>
  </si>
  <si>
    <t>auditec-solutions</t>
  </si>
  <si>
    <t>SOAProjects</t>
  </si>
  <si>
    <t>soaprojects</t>
  </si>
  <si>
    <t>Savvy Rest</t>
  </si>
  <si>
    <t>savvy-rest</t>
  </si>
  <si>
    <t>DynamiCard Plastic Postcards</t>
  </si>
  <si>
    <t>dynamicard-plastic-postcards</t>
  </si>
  <si>
    <t>BlueWater Technologies Group</t>
  </si>
  <si>
    <t>bluewater-technologies-group</t>
  </si>
  <si>
    <t>Spindustry Digital</t>
  </si>
  <si>
    <t>spindustry-digital</t>
  </si>
  <si>
    <t>Three Deep Marketing</t>
  </si>
  <si>
    <t>three-deep-marketing</t>
  </si>
  <si>
    <t>Discovia</t>
  </si>
  <si>
    <t>discovia</t>
  </si>
  <si>
    <t>Morrison Insurance Services</t>
  </si>
  <si>
    <t>morrison-insurance-services</t>
  </si>
  <si>
    <t>Law Offices of James Scott Farrin</t>
  </si>
  <si>
    <t>law-offices-of-james-scott-farrin</t>
  </si>
  <si>
    <t>Metova</t>
  </si>
  <si>
    <t>metova</t>
  </si>
  <si>
    <t>Blair Companies</t>
  </si>
  <si>
    <t>blair-companies</t>
  </si>
  <si>
    <t>Altoona</t>
  </si>
  <si>
    <t>Altoona PA</t>
  </si>
  <si>
    <t>Resource Management</t>
  </si>
  <si>
    <t>resource-management</t>
  </si>
  <si>
    <t>Equian</t>
  </si>
  <si>
    <t>equian</t>
  </si>
  <si>
    <t>Butler/Till</t>
  </si>
  <si>
    <t>butlertill</t>
  </si>
  <si>
    <t>Icon Information Consultants</t>
  </si>
  <si>
    <t>icon-information-consultants</t>
  </si>
  <si>
    <t>Signature Technology Group</t>
  </si>
  <si>
    <t>signature-technology-group</t>
  </si>
  <si>
    <t>Cosemi Technologies</t>
  </si>
  <si>
    <t>cosemi-technologies</t>
  </si>
  <si>
    <t>MicroPact</t>
  </si>
  <si>
    <t>micropact</t>
  </si>
  <si>
    <t>Point-of-Rental Systems</t>
  </si>
  <si>
    <t>point-of-rental-systems</t>
  </si>
  <si>
    <t>First Hospitality Group</t>
  </si>
  <si>
    <t>first-hospitality-group</t>
  </si>
  <si>
    <t>Rosemont</t>
  </si>
  <si>
    <t>Natural Way</t>
  </si>
  <si>
    <t>natural-way</t>
  </si>
  <si>
    <t>Lake Orion</t>
  </si>
  <si>
    <t>Genesis Today</t>
  </si>
  <si>
    <t>genesis-today</t>
  </si>
  <si>
    <t>Journal Multimedia</t>
  </si>
  <si>
    <t>journal-multimedia</t>
  </si>
  <si>
    <t>HotelPlanner.com</t>
  </si>
  <si>
    <t>hotelplannercom</t>
  </si>
  <si>
    <t>Pinnacle Exhibits</t>
  </si>
  <si>
    <t>pinnacle-exhibits</t>
  </si>
  <si>
    <t>Match-Up Promotions</t>
  </si>
  <si>
    <t>match-up-promotions</t>
  </si>
  <si>
    <t>Dr. Shrink</t>
  </si>
  <si>
    <t>dr-shrink</t>
  </si>
  <si>
    <t>Manistee</t>
  </si>
  <si>
    <t>XeteX</t>
  </si>
  <si>
    <t>xetex</t>
  </si>
  <si>
    <t>Sullivan</t>
  </si>
  <si>
    <t>sullivan</t>
  </si>
  <si>
    <t>American Finance Solutions</t>
  </si>
  <si>
    <t>american-finance-solutions</t>
  </si>
  <si>
    <t>The Sam Tell Companies</t>
  </si>
  <si>
    <t>the-sam-tell-companies</t>
  </si>
  <si>
    <t>Etransmedia Technology</t>
  </si>
  <si>
    <t>etransmedia-technology</t>
  </si>
  <si>
    <t>Network9</t>
  </si>
  <si>
    <t>network9</t>
  </si>
  <si>
    <t>Artime Group</t>
  </si>
  <si>
    <t>artime-group</t>
  </si>
  <si>
    <t>Instrumart</t>
  </si>
  <si>
    <t>instrumart</t>
  </si>
  <si>
    <t>National Trade Supply</t>
  </si>
  <si>
    <t>national-trade-supply</t>
  </si>
  <si>
    <t>Blue Star Partners</t>
  </si>
  <si>
    <t>blue-star-partners</t>
  </si>
  <si>
    <t>Fleet Feet</t>
  </si>
  <si>
    <t>fleet-feet</t>
  </si>
  <si>
    <t>STS International (Berkeley Springs WV)</t>
  </si>
  <si>
    <t>sts-international-berkeley-springs-wv</t>
  </si>
  <si>
    <t>Berkeley Springs</t>
  </si>
  <si>
    <t>Arc Aspicio</t>
  </si>
  <si>
    <t>arc-aspicio</t>
  </si>
  <si>
    <t>USA Financial</t>
  </si>
  <si>
    <t>usa-financial</t>
  </si>
  <si>
    <t>Ada</t>
  </si>
  <si>
    <t>Badger Alloys</t>
  </si>
  <si>
    <t>badger-alloys</t>
  </si>
  <si>
    <t>Resource Development Associates</t>
  </si>
  <si>
    <t>resource-development-associates</t>
  </si>
  <si>
    <t>HUB Technical Services</t>
  </si>
  <si>
    <t>hub-technical-services</t>
  </si>
  <si>
    <t>South Easton</t>
  </si>
  <si>
    <t>Focus Financial Partners</t>
  </si>
  <si>
    <t>focus-financial-partners</t>
  </si>
  <si>
    <t>ProTrans</t>
  </si>
  <si>
    <t>protrans</t>
  </si>
  <si>
    <t>Momentum</t>
  </si>
  <si>
    <t>momentum</t>
  </si>
  <si>
    <t>Camp Hill</t>
  </si>
  <si>
    <t>Peachtree Tents &amp; Events</t>
  </si>
  <si>
    <t>peachtree-tents-events</t>
  </si>
  <si>
    <t>Telesphere</t>
  </si>
  <si>
    <t>telesphere</t>
  </si>
  <si>
    <t>Cell Business Equipment</t>
  </si>
  <si>
    <t>cell-business-equipment</t>
  </si>
  <si>
    <t>Commercial Design Systems</t>
  </si>
  <si>
    <t>commercial-design-systems</t>
  </si>
  <si>
    <t>Sherwood</t>
  </si>
  <si>
    <t>GANTECH</t>
  </si>
  <si>
    <t>gantech</t>
  </si>
  <si>
    <t>GDI Technology</t>
  </si>
  <si>
    <t>gdi-technology</t>
  </si>
  <si>
    <t>Squire Sanders</t>
  </si>
  <si>
    <t>squire-sanders</t>
  </si>
  <si>
    <t>ProTranslating</t>
  </si>
  <si>
    <t>protranslating</t>
  </si>
  <si>
    <t>Money Concepts Capital</t>
  </si>
  <si>
    <t>money-concepts-capital</t>
  </si>
  <si>
    <t>ONLC Training Centers</t>
  </si>
  <si>
    <t>onlc-training-centers</t>
  </si>
  <si>
    <t>Norris Automotive Group</t>
  </si>
  <si>
    <t>norris-automotive-group</t>
  </si>
  <si>
    <t>Overture Partners</t>
  </si>
  <si>
    <t>overture-partners</t>
  </si>
  <si>
    <t>Planes Companies</t>
  </si>
  <si>
    <t>planes-companies</t>
  </si>
  <si>
    <t>American Christmas</t>
  </si>
  <si>
    <t>american-christmas</t>
  </si>
  <si>
    <t>Neudesic</t>
  </si>
  <si>
    <t>neudesic</t>
  </si>
  <si>
    <t>Micro Strategies</t>
  </si>
  <si>
    <t>micro-strategies</t>
  </si>
  <si>
    <t>Denville</t>
  </si>
  <si>
    <t>Transfinder</t>
  </si>
  <si>
    <t>transfinder</t>
  </si>
  <si>
    <t>Schenectady</t>
  </si>
  <si>
    <t>The Greene Group</t>
  </si>
  <si>
    <t>the-greene-group</t>
  </si>
  <si>
    <t>Long Term Solutions</t>
  </si>
  <si>
    <t>long-term-solutions</t>
  </si>
  <si>
    <t>Natick</t>
  </si>
  <si>
    <t>AgentMarketing.com</t>
  </si>
  <si>
    <t>agentmarketingcom</t>
  </si>
  <si>
    <t>Infutor Data Solutions</t>
  </si>
  <si>
    <t>infutor-data-solutions</t>
  </si>
  <si>
    <t>Plainfield</t>
  </si>
  <si>
    <t>Computer Aided Technology</t>
  </si>
  <si>
    <t>computer-aided-technology</t>
  </si>
  <si>
    <t>Boundless Network</t>
  </si>
  <si>
    <t>boundless-network</t>
  </si>
  <si>
    <t>Chicago Oakbrook Financial Group</t>
  </si>
  <si>
    <t>chicago-oakbrook-financial-group</t>
  </si>
  <si>
    <t>NewAgeSys</t>
  </si>
  <si>
    <t>newagesys</t>
  </si>
  <si>
    <t>Princeton Junction</t>
  </si>
  <si>
    <t>X-Ray Visions</t>
  </si>
  <si>
    <t>x-ray-visions</t>
  </si>
  <si>
    <t>ThomasARTS</t>
  </si>
  <si>
    <t>thomasarts</t>
  </si>
  <si>
    <t>Xchange Software</t>
  </si>
  <si>
    <t>xchange-software</t>
  </si>
  <si>
    <t>Higher Ed Growth</t>
  </si>
  <si>
    <t>higher-ed-growth</t>
  </si>
  <si>
    <t>Blackstone Security</t>
  </si>
  <si>
    <t>blackstone-security</t>
  </si>
  <si>
    <t>PMA</t>
  </si>
  <si>
    <t>pma</t>
  </si>
  <si>
    <t>Demand Solutions Group</t>
  </si>
  <si>
    <t>demand-solutions-group</t>
  </si>
  <si>
    <t>Entisys Solutions</t>
  </si>
  <si>
    <t>entisys-solutions</t>
  </si>
  <si>
    <t>ePerformax Contact Centers &amp; BPO</t>
  </si>
  <si>
    <t>eperformax-contact-centers-bpo</t>
  </si>
  <si>
    <t>Thompson's Station</t>
  </si>
  <si>
    <t>Columbia TN</t>
  </si>
  <si>
    <t>Afterburner</t>
  </si>
  <si>
    <t>afterburner</t>
  </si>
  <si>
    <t>Willow Bend Mortgage Company</t>
  </si>
  <si>
    <t>willow-bend-mortgage-company</t>
  </si>
  <si>
    <t>Alexander Technology Group</t>
  </si>
  <si>
    <t>alexander-technology-group</t>
  </si>
  <si>
    <t>Chassis Plans</t>
  </si>
  <si>
    <t>chassis-plans</t>
  </si>
  <si>
    <t>Akcelerant Software</t>
  </si>
  <si>
    <t>akcelerant-software</t>
  </si>
  <si>
    <t>Kobie Marketing</t>
  </si>
  <si>
    <t>kobie-marketing</t>
  </si>
  <si>
    <t>Frontage Laboratories</t>
  </si>
  <si>
    <t>frontage-laboratories</t>
  </si>
  <si>
    <t>Veracity Networks</t>
  </si>
  <si>
    <t>veracity-networks</t>
  </si>
  <si>
    <t>rEvolution</t>
  </si>
  <si>
    <t>revolution</t>
  </si>
  <si>
    <t>Brailsford &amp; Dunlavey</t>
  </si>
  <si>
    <t>brailsford-dunlavey</t>
  </si>
  <si>
    <t>DSS</t>
  </si>
  <si>
    <t>dss</t>
  </si>
  <si>
    <t>SightLine Health</t>
  </si>
  <si>
    <t>sightline-health</t>
  </si>
  <si>
    <t>Bellaire</t>
  </si>
  <si>
    <t>HyBridge Solutions</t>
  </si>
  <si>
    <t>hybridge-solutions</t>
  </si>
  <si>
    <t>Metal Resource Solutions</t>
  </si>
  <si>
    <t>metal-resource-solutions</t>
  </si>
  <si>
    <t>Great Atlantic Fern Co.</t>
  </si>
  <si>
    <t>great-atlantic-fern-co</t>
  </si>
  <si>
    <t>Seville</t>
  </si>
  <si>
    <t>Arborwell</t>
  </si>
  <si>
    <t>arborwell</t>
  </si>
  <si>
    <t>Hayward</t>
  </si>
  <si>
    <t>InfiniEdge Software</t>
  </si>
  <si>
    <t>infiniedge-software</t>
  </si>
  <si>
    <t>Prairieville</t>
  </si>
  <si>
    <t>West Physics Consulting</t>
  </si>
  <si>
    <t>west-physics-consulting</t>
  </si>
  <si>
    <t>On Call International</t>
  </si>
  <si>
    <t>on-call-international</t>
  </si>
  <si>
    <t>Axiom Mobile Imaging</t>
  </si>
  <si>
    <t>axiom-mobile-imaging</t>
  </si>
  <si>
    <t>Capriotti's Sandwich Shop</t>
  </si>
  <si>
    <t>capriottis-sandwich-shop</t>
  </si>
  <si>
    <t>Relay Express</t>
  </si>
  <si>
    <t>relay-express</t>
  </si>
  <si>
    <t>The Pedowitz Group</t>
  </si>
  <si>
    <t>the-pedowitz-group</t>
  </si>
  <si>
    <t>eXude</t>
  </si>
  <si>
    <t>exude</t>
  </si>
  <si>
    <t>Fascination St Fine Art</t>
  </si>
  <si>
    <t>fascination-st-fine-art</t>
  </si>
  <si>
    <t>Rising Medical Solutions</t>
  </si>
  <si>
    <t>rising-medical-solutions</t>
  </si>
  <si>
    <t>The Medicus Firm</t>
  </si>
  <si>
    <t>the-medicus-firm</t>
  </si>
  <si>
    <t>Collaborative Consulting</t>
  </si>
  <si>
    <t>collaborative-consulting</t>
  </si>
  <si>
    <t>Mar-Bal</t>
  </si>
  <si>
    <t>mar-bal</t>
  </si>
  <si>
    <t>The Garabedian Group</t>
  </si>
  <si>
    <t>the-garabedian-group</t>
  </si>
  <si>
    <t>Precise Mold &amp; Plate</t>
  </si>
  <si>
    <t>precise-mold-plate</t>
  </si>
  <si>
    <t>Polsinelli</t>
  </si>
  <si>
    <t>polsinelli</t>
  </si>
  <si>
    <t>Via Trading</t>
  </si>
  <si>
    <t>via-trading</t>
  </si>
  <si>
    <t>Lynwood</t>
  </si>
  <si>
    <t>New Horizon Communications</t>
  </si>
  <si>
    <t>new-horizon-communications</t>
  </si>
  <si>
    <t>Batteries Plus Bulbs</t>
  </si>
  <si>
    <t>batteries-plus-bulbs</t>
  </si>
  <si>
    <t>Window Nation</t>
  </si>
  <si>
    <t>window-nation</t>
  </si>
  <si>
    <t>Glen Burnie</t>
  </si>
  <si>
    <t>The Mayvin Consulting Group</t>
  </si>
  <si>
    <t>the-mayvin-consulting-group</t>
  </si>
  <si>
    <t>Summit Security Services</t>
  </si>
  <si>
    <t>summit-security-services</t>
  </si>
  <si>
    <t>Uniondale</t>
  </si>
  <si>
    <t>Klein &amp; Co. Corporate Housing Services</t>
  </si>
  <si>
    <t>klein-co-corporate-housing-services</t>
  </si>
  <si>
    <t>Spectraforce Technologies</t>
  </si>
  <si>
    <t>spectraforce-technologies</t>
  </si>
  <si>
    <t>Net@Work</t>
  </si>
  <si>
    <t>net@work</t>
  </si>
  <si>
    <t>Entropy Solutions</t>
  </si>
  <si>
    <t>entropy-solutions</t>
  </si>
  <si>
    <t>Supreme Resources</t>
  </si>
  <si>
    <t>supreme-resources</t>
  </si>
  <si>
    <t>Class Action Administration</t>
  </si>
  <si>
    <t>class-action-administration</t>
  </si>
  <si>
    <t>Aaron's Sales &amp; Lease Ownership of Des Moines IA</t>
  </si>
  <si>
    <t>aarons-sales-lease-ownership-of-des-moines-ia</t>
  </si>
  <si>
    <t>CollabraSpace</t>
  </si>
  <si>
    <t>collabraspace</t>
  </si>
  <si>
    <t>Fesnak</t>
  </si>
  <si>
    <t>fesnak</t>
  </si>
  <si>
    <t>Mortgage Lenders of America</t>
  </si>
  <si>
    <t>mortgage-lenders-of-america</t>
  </si>
  <si>
    <t>Power-Tek</t>
  </si>
  <si>
    <t>power-tek</t>
  </si>
  <si>
    <t>Kinlin Grover Page Taft &amp; Randall Realtors</t>
  </si>
  <si>
    <t>kinlin-grover-page-taft-randall-realtors</t>
  </si>
  <si>
    <t>Charlestown</t>
  </si>
  <si>
    <t>Loffler Companies</t>
  </si>
  <si>
    <t>loffler-companies</t>
  </si>
  <si>
    <t>Dimension Design</t>
  </si>
  <si>
    <t>dimension-design</t>
  </si>
  <si>
    <t>Glenview</t>
  </si>
  <si>
    <t>Interior Investments</t>
  </si>
  <si>
    <t>interior-investments</t>
  </si>
  <si>
    <t>Lincolnshire</t>
  </si>
  <si>
    <t>Healthcare Strategy Group</t>
  </si>
  <si>
    <t>healthcare-strategy-group</t>
  </si>
  <si>
    <t>Palo Alto Staffing</t>
  </si>
  <si>
    <t>palo-alto-staffing</t>
  </si>
  <si>
    <t>3i People</t>
  </si>
  <si>
    <t>3i-people</t>
  </si>
  <si>
    <t>MD Orthopaedics</t>
  </si>
  <si>
    <t>md-orthopaedics</t>
  </si>
  <si>
    <t>Net2Source</t>
  </si>
  <si>
    <t>net2source</t>
  </si>
  <si>
    <t>Supplement Central</t>
  </si>
  <si>
    <t>supplement-central</t>
  </si>
  <si>
    <t>P&amp;L Technology</t>
  </si>
  <si>
    <t>pl-technology</t>
  </si>
  <si>
    <t>Archer&gt;Malmo</t>
  </si>
  <si>
    <t>archer&gt;malmo</t>
  </si>
  <si>
    <t>deciBel Research</t>
  </si>
  <si>
    <t>decibel-research</t>
  </si>
  <si>
    <t>Southern Fasteners and Supply</t>
  </si>
  <si>
    <t>southern-fasteners-and-supply</t>
  </si>
  <si>
    <t>Frontier Truck Gear</t>
  </si>
  <si>
    <t>frontier-truck-gear</t>
  </si>
  <si>
    <t>Center Point</t>
  </si>
  <si>
    <t>The Webster Group</t>
  </si>
  <si>
    <t>the-webster-group</t>
  </si>
  <si>
    <t>Tidewater Fleet Supply</t>
  </si>
  <si>
    <t>tidewater-fleet-supply</t>
  </si>
  <si>
    <t>Sente Mortgage</t>
  </si>
  <si>
    <t>sente-mortgage</t>
  </si>
  <si>
    <t>Bulbs.com</t>
  </si>
  <si>
    <t>bulbscom</t>
  </si>
  <si>
    <t>Square 1 Financial</t>
  </si>
  <si>
    <t>square-1-financial</t>
  </si>
  <si>
    <t>USA Truck Brokers</t>
  </si>
  <si>
    <t>usa-truck-brokers</t>
  </si>
  <si>
    <t>Edulence</t>
  </si>
  <si>
    <t>edulence</t>
  </si>
  <si>
    <t>MedPro Rx</t>
  </si>
  <si>
    <t>medpro-rx</t>
  </si>
  <si>
    <t>Express Locations</t>
  </si>
  <si>
    <t>express-locations</t>
  </si>
  <si>
    <t>Wenatchee</t>
  </si>
  <si>
    <t>Wenatchee WA</t>
  </si>
  <si>
    <t>Towne Park</t>
  </si>
  <si>
    <t>towne-park</t>
  </si>
  <si>
    <t>Vaco</t>
  </si>
  <si>
    <t>vaco</t>
  </si>
  <si>
    <t>Dhaliwal Labs</t>
  </si>
  <si>
    <t>dhaliwal-labs</t>
  </si>
  <si>
    <t>Unistar-Sparco Computers</t>
  </si>
  <si>
    <t>unistar-sparco-computers</t>
  </si>
  <si>
    <t>Millington</t>
  </si>
  <si>
    <t>M2 Displays</t>
  </si>
  <si>
    <t>m2-displays</t>
  </si>
  <si>
    <t>Fullerton</t>
  </si>
  <si>
    <t>VitalSmarts</t>
  </si>
  <si>
    <t>vitalsmarts</t>
  </si>
  <si>
    <t>Eco-Chic Consignments</t>
  </si>
  <si>
    <t>eco-chic-consignments</t>
  </si>
  <si>
    <t>Investment Professionals</t>
  </si>
  <si>
    <t>investment-professionals</t>
  </si>
  <si>
    <t>Eemax</t>
  </si>
  <si>
    <t>eemax</t>
  </si>
  <si>
    <t>Waterbury</t>
  </si>
  <si>
    <t>Rapid Prep</t>
  </si>
  <si>
    <t>rapid-prep</t>
  </si>
  <si>
    <t>Atlas Painting and Sheeting</t>
  </si>
  <si>
    <t>atlas-painting-and-sheeting</t>
  </si>
  <si>
    <t>Amherst</t>
  </si>
  <si>
    <t>DiplomaFrame.com</t>
  </si>
  <si>
    <t>diplomaframecom</t>
  </si>
  <si>
    <t>Nett Solutions</t>
  </si>
  <si>
    <t>nett-solutions</t>
  </si>
  <si>
    <t>Protect-A-Bed</t>
  </si>
  <si>
    <t>protect-a-bed</t>
  </si>
  <si>
    <t>Wheeling</t>
  </si>
  <si>
    <t>Simplion Technologies</t>
  </si>
  <si>
    <t>simplion-technologies</t>
  </si>
  <si>
    <t>AllConnex</t>
  </si>
  <si>
    <t>allconnex</t>
  </si>
  <si>
    <t>North Attleborough</t>
  </si>
  <si>
    <t>Murgado Automotive Group</t>
  </si>
  <si>
    <t>murgado-automotive-group</t>
  </si>
  <si>
    <t>Motionsoft</t>
  </si>
  <si>
    <t>motionsoft</t>
  </si>
  <si>
    <t>General Informatics</t>
  </si>
  <si>
    <t>general-informatics</t>
  </si>
  <si>
    <t>PCA Skin</t>
  </si>
  <si>
    <t>pca-skin</t>
  </si>
  <si>
    <t>A/R Allegiance Group</t>
  </si>
  <si>
    <t>ar-allegiance-group</t>
  </si>
  <si>
    <t>Quality Project Management</t>
  </si>
  <si>
    <t>quality-project-management</t>
  </si>
  <si>
    <t>Formula PR</t>
  </si>
  <si>
    <t>formula-pr</t>
  </si>
  <si>
    <t>Lexington Wealth Management</t>
  </si>
  <si>
    <t>lexington-wealth-management</t>
  </si>
  <si>
    <t>Everything Kitchens</t>
  </si>
  <si>
    <t>everything-kitchens</t>
  </si>
  <si>
    <t>Decision Toolbox</t>
  </si>
  <si>
    <t>decision-toolbox</t>
  </si>
  <si>
    <t>Innovative Computer Systems</t>
  </si>
  <si>
    <t>innovative-computer-systems</t>
  </si>
  <si>
    <t>Advance CNC Machining</t>
  </si>
  <si>
    <t>advance-cnc-machining</t>
  </si>
  <si>
    <t>Grove City</t>
  </si>
  <si>
    <t>Atlantic Duct Cleaning</t>
  </si>
  <si>
    <t>atlantic-duct-cleaning</t>
  </si>
  <si>
    <t>Brockwell Technologies</t>
  </si>
  <si>
    <t>brockwell-technologies</t>
  </si>
  <si>
    <t>The Macaluso Group</t>
  </si>
  <si>
    <t>the-macaluso-group</t>
  </si>
  <si>
    <t>Classic Kitchen &amp; Bath</t>
  </si>
  <si>
    <t>classic-kitchen-bath</t>
  </si>
  <si>
    <t>Harrisonburg</t>
  </si>
  <si>
    <t>Harrisonburg VA</t>
  </si>
  <si>
    <t>Plastek Cards</t>
  </si>
  <si>
    <t>plastek-cards</t>
  </si>
  <si>
    <t>Carson</t>
  </si>
  <si>
    <t>Teknicks</t>
  </si>
  <si>
    <t>teknicks</t>
  </si>
  <si>
    <t>Bay Head</t>
  </si>
  <si>
    <t>OHO Interactive</t>
  </si>
  <si>
    <t>oho-interactive</t>
  </si>
  <si>
    <t>Management Services Northwest</t>
  </si>
  <si>
    <t>management-services-northwest</t>
  </si>
  <si>
    <t>Ferndale</t>
  </si>
  <si>
    <t>Bellingham WA</t>
  </si>
  <si>
    <t>HPC Solutions</t>
  </si>
  <si>
    <t>hpc-solutions</t>
  </si>
  <si>
    <t>L-Tron</t>
  </si>
  <si>
    <t>l-tron</t>
  </si>
  <si>
    <t>ALL4</t>
  </si>
  <si>
    <t>all4</t>
  </si>
  <si>
    <t>Kimberton</t>
  </si>
  <si>
    <t>North Food Group</t>
  </si>
  <si>
    <t>north-food-group</t>
  </si>
  <si>
    <t>Beckertime</t>
  </si>
  <si>
    <t>beckertime</t>
  </si>
  <si>
    <t>Keller</t>
  </si>
  <si>
    <t>Codeworks</t>
  </si>
  <si>
    <t>codeworks</t>
  </si>
  <si>
    <t>LSS Life Safety Services</t>
  </si>
  <si>
    <t>lss-life-safety-services</t>
  </si>
  <si>
    <t>APG Technologies</t>
  </si>
  <si>
    <t>apg-technologies</t>
  </si>
  <si>
    <t>Potomac Falls</t>
  </si>
  <si>
    <t>Bluefin Payment Systems</t>
  </si>
  <si>
    <t>bluefin-payment-systems</t>
  </si>
  <si>
    <t>DWM Facilities Maintenance</t>
  </si>
  <si>
    <t>dwm-facilities-maintenance</t>
  </si>
  <si>
    <t>Envision Capital Group</t>
  </si>
  <si>
    <t>envision-capital-group</t>
  </si>
  <si>
    <t>Air Genie Air Conditioning</t>
  </si>
  <si>
    <t>air-genie-air-conditioning</t>
  </si>
  <si>
    <t>Genuine Interactive</t>
  </si>
  <si>
    <t>genuine-interactive</t>
  </si>
  <si>
    <t>Carolina Tree Care</t>
  </si>
  <si>
    <t>carolina-tree-care</t>
  </si>
  <si>
    <t>Brown Heating and Cooling</t>
  </si>
  <si>
    <t>brown-heating-and-cooling</t>
  </si>
  <si>
    <t>Hueytown</t>
  </si>
  <si>
    <t>Fantastic Sams Hair Salons</t>
  </si>
  <si>
    <t>fantastic-sams-hair-salons</t>
  </si>
  <si>
    <t>EnergyLogic</t>
  </si>
  <si>
    <t>energylogic</t>
  </si>
  <si>
    <t>Berthoud</t>
  </si>
  <si>
    <t>Clutch Global Logistics</t>
  </si>
  <si>
    <t>clutch-global-logistics</t>
  </si>
  <si>
    <t>Northlake</t>
  </si>
  <si>
    <t>a2z</t>
  </si>
  <si>
    <t>Platte River Networks</t>
  </si>
  <si>
    <t>platte-river-networks</t>
  </si>
  <si>
    <t>Phoenix Energy Technologies</t>
  </si>
  <si>
    <t>phoenix-energy-technologies</t>
  </si>
  <si>
    <t>Solution IT</t>
  </si>
  <si>
    <t>solution-it</t>
  </si>
  <si>
    <t>Dexter Field Services</t>
  </si>
  <si>
    <t>dexter-field-services</t>
  </si>
  <si>
    <t>imageMEDIA</t>
  </si>
  <si>
    <t>imagemedia</t>
  </si>
  <si>
    <t>Tarpon Springs</t>
  </si>
  <si>
    <t>Brownmed</t>
  </si>
  <si>
    <t>brownmed</t>
  </si>
  <si>
    <t>Novus Biologicals</t>
  </si>
  <si>
    <t>novus-biologicals</t>
  </si>
  <si>
    <t>Firm Solutions</t>
  </si>
  <si>
    <t>firm-solutions</t>
  </si>
  <si>
    <t>Affiliated Grounds Maintenance Group</t>
  </si>
  <si>
    <t>affiliated-grounds-maintenance-group</t>
  </si>
  <si>
    <t>Lake City</t>
  </si>
  <si>
    <t>Dynamic Language</t>
  </si>
  <si>
    <t>dynamic-language</t>
  </si>
  <si>
    <t>Central Office Systems</t>
  </si>
  <si>
    <t>central-office-systems</t>
  </si>
  <si>
    <t>Waukesha</t>
  </si>
  <si>
    <t>24/7 Express Logistics</t>
  </si>
  <si>
    <t>247-express-logistics</t>
  </si>
  <si>
    <t>North Kansas City</t>
  </si>
  <si>
    <t>Lancaster Pollard</t>
  </si>
  <si>
    <t>lancaster-pollard</t>
  </si>
  <si>
    <t>Net2EZ</t>
  </si>
  <si>
    <t>net2ez</t>
  </si>
  <si>
    <t>Eastern Time</t>
  </si>
  <si>
    <t>eastern-time</t>
  </si>
  <si>
    <t>Visionaire Partners</t>
  </si>
  <si>
    <t>visionaire-partners</t>
  </si>
  <si>
    <t>The ComTran Group</t>
  </si>
  <si>
    <t>the-comtran-group</t>
  </si>
  <si>
    <t>Huff 'N Puff</t>
  </si>
  <si>
    <t>huff-n-puff</t>
  </si>
  <si>
    <t>Bergan Paulsen</t>
  </si>
  <si>
    <t>bergan-paulsen</t>
  </si>
  <si>
    <t>Open Mortgage</t>
  </si>
  <si>
    <t>open-mortgage</t>
  </si>
  <si>
    <t>Advocate</t>
  </si>
  <si>
    <t>advocate</t>
  </si>
  <si>
    <t>Vicom Computer Services</t>
  </si>
  <si>
    <t>vicom-computer-services</t>
  </si>
  <si>
    <t>Cell Marque</t>
  </si>
  <si>
    <t>cell-marque</t>
  </si>
  <si>
    <t>Rocklin</t>
  </si>
  <si>
    <t>BakeryEquipment.com</t>
  </si>
  <si>
    <t>bakeryequipmentcom</t>
  </si>
  <si>
    <t>Gig Harbor</t>
  </si>
  <si>
    <t>OpenSymmetry</t>
  </si>
  <si>
    <t>opensymmetry</t>
  </si>
  <si>
    <t>ABC Supply</t>
  </si>
  <si>
    <t>abc-supply</t>
  </si>
  <si>
    <t>ECi Software Solutions</t>
  </si>
  <si>
    <t>eci-software-solutions</t>
  </si>
  <si>
    <t>ProTransport-1</t>
  </si>
  <si>
    <t>protransport-1</t>
  </si>
  <si>
    <t>Cotati</t>
  </si>
  <si>
    <t>Optimum Employer Solutions</t>
  </si>
  <si>
    <t>optimum-employer-solutions</t>
  </si>
  <si>
    <t>ShelfGenie</t>
  </si>
  <si>
    <t>shelfgenie</t>
  </si>
  <si>
    <t>Integrated Paper Services</t>
  </si>
  <si>
    <t>integrated-paper-services</t>
  </si>
  <si>
    <t>Appleton</t>
  </si>
  <si>
    <t>Krauter &amp; Company</t>
  </si>
  <si>
    <t>krauter-company</t>
  </si>
  <si>
    <t>A Child's University</t>
  </si>
  <si>
    <t>a-childs-university</t>
  </si>
  <si>
    <t>First California Mortgage Company</t>
  </si>
  <si>
    <t>first-california-mortgage-company</t>
  </si>
  <si>
    <t>Meeting Alliance</t>
  </si>
  <si>
    <t>meeting-alliance</t>
  </si>
  <si>
    <t>Clarity Consulting</t>
  </si>
  <si>
    <t>clarity-consulting</t>
  </si>
  <si>
    <t>Dennison Lubricants</t>
  </si>
  <si>
    <t>dennison-lubricants</t>
  </si>
  <si>
    <t>Lakeville</t>
  </si>
  <si>
    <t>MAKE</t>
  </si>
  <si>
    <t>make</t>
  </si>
  <si>
    <t>SkillStorm</t>
  </si>
  <si>
    <t>skillstorm</t>
  </si>
  <si>
    <t>Akraya</t>
  </si>
  <si>
    <t>akraya</t>
  </si>
  <si>
    <t>EFI Polymers</t>
  </si>
  <si>
    <t>efi-polymers</t>
  </si>
  <si>
    <t>GigMasters.com</t>
  </si>
  <si>
    <t>gigmasterscom</t>
  </si>
  <si>
    <t>The Brookeside Group</t>
  </si>
  <si>
    <t>the-brookeside-group</t>
  </si>
  <si>
    <t>DurAmerica Brokerage</t>
  </si>
  <si>
    <t>duramerica-brokerage</t>
  </si>
  <si>
    <t>Pediatric Therapeutic Services</t>
  </si>
  <si>
    <t>pediatric-therapeutic-services</t>
  </si>
  <si>
    <t>Customer Magnetism</t>
  </si>
  <si>
    <t>customer-magnetism</t>
  </si>
  <si>
    <t>Century Service Affiliates</t>
  </si>
  <si>
    <t>century-service-affiliates</t>
  </si>
  <si>
    <t>Merchant Cash and Capital</t>
  </si>
  <si>
    <t>merchant-cash-and-capital</t>
  </si>
  <si>
    <t>Proforma Graphic Services</t>
  </si>
  <si>
    <t>proforma-graphic-services</t>
  </si>
  <si>
    <t>Dymax</t>
  </si>
  <si>
    <t>dymax</t>
  </si>
  <si>
    <t>Torrington</t>
  </si>
  <si>
    <t>Instant InfoSystems</t>
  </si>
  <si>
    <t>instant-infosystems</t>
  </si>
  <si>
    <t>Flexicrew</t>
  </si>
  <si>
    <t>flexicrew</t>
  </si>
  <si>
    <t>InVision Communications</t>
  </si>
  <si>
    <t>invision-communications</t>
  </si>
  <si>
    <t>BeCore</t>
  </si>
  <si>
    <t>becore</t>
  </si>
  <si>
    <t>Securities Service Network</t>
  </si>
  <si>
    <t>securities-service-network</t>
  </si>
  <si>
    <t>FRSTeam</t>
  </si>
  <si>
    <t>frsteam</t>
  </si>
  <si>
    <t>Tracen Technologies</t>
  </si>
  <si>
    <t>tracen-technologies</t>
  </si>
  <si>
    <t>Scotwork</t>
  </si>
  <si>
    <t>scotwork</t>
  </si>
  <si>
    <t>Hawkins International PR</t>
  </si>
  <si>
    <t>hawkins-international-pr</t>
  </si>
  <si>
    <t>TrueNorth (Cedar Rapids IA)</t>
  </si>
  <si>
    <t>truenorth-cedar-rapids-ia</t>
  </si>
  <si>
    <t>Demco Automation</t>
  </si>
  <si>
    <t>demco-automation</t>
  </si>
  <si>
    <t>Quakertown</t>
  </si>
  <si>
    <t>Europa Sports Products</t>
  </si>
  <si>
    <t>europa-sports-products</t>
  </si>
  <si>
    <t>Advanced Government Solutions</t>
  </si>
  <si>
    <t>advanced-government-solutions</t>
  </si>
  <si>
    <t>Proforma Print and Promotional Images</t>
  </si>
  <si>
    <t>proforma-print-and-promotional-images</t>
  </si>
  <si>
    <t>Ameri-Kleen</t>
  </si>
  <si>
    <t>ameri-kleen</t>
  </si>
  <si>
    <t>Watsonville</t>
  </si>
  <si>
    <t>Transit Systems</t>
  </si>
  <si>
    <t>transit-systems</t>
  </si>
  <si>
    <t>3C Software</t>
  </si>
  <si>
    <t>3c-software</t>
  </si>
  <si>
    <t>American Portfolios Financial Services</t>
  </si>
  <si>
    <t>american-portfolios-financial-services</t>
  </si>
  <si>
    <t>Christian Brothers Automotive</t>
  </si>
  <si>
    <t>christian-brothers-automotive</t>
  </si>
  <si>
    <t>A-T Solutions</t>
  </si>
  <si>
    <t>a-t-solutions</t>
  </si>
  <si>
    <t>Hybrid Transit Systems</t>
  </si>
  <si>
    <t>hybrid-transit-systems</t>
  </si>
  <si>
    <t>Euclid Technology</t>
  </si>
  <si>
    <t>euclid-technology</t>
  </si>
  <si>
    <t>World Water Works</t>
  </si>
  <si>
    <t>world-water-works</t>
  </si>
  <si>
    <t>Sensis</t>
  </si>
  <si>
    <t>sensis</t>
  </si>
  <si>
    <t>WBC Group</t>
  </si>
  <si>
    <t>wbc-group</t>
  </si>
  <si>
    <t>Mach1 Global Services</t>
  </si>
  <si>
    <t>mach1-global-services</t>
  </si>
  <si>
    <t>Company</t>
  </si>
  <si>
    <t>Rank</t>
  </si>
  <si>
    <t>Workers</t>
  </si>
  <si>
    <t>Revenue</t>
  </si>
  <si>
    <t>Growth</t>
  </si>
  <si>
    <t>Industry</t>
  </si>
  <si>
    <t>State</t>
  </si>
  <si>
    <t>City</t>
  </si>
  <si>
    <t>Metro</t>
  </si>
  <si>
    <t>Years on List</t>
  </si>
  <si>
    <t>Total company record</t>
  </si>
  <si>
    <t>Unique company</t>
  </si>
  <si>
    <t>METRIC</t>
  </si>
  <si>
    <t>MIN</t>
  </si>
  <si>
    <t>MAX</t>
  </si>
  <si>
    <t>Row Labels</t>
  </si>
  <si>
    <t>Grand Total</t>
  </si>
  <si>
    <t>Count of company</t>
  </si>
  <si>
    <t>Sum of revenue</t>
  </si>
  <si>
    <t>Average of growth</t>
  </si>
  <si>
    <t>Sum of workers</t>
  </si>
  <si>
    <t>RANK</t>
  </si>
  <si>
    <t>INDUSTRY</t>
  </si>
  <si>
    <t>AVERAGE GROWTH</t>
  </si>
  <si>
    <t xml:space="preserve">Consumer Products and services </t>
  </si>
  <si>
    <t xml:space="preserve">Energy </t>
  </si>
  <si>
    <t>Food and Beverage</t>
  </si>
  <si>
    <t xml:space="preserve">Business Products and Services </t>
  </si>
  <si>
    <t>Insight No</t>
  </si>
  <si>
    <t>Finding</t>
  </si>
  <si>
    <t xml:space="preserve">Business Impact </t>
  </si>
  <si>
    <t>Consumer Products &amp; Services has the highest average growth (1331.8%), but it is not among the top 5 revenue-generating industries.</t>
  </si>
  <si>
    <t>High-growth industries are not always the largest markets; they may represent emerging opportunities rather than mature revenue leaders.</t>
  </si>
  <si>
    <t>Company Size</t>
  </si>
  <si>
    <t>Large</t>
  </si>
  <si>
    <t>Medium</t>
  </si>
  <si>
    <t>Small</t>
  </si>
  <si>
    <t>Median Growth</t>
  </si>
  <si>
    <t>INSIGHT</t>
  </si>
  <si>
    <t>Large companies have the highest average growth in the dataset, but the substantially lower median growth indicates that this result is strongly influenced by a small number of extreme high-growth companies</t>
  </si>
  <si>
    <t xml:space="preserve">Rank </t>
  </si>
  <si>
    <t>No of Companies</t>
  </si>
  <si>
    <t>Average of Growth</t>
  </si>
  <si>
    <t>Avg Growth(MIN 50 Companies)</t>
  </si>
  <si>
    <t>Alambama</t>
  </si>
  <si>
    <t>Avg Revenue of companies</t>
  </si>
  <si>
    <t>Average Revenue per Company</t>
  </si>
  <si>
    <t>Business Question</t>
  </si>
  <si>
    <t>Evidence</t>
  </si>
  <si>
    <t>Implication</t>
  </si>
  <si>
    <t>Which industries grow fastest?</t>
  </si>
  <si>
    <t>High growth and high revenue scale do not necessarily occur in the same industries. Consumer Products &amp; Services has the highest average growth, while Health leads in total revenue.</t>
  </si>
  <si>
    <t>Businesses evaluating expansion opportunities should distinguish between emerging high-growth segments and established high-revenue segments rather than using growth alone as the decision criterion.</t>
  </si>
  <si>
    <r>
      <rPr>
        <sz val="11"/>
        <color theme="1"/>
        <rFont val="Aptos Narrow"/>
        <family val="2"/>
        <scheme val="minor"/>
      </rPr>
      <t>Consumer Products &amp; Services: 1,331.79% average growth. Health: $2.203B total revenue and 637.63% average growth</t>
    </r>
    <r>
      <rPr>
        <b/>
        <sz val="11"/>
        <color theme="1"/>
        <rFont val="Aptos Narrow"/>
        <family val="2"/>
        <scheme val="minor"/>
      </rPr>
      <t>.</t>
    </r>
  </si>
  <si>
    <t>Does company size relate to growth?</t>
  </si>
  <si>
    <t>Large companies have the highest average growth, but the difference between average and median growth indicates that extreme observations strongly influence the averages.</t>
  </si>
  <si>
    <t>Large companies: 706.90% average growth vs 110.14% median growth. Enterprise companies: 275.85% average vs 151.72% median.</t>
  </si>
  <si>
    <t>Growth comparisons should consider both average and median values to avoid making decisions based on unusually high-growth companies.</t>
  </si>
  <si>
    <t>Where are high-growth companies concentrated?</t>
  </si>
  <si>
    <t>California combines the largest concentration of companies with the highest average growth among states containing at least 50 companies.</t>
  </si>
  <si>
    <t>California has 694 companies and 876.20% average growth. Arizona ranks second with 104 companies and 778.16% average growth.</t>
  </si>
  <si>
    <t>California represents a strong combination of market scale and growth, while smaller states should be evaluated cautiously because their averages can be affected by small sample sizes.</t>
  </si>
  <si>
    <t>Which states have the highest average revenue per company?</t>
  </si>
  <si>
    <t>States with the largest number of companies are not necessarily the states with the highest average revenue per company.</t>
  </si>
  <si>
    <t>Tennessee: $101.92M average revenue/company with 80 companies. Wisconsin: $100.91M with 70 companies. Texas: $67.48M with 404 companies.</t>
  </si>
  <si>
    <t>Market attractiveness should be evaluated using both company concentration and revenue efficiency rather than company count alone.</t>
  </si>
  <si>
    <t>Growth Band</t>
  </si>
  <si>
    <t>Company Count</t>
  </si>
  <si>
    <t>% of Companies</t>
  </si>
  <si>
    <t>≤100%</t>
  </si>
  <si>
    <t>100–500%</t>
  </si>
  <si>
    <t>500–1,000%</t>
  </si>
  <si>
    <t>&gt;1,000%</t>
  </si>
  <si>
    <t>Total</t>
  </si>
  <si>
    <t>Overall Median Growth</t>
  </si>
  <si>
    <t>Overall Average Growth</t>
  </si>
  <si>
    <t>How representative is the average growth rate?</t>
  </si>
  <si>
    <t>The overall growth distribution is highly skewed, with extreme-growth companies substantially increasing the average growth rate.</t>
  </si>
  <si>
    <t>Median growth is 151.72% versus average growth of 516.44%. 82.14% of companies have growth of 500% or less, while only 17.86% exceed 500%.</t>
  </si>
  <si>
    <t>Median growth should be considered alongside average growth when evaluating typical company performance, as the average alone may overstate the experience of most companies.</t>
  </si>
  <si>
    <t>Relationship</t>
  </si>
  <si>
    <t>Correlation</t>
  </si>
  <si>
    <t>Revenue vs Workers</t>
  </si>
  <si>
    <t>Interpretation</t>
  </si>
  <si>
    <t>Weak-to-moderate positive relationship</t>
  </si>
  <si>
    <t>Revenue vs Growth</t>
  </si>
  <si>
    <t>Essentially no linear relationship</t>
  </si>
  <si>
    <t>Revenue vs Years on List</t>
  </si>
  <si>
    <t>Very weak positive relationship</t>
  </si>
  <si>
    <t>What factors are associated with revenue?</t>
  </si>
  <si>
    <t>Revenue has a weak positive relationship with workforce size and a very weak relationship with years on the list, while growth has virtually no linear relationship with revenue.</t>
  </si>
  <si>
    <t>Revenue vs Workers correlation: 0.266; Revenue vs Years on List: 0.151; Revenue vs Growth: 0.002.</t>
  </si>
  <si>
    <t>Revenue should not be predicted from growth rate alone. Workforce size shows a somewhat stronger association with revenue, but other business factors likely explain much of the variation.</t>
  </si>
  <si>
    <t>Inc. 5000 Business Performance Dashboard</t>
  </si>
  <si>
    <t>Total Companies</t>
  </si>
  <si>
    <t>Total Revenue</t>
  </si>
  <si>
    <t>Average Growth</t>
  </si>
  <si>
    <t>Average Workers</t>
  </si>
  <si>
    <t>Column Labels</t>
  </si>
  <si>
    <t>Avg Growth</t>
  </si>
  <si>
    <t>Most companies (82.1%) have growth below 500%, while 17.9% exceed 500%, indicating that the very high overall average growth is influenced by a smaller group of high-growth companies.</t>
  </si>
  <si>
    <t>How concentrated is company growth?</t>
  </si>
  <si>
    <t>Most companies have moderate growth, while a smaller group of companies records exceptionally high growth. This indicates that the overall average growth is influenced by a relatively small number of high-growth companies.</t>
  </si>
  <si>
    <t>1,646 companies (32.92%) have growth ≤100%, while 2,461 companies (49.22%) fall between 100% and 500%. Only 424 companies (8.48%) are between 500% and 1,000%, and 469 companies (9.38%) exceed 1,000%. Therefore, 82.14% of companies have growth below 500%, while only 17.86% exceed 500%.</t>
  </si>
  <si>
    <t>Management should use median growth and growth distribution alongside average growth when evaluating business performance, because the average can be disproportionately affected by a smaller number of extremely high-growth companies.</t>
  </si>
  <si>
    <t>Analysis</t>
  </si>
  <si>
    <t>Key Finding</t>
  </si>
  <si>
    <t>Business Implication</t>
  </si>
  <si>
    <t>Industry Performance</t>
  </si>
  <si>
    <t>Company Size Performance</t>
  </si>
  <si>
    <t>Geographic Opportunity</t>
  </si>
  <si>
    <t>Growth Segmentation</t>
  </si>
  <si>
    <t>High Revenue + High Growth</t>
  </si>
  <si>
    <t>Which industries combine revenue scale, company presence and growth?</t>
  </si>
  <si>
    <t>Health leads total revenue, while Energy has nearly similar revenue with much higher average growth.</t>
  </si>
  <si>
    <t>Evaluate industries using both scale and growth.</t>
  </si>
  <si>
    <t>Does company size relate to revenue and growth?</t>
  </si>
  <si>
    <t>Enterprise companies generate the most revenue, while Large companies have the highest average growth.</t>
  </si>
  <si>
    <t>Revenue scale and growth should be evaluated separately</t>
  </si>
  <si>
    <t>Which states combine company concentration, revenue scale and growth?</t>
  </si>
  <si>
    <t>California combines the highest company concentration and total revenue with very high average growth.</t>
  </si>
  <si>
    <t>Evaluate geographic opportunities using both scale and growth.</t>
  </si>
  <si>
    <t>How is company growth distributed?</t>
  </si>
  <si>
    <t>82.14% of companies have growth ≤500%, while 17.86% exceed 500%.</t>
  </si>
  <si>
    <t>Use median and distribution alongside average growth.</t>
  </si>
  <si>
    <t>Which companies combine substantial revenue scale with rapid growth?</t>
  </si>
  <si>
    <t>Only one company meets the $1B revenue and 500% growth thresholds.</t>
  </si>
  <si>
    <t>Companies achieving both substantial scale and extreme growth are uncommon.</t>
  </si>
  <si>
    <t>Company Ranking by Industry</t>
  </si>
  <si>
    <t>Which companies are the leading revenue performers within their respective industries?</t>
  </si>
  <si>
    <t>SQL ranking identified the top 3 revenue companies within each of the 25 industries.</t>
  </si>
  <si>
    <t>Industry-specific benchmarking can identify leading companies without comparing firms across fundamentally different markets.</t>
  </si>
  <si>
    <t>Growth Leaders Within Industry</t>
  </si>
  <si>
    <t>Which companies are the highest-growth performers within their respective industries?</t>
  </si>
  <si>
    <t>SQL ranking identifies the top 3 growth companies within each industry, enabling industry-specific benchmarking.</t>
  </si>
  <si>
    <t>Growth leaders should be compared against their industry peers rather than only against the overall market.</t>
  </si>
  <si>
    <t>Industry × Company Size</t>
  </si>
  <si>
    <t>Which industry and company-size combinations show the strongest growth?</t>
  </si>
  <si>
    <t>Growth varies substantially across industry-size combinations, with Energy–Small companies showing the highest average growth among combinations with at least 50 companies</t>
  </si>
  <si>
    <t>Company size should not be evaluated independently of industry when assessing growth performance.</t>
  </si>
  <si>
    <t>Industry Opportunity Scorecard</t>
  </si>
  <si>
    <t>Which industries combine strong growth, revenue scale, and sufficient market presence?</t>
  </si>
  <si>
    <t>Industries can be segmented into opportunity categories by evaluating average growth, total revenue, and company count together rather than relying on a single metric.</t>
  </si>
  <si>
    <t>Businesses can prioritize industries that demonstrate both market scale and growth potential, while avoiding decisions based solely on high growth or high revenue.</t>
  </si>
  <si>
    <t>Industries should be prioritized using a combination of growth, revenue scale, and market presence, rather than relying on a single performance metric.</t>
  </si>
  <si>
    <t>Consumer Products &amp; Services and Energy are classified as High Opportunity, combining strong average growth with substantial revenue and company presence. Consumer Products &amp; Services shows 1,331.79% average growth, while Energy shows 970.04%.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</si>
</sst>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\$0.00,,,&quot;bn&quot;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left" vertical="center" wrapText="1" indent="1"/>
    </xf>
    <xf numFmtId="0" fontId="0" fillId="0" borderId="0" xfId="0" applyAlignment="1"/>
    <xf numFmtId="9" fontId="0" fillId="0" borderId="0" xfId="1" applyFont="1"/>
    <xf numFmtId="9" fontId="0" fillId="0" borderId="0" xfId="0" applyNumberForma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2" fontId="19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'Industry Analysis'!$J$3</c:f>
              <c:strCache>
                <c:ptCount val="1"/>
                <c:pt idx="0">
                  <c:v>AVERAGE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'Industry Analysis'!$H$4:$I$8</c:f>
              <c:multiLvlStrCache>
                <c:ptCount val="5"/>
                <c:lvl>
                  <c:pt idx="0">
                    <c:v>Consumer Products and services </c:v>
                  </c:pt>
                  <c:pt idx="1">
                    <c:v>Energy </c:v>
                  </c:pt>
                  <c:pt idx="2">
                    <c:v>Food and Beverage</c:v>
                  </c:pt>
                  <c:pt idx="3">
                    <c:v>Health</c:v>
                  </c:pt>
                  <c:pt idx="4">
                    <c:v>Government Services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'Industry Analysis'!$J$4:$J$8</c:f>
              <c:numCache>
                <c:formatCode>General</c:formatCode>
                <c:ptCount val="5"/>
                <c:pt idx="0">
                  <c:v>1331.7909999999999</c:v>
                </c:pt>
                <c:pt idx="1">
                  <c:v>970.03499999999997</c:v>
                </c:pt>
                <c:pt idx="2">
                  <c:v>963.03499999999997</c:v>
                </c:pt>
                <c:pt idx="3">
                  <c:v>637.63199999999995</c:v>
                </c:pt>
                <c:pt idx="4">
                  <c:v>594.71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E-4FB5-8F8E-741ED66D1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4110464"/>
        <c:axId val="1894119104"/>
      </c:barChart>
      <c:catAx>
        <c:axId val="1894110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19104"/>
        <c:crosses val="autoZero"/>
        <c:auto val="1"/>
        <c:lblAlgn val="ctr"/>
        <c:lblOffset val="100"/>
        <c:noMultiLvlLbl val="0"/>
      </c:catAx>
      <c:valAx>
        <c:axId val="189411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1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industries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'Industry Analysis'!$J$11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'Industry Analysis'!$H$12:$I$16</c:f>
              <c:multiLvlStrCache>
                <c:ptCount val="5"/>
                <c:lvl>
                  <c:pt idx="0">
                    <c:v>Health</c:v>
                  </c:pt>
                  <c:pt idx="1">
                    <c:v>Energy</c:v>
                  </c:pt>
                  <c:pt idx="2">
                    <c:v>IT Services</c:v>
                  </c:pt>
                  <c:pt idx="3">
                    <c:v>Business Products and Services </c:v>
                  </c:pt>
                  <c:pt idx="4">
                    <c:v>Financial Services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'Industry Analysis'!$J$12:$J$16</c:f>
              <c:numCache>
                <c:formatCode>General</c:formatCode>
                <c:ptCount val="5"/>
                <c:pt idx="0">
                  <c:v>22022876049</c:v>
                </c:pt>
                <c:pt idx="1">
                  <c:v>21602659306</c:v>
                </c:pt>
                <c:pt idx="2">
                  <c:v>19363587015</c:v>
                </c:pt>
                <c:pt idx="3">
                  <c:v>17175083779</c:v>
                </c:pt>
                <c:pt idx="4">
                  <c:v>12212242543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D-41F3-8028-92A6BD258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4237040"/>
        <c:axId val="1744241840"/>
      </c:barChart>
      <c:catAx>
        <c:axId val="1744237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241840"/>
        <c:crosses val="autoZero"/>
        <c:auto val="1"/>
        <c:lblAlgn val="ctr"/>
        <c:lblOffset val="100"/>
        <c:noMultiLvlLbl val="0"/>
      </c:catAx>
      <c:valAx>
        <c:axId val="174424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23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[Inc5000_Business_Analysis.xlsx]Company Size Analysis!PivotTable2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Companies</a:t>
            </a:r>
            <a:r>
              <a:rPr lang="en-IN" baseline="0"/>
              <a:t> by Company Size</a:t>
            </a:r>
            <a:endParaRPr lang="en-IN"/>
          </a:p>
        </c:rich>
      </c:tx>
      <c:layout>
        <c:manualLayout>
          <c:xMode val="edge"/>
          <c:yMode val="edge"/>
          <c:x val="0.32005486029222197"/>
          <c:y val="4.30058379905678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'Company Size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'Company Size Analysis'!$A$4:$A$8</c:f>
              <c:strCache>
                <c:ptCount val="4"/>
                <c:pt idx="0">
                  <c:v>Enterprise</c:v>
                </c:pt>
                <c:pt idx="1">
                  <c:v>Large</c:v>
                </c:pt>
                <c:pt idx="2">
                  <c:v>Medium</c:v>
                </c:pt>
                <c:pt idx="3">
                  <c:v>Small</c:v>
                </c:pt>
              </c:strCache>
            </c:strRef>
          </c:cat>
          <c:val>
            <c:numRef>
              <c:f>'Company Size Analysis'!$B$4:$B$8</c:f>
              <c:numCache>
                <c:formatCode>General</c:formatCode>
                <c:ptCount val="4"/>
                <c:pt idx="0">
                  <c:v>312</c:v>
                </c:pt>
                <c:pt idx="1">
                  <c:v>484</c:v>
                </c:pt>
                <c:pt idx="2">
                  <c:v>1667</c:v>
                </c:pt>
                <c:pt idx="3">
                  <c:v>2537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0-48F5-AF0E-057C9C959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4114784"/>
        <c:axId val="1894115744"/>
      </c:barChart>
      <c:catAx>
        <c:axId val="1894114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15744"/>
        <c:crosses val="autoZero"/>
        <c:auto val="1"/>
        <c:lblAlgn val="ctr"/>
        <c:lblOffset val="100"/>
        <c:noMultiLvlLbl val="0"/>
      </c:catAx>
      <c:valAx>
        <c:axId val="189411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1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5 States by Average Growth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'Geographical Analysis'!$O$5</c:f>
              <c:strCache>
                <c:ptCount val="1"/>
                <c:pt idx="0">
                  <c:v>Avg Growth(MIN 50 Companies)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'Geographical Analysis'!$M$6:$N$10</c:f>
              <c:multiLvlStrCache>
                <c:ptCount val="5"/>
                <c:lvl>
                  <c:pt idx="0">
                    <c:v>California</c:v>
                  </c:pt>
                  <c:pt idx="1">
                    <c:v>Arizona</c:v>
                  </c:pt>
                  <c:pt idx="2">
                    <c:v>Virginia</c:v>
                  </c:pt>
                  <c:pt idx="3">
                    <c:v>Oregon</c:v>
                  </c:pt>
                  <c:pt idx="4">
                    <c:v>Alambama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'Geographical Analysis'!$O$6:$O$10</c:f>
              <c:numCache>
                <c:formatCode>General</c:formatCode>
                <c:ptCount val="5"/>
                <c:pt idx="0">
                  <c:v>876.19916169999999</c:v>
                </c:pt>
                <c:pt idx="1">
                  <c:v>778.15829040000006</c:v>
                </c:pt>
                <c:pt idx="2">
                  <c:v>674.52998560000003</c:v>
                </c:pt>
                <c:pt idx="3">
                  <c:v>655.851</c:v>
                </c:pt>
                <c:pt idx="4">
                  <c:v>648.14198209999995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9-44A6-BEAB-1AC936887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9488384"/>
        <c:axId val="2019495584"/>
      </c:barChart>
      <c:catAx>
        <c:axId val="20194883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495584"/>
        <c:crosses val="autoZero"/>
        <c:auto val="1"/>
        <c:lblAlgn val="ctr"/>
        <c:lblOffset val="100"/>
        <c:noMultiLvlLbl val="0"/>
      </c:catAx>
      <c:valAx>
        <c:axId val="201949558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48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vs Workforce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 Data'!$Q$1</c:f>
              <c:strCache>
                <c:ptCount val="1"/>
                <c:pt idx="0">
                  <c:v>revenue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'Clean Data'!$H$2:$H$5001</c:f>
              <c:numCache>
                <c:formatCode>General</c:formatCode>
                <c:ptCount val="5000"/>
                <c:pt idx="0">
                  <c:v>227</c:v>
                </c:pt>
                <c:pt idx="1">
                  <c:v>191</c:v>
                </c:pt>
                <c:pt idx="2">
                  <c:v>145</c:v>
                </c:pt>
                <c:pt idx="3">
                  <c:v>62</c:v>
                </c:pt>
                <c:pt idx="4">
                  <c:v>92</c:v>
                </c:pt>
                <c:pt idx="5">
                  <c:v>50</c:v>
                </c:pt>
                <c:pt idx="6">
                  <c:v>129</c:v>
                </c:pt>
                <c:pt idx="7">
                  <c:v>130</c:v>
                </c:pt>
                <c:pt idx="8">
                  <c:v>264</c:v>
                </c:pt>
                <c:pt idx="9">
                  <c:v>11</c:v>
                </c:pt>
                <c:pt idx="10">
                  <c:v>113</c:v>
                </c:pt>
                <c:pt idx="11">
                  <c:v>135</c:v>
                </c:pt>
                <c:pt idx="12">
                  <c:v>153</c:v>
                </c:pt>
                <c:pt idx="13">
                  <c:v>313</c:v>
                </c:pt>
                <c:pt idx="14">
                  <c:v>159</c:v>
                </c:pt>
                <c:pt idx="15">
                  <c:v>34</c:v>
                </c:pt>
                <c:pt idx="16">
                  <c:v>436</c:v>
                </c:pt>
                <c:pt idx="17">
                  <c:v>42</c:v>
                </c:pt>
                <c:pt idx="18">
                  <c:v>27</c:v>
                </c:pt>
                <c:pt idx="19">
                  <c:v>44</c:v>
                </c:pt>
                <c:pt idx="20">
                  <c:v>12</c:v>
                </c:pt>
                <c:pt idx="21">
                  <c:v>790</c:v>
                </c:pt>
                <c:pt idx="22">
                  <c:v>17</c:v>
                </c:pt>
                <c:pt idx="23">
                  <c:v>102</c:v>
                </c:pt>
                <c:pt idx="24">
                  <c:v>102</c:v>
                </c:pt>
                <c:pt idx="25">
                  <c:v>90</c:v>
                </c:pt>
                <c:pt idx="26">
                  <c:v>27</c:v>
                </c:pt>
                <c:pt idx="27">
                  <c:v>10</c:v>
                </c:pt>
                <c:pt idx="28">
                  <c:v>8</c:v>
                </c:pt>
                <c:pt idx="29">
                  <c:v>200</c:v>
                </c:pt>
                <c:pt idx="30">
                  <c:v>33</c:v>
                </c:pt>
                <c:pt idx="31">
                  <c:v>176</c:v>
                </c:pt>
                <c:pt idx="32">
                  <c:v>24</c:v>
                </c:pt>
                <c:pt idx="33">
                  <c:v>140</c:v>
                </c:pt>
                <c:pt idx="34">
                  <c:v>55</c:v>
                </c:pt>
                <c:pt idx="35">
                  <c:v>61</c:v>
                </c:pt>
                <c:pt idx="36">
                  <c:v>53</c:v>
                </c:pt>
                <c:pt idx="37">
                  <c:v>25</c:v>
                </c:pt>
                <c:pt idx="38">
                  <c:v>1</c:v>
                </c:pt>
                <c:pt idx="39">
                  <c:v>4</c:v>
                </c:pt>
                <c:pt idx="40">
                  <c:v>24</c:v>
                </c:pt>
                <c:pt idx="41">
                  <c:v>96</c:v>
                </c:pt>
                <c:pt idx="42">
                  <c:v>48</c:v>
                </c:pt>
                <c:pt idx="43">
                  <c:v>147</c:v>
                </c:pt>
                <c:pt idx="44">
                  <c:v>20</c:v>
                </c:pt>
                <c:pt idx="45">
                  <c:v>379</c:v>
                </c:pt>
                <c:pt idx="46">
                  <c:v>40</c:v>
                </c:pt>
                <c:pt idx="47">
                  <c:v>17</c:v>
                </c:pt>
                <c:pt idx="48">
                  <c:v>30</c:v>
                </c:pt>
                <c:pt idx="49">
                  <c:v>35</c:v>
                </c:pt>
                <c:pt idx="50">
                  <c:v>32</c:v>
                </c:pt>
                <c:pt idx="51">
                  <c:v>50</c:v>
                </c:pt>
                <c:pt idx="52">
                  <c:v>1106</c:v>
                </c:pt>
                <c:pt idx="53">
                  <c:v>46</c:v>
                </c:pt>
                <c:pt idx="54">
                  <c:v>30</c:v>
                </c:pt>
                <c:pt idx="55">
                  <c:v>35</c:v>
                </c:pt>
                <c:pt idx="56">
                  <c:v>19</c:v>
                </c:pt>
                <c:pt idx="57">
                  <c:v>70</c:v>
                </c:pt>
                <c:pt idx="58">
                  <c:v>59</c:v>
                </c:pt>
                <c:pt idx="59">
                  <c:v>61</c:v>
                </c:pt>
                <c:pt idx="60">
                  <c:v>44</c:v>
                </c:pt>
                <c:pt idx="61">
                  <c:v>19</c:v>
                </c:pt>
                <c:pt idx="62">
                  <c:v>89</c:v>
                </c:pt>
                <c:pt idx="63">
                  <c:v>41</c:v>
                </c:pt>
                <c:pt idx="64">
                  <c:v>143</c:v>
                </c:pt>
                <c:pt idx="65">
                  <c:v>40</c:v>
                </c:pt>
                <c:pt idx="66">
                  <c:v>3</c:v>
                </c:pt>
                <c:pt idx="67">
                  <c:v>34</c:v>
                </c:pt>
                <c:pt idx="68">
                  <c:v>37</c:v>
                </c:pt>
                <c:pt idx="69">
                  <c:v>40</c:v>
                </c:pt>
                <c:pt idx="70">
                  <c:v>28</c:v>
                </c:pt>
                <c:pt idx="71">
                  <c:v>40</c:v>
                </c:pt>
                <c:pt idx="72">
                  <c:v>175</c:v>
                </c:pt>
                <c:pt idx="73">
                  <c:v>4</c:v>
                </c:pt>
                <c:pt idx="74">
                  <c:v>64</c:v>
                </c:pt>
                <c:pt idx="75">
                  <c:v>126</c:v>
                </c:pt>
                <c:pt idx="76">
                  <c:v>23</c:v>
                </c:pt>
                <c:pt idx="77">
                  <c:v>16</c:v>
                </c:pt>
                <c:pt idx="78">
                  <c:v>53</c:v>
                </c:pt>
                <c:pt idx="79">
                  <c:v>32</c:v>
                </c:pt>
                <c:pt idx="80">
                  <c:v>28</c:v>
                </c:pt>
                <c:pt idx="81">
                  <c:v>131</c:v>
                </c:pt>
                <c:pt idx="82">
                  <c:v>39</c:v>
                </c:pt>
                <c:pt idx="83">
                  <c:v>13</c:v>
                </c:pt>
                <c:pt idx="84">
                  <c:v>49</c:v>
                </c:pt>
                <c:pt idx="85">
                  <c:v>1250</c:v>
                </c:pt>
                <c:pt idx="86">
                  <c:v>2</c:v>
                </c:pt>
                <c:pt idx="87">
                  <c:v>150</c:v>
                </c:pt>
                <c:pt idx="88">
                  <c:v>28</c:v>
                </c:pt>
                <c:pt idx="89">
                  <c:v>14</c:v>
                </c:pt>
                <c:pt idx="90">
                  <c:v>45</c:v>
                </c:pt>
                <c:pt idx="91">
                  <c:v>764</c:v>
                </c:pt>
                <c:pt idx="92">
                  <c:v>26</c:v>
                </c:pt>
                <c:pt idx="93">
                  <c:v>6</c:v>
                </c:pt>
                <c:pt idx="94">
                  <c:v>90</c:v>
                </c:pt>
                <c:pt idx="95">
                  <c:v>192</c:v>
                </c:pt>
                <c:pt idx="96">
                  <c:v>10</c:v>
                </c:pt>
                <c:pt idx="97">
                  <c:v>115</c:v>
                </c:pt>
                <c:pt idx="98">
                  <c:v>108</c:v>
                </c:pt>
                <c:pt idx="99">
                  <c:v>72</c:v>
                </c:pt>
                <c:pt idx="100">
                  <c:v>7</c:v>
                </c:pt>
                <c:pt idx="101">
                  <c:v>12</c:v>
                </c:pt>
                <c:pt idx="102">
                  <c:v>90</c:v>
                </c:pt>
                <c:pt idx="103">
                  <c:v>380</c:v>
                </c:pt>
                <c:pt idx="104">
                  <c:v>100</c:v>
                </c:pt>
                <c:pt idx="105">
                  <c:v>80</c:v>
                </c:pt>
                <c:pt idx="106">
                  <c:v>65</c:v>
                </c:pt>
                <c:pt idx="107">
                  <c:v>146</c:v>
                </c:pt>
                <c:pt idx="108">
                  <c:v>37</c:v>
                </c:pt>
                <c:pt idx="109">
                  <c:v>200</c:v>
                </c:pt>
                <c:pt idx="110">
                  <c:v>87</c:v>
                </c:pt>
                <c:pt idx="111">
                  <c:v>12</c:v>
                </c:pt>
                <c:pt idx="112">
                  <c:v>15</c:v>
                </c:pt>
                <c:pt idx="113">
                  <c:v>73</c:v>
                </c:pt>
                <c:pt idx="114">
                  <c:v>87</c:v>
                </c:pt>
                <c:pt idx="115">
                  <c:v>18</c:v>
                </c:pt>
                <c:pt idx="116">
                  <c:v>458</c:v>
                </c:pt>
                <c:pt idx="117">
                  <c:v>14</c:v>
                </c:pt>
                <c:pt idx="118">
                  <c:v>60</c:v>
                </c:pt>
                <c:pt idx="119">
                  <c:v>43</c:v>
                </c:pt>
                <c:pt idx="120">
                  <c:v>30</c:v>
                </c:pt>
                <c:pt idx="121">
                  <c:v>23</c:v>
                </c:pt>
                <c:pt idx="122">
                  <c:v>18</c:v>
                </c:pt>
                <c:pt idx="123">
                  <c:v>74</c:v>
                </c:pt>
                <c:pt idx="124">
                  <c:v>42</c:v>
                </c:pt>
                <c:pt idx="125">
                  <c:v>10</c:v>
                </c:pt>
                <c:pt idx="126">
                  <c:v>262</c:v>
                </c:pt>
                <c:pt idx="127">
                  <c:v>64</c:v>
                </c:pt>
                <c:pt idx="128">
                  <c:v>14</c:v>
                </c:pt>
                <c:pt idx="129">
                  <c:v>6</c:v>
                </c:pt>
                <c:pt idx="130">
                  <c:v>17</c:v>
                </c:pt>
                <c:pt idx="131">
                  <c:v>200</c:v>
                </c:pt>
                <c:pt idx="132">
                  <c:v>180</c:v>
                </c:pt>
                <c:pt idx="133">
                  <c:v>867</c:v>
                </c:pt>
                <c:pt idx="134">
                  <c:v>24</c:v>
                </c:pt>
                <c:pt idx="135">
                  <c:v>18</c:v>
                </c:pt>
                <c:pt idx="136">
                  <c:v>25</c:v>
                </c:pt>
                <c:pt idx="137">
                  <c:v>160</c:v>
                </c:pt>
                <c:pt idx="138">
                  <c:v>232</c:v>
                </c:pt>
                <c:pt idx="139">
                  <c:v>20</c:v>
                </c:pt>
                <c:pt idx="140">
                  <c:v>81</c:v>
                </c:pt>
                <c:pt idx="141">
                  <c:v>96</c:v>
                </c:pt>
                <c:pt idx="142">
                  <c:v>53</c:v>
                </c:pt>
                <c:pt idx="143">
                  <c:v>53</c:v>
                </c:pt>
                <c:pt idx="144">
                  <c:v>160</c:v>
                </c:pt>
                <c:pt idx="145">
                  <c:v>35</c:v>
                </c:pt>
                <c:pt idx="146">
                  <c:v>140</c:v>
                </c:pt>
                <c:pt idx="147">
                  <c:v>14</c:v>
                </c:pt>
                <c:pt idx="148">
                  <c:v>98</c:v>
                </c:pt>
                <c:pt idx="149">
                  <c:v>120</c:v>
                </c:pt>
                <c:pt idx="150">
                  <c:v>89</c:v>
                </c:pt>
                <c:pt idx="151">
                  <c:v>2200</c:v>
                </c:pt>
                <c:pt idx="152">
                  <c:v>11</c:v>
                </c:pt>
                <c:pt idx="153">
                  <c:v>12</c:v>
                </c:pt>
                <c:pt idx="154">
                  <c:v>14</c:v>
                </c:pt>
                <c:pt idx="155">
                  <c:v>29</c:v>
                </c:pt>
                <c:pt idx="156">
                  <c:v>11</c:v>
                </c:pt>
                <c:pt idx="157">
                  <c:v>1</c:v>
                </c:pt>
                <c:pt idx="158">
                  <c:v>12</c:v>
                </c:pt>
                <c:pt idx="159">
                  <c:v>64</c:v>
                </c:pt>
                <c:pt idx="160">
                  <c:v>15</c:v>
                </c:pt>
                <c:pt idx="161">
                  <c:v>24</c:v>
                </c:pt>
                <c:pt idx="162">
                  <c:v>75</c:v>
                </c:pt>
                <c:pt idx="163">
                  <c:v>8</c:v>
                </c:pt>
                <c:pt idx="164">
                  <c:v>6</c:v>
                </c:pt>
                <c:pt idx="165">
                  <c:v>6</c:v>
                </c:pt>
                <c:pt idx="166">
                  <c:v>9</c:v>
                </c:pt>
                <c:pt idx="167">
                  <c:v>31</c:v>
                </c:pt>
                <c:pt idx="168">
                  <c:v>45</c:v>
                </c:pt>
                <c:pt idx="169">
                  <c:v>27</c:v>
                </c:pt>
                <c:pt idx="170">
                  <c:v>10</c:v>
                </c:pt>
                <c:pt idx="171">
                  <c:v>107</c:v>
                </c:pt>
                <c:pt idx="172">
                  <c:v>123</c:v>
                </c:pt>
                <c:pt idx="173">
                  <c:v>325</c:v>
                </c:pt>
                <c:pt idx="174">
                  <c:v>270</c:v>
                </c:pt>
                <c:pt idx="175">
                  <c:v>90</c:v>
                </c:pt>
                <c:pt idx="176">
                  <c:v>47</c:v>
                </c:pt>
                <c:pt idx="177">
                  <c:v>35</c:v>
                </c:pt>
                <c:pt idx="178">
                  <c:v>16</c:v>
                </c:pt>
                <c:pt idx="179">
                  <c:v>19</c:v>
                </c:pt>
                <c:pt idx="180">
                  <c:v>20</c:v>
                </c:pt>
                <c:pt idx="181">
                  <c:v>10</c:v>
                </c:pt>
                <c:pt idx="182">
                  <c:v>247</c:v>
                </c:pt>
                <c:pt idx="183">
                  <c:v>19</c:v>
                </c:pt>
                <c:pt idx="184">
                  <c:v>68</c:v>
                </c:pt>
                <c:pt idx="185">
                  <c:v>35</c:v>
                </c:pt>
                <c:pt idx="186">
                  <c:v>15</c:v>
                </c:pt>
                <c:pt idx="187">
                  <c:v>18</c:v>
                </c:pt>
                <c:pt idx="188">
                  <c:v>35</c:v>
                </c:pt>
                <c:pt idx="189">
                  <c:v>35</c:v>
                </c:pt>
                <c:pt idx="190">
                  <c:v>75</c:v>
                </c:pt>
                <c:pt idx="191">
                  <c:v>129</c:v>
                </c:pt>
                <c:pt idx="192">
                  <c:v>15</c:v>
                </c:pt>
                <c:pt idx="193">
                  <c:v>42</c:v>
                </c:pt>
                <c:pt idx="194">
                  <c:v>13</c:v>
                </c:pt>
                <c:pt idx="195">
                  <c:v>48</c:v>
                </c:pt>
                <c:pt idx="196">
                  <c:v>300</c:v>
                </c:pt>
                <c:pt idx="197">
                  <c:v>302</c:v>
                </c:pt>
                <c:pt idx="198">
                  <c:v>72</c:v>
                </c:pt>
                <c:pt idx="199">
                  <c:v>450</c:v>
                </c:pt>
                <c:pt idx="200">
                  <c:v>45</c:v>
                </c:pt>
                <c:pt idx="201">
                  <c:v>17</c:v>
                </c:pt>
                <c:pt idx="202">
                  <c:v>52</c:v>
                </c:pt>
                <c:pt idx="203">
                  <c:v>32</c:v>
                </c:pt>
                <c:pt idx="204">
                  <c:v>36</c:v>
                </c:pt>
                <c:pt idx="205">
                  <c:v>84</c:v>
                </c:pt>
                <c:pt idx="206">
                  <c:v>40</c:v>
                </c:pt>
                <c:pt idx="207">
                  <c:v>12</c:v>
                </c:pt>
                <c:pt idx="208">
                  <c:v>120</c:v>
                </c:pt>
                <c:pt idx="209">
                  <c:v>25</c:v>
                </c:pt>
                <c:pt idx="210">
                  <c:v>6</c:v>
                </c:pt>
                <c:pt idx="211">
                  <c:v>17</c:v>
                </c:pt>
                <c:pt idx="212">
                  <c:v>15</c:v>
                </c:pt>
                <c:pt idx="213">
                  <c:v>7</c:v>
                </c:pt>
                <c:pt idx="214">
                  <c:v>25</c:v>
                </c:pt>
                <c:pt idx="215">
                  <c:v>16</c:v>
                </c:pt>
                <c:pt idx="216">
                  <c:v>43</c:v>
                </c:pt>
                <c:pt idx="217">
                  <c:v>10</c:v>
                </c:pt>
                <c:pt idx="218">
                  <c:v>13</c:v>
                </c:pt>
                <c:pt idx="219">
                  <c:v>42</c:v>
                </c:pt>
                <c:pt idx="220">
                  <c:v>35</c:v>
                </c:pt>
                <c:pt idx="221">
                  <c:v>22</c:v>
                </c:pt>
                <c:pt idx="222">
                  <c:v>155</c:v>
                </c:pt>
                <c:pt idx="223">
                  <c:v>59</c:v>
                </c:pt>
                <c:pt idx="224">
                  <c:v>42</c:v>
                </c:pt>
                <c:pt idx="225">
                  <c:v>74</c:v>
                </c:pt>
                <c:pt idx="226">
                  <c:v>30</c:v>
                </c:pt>
                <c:pt idx="227">
                  <c:v>14</c:v>
                </c:pt>
                <c:pt idx="228">
                  <c:v>3</c:v>
                </c:pt>
                <c:pt idx="229">
                  <c:v>4</c:v>
                </c:pt>
                <c:pt idx="230">
                  <c:v>74</c:v>
                </c:pt>
                <c:pt idx="231">
                  <c:v>11</c:v>
                </c:pt>
                <c:pt idx="232">
                  <c:v>174</c:v>
                </c:pt>
                <c:pt idx="233">
                  <c:v>28</c:v>
                </c:pt>
                <c:pt idx="234">
                  <c:v>20</c:v>
                </c:pt>
                <c:pt idx="235">
                  <c:v>7</c:v>
                </c:pt>
                <c:pt idx="236">
                  <c:v>16</c:v>
                </c:pt>
                <c:pt idx="237">
                  <c:v>80</c:v>
                </c:pt>
                <c:pt idx="238">
                  <c:v>19</c:v>
                </c:pt>
                <c:pt idx="239">
                  <c:v>25</c:v>
                </c:pt>
                <c:pt idx="240">
                  <c:v>10</c:v>
                </c:pt>
                <c:pt idx="241">
                  <c:v>125</c:v>
                </c:pt>
                <c:pt idx="242">
                  <c:v>125</c:v>
                </c:pt>
                <c:pt idx="243">
                  <c:v>24</c:v>
                </c:pt>
                <c:pt idx="244">
                  <c:v>250</c:v>
                </c:pt>
                <c:pt idx="245">
                  <c:v>3</c:v>
                </c:pt>
                <c:pt idx="246">
                  <c:v>16</c:v>
                </c:pt>
                <c:pt idx="247">
                  <c:v>385</c:v>
                </c:pt>
                <c:pt idx="248">
                  <c:v>24</c:v>
                </c:pt>
                <c:pt idx="249">
                  <c:v>75</c:v>
                </c:pt>
                <c:pt idx="250">
                  <c:v>4</c:v>
                </c:pt>
                <c:pt idx="251">
                  <c:v>54</c:v>
                </c:pt>
                <c:pt idx="252">
                  <c:v>150</c:v>
                </c:pt>
                <c:pt idx="253">
                  <c:v>360</c:v>
                </c:pt>
                <c:pt idx="254">
                  <c:v>42</c:v>
                </c:pt>
                <c:pt idx="255">
                  <c:v>22</c:v>
                </c:pt>
                <c:pt idx="256">
                  <c:v>105</c:v>
                </c:pt>
                <c:pt idx="257">
                  <c:v>200</c:v>
                </c:pt>
                <c:pt idx="258">
                  <c:v>52</c:v>
                </c:pt>
                <c:pt idx="259">
                  <c:v>29</c:v>
                </c:pt>
                <c:pt idx="260">
                  <c:v>22</c:v>
                </c:pt>
                <c:pt idx="261">
                  <c:v>16</c:v>
                </c:pt>
                <c:pt idx="262">
                  <c:v>15</c:v>
                </c:pt>
                <c:pt idx="263">
                  <c:v>100</c:v>
                </c:pt>
                <c:pt idx="264">
                  <c:v>15</c:v>
                </c:pt>
                <c:pt idx="265">
                  <c:v>70</c:v>
                </c:pt>
                <c:pt idx="266">
                  <c:v>142</c:v>
                </c:pt>
                <c:pt idx="267">
                  <c:v>47</c:v>
                </c:pt>
                <c:pt idx="268">
                  <c:v>110</c:v>
                </c:pt>
                <c:pt idx="269">
                  <c:v>69</c:v>
                </c:pt>
                <c:pt idx="270">
                  <c:v>25</c:v>
                </c:pt>
                <c:pt idx="271">
                  <c:v>22</c:v>
                </c:pt>
                <c:pt idx="272">
                  <c:v>8</c:v>
                </c:pt>
                <c:pt idx="273">
                  <c:v>15</c:v>
                </c:pt>
                <c:pt idx="274">
                  <c:v>24</c:v>
                </c:pt>
                <c:pt idx="275">
                  <c:v>41</c:v>
                </c:pt>
                <c:pt idx="276">
                  <c:v>100</c:v>
                </c:pt>
                <c:pt idx="277">
                  <c:v>268</c:v>
                </c:pt>
                <c:pt idx="278">
                  <c:v>74</c:v>
                </c:pt>
                <c:pt idx="279">
                  <c:v>73</c:v>
                </c:pt>
                <c:pt idx="280">
                  <c:v>40</c:v>
                </c:pt>
                <c:pt idx="281">
                  <c:v>14</c:v>
                </c:pt>
                <c:pt idx="282">
                  <c:v>20</c:v>
                </c:pt>
                <c:pt idx="283">
                  <c:v>7</c:v>
                </c:pt>
                <c:pt idx="284">
                  <c:v>28</c:v>
                </c:pt>
                <c:pt idx="285">
                  <c:v>29</c:v>
                </c:pt>
                <c:pt idx="286">
                  <c:v>147</c:v>
                </c:pt>
                <c:pt idx="287">
                  <c:v>10</c:v>
                </c:pt>
                <c:pt idx="288">
                  <c:v>27</c:v>
                </c:pt>
                <c:pt idx="289">
                  <c:v>77</c:v>
                </c:pt>
                <c:pt idx="290">
                  <c:v>27</c:v>
                </c:pt>
                <c:pt idx="291">
                  <c:v>5</c:v>
                </c:pt>
                <c:pt idx="292">
                  <c:v>23</c:v>
                </c:pt>
                <c:pt idx="293">
                  <c:v>19</c:v>
                </c:pt>
                <c:pt idx="294">
                  <c:v>157</c:v>
                </c:pt>
                <c:pt idx="295">
                  <c:v>2</c:v>
                </c:pt>
                <c:pt idx="296">
                  <c:v>19</c:v>
                </c:pt>
                <c:pt idx="297">
                  <c:v>23</c:v>
                </c:pt>
                <c:pt idx="298">
                  <c:v>35</c:v>
                </c:pt>
                <c:pt idx="299">
                  <c:v>7</c:v>
                </c:pt>
                <c:pt idx="300">
                  <c:v>32</c:v>
                </c:pt>
                <c:pt idx="301">
                  <c:v>12</c:v>
                </c:pt>
                <c:pt idx="302">
                  <c:v>10</c:v>
                </c:pt>
                <c:pt idx="303">
                  <c:v>25</c:v>
                </c:pt>
                <c:pt idx="304">
                  <c:v>80</c:v>
                </c:pt>
                <c:pt idx="305">
                  <c:v>15</c:v>
                </c:pt>
                <c:pt idx="306">
                  <c:v>703</c:v>
                </c:pt>
                <c:pt idx="307">
                  <c:v>188</c:v>
                </c:pt>
                <c:pt idx="308">
                  <c:v>24</c:v>
                </c:pt>
                <c:pt idx="309">
                  <c:v>20</c:v>
                </c:pt>
                <c:pt idx="310">
                  <c:v>62</c:v>
                </c:pt>
                <c:pt idx="311">
                  <c:v>14</c:v>
                </c:pt>
                <c:pt idx="312">
                  <c:v>74</c:v>
                </c:pt>
                <c:pt idx="313">
                  <c:v>245</c:v>
                </c:pt>
                <c:pt idx="314">
                  <c:v>15</c:v>
                </c:pt>
                <c:pt idx="315">
                  <c:v>165</c:v>
                </c:pt>
                <c:pt idx="316">
                  <c:v>9</c:v>
                </c:pt>
                <c:pt idx="317">
                  <c:v>220</c:v>
                </c:pt>
                <c:pt idx="318">
                  <c:v>22</c:v>
                </c:pt>
                <c:pt idx="319">
                  <c:v>15</c:v>
                </c:pt>
                <c:pt idx="320">
                  <c:v>65</c:v>
                </c:pt>
                <c:pt idx="321">
                  <c:v>2000</c:v>
                </c:pt>
                <c:pt idx="322">
                  <c:v>2</c:v>
                </c:pt>
                <c:pt idx="323">
                  <c:v>2</c:v>
                </c:pt>
                <c:pt idx="324">
                  <c:v>20</c:v>
                </c:pt>
                <c:pt idx="325">
                  <c:v>718</c:v>
                </c:pt>
                <c:pt idx="326">
                  <c:v>128</c:v>
                </c:pt>
                <c:pt idx="327">
                  <c:v>38</c:v>
                </c:pt>
                <c:pt idx="328">
                  <c:v>10</c:v>
                </c:pt>
                <c:pt idx="329">
                  <c:v>85</c:v>
                </c:pt>
                <c:pt idx="330">
                  <c:v>32</c:v>
                </c:pt>
                <c:pt idx="331">
                  <c:v>15</c:v>
                </c:pt>
                <c:pt idx="332">
                  <c:v>110</c:v>
                </c:pt>
                <c:pt idx="333">
                  <c:v>57</c:v>
                </c:pt>
                <c:pt idx="334">
                  <c:v>144</c:v>
                </c:pt>
                <c:pt idx="335">
                  <c:v>65</c:v>
                </c:pt>
                <c:pt idx="336">
                  <c:v>450</c:v>
                </c:pt>
                <c:pt idx="337">
                  <c:v>3</c:v>
                </c:pt>
                <c:pt idx="338">
                  <c:v>37</c:v>
                </c:pt>
                <c:pt idx="339">
                  <c:v>16</c:v>
                </c:pt>
                <c:pt idx="340">
                  <c:v>24</c:v>
                </c:pt>
                <c:pt idx="341">
                  <c:v>34</c:v>
                </c:pt>
                <c:pt idx="342">
                  <c:v>89</c:v>
                </c:pt>
                <c:pt idx="343">
                  <c:v>16</c:v>
                </c:pt>
                <c:pt idx="344">
                  <c:v>9</c:v>
                </c:pt>
                <c:pt idx="345">
                  <c:v>137</c:v>
                </c:pt>
                <c:pt idx="346">
                  <c:v>31</c:v>
                </c:pt>
                <c:pt idx="347">
                  <c:v>5</c:v>
                </c:pt>
                <c:pt idx="348">
                  <c:v>10</c:v>
                </c:pt>
                <c:pt idx="349">
                  <c:v>18</c:v>
                </c:pt>
                <c:pt idx="350">
                  <c:v>12</c:v>
                </c:pt>
                <c:pt idx="351">
                  <c:v>28</c:v>
                </c:pt>
                <c:pt idx="352">
                  <c:v>94</c:v>
                </c:pt>
                <c:pt idx="353">
                  <c:v>186</c:v>
                </c:pt>
                <c:pt idx="354">
                  <c:v>18</c:v>
                </c:pt>
                <c:pt idx="355">
                  <c:v>17</c:v>
                </c:pt>
                <c:pt idx="356">
                  <c:v>20</c:v>
                </c:pt>
                <c:pt idx="357">
                  <c:v>65</c:v>
                </c:pt>
                <c:pt idx="358">
                  <c:v>33</c:v>
                </c:pt>
                <c:pt idx="359">
                  <c:v>10</c:v>
                </c:pt>
                <c:pt idx="360">
                  <c:v>17</c:v>
                </c:pt>
                <c:pt idx="361">
                  <c:v>183</c:v>
                </c:pt>
                <c:pt idx="362">
                  <c:v>21</c:v>
                </c:pt>
                <c:pt idx="363">
                  <c:v>23</c:v>
                </c:pt>
                <c:pt idx="364">
                  <c:v>60</c:v>
                </c:pt>
                <c:pt idx="365">
                  <c:v>13</c:v>
                </c:pt>
                <c:pt idx="366">
                  <c:v>32</c:v>
                </c:pt>
                <c:pt idx="367">
                  <c:v>20</c:v>
                </c:pt>
                <c:pt idx="368">
                  <c:v>33</c:v>
                </c:pt>
                <c:pt idx="369">
                  <c:v>160</c:v>
                </c:pt>
                <c:pt idx="370">
                  <c:v>32</c:v>
                </c:pt>
                <c:pt idx="371">
                  <c:v>24</c:v>
                </c:pt>
                <c:pt idx="372">
                  <c:v>11</c:v>
                </c:pt>
                <c:pt idx="373">
                  <c:v>6</c:v>
                </c:pt>
                <c:pt idx="374">
                  <c:v>16</c:v>
                </c:pt>
                <c:pt idx="375">
                  <c:v>62</c:v>
                </c:pt>
                <c:pt idx="376">
                  <c:v>10</c:v>
                </c:pt>
                <c:pt idx="377">
                  <c:v>28</c:v>
                </c:pt>
                <c:pt idx="378">
                  <c:v>3</c:v>
                </c:pt>
                <c:pt idx="379">
                  <c:v>7</c:v>
                </c:pt>
                <c:pt idx="380">
                  <c:v>15</c:v>
                </c:pt>
                <c:pt idx="381">
                  <c:v>35</c:v>
                </c:pt>
                <c:pt idx="382">
                  <c:v>23</c:v>
                </c:pt>
                <c:pt idx="383">
                  <c:v>12</c:v>
                </c:pt>
                <c:pt idx="384">
                  <c:v>31</c:v>
                </c:pt>
                <c:pt idx="385">
                  <c:v>18</c:v>
                </c:pt>
                <c:pt idx="386">
                  <c:v>21</c:v>
                </c:pt>
                <c:pt idx="387">
                  <c:v>15</c:v>
                </c:pt>
                <c:pt idx="388">
                  <c:v>4</c:v>
                </c:pt>
                <c:pt idx="389">
                  <c:v>90</c:v>
                </c:pt>
                <c:pt idx="390">
                  <c:v>35</c:v>
                </c:pt>
                <c:pt idx="391">
                  <c:v>95</c:v>
                </c:pt>
                <c:pt idx="392">
                  <c:v>55</c:v>
                </c:pt>
                <c:pt idx="393">
                  <c:v>105</c:v>
                </c:pt>
                <c:pt idx="394">
                  <c:v>38</c:v>
                </c:pt>
                <c:pt idx="395">
                  <c:v>35</c:v>
                </c:pt>
                <c:pt idx="396">
                  <c:v>17</c:v>
                </c:pt>
                <c:pt idx="397">
                  <c:v>10</c:v>
                </c:pt>
                <c:pt idx="398">
                  <c:v>23</c:v>
                </c:pt>
                <c:pt idx="399">
                  <c:v>15</c:v>
                </c:pt>
                <c:pt idx="400">
                  <c:v>37</c:v>
                </c:pt>
                <c:pt idx="401">
                  <c:v>425</c:v>
                </c:pt>
                <c:pt idx="402">
                  <c:v>45</c:v>
                </c:pt>
                <c:pt idx="403">
                  <c:v>31</c:v>
                </c:pt>
                <c:pt idx="404">
                  <c:v>25</c:v>
                </c:pt>
                <c:pt idx="405">
                  <c:v>9</c:v>
                </c:pt>
                <c:pt idx="406">
                  <c:v>62</c:v>
                </c:pt>
                <c:pt idx="407">
                  <c:v>65</c:v>
                </c:pt>
                <c:pt idx="408">
                  <c:v>17</c:v>
                </c:pt>
                <c:pt idx="409">
                  <c:v>65</c:v>
                </c:pt>
                <c:pt idx="410">
                  <c:v>170</c:v>
                </c:pt>
                <c:pt idx="411">
                  <c:v>36</c:v>
                </c:pt>
                <c:pt idx="412">
                  <c:v>40</c:v>
                </c:pt>
                <c:pt idx="413">
                  <c:v>40</c:v>
                </c:pt>
                <c:pt idx="414">
                  <c:v>71</c:v>
                </c:pt>
                <c:pt idx="415">
                  <c:v>13</c:v>
                </c:pt>
                <c:pt idx="416">
                  <c:v>11</c:v>
                </c:pt>
                <c:pt idx="417">
                  <c:v>50</c:v>
                </c:pt>
                <c:pt idx="418">
                  <c:v>22</c:v>
                </c:pt>
                <c:pt idx="419">
                  <c:v>61</c:v>
                </c:pt>
                <c:pt idx="420">
                  <c:v>73</c:v>
                </c:pt>
                <c:pt idx="421">
                  <c:v>290</c:v>
                </c:pt>
                <c:pt idx="422">
                  <c:v>5603</c:v>
                </c:pt>
                <c:pt idx="423">
                  <c:v>8</c:v>
                </c:pt>
                <c:pt idx="424">
                  <c:v>45</c:v>
                </c:pt>
                <c:pt idx="425">
                  <c:v>10</c:v>
                </c:pt>
                <c:pt idx="426">
                  <c:v>11</c:v>
                </c:pt>
                <c:pt idx="427">
                  <c:v>140</c:v>
                </c:pt>
                <c:pt idx="428">
                  <c:v>12</c:v>
                </c:pt>
                <c:pt idx="429">
                  <c:v>130</c:v>
                </c:pt>
                <c:pt idx="430">
                  <c:v>55</c:v>
                </c:pt>
                <c:pt idx="431">
                  <c:v>52</c:v>
                </c:pt>
                <c:pt idx="432">
                  <c:v>75</c:v>
                </c:pt>
                <c:pt idx="433">
                  <c:v>17</c:v>
                </c:pt>
                <c:pt idx="434">
                  <c:v>42</c:v>
                </c:pt>
                <c:pt idx="435">
                  <c:v>35</c:v>
                </c:pt>
                <c:pt idx="436">
                  <c:v>33</c:v>
                </c:pt>
                <c:pt idx="437">
                  <c:v>31</c:v>
                </c:pt>
                <c:pt idx="438">
                  <c:v>4</c:v>
                </c:pt>
                <c:pt idx="439">
                  <c:v>313</c:v>
                </c:pt>
                <c:pt idx="440">
                  <c:v>13</c:v>
                </c:pt>
                <c:pt idx="441">
                  <c:v>18</c:v>
                </c:pt>
                <c:pt idx="442">
                  <c:v>228</c:v>
                </c:pt>
                <c:pt idx="443">
                  <c:v>38</c:v>
                </c:pt>
                <c:pt idx="444">
                  <c:v>22</c:v>
                </c:pt>
                <c:pt idx="445">
                  <c:v>20</c:v>
                </c:pt>
                <c:pt idx="446">
                  <c:v>17</c:v>
                </c:pt>
                <c:pt idx="447">
                  <c:v>11</c:v>
                </c:pt>
                <c:pt idx="448">
                  <c:v>220</c:v>
                </c:pt>
                <c:pt idx="449">
                  <c:v>450</c:v>
                </c:pt>
                <c:pt idx="450">
                  <c:v>2</c:v>
                </c:pt>
                <c:pt idx="451">
                  <c:v>114</c:v>
                </c:pt>
                <c:pt idx="452">
                  <c:v>35</c:v>
                </c:pt>
                <c:pt idx="453">
                  <c:v>70</c:v>
                </c:pt>
                <c:pt idx="454">
                  <c:v>21</c:v>
                </c:pt>
                <c:pt idx="455">
                  <c:v>30</c:v>
                </c:pt>
                <c:pt idx="456">
                  <c:v>7</c:v>
                </c:pt>
                <c:pt idx="457">
                  <c:v>694</c:v>
                </c:pt>
                <c:pt idx="458">
                  <c:v>400</c:v>
                </c:pt>
                <c:pt idx="459">
                  <c:v>15</c:v>
                </c:pt>
                <c:pt idx="460">
                  <c:v>15</c:v>
                </c:pt>
                <c:pt idx="461">
                  <c:v>14</c:v>
                </c:pt>
                <c:pt idx="462">
                  <c:v>63</c:v>
                </c:pt>
                <c:pt idx="463">
                  <c:v>10</c:v>
                </c:pt>
                <c:pt idx="464">
                  <c:v>186</c:v>
                </c:pt>
                <c:pt idx="465">
                  <c:v>23</c:v>
                </c:pt>
                <c:pt idx="466">
                  <c:v>12</c:v>
                </c:pt>
                <c:pt idx="467">
                  <c:v>40</c:v>
                </c:pt>
                <c:pt idx="468">
                  <c:v>150</c:v>
                </c:pt>
                <c:pt idx="469">
                  <c:v>41</c:v>
                </c:pt>
                <c:pt idx="470">
                  <c:v>373</c:v>
                </c:pt>
                <c:pt idx="471">
                  <c:v>5</c:v>
                </c:pt>
                <c:pt idx="472">
                  <c:v>21</c:v>
                </c:pt>
                <c:pt idx="473">
                  <c:v>640</c:v>
                </c:pt>
                <c:pt idx="474">
                  <c:v>24</c:v>
                </c:pt>
                <c:pt idx="475">
                  <c:v>100</c:v>
                </c:pt>
                <c:pt idx="476">
                  <c:v>309</c:v>
                </c:pt>
                <c:pt idx="477">
                  <c:v>81</c:v>
                </c:pt>
                <c:pt idx="478">
                  <c:v>6</c:v>
                </c:pt>
                <c:pt idx="479">
                  <c:v>22</c:v>
                </c:pt>
                <c:pt idx="480">
                  <c:v>20</c:v>
                </c:pt>
                <c:pt idx="481">
                  <c:v>134</c:v>
                </c:pt>
                <c:pt idx="482">
                  <c:v>65</c:v>
                </c:pt>
                <c:pt idx="483">
                  <c:v>8</c:v>
                </c:pt>
                <c:pt idx="484">
                  <c:v>11</c:v>
                </c:pt>
                <c:pt idx="485">
                  <c:v>103</c:v>
                </c:pt>
                <c:pt idx="486">
                  <c:v>7</c:v>
                </c:pt>
                <c:pt idx="487">
                  <c:v>68</c:v>
                </c:pt>
                <c:pt idx="488">
                  <c:v>17</c:v>
                </c:pt>
                <c:pt idx="489">
                  <c:v>93</c:v>
                </c:pt>
                <c:pt idx="490">
                  <c:v>22</c:v>
                </c:pt>
                <c:pt idx="491">
                  <c:v>11</c:v>
                </c:pt>
                <c:pt idx="492">
                  <c:v>35</c:v>
                </c:pt>
                <c:pt idx="493">
                  <c:v>850</c:v>
                </c:pt>
                <c:pt idx="494">
                  <c:v>25</c:v>
                </c:pt>
                <c:pt idx="495">
                  <c:v>24</c:v>
                </c:pt>
                <c:pt idx="496">
                  <c:v>14</c:v>
                </c:pt>
                <c:pt idx="497">
                  <c:v>26</c:v>
                </c:pt>
                <c:pt idx="498">
                  <c:v>67</c:v>
                </c:pt>
                <c:pt idx="499">
                  <c:v>20</c:v>
                </c:pt>
                <c:pt idx="500">
                  <c:v>54</c:v>
                </c:pt>
                <c:pt idx="501">
                  <c:v>60</c:v>
                </c:pt>
                <c:pt idx="502">
                  <c:v>6</c:v>
                </c:pt>
                <c:pt idx="503">
                  <c:v>12</c:v>
                </c:pt>
                <c:pt idx="504">
                  <c:v>45</c:v>
                </c:pt>
                <c:pt idx="505">
                  <c:v>14</c:v>
                </c:pt>
                <c:pt idx="506">
                  <c:v>12</c:v>
                </c:pt>
                <c:pt idx="507">
                  <c:v>31</c:v>
                </c:pt>
                <c:pt idx="508">
                  <c:v>88</c:v>
                </c:pt>
                <c:pt idx="509">
                  <c:v>87</c:v>
                </c:pt>
                <c:pt idx="510">
                  <c:v>33</c:v>
                </c:pt>
                <c:pt idx="511">
                  <c:v>7</c:v>
                </c:pt>
                <c:pt idx="512">
                  <c:v>24</c:v>
                </c:pt>
                <c:pt idx="513">
                  <c:v>24</c:v>
                </c:pt>
                <c:pt idx="514">
                  <c:v>16</c:v>
                </c:pt>
                <c:pt idx="515">
                  <c:v>38</c:v>
                </c:pt>
                <c:pt idx="516">
                  <c:v>213</c:v>
                </c:pt>
                <c:pt idx="517">
                  <c:v>51</c:v>
                </c:pt>
                <c:pt idx="518">
                  <c:v>2</c:v>
                </c:pt>
                <c:pt idx="519">
                  <c:v>12</c:v>
                </c:pt>
                <c:pt idx="520">
                  <c:v>40</c:v>
                </c:pt>
                <c:pt idx="521">
                  <c:v>70</c:v>
                </c:pt>
                <c:pt idx="522">
                  <c:v>17</c:v>
                </c:pt>
                <c:pt idx="523">
                  <c:v>10</c:v>
                </c:pt>
                <c:pt idx="524">
                  <c:v>34</c:v>
                </c:pt>
                <c:pt idx="525">
                  <c:v>119</c:v>
                </c:pt>
                <c:pt idx="526">
                  <c:v>231</c:v>
                </c:pt>
                <c:pt idx="527">
                  <c:v>7</c:v>
                </c:pt>
                <c:pt idx="528">
                  <c:v>99</c:v>
                </c:pt>
                <c:pt idx="529">
                  <c:v>25</c:v>
                </c:pt>
                <c:pt idx="530">
                  <c:v>439</c:v>
                </c:pt>
                <c:pt idx="531">
                  <c:v>1300</c:v>
                </c:pt>
                <c:pt idx="532">
                  <c:v>25</c:v>
                </c:pt>
                <c:pt idx="533">
                  <c:v>8</c:v>
                </c:pt>
                <c:pt idx="534">
                  <c:v>20</c:v>
                </c:pt>
                <c:pt idx="535">
                  <c:v>24</c:v>
                </c:pt>
                <c:pt idx="536">
                  <c:v>22</c:v>
                </c:pt>
                <c:pt idx="537">
                  <c:v>142</c:v>
                </c:pt>
                <c:pt idx="538">
                  <c:v>8</c:v>
                </c:pt>
                <c:pt idx="539">
                  <c:v>258</c:v>
                </c:pt>
                <c:pt idx="540">
                  <c:v>16</c:v>
                </c:pt>
                <c:pt idx="541">
                  <c:v>26</c:v>
                </c:pt>
                <c:pt idx="542">
                  <c:v>119</c:v>
                </c:pt>
                <c:pt idx="543">
                  <c:v>170</c:v>
                </c:pt>
                <c:pt idx="544">
                  <c:v>6</c:v>
                </c:pt>
                <c:pt idx="545">
                  <c:v>104</c:v>
                </c:pt>
                <c:pt idx="546">
                  <c:v>35</c:v>
                </c:pt>
                <c:pt idx="547">
                  <c:v>13</c:v>
                </c:pt>
                <c:pt idx="548">
                  <c:v>28</c:v>
                </c:pt>
                <c:pt idx="549">
                  <c:v>14</c:v>
                </c:pt>
                <c:pt idx="550">
                  <c:v>45</c:v>
                </c:pt>
                <c:pt idx="551">
                  <c:v>10</c:v>
                </c:pt>
                <c:pt idx="552">
                  <c:v>38</c:v>
                </c:pt>
                <c:pt idx="553">
                  <c:v>10</c:v>
                </c:pt>
                <c:pt idx="554">
                  <c:v>10</c:v>
                </c:pt>
                <c:pt idx="555">
                  <c:v>47</c:v>
                </c:pt>
                <c:pt idx="556">
                  <c:v>50</c:v>
                </c:pt>
                <c:pt idx="557">
                  <c:v>457</c:v>
                </c:pt>
                <c:pt idx="558">
                  <c:v>24</c:v>
                </c:pt>
                <c:pt idx="559">
                  <c:v>22</c:v>
                </c:pt>
                <c:pt idx="560">
                  <c:v>100</c:v>
                </c:pt>
                <c:pt idx="561">
                  <c:v>14</c:v>
                </c:pt>
                <c:pt idx="562">
                  <c:v>35</c:v>
                </c:pt>
                <c:pt idx="563">
                  <c:v>35</c:v>
                </c:pt>
                <c:pt idx="564">
                  <c:v>10</c:v>
                </c:pt>
                <c:pt idx="565">
                  <c:v>84</c:v>
                </c:pt>
                <c:pt idx="566">
                  <c:v>20</c:v>
                </c:pt>
                <c:pt idx="567">
                  <c:v>12</c:v>
                </c:pt>
                <c:pt idx="568">
                  <c:v>8</c:v>
                </c:pt>
                <c:pt idx="569">
                  <c:v>52</c:v>
                </c:pt>
                <c:pt idx="570">
                  <c:v>24</c:v>
                </c:pt>
                <c:pt idx="571">
                  <c:v>154</c:v>
                </c:pt>
                <c:pt idx="572">
                  <c:v>20</c:v>
                </c:pt>
                <c:pt idx="573">
                  <c:v>32</c:v>
                </c:pt>
                <c:pt idx="574">
                  <c:v>79</c:v>
                </c:pt>
                <c:pt idx="575">
                  <c:v>55</c:v>
                </c:pt>
                <c:pt idx="576">
                  <c:v>25</c:v>
                </c:pt>
                <c:pt idx="577">
                  <c:v>7</c:v>
                </c:pt>
                <c:pt idx="578">
                  <c:v>403</c:v>
                </c:pt>
                <c:pt idx="579">
                  <c:v>9</c:v>
                </c:pt>
                <c:pt idx="580">
                  <c:v>38</c:v>
                </c:pt>
                <c:pt idx="581">
                  <c:v>240</c:v>
                </c:pt>
                <c:pt idx="582">
                  <c:v>96</c:v>
                </c:pt>
                <c:pt idx="583">
                  <c:v>64</c:v>
                </c:pt>
                <c:pt idx="584">
                  <c:v>11</c:v>
                </c:pt>
                <c:pt idx="585">
                  <c:v>83</c:v>
                </c:pt>
                <c:pt idx="586">
                  <c:v>50</c:v>
                </c:pt>
                <c:pt idx="587">
                  <c:v>57</c:v>
                </c:pt>
                <c:pt idx="588">
                  <c:v>87</c:v>
                </c:pt>
                <c:pt idx="589">
                  <c:v>41</c:v>
                </c:pt>
                <c:pt idx="590">
                  <c:v>110</c:v>
                </c:pt>
                <c:pt idx="591">
                  <c:v>8</c:v>
                </c:pt>
                <c:pt idx="592">
                  <c:v>10</c:v>
                </c:pt>
                <c:pt idx="593">
                  <c:v>132</c:v>
                </c:pt>
                <c:pt idx="594">
                  <c:v>35</c:v>
                </c:pt>
                <c:pt idx="595">
                  <c:v>10</c:v>
                </c:pt>
                <c:pt idx="596">
                  <c:v>30</c:v>
                </c:pt>
                <c:pt idx="597">
                  <c:v>0</c:v>
                </c:pt>
                <c:pt idx="598">
                  <c:v>41</c:v>
                </c:pt>
                <c:pt idx="599">
                  <c:v>88</c:v>
                </c:pt>
                <c:pt idx="600">
                  <c:v>38</c:v>
                </c:pt>
                <c:pt idx="601">
                  <c:v>37</c:v>
                </c:pt>
                <c:pt idx="602">
                  <c:v>5</c:v>
                </c:pt>
                <c:pt idx="603">
                  <c:v>75</c:v>
                </c:pt>
                <c:pt idx="604">
                  <c:v>63</c:v>
                </c:pt>
                <c:pt idx="605">
                  <c:v>95</c:v>
                </c:pt>
                <c:pt idx="606">
                  <c:v>200</c:v>
                </c:pt>
                <c:pt idx="607">
                  <c:v>45</c:v>
                </c:pt>
                <c:pt idx="608">
                  <c:v>14</c:v>
                </c:pt>
                <c:pt idx="609">
                  <c:v>23</c:v>
                </c:pt>
                <c:pt idx="610">
                  <c:v>154</c:v>
                </c:pt>
                <c:pt idx="611">
                  <c:v>96</c:v>
                </c:pt>
                <c:pt idx="612">
                  <c:v>3</c:v>
                </c:pt>
                <c:pt idx="613">
                  <c:v>5</c:v>
                </c:pt>
                <c:pt idx="614">
                  <c:v>27</c:v>
                </c:pt>
                <c:pt idx="615">
                  <c:v>42</c:v>
                </c:pt>
                <c:pt idx="616">
                  <c:v>212</c:v>
                </c:pt>
                <c:pt idx="617">
                  <c:v>8</c:v>
                </c:pt>
                <c:pt idx="618">
                  <c:v>104</c:v>
                </c:pt>
                <c:pt idx="619">
                  <c:v>15</c:v>
                </c:pt>
                <c:pt idx="620">
                  <c:v>93</c:v>
                </c:pt>
                <c:pt idx="621">
                  <c:v>159</c:v>
                </c:pt>
                <c:pt idx="622">
                  <c:v>53</c:v>
                </c:pt>
                <c:pt idx="623">
                  <c:v>33</c:v>
                </c:pt>
                <c:pt idx="624">
                  <c:v>20</c:v>
                </c:pt>
                <c:pt idx="625">
                  <c:v>49</c:v>
                </c:pt>
                <c:pt idx="626">
                  <c:v>175</c:v>
                </c:pt>
                <c:pt idx="627">
                  <c:v>70</c:v>
                </c:pt>
                <c:pt idx="628">
                  <c:v>206</c:v>
                </c:pt>
                <c:pt idx="629">
                  <c:v>12</c:v>
                </c:pt>
                <c:pt idx="630">
                  <c:v>725</c:v>
                </c:pt>
                <c:pt idx="631">
                  <c:v>94</c:v>
                </c:pt>
                <c:pt idx="632">
                  <c:v>30</c:v>
                </c:pt>
                <c:pt idx="633">
                  <c:v>30</c:v>
                </c:pt>
                <c:pt idx="634">
                  <c:v>465</c:v>
                </c:pt>
                <c:pt idx="635">
                  <c:v>56</c:v>
                </c:pt>
                <c:pt idx="636">
                  <c:v>11</c:v>
                </c:pt>
                <c:pt idx="637">
                  <c:v>130</c:v>
                </c:pt>
                <c:pt idx="638">
                  <c:v>58</c:v>
                </c:pt>
                <c:pt idx="639">
                  <c:v>65</c:v>
                </c:pt>
                <c:pt idx="640">
                  <c:v>35</c:v>
                </c:pt>
                <c:pt idx="641">
                  <c:v>6</c:v>
                </c:pt>
                <c:pt idx="642">
                  <c:v>41</c:v>
                </c:pt>
                <c:pt idx="643">
                  <c:v>20</c:v>
                </c:pt>
                <c:pt idx="644">
                  <c:v>85</c:v>
                </c:pt>
                <c:pt idx="645">
                  <c:v>14</c:v>
                </c:pt>
                <c:pt idx="646">
                  <c:v>148</c:v>
                </c:pt>
                <c:pt idx="647">
                  <c:v>13</c:v>
                </c:pt>
                <c:pt idx="648">
                  <c:v>18</c:v>
                </c:pt>
                <c:pt idx="649">
                  <c:v>434</c:v>
                </c:pt>
                <c:pt idx="650">
                  <c:v>54</c:v>
                </c:pt>
                <c:pt idx="651">
                  <c:v>434</c:v>
                </c:pt>
                <c:pt idx="652">
                  <c:v>500</c:v>
                </c:pt>
                <c:pt idx="653">
                  <c:v>25</c:v>
                </c:pt>
                <c:pt idx="654">
                  <c:v>16</c:v>
                </c:pt>
                <c:pt idx="655">
                  <c:v>45</c:v>
                </c:pt>
                <c:pt idx="656">
                  <c:v>109</c:v>
                </c:pt>
                <c:pt idx="657">
                  <c:v>27</c:v>
                </c:pt>
                <c:pt idx="658">
                  <c:v>60</c:v>
                </c:pt>
                <c:pt idx="659">
                  <c:v>28</c:v>
                </c:pt>
                <c:pt idx="660">
                  <c:v>13</c:v>
                </c:pt>
                <c:pt idx="661">
                  <c:v>772</c:v>
                </c:pt>
                <c:pt idx="662">
                  <c:v>26</c:v>
                </c:pt>
                <c:pt idx="663">
                  <c:v>61</c:v>
                </c:pt>
                <c:pt idx="664">
                  <c:v>12</c:v>
                </c:pt>
                <c:pt idx="665">
                  <c:v>30</c:v>
                </c:pt>
                <c:pt idx="666">
                  <c:v>94</c:v>
                </c:pt>
                <c:pt idx="667">
                  <c:v>174</c:v>
                </c:pt>
                <c:pt idx="668">
                  <c:v>40</c:v>
                </c:pt>
                <c:pt idx="669">
                  <c:v>45</c:v>
                </c:pt>
                <c:pt idx="670">
                  <c:v>43</c:v>
                </c:pt>
                <c:pt idx="671">
                  <c:v>34</c:v>
                </c:pt>
                <c:pt idx="672">
                  <c:v>78</c:v>
                </c:pt>
                <c:pt idx="673">
                  <c:v>92</c:v>
                </c:pt>
                <c:pt idx="674">
                  <c:v>120</c:v>
                </c:pt>
                <c:pt idx="675">
                  <c:v>4</c:v>
                </c:pt>
                <c:pt idx="676">
                  <c:v>85</c:v>
                </c:pt>
                <c:pt idx="677">
                  <c:v>29</c:v>
                </c:pt>
                <c:pt idx="678">
                  <c:v>38</c:v>
                </c:pt>
                <c:pt idx="679">
                  <c:v>80</c:v>
                </c:pt>
                <c:pt idx="680">
                  <c:v>195</c:v>
                </c:pt>
                <c:pt idx="681">
                  <c:v>13</c:v>
                </c:pt>
                <c:pt idx="682">
                  <c:v>17</c:v>
                </c:pt>
                <c:pt idx="683">
                  <c:v>18</c:v>
                </c:pt>
                <c:pt idx="684">
                  <c:v>23</c:v>
                </c:pt>
                <c:pt idx="685">
                  <c:v>90</c:v>
                </c:pt>
                <c:pt idx="686">
                  <c:v>16</c:v>
                </c:pt>
                <c:pt idx="687">
                  <c:v>32</c:v>
                </c:pt>
                <c:pt idx="688">
                  <c:v>25</c:v>
                </c:pt>
                <c:pt idx="689">
                  <c:v>30</c:v>
                </c:pt>
                <c:pt idx="690">
                  <c:v>60</c:v>
                </c:pt>
                <c:pt idx="691">
                  <c:v>40</c:v>
                </c:pt>
                <c:pt idx="692">
                  <c:v>138</c:v>
                </c:pt>
                <c:pt idx="693">
                  <c:v>6</c:v>
                </c:pt>
                <c:pt idx="694">
                  <c:v>56</c:v>
                </c:pt>
                <c:pt idx="695">
                  <c:v>11</c:v>
                </c:pt>
                <c:pt idx="696">
                  <c:v>24</c:v>
                </c:pt>
                <c:pt idx="697">
                  <c:v>54</c:v>
                </c:pt>
                <c:pt idx="698">
                  <c:v>1</c:v>
                </c:pt>
                <c:pt idx="699">
                  <c:v>180</c:v>
                </c:pt>
                <c:pt idx="700">
                  <c:v>22</c:v>
                </c:pt>
                <c:pt idx="701">
                  <c:v>70</c:v>
                </c:pt>
                <c:pt idx="702">
                  <c:v>26</c:v>
                </c:pt>
                <c:pt idx="703">
                  <c:v>15</c:v>
                </c:pt>
                <c:pt idx="704">
                  <c:v>44</c:v>
                </c:pt>
                <c:pt idx="705">
                  <c:v>12</c:v>
                </c:pt>
                <c:pt idx="706">
                  <c:v>10</c:v>
                </c:pt>
                <c:pt idx="707">
                  <c:v>40</c:v>
                </c:pt>
                <c:pt idx="708">
                  <c:v>33</c:v>
                </c:pt>
                <c:pt idx="709">
                  <c:v>35</c:v>
                </c:pt>
                <c:pt idx="710">
                  <c:v>22</c:v>
                </c:pt>
                <c:pt idx="711">
                  <c:v>1321</c:v>
                </c:pt>
                <c:pt idx="712">
                  <c:v>44</c:v>
                </c:pt>
                <c:pt idx="713">
                  <c:v>77</c:v>
                </c:pt>
                <c:pt idx="714">
                  <c:v>12</c:v>
                </c:pt>
                <c:pt idx="715">
                  <c:v>11</c:v>
                </c:pt>
                <c:pt idx="716">
                  <c:v>280</c:v>
                </c:pt>
                <c:pt idx="717">
                  <c:v>65</c:v>
                </c:pt>
                <c:pt idx="718">
                  <c:v>41</c:v>
                </c:pt>
                <c:pt idx="719">
                  <c:v>389</c:v>
                </c:pt>
                <c:pt idx="720">
                  <c:v>20</c:v>
                </c:pt>
                <c:pt idx="721">
                  <c:v>20</c:v>
                </c:pt>
                <c:pt idx="722">
                  <c:v>160</c:v>
                </c:pt>
                <c:pt idx="723">
                  <c:v>50</c:v>
                </c:pt>
                <c:pt idx="724">
                  <c:v>181</c:v>
                </c:pt>
                <c:pt idx="725">
                  <c:v>225</c:v>
                </c:pt>
                <c:pt idx="726">
                  <c:v>37</c:v>
                </c:pt>
                <c:pt idx="727">
                  <c:v>12</c:v>
                </c:pt>
                <c:pt idx="728">
                  <c:v>69</c:v>
                </c:pt>
                <c:pt idx="729">
                  <c:v>5</c:v>
                </c:pt>
                <c:pt idx="730">
                  <c:v>13</c:v>
                </c:pt>
                <c:pt idx="731">
                  <c:v>206</c:v>
                </c:pt>
                <c:pt idx="732">
                  <c:v>26</c:v>
                </c:pt>
                <c:pt idx="733">
                  <c:v>22</c:v>
                </c:pt>
                <c:pt idx="734">
                  <c:v>48</c:v>
                </c:pt>
                <c:pt idx="735">
                  <c:v>351</c:v>
                </c:pt>
                <c:pt idx="736">
                  <c:v>80</c:v>
                </c:pt>
                <c:pt idx="737">
                  <c:v>12</c:v>
                </c:pt>
                <c:pt idx="738">
                  <c:v>288</c:v>
                </c:pt>
                <c:pt idx="739">
                  <c:v>54</c:v>
                </c:pt>
                <c:pt idx="740">
                  <c:v>300</c:v>
                </c:pt>
                <c:pt idx="741">
                  <c:v>12</c:v>
                </c:pt>
                <c:pt idx="742">
                  <c:v>58</c:v>
                </c:pt>
                <c:pt idx="743">
                  <c:v>10</c:v>
                </c:pt>
                <c:pt idx="744">
                  <c:v>42</c:v>
                </c:pt>
                <c:pt idx="745">
                  <c:v>6</c:v>
                </c:pt>
                <c:pt idx="746">
                  <c:v>17</c:v>
                </c:pt>
                <c:pt idx="747">
                  <c:v>9</c:v>
                </c:pt>
                <c:pt idx="748">
                  <c:v>18</c:v>
                </c:pt>
                <c:pt idx="749">
                  <c:v>150</c:v>
                </c:pt>
                <c:pt idx="750">
                  <c:v>272</c:v>
                </c:pt>
                <c:pt idx="751">
                  <c:v>62</c:v>
                </c:pt>
                <c:pt idx="752">
                  <c:v>105</c:v>
                </c:pt>
                <c:pt idx="753">
                  <c:v>65</c:v>
                </c:pt>
                <c:pt idx="754">
                  <c:v>12</c:v>
                </c:pt>
                <c:pt idx="755">
                  <c:v>25</c:v>
                </c:pt>
                <c:pt idx="756">
                  <c:v>58</c:v>
                </c:pt>
                <c:pt idx="757">
                  <c:v>15</c:v>
                </c:pt>
                <c:pt idx="758">
                  <c:v>31</c:v>
                </c:pt>
                <c:pt idx="759">
                  <c:v>24</c:v>
                </c:pt>
                <c:pt idx="760">
                  <c:v>227</c:v>
                </c:pt>
                <c:pt idx="761">
                  <c:v>139</c:v>
                </c:pt>
                <c:pt idx="762">
                  <c:v>500</c:v>
                </c:pt>
                <c:pt idx="763">
                  <c:v>86</c:v>
                </c:pt>
                <c:pt idx="764">
                  <c:v>891</c:v>
                </c:pt>
                <c:pt idx="765">
                  <c:v>122</c:v>
                </c:pt>
                <c:pt idx="766">
                  <c:v>72</c:v>
                </c:pt>
                <c:pt idx="767">
                  <c:v>87</c:v>
                </c:pt>
                <c:pt idx="768">
                  <c:v>205</c:v>
                </c:pt>
                <c:pt idx="769">
                  <c:v>21</c:v>
                </c:pt>
                <c:pt idx="770">
                  <c:v>70</c:v>
                </c:pt>
                <c:pt idx="771">
                  <c:v>180</c:v>
                </c:pt>
                <c:pt idx="772">
                  <c:v>488</c:v>
                </c:pt>
                <c:pt idx="773">
                  <c:v>4</c:v>
                </c:pt>
                <c:pt idx="774">
                  <c:v>77</c:v>
                </c:pt>
                <c:pt idx="775">
                  <c:v>53</c:v>
                </c:pt>
                <c:pt idx="776">
                  <c:v>520</c:v>
                </c:pt>
                <c:pt idx="777">
                  <c:v>270</c:v>
                </c:pt>
                <c:pt idx="778">
                  <c:v>44</c:v>
                </c:pt>
                <c:pt idx="779">
                  <c:v>18</c:v>
                </c:pt>
                <c:pt idx="780">
                  <c:v>77</c:v>
                </c:pt>
                <c:pt idx="781">
                  <c:v>36</c:v>
                </c:pt>
                <c:pt idx="782">
                  <c:v>194</c:v>
                </c:pt>
                <c:pt idx="783">
                  <c:v>20</c:v>
                </c:pt>
                <c:pt idx="784">
                  <c:v>11</c:v>
                </c:pt>
                <c:pt idx="785">
                  <c:v>14</c:v>
                </c:pt>
                <c:pt idx="786">
                  <c:v>25</c:v>
                </c:pt>
                <c:pt idx="787">
                  <c:v>36</c:v>
                </c:pt>
                <c:pt idx="788">
                  <c:v>205</c:v>
                </c:pt>
                <c:pt idx="789">
                  <c:v>17</c:v>
                </c:pt>
                <c:pt idx="790">
                  <c:v>35</c:v>
                </c:pt>
                <c:pt idx="791">
                  <c:v>39</c:v>
                </c:pt>
                <c:pt idx="792">
                  <c:v>39</c:v>
                </c:pt>
                <c:pt idx="793">
                  <c:v>130</c:v>
                </c:pt>
                <c:pt idx="794">
                  <c:v>30</c:v>
                </c:pt>
                <c:pt idx="795">
                  <c:v>71</c:v>
                </c:pt>
                <c:pt idx="796">
                  <c:v>70</c:v>
                </c:pt>
                <c:pt idx="797">
                  <c:v>85</c:v>
                </c:pt>
                <c:pt idx="798">
                  <c:v>27</c:v>
                </c:pt>
                <c:pt idx="799">
                  <c:v>31</c:v>
                </c:pt>
                <c:pt idx="800">
                  <c:v>36</c:v>
                </c:pt>
                <c:pt idx="801">
                  <c:v>45</c:v>
                </c:pt>
                <c:pt idx="802">
                  <c:v>57</c:v>
                </c:pt>
                <c:pt idx="803">
                  <c:v>75</c:v>
                </c:pt>
                <c:pt idx="804">
                  <c:v>21</c:v>
                </c:pt>
                <c:pt idx="805">
                  <c:v>19</c:v>
                </c:pt>
                <c:pt idx="806">
                  <c:v>23</c:v>
                </c:pt>
                <c:pt idx="807">
                  <c:v>48</c:v>
                </c:pt>
                <c:pt idx="808">
                  <c:v>229</c:v>
                </c:pt>
                <c:pt idx="809">
                  <c:v>101</c:v>
                </c:pt>
                <c:pt idx="810">
                  <c:v>1387</c:v>
                </c:pt>
                <c:pt idx="811">
                  <c:v>32</c:v>
                </c:pt>
                <c:pt idx="812">
                  <c:v>14</c:v>
                </c:pt>
                <c:pt idx="813">
                  <c:v>269</c:v>
                </c:pt>
                <c:pt idx="814">
                  <c:v>207</c:v>
                </c:pt>
                <c:pt idx="815">
                  <c:v>259</c:v>
                </c:pt>
                <c:pt idx="816">
                  <c:v>57</c:v>
                </c:pt>
                <c:pt idx="817">
                  <c:v>14</c:v>
                </c:pt>
                <c:pt idx="818">
                  <c:v>148</c:v>
                </c:pt>
                <c:pt idx="819">
                  <c:v>27</c:v>
                </c:pt>
                <c:pt idx="820">
                  <c:v>351</c:v>
                </c:pt>
                <c:pt idx="821">
                  <c:v>153</c:v>
                </c:pt>
                <c:pt idx="822">
                  <c:v>60</c:v>
                </c:pt>
                <c:pt idx="823">
                  <c:v>33</c:v>
                </c:pt>
                <c:pt idx="824">
                  <c:v>284</c:v>
                </c:pt>
                <c:pt idx="825">
                  <c:v>10</c:v>
                </c:pt>
                <c:pt idx="826">
                  <c:v>100</c:v>
                </c:pt>
                <c:pt idx="827">
                  <c:v>8</c:v>
                </c:pt>
                <c:pt idx="828">
                  <c:v>51</c:v>
                </c:pt>
                <c:pt idx="829">
                  <c:v>140</c:v>
                </c:pt>
                <c:pt idx="830">
                  <c:v>25</c:v>
                </c:pt>
                <c:pt idx="831">
                  <c:v>25</c:v>
                </c:pt>
                <c:pt idx="832">
                  <c:v>157</c:v>
                </c:pt>
                <c:pt idx="833">
                  <c:v>15</c:v>
                </c:pt>
                <c:pt idx="834">
                  <c:v>12</c:v>
                </c:pt>
                <c:pt idx="835">
                  <c:v>98</c:v>
                </c:pt>
                <c:pt idx="836">
                  <c:v>39</c:v>
                </c:pt>
                <c:pt idx="837">
                  <c:v>31</c:v>
                </c:pt>
                <c:pt idx="838">
                  <c:v>55</c:v>
                </c:pt>
                <c:pt idx="839">
                  <c:v>36</c:v>
                </c:pt>
                <c:pt idx="840">
                  <c:v>41</c:v>
                </c:pt>
                <c:pt idx="841">
                  <c:v>21</c:v>
                </c:pt>
                <c:pt idx="842">
                  <c:v>88</c:v>
                </c:pt>
                <c:pt idx="843">
                  <c:v>13</c:v>
                </c:pt>
                <c:pt idx="844">
                  <c:v>5</c:v>
                </c:pt>
                <c:pt idx="845">
                  <c:v>45</c:v>
                </c:pt>
                <c:pt idx="846">
                  <c:v>23</c:v>
                </c:pt>
                <c:pt idx="847">
                  <c:v>31</c:v>
                </c:pt>
                <c:pt idx="848">
                  <c:v>3500</c:v>
                </c:pt>
                <c:pt idx="849">
                  <c:v>32</c:v>
                </c:pt>
                <c:pt idx="850">
                  <c:v>10</c:v>
                </c:pt>
                <c:pt idx="851">
                  <c:v>218</c:v>
                </c:pt>
                <c:pt idx="852">
                  <c:v>42</c:v>
                </c:pt>
                <c:pt idx="853">
                  <c:v>17</c:v>
                </c:pt>
                <c:pt idx="854">
                  <c:v>135</c:v>
                </c:pt>
                <c:pt idx="855">
                  <c:v>174</c:v>
                </c:pt>
                <c:pt idx="856">
                  <c:v>85</c:v>
                </c:pt>
                <c:pt idx="857">
                  <c:v>20</c:v>
                </c:pt>
                <c:pt idx="858">
                  <c:v>25</c:v>
                </c:pt>
                <c:pt idx="859">
                  <c:v>7</c:v>
                </c:pt>
                <c:pt idx="860">
                  <c:v>14</c:v>
                </c:pt>
                <c:pt idx="861">
                  <c:v>640</c:v>
                </c:pt>
                <c:pt idx="862">
                  <c:v>41</c:v>
                </c:pt>
                <c:pt idx="863">
                  <c:v>46</c:v>
                </c:pt>
                <c:pt idx="864">
                  <c:v>7</c:v>
                </c:pt>
                <c:pt idx="865">
                  <c:v>84</c:v>
                </c:pt>
                <c:pt idx="866">
                  <c:v>255</c:v>
                </c:pt>
                <c:pt idx="867">
                  <c:v>2</c:v>
                </c:pt>
                <c:pt idx="868">
                  <c:v>48</c:v>
                </c:pt>
                <c:pt idx="869">
                  <c:v>26</c:v>
                </c:pt>
                <c:pt idx="870">
                  <c:v>22</c:v>
                </c:pt>
                <c:pt idx="871">
                  <c:v>15</c:v>
                </c:pt>
                <c:pt idx="872">
                  <c:v>38</c:v>
                </c:pt>
                <c:pt idx="873">
                  <c:v>1900</c:v>
                </c:pt>
                <c:pt idx="874">
                  <c:v>7</c:v>
                </c:pt>
                <c:pt idx="875">
                  <c:v>36</c:v>
                </c:pt>
                <c:pt idx="876">
                  <c:v>20</c:v>
                </c:pt>
                <c:pt idx="877">
                  <c:v>145</c:v>
                </c:pt>
                <c:pt idx="878">
                  <c:v>518</c:v>
                </c:pt>
                <c:pt idx="879">
                  <c:v>70</c:v>
                </c:pt>
                <c:pt idx="880">
                  <c:v>40</c:v>
                </c:pt>
                <c:pt idx="881">
                  <c:v>90</c:v>
                </c:pt>
                <c:pt idx="882">
                  <c:v>20</c:v>
                </c:pt>
                <c:pt idx="883">
                  <c:v>38</c:v>
                </c:pt>
                <c:pt idx="884">
                  <c:v>61</c:v>
                </c:pt>
                <c:pt idx="885">
                  <c:v>26</c:v>
                </c:pt>
                <c:pt idx="886">
                  <c:v>124</c:v>
                </c:pt>
                <c:pt idx="887">
                  <c:v>75</c:v>
                </c:pt>
                <c:pt idx="888">
                  <c:v>22</c:v>
                </c:pt>
                <c:pt idx="889">
                  <c:v>31</c:v>
                </c:pt>
                <c:pt idx="890">
                  <c:v>79</c:v>
                </c:pt>
                <c:pt idx="891">
                  <c:v>25</c:v>
                </c:pt>
                <c:pt idx="892">
                  <c:v>8</c:v>
                </c:pt>
                <c:pt idx="893">
                  <c:v>34</c:v>
                </c:pt>
                <c:pt idx="894">
                  <c:v>30</c:v>
                </c:pt>
                <c:pt idx="895">
                  <c:v>22</c:v>
                </c:pt>
                <c:pt idx="896">
                  <c:v>150</c:v>
                </c:pt>
                <c:pt idx="897">
                  <c:v>108</c:v>
                </c:pt>
                <c:pt idx="898">
                  <c:v>28</c:v>
                </c:pt>
                <c:pt idx="899">
                  <c:v>29</c:v>
                </c:pt>
                <c:pt idx="900">
                  <c:v>10</c:v>
                </c:pt>
                <c:pt idx="901">
                  <c:v>830</c:v>
                </c:pt>
                <c:pt idx="902">
                  <c:v>50</c:v>
                </c:pt>
                <c:pt idx="903">
                  <c:v>62</c:v>
                </c:pt>
                <c:pt idx="904">
                  <c:v>70</c:v>
                </c:pt>
                <c:pt idx="905">
                  <c:v>55</c:v>
                </c:pt>
                <c:pt idx="906">
                  <c:v>11</c:v>
                </c:pt>
                <c:pt idx="907">
                  <c:v>102</c:v>
                </c:pt>
                <c:pt idx="908">
                  <c:v>35</c:v>
                </c:pt>
                <c:pt idx="909">
                  <c:v>37</c:v>
                </c:pt>
                <c:pt idx="910">
                  <c:v>106</c:v>
                </c:pt>
                <c:pt idx="911">
                  <c:v>808</c:v>
                </c:pt>
                <c:pt idx="912">
                  <c:v>50</c:v>
                </c:pt>
                <c:pt idx="913">
                  <c:v>65</c:v>
                </c:pt>
                <c:pt idx="914">
                  <c:v>47</c:v>
                </c:pt>
                <c:pt idx="915">
                  <c:v>106</c:v>
                </c:pt>
                <c:pt idx="916">
                  <c:v>25</c:v>
                </c:pt>
                <c:pt idx="917">
                  <c:v>160</c:v>
                </c:pt>
                <c:pt idx="918">
                  <c:v>5</c:v>
                </c:pt>
                <c:pt idx="919">
                  <c:v>350</c:v>
                </c:pt>
                <c:pt idx="920">
                  <c:v>50</c:v>
                </c:pt>
                <c:pt idx="921">
                  <c:v>4100</c:v>
                </c:pt>
                <c:pt idx="922">
                  <c:v>35</c:v>
                </c:pt>
                <c:pt idx="923">
                  <c:v>450</c:v>
                </c:pt>
                <c:pt idx="924">
                  <c:v>15</c:v>
                </c:pt>
                <c:pt idx="925">
                  <c:v>30</c:v>
                </c:pt>
                <c:pt idx="926">
                  <c:v>12</c:v>
                </c:pt>
                <c:pt idx="927">
                  <c:v>75</c:v>
                </c:pt>
                <c:pt idx="928">
                  <c:v>50</c:v>
                </c:pt>
                <c:pt idx="929">
                  <c:v>63</c:v>
                </c:pt>
                <c:pt idx="930">
                  <c:v>108</c:v>
                </c:pt>
                <c:pt idx="931">
                  <c:v>65</c:v>
                </c:pt>
                <c:pt idx="932">
                  <c:v>81</c:v>
                </c:pt>
                <c:pt idx="933">
                  <c:v>36</c:v>
                </c:pt>
                <c:pt idx="934">
                  <c:v>21</c:v>
                </c:pt>
                <c:pt idx="935">
                  <c:v>42</c:v>
                </c:pt>
                <c:pt idx="936">
                  <c:v>86</c:v>
                </c:pt>
                <c:pt idx="937">
                  <c:v>19</c:v>
                </c:pt>
                <c:pt idx="938">
                  <c:v>16</c:v>
                </c:pt>
                <c:pt idx="939">
                  <c:v>13</c:v>
                </c:pt>
                <c:pt idx="940">
                  <c:v>135</c:v>
                </c:pt>
                <c:pt idx="941">
                  <c:v>250</c:v>
                </c:pt>
                <c:pt idx="942">
                  <c:v>32</c:v>
                </c:pt>
                <c:pt idx="943">
                  <c:v>45</c:v>
                </c:pt>
                <c:pt idx="944">
                  <c:v>12</c:v>
                </c:pt>
                <c:pt idx="945">
                  <c:v>117</c:v>
                </c:pt>
                <c:pt idx="946">
                  <c:v>250</c:v>
                </c:pt>
                <c:pt idx="947">
                  <c:v>11</c:v>
                </c:pt>
                <c:pt idx="948">
                  <c:v>92</c:v>
                </c:pt>
                <c:pt idx="949">
                  <c:v>47</c:v>
                </c:pt>
                <c:pt idx="950">
                  <c:v>403</c:v>
                </c:pt>
                <c:pt idx="951">
                  <c:v>16</c:v>
                </c:pt>
                <c:pt idx="952">
                  <c:v>9</c:v>
                </c:pt>
                <c:pt idx="953">
                  <c:v>11</c:v>
                </c:pt>
                <c:pt idx="954">
                  <c:v>36</c:v>
                </c:pt>
                <c:pt idx="955">
                  <c:v>25</c:v>
                </c:pt>
                <c:pt idx="956">
                  <c:v>36</c:v>
                </c:pt>
                <c:pt idx="957">
                  <c:v>38</c:v>
                </c:pt>
                <c:pt idx="958">
                  <c:v>320</c:v>
                </c:pt>
                <c:pt idx="959">
                  <c:v>24</c:v>
                </c:pt>
                <c:pt idx="960">
                  <c:v>26</c:v>
                </c:pt>
                <c:pt idx="961">
                  <c:v>30</c:v>
                </c:pt>
                <c:pt idx="962">
                  <c:v>66</c:v>
                </c:pt>
                <c:pt idx="963">
                  <c:v>20</c:v>
                </c:pt>
                <c:pt idx="964">
                  <c:v>675</c:v>
                </c:pt>
                <c:pt idx="965">
                  <c:v>4</c:v>
                </c:pt>
                <c:pt idx="966">
                  <c:v>275</c:v>
                </c:pt>
                <c:pt idx="967">
                  <c:v>133</c:v>
                </c:pt>
                <c:pt idx="968">
                  <c:v>45</c:v>
                </c:pt>
                <c:pt idx="969">
                  <c:v>14</c:v>
                </c:pt>
                <c:pt idx="970">
                  <c:v>60</c:v>
                </c:pt>
                <c:pt idx="971">
                  <c:v>78</c:v>
                </c:pt>
                <c:pt idx="972">
                  <c:v>87</c:v>
                </c:pt>
                <c:pt idx="973">
                  <c:v>65</c:v>
                </c:pt>
                <c:pt idx="974">
                  <c:v>116</c:v>
                </c:pt>
                <c:pt idx="975">
                  <c:v>2</c:v>
                </c:pt>
                <c:pt idx="976">
                  <c:v>100</c:v>
                </c:pt>
                <c:pt idx="977">
                  <c:v>515</c:v>
                </c:pt>
                <c:pt idx="978">
                  <c:v>73</c:v>
                </c:pt>
                <c:pt idx="979">
                  <c:v>55</c:v>
                </c:pt>
                <c:pt idx="980">
                  <c:v>115</c:v>
                </c:pt>
                <c:pt idx="981">
                  <c:v>25</c:v>
                </c:pt>
                <c:pt idx="982">
                  <c:v>6</c:v>
                </c:pt>
                <c:pt idx="983">
                  <c:v>15</c:v>
                </c:pt>
                <c:pt idx="984">
                  <c:v>6</c:v>
                </c:pt>
                <c:pt idx="985">
                  <c:v>800</c:v>
                </c:pt>
                <c:pt idx="986">
                  <c:v>7</c:v>
                </c:pt>
                <c:pt idx="987">
                  <c:v>9</c:v>
                </c:pt>
                <c:pt idx="988">
                  <c:v>65</c:v>
                </c:pt>
                <c:pt idx="989">
                  <c:v>44</c:v>
                </c:pt>
                <c:pt idx="990">
                  <c:v>25</c:v>
                </c:pt>
                <c:pt idx="991">
                  <c:v>280</c:v>
                </c:pt>
                <c:pt idx="992">
                  <c:v>12</c:v>
                </c:pt>
                <c:pt idx="993">
                  <c:v>16</c:v>
                </c:pt>
                <c:pt idx="994">
                  <c:v>687</c:v>
                </c:pt>
                <c:pt idx="995">
                  <c:v>75</c:v>
                </c:pt>
                <c:pt idx="996">
                  <c:v>35</c:v>
                </c:pt>
                <c:pt idx="997">
                  <c:v>58</c:v>
                </c:pt>
                <c:pt idx="998">
                  <c:v>21</c:v>
                </c:pt>
                <c:pt idx="999">
                  <c:v>78</c:v>
                </c:pt>
                <c:pt idx="1000">
                  <c:v>4</c:v>
                </c:pt>
                <c:pt idx="1001">
                  <c:v>20</c:v>
                </c:pt>
                <c:pt idx="1002">
                  <c:v>278</c:v>
                </c:pt>
                <c:pt idx="1003">
                  <c:v>136</c:v>
                </c:pt>
                <c:pt idx="1004">
                  <c:v>87</c:v>
                </c:pt>
                <c:pt idx="1005">
                  <c:v>48</c:v>
                </c:pt>
                <c:pt idx="1006">
                  <c:v>103</c:v>
                </c:pt>
                <c:pt idx="1007">
                  <c:v>23</c:v>
                </c:pt>
                <c:pt idx="1008">
                  <c:v>13</c:v>
                </c:pt>
                <c:pt idx="1009">
                  <c:v>210</c:v>
                </c:pt>
                <c:pt idx="1010">
                  <c:v>8</c:v>
                </c:pt>
                <c:pt idx="1011">
                  <c:v>38</c:v>
                </c:pt>
                <c:pt idx="1012">
                  <c:v>360</c:v>
                </c:pt>
                <c:pt idx="1013">
                  <c:v>5</c:v>
                </c:pt>
                <c:pt idx="1014">
                  <c:v>52</c:v>
                </c:pt>
                <c:pt idx="1015">
                  <c:v>21</c:v>
                </c:pt>
                <c:pt idx="1016">
                  <c:v>17</c:v>
                </c:pt>
                <c:pt idx="1017">
                  <c:v>162</c:v>
                </c:pt>
                <c:pt idx="1018">
                  <c:v>13</c:v>
                </c:pt>
                <c:pt idx="1019">
                  <c:v>11</c:v>
                </c:pt>
                <c:pt idx="1020">
                  <c:v>20</c:v>
                </c:pt>
                <c:pt idx="1021">
                  <c:v>87</c:v>
                </c:pt>
                <c:pt idx="1022">
                  <c:v>607</c:v>
                </c:pt>
                <c:pt idx="1023">
                  <c:v>218</c:v>
                </c:pt>
                <c:pt idx="1024">
                  <c:v>280</c:v>
                </c:pt>
                <c:pt idx="1025">
                  <c:v>123</c:v>
                </c:pt>
                <c:pt idx="1026">
                  <c:v>17</c:v>
                </c:pt>
                <c:pt idx="1027">
                  <c:v>42</c:v>
                </c:pt>
                <c:pt idx="1028">
                  <c:v>29</c:v>
                </c:pt>
                <c:pt idx="1029">
                  <c:v>19</c:v>
                </c:pt>
                <c:pt idx="1030">
                  <c:v>21</c:v>
                </c:pt>
                <c:pt idx="1031">
                  <c:v>133</c:v>
                </c:pt>
                <c:pt idx="1032">
                  <c:v>10</c:v>
                </c:pt>
                <c:pt idx="1033">
                  <c:v>75</c:v>
                </c:pt>
                <c:pt idx="1034">
                  <c:v>27</c:v>
                </c:pt>
                <c:pt idx="1035">
                  <c:v>29</c:v>
                </c:pt>
                <c:pt idx="1036">
                  <c:v>33</c:v>
                </c:pt>
                <c:pt idx="1037">
                  <c:v>80</c:v>
                </c:pt>
                <c:pt idx="1038">
                  <c:v>11</c:v>
                </c:pt>
                <c:pt idx="1039">
                  <c:v>29</c:v>
                </c:pt>
                <c:pt idx="1040">
                  <c:v>9</c:v>
                </c:pt>
                <c:pt idx="1041">
                  <c:v>22</c:v>
                </c:pt>
                <c:pt idx="1042">
                  <c:v>18</c:v>
                </c:pt>
                <c:pt idx="1043">
                  <c:v>98</c:v>
                </c:pt>
                <c:pt idx="1044">
                  <c:v>50</c:v>
                </c:pt>
                <c:pt idx="1045">
                  <c:v>10</c:v>
                </c:pt>
                <c:pt idx="1046">
                  <c:v>33</c:v>
                </c:pt>
                <c:pt idx="1047">
                  <c:v>23</c:v>
                </c:pt>
                <c:pt idx="1048">
                  <c:v>62</c:v>
                </c:pt>
                <c:pt idx="1049">
                  <c:v>43</c:v>
                </c:pt>
                <c:pt idx="1050">
                  <c:v>90</c:v>
                </c:pt>
                <c:pt idx="1051">
                  <c:v>7</c:v>
                </c:pt>
                <c:pt idx="1052">
                  <c:v>22</c:v>
                </c:pt>
                <c:pt idx="1053">
                  <c:v>35</c:v>
                </c:pt>
                <c:pt idx="1054">
                  <c:v>595</c:v>
                </c:pt>
                <c:pt idx="1055">
                  <c:v>40</c:v>
                </c:pt>
                <c:pt idx="1056">
                  <c:v>50</c:v>
                </c:pt>
                <c:pt idx="1057">
                  <c:v>0</c:v>
                </c:pt>
                <c:pt idx="1058">
                  <c:v>224</c:v>
                </c:pt>
                <c:pt idx="1059">
                  <c:v>39</c:v>
                </c:pt>
                <c:pt idx="1060">
                  <c:v>75</c:v>
                </c:pt>
                <c:pt idx="1061">
                  <c:v>26</c:v>
                </c:pt>
                <c:pt idx="1062">
                  <c:v>42</c:v>
                </c:pt>
                <c:pt idx="1063">
                  <c:v>20</c:v>
                </c:pt>
                <c:pt idx="1064">
                  <c:v>20</c:v>
                </c:pt>
                <c:pt idx="1065">
                  <c:v>3</c:v>
                </c:pt>
                <c:pt idx="1066">
                  <c:v>16</c:v>
                </c:pt>
                <c:pt idx="1067">
                  <c:v>36</c:v>
                </c:pt>
                <c:pt idx="1068">
                  <c:v>21</c:v>
                </c:pt>
                <c:pt idx="1069">
                  <c:v>5</c:v>
                </c:pt>
                <c:pt idx="1070">
                  <c:v>1102</c:v>
                </c:pt>
                <c:pt idx="1071">
                  <c:v>85</c:v>
                </c:pt>
                <c:pt idx="1072">
                  <c:v>96</c:v>
                </c:pt>
                <c:pt idx="1073">
                  <c:v>110</c:v>
                </c:pt>
                <c:pt idx="1074">
                  <c:v>219</c:v>
                </c:pt>
                <c:pt idx="1075">
                  <c:v>117</c:v>
                </c:pt>
                <c:pt idx="1076">
                  <c:v>34</c:v>
                </c:pt>
                <c:pt idx="1077">
                  <c:v>60</c:v>
                </c:pt>
                <c:pt idx="1078">
                  <c:v>62</c:v>
                </c:pt>
                <c:pt idx="1079">
                  <c:v>46</c:v>
                </c:pt>
                <c:pt idx="1080">
                  <c:v>105</c:v>
                </c:pt>
                <c:pt idx="1081">
                  <c:v>30</c:v>
                </c:pt>
                <c:pt idx="1082">
                  <c:v>134</c:v>
                </c:pt>
                <c:pt idx="1083">
                  <c:v>63</c:v>
                </c:pt>
                <c:pt idx="1084">
                  <c:v>400</c:v>
                </c:pt>
                <c:pt idx="1085">
                  <c:v>98</c:v>
                </c:pt>
                <c:pt idx="1086">
                  <c:v>22</c:v>
                </c:pt>
                <c:pt idx="1087">
                  <c:v>11</c:v>
                </c:pt>
                <c:pt idx="1088">
                  <c:v>314</c:v>
                </c:pt>
                <c:pt idx="1089">
                  <c:v>50</c:v>
                </c:pt>
                <c:pt idx="1090">
                  <c:v>32</c:v>
                </c:pt>
                <c:pt idx="1091">
                  <c:v>150</c:v>
                </c:pt>
                <c:pt idx="1092">
                  <c:v>100</c:v>
                </c:pt>
                <c:pt idx="1093">
                  <c:v>400</c:v>
                </c:pt>
                <c:pt idx="1094">
                  <c:v>121</c:v>
                </c:pt>
                <c:pt idx="1095">
                  <c:v>28</c:v>
                </c:pt>
                <c:pt idx="1096">
                  <c:v>15</c:v>
                </c:pt>
                <c:pt idx="1097">
                  <c:v>8</c:v>
                </c:pt>
                <c:pt idx="1098">
                  <c:v>25</c:v>
                </c:pt>
                <c:pt idx="1099">
                  <c:v>668</c:v>
                </c:pt>
                <c:pt idx="1100">
                  <c:v>40</c:v>
                </c:pt>
                <c:pt idx="1101">
                  <c:v>850</c:v>
                </c:pt>
                <c:pt idx="1102">
                  <c:v>28</c:v>
                </c:pt>
                <c:pt idx="1103">
                  <c:v>80</c:v>
                </c:pt>
                <c:pt idx="1104">
                  <c:v>23</c:v>
                </c:pt>
                <c:pt idx="1105">
                  <c:v>6</c:v>
                </c:pt>
                <c:pt idx="1106">
                  <c:v>895</c:v>
                </c:pt>
                <c:pt idx="1107">
                  <c:v>50</c:v>
                </c:pt>
                <c:pt idx="1108">
                  <c:v>30</c:v>
                </c:pt>
                <c:pt idx="1109">
                  <c:v>204</c:v>
                </c:pt>
                <c:pt idx="1110">
                  <c:v>10</c:v>
                </c:pt>
                <c:pt idx="1111">
                  <c:v>430</c:v>
                </c:pt>
                <c:pt idx="1112">
                  <c:v>13</c:v>
                </c:pt>
                <c:pt idx="1113">
                  <c:v>13</c:v>
                </c:pt>
                <c:pt idx="1114">
                  <c:v>24</c:v>
                </c:pt>
                <c:pt idx="1115">
                  <c:v>66</c:v>
                </c:pt>
                <c:pt idx="1116">
                  <c:v>1628</c:v>
                </c:pt>
                <c:pt idx="1117">
                  <c:v>2800</c:v>
                </c:pt>
                <c:pt idx="1118">
                  <c:v>8</c:v>
                </c:pt>
                <c:pt idx="1119">
                  <c:v>10</c:v>
                </c:pt>
                <c:pt idx="1120">
                  <c:v>24</c:v>
                </c:pt>
                <c:pt idx="1121">
                  <c:v>87</c:v>
                </c:pt>
                <c:pt idx="1122">
                  <c:v>250</c:v>
                </c:pt>
                <c:pt idx="1123">
                  <c:v>15</c:v>
                </c:pt>
                <c:pt idx="1124">
                  <c:v>240</c:v>
                </c:pt>
                <c:pt idx="1125">
                  <c:v>113</c:v>
                </c:pt>
                <c:pt idx="1126">
                  <c:v>545</c:v>
                </c:pt>
                <c:pt idx="1127">
                  <c:v>104</c:v>
                </c:pt>
                <c:pt idx="1128">
                  <c:v>30</c:v>
                </c:pt>
                <c:pt idx="1129">
                  <c:v>43</c:v>
                </c:pt>
                <c:pt idx="1130">
                  <c:v>8</c:v>
                </c:pt>
                <c:pt idx="1131">
                  <c:v>340</c:v>
                </c:pt>
                <c:pt idx="1132">
                  <c:v>143</c:v>
                </c:pt>
                <c:pt idx="1133">
                  <c:v>14</c:v>
                </c:pt>
                <c:pt idx="1134">
                  <c:v>485</c:v>
                </c:pt>
                <c:pt idx="1135">
                  <c:v>26</c:v>
                </c:pt>
                <c:pt idx="1136">
                  <c:v>70</c:v>
                </c:pt>
                <c:pt idx="1137">
                  <c:v>29</c:v>
                </c:pt>
                <c:pt idx="1138">
                  <c:v>318</c:v>
                </c:pt>
                <c:pt idx="1139">
                  <c:v>2</c:v>
                </c:pt>
                <c:pt idx="1140">
                  <c:v>185</c:v>
                </c:pt>
                <c:pt idx="1141">
                  <c:v>773</c:v>
                </c:pt>
                <c:pt idx="1142">
                  <c:v>23</c:v>
                </c:pt>
                <c:pt idx="1143">
                  <c:v>59</c:v>
                </c:pt>
                <c:pt idx="1144">
                  <c:v>296</c:v>
                </c:pt>
                <c:pt idx="1145">
                  <c:v>20</c:v>
                </c:pt>
                <c:pt idx="1146">
                  <c:v>9</c:v>
                </c:pt>
                <c:pt idx="1147">
                  <c:v>72</c:v>
                </c:pt>
                <c:pt idx="1148">
                  <c:v>300</c:v>
                </c:pt>
                <c:pt idx="1149">
                  <c:v>28</c:v>
                </c:pt>
                <c:pt idx="1150">
                  <c:v>25</c:v>
                </c:pt>
                <c:pt idx="1151">
                  <c:v>75</c:v>
                </c:pt>
                <c:pt idx="1152">
                  <c:v>22</c:v>
                </c:pt>
                <c:pt idx="1153">
                  <c:v>17</c:v>
                </c:pt>
                <c:pt idx="1154">
                  <c:v>101</c:v>
                </c:pt>
                <c:pt idx="1155">
                  <c:v>3</c:v>
                </c:pt>
                <c:pt idx="1156">
                  <c:v>327</c:v>
                </c:pt>
                <c:pt idx="1157">
                  <c:v>45</c:v>
                </c:pt>
                <c:pt idx="1158">
                  <c:v>8</c:v>
                </c:pt>
                <c:pt idx="1159">
                  <c:v>33</c:v>
                </c:pt>
                <c:pt idx="1160">
                  <c:v>8</c:v>
                </c:pt>
                <c:pt idx="1161">
                  <c:v>78</c:v>
                </c:pt>
                <c:pt idx="1162">
                  <c:v>353</c:v>
                </c:pt>
                <c:pt idx="1163">
                  <c:v>98</c:v>
                </c:pt>
                <c:pt idx="1164">
                  <c:v>120</c:v>
                </c:pt>
                <c:pt idx="1165">
                  <c:v>9</c:v>
                </c:pt>
                <c:pt idx="1166">
                  <c:v>172</c:v>
                </c:pt>
                <c:pt idx="1167">
                  <c:v>2670</c:v>
                </c:pt>
                <c:pt idx="1168">
                  <c:v>37</c:v>
                </c:pt>
                <c:pt idx="1169">
                  <c:v>100</c:v>
                </c:pt>
                <c:pt idx="1170">
                  <c:v>29</c:v>
                </c:pt>
                <c:pt idx="1171">
                  <c:v>16</c:v>
                </c:pt>
                <c:pt idx="1172">
                  <c:v>4</c:v>
                </c:pt>
                <c:pt idx="1173">
                  <c:v>11</c:v>
                </c:pt>
                <c:pt idx="1174">
                  <c:v>150</c:v>
                </c:pt>
                <c:pt idx="1175">
                  <c:v>22</c:v>
                </c:pt>
                <c:pt idx="1176">
                  <c:v>16</c:v>
                </c:pt>
                <c:pt idx="1177">
                  <c:v>486</c:v>
                </c:pt>
                <c:pt idx="1178">
                  <c:v>24</c:v>
                </c:pt>
                <c:pt idx="1179">
                  <c:v>18</c:v>
                </c:pt>
                <c:pt idx="1180">
                  <c:v>12</c:v>
                </c:pt>
                <c:pt idx="1181">
                  <c:v>230</c:v>
                </c:pt>
                <c:pt idx="1182">
                  <c:v>236</c:v>
                </c:pt>
                <c:pt idx="1183">
                  <c:v>79</c:v>
                </c:pt>
                <c:pt idx="1184">
                  <c:v>48</c:v>
                </c:pt>
                <c:pt idx="1185">
                  <c:v>140</c:v>
                </c:pt>
                <c:pt idx="1186">
                  <c:v>28</c:v>
                </c:pt>
                <c:pt idx="1187">
                  <c:v>937</c:v>
                </c:pt>
                <c:pt idx="1188">
                  <c:v>125</c:v>
                </c:pt>
                <c:pt idx="1189">
                  <c:v>12</c:v>
                </c:pt>
                <c:pt idx="1190">
                  <c:v>149</c:v>
                </c:pt>
                <c:pt idx="1191">
                  <c:v>40</c:v>
                </c:pt>
                <c:pt idx="1192">
                  <c:v>37</c:v>
                </c:pt>
                <c:pt idx="1193">
                  <c:v>240</c:v>
                </c:pt>
                <c:pt idx="1194">
                  <c:v>9</c:v>
                </c:pt>
                <c:pt idx="1195">
                  <c:v>15</c:v>
                </c:pt>
                <c:pt idx="1196">
                  <c:v>38</c:v>
                </c:pt>
                <c:pt idx="1197">
                  <c:v>979</c:v>
                </c:pt>
                <c:pt idx="1198">
                  <c:v>23</c:v>
                </c:pt>
                <c:pt idx="1199">
                  <c:v>393</c:v>
                </c:pt>
                <c:pt idx="1200">
                  <c:v>13</c:v>
                </c:pt>
                <c:pt idx="1201">
                  <c:v>120</c:v>
                </c:pt>
                <c:pt idx="1202">
                  <c:v>75</c:v>
                </c:pt>
                <c:pt idx="1203">
                  <c:v>100</c:v>
                </c:pt>
                <c:pt idx="1204">
                  <c:v>42</c:v>
                </c:pt>
                <c:pt idx="1205">
                  <c:v>1500</c:v>
                </c:pt>
                <c:pt idx="1206">
                  <c:v>61</c:v>
                </c:pt>
                <c:pt idx="1207">
                  <c:v>55</c:v>
                </c:pt>
                <c:pt idx="1208">
                  <c:v>21</c:v>
                </c:pt>
                <c:pt idx="1209">
                  <c:v>48</c:v>
                </c:pt>
                <c:pt idx="1210">
                  <c:v>32</c:v>
                </c:pt>
                <c:pt idx="1211">
                  <c:v>65</c:v>
                </c:pt>
                <c:pt idx="1212">
                  <c:v>7</c:v>
                </c:pt>
                <c:pt idx="1213">
                  <c:v>41</c:v>
                </c:pt>
                <c:pt idx="1214">
                  <c:v>14</c:v>
                </c:pt>
                <c:pt idx="1215">
                  <c:v>15</c:v>
                </c:pt>
                <c:pt idx="1216">
                  <c:v>95</c:v>
                </c:pt>
                <c:pt idx="1217">
                  <c:v>25</c:v>
                </c:pt>
                <c:pt idx="1218">
                  <c:v>30</c:v>
                </c:pt>
                <c:pt idx="1219">
                  <c:v>137</c:v>
                </c:pt>
                <c:pt idx="1220">
                  <c:v>31</c:v>
                </c:pt>
                <c:pt idx="1221">
                  <c:v>8</c:v>
                </c:pt>
                <c:pt idx="1222">
                  <c:v>30</c:v>
                </c:pt>
                <c:pt idx="1223">
                  <c:v>31</c:v>
                </c:pt>
                <c:pt idx="1224">
                  <c:v>42</c:v>
                </c:pt>
                <c:pt idx="1225">
                  <c:v>21</c:v>
                </c:pt>
                <c:pt idx="1226">
                  <c:v>35</c:v>
                </c:pt>
                <c:pt idx="1227">
                  <c:v>113</c:v>
                </c:pt>
                <c:pt idx="1228">
                  <c:v>120</c:v>
                </c:pt>
                <c:pt idx="1229">
                  <c:v>122</c:v>
                </c:pt>
                <c:pt idx="1230">
                  <c:v>50</c:v>
                </c:pt>
                <c:pt idx="1231">
                  <c:v>11</c:v>
                </c:pt>
                <c:pt idx="1232">
                  <c:v>97</c:v>
                </c:pt>
                <c:pt idx="1233">
                  <c:v>73</c:v>
                </c:pt>
                <c:pt idx="1234">
                  <c:v>10</c:v>
                </c:pt>
                <c:pt idx="1235">
                  <c:v>215</c:v>
                </c:pt>
                <c:pt idx="1236">
                  <c:v>285</c:v>
                </c:pt>
                <c:pt idx="1237">
                  <c:v>11</c:v>
                </c:pt>
                <c:pt idx="1238">
                  <c:v>10</c:v>
                </c:pt>
                <c:pt idx="1239">
                  <c:v>65</c:v>
                </c:pt>
                <c:pt idx="1240">
                  <c:v>108</c:v>
                </c:pt>
                <c:pt idx="1241">
                  <c:v>31</c:v>
                </c:pt>
                <c:pt idx="1242">
                  <c:v>500</c:v>
                </c:pt>
                <c:pt idx="1243">
                  <c:v>0</c:v>
                </c:pt>
                <c:pt idx="1244">
                  <c:v>110</c:v>
                </c:pt>
                <c:pt idx="1245">
                  <c:v>75</c:v>
                </c:pt>
                <c:pt idx="1246">
                  <c:v>24</c:v>
                </c:pt>
                <c:pt idx="1247">
                  <c:v>322</c:v>
                </c:pt>
                <c:pt idx="1248">
                  <c:v>7</c:v>
                </c:pt>
                <c:pt idx="1249">
                  <c:v>80</c:v>
                </c:pt>
                <c:pt idx="1250">
                  <c:v>6</c:v>
                </c:pt>
                <c:pt idx="1251">
                  <c:v>308</c:v>
                </c:pt>
                <c:pt idx="1252">
                  <c:v>45</c:v>
                </c:pt>
                <c:pt idx="1253">
                  <c:v>43</c:v>
                </c:pt>
                <c:pt idx="1254">
                  <c:v>48</c:v>
                </c:pt>
                <c:pt idx="1255">
                  <c:v>240</c:v>
                </c:pt>
                <c:pt idx="1256">
                  <c:v>45</c:v>
                </c:pt>
                <c:pt idx="1257">
                  <c:v>24</c:v>
                </c:pt>
                <c:pt idx="1258">
                  <c:v>32</c:v>
                </c:pt>
                <c:pt idx="1259">
                  <c:v>140</c:v>
                </c:pt>
                <c:pt idx="1260">
                  <c:v>70</c:v>
                </c:pt>
                <c:pt idx="1261">
                  <c:v>160</c:v>
                </c:pt>
                <c:pt idx="1262">
                  <c:v>31</c:v>
                </c:pt>
                <c:pt idx="1263">
                  <c:v>30</c:v>
                </c:pt>
                <c:pt idx="1264">
                  <c:v>76</c:v>
                </c:pt>
                <c:pt idx="1265">
                  <c:v>164</c:v>
                </c:pt>
                <c:pt idx="1266">
                  <c:v>49</c:v>
                </c:pt>
                <c:pt idx="1267">
                  <c:v>75</c:v>
                </c:pt>
                <c:pt idx="1268">
                  <c:v>489</c:v>
                </c:pt>
                <c:pt idx="1269">
                  <c:v>77</c:v>
                </c:pt>
                <c:pt idx="1270">
                  <c:v>58</c:v>
                </c:pt>
                <c:pt idx="1271">
                  <c:v>12</c:v>
                </c:pt>
                <c:pt idx="1272">
                  <c:v>24</c:v>
                </c:pt>
                <c:pt idx="1273">
                  <c:v>7</c:v>
                </c:pt>
                <c:pt idx="1274">
                  <c:v>34</c:v>
                </c:pt>
                <c:pt idx="1275">
                  <c:v>335</c:v>
                </c:pt>
                <c:pt idx="1276">
                  <c:v>12</c:v>
                </c:pt>
                <c:pt idx="1277">
                  <c:v>59</c:v>
                </c:pt>
                <c:pt idx="1278">
                  <c:v>14</c:v>
                </c:pt>
                <c:pt idx="1279">
                  <c:v>150</c:v>
                </c:pt>
                <c:pt idx="1280">
                  <c:v>83</c:v>
                </c:pt>
                <c:pt idx="1281">
                  <c:v>126</c:v>
                </c:pt>
                <c:pt idx="1282">
                  <c:v>131</c:v>
                </c:pt>
                <c:pt idx="1283">
                  <c:v>44</c:v>
                </c:pt>
                <c:pt idx="1284">
                  <c:v>154</c:v>
                </c:pt>
                <c:pt idx="1285">
                  <c:v>40</c:v>
                </c:pt>
                <c:pt idx="1286">
                  <c:v>23</c:v>
                </c:pt>
                <c:pt idx="1287">
                  <c:v>7</c:v>
                </c:pt>
                <c:pt idx="1288">
                  <c:v>87</c:v>
                </c:pt>
                <c:pt idx="1289">
                  <c:v>15</c:v>
                </c:pt>
                <c:pt idx="1290">
                  <c:v>400</c:v>
                </c:pt>
                <c:pt idx="1291">
                  <c:v>17</c:v>
                </c:pt>
                <c:pt idx="1292">
                  <c:v>130</c:v>
                </c:pt>
                <c:pt idx="1293">
                  <c:v>143</c:v>
                </c:pt>
                <c:pt idx="1294">
                  <c:v>27</c:v>
                </c:pt>
                <c:pt idx="1295">
                  <c:v>11</c:v>
                </c:pt>
                <c:pt idx="1296">
                  <c:v>12</c:v>
                </c:pt>
                <c:pt idx="1297">
                  <c:v>108</c:v>
                </c:pt>
                <c:pt idx="1298">
                  <c:v>35</c:v>
                </c:pt>
                <c:pt idx="1299">
                  <c:v>1375</c:v>
                </c:pt>
                <c:pt idx="1300">
                  <c:v>130</c:v>
                </c:pt>
                <c:pt idx="1301">
                  <c:v>7</c:v>
                </c:pt>
                <c:pt idx="1302">
                  <c:v>5</c:v>
                </c:pt>
                <c:pt idx="1303">
                  <c:v>56</c:v>
                </c:pt>
                <c:pt idx="1304">
                  <c:v>140</c:v>
                </c:pt>
                <c:pt idx="1305">
                  <c:v>326</c:v>
                </c:pt>
                <c:pt idx="1306">
                  <c:v>54</c:v>
                </c:pt>
                <c:pt idx="1307">
                  <c:v>2</c:v>
                </c:pt>
                <c:pt idx="1308">
                  <c:v>25</c:v>
                </c:pt>
                <c:pt idx="1309">
                  <c:v>34</c:v>
                </c:pt>
                <c:pt idx="1310">
                  <c:v>16</c:v>
                </c:pt>
                <c:pt idx="1311">
                  <c:v>25</c:v>
                </c:pt>
                <c:pt idx="1312">
                  <c:v>77</c:v>
                </c:pt>
                <c:pt idx="1313">
                  <c:v>26</c:v>
                </c:pt>
                <c:pt idx="1314">
                  <c:v>49</c:v>
                </c:pt>
                <c:pt idx="1315">
                  <c:v>14</c:v>
                </c:pt>
                <c:pt idx="1316">
                  <c:v>69</c:v>
                </c:pt>
                <c:pt idx="1317">
                  <c:v>96</c:v>
                </c:pt>
                <c:pt idx="1318">
                  <c:v>25</c:v>
                </c:pt>
                <c:pt idx="1319">
                  <c:v>26</c:v>
                </c:pt>
                <c:pt idx="1320">
                  <c:v>185</c:v>
                </c:pt>
                <c:pt idx="1321">
                  <c:v>84</c:v>
                </c:pt>
                <c:pt idx="1322">
                  <c:v>56</c:v>
                </c:pt>
                <c:pt idx="1323">
                  <c:v>28</c:v>
                </c:pt>
                <c:pt idx="1324">
                  <c:v>25</c:v>
                </c:pt>
                <c:pt idx="1325">
                  <c:v>80</c:v>
                </c:pt>
                <c:pt idx="1326">
                  <c:v>645</c:v>
                </c:pt>
                <c:pt idx="1327">
                  <c:v>40</c:v>
                </c:pt>
                <c:pt idx="1328">
                  <c:v>64</c:v>
                </c:pt>
                <c:pt idx="1329">
                  <c:v>37</c:v>
                </c:pt>
                <c:pt idx="1330">
                  <c:v>35</c:v>
                </c:pt>
                <c:pt idx="1331">
                  <c:v>987</c:v>
                </c:pt>
                <c:pt idx="1332">
                  <c:v>137</c:v>
                </c:pt>
                <c:pt idx="1333">
                  <c:v>711</c:v>
                </c:pt>
                <c:pt idx="1334">
                  <c:v>250</c:v>
                </c:pt>
                <c:pt idx="1335">
                  <c:v>289</c:v>
                </c:pt>
                <c:pt idx="1336">
                  <c:v>179</c:v>
                </c:pt>
                <c:pt idx="1337">
                  <c:v>58</c:v>
                </c:pt>
                <c:pt idx="1338">
                  <c:v>18</c:v>
                </c:pt>
                <c:pt idx="1339">
                  <c:v>36</c:v>
                </c:pt>
                <c:pt idx="1340">
                  <c:v>70</c:v>
                </c:pt>
                <c:pt idx="1341">
                  <c:v>28</c:v>
                </c:pt>
                <c:pt idx="1342">
                  <c:v>45</c:v>
                </c:pt>
                <c:pt idx="1343">
                  <c:v>14</c:v>
                </c:pt>
                <c:pt idx="1344">
                  <c:v>44</c:v>
                </c:pt>
                <c:pt idx="1345">
                  <c:v>27</c:v>
                </c:pt>
                <c:pt idx="1346">
                  <c:v>78</c:v>
                </c:pt>
                <c:pt idx="1347">
                  <c:v>15</c:v>
                </c:pt>
                <c:pt idx="1348">
                  <c:v>26</c:v>
                </c:pt>
                <c:pt idx="1349">
                  <c:v>5</c:v>
                </c:pt>
                <c:pt idx="1350">
                  <c:v>96</c:v>
                </c:pt>
                <c:pt idx="1351">
                  <c:v>34</c:v>
                </c:pt>
                <c:pt idx="1352">
                  <c:v>180</c:v>
                </c:pt>
                <c:pt idx="1353">
                  <c:v>30</c:v>
                </c:pt>
                <c:pt idx="1354">
                  <c:v>47</c:v>
                </c:pt>
                <c:pt idx="1355">
                  <c:v>77</c:v>
                </c:pt>
                <c:pt idx="1356">
                  <c:v>16</c:v>
                </c:pt>
                <c:pt idx="1357">
                  <c:v>26</c:v>
                </c:pt>
                <c:pt idx="1358">
                  <c:v>40</c:v>
                </c:pt>
                <c:pt idx="1359">
                  <c:v>13</c:v>
                </c:pt>
                <c:pt idx="1360">
                  <c:v>17</c:v>
                </c:pt>
                <c:pt idx="1361">
                  <c:v>400</c:v>
                </c:pt>
                <c:pt idx="1362">
                  <c:v>140</c:v>
                </c:pt>
                <c:pt idx="1363">
                  <c:v>62</c:v>
                </c:pt>
                <c:pt idx="1364">
                  <c:v>24</c:v>
                </c:pt>
                <c:pt idx="1365">
                  <c:v>25</c:v>
                </c:pt>
                <c:pt idx="1366">
                  <c:v>29</c:v>
                </c:pt>
                <c:pt idx="1367">
                  <c:v>17</c:v>
                </c:pt>
                <c:pt idx="1368">
                  <c:v>653</c:v>
                </c:pt>
                <c:pt idx="1369">
                  <c:v>45</c:v>
                </c:pt>
                <c:pt idx="1370">
                  <c:v>80</c:v>
                </c:pt>
                <c:pt idx="1371">
                  <c:v>138</c:v>
                </c:pt>
                <c:pt idx="1372">
                  <c:v>171</c:v>
                </c:pt>
                <c:pt idx="1373">
                  <c:v>185</c:v>
                </c:pt>
                <c:pt idx="1374">
                  <c:v>65</c:v>
                </c:pt>
                <c:pt idx="1375">
                  <c:v>225</c:v>
                </c:pt>
                <c:pt idx="1376">
                  <c:v>550</c:v>
                </c:pt>
                <c:pt idx="1377">
                  <c:v>55</c:v>
                </c:pt>
                <c:pt idx="1378">
                  <c:v>88</c:v>
                </c:pt>
                <c:pt idx="1379">
                  <c:v>85</c:v>
                </c:pt>
                <c:pt idx="1380">
                  <c:v>10</c:v>
                </c:pt>
                <c:pt idx="1381">
                  <c:v>25</c:v>
                </c:pt>
                <c:pt idx="1382">
                  <c:v>173</c:v>
                </c:pt>
                <c:pt idx="1383">
                  <c:v>102</c:v>
                </c:pt>
                <c:pt idx="1384">
                  <c:v>211</c:v>
                </c:pt>
                <c:pt idx="1385">
                  <c:v>232</c:v>
                </c:pt>
                <c:pt idx="1386">
                  <c:v>15</c:v>
                </c:pt>
                <c:pt idx="1387">
                  <c:v>31</c:v>
                </c:pt>
                <c:pt idx="1388">
                  <c:v>45</c:v>
                </c:pt>
                <c:pt idx="1389">
                  <c:v>70</c:v>
                </c:pt>
                <c:pt idx="1390">
                  <c:v>88</c:v>
                </c:pt>
                <c:pt idx="1391">
                  <c:v>25</c:v>
                </c:pt>
                <c:pt idx="1392">
                  <c:v>108</c:v>
                </c:pt>
                <c:pt idx="1393">
                  <c:v>8</c:v>
                </c:pt>
                <c:pt idx="1394">
                  <c:v>16</c:v>
                </c:pt>
                <c:pt idx="1395">
                  <c:v>30</c:v>
                </c:pt>
                <c:pt idx="1396">
                  <c:v>33</c:v>
                </c:pt>
                <c:pt idx="1397">
                  <c:v>25</c:v>
                </c:pt>
                <c:pt idx="1398">
                  <c:v>24</c:v>
                </c:pt>
                <c:pt idx="1399">
                  <c:v>105</c:v>
                </c:pt>
                <c:pt idx="1400">
                  <c:v>80</c:v>
                </c:pt>
                <c:pt idx="1401">
                  <c:v>33</c:v>
                </c:pt>
                <c:pt idx="1402">
                  <c:v>30</c:v>
                </c:pt>
                <c:pt idx="1403">
                  <c:v>25</c:v>
                </c:pt>
                <c:pt idx="1404">
                  <c:v>558</c:v>
                </c:pt>
                <c:pt idx="1405">
                  <c:v>32</c:v>
                </c:pt>
                <c:pt idx="1406">
                  <c:v>60</c:v>
                </c:pt>
                <c:pt idx="1407">
                  <c:v>18</c:v>
                </c:pt>
                <c:pt idx="1408">
                  <c:v>15</c:v>
                </c:pt>
                <c:pt idx="1409">
                  <c:v>2</c:v>
                </c:pt>
                <c:pt idx="1410">
                  <c:v>55</c:v>
                </c:pt>
                <c:pt idx="1411">
                  <c:v>128</c:v>
                </c:pt>
                <c:pt idx="1412">
                  <c:v>33</c:v>
                </c:pt>
                <c:pt idx="1413">
                  <c:v>25</c:v>
                </c:pt>
                <c:pt idx="1414">
                  <c:v>28</c:v>
                </c:pt>
                <c:pt idx="1415">
                  <c:v>59</c:v>
                </c:pt>
                <c:pt idx="1416">
                  <c:v>19</c:v>
                </c:pt>
                <c:pt idx="1417">
                  <c:v>48</c:v>
                </c:pt>
                <c:pt idx="1418">
                  <c:v>139</c:v>
                </c:pt>
                <c:pt idx="1419">
                  <c:v>15</c:v>
                </c:pt>
                <c:pt idx="1420">
                  <c:v>73</c:v>
                </c:pt>
                <c:pt idx="1421">
                  <c:v>19</c:v>
                </c:pt>
                <c:pt idx="1422">
                  <c:v>42</c:v>
                </c:pt>
                <c:pt idx="1423">
                  <c:v>1107</c:v>
                </c:pt>
                <c:pt idx="1424">
                  <c:v>197</c:v>
                </c:pt>
                <c:pt idx="1425">
                  <c:v>45</c:v>
                </c:pt>
                <c:pt idx="1426">
                  <c:v>10</c:v>
                </c:pt>
                <c:pt idx="1427">
                  <c:v>226</c:v>
                </c:pt>
                <c:pt idx="1428">
                  <c:v>167</c:v>
                </c:pt>
                <c:pt idx="1429">
                  <c:v>110</c:v>
                </c:pt>
                <c:pt idx="1430">
                  <c:v>30</c:v>
                </c:pt>
                <c:pt idx="1431">
                  <c:v>53</c:v>
                </c:pt>
                <c:pt idx="1432">
                  <c:v>29</c:v>
                </c:pt>
                <c:pt idx="1433">
                  <c:v>14</c:v>
                </c:pt>
                <c:pt idx="1434">
                  <c:v>48</c:v>
                </c:pt>
                <c:pt idx="1435">
                  <c:v>9</c:v>
                </c:pt>
                <c:pt idx="1436">
                  <c:v>14</c:v>
                </c:pt>
                <c:pt idx="1437">
                  <c:v>51</c:v>
                </c:pt>
                <c:pt idx="1438">
                  <c:v>38</c:v>
                </c:pt>
                <c:pt idx="1439">
                  <c:v>24</c:v>
                </c:pt>
                <c:pt idx="1440">
                  <c:v>62</c:v>
                </c:pt>
                <c:pt idx="1441">
                  <c:v>18</c:v>
                </c:pt>
                <c:pt idx="1442">
                  <c:v>41</c:v>
                </c:pt>
                <c:pt idx="1443">
                  <c:v>110</c:v>
                </c:pt>
                <c:pt idx="1444">
                  <c:v>818</c:v>
                </c:pt>
                <c:pt idx="1445">
                  <c:v>67</c:v>
                </c:pt>
                <c:pt idx="1446">
                  <c:v>30</c:v>
                </c:pt>
                <c:pt idx="1447">
                  <c:v>73</c:v>
                </c:pt>
                <c:pt idx="1448">
                  <c:v>77</c:v>
                </c:pt>
                <c:pt idx="1449">
                  <c:v>13</c:v>
                </c:pt>
                <c:pt idx="1450">
                  <c:v>1</c:v>
                </c:pt>
                <c:pt idx="1451">
                  <c:v>42</c:v>
                </c:pt>
                <c:pt idx="1452">
                  <c:v>298</c:v>
                </c:pt>
                <c:pt idx="1453">
                  <c:v>6</c:v>
                </c:pt>
                <c:pt idx="1454">
                  <c:v>1442</c:v>
                </c:pt>
                <c:pt idx="1455">
                  <c:v>372</c:v>
                </c:pt>
                <c:pt idx="1456">
                  <c:v>76</c:v>
                </c:pt>
                <c:pt idx="1457">
                  <c:v>75</c:v>
                </c:pt>
                <c:pt idx="1458">
                  <c:v>56</c:v>
                </c:pt>
                <c:pt idx="1459">
                  <c:v>150</c:v>
                </c:pt>
                <c:pt idx="1460">
                  <c:v>32</c:v>
                </c:pt>
                <c:pt idx="1461">
                  <c:v>52</c:v>
                </c:pt>
                <c:pt idx="1462">
                  <c:v>45</c:v>
                </c:pt>
                <c:pt idx="1463">
                  <c:v>32</c:v>
                </c:pt>
                <c:pt idx="1464">
                  <c:v>27</c:v>
                </c:pt>
                <c:pt idx="1465">
                  <c:v>30</c:v>
                </c:pt>
                <c:pt idx="1466">
                  <c:v>115</c:v>
                </c:pt>
                <c:pt idx="1467">
                  <c:v>36</c:v>
                </c:pt>
                <c:pt idx="1468">
                  <c:v>22</c:v>
                </c:pt>
                <c:pt idx="1469">
                  <c:v>262</c:v>
                </c:pt>
                <c:pt idx="1470">
                  <c:v>15</c:v>
                </c:pt>
                <c:pt idx="1471">
                  <c:v>23</c:v>
                </c:pt>
                <c:pt idx="1472">
                  <c:v>9</c:v>
                </c:pt>
                <c:pt idx="1473">
                  <c:v>100</c:v>
                </c:pt>
                <c:pt idx="1474">
                  <c:v>29</c:v>
                </c:pt>
                <c:pt idx="1475">
                  <c:v>20</c:v>
                </c:pt>
                <c:pt idx="1476">
                  <c:v>11</c:v>
                </c:pt>
                <c:pt idx="1477">
                  <c:v>11</c:v>
                </c:pt>
                <c:pt idx="1478">
                  <c:v>272</c:v>
                </c:pt>
                <c:pt idx="1479">
                  <c:v>15</c:v>
                </c:pt>
                <c:pt idx="1480">
                  <c:v>135</c:v>
                </c:pt>
                <c:pt idx="1481">
                  <c:v>329</c:v>
                </c:pt>
                <c:pt idx="1482">
                  <c:v>15</c:v>
                </c:pt>
                <c:pt idx="1483">
                  <c:v>116</c:v>
                </c:pt>
                <c:pt idx="1484">
                  <c:v>21</c:v>
                </c:pt>
                <c:pt idx="1485">
                  <c:v>34</c:v>
                </c:pt>
                <c:pt idx="1486">
                  <c:v>30</c:v>
                </c:pt>
                <c:pt idx="1487">
                  <c:v>31</c:v>
                </c:pt>
                <c:pt idx="1488">
                  <c:v>2958</c:v>
                </c:pt>
                <c:pt idx="1489">
                  <c:v>36</c:v>
                </c:pt>
                <c:pt idx="1490">
                  <c:v>8</c:v>
                </c:pt>
                <c:pt idx="1491">
                  <c:v>8</c:v>
                </c:pt>
                <c:pt idx="1492">
                  <c:v>75</c:v>
                </c:pt>
                <c:pt idx="1493">
                  <c:v>41</c:v>
                </c:pt>
                <c:pt idx="1494">
                  <c:v>5625</c:v>
                </c:pt>
                <c:pt idx="1495">
                  <c:v>938</c:v>
                </c:pt>
                <c:pt idx="1496">
                  <c:v>134</c:v>
                </c:pt>
                <c:pt idx="1497">
                  <c:v>25</c:v>
                </c:pt>
                <c:pt idx="1498">
                  <c:v>19</c:v>
                </c:pt>
                <c:pt idx="1499">
                  <c:v>9</c:v>
                </c:pt>
                <c:pt idx="1500">
                  <c:v>8</c:v>
                </c:pt>
                <c:pt idx="1501">
                  <c:v>1299</c:v>
                </c:pt>
                <c:pt idx="1502">
                  <c:v>362</c:v>
                </c:pt>
                <c:pt idx="1503">
                  <c:v>62</c:v>
                </c:pt>
                <c:pt idx="1504">
                  <c:v>150</c:v>
                </c:pt>
                <c:pt idx="1505">
                  <c:v>91</c:v>
                </c:pt>
                <c:pt idx="1506">
                  <c:v>8</c:v>
                </c:pt>
                <c:pt idx="1507">
                  <c:v>8</c:v>
                </c:pt>
                <c:pt idx="1508">
                  <c:v>14</c:v>
                </c:pt>
                <c:pt idx="1509">
                  <c:v>13</c:v>
                </c:pt>
                <c:pt idx="1510">
                  <c:v>425</c:v>
                </c:pt>
                <c:pt idx="1511">
                  <c:v>43</c:v>
                </c:pt>
                <c:pt idx="1512">
                  <c:v>82</c:v>
                </c:pt>
                <c:pt idx="1513">
                  <c:v>101</c:v>
                </c:pt>
                <c:pt idx="1514">
                  <c:v>64</c:v>
                </c:pt>
                <c:pt idx="1515">
                  <c:v>37</c:v>
                </c:pt>
                <c:pt idx="1516">
                  <c:v>21</c:v>
                </c:pt>
                <c:pt idx="1517">
                  <c:v>26</c:v>
                </c:pt>
                <c:pt idx="1518">
                  <c:v>27</c:v>
                </c:pt>
                <c:pt idx="1519">
                  <c:v>193</c:v>
                </c:pt>
                <c:pt idx="1520">
                  <c:v>28</c:v>
                </c:pt>
                <c:pt idx="1521">
                  <c:v>19</c:v>
                </c:pt>
                <c:pt idx="1522">
                  <c:v>23</c:v>
                </c:pt>
                <c:pt idx="1523">
                  <c:v>75</c:v>
                </c:pt>
                <c:pt idx="1524">
                  <c:v>32</c:v>
                </c:pt>
                <c:pt idx="1525">
                  <c:v>115</c:v>
                </c:pt>
                <c:pt idx="1526">
                  <c:v>28</c:v>
                </c:pt>
                <c:pt idx="1527">
                  <c:v>2</c:v>
                </c:pt>
                <c:pt idx="1528">
                  <c:v>13</c:v>
                </c:pt>
                <c:pt idx="1529">
                  <c:v>25</c:v>
                </c:pt>
                <c:pt idx="1530">
                  <c:v>103</c:v>
                </c:pt>
                <c:pt idx="1531">
                  <c:v>39</c:v>
                </c:pt>
                <c:pt idx="1532">
                  <c:v>45</c:v>
                </c:pt>
                <c:pt idx="1533">
                  <c:v>33</c:v>
                </c:pt>
                <c:pt idx="1534">
                  <c:v>7</c:v>
                </c:pt>
                <c:pt idx="1535">
                  <c:v>25</c:v>
                </c:pt>
                <c:pt idx="1536">
                  <c:v>49</c:v>
                </c:pt>
                <c:pt idx="1537">
                  <c:v>1184</c:v>
                </c:pt>
                <c:pt idx="1538">
                  <c:v>611</c:v>
                </c:pt>
                <c:pt idx="1539">
                  <c:v>37</c:v>
                </c:pt>
                <c:pt idx="1540">
                  <c:v>24</c:v>
                </c:pt>
                <c:pt idx="1541">
                  <c:v>43</c:v>
                </c:pt>
                <c:pt idx="1542">
                  <c:v>16</c:v>
                </c:pt>
                <c:pt idx="1543">
                  <c:v>92</c:v>
                </c:pt>
                <c:pt idx="1544">
                  <c:v>539</c:v>
                </c:pt>
                <c:pt idx="1545">
                  <c:v>239</c:v>
                </c:pt>
                <c:pt idx="1546">
                  <c:v>99</c:v>
                </c:pt>
                <c:pt idx="1547">
                  <c:v>116</c:v>
                </c:pt>
                <c:pt idx="1548">
                  <c:v>130</c:v>
                </c:pt>
                <c:pt idx="1549">
                  <c:v>143</c:v>
                </c:pt>
                <c:pt idx="1550">
                  <c:v>23</c:v>
                </c:pt>
                <c:pt idx="1551">
                  <c:v>14</c:v>
                </c:pt>
                <c:pt idx="1552">
                  <c:v>90</c:v>
                </c:pt>
                <c:pt idx="1553">
                  <c:v>44</c:v>
                </c:pt>
                <c:pt idx="1554">
                  <c:v>7</c:v>
                </c:pt>
                <c:pt idx="1555">
                  <c:v>27</c:v>
                </c:pt>
                <c:pt idx="1556">
                  <c:v>60</c:v>
                </c:pt>
                <c:pt idx="1557">
                  <c:v>1387</c:v>
                </c:pt>
                <c:pt idx="1558">
                  <c:v>102</c:v>
                </c:pt>
                <c:pt idx="1559">
                  <c:v>43</c:v>
                </c:pt>
                <c:pt idx="1560">
                  <c:v>7</c:v>
                </c:pt>
                <c:pt idx="1561">
                  <c:v>10</c:v>
                </c:pt>
                <c:pt idx="1562">
                  <c:v>13</c:v>
                </c:pt>
                <c:pt idx="1563">
                  <c:v>28</c:v>
                </c:pt>
                <c:pt idx="1564">
                  <c:v>18</c:v>
                </c:pt>
                <c:pt idx="1565">
                  <c:v>40</c:v>
                </c:pt>
                <c:pt idx="1566">
                  <c:v>150</c:v>
                </c:pt>
                <c:pt idx="1567">
                  <c:v>84</c:v>
                </c:pt>
                <c:pt idx="1568">
                  <c:v>13</c:v>
                </c:pt>
                <c:pt idx="1569">
                  <c:v>32</c:v>
                </c:pt>
                <c:pt idx="1570">
                  <c:v>175</c:v>
                </c:pt>
                <c:pt idx="1571">
                  <c:v>48</c:v>
                </c:pt>
                <c:pt idx="1572">
                  <c:v>45</c:v>
                </c:pt>
                <c:pt idx="1573">
                  <c:v>28</c:v>
                </c:pt>
                <c:pt idx="1574">
                  <c:v>6</c:v>
                </c:pt>
                <c:pt idx="1575">
                  <c:v>87</c:v>
                </c:pt>
                <c:pt idx="1576">
                  <c:v>39</c:v>
                </c:pt>
                <c:pt idx="1577">
                  <c:v>11</c:v>
                </c:pt>
                <c:pt idx="1578">
                  <c:v>52</c:v>
                </c:pt>
                <c:pt idx="1579">
                  <c:v>100</c:v>
                </c:pt>
                <c:pt idx="1580">
                  <c:v>270</c:v>
                </c:pt>
                <c:pt idx="1581">
                  <c:v>32</c:v>
                </c:pt>
                <c:pt idx="1582">
                  <c:v>90</c:v>
                </c:pt>
                <c:pt idx="1583">
                  <c:v>125</c:v>
                </c:pt>
                <c:pt idx="1584">
                  <c:v>26</c:v>
                </c:pt>
                <c:pt idx="1585">
                  <c:v>27</c:v>
                </c:pt>
                <c:pt idx="1586">
                  <c:v>18</c:v>
                </c:pt>
                <c:pt idx="1587">
                  <c:v>159</c:v>
                </c:pt>
                <c:pt idx="1588">
                  <c:v>28</c:v>
                </c:pt>
                <c:pt idx="1589">
                  <c:v>44</c:v>
                </c:pt>
                <c:pt idx="1590">
                  <c:v>55</c:v>
                </c:pt>
                <c:pt idx="1591">
                  <c:v>38</c:v>
                </c:pt>
                <c:pt idx="1592">
                  <c:v>20</c:v>
                </c:pt>
                <c:pt idx="1593">
                  <c:v>5</c:v>
                </c:pt>
                <c:pt idx="1594">
                  <c:v>177</c:v>
                </c:pt>
                <c:pt idx="1595">
                  <c:v>115</c:v>
                </c:pt>
                <c:pt idx="1596">
                  <c:v>126</c:v>
                </c:pt>
                <c:pt idx="1597">
                  <c:v>88</c:v>
                </c:pt>
                <c:pt idx="1598">
                  <c:v>10</c:v>
                </c:pt>
                <c:pt idx="1599">
                  <c:v>457</c:v>
                </c:pt>
                <c:pt idx="1600">
                  <c:v>137</c:v>
                </c:pt>
                <c:pt idx="1601">
                  <c:v>403</c:v>
                </c:pt>
                <c:pt idx="1602">
                  <c:v>837</c:v>
                </c:pt>
                <c:pt idx="1603">
                  <c:v>180</c:v>
                </c:pt>
                <c:pt idx="1604">
                  <c:v>10</c:v>
                </c:pt>
                <c:pt idx="1605">
                  <c:v>7</c:v>
                </c:pt>
                <c:pt idx="1606">
                  <c:v>6</c:v>
                </c:pt>
                <c:pt idx="1607">
                  <c:v>49</c:v>
                </c:pt>
                <c:pt idx="1608">
                  <c:v>70</c:v>
                </c:pt>
                <c:pt idx="1609">
                  <c:v>130</c:v>
                </c:pt>
                <c:pt idx="1610">
                  <c:v>93</c:v>
                </c:pt>
                <c:pt idx="1611">
                  <c:v>65</c:v>
                </c:pt>
                <c:pt idx="1612">
                  <c:v>23</c:v>
                </c:pt>
                <c:pt idx="1613">
                  <c:v>5</c:v>
                </c:pt>
                <c:pt idx="1614">
                  <c:v>24</c:v>
                </c:pt>
                <c:pt idx="1615">
                  <c:v>40</c:v>
                </c:pt>
                <c:pt idx="1616">
                  <c:v>24</c:v>
                </c:pt>
                <c:pt idx="1617">
                  <c:v>42</c:v>
                </c:pt>
                <c:pt idx="1618">
                  <c:v>23</c:v>
                </c:pt>
                <c:pt idx="1619">
                  <c:v>300</c:v>
                </c:pt>
                <c:pt idx="1620">
                  <c:v>18</c:v>
                </c:pt>
                <c:pt idx="1621">
                  <c:v>205</c:v>
                </c:pt>
                <c:pt idx="1622">
                  <c:v>40</c:v>
                </c:pt>
                <c:pt idx="1623">
                  <c:v>67</c:v>
                </c:pt>
                <c:pt idx="1624">
                  <c:v>16</c:v>
                </c:pt>
                <c:pt idx="1625">
                  <c:v>11</c:v>
                </c:pt>
                <c:pt idx="1626">
                  <c:v>44</c:v>
                </c:pt>
                <c:pt idx="1627">
                  <c:v>12</c:v>
                </c:pt>
                <c:pt idx="1628">
                  <c:v>248</c:v>
                </c:pt>
                <c:pt idx="1629">
                  <c:v>55</c:v>
                </c:pt>
                <c:pt idx="1630">
                  <c:v>40</c:v>
                </c:pt>
                <c:pt idx="1631">
                  <c:v>58</c:v>
                </c:pt>
                <c:pt idx="1632">
                  <c:v>70</c:v>
                </c:pt>
                <c:pt idx="1633">
                  <c:v>146</c:v>
                </c:pt>
                <c:pt idx="1634">
                  <c:v>2</c:v>
                </c:pt>
                <c:pt idx="1635">
                  <c:v>0</c:v>
                </c:pt>
                <c:pt idx="1636">
                  <c:v>12</c:v>
                </c:pt>
                <c:pt idx="1637">
                  <c:v>73</c:v>
                </c:pt>
                <c:pt idx="1638">
                  <c:v>95</c:v>
                </c:pt>
                <c:pt idx="1639">
                  <c:v>17</c:v>
                </c:pt>
                <c:pt idx="1640">
                  <c:v>130</c:v>
                </c:pt>
                <c:pt idx="1641">
                  <c:v>14</c:v>
                </c:pt>
                <c:pt idx="1642">
                  <c:v>70</c:v>
                </c:pt>
                <c:pt idx="1643">
                  <c:v>1</c:v>
                </c:pt>
                <c:pt idx="1644">
                  <c:v>29</c:v>
                </c:pt>
                <c:pt idx="1645">
                  <c:v>290</c:v>
                </c:pt>
                <c:pt idx="1646">
                  <c:v>20</c:v>
                </c:pt>
                <c:pt idx="1647">
                  <c:v>247</c:v>
                </c:pt>
                <c:pt idx="1648">
                  <c:v>38</c:v>
                </c:pt>
                <c:pt idx="1649">
                  <c:v>47</c:v>
                </c:pt>
                <c:pt idx="1650">
                  <c:v>38</c:v>
                </c:pt>
                <c:pt idx="1651">
                  <c:v>13</c:v>
                </c:pt>
                <c:pt idx="1652">
                  <c:v>22</c:v>
                </c:pt>
                <c:pt idx="1653">
                  <c:v>64</c:v>
                </c:pt>
                <c:pt idx="1654">
                  <c:v>80</c:v>
                </c:pt>
                <c:pt idx="1655">
                  <c:v>16</c:v>
                </c:pt>
                <c:pt idx="1656">
                  <c:v>30</c:v>
                </c:pt>
                <c:pt idx="1657">
                  <c:v>222</c:v>
                </c:pt>
                <c:pt idx="1658">
                  <c:v>37</c:v>
                </c:pt>
                <c:pt idx="1659">
                  <c:v>182</c:v>
                </c:pt>
                <c:pt idx="1660">
                  <c:v>65</c:v>
                </c:pt>
                <c:pt idx="1661">
                  <c:v>48</c:v>
                </c:pt>
                <c:pt idx="1662">
                  <c:v>37</c:v>
                </c:pt>
                <c:pt idx="1663">
                  <c:v>13</c:v>
                </c:pt>
                <c:pt idx="1664">
                  <c:v>110</c:v>
                </c:pt>
                <c:pt idx="1665">
                  <c:v>36</c:v>
                </c:pt>
                <c:pt idx="1666">
                  <c:v>168</c:v>
                </c:pt>
                <c:pt idx="1667">
                  <c:v>195</c:v>
                </c:pt>
                <c:pt idx="1668">
                  <c:v>225</c:v>
                </c:pt>
                <c:pt idx="1669">
                  <c:v>34</c:v>
                </c:pt>
                <c:pt idx="1670">
                  <c:v>35</c:v>
                </c:pt>
                <c:pt idx="1671">
                  <c:v>135</c:v>
                </c:pt>
                <c:pt idx="1672">
                  <c:v>13</c:v>
                </c:pt>
                <c:pt idx="1673">
                  <c:v>73</c:v>
                </c:pt>
                <c:pt idx="1674">
                  <c:v>15</c:v>
                </c:pt>
                <c:pt idx="1675">
                  <c:v>30</c:v>
                </c:pt>
                <c:pt idx="1676">
                  <c:v>210</c:v>
                </c:pt>
                <c:pt idx="1677">
                  <c:v>400</c:v>
                </c:pt>
                <c:pt idx="1678">
                  <c:v>361</c:v>
                </c:pt>
                <c:pt idx="1679">
                  <c:v>1000</c:v>
                </c:pt>
                <c:pt idx="1680">
                  <c:v>106</c:v>
                </c:pt>
                <c:pt idx="1681">
                  <c:v>25</c:v>
                </c:pt>
                <c:pt idx="1682">
                  <c:v>85</c:v>
                </c:pt>
                <c:pt idx="1683">
                  <c:v>690</c:v>
                </c:pt>
                <c:pt idx="1684">
                  <c:v>41</c:v>
                </c:pt>
                <c:pt idx="1685">
                  <c:v>567</c:v>
                </c:pt>
                <c:pt idx="1686">
                  <c:v>48</c:v>
                </c:pt>
                <c:pt idx="1687">
                  <c:v>300</c:v>
                </c:pt>
                <c:pt idx="1688">
                  <c:v>76</c:v>
                </c:pt>
                <c:pt idx="1689">
                  <c:v>31</c:v>
                </c:pt>
                <c:pt idx="1690">
                  <c:v>222</c:v>
                </c:pt>
                <c:pt idx="1691">
                  <c:v>240</c:v>
                </c:pt>
                <c:pt idx="1692">
                  <c:v>30</c:v>
                </c:pt>
                <c:pt idx="1693">
                  <c:v>16</c:v>
                </c:pt>
                <c:pt idx="1694">
                  <c:v>6</c:v>
                </c:pt>
                <c:pt idx="1695">
                  <c:v>50</c:v>
                </c:pt>
                <c:pt idx="1696">
                  <c:v>20</c:v>
                </c:pt>
                <c:pt idx="1697">
                  <c:v>78</c:v>
                </c:pt>
                <c:pt idx="1698">
                  <c:v>89</c:v>
                </c:pt>
                <c:pt idx="1699">
                  <c:v>75</c:v>
                </c:pt>
                <c:pt idx="1700">
                  <c:v>80</c:v>
                </c:pt>
                <c:pt idx="1701">
                  <c:v>60</c:v>
                </c:pt>
                <c:pt idx="1702">
                  <c:v>30</c:v>
                </c:pt>
                <c:pt idx="1703">
                  <c:v>100</c:v>
                </c:pt>
                <c:pt idx="1704">
                  <c:v>23</c:v>
                </c:pt>
                <c:pt idx="1705">
                  <c:v>25</c:v>
                </c:pt>
                <c:pt idx="1706">
                  <c:v>35</c:v>
                </c:pt>
                <c:pt idx="1707">
                  <c:v>24</c:v>
                </c:pt>
                <c:pt idx="1708">
                  <c:v>45</c:v>
                </c:pt>
                <c:pt idx="1709">
                  <c:v>5</c:v>
                </c:pt>
                <c:pt idx="1710">
                  <c:v>58</c:v>
                </c:pt>
                <c:pt idx="1711">
                  <c:v>45</c:v>
                </c:pt>
                <c:pt idx="1712">
                  <c:v>70</c:v>
                </c:pt>
                <c:pt idx="1713">
                  <c:v>543</c:v>
                </c:pt>
                <c:pt idx="1714">
                  <c:v>35</c:v>
                </c:pt>
                <c:pt idx="1715">
                  <c:v>62</c:v>
                </c:pt>
                <c:pt idx="1716">
                  <c:v>81</c:v>
                </c:pt>
                <c:pt idx="1717">
                  <c:v>25</c:v>
                </c:pt>
                <c:pt idx="1718">
                  <c:v>21</c:v>
                </c:pt>
                <c:pt idx="1719">
                  <c:v>50</c:v>
                </c:pt>
                <c:pt idx="1720">
                  <c:v>43</c:v>
                </c:pt>
                <c:pt idx="1721">
                  <c:v>613</c:v>
                </c:pt>
                <c:pt idx="1722">
                  <c:v>48</c:v>
                </c:pt>
                <c:pt idx="1723">
                  <c:v>511</c:v>
                </c:pt>
                <c:pt idx="1724">
                  <c:v>39</c:v>
                </c:pt>
                <c:pt idx="1725">
                  <c:v>14</c:v>
                </c:pt>
                <c:pt idx="1726">
                  <c:v>138</c:v>
                </c:pt>
                <c:pt idx="1727">
                  <c:v>106</c:v>
                </c:pt>
                <c:pt idx="1728">
                  <c:v>231</c:v>
                </c:pt>
                <c:pt idx="1729">
                  <c:v>32</c:v>
                </c:pt>
                <c:pt idx="1730">
                  <c:v>17</c:v>
                </c:pt>
                <c:pt idx="1731">
                  <c:v>30</c:v>
                </c:pt>
                <c:pt idx="1732">
                  <c:v>3</c:v>
                </c:pt>
                <c:pt idx="1733">
                  <c:v>110</c:v>
                </c:pt>
                <c:pt idx="1734">
                  <c:v>10</c:v>
                </c:pt>
                <c:pt idx="1735">
                  <c:v>89</c:v>
                </c:pt>
                <c:pt idx="1736">
                  <c:v>89</c:v>
                </c:pt>
                <c:pt idx="1737">
                  <c:v>11</c:v>
                </c:pt>
                <c:pt idx="1738">
                  <c:v>499</c:v>
                </c:pt>
                <c:pt idx="1739">
                  <c:v>3</c:v>
                </c:pt>
                <c:pt idx="1740">
                  <c:v>61</c:v>
                </c:pt>
                <c:pt idx="1741">
                  <c:v>33</c:v>
                </c:pt>
                <c:pt idx="1742">
                  <c:v>48</c:v>
                </c:pt>
                <c:pt idx="1743">
                  <c:v>104</c:v>
                </c:pt>
                <c:pt idx="1744">
                  <c:v>329</c:v>
                </c:pt>
                <c:pt idx="1745">
                  <c:v>71</c:v>
                </c:pt>
                <c:pt idx="1746">
                  <c:v>35</c:v>
                </c:pt>
                <c:pt idx="1747">
                  <c:v>42</c:v>
                </c:pt>
                <c:pt idx="1748">
                  <c:v>73</c:v>
                </c:pt>
                <c:pt idx="1749">
                  <c:v>45</c:v>
                </c:pt>
                <c:pt idx="1750">
                  <c:v>25</c:v>
                </c:pt>
                <c:pt idx="1751">
                  <c:v>38</c:v>
                </c:pt>
                <c:pt idx="1752">
                  <c:v>12</c:v>
                </c:pt>
                <c:pt idx="1753">
                  <c:v>150</c:v>
                </c:pt>
                <c:pt idx="1754">
                  <c:v>100</c:v>
                </c:pt>
                <c:pt idx="1755">
                  <c:v>41</c:v>
                </c:pt>
                <c:pt idx="1756">
                  <c:v>32</c:v>
                </c:pt>
                <c:pt idx="1757">
                  <c:v>9</c:v>
                </c:pt>
                <c:pt idx="1758">
                  <c:v>210</c:v>
                </c:pt>
                <c:pt idx="1759">
                  <c:v>52</c:v>
                </c:pt>
                <c:pt idx="1760">
                  <c:v>36</c:v>
                </c:pt>
                <c:pt idx="1761">
                  <c:v>182</c:v>
                </c:pt>
                <c:pt idx="1762">
                  <c:v>522</c:v>
                </c:pt>
                <c:pt idx="1763">
                  <c:v>36</c:v>
                </c:pt>
                <c:pt idx="1764">
                  <c:v>45</c:v>
                </c:pt>
                <c:pt idx="1765">
                  <c:v>1587</c:v>
                </c:pt>
                <c:pt idx="1766">
                  <c:v>55</c:v>
                </c:pt>
                <c:pt idx="1767">
                  <c:v>663</c:v>
                </c:pt>
                <c:pt idx="1768">
                  <c:v>42</c:v>
                </c:pt>
                <c:pt idx="1769">
                  <c:v>125</c:v>
                </c:pt>
                <c:pt idx="1770">
                  <c:v>605</c:v>
                </c:pt>
                <c:pt idx="1771">
                  <c:v>360</c:v>
                </c:pt>
                <c:pt idx="1772">
                  <c:v>37</c:v>
                </c:pt>
                <c:pt idx="1773">
                  <c:v>26</c:v>
                </c:pt>
                <c:pt idx="1774">
                  <c:v>50</c:v>
                </c:pt>
                <c:pt idx="1775">
                  <c:v>31</c:v>
                </c:pt>
                <c:pt idx="1776">
                  <c:v>350</c:v>
                </c:pt>
                <c:pt idx="1777">
                  <c:v>11</c:v>
                </c:pt>
                <c:pt idx="1778">
                  <c:v>23</c:v>
                </c:pt>
                <c:pt idx="1779">
                  <c:v>201</c:v>
                </c:pt>
                <c:pt idx="1780">
                  <c:v>220</c:v>
                </c:pt>
                <c:pt idx="1781">
                  <c:v>72</c:v>
                </c:pt>
                <c:pt idx="1782">
                  <c:v>28</c:v>
                </c:pt>
                <c:pt idx="1783">
                  <c:v>17</c:v>
                </c:pt>
                <c:pt idx="1784">
                  <c:v>17</c:v>
                </c:pt>
                <c:pt idx="1785">
                  <c:v>30</c:v>
                </c:pt>
                <c:pt idx="1786">
                  <c:v>26</c:v>
                </c:pt>
                <c:pt idx="1787">
                  <c:v>23</c:v>
                </c:pt>
                <c:pt idx="1788">
                  <c:v>370</c:v>
                </c:pt>
                <c:pt idx="1789">
                  <c:v>12</c:v>
                </c:pt>
                <c:pt idx="1790">
                  <c:v>9</c:v>
                </c:pt>
                <c:pt idx="1791">
                  <c:v>5</c:v>
                </c:pt>
                <c:pt idx="1792">
                  <c:v>41</c:v>
                </c:pt>
                <c:pt idx="1793">
                  <c:v>22</c:v>
                </c:pt>
                <c:pt idx="1794">
                  <c:v>45</c:v>
                </c:pt>
                <c:pt idx="1795">
                  <c:v>30</c:v>
                </c:pt>
                <c:pt idx="1796">
                  <c:v>335</c:v>
                </c:pt>
                <c:pt idx="1797">
                  <c:v>250</c:v>
                </c:pt>
                <c:pt idx="1798">
                  <c:v>336</c:v>
                </c:pt>
                <c:pt idx="1799">
                  <c:v>85</c:v>
                </c:pt>
                <c:pt idx="1800">
                  <c:v>19</c:v>
                </c:pt>
                <c:pt idx="1801">
                  <c:v>108</c:v>
                </c:pt>
                <c:pt idx="1802">
                  <c:v>144</c:v>
                </c:pt>
                <c:pt idx="1803">
                  <c:v>1600</c:v>
                </c:pt>
                <c:pt idx="1804">
                  <c:v>125</c:v>
                </c:pt>
                <c:pt idx="1805">
                  <c:v>120</c:v>
                </c:pt>
                <c:pt idx="1806">
                  <c:v>36</c:v>
                </c:pt>
                <c:pt idx="1807">
                  <c:v>533</c:v>
                </c:pt>
                <c:pt idx="1808">
                  <c:v>60</c:v>
                </c:pt>
                <c:pt idx="1809">
                  <c:v>10</c:v>
                </c:pt>
                <c:pt idx="1810">
                  <c:v>221</c:v>
                </c:pt>
                <c:pt idx="1811">
                  <c:v>300</c:v>
                </c:pt>
                <c:pt idx="1812">
                  <c:v>60</c:v>
                </c:pt>
                <c:pt idx="1813">
                  <c:v>154</c:v>
                </c:pt>
                <c:pt idx="1814">
                  <c:v>89</c:v>
                </c:pt>
                <c:pt idx="1815">
                  <c:v>22</c:v>
                </c:pt>
                <c:pt idx="1816">
                  <c:v>120</c:v>
                </c:pt>
                <c:pt idx="1817">
                  <c:v>39</c:v>
                </c:pt>
                <c:pt idx="1818">
                  <c:v>15</c:v>
                </c:pt>
                <c:pt idx="1819">
                  <c:v>27</c:v>
                </c:pt>
                <c:pt idx="1820">
                  <c:v>50</c:v>
                </c:pt>
                <c:pt idx="1821">
                  <c:v>176</c:v>
                </c:pt>
                <c:pt idx="1822">
                  <c:v>12</c:v>
                </c:pt>
                <c:pt idx="1823">
                  <c:v>24</c:v>
                </c:pt>
                <c:pt idx="1824">
                  <c:v>88</c:v>
                </c:pt>
                <c:pt idx="1825">
                  <c:v>23</c:v>
                </c:pt>
                <c:pt idx="1826">
                  <c:v>200</c:v>
                </c:pt>
                <c:pt idx="1827">
                  <c:v>62</c:v>
                </c:pt>
                <c:pt idx="1828">
                  <c:v>49</c:v>
                </c:pt>
                <c:pt idx="1829">
                  <c:v>1224</c:v>
                </c:pt>
                <c:pt idx="1830">
                  <c:v>44</c:v>
                </c:pt>
                <c:pt idx="1831">
                  <c:v>25</c:v>
                </c:pt>
                <c:pt idx="1832">
                  <c:v>15</c:v>
                </c:pt>
                <c:pt idx="1833">
                  <c:v>29</c:v>
                </c:pt>
                <c:pt idx="1834">
                  <c:v>442</c:v>
                </c:pt>
                <c:pt idx="1835">
                  <c:v>48</c:v>
                </c:pt>
                <c:pt idx="1836">
                  <c:v>92</c:v>
                </c:pt>
                <c:pt idx="1837">
                  <c:v>230</c:v>
                </c:pt>
                <c:pt idx="1838">
                  <c:v>245</c:v>
                </c:pt>
                <c:pt idx="1839">
                  <c:v>150</c:v>
                </c:pt>
                <c:pt idx="1840">
                  <c:v>125</c:v>
                </c:pt>
                <c:pt idx="1841">
                  <c:v>39</c:v>
                </c:pt>
                <c:pt idx="1842">
                  <c:v>88</c:v>
                </c:pt>
                <c:pt idx="1843">
                  <c:v>15</c:v>
                </c:pt>
                <c:pt idx="1844">
                  <c:v>28</c:v>
                </c:pt>
                <c:pt idx="1845">
                  <c:v>661</c:v>
                </c:pt>
                <c:pt idx="1846">
                  <c:v>250</c:v>
                </c:pt>
                <c:pt idx="1847">
                  <c:v>19</c:v>
                </c:pt>
                <c:pt idx="1848">
                  <c:v>60</c:v>
                </c:pt>
                <c:pt idx="1849">
                  <c:v>66</c:v>
                </c:pt>
                <c:pt idx="1850">
                  <c:v>138</c:v>
                </c:pt>
                <c:pt idx="1851">
                  <c:v>14</c:v>
                </c:pt>
                <c:pt idx="1852">
                  <c:v>133</c:v>
                </c:pt>
                <c:pt idx="1853">
                  <c:v>114</c:v>
                </c:pt>
                <c:pt idx="1854">
                  <c:v>67</c:v>
                </c:pt>
                <c:pt idx="1855">
                  <c:v>65</c:v>
                </c:pt>
                <c:pt idx="1856">
                  <c:v>6</c:v>
                </c:pt>
                <c:pt idx="1857">
                  <c:v>330</c:v>
                </c:pt>
                <c:pt idx="1858">
                  <c:v>2146</c:v>
                </c:pt>
                <c:pt idx="1859">
                  <c:v>28</c:v>
                </c:pt>
                <c:pt idx="1860">
                  <c:v>10</c:v>
                </c:pt>
                <c:pt idx="1861">
                  <c:v>53</c:v>
                </c:pt>
                <c:pt idx="1862">
                  <c:v>30</c:v>
                </c:pt>
                <c:pt idx="1863">
                  <c:v>441</c:v>
                </c:pt>
                <c:pt idx="1864">
                  <c:v>169</c:v>
                </c:pt>
                <c:pt idx="1865">
                  <c:v>20</c:v>
                </c:pt>
                <c:pt idx="1866">
                  <c:v>23</c:v>
                </c:pt>
                <c:pt idx="1867">
                  <c:v>1257</c:v>
                </c:pt>
                <c:pt idx="1868">
                  <c:v>43</c:v>
                </c:pt>
                <c:pt idx="1869">
                  <c:v>24</c:v>
                </c:pt>
                <c:pt idx="1870">
                  <c:v>195</c:v>
                </c:pt>
                <c:pt idx="1871">
                  <c:v>16</c:v>
                </c:pt>
                <c:pt idx="1872">
                  <c:v>47</c:v>
                </c:pt>
                <c:pt idx="1873">
                  <c:v>35</c:v>
                </c:pt>
                <c:pt idx="1874">
                  <c:v>136</c:v>
                </c:pt>
                <c:pt idx="1875">
                  <c:v>45</c:v>
                </c:pt>
                <c:pt idx="1876">
                  <c:v>60</c:v>
                </c:pt>
                <c:pt idx="1877">
                  <c:v>52</c:v>
                </c:pt>
                <c:pt idx="1878">
                  <c:v>50</c:v>
                </c:pt>
                <c:pt idx="1879">
                  <c:v>55</c:v>
                </c:pt>
                <c:pt idx="1880">
                  <c:v>17</c:v>
                </c:pt>
                <c:pt idx="1881">
                  <c:v>95</c:v>
                </c:pt>
                <c:pt idx="1882">
                  <c:v>9</c:v>
                </c:pt>
                <c:pt idx="1883">
                  <c:v>126</c:v>
                </c:pt>
                <c:pt idx="1884">
                  <c:v>30</c:v>
                </c:pt>
                <c:pt idx="1885">
                  <c:v>21</c:v>
                </c:pt>
                <c:pt idx="1886">
                  <c:v>39</c:v>
                </c:pt>
                <c:pt idx="1887">
                  <c:v>40</c:v>
                </c:pt>
                <c:pt idx="1888">
                  <c:v>31</c:v>
                </c:pt>
                <c:pt idx="1889">
                  <c:v>100</c:v>
                </c:pt>
                <c:pt idx="1890">
                  <c:v>120</c:v>
                </c:pt>
                <c:pt idx="1891">
                  <c:v>25</c:v>
                </c:pt>
                <c:pt idx="1892">
                  <c:v>66</c:v>
                </c:pt>
                <c:pt idx="1893">
                  <c:v>67</c:v>
                </c:pt>
                <c:pt idx="1894">
                  <c:v>760</c:v>
                </c:pt>
                <c:pt idx="1895">
                  <c:v>5</c:v>
                </c:pt>
                <c:pt idx="1896">
                  <c:v>24</c:v>
                </c:pt>
                <c:pt idx="1897">
                  <c:v>430</c:v>
                </c:pt>
                <c:pt idx="1898">
                  <c:v>42</c:v>
                </c:pt>
                <c:pt idx="1899">
                  <c:v>23</c:v>
                </c:pt>
                <c:pt idx="1900">
                  <c:v>50</c:v>
                </c:pt>
                <c:pt idx="1901">
                  <c:v>332</c:v>
                </c:pt>
                <c:pt idx="1902">
                  <c:v>20</c:v>
                </c:pt>
                <c:pt idx="1903">
                  <c:v>150</c:v>
                </c:pt>
                <c:pt idx="1904">
                  <c:v>400</c:v>
                </c:pt>
                <c:pt idx="1905">
                  <c:v>185</c:v>
                </c:pt>
                <c:pt idx="1906">
                  <c:v>34</c:v>
                </c:pt>
                <c:pt idx="1907">
                  <c:v>10</c:v>
                </c:pt>
                <c:pt idx="1908">
                  <c:v>50</c:v>
                </c:pt>
                <c:pt idx="1909">
                  <c:v>185</c:v>
                </c:pt>
                <c:pt idx="1910">
                  <c:v>45</c:v>
                </c:pt>
                <c:pt idx="1911">
                  <c:v>50</c:v>
                </c:pt>
                <c:pt idx="1912">
                  <c:v>26</c:v>
                </c:pt>
                <c:pt idx="1913">
                  <c:v>15</c:v>
                </c:pt>
                <c:pt idx="1914">
                  <c:v>55</c:v>
                </c:pt>
                <c:pt idx="1915">
                  <c:v>25</c:v>
                </c:pt>
                <c:pt idx="1916">
                  <c:v>175</c:v>
                </c:pt>
                <c:pt idx="1917">
                  <c:v>38</c:v>
                </c:pt>
                <c:pt idx="1918">
                  <c:v>17</c:v>
                </c:pt>
                <c:pt idx="1919">
                  <c:v>50</c:v>
                </c:pt>
                <c:pt idx="1920">
                  <c:v>326</c:v>
                </c:pt>
                <c:pt idx="1921">
                  <c:v>28</c:v>
                </c:pt>
                <c:pt idx="1922">
                  <c:v>20</c:v>
                </c:pt>
                <c:pt idx="1923">
                  <c:v>278</c:v>
                </c:pt>
                <c:pt idx="1924">
                  <c:v>640</c:v>
                </c:pt>
                <c:pt idx="1925">
                  <c:v>16</c:v>
                </c:pt>
                <c:pt idx="1926">
                  <c:v>46</c:v>
                </c:pt>
                <c:pt idx="1927">
                  <c:v>40</c:v>
                </c:pt>
                <c:pt idx="1928">
                  <c:v>40</c:v>
                </c:pt>
                <c:pt idx="1929">
                  <c:v>324</c:v>
                </c:pt>
                <c:pt idx="1930">
                  <c:v>10</c:v>
                </c:pt>
                <c:pt idx="1931">
                  <c:v>35</c:v>
                </c:pt>
                <c:pt idx="1932">
                  <c:v>40</c:v>
                </c:pt>
                <c:pt idx="1933">
                  <c:v>439</c:v>
                </c:pt>
                <c:pt idx="1934">
                  <c:v>26</c:v>
                </c:pt>
                <c:pt idx="1935">
                  <c:v>25</c:v>
                </c:pt>
                <c:pt idx="1936">
                  <c:v>23</c:v>
                </c:pt>
                <c:pt idx="1937">
                  <c:v>403</c:v>
                </c:pt>
                <c:pt idx="1938">
                  <c:v>49</c:v>
                </c:pt>
                <c:pt idx="1939">
                  <c:v>21</c:v>
                </c:pt>
                <c:pt idx="1940">
                  <c:v>138</c:v>
                </c:pt>
                <c:pt idx="1941">
                  <c:v>38</c:v>
                </c:pt>
                <c:pt idx="1942">
                  <c:v>59</c:v>
                </c:pt>
                <c:pt idx="1943">
                  <c:v>41</c:v>
                </c:pt>
                <c:pt idx="1944">
                  <c:v>1</c:v>
                </c:pt>
                <c:pt idx="1945">
                  <c:v>59</c:v>
                </c:pt>
                <c:pt idx="1946">
                  <c:v>27</c:v>
                </c:pt>
                <c:pt idx="1947">
                  <c:v>80</c:v>
                </c:pt>
                <c:pt idx="1948">
                  <c:v>117</c:v>
                </c:pt>
                <c:pt idx="1949">
                  <c:v>278</c:v>
                </c:pt>
                <c:pt idx="1950">
                  <c:v>58</c:v>
                </c:pt>
                <c:pt idx="1951">
                  <c:v>85</c:v>
                </c:pt>
                <c:pt idx="1952">
                  <c:v>25</c:v>
                </c:pt>
                <c:pt idx="1953">
                  <c:v>124</c:v>
                </c:pt>
                <c:pt idx="1954">
                  <c:v>106</c:v>
                </c:pt>
                <c:pt idx="1955">
                  <c:v>425</c:v>
                </c:pt>
                <c:pt idx="1956">
                  <c:v>29</c:v>
                </c:pt>
                <c:pt idx="1957">
                  <c:v>202</c:v>
                </c:pt>
                <c:pt idx="1958">
                  <c:v>255</c:v>
                </c:pt>
                <c:pt idx="1959">
                  <c:v>121</c:v>
                </c:pt>
                <c:pt idx="1960">
                  <c:v>183</c:v>
                </c:pt>
                <c:pt idx="1961">
                  <c:v>348</c:v>
                </c:pt>
                <c:pt idx="1962">
                  <c:v>95</c:v>
                </c:pt>
                <c:pt idx="1963">
                  <c:v>63</c:v>
                </c:pt>
                <c:pt idx="1964">
                  <c:v>80</c:v>
                </c:pt>
                <c:pt idx="1965">
                  <c:v>168</c:v>
                </c:pt>
                <c:pt idx="1966">
                  <c:v>54</c:v>
                </c:pt>
                <c:pt idx="1967">
                  <c:v>27</c:v>
                </c:pt>
                <c:pt idx="1968">
                  <c:v>450</c:v>
                </c:pt>
                <c:pt idx="1969">
                  <c:v>20</c:v>
                </c:pt>
                <c:pt idx="1970">
                  <c:v>191</c:v>
                </c:pt>
                <c:pt idx="1971">
                  <c:v>22</c:v>
                </c:pt>
                <c:pt idx="1972">
                  <c:v>17</c:v>
                </c:pt>
                <c:pt idx="1973">
                  <c:v>29</c:v>
                </c:pt>
                <c:pt idx="1974">
                  <c:v>381</c:v>
                </c:pt>
                <c:pt idx="1975">
                  <c:v>28</c:v>
                </c:pt>
                <c:pt idx="1976">
                  <c:v>41</c:v>
                </c:pt>
                <c:pt idx="1977">
                  <c:v>17</c:v>
                </c:pt>
                <c:pt idx="1978">
                  <c:v>16</c:v>
                </c:pt>
                <c:pt idx="1979">
                  <c:v>21</c:v>
                </c:pt>
                <c:pt idx="1980">
                  <c:v>8</c:v>
                </c:pt>
                <c:pt idx="1981">
                  <c:v>14</c:v>
                </c:pt>
                <c:pt idx="1982">
                  <c:v>800</c:v>
                </c:pt>
                <c:pt idx="1983">
                  <c:v>48</c:v>
                </c:pt>
                <c:pt idx="1984">
                  <c:v>25</c:v>
                </c:pt>
                <c:pt idx="1985">
                  <c:v>48</c:v>
                </c:pt>
                <c:pt idx="1986">
                  <c:v>102</c:v>
                </c:pt>
                <c:pt idx="1987">
                  <c:v>45</c:v>
                </c:pt>
                <c:pt idx="1988">
                  <c:v>45</c:v>
                </c:pt>
                <c:pt idx="1989">
                  <c:v>40</c:v>
                </c:pt>
                <c:pt idx="1990">
                  <c:v>250</c:v>
                </c:pt>
                <c:pt idx="1991">
                  <c:v>25</c:v>
                </c:pt>
                <c:pt idx="1992">
                  <c:v>29</c:v>
                </c:pt>
                <c:pt idx="1993">
                  <c:v>100</c:v>
                </c:pt>
                <c:pt idx="1994">
                  <c:v>566</c:v>
                </c:pt>
                <c:pt idx="1995">
                  <c:v>68</c:v>
                </c:pt>
                <c:pt idx="1996">
                  <c:v>243</c:v>
                </c:pt>
                <c:pt idx="1997">
                  <c:v>35</c:v>
                </c:pt>
                <c:pt idx="1998">
                  <c:v>6</c:v>
                </c:pt>
                <c:pt idx="1999">
                  <c:v>205</c:v>
                </c:pt>
                <c:pt idx="2000">
                  <c:v>27</c:v>
                </c:pt>
                <c:pt idx="2001">
                  <c:v>7125</c:v>
                </c:pt>
                <c:pt idx="2002">
                  <c:v>40</c:v>
                </c:pt>
                <c:pt idx="2003">
                  <c:v>1976</c:v>
                </c:pt>
                <c:pt idx="2004">
                  <c:v>125</c:v>
                </c:pt>
                <c:pt idx="2005">
                  <c:v>37</c:v>
                </c:pt>
                <c:pt idx="2006">
                  <c:v>138</c:v>
                </c:pt>
                <c:pt idx="2007">
                  <c:v>16</c:v>
                </c:pt>
                <c:pt idx="2008">
                  <c:v>45</c:v>
                </c:pt>
                <c:pt idx="2009">
                  <c:v>10</c:v>
                </c:pt>
                <c:pt idx="2010">
                  <c:v>26</c:v>
                </c:pt>
                <c:pt idx="2011">
                  <c:v>104</c:v>
                </c:pt>
                <c:pt idx="2012">
                  <c:v>124</c:v>
                </c:pt>
                <c:pt idx="2013">
                  <c:v>93</c:v>
                </c:pt>
                <c:pt idx="2014">
                  <c:v>24</c:v>
                </c:pt>
                <c:pt idx="2015">
                  <c:v>100</c:v>
                </c:pt>
                <c:pt idx="2016">
                  <c:v>140</c:v>
                </c:pt>
                <c:pt idx="2017">
                  <c:v>39</c:v>
                </c:pt>
                <c:pt idx="2018">
                  <c:v>24</c:v>
                </c:pt>
                <c:pt idx="2019">
                  <c:v>19</c:v>
                </c:pt>
                <c:pt idx="2020">
                  <c:v>50</c:v>
                </c:pt>
                <c:pt idx="2021">
                  <c:v>14</c:v>
                </c:pt>
                <c:pt idx="2022">
                  <c:v>31</c:v>
                </c:pt>
                <c:pt idx="2023">
                  <c:v>40</c:v>
                </c:pt>
                <c:pt idx="2024">
                  <c:v>23</c:v>
                </c:pt>
                <c:pt idx="2025">
                  <c:v>240</c:v>
                </c:pt>
                <c:pt idx="2026">
                  <c:v>12</c:v>
                </c:pt>
                <c:pt idx="2027">
                  <c:v>110</c:v>
                </c:pt>
                <c:pt idx="2028">
                  <c:v>48</c:v>
                </c:pt>
                <c:pt idx="2029">
                  <c:v>101</c:v>
                </c:pt>
                <c:pt idx="2030">
                  <c:v>1172</c:v>
                </c:pt>
                <c:pt idx="2031">
                  <c:v>7</c:v>
                </c:pt>
                <c:pt idx="2032">
                  <c:v>22</c:v>
                </c:pt>
                <c:pt idx="2033">
                  <c:v>37</c:v>
                </c:pt>
                <c:pt idx="2034">
                  <c:v>707</c:v>
                </c:pt>
                <c:pt idx="2035">
                  <c:v>45</c:v>
                </c:pt>
                <c:pt idx="2036">
                  <c:v>30</c:v>
                </c:pt>
                <c:pt idx="2037">
                  <c:v>810</c:v>
                </c:pt>
                <c:pt idx="2038">
                  <c:v>65</c:v>
                </c:pt>
                <c:pt idx="2039">
                  <c:v>81</c:v>
                </c:pt>
                <c:pt idx="2040">
                  <c:v>704</c:v>
                </c:pt>
                <c:pt idx="2041">
                  <c:v>20</c:v>
                </c:pt>
                <c:pt idx="2042">
                  <c:v>15</c:v>
                </c:pt>
                <c:pt idx="2043">
                  <c:v>26</c:v>
                </c:pt>
                <c:pt idx="2044">
                  <c:v>30</c:v>
                </c:pt>
                <c:pt idx="2045">
                  <c:v>45</c:v>
                </c:pt>
                <c:pt idx="2046">
                  <c:v>87</c:v>
                </c:pt>
                <c:pt idx="2047">
                  <c:v>17</c:v>
                </c:pt>
                <c:pt idx="2048">
                  <c:v>179</c:v>
                </c:pt>
                <c:pt idx="2049">
                  <c:v>9</c:v>
                </c:pt>
                <c:pt idx="2050">
                  <c:v>27</c:v>
                </c:pt>
                <c:pt idx="2051">
                  <c:v>8</c:v>
                </c:pt>
                <c:pt idx="2052">
                  <c:v>14</c:v>
                </c:pt>
                <c:pt idx="2053">
                  <c:v>22</c:v>
                </c:pt>
                <c:pt idx="2054">
                  <c:v>290</c:v>
                </c:pt>
                <c:pt idx="2055">
                  <c:v>25</c:v>
                </c:pt>
                <c:pt idx="2056">
                  <c:v>46</c:v>
                </c:pt>
                <c:pt idx="2057">
                  <c:v>758</c:v>
                </c:pt>
                <c:pt idx="2058">
                  <c:v>65</c:v>
                </c:pt>
                <c:pt idx="2059">
                  <c:v>9</c:v>
                </c:pt>
                <c:pt idx="2060">
                  <c:v>35</c:v>
                </c:pt>
                <c:pt idx="2061">
                  <c:v>30</c:v>
                </c:pt>
                <c:pt idx="2062">
                  <c:v>8</c:v>
                </c:pt>
                <c:pt idx="2063">
                  <c:v>158</c:v>
                </c:pt>
                <c:pt idx="2064">
                  <c:v>78</c:v>
                </c:pt>
                <c:pt idx="2065">
                  <c:v>198</c:v>
                </c:pt>
                <c:pt idx="2066">
                  <c:v>12</c:v>
                </c:pt>
                <c:pt idx="2067">
                  <c:v>26</c:v>
                </c:pt>
                <c:pt idx="2068">
                  <c:v>138</c:v>
                </c:pt>
                <c:pt idx="2069">
                  <c:v>227</c:v>
                </c:pt>
                <c:pt idx="2070">
                  <c:v>131</c:v>
                </c:pt>
                <c:pt idx="2071">
                  <c:v>9</c:v>
                </c:pt>
                <c:pt idx="2072">
                  <c:v>28</c:v>
                </c:pt>
                <c:pt idx="2073">
                  <c:v>625</c:v>
                </c:pt>
                <c:pt idx="2074">
                  <c:v>23</c:v>
                </c:pt>
                <c:pt idx="2075">
                  <c:v>26</c:v>
                </c:pt>
                <c:pt idx="2076">
                  <c:v>33</c:v>
                </c:pt>
                <c:pt idx="2077">
                  <c:v>11</c:v>
                </c:pt>
                <c:pt idx="2078">
                  <c:v>17</c:v>
                </c:pt>
                <c:pt idx="2079">
                  <c:v>79</c:v>
                </c:pt>
                <c:pt idx="2080">
                  <c:v>250</c:v>
                </c:pt>
                <c:pt idx="2081">
                  <c:v>39</c:v>
                </c:pt>
                <c:pt idx="2082">
                  <c:v>41</c:v>
                </c:pt>
                <c:pt idx="2083">
                  <c:v>9</c:v>
                </c:pt>
                <c:pt idx="2084">
                  <c:v>30</c:v>
                </c:pt>
                <c:pt idx="2085">
                  <c:v>158</c:v>
                </c:pt>
                <c:pt idx="2086">
                  <c:v>10</c:v>
                </c:pt>
                <c:pt idx="2087">
                  <c:v>24</c:v>
                </c:pt>
                <c:pt idx="2088">
                  <c:v>300</c:v>
                </c:pt>
                <c:pt idx="2089">
                  <c:v>75</c:v>
                </c:pt>
                <c:pt idx="2090">
                  <c:v>20</c:v>
                </c:pt>
                <c:pt idx="2091">
                  <c:v>305</c:v>
                </c:pt>
                <c:pt idx="2092">
                  <c:v>27</c:v>
                </c:pt>
                <c:pt idx="2093">
                  <c:v>175</c:v>
                </c:pt>
                <c:pt idx="2094">
                  <c:v>35</c:v>
                </c:pt>
                <c:pt idx="2095">
                  <c:v>5000</c:v>
                </c:pt>
                <c:pt idx="2096">
                  <c:v>348</c:v>
                </c:pt>
                <c:pt idx="2097">
                  <c:v>37</c:v>
                </c:pt>
                <c:pt idx="2098">
                  <c:v>225</c:v>
                </c:pt>
                <c:pt idx="2099">
                  <c:v>40</c:v>
                </c:pt>
                <c:pt idx="2100">
                  <c:v>40</c:v>
                </c:pt>
                <c:pt idx="2101">
                  <c:v>4500</c:v>
                </c:pt>
                <c:pt idx="2102">
                  <c:v>75</c:v>
                </c:pt>
                <c:pt idx="2103">
                  <c:v>20</c:v>
                </c:pt>
                <c:pt idx="2104">
                  <c:v>4</c:v>
                </c:pt>
                <c:pt idx="2105">
                  <c:v>100</c:v>
                </c:pt>
                <c:pt idx="2106">
                  <c:v>49</c:v>
                </c:pt>
                <c:pt idx="2107">
                  <c:v>25</c:v>
                </c:pt>
                <c:pt idx="2108">
                  <c:v>1139</c:v>
                </c:pt>
                <c:pt idx="2109">
                  <c:v>50</c:v>
                </c:pt>
                <c:pt idx="2110">
                  <c:v>4056</c:v>
                </c:pt>
                <c:pt idx="2111">
                  <c:v>35</c:v>
                </c:pt>
                <c:pt idx="2112">
                  <c:v>70</c:v>
                </c:pt>
                <c:pt idx="2113">
                  <c:v>26</c:v>
                </c:pt>
                <c:pt idx="2114">
                  <c:v>32</c:v>
                </c:pt>
                <c:pt idx="2115">
                  <c:v>5</c:v>
                </c:pt>
                <c:pt idx="2116">
                  <c:v>118</c:v>
                </c:pt>
                <c:pt idx="2117">
                  <c:v>68</c:v>
                </c:pt>
                <c:pt idx="2118">
                  <c:v>55</c:v>
                </c:pt>
                <c:pt idx="2119">
                  <c:v>22</c:v>
                </c:pt>
                <c:pt idx="2120">
                  <c:v>44</c:v>
                </c:pt>
                <c:pt idx="2121">
                  <c:v>19</c:v>
                </c:pt>
                <c:pt idx="2122">
                  <c:v>8</c:v>
                </c:pt>
                <c:pt idx="2123">
                  <c:v>22</c:v>
                </c:pt>
                <c:pt idx="2124">
                  <c:v>350</c:v>
                </c:pt>
                <c:pt idx="2125">
                  <c:v>75</c:v>
                </c:pt>
                <c:pt idx="2126">
                  <c:v>3</c:v>
                </c:pt>
                <c:pt idx="2127">
                  <c:v>529</c:v>
                </c:pt>
                <c:pt idx="2128">
                  <c:v>55</c:v>
                </c:pt>
                <c:pt idx="2129">
                  <c:v>129</c:v>
                </c:pt>
                <c:pt idx="2130">
                  <c:v>37</c:v>
                </c:pt>
                <c:pt idx="2131">
                  <c:v>17</c:v>
                </c:pt>
                <c:pt idx="2132">
                  <c:v>28</c:v>
                </c:pt>
                <c:pt idx="2133">
                  <c:v>10</c:v>
                </c:pt>
                <c:pt idx="2134">
                  <c:v>86</c:v>
                </c:pt>
                <c:pt idx="2135">
                  <c:v>165</c:v>
                </c:pt>
                <c:pt idx="2136">
                  <c:v>1250</c:v>
                </c:pt>
                <c:pt idx="2137">
                  <c:v>85</c:v>
                </c:pt>
                <c:pt idx="2138">
                  <c:v>19</c:v>
                </c:pt>
                <c:pt idx="2139">
                  <c:v>25</c:v>
                </c:pt>
                <c:pt idx="2140">
                  <c:v>296</c:v>
                </c:pt>
                <c:pt idx="2141">
                  <c:v>59</c:v>
                </c:pt>
                <c:pt idx="2142">
                  <c:v>11</c:v>
                </c:pt>
                <c:pt idx="2143">
                  <c:v>104</c:v>
                </c:pt>
                <c:pt idx="2144">
                  <c:v>87</c:v>
                </c:pt>
                <c:pt idx="2145">
                  <c:v>21</c:v>
                </c:pt>
                <c:pt idx="2146">
                  <c:v>105</c:v>
                </c:pt>
                <c:pt idx="2147">
                  <c:v>317</c:v>
                </c:pt>
                <c:pt idx="2148">
                  <c:v>30</c:v>
                </c:pt>
                <c:pt idx="2149">
                  <c:v>85</c:v>
                </c:pt>
                <c:pt idx="2150">
                  <c:v>60</c:v>
                </c:pt>
                <c:pt idx="2151">
                  <c:v>100</c:v>
                </c:pt>
                <c:pt idx="2152">
                  <c:v>113</c:v>
                </c:pt>
                <c:pt idx="2153">
                  <c:v>350</c:v>
                </c:pt>
                <c:pt idx="2154">
                  <c:v>37</c:v>
                </c:pt>
                <c:pt idx="2155">
                  <c:v>22</c:v>
                </c:pt>
                <c:pt idx="2156">
                  <c:v>108</c:v>
                </c:pt>
                <c:pt idx="2157">
                  <c:v>278</c:v>
                </c:pt>
                <c:pt idx="2158">
                  <c:v>29</c:v>
                </c:pt>
                <c:pt idx="2159">
                  <c:v>97</c:v>
                </c:pt>
                <c:pt idx="2160">
                  <c:v>37</c:v>
                </c:pt>
                <c:pt idx="2161">
                  <c:v>328</c:v>
                </c:pt>
                <c:pt idx="2162">
                  <c:v>293</c:v>
                </c:pt>
                <c:pt idx="2163">
                  <c:v>76</c:v>
                </c:pt>
                <c:pt idx="2164">
                  <c:v>59</c:v>
                </c:pt>
                <c:pt idx="2165">
                  <c:v>38</c:v>
                </c:pt>
                <c:pt idx="2166">
                  <c:v>76</c:v>
                </c:pt>
                <c:pt idx="2167">
                  <c:v>436</c:v>
                </c:pt>
                <c:pt idx="2168">
                  <c:v>160</c:v>
                </c:pt>
                <c:pt idx="2169">
                  <c:v>14</c:v>
                </c:pt>
                <c:pt idx="2170">
                  <c:v>36</c:v>
                </c:pt>
                <c:pt idx="2171">
                  <c:v>19</c:v>
                </c:pt>
                <c:pt idx="2172">
                  <c:v>175</c:v>
                </c:pt>
                <c:pt idx="2173">
                  <c:v>39</c:v>
                </c:pt>
                <c:pt idx="2174">
                  <c:v>312</c:v>
                </c:pt>
                <c:pt idx="2175">
                  <c:v>175</c:v>
                </c:pt>
                <c:pt idx="2176">
                  <c:v>2149</c:v>
                </c:pt>
                <c:pt idx="2177">
                  <c:v>49</c:v>
                </c:pt>
                <c:pt idx="2178">
                  <c:v>52</c:v>
                </c:pt>
                <c:pt idx="2179">
                  <c:v>28</c:v>
                </c:pt>
                <c:pt idx="2180">
                  <c:v>546</c:v>
                </c:pt>
                <c:pt idx="2181">
                  <c:v>10</c:v>
                </c:pt>
                <c:pt idx="2182">
                  <c:v>90</c:v>
                </c:pt>
                <c:pt idx="2183">
                  <c:v>371</c:v>
                </c:pt>
                <c:pt idx="2184">
                  <c:v>32</c:v>
                </c:pt>
                <c:pt idx="2185">
                  <c:v>55</c:v>
                </c:pt>
                <c:pt idx="2186">
                  <c:v>120</c:v>
                </c:pt>
                <c:pt idx="2187">
                  <c:v>0</c:v>
                </c:pt>
                <c:pt idx="2188">
                  <c:v>133</c:v>
                </c:pt>
                <c:pt idx="2189">
                  <c:v>141</c:v>
                </c:pt>
                <c:pt idx="2190">
                  <c:v>375</c:v>
                </c:pt>
                <c:pt idx="2191">
                  <c:v>305</c:v>
                </c:pt>
                <c:pt idx="2192">
                  <c:v>17</c:v>
                </c:pt>
                <c:pt idx="2193">
                  <c:v>48</c:v>
                </c:pt>
                <c:pt idx="2194">
                  <c:v>345</c:v>
                </c:pt>
                <c:pt idx="2195">
                  <c:v>25</c:v>
                </c:pt>
                <c:pt idx="2196">
                  <c:v>367</c:v>
                </c:pt>
                <c:pt idx="2197">
                  <c:v>62</c:v>
                </c:pt>
                <c:pt idx="2198">
                  <c:v>3</c:v>
                </c:pt>
                <c:pt idx="2199">
                  <c:v>290</c:v>
                </c:pt>
                <c:pt idx="2200">
                  <c:v>48</c:v>
                </c:pt>
                <c:pt idx="2201">
                  <c:v>250</c:v>
                </c:pt>
                <c:pt idx="2202">
                  <c:v>20</c:v>
                </c:pt>
                <c:pt idx="2203">
                  <c:v>81</c:v>
                </c:pt>
                <c:pt idx="2204">
                  <c:v>89</c:v>
                </c:pt>
                <c:pt idx="2205">
                  <c:v>101</c:v>
                </c:pt>
                <c:pt idx="2206">
                  <c:v>449</c:v>
                </c:pt>
                <c:pt idx="2207">
                  <c:v>64</c:v>
                </c:pt>
                <c:pt idx="2208">
                  <c:v>649</c:v>
                </c:pt>
                <c:pt idx="2209">
                  <c:v>40</c:v>
                </c:pt>
                <c:pt idx="2210">
                  <c:v>249</c:v>
                </c:pt>
                <c:pt idx="2211">
                  <c:v>72</c:v>
                </c:pt>
                <c:pt idx="2212">
                  <c:v>8</c:v>
                </c:pt>
                <c:pt idx="2213">
                  <c:v>15</c:v>
                </c:pt>
                <c:pt idx="2214">
                  <c:v>520</c:v>
                </c:pt>
                <c:pt idx="2215">
                  <c:v>50</c:v>
                </c:pt>
                <c:pt idx="2216">
                  <c:v>33</c:v>
                </c:pt>
                <c:pt idx="2217">
                  <c:v>25</c:v>
                </c:pt>
                <c:pt idx="2218">
                  <c:v>149</c:v>
                </c:pt>
                <c:pt idx="2219">
                  <c:v>2522</c:v>
                </c:pt>
                <c:pt idx="2220">
                  <c:v>9</c:v>
                </c:pt>
                <c:pt idx="2221">
                  <c:v>266</c:v>
                </c:pt>
                <c:pt idx="2222">
                  <c:v>127</c:v>
                </c:pt>
                <c:pt idx="2223">
                  <c:v>28</c:v>
                </c:pt>
                <c:pt idx="2224">
                  <c:v>79</c:v>
                </c:pt>
                <c:pt idx="2225">
                  <c:v>6</c:v>
                </c:pt>
                <c:pt idx="2226">
                  <c:v>102</c:v>
                </c:pt>
                <c:pt idx="2227">
                  <c:v>84</c:v>
                </c:pt>
                <c:pt idx="2228">
                  <c:v>113</c:v>
                </c:pt>
                <c:pt idx="2229">
                  <c:v>8</c:v>
                </c:pt>
                <c:pt idx="2230">
                  <c:v>134</c:v>
                </c:pt>
                <c:pt idx="2231">
                  <c:v>8</c:v>
                </c:pt>
                <c:pt idx="2232">
                  <c:v>15</c:v>
                </c:pt>
                <c:pt idx="2233">
                  <c:v>128</c:v>
                </c:pt>
                <c:pt idx="2234">
                  <c:v>45</c:v>
                </c:pt>
                <c:pt idx="2235">
                  <c:v>28</c:v>
                </c:pt>
                <c:pt idx="2236">
                  <c:v>464</c:v>
                </c:pt>
                <c:pt idx="2237">
                  <c:v>55</c:v>
                </c:pt>
                <c:pt idx="2238">
                  <c:v>21</c:v>
                </c:pt>
                <c:pt idx="2239">
                  <c:v>157</c:v>
                </c:pt>
                <c:pt idx="2240">
                  <c:v>9</c:v>
                </c:pt>
                <c:pt idx="2241">
                  <c:v>90</c:v>
                </c:pt>
                <c:pt idx="2242">
                  <c:v>53</c:v>
                </c:pt>
                <c:pt idx="2243">
                  <c:v>90</c:v>
                </c:pt>
                <c:pt idx="2244">
                  <c:v>41</c:v>
                </c:pt>
                <c:pt idx="2245">
                  <c:v>32</c:v>
                </c:pt>
                <c:pt idx="2246">
                  <c:v>35</c:v>
                </c:pt>
                <c:pt idx="2247">
                  <c:v>109</c:v>
                </c:pt>
                <c:pt idx="2248">
                  <c:v>10</c:v>
                </c:pt>
                <c:pt idx="2249">
                  <c:v>33</c:v>
                </c:pt>
                <c:pt idx="2250">
                  <c:v>29</c:v>
                </c:pt>
                <c:pt idx="2251">
                  <c:v>23</c:v>
                </c:pt>
                <c:pt idx="2252">
                  <c:v>425</c:v>
                </c:pt>
                <c:pt idx="2253">
                  <c:v>52</c:v>
                </c:pt>
                <c:pt idx="2254">
                  <c:v>469</c:v>
                </c:pt>
                <c:pt idx="2255">
                  <c:v>1200</c:v>
                </c:pt>
                <c:pt idx="2256">
                  <c:v>252</c:v>
                </c:pt>
                <c:pt idx="2257">
                  <c:v>20</c:v>
                </c:pt>
                <c:pt idx="2258">
                  <c:v>116</c:v>
                </c:pt>
                <c:pt idx="2259">
                  <c:v>85</c:v>
                </c:pt>
                <c:pt idx="2260">
                  <c:v>125</c:v>
                </c:pt>
                <c:pt idx="2261">
                  <c:v>14</c:v>
                </c:pt>
                <c:pt idx="2262">
                  <c:v>322</c:v>
                </c:pt>
                <c:pt idx="2263">
                  <c:v>72</c:v>
                </c:pt>
                <c:pt idx="2264">
                  <c:v>8</c:v>
                </c:pt>
                <c:pt idx="2265">
                  <c:v>34</c:v>
                </c:pt>
                <c:pt idx="2266">
                  <c:v>50</c:v>
                </c:pt>
                <c:pt idx="2267">
                  <c:v>47</c:v>
                </c:pt>
                <c:pt idx="2268">
                  <c:v>125</c:v>
                </c:pt>
                <c:pt idx="2269">
                  <c:v>46</c:v>
                </c:pt>
                <c:pt idx="2270">
                  <c:v>19</c:v>
                </c:pt>
                <c:pt idx="2271">
                  <c:v>17</c:v>
                </c:pt>
                <c:pt idx="2272">
                  <c:v>200</c:v>
                </c:pt>
                <c:pt idx="2273">
                  <c:v>151</c:v>
                </c:pt>
                <c:pt idx="2274">
                  <c:v>12</c:v>
                </c:pt>
                <c:pt idx="2275">
                  <c:v>34</c:v>
                </c:pt>
                <c:pt idx="2276">
                  <c:v>48</c:v>
                </c:pt>
                <c:pt idx="2277">
                  <c:v>165</c:v>
                </c:pt>
                <c:pt idx="2278">
                  <c:v>16</c:v>
                </c:pt>
                <c:pt idx="2279">
                  <c:v>50</c:v>
                </c:pt>
                <c:pt idx="2280">
                  <c:v>118</c:v>
                </c:pt>
                <c:pt idx="2281">
                  <c:v>35</c:v>
                </c:pt>
                <c:pt idx="2282">
                  <c:v>210</c:v>
                </c:pt>
                <c:pt idx="2283">
                  <c:v>12</c:v>
                </c:pt>
                <c:pt idx="2284">
                  <c:v>40</c:v>
                </c:pt>
                <c:pt idx="2285">
                  <c:v>26</c:v>
                </c:pt>
                <c:pt idx="2286">
                  <c:v>49</c:v>
                </c:pt>
                <c:pt idx="2287">
                  <c:v>34</c:v>
                </c:pt>
                <c:pt idx="2288">
                  <c:v>268</c:v>
                </c:pt>
                <c:pt idx="2289">
                  <c:v>669</c:v>
                </c:pt>
                <c:pt idx="2290">
                  <c:v>58</c:v>
                </c:pt>
                <c:pt idx="2291">
                  <c:v>37</c:v>
                </c:pt>
                <c:pt idx="2292">
                  <c:v>185</c:v>
                </c:pt>
                <c:pt idx="2293">
                  <c:v>28</c:v>
                </c:pt>
                <c:pt idx="2294">
                  <c:v>35</c:v>
                </c:pt>
                <c:pt idx="2295">
                  <c:v>122</c:v>
                </c:pt>
                <c:pt idx="2296">
                  <c:v>39</c:v>
                </c:pt>
                <c:pt idx="2297">
                  <c:v>75</c:v>
                </c:pt>
                <c:pt idx="2298">
                  <c:v>10</c:v>
                </c:pt>
                <c:pt idx="2299">
                  <c:v>21</c:v>
                </c:pt>
                <c:pt idx="2300">
                  <c:v>17</c:v>
                </c:pt>
                <c:pt idx="2301">
                  <c:v>26</c:v>
                </c:pt>
                <c:pt idx="2302">
                  <c:v>20</c:v>
                </c:pt>
                <c:pt idx="2303">
                  <c:v>57</c:v>
                </c:pt>
                <c:pt idx="2304">
                  <c:v>34219</c:v>
                </c:pt>
                <c:pt idx="2305">
                  <c:v>25</c:v>
                </c:pt>
                <c:pt idx="2306">
                  <c:v>24</c:v>
                </c:pt>
                <c:pt idx="2307">
                  <c:v>29</c:v>
                </c:pt>
                <c:pt idx="2308">
                  <c:v>120</c:v>
                </c:pt>
                <c:pt idx="2309">
                  <c:v>12</c:v>
                </c:pt>
                <c:pt idx="2310">
                  <c:v>190</c:v>
                </c:pt>
                <c:pt idx="2311">
                  <c:v>29</c:v>
                </c:pt>
                <c:pt idx="2312">
                  <c:v>220</c:v>
                </c:pt>
                <c:pt idx="2313">
                  <c:v>96</c:v>
                </c:pt>
                <c:pt idx="2314">
                  <c:v>25</c:v>
                </c:pt>
                <c:pt idx="2315">
                  <c:v>131</c:v>
                </c:pt>
                <c:pt idx="2316">
                  <c:v>165</c:v>
                </c:pt>
                <c:pt idx="2317">
                  <c:v>20</c:v>
                </c:pt>
                <c:pt idx="2318">
                  <c:v>13</c:v>
                </c:pt>
                <c:pt idx="2319">
                  <c:v>90</c:v>
                </c:pt>
                <c:pt idx="2320">
                  <c:v>79</c:v>
                </c:pt>
                <c:pt idx="2321">
                  <c:v>95</c:v>
                </c:pt>
                <c:pt idx="2322">
                  <c:v>172</c:v>
                </c:pt>
                <c:pt idx="2323">
                  <c:v>32</c:v>
                </c:pt>
                <c:pt idx="2324">
                  <c:v>22</c:v>
                </c:pt>
                <c:pt idx="2325">
                  <c:v>12</c:v>
                </c:pt>
                <c:pt idx="2326">
                  <c:v>22</c:v>
                </c:pt>
                <c:pt idx="2327">
                  <c:v>14</c:v>
                </c:pt>
                <c:pt idx="2328">
                  <c:v>585</c:v>
                </c:pt>
                <c:pt idx="2329">
                  <c:v>65</c:v>
                </c:pt>
                <c:pt idx="2330">
                  <c:v>25</c:v>
                </c:pt>
                <c:pt idx="2331">
                  <c:v>323</c:v>
                </c:pt>
                <c:pt idx="2332">
                  <c:v>278</c:v>
                </c:pt>
                <c:pt idx="2333">
                  <c:v>375</c:v>
                </c:pt>
                <c:pt idx="2334">
                  <c:v>40</c:v>
                </c:pt>
                <c:pt idx="2335">
                  <c:v>209</c:v>
                </c:pt>
                <c:pt idx="2336">
                  <c:v>50</c:v>
                </c:pt>
                <c:pt idx="2337">
                  <c:v>142</c:v>
                </c:pt>
                <c:pt idx="2338">
                  <c:v>43</c:v>
                </c:pt>
                <c:pt idx="2339">
                  <c:v>39</c:v>
                </c:pt>
                <c:pt idx="2340">
                  <c:v>39</c:v>
                </c:pt>
                <c:pt idx="2341">
                  <c:v>10</c:v>
                </c:pt>
                <c:pt idx="2342">
                  <c:v>123</c:v>
                </c:pt>
                <c:pt idx="2343">
                  <c:v>80</c:v>
                </c:pt>
                <c:pt idx="2344">
                  <c:v>20</c:v>
                </c:pt>
                <c:pt idx="2345">
                  <c:v>48</c:v>
                </c:pt>
                <c:pt idx="2346">
                  <c:v>32</c:v>
                </c:pt>
                <c:pt idx="2347">
                  <c:v>352</c:v>
                </c:pt>
                <c:pt idx="2348">
                  <c:v>30</c:v>
                </c:pt>
                <c:pt idx="2349">
                  <c:v>12</c:v>
                </c:pt>
                <c:pt idx="2350">
                  <c:v>310</c:v>
                </c:pt>
                <c:pt idx="2351">
                  <c:v>62</c:v>
                </c:pt>
                <c:pt idx="2352">
                  <c:v>425</c:v>
                </c:pt>
                <c:pt idx="2353">
                  <c:v>9</c:v>
                </c:pt>
                <c:pt idx="2354">
                  <c:v>38</c:v>
                </c:pt>
                <c:pt idx="2355">
                  <c:v>15</c:v>
                </c:pt>
                <c:pt idx="2356">
                  <c:v>87</c:v>
                </c:pt>
                <c:pt idx="2357">
                  <c:v>216</c:v>
                </c:pt>
                <c:pt idx="2358">
                  <c:v>2000</c:v>
                </c:pt>
                <c:pt idx="2359">
                  <c:v>100</c:v>
                </c:pt>
                <c:pt idx="2360">
                  <c:v>40</c:v>
                </c:pt>
                <c:pt idx="2361">
                  <c:v>118</c:v>
                </c:pt>
                <c:pt idx="2362">
                  <c:v>98</c:v>
                </c:pt>
                <c:pt idx="2363">
                  <c:v>23</c:v>
                </c:pt>
                <c:pt idx="2364">
                  <c:v>214</c:v>
                </c:pt>
                <c:pt idx="2365">
                  <c:v>142</c:v>
                </c:pt>
                <c:pt idx="2366">
                  <c:v>400</c:v>
                </c:pt>
                <c:pt idx="2367">
                  <c:v>3500</c:v>
                </c:pt>
                <c:pt idx="2368">
                  <c:v>48</c:v>
                </c:pt>
                <c:pt idx="2369">
                  <c:v>55</c:v>
                </c:pt>
                <c:pt idx="2370">
                  <c:v>46</c:v>
                </c:pt>
                <c:pt idx="2371">
                  <c:v>78</c:v>
                </c:pt>
                <c:pt idx="2372">
                  <c:v>30</c:v>
                </c:pt>
                <c:pt idx="2373">
                  <c:v>49</c:v>
                </c:pt>
                <c:pt idx="2374">
                  <c:v>65</c:v>
                </c:pt>
                <c:pt idx="2375">
                  <c:v>8</c:v>
                </c:pt>
                <c:pt idx="2376">
                  <c:v>1006</c:v>
                </c:pt>
                <c:pt idx="2377">
                  <c:v>162</c:v>
                </c:pt>
                <c:pt idx="2378">
                  <c:v>53</c:v>
                </c:pt>
                <c:pt idx="2379">
                  <c:v>268</c:v>
                </c:pt>
                <c:pt idx="2380">
                  <c:v>23</c:v>
                </c:pt>
                <c:pt idx="2381">
                  <c:v>235</c:v>
                </c:pt>
                <c:pt idx="2382">
                  <c:v>130</c:v>
                </c:pt>
                <c:pt idx="2383">
                  <c:v>6</c:v>
                </c:pt>
                <c:pt idx="2384">
                  <c:v>42</c:v>
                </c:pt>
                <c:pt idx="2385">
                  <c:v>13</c:v>
                </c:pt>
                <c:pt idx="2386">
                  <c:v>130</c:v>
                </c:pt>
                <c:pt idx="2387">
                  <c:v>141</c:v>
                </c:pt>
                <c:pt idx="2388">
                  <c:v>222</c:v>
                </c:pt>
                <c:pt idx="2389">
                  <c:v>38</c:v>
                </c:pt>
                <c:pt idx="2390">
                  <c:v>85</c:v>
                </c:pt>
                <c:pt idx="2391">
                  <c:v>622</c:v>
                </c:pt>
                <c:pt idx="2392">
                  <c:v>199</c:v>
                </c:pt>
                <c:pt idx="2393">
                  <c:v>300</c:v>
                </c:pt>
                <c:pt idx="2394">
                  <c:v>30</c:v>
                </c:pt>
                <c:pt idx="2395">
                  <c:v>25</c:v>
                </c:pt>
                <c:pt idx="2396">
                  <c:v>84</c:v>
                </c:pt>
                <c:pt idx="2397">
                  <c:v>10</c:v>
                </c:pt>
                <c:pt idx="2398">
                  <c:v>51</c:v>
                </c:pt>
                <c:pt idx="2399">
                  <c:v>31</c:v>
                </c:pt>
                <c:pt idx="2400">
                  <c:v>831</c:v>
                </c:pt>
                <c:pt idx="2401">
                  <c:v>75</c:v>
                </c:pt>
                <c:pt idx="2402">
                  <c:v>15</c:v>
                </c:pt>
                <c:pt idx="2403">
                  <c:v>285</c:v>
                </c:pt>
                <c:pt idx="2404">
                  <c:v>32</c:v>
                </c:pt>
                <c:pt idx="2405">
                  <c:v>150</c:v>
                </c:pt>
                <c:pt idx="2406">
                  <c:v>40</c:v>
                </c:pt>
                <c:pt idx="2407">
                  <c:v>25</c:v>
                </c:pt>
                <c:pt idx="2408">
                  <c:v>69</c:v>
                </c:pt>
                <c:pt idx="2409">
                  <c:v>42</c:v>
                </c:pt>
                <c:pt idx="2410">
                  <c:v>150</c:v>
                </c:pt>
                <c:pt idx="2411">
                  <c:v>34</c:v>
                </c:pt>
                <c:pt idx="2412">
                  <c:v>95</c:v>
                </c:pt>
                <c:pt idx="2413">
                  <c:v>61</c:v>
                </c:pt>
                <c:pt idx="2414">
                  <c:v>110</c:v>
                </c:pt>
                <c:pt idx="2415">
                  <c:v>12</c:v>
                </c:pt>
                <c:pt idx="2416">
                  <c:v>25</c:v>
                </c:pt>
                <c:pt idx="2417">
                  <c:v>15</c:v>
                </c:pt>
                <c:pt idx="2418">
                  <c:v>15</c:v>
                </c:pt>
                <c:pt idx="2419">
                  <c:v>13</c:v>
                </c:pt>
                <c:pt idx="2420">
                  <c:v>363</c:v>
                </c:pt>
                <c:pt idx="2421">
                  <c:v>112</c:v>
                </c:pt>
                <c:pt idx="2422">
                  <c:v>140</c:v>
                </c:pt>
                <c:pt idx="2423">
                  <c:v>20</c:v>
                </c:pt>
                <c:pt idx="2424">
                  <c:v>25</c:v>
                </c:pt>
                <c:pt idx="2425">
                  <c:v>112</c:v>
                </c:pt>
                <c:pt idx="2426">
                  <c:v>573</c:v>
                </c:pt>
                <c:pt idx="2427">
                  <c:v>60</c:v>
                </c:pt>
                <c:pt idx="2428">
                  <c:v>307</c:v>
                </c:pt>
                <c:pt idx="2429">
                  <c:v>65</c:v>
                </c:pt>
                <c:pt idx="2430">
                  <c:v>66</c:v>
                </c:pt>
                <c:pt idx="2431">
                  <c:v>24</c:v>
                </c:pt>
                <c:pt idx="2432">
                  <c:v>32</c:v>
                </c:pt>
                <c:pt idx="2433">
                  <c:v>127</c:v>
                </c:pt>
                <c:pt idx="2434">
                  <c:v>65</c:v>
                </c:pt>
                <c:pt idx="2435">
                  <c:v>35</c:v>
                </c:pt>
                <c:pt idx="2436">
                  <c:v>53</c:v>
                </c:pt>
                <c:pt idx="2437">
                  <c:v>45</c:v>
                </c:pt>
                <c:pt idx="2438">
                  <c:v>940</c:v>
                </c:pt>
                <c:pt idx="2439">
                  <c:v>8</c:v>
                </c:pt>
                <c:pt idx="2440">
                  <c:v>496</c:v>
                </c:pt>
                <c:pt idx="2441">
                  <c:v>31</c:v>
                </c:pt>
                <c:pt idx="2442">
                  <c:v>19</c:v>
                </c:pt>
                <c:pt idx="2443">
                  <c:v>70</c:v>
                </c:pt>
                <c:pt idx="2444">
                  <c:v>25</c:v>
                </c:pt>
                <c:pt idx="2445">
                  <c:v>30</c:v>
                </c:pt>
                <c:pt idx="2446">
                  <c:v>38</c:v>
                </c:pt>
                <c:pt idx="2447">
                  <c:v>15</c:v>
                </c:pt>
                <c:pt idx="2448">
                  <c:v>301</c:v>
                </c:pt>
                <c:pt idx="2449">
                  <c:v>111</c:v>
                </c:pt>
                <c:pt idx="2450">
                  <c:v>65</c:v>
                </c:pt>
                <c:pt idx="2451">
                  <c:v>130</c:v>
                </c:pt>
                <c:pt idx="2452">
                  <c:v>232</c:v>
                </c:pt>
                <c:pt idx="2453">
                  <c:v>185</c:v>
                </c:pt>
                <c:pt idx="2454">
                  <c:v>726</c:v>
                </c:pt>
                <c:pt idx="2455">
                  <c:v>120</c:v>
                </c:pt>
                <c:pt idx="2456">
                  <c:v>2690</c:v>
                </c:pt>
                <c:pt idx="2457">
                  <c:v>1182</c:v>
                </c:pt>
                <c:pt idx="2458">
                  <c:v>82</c:v>
                </c:pt>
                <c:pt idx="2459">
                  <c:v>17</c:v>
                </c:pt>
                <c:pt idx="2460">
                  <c:v>847</c:v>
                </c:pt>
                <c:pt idx="2461">
                  <c:v>12</c:v>
                </c:pt>
                <c:pt idx="2462">
                  <c:v>1117</c:v>
                </c:pt>
                <c:pt idx="2463">
                  <c:v>21</c:v>
                </c:pt>
                <c:pt idx="2464">
                  <c:v>14</c:v>
                </c:pt>
                <c:pt idx="2465">
                  <c:v>117</c:v>
                </c:pt>
                <c:pt idx="2466">
                  <c:v>63</c:v>
                </c:pt>
                <c:pt idx="2467">
                  <c:v>40</c:v>
                </c:pt>
                <c:pt idx="2468">
                  <c:v>29</c:v>
                </c:pt>
                <c:pt idx="2469">
                  <c:v>25</c:v>
                </c:pt>
                <c:pt idx="2470">
                  <c:v>25</c:v>
                </c:pt>
                <c:pt idx="2471">
                  <c:v>135</c:v>
                </c:pt>
                <c:pt idx="2472">
                  <c:v>128</c:v>
                </c:pt>
                <c:pt idx="2473">
                  <c:v>200</c:v>
                </c:pt>
                <c:pt idx="2474">
                  <c:v>14</c:v>
                </c:pt>
                <c:pt idx="2475">
                  <c:v>48</c:v>
                </c:pt>
                <c:pt idx="2476">
                  <c:v>3</c:v>
                </c:pt>
                <c:pt idx="2477">
                  <c:v>19</c:v>
                </c:pt>
                <c:pt idx="2478">
                  <c:v>4</c:v>
                </c:pt>
                <c:pt idx="2479">
                  <c:v>18</c:v>
                </c:pt>
                <c:pt idx="2480">
                  <c:v>35</c:v>
                </c:pt>
                <c:pt idx="2481">
                  <c:v>32</c:v>
                </c:pt>
                <c:pt idx="2482">
                  <c:v>15</c:v>
                </c:pt>
                <c:pt idx="2483">
                  <c:v>19</c:v>
                </c:pt>
                <c:pt idx="2484">
                  <c:v>22</c:v>
                </c:pt>
                <c:pt idx="2485">
                  <c:v>12</c:v>
                </c:pt>
                <c:pt idx="2486">
                  <c:v>45</c:v>
                </c:pt>
                <c:pt idx="2487">
                  <c:v>125</c:v>
                </c:pt>
                <c:pt idx="2488">
                  <c:v>15</c:v>
                </c:pt>
                <c:pt idx="2489">
                  <c:v>12</c:v>
                </c:pt>
                <c:pt idx="2490">
                  <c:v>33</c:v>
                </c:pt>
                <c:pt idx="2491">
                  <c:v>80</c:v>
                </c:pt>
                <c:pt idx="2492">
                  <c:v>140</c:v>
                </c:pt>
                <c:pt idx="2493">
                  <c:v>18</c:v>
                </c:pt>
                <c:pt idx="2494">
                  <c:v>56</c:v>
                </c:pt>
                <c:pt idx="2495">
                  <c:v>14</c:v>
                </c:pt>
                <c:pt idx="2496">
                  <c:v>127</c:v>
                </c:pt>
                <c:pt idx="2497">
                  <c:v>100</c:v>
                </c:pt>
                <c:pt idx="2498">
                  <c:v>17</c:v>
                </c:pt>
                <c:pt idx="2499">
                  <c:v>22</c:v>
                </c:pt>
                <c:pt idx="2500">
                  <c:v>1361</c:v>
                </c:pt>
                <c:pt idx="2501">
                  <c:v>10</c:v>
                </c:pt>
                <c:pt idx="2502">
                  <c:v>188</c:v>
                </c:pt>
                <c:pt idx="2503">
                  <c:v>6</c:v>
                </c:pt>
                <c:pt idx="2504">
                  <c:v>15</c:v>
                </c:pt>
                <c:pt idx="2505">
                  <c:v>65</c:v>
                </c:pt>
                <c:pt idx="2506">
                  <c:v>45</c:v>
                </c:pt>
                <c:pt idx="2507">
                  <c:v>95</c:v>
                </c:pt>
                <c:pt idx="2508">
                  <c:v>46</c:v>
                </c:pt>
                <c:pt idx="2509">
                  <c:v>130</c:v>
                </c:pt>
                <c:pt idx="2510">
                  <c:v>518</c:v>
                </c:pt>
                <c:pt idx="2511">
                  <c:v>9</c:v>
                </c:pt>
                <c:pt idx="2512">
                  <c:v>24</c:v>
                </c:pt>
                <c:pt idx="2513">
                  <c:v>20</c:v>
                </c:pt>
                <c:pt idx="2514">
                  <c:v>35</c:v>
                </c:pt>
                <c:pt idx="2515">
                  <c:v>30</c:v>
                </c:pt>
                <c:pt idx="2516">
                  <c:v>35</c:v>
                </c:pt>
                <c:pt idx="2517">
                  <c:v>472</c:v>
                </c:pt>
                <c:pt idx="2518">
                  <c:v>21</c:v>
                </c:pt>
                <c:pt idx="2519">
                  <c:v>110</c:v>
                </c:pt>
                <c:pt idx="2520">
                  <c:v>48</c:v>
                </c:pt>
                <c:pt idx="2521">
                  <c:v>12</c:v>
                </c:pt>
                <c:pt idx="2522">
                  <c:v>75</c:v>
                </c:pt>
                <c:pt idx="2523">
                  <c:v>21</c:v>
                </c:pt>
                <c:pt idx="2524">
                  <c:v>985</c:v>
                </c:pt>
                <c:pt idx="2525">
                  <c:v>15</c:v>
                </c:pt>
                <c:pt idx="2526">
                  <c:v>12</c:v>
                </c:pt>
                <c:pt idx="2527">
                  <c:v>6</c:v>
                </c:pt>
                <c:pt idx="2528">
                  <c:v>150</c:v>
                </c:pt>
                <c:pt idx="2529">
                  <c:v>31</c:v>
                </c:pt>
                <c:pt idx="2530">
                  <c:v>35</c:v>
                </c:pt>
                <c:pt idx="2531">
                  <c:v>18</c:v>
                </c:pt>
                <c:pt idx="2532">
                  <c:v>325</c:v>
                </c:pt>
                <c:pt idx="2533">
                  <c:v>416</c:v>
                </c:pt>
                <c:pt idx="2534">
                  <c:v>145</c:v>
                </c:pt>
                <c:pt idx="2535">
                  <c:v>43</c:v>
                </c:pt>
                <c:pt idx="2536">
                  <c:v>186</c:v>
                </c:pt>
                <c:pt idx="2537">
                  <c:v>15</c:v>
                </c:pt>
                <c:pt idx="2538">
                  <c:v>50</c:v>
                </c:pt>
                <c:pt idx="2539">
                  <c:v>265</c:v>
                </c:pt>
                <c:pt idx="2540">
                  <c:v>52</c:v>
                </c:pt>
                <c:pt idx="2541">
                  <c:v>111</c:v>
                </c:pt>
                <c:pt idx="2542">
                  <c:v>49</c:v>
                </c:pt>
                <c:pt idx="2543">
                  <c:v>445</c:v>
                </c:pt>
                <c:pt idx="2544">
                  <c:v>18</c:v>
                </c:pt>
                <c:pt idx="2545">
                  <c:v>22</c:v>
                </c:pt>
                <c:pt idx="2546">
                  <c:v>67</c:v>
                </c:pt>
                <c:pt idx="2547">
                  <c:v>48</c:v>
                </c:pt>
                <c:pt idx="2548">
                  <c:v>275</c:v>
                </c:pt>
                <c:pt idx="2549">
                  <c:v>50</c:v>
                </c:pt>
                <c:pt idx="2550">
                  <c:v>60</c:v>
                </c:pt>
                <c:pt idx="2551">
                  <c:v>105</c:v>
                </c:pt>
                <c:pt idx="2552">
                  <c:v>43</c:v>
                </c:pt>
                <c:pt idx="2553">
                  <c:v>24</c:v>
                </c:pt>
                <c:pt idx="2554">
                  <c:v>270</c:v>
                </c:pt>
                <c:pt idx="2555">
                  <c:v>147</c:v>
                </c:pt>
                <c:pt idx="2556">
                  <c:v>381</c:v>
                </c:pt>
                <c:pt idx="2557">
                  <c:v>39</c:v>
                </c:pt>
                <c:pt idx="2558">
                  <c:v>47</c:v>
                </c:pt>
                <c:pt idx="2559">
                  <c:v>25</c:v>
                </c:pt>
                <c:pt idx="2560">
                  <c:v>27</c:v>
                </c:pt>
                <c:pt idx="2561">
                  <c:v>700</c:v>
                </c:pt>
                <c:pt idx="2562">
                  <c:v>20</c:v>
                </c:pt>
                <c:pt idx="2563">
                  <c:v>22</c:v>
                </c:pt>
                <c:pt idx="2564">
                  <c:v>51</c:v>
                </c:pt>
                <c:pt idx="2565">
                  <c:v>166</c:v>
                </c:pt>
                <c:pt idx="2566">
                  <c:v>79</c:v>
                </c:pt>
                <c:pt idx="2567">
                  <c:v>10</c:v>
                </c:pt>
                <c:pt idx="2568">
                  <c:v>26</c:v>
                </c:pt>
                <c:pt idx="2569">
                  <c:v>23</c:v>
                </c:pt>
                <c:pt idx="2570">
                  <c:v>58</c:v>
                </c:pt>
                <c:pt idx="2571">
                  <c:v>18</c:v>
                </c:pt>
                <c:pt idx="2572">
                  <c:v>6</c:v>
                </c:pt>
                <c:pt idx="2573">
                  <c:v>6</c:v>
                </c:pt>
                <c:pt idx="2574">
                  <c:v>177</c:v>
                </c:pt>
                <c:pt idx="2575">
                  <c:v>153</c:v>
                </c:pt>
                <c:pt idx="2576">
                  <c:v>29</c:v>
                </c:pt>
                <c:pt idx="2577">
                  <c:v>17</c:v>
                </c:pt>
                <c:pt idx="2578">
                  <c:v>15</c:v>
                </c:pt>
                <c:pt idx="2579">
                  <c:v>111</c:v>
                </c:pt>
                <c:pt idx="2580">
                  <c:v>110</c:v>
                </c:pt>
                <c:pt idx="2581">
                  <c:v>24</c:v>
                </c:pt>
                <c:pt idx="2582">
                  <c:v>45</c:v>
                </c:pt>
                <c:pt idx="2583">
                  <c:v>53</c:v>
                </c:pt>
                <c:pt idx="2584">
                  <c:v>263</c:v>
                </c:pt>
                <c:pt idx="2585">
                  <c:v>50</c:v>
                </c:pt>
                <c:pt idx="2586">
                  <c:v>2700</c:v>
                </c:pt>
                <c:pt idx="2587">
                  <c:v>174</c:v>
                </c:pt>
                <c:pt idx="2588">
                  <c:v>11</c:v>
                </c:pt>
                <c:pt idx="2589">
                  <c:v>16</c:v>
                </c:pt>
                <c:pt idx="2590">
                  <c:v>15</c:v>
                </c:pt>
                <c:pt idx="2591">
                  <c:v>62</c:v>
                </c:pt>
                <c:pt idx="2592">
                  <c:v>64</c:v>
                </c:pt>
                <c:pt idx="2593">
                  <c:v>45</c:v>
                </c:pt>
                <c:pt idx="2594">
                  <c:v>97</c:v>
                </c:pt>
                <c:pt idx="2595">
                  <c:v>500</c:v>
                </c:pt>
                <c:pt idx="2596">
                  <c:v>838</c:v>
                </c:pt>
                <c:pt idx="2597">
                  <c:v>31</c:v>
                </c:pt>
                <c:pt idx="2598">
                  <c:v>63</c:v>
                </c:pt>
                <c:pt idx="2599">
                  <c:v>137</c:v>
                </c:pt>
                <c:pt idx="2600">
                  <c:v>61</c:v>
                </c:pt>
                <c:pt idx="2601">
                  <c:v>75</c:v>
                </c:pt>
                <c:pt idx="2602">
                  <c:v>88</c:v>
                </c:pt>
                <c:pt idx="2603">
                  <c:v>6</c:v>
                </c:pt>
                <c:pt idx="2604">
                  <c:v>18</c:v>
                </c:pt>
                <c:pt idx="2605">
                  <c:v>49</c:v>
                </c:pt>
                <c:pt idx="2606">
                  <c:v>4</c:v>
                </c:pt>
                <c:pt idx="2607">
                  <c:v>137</c:v>
                </c:pt>
                <c:pt idx="2608">
                  <c:v>59</c:v>
                </c:pt>
                <c:pt idx="2609">
                  <c:v>153</c:v>
                </c:pt>
                <c:pt idx="2610">
                  <c:v>47</c:v>
                </c:pt>
                <c:pt idx="2611">
                  <c:v>28</c:v>
                </c:pt>
                <c:pt idx="2612">
                  <c:v>50</c:v>
                </c:pt>
                <c:pt idx="2613">
                  <c:v>63</c:v>
                </c:pt>
                <c:pt idx="2614">
                  <c:v>145</c:v>
                </c:pt>
                <c:pt idx="2615">
                  <c:v>161</c:v>
                </c:pt>
                <c:pt idx="2616">
                  <c:v>9</c:v>
                </c:pt>
                <c:pt idx="2617">
                  <c:v>173</c:v>
                </c:pt>
                <c:pt idx="2618">
                  <c:v>180</c:v>
                </c:pt>
                <c:pt idx="2619">
                  <c:v>26</c:v>
                </c:pt>
                <c:pt idx="2620">
                  <c:v>35</c:v>
                </c:pt>
                <c:pt idx="2621">
                  <c:v>44</c:v>
                </c:pt>
                <c:pt idx="2622">
                  <c:v>26</c:v>
                </c:pt>
                <c:pt idx="2623">
                  <c:v>90</c:v>
                </c:pt>
                <c:pt idx="2624">
                  <c:v>45</c:v>
                </c:pt>
                <c:pt idx="2625">
                  <c:v>100</c:v>
                </c:pt>
                <c:pt idx="2626">
                  <c:v>54</c:v>
                </c:pt>
                <c:pt idx="2627">
                  <c:v>20</c:v>
                </c:pt>
                <c:pt idx="2628">
                  <c:v>56</c:v>
                </c:pt>
                <c:pt idx="2629">
                  <c:v>109</c:v>
                </c:pt>
                <c:pt idx="2630">
                  <c:v>24</c:v>
                </c:pt>
                <c:pt idx="2631">
                  <c:v>10</c:v>
                </c:pt>
                <c:pt idx="2632">
                  <c:v>35</c:v>
                </c:pt>
                <c:pt idx="2633">
                  <c:v>95</c:v>
                </c:pt>
                <c:pt idx="2634">
                  <c:v>59</c:v>
                </c:pt>
                <c:pt idx="2635">
                  <c:v>600</c:v>
                </c:pt>
                <c:pt idx="2636">
                  <c:v>30</c:v>
                </c:pt>
                <c:pt idx="2637">
                  <c:v>43</c:v>
                </c:pt>
                <c:pt idx="2638">
                  <c:v>11</c:v>
                </c:pt>
                <c:pt idx="2639">
                  <c:v>212</c:v>
                </c:pt>
                <c:pt idx="2640">
                  <c:v>21</c:v>
                </c:pt>
                <c:pt idx="2641">
                  <c:v>175</c:v>
                </c:pt>
                <c:pt idx="2642">
                  <c:v>10</c:v>
                </c:pt>
                <c:pt idx="2643">
                  <c:v>150</c:v>
                </c:pt>
                <c:pt idx="2644">
                  <c:v>16</c:v>
                </c:pt>
                <c:pt idx="2645">
                  <c:v>75</c:v>
                </c:pt>
                <c:pt idx="2646">
                  <c:v>15</c:v>
                </c:pt>
                <c:pt idx="2647">
                  <c:v>1125</c:v>
                </c:pt>
                <c:pt idx="2648">
                  <c:v>59</c:v>
                </c:pt>
                <c:pt idx="2649">
                  <c:v>355</c:v>
                </c:pt>
                <c:pt idx="2650">
                  <c:v>46</c:v>
                </c:pt>
                <c:pt idx="2651">
                  <c:v>27</c:v>
                </c:pt>
                <c:pt idx="2652">
                  <c:v>11</c:v>
                </c:pt>
                <c:pt idx="2653">
                  <c:v>29</c:v>
                </c:pt>
                <c:pt idx="2654">
                  <c:v>359</c:v>
                </c:pt>
                <c:pt idx="2655">
                  <c:v>22</c:v>
                </c:pt>
                <c:pt idx="2656">
                  <c:v>105</c:v>
                </c:pt>
                <c:pt idx="2657">
                  <c:v>347</c:v>
                </c:pt>
                <c:pt idx="2658">
                  <c:v>17</c:v>
                </c:pt>
                <c:pt idx="2659">
                  <c:v>70</c:v>
                </c:pt>
                <c:pt idx="2660">
                  <c:v>13</c:v>
                </c:pt>
                <c:pt idx="2661">
                  <c:v>43</c:v>
                </c:pt>
                <c:pt idx="2662">
                  <c:v>646</c:v>
                </c:pt>
                <c:pt idx="2663">
                  <c:v>7</c:v>
                </c:pt>
                <c:pt idx="2664">
                  <c:v>156</c:v>
                </c:pt>
                <c:pt idx="2665">
                  <c:v>19</c:v>
                </c:pt>
                <c:pt idx="2666">
                  <c:v>73</c:v>
                </c:pt>
                <c:pt idx="2667">
                  <c:v>70</c:v>
                </c:pt>
                <c:pt idx="2668">
                  <c:v>275</c:v>
                </c:pt>
                <c:pt idx="2669">
                  <c:v>57</c:v>
                </c:pt>
                <c:pt idx="2670">
                  <c:v>35</c:v>
                </c:pt>
                <c:pt idx="2671">
                  <c:v>325</c:v>
                </c:pt>
                <c:pt idx="2672">
                  <c:v>92</c:v>
                </c:pt>
                <c:pt idx="2673">
                  <c:v>28</c:v>
                </c:pt>
                <c:pt idx="2674">
                  <c:v>90</c:v>
                </c:pt>
                <c:pt idx="2675">
                  <c:v>23</c:v>
                </c:pt>
                <c:pt idx="2676">
                  <c:v>100</c:v>
                </c:pt>
                <c:pt idx="2677">
                  <c:v>69</c:v>
                </c:pt>
                <c:pt idx="2678">
                  <c:v>26</c:v>
                </c:pt>
                <c:pt idx="2679">
                  <c:v>400</c:v>
                </c:pt>
                <c:pt idx="2680">
                  <c:v>7</c:v>
                </c:pt>
                <c:pt idx="2681">
                  <c:v>1400</c:v>
                </c:pt>
                <c:pt idx="2682">
                  <c:v>180</c:v>
                </c:pt>
                <c:pt idx="2683">
                  <c:v>18</c:v>
                </c:pt>
                <c:pt idx="2684">
                  <c:v>160</c:v>
                </c:pt>
                <c:pt idx="2685">
                  <c:v>1425</c:v>
                </c:pt>
                <c:pt idx="2686">
                  <c:v>115</c:v>
                </c:pt>
                <c:pt idx="2687">
                  <c:v>115</c:v>
                </c:pt>
                <c:pt idx="2688">
                  <c:v>371</c:v>
                </c:pt>
                <c:pt idx="2689">
                  <c:v>31</c:v>
                </c:pt>
                <c:pt idx="2690">
                  <c:v>276</c:v>
                </c:pt>
                <c:pt idx="2691">
                  <c:v>32</c:v>
                </c:pt>
                <c:pt idx="2692">
                  <c:v>19</c:v>
                </c:pt>
                <c:pt idx="2693">
                  <c:v>65</c:v>
                </c:pt>
                <c:pt idx="2694">
                  <c:v>112</c:v>
                </c:pt>
                <c:pt idx="2695">
                  <c:v>923</c:v>
                </c:pt>
                <c:pt idx="2696">
                  <c:v>481</c:v>
                </c:pt>
                <c:pt idx="2697">
                  <c:v>276</c:v>
                </c:pt>
                <c:pt idx="2698">
                  <c:v>8</c:v>
                </c:pt>
                <c:pt idx="2699">
                  <c:v>18</c:v>
                </c:pt>
                <c:pt idx="2700">
                  <c:v>28</c:v>
                </c:pt>
                <c:pt idx="2701">
                  <c:v>200</c:v>
                </c:pt>
                <c:pt idx="2702">
                  <c:v>24</c:v>
                </c:pt>
                <c:pt idx="2703">
                  <c:v>21</c:v>
                </c:pt>
                <c:pt idx="2704">
                  <c:v>47</c:v>
                </c:pt>
                <c:pt idx="2705">
                  <c:v>35</c:v>
                </c:pt>
                <c:pt idx="2706">
                  <c:v>93</c:v>
                </c:pt>
                <c:pt idx="2707">
                  <c:v>14</c:v>
                </c:pt>
                <c:pt idx="2708">
                  <c:v>140</c:v>
                </c:pt>
                <c:pt idx="2709">
                  <c:v>900</c:v>
                </c:pt>
                <c:pt idx="2710">
                  <c:v>25</c:v>
                </c:pt>
                <c:pt idx="2711">
                  <c:v>32</c:v>
                </c:pt>
                <c:pt idx="2712">
                  <c:v>49</c:v>
                </c:pt>
                <c:pt idx="2713">
                  <c:v>353</c:v>
                </c:pt>
                <c:pt idx="2714">
                  <c:v>23</c:v>
                </c:pt>
                <c:pt idx="2715">
                  <c:v>6</c:v>
                </c:pt>
                <c:pt idx="2716">
                  <c:v>46</c:v>
                </c:pt>
                <c:pt idx="2717">
                  <c:v>51</c:v>
                </c:pt>
                <c:pt idx="2718">
                  <c:v>15</c:v>
                </c:pt>
                <c:pt idx="2719">
                  <c:v>14</c:v>
                </c:pt>
                <c:pt idx="2720">
                  <c:v>350</c:v>
                </c:pt>
                <c:pt idx="2721">
                  <c:v>77</c:v>
                </c:pt>
                <c:pt idx="2722">
                  <c:v>190</c:v>
                </c:pt>
                <c:pt idx="2723">
                  <c:v>20</c:v>
                </c:pt>
                <c:pt idx="2724">
                  <c:v>187</c:v>
                </c:pt>
                <c:pt idx="2725">
                  <c:v>15</c:v>
                </c:pt>
                <c:pt idx="2726">
                  <c:v>12</c:v>
                </c:pt>
                <c:pt idx="2727">
                  <c:v>46</c:v>
                </c:pt>
                <c:pt idx="2728">
                  <c:v>25</c:v>
                </c:pt>
                <c:pt idx="2729">
                  <c:v>190</c:v>
                </c:pt>
                <c:pt idx="2730">
                  <c:v>500</c:v>
                </c:pt>
                <c:pt idx="2731">
                  <c:v>37</c:v>
                </c:pt>
                <c:pt idx="2732">
                  <c:v>16</c:v>
                </c:pt>
                <c:pt idx="2733">
                  <c:v>16</c:v>
                </c:pt>
                <c:pt idx="2734">
                  <c:v>11561</c:v>
                </c:pt>
                <c:pt idx="2735">
                  <c:v>14</c:v>
                </c:pt>
                <c:pt idx="2736">
                  <c:v>25</c:v>
                </c:pt>
                <c:pt idx="2737">
                  <c:v>181</c:v>
                </c:pt>
                <c:pt idx="2738">
                  <c:v>643</c:v>
                </c:pt>
                <c:pt idx="2739">
                  <c:v>58</c:v>
                </c:pt>
                <c:pt idx="2740">
                  <c:v>42</c:v>
                </c:pt>
                <c:pt idx="2741">
                  <c:v>18</c:v>
                </c:pt>
                <c:pt idx="2742">
                  <c:v>29</c:v>
                </c:pt>
                <c:pt idx="2743">
                  <c:v>537</c:v>
                </c:pt>
                <c:pt idx="2744">
                  <c:v>102</c:v>
                </c:pt>
                <c:pt idx="2745">
                  <c:v>75</c:v>
                </c:pt>
                <c:pt idx="2746">
                  <c:v>13</c:v>
                </c:pt>
                <c:pt idx="2747">
                  <c:v>23</c:v>
                </c:pt>
                <c:pt idx="2748">
                  <c:v>55</c:v>
                </c:pt>
                <c:pt idx="2749">
                  <c:v>49</c:v>
                </c:pt>
                <c:pt idx="2750">
                  <c:v>96</c:v>
                </c:pt>
                <c:pt idx="2751">
                  <c:v>90</c:v>
                </c:pt>
                <c:pt idx="2752">
                  <c:v>90</c:v>
                </c:pt>
                <c:pt idx="2753">
                  <c:v>10</c:v>
                </c:pt>
                <c:pt idx="2754">
                  <c:v>98</c:v>
                </c:pt>
                <c:pt idx="2755">
                  <c:v>13</c:v>
                </c:pt>
                <c:pt idx="2756">
                  <c:v>20</c:v>
                </c:pt>
                <c:pt idx="2757">
                  <c:v>689</c:v>
                </c:pt>
                <c:pt idx="2758">
                  <c:v>8</c:v>
                </c:pt>
                <c:pt idx="2759">
                  <c:v>2157</c:v>
                </c:pt>
                <c:pt idx="2760">
                  <c:v>150</c:v>
                </c:pt>
                <c:pt idx="2761">
                  <c:v>100</c:v>
                </c:pt>
                <c:pt idx="2762">
                  <c:v>14</c:v>
                </c:pt>
                <c:pt idx="2763">
                  <c:v>34</c:v>
                </c:pt>
                <c:pt idx="2764">
                  <c:v>55</c:v>
                </c:pt>
                <c:pt idx="2765">
                  <c:v>51</c:v>
                </c:pt>
                <c:pt idx="2766">
                  <c:v>50</c:v>
                </c:pt>
                <c:pt idx="2767">
                  <c:v>118</c:v>
                </c:pt>
                <c:pt idx="2768">
                  <c:v>319</c:v>
                </c:pt>
                <c:pt idx="2769">
                  <c:v>12</c:v>
                </c:pt>
                <c:pt idx="2770">
                  <c:v>239</c:v>
                </c:pt>
                <c:pt idx="2771">
                  <c:v>105</c:v>
                </c:pt>
                <c:pt idx="2772">
                  <c:v>16</c:v>
                </c:pt>
                <c:pt idx="2773">
                  <c:v>100</c:v>
                </c:pt>
                <c:pt idx="2774">
                  <c:v>3</c:v>
                </c:pt>
                <c:pt idx="2775">
                  <c:v>133</c:v>
                </c:pt>
                <c:pt idx="2776">
                  <c:v>79</c:v>
                </c:pt>
                <c:pt idx="2777">
                  <c:v>47</c:v>
                </c:pt>
                <c:pt idx="2778">
                  <c:v>17</c:v>
                </c:pt>
                <c:pt idx="2779">
                  <c:v>20</c:v>
                </c:pt>
                <c:pt idx="2780">
                  <c:v>200</c:v>
                </c:pt>
                <c:pt idx="2781">
                  <c:v>3565</c:v>
                </c:pt>
                <c:pt idx="2782">
                  <c:v>27</c:v>
                </c:pt>
                <c:pt idx="2783">
                  <c:v>13</c:v>
                </c:pt>
                <c:pt idx="2784">
                  <c:v>838</c:v>
                </c:pt>
                <c:pt idx="2785">
                  <c:v>40</c:v>
                </c:pt>
                <c:pt idx="2786">
                  <c:v>34</c:v>
                </c:pt>
                <c:pt idx="2787">
                  <c:v>18</c:v>
                </c:pt>
                <c:pt idx="2788">
                  <c:v>42</c:v>
                </c:pt>
                <c:pt idx="2789">
                  <c:v>43</c:v>
                </c:pt>
                <c:pt idx="2790">
                  <c:v>22</c:v>
                </c:pt>
                <c:pt idx="2791">
                  <c:v>41</c:v>
                </c:pt>
                <c:pt idx="2792">
                  <c:v>24</c:v>
                </c:pt>
                <c:pt idx="2793">
                  <c:v>61</c:v>
                </c:pt>
                <c:pt idx="2794">
                  <c:v>41</c:v>
                </c:pt>
                <c:pt idx="2795">
                  <c:v>27</c:v>
                </c:pt>
                <c:pt idx="2796">
                  <c:v>38</c:v>
                </c:pt>
                <c:pt idx="2797">
                  <c:v>134</c:v>
                </c:pt>
                <c:pt idx="2798">
                  <c:v>94</c:v>
                </c:pt>
                <c:pt idx="2799">
                  <c:v>60</c:v>
                </c:pt>
                <c:pt idx="2800">
                  <c:v>59</c:v>
                </c:pt>
                <c:pt idx="2801">
                  <c:v>125</c:v>
                </c:pt>
                <c:pt idx="2802">
                  <c:v>12</c:v>
                </c:pt>
                <c:pt idx="2803">
                  <c:v>366</c:v>
                </c:pt>
                <c:pt idx="2804">
                  <c:v>57</c:v>
                </c:pt>
                <c:pt idx="2805">
                  <c:v>10</c:v>
                </c:pt>
                <c:pt idx="2806">
                  <c:v>25</c:v>
                </c:pt>
                <c:pt idx="2807">
                  <c:v>104</c:v>
                </c:pt>
                <c:pt idx="2808">
                  <c:v>12</c:v>
                </c:pt>
                <c:pt idx="2809">
                  <c:v>99</c:v>
                </c:pt>
                <c:pt idx="2810">
                  <c:v>16</c:v>
                </c:pt>
                <c:pt idx="2811">
                  <c:v>171</c:v>
                </c:pt>
                <c:pt idx="2812">
                  <c:v>721</c:v>
                </c:pt>
                <c:pt idx="2813">
                  <c:v>41</c:v>
                </c:pt>
                <c:pt idx="2814">
                  <c:v>10</c:v>
                </c:pt>
                <c:pt idx="2815">
                  <c:v>42</c:v>
                </c:pt>
                <c:pt idx="2816">
                  <c:v>107</c:v>
                </c:pt>
                <c:pt idx="2817">
                  <c:v>134</c:v>
                </c:pt>
                <c:pt idx="2818">
                  <c:v>6</c:v>
                </c:pt>
                <c:pt idx="2819">
                  <c:v>61</c:v>
                </c:pt>
                <c:pt idx="2820">
                  <c:v>90</c:v>
                </c:pt>
                <c:pt idx="2821">
                  <c:v>15</c:v>
                </c:pt>
                <c:pt idx="2822">
                  <c:v>30</c:v>
                </c:pt>
                <c:pt idx="2823">
                  <c:v>140</c:v>
                </c:pt>
                <c:pt idx="2824">
                  <c:v>15</c:v>
                </c:pt>
                <c:pt idx="2825">
                  <c:v>40</c:v>
                </c:pt>
                <c:pt idx="2826">
                  <c:v>17</c:v>
                </c:pt>
                <c:pt idx="2827">
                  <c:v>125</c:v>
                </c:pt>
                <c:pt idx="2828">
                  <c:v>64</c:v>
                </c:pt>
                <c:pt idx="2829">
                  <c:v>800</c:v>
                </c:pt>
                <c:pt idx="2830">
                  <c:v>49</c:v>
                </c:pt>
                <c:pt idx="2831">
                  <c:v>200</c:v>
                </c:pt>
                <c:pt idx="2832">
                  <c:v>27</c:v>
                </c:pt>
                <c:pt idx="2833">
                  <c:v>56</c:v>
                </c:pt>
                <c:pt idx="2834">
                  <c:v>447</c:v>
                </c:pt>
                <c:pt idx="2835">
                  <c:v>120</c:v>
                </c:pt>
                <c:pt idx="2836">
                  <c:v>421</c:v>
                </c:pt>
                <c:pt idx="2837">
                  <c:v>45</c:v>
                </c:pt>
                <c:pt idx="2838">
                  <c:v>3</c:v>
                </c:pt>
                <c:pt idx="2839">
                  <c:v>47</c:v>
                </c:pt>
                <c:pt idx="2840">
                  <c:v>80</c:v>
                </c:pt>
                <c:pt idx="2841">
                  <c:v>23</c:v>
                </c:pt>
                <c:pt idx="2842">
                  <c:v>23</c:v>
                </c:pt>
                <c:pt idx="2843">
                  <c:v>626</c:v>
                </c:pt>
                <c:pt idx="2844">
                  <c:v>527</c:v>
                </c:pt>
                <c:pt idx="2845">
                  <c:v>45</c:v>
                </c:pt>
                <c:pt idx="2846">
                  <c:v>13</c:v>
                </c:pt>
                <c:pt idx="2847">
                  <c:v>19</c:v>
                </c:pt>
                <c:pt idx="2848">
                  <c:v>94</c:v>
                </c:pt>
                <c:pt idx="2849">
                  <c:v>37</c:v>
                </c:pt>
                <c:pt idx="2850">
                  <c:v>99</c:v>
                </c:pt>
                <c:pt idx="2851">
                  <c:v>66</c:v>
                </c:pt>
                <c:pt idx="2852">
                  <c:v>10</c:v>
                </c:pt>
                <c:pt idx="2853">
                  <c:v>33</c:v>
                </c:pt>
                <c:pt idx="2854">
                  <c:v>120</c:v>
                </c:pt>
                <c:pt idx="2855">
                  <c:v>19</c:v>
                </c:pt>
                <c:pt idx="2856">
                  <c:v>45</c:v>
                </c:pt>
                <c:pt idx="2857">
                  <c:v>10</c:v>
                </c:pt>
                <c:pt idx="2858">
                  <c:v>142</c:v>
                </c:pt>
                <c:pt idx="2859">
                  <c:v>40</c:v>
                </c:pt>
                <c:pt idx="2860">
                  <c:v>211</c:v>
                </c:pt>
                <c:pt idx="2861">
                  <c:v>31</c:v>
                </c:pt>
                <c:pt idx="2862">
                  <c:v>700</c:v>
                </c:pt>
                <c:pt idx="2863">
                  <c:v>107</c:v>
                </c:pt>
                <c:pt idx="2864">
                  <c:v>125</c:v>
                </c:pt>
                <c:pt idx="2865">
                  <c:v>63</c:v>
                </c:pt>
                <c:pt idx="2866">
                  <c:v>14</c:v>
                </c:pt>
                <c:pt idx="2867">
                  <c:v>230</c:v>
                </c:pt>
                <c:pt idx="2868">
                  <c:v>1476</c:v>
                </c:pt>
                <c:pt idx="2869">
                  <c:v>48</c:v>
                </c:pt>
                <c:pt idx="2870">
                  <c:v>284</c:v>
                </c:pt>
                <c:pt idx="2871">
                  <c:v>27</c:v>
                </c:pt>
                <c:pt idx="2872">
                  <c:v>68</c:v>
                </c:pt>
                <c:pt idx="2873">
                  <c:v>288</c:v>
                </c:pt>
                <c:pt idx="2874">
                  <c:v>38</c:v>
                </c:pt>
                <c:pt idx="2875">
                  <c:v>49</c:v>
                </c:pt>
                <c:pt idx="2876">
                  <c:v>47</c:v>
                </c:pt>
                <c:pt idx="2877">
                  <c:v>20</c:v>
                </c:pt>
                <c:pt idx="2878">
                  <c:v>58</c:v>
                </c:pt>
                <c:pt idx="2879">
                  <c:v>250</c:v>
                </c:pt>
                <c:pt idx="2880">
                  <c:v>46</c:v>
                </c:pt>
                <c:pt idx="2881">
                  <c:v>29</c:v>
                </c:pt>
                <c:pt idx="2882">
                  <c:v>9</c:v>
                </c:pt>
                <c:pt idx="2883">
                  <c:v>80</c:v>
                </c:pt>
                <c:pt idx="2884">
                  <c:v>15</c:v>
                </c:pt>
                <c:pt idx="2885">
                  <c:v>44</c:v>
                </c:pt>
                <c:pt idx="2886">
                  <c:v>164</c:v>
                </c:pt>
                <c:pt idx="2887">
                  <c:v>13</c:v>
                </c:pt>
                <c:pt idx="2888">
                  <c:v>122</c:v>
                </c:pt>
                <c:pt idx="2889">
                  <c:v>135</c:v>
                </c:pt>
                <c:pt idx="2890">
                  <c:v>140</c:v>
                </c:pt>
                <c:pt idx="2891">
                  <c:v>330</c:v>
                </c:pt>
                <c:pt idx="2892">
                  <c:v>275</c:v>
                </c:pt>
                <c:pt idx="2893">
                  <c:v>62</c:v>
                </c:pt>
                <c:pt idx="2894">
                  <c:v>57</c:v>
                </c:pt>
                <c:pt idx="2895">
                  <c:v>13</c:v>
                </c:pt>
                <c:pt idx="2896">
                  <c:v>61</c:v>
                </c:pt>
                <c:pt idx="2897">
                  <c:v>1250</c:v>
                </c:pt>
                <c:pt idx="2898">
                  <c:v>365</c:v>
                </c:pt>
                <c:pt idx="2899">
                  <c:v>165</c:v>
                </c:pt>
                <c:pt idx="2900">
                  <c:v>1500</c:v>
                </c:pt>
                <c:pt idx="2901">
                  <c:v>79</c:v>
                </c:pt>
                <c:pt idx="2902">
                  <c:v>20</c:v>
                </c:pt>
                <c:pt idx="2903">
                  <c:v>20</c:v>
                </c:pt>
                <c:pt idx="2904">
                  <c:v>19</c:v>
                </c:pt>
                <c:pt idx="2905">
                  <c:v>944</c:v>
                </c:pt>
                <c:pt idx="2906">
                  <c:v>65</c:v>
                </c:pt>
                <c:pt idx="2907">
                  <c:v>61</c:v>
                </c:pt>
                <c:pt idx="2908">
                  <c:v>460</c:v>
                </c:pt>
                <c:pt idx="2909">
                  <c:v>40</c:v>
                </c:pt>
                <c:pt idx="2910">
                  <c:v>400</c:v>
                </c:pt>
                <c:pt idx="2911">
                  <c:v>33</c:v>
                </c:pt>
                <c:pt idx="2912">
                  <c:v>13</c:v>
                </c:pt>
                <c:pt idx="2913">
                  <c:v>24</c:v>
                </c:pt>
                <c:pt idx="2914">
                  <c:v>20</c:v>
                </c:pt>
                <c:pt idx="2915">
                  <c:v>242</c:v>
                </c:pt>
                <c:pt idx="2916">
                  <c:v>55</c:v>
                </c:pt>
                <c:pt idx="2917">
                  <c:v>70</c:v>
                </c:pt>
                <c:pt idx="2918">
                  <c:v>718</c:v>
                </c:pt>
                <c:pt idx="2919">
                  <c:v>2091</c:v>
                </c:pt>
                <c:pt idx="2920">
                  <c:v>138</c:v>
                </c:pt>
                <c:pt idx="2921">
                  <c:v>65</c:v>
                </c:pt>
                <c:pt idx="2922">
                  <c:v>0</c:v>
                </c:pt>
                <c:pt idx="2923">
                  <c:v>13</c:v>
                </c:pt>
                <c:pt idx="2924">
                  <c:v>65</c:v>
                </c:pt>
                <c:pt idx="2925">
                  <c:v>425</c:v>
                </c:pt>
                <c:pt idx="2926">
                  <c:v>120</c:v>
                </c:pt>
                <c:pt idx="2927">
                  <c:v>30</c:v>
                </c:pt>
                <c:pt idx="2928">
                  <c:v>24</c:v>
                </c:pt>
                <c:pt idx="2929">
                  <c:v>109</c:v>
                </c:pt>
                <c:pt idx="2930">
                  <c:v>7982</c:v>
                </c:pt>
                <c:pt idx="2931">
                  <c:v>72</c:v>
                </c:pt>
                <c:pt idx="2932">
                  <c:v>41</c:v>
                </c:pt>
                <c:pt idx="2933">
                  <c:v>115</c:v>
                </c:pt>
                <c:pt idx="2934">
                  <c:v>94</c:v>
                </c:pt>
                <c:pt idx="2935">
                  <c:v>34</c:v>
                </c:pt>
                <c:pt idx="2936">
                  <c:v>563</c:v>
                </c:pt>
                <c:pt idx="2937">
                  <c:v>568</c:v>
                </c:pt>
                <c:pt idx="2938">
                  <c:v>140</c:v>
                </c:pt>
                <c:pt idx="2939">
                  <c:v>908</c:v>
                </c:pt>
                <c:pt idx="2940">
                  <c:v>65</c:v>
                </c:pt>
                <c:pt idx="2941">
                  <c:v>6</c:v>
                </c:pt>
                <c:pt idx="2942">
                  <c:v>41</c:v>
                </c:pt>
                <c:pt idx="2943">
                  <c:v>25</c:v>
                </c:pt>
                <c:pt idx="2944">
                  <c:v>213</c:v>
                </c:pt>
                <c:pt idx="2945">
                  <c:v>177</c:v>
                </c:pt>
                <c:pt idx="2946">
                  <c:v>65</c:v>
                </c:pt>
                <c:pt idx="2947">
                  <c:v>26</c:v>
                </c:pt>
                <c:pt idx="2948">
                  <c:v>20</c:v>
                </c:pt>
                <c:pt idx="2949">
                  <c:v>12</c:v>
                </c:pt>
                <c:pt idx="2950">
                  <c:v>12</c:v>
                </c:pt>
                <c:pt idx="2951">
                  <c:v>652</c:v>
                </c:pt>
                <c:pt idx="2952">
                  <c:v>38</c:v>
                </c:pt>
                <c:pt idx="2953">
                  <c:v>333</c:v>
                </c:pt>
                <c:pt idx="2954">
                  <c:v>9</c:v>
                </c:pt>
                <c:pt idx="2955">
                  <c:v>272</c:v>
                </c:pt>
                <c:pt idx="2956">
                  <c:v>35</c:v>
                </c:pt>
                <c:pt idx="2957">
                  <c:v>70</c:v>
                </c:pt>
                <c:pt idx="2958">
                  <c:v>300</c:v>
                </c:pt>
                <c:pt idx="2959">
                  <c:v>347</c:v>
                </c:pt>
                <c:pt idx="2960">
                  <c:v>26</c:v>
                </c:pt>
                <c:pt idx="2961">
                  <c:v>87</c:v>
                </c:pt>
                <c:pt idx="2962">
                  <c:v>33</c:v>
                </c:pt>
                <c:pt idx="2963">
                  <c:v>50</c:v>
                </c:pt>
                <c:pt idx="2964">
                  <c:v>65</c:v>
                </c:pt>
                <c:pt idx="2965">
                  <c:v>102</c:v>
                </c:pt>
                <c:pt idx="2966">
                  <c:v>180</c:v>
                </c:pt>
                <c:pt idx="2967">
                  <c:v>7</c:v>
                </c:pt>
                <c:pt idx="2968">
                  <c:v>230</c:v>
                </c:pt>
                <c:pt idx="2969">
                  <c:v>225</c:v>
                </c:pt>
                <c:pt idx="2970">
                  <c:v>210</c:v>
                </c:pt>
                <c:pt idx="2971">
                  <c:v>36</c:v>
                </c:pt>
                <c:pt idx="2972">
                  <c:v>20</c:v>
                </c:pt>
                <c:pt idx="2973">
                  <c:v>98</c:v>
                </c:pt>
                <c:pt idx="2974">
                  <c:v>24</c:v>
                </c:pt>
                <c:pt idx="2975">
                  <c:v>25</c:v>
                </c:pt>
                <c:pt idx="2976">
                  <c:v>60</c:v>
                </c:pt>
                <c:pt idx="2977">
                  <c:v>34</c:v>
                </c:pt>
                <c:pt idx="2978">
                  <c:v>65</c:v>
                </c:pt>
                <c:pt idx="2979">
                  <c:v>52</c:v>
                </c:pt>
                <c:pt idx="2980">
                  <c:v>37</c:v>
                </c:pt>
                <c:pt idx="2981">
                  <c:v>205</c:v>
                </c:pt>
                <c:pt idx="2982">
                  <c:v>85</c:v>
                </c:pt>
                <c:pt idx="2983">
                  <c:v>13</c:v>
                </c:pt>
                <c:pt idx="2984">
                  <c:v>199</c:v>
                </c:pt>
                <c:pt idx="2985">
                  <c:v>40</c:v>
                </c:pt>
                <c:pt idx="2986">
                  <c:v>26</c:v>
                </c:pt>
                <c:pt idx="2987">
                  <c:v>85</c:v>
                </c:pt>
                <c:pt idx="2988">
                  <c:v>250</c:v>
                </c:pt>
                <c:pt idx="2989">
                  <c:v>227</c:v>
                </c:pt>
                <c:pt idx="2990">
                  <c:v>62</c:v>
                </c:pt>
                <c:pt idx="2991">
                  <c:v>50</c:v>
                </c:pt>
                <c:pt idx="2992">
                  <c:v>148</c:v>
                </c:pt>
                <c:pt idx="2993">
                  <c:v>118</c:v>
                </c:pt>
                <c:pt idx="2994">
                  <c:v>35</c:v>
                </c:pt>
                <c:pt idx="2995">
                  <c:v>15</c:v>
                </c:pt>
                <c:pt idx="2996">
                  <c:v>35</c:v>
                </c:pt>
                <c:pt idx="2997">
                  <c:v>15</c:v>
                </c:pt>
                <c:pt idx="2998">
                  <c:v>16</c:v>
                </c:pt>
                <c:pt idx="2999">
                  <c:v>17</c:v>
                </c:pt>
                <c:pt idx="3000">
                  <c:v>3</c:v>
                </c:pt>
                <c:pt idx="3001">
                  <c:v>84</c:v>
                </c:pt>
                <c:pt idx="3002">
                  <c:v>51</c:v>
                </c:pt>
                <c:pt idx="3003">
                  <c:v>145</c:v>
                </c:pt>
                <c:pt idx="3004">
                  <c:v>35</c:v>
                </c:pt>
                <c:pt idx="3005">
                  <c:v>76</c:v>
                </c:pt>
                <c:pt idx="3006">
                  <c:v>2722</c:v>
                </c:pt>
                <c:pt idx="3007">
                  <c:v>19</c:v>
                </c:pt>
                <c:pt idx="3008">
                  <c:v>35</c:v>
                </c:pt>
                <c:pt idx="3009">
                  <c:v>16</c:v>
                </c:pt>
                <c:pt idx="3010">
                  <c:v>24</c:v>
                </c:pt>
                <c:pt idx="3011">
                  <c:v>41</c:v>
                </c:pt>
                <c:pt idx="3012">
                  <c:v>1025</c:v>
                </c:pt>
                <c:pt idx="3013">
                  <c:v>88</c:v>
                </c:pt>
                <c:pt idx="3014">
                  <c:v>628</c:v>
                </c:pt>
                <c:pt idx="3015">
                  <c:v>22</c:v>
                </c:pt>
                <c:pt idx="3016">
                  <c:v>803</c:v>
                </c:pt>
                <c:pt idx="3017">
                  <c:v>70</c:v>
                </c:pt>
                <c:pt idx="3018">
                  <c:v>151</c:v>
                </c:pt>
                <c:pt idx="3019">
                  <c:v>2961</c:v>
                </c:pt>
                <c:pt idx="3020">
                  <c:v>21</c:v>
                </c:pt>
                <c:pt idx="3021">
                  <c:v>23</c:v>
                </c:pt>
                <c:pt idx="3022">
                  <c:v>18</c:v>
                </c:pt>
                <c:pt idx="3023">
                  <c:v>60</c:v>
                </c:pt>
                <c:pt idx="3024">
                  <c:v>16</c:v>
                </c:pt>
                <c:pt idx="3025">
                  <c:v>9</c:v>
                </c:pt>
                <c:pt idx="3026">
                  <c:v>110</c:v>
                </c:pt>
                <c:pt idx="3027">
                  <c:v>210</c:v>
                </c:pt>
                <c:pt idx="3028">
                  <c:v>174</c:v>
                </c:pt>
                <c:pt idx="3029">
                  <c:v>1294</c:v>
                </c:pt>
                <c:pt idx="3030">
                  <c:v>24</c:v>
                </c:pt>
                <c:pt idx="3031">
                  <c:v>385</c:v>
                </c:pt>
                <c:pt idx="3032">
                  <c:v>48</c:v>
                </c:pt>
                <c:pt idx="3033">
                  <c:v>267</c:v>
                </c:pt>
                <c:pt idx="3034">
                  <c:v>47</c:v>
                </c:pt>
                <c:pt idx="3035">
                  <c:v>45</c:v>
                </c:pt>
                <c:pt idx="3036">
                  <c:v>73</c:v>
                </c:pt>
                <c:pt idx="3037">
                  <c:v>105</c:v>
                </c:pt>
                <c:pt idx="3038">
                  <c:v>900</c:v>
                </c:pt>
                <c:pt idx="3039">
                  <c:v>57</c:v>
                </c:pt>
                <c:pt idx="3040">
                  <c:v>30</c:v>
                </c:pt>
                <c:pt idx="3041">
                  <c:v>110</c:v>
                </c:pt>
                <c:pt idx="3042">
                  <c:v>14</c:v>
                </c:pt>
                <c:pt idx="3043">
                  <c:v>20</c:v>
                </c:pt>
                <c:pt idx="3044">
                  <c:v>17</c:v>
                </c:pt>
                <c:pt idx="3045">
                  <c:v>25</c:v>
                </c:pt>
                <c:pt idx="3046">
                  <c:v>110</c:v>
                </c:pt>
                <c:pt idx="3047">
                  <c:v>44</c:v>
                </c:pt>
                <c:pt idx="3048">
                  <c:v>60</c:v>
                </c:pt>
                <c:pt idx="3049">
                  <c:v>25</c:v>
                </c:pt>
                <c:pt idx="3050">
                  <c:v>34</c:v>
                </c:pt>
                <c:pt idx="3051">
                  <c:v>6</c:v>
                </c:pt>
                <c:pt idx="3052">
                  <c:v>25</c:v>
                </c:pt>
                <c:pt idx="3053">
                  <c:v>33</c:v>
                </c:pt>
                <c:pt idx="3054">
                  <c:v>56</c:v>
                </c:pt>
                <c:pt idx="3055">
                  <c:v>123</c:v>
                </c:pt>
                <c:pt idx="3056">
                  <c:v>31</c:v>
                </c:pt>
                <c:pt idx="3057">
                  <c:v>140</c:v>
                </c:pt>
                <c:pt idx="3058">
                  <c:v>1600</c:v>
                </c:pt>
                <c:pt idx="3059">
                  <c:v>5</c:v>
                </c:pt>
                <c:pt idx="3060">
                  <c:v>29</c:v>
                </c:pt>
                <c:pt idx="3061">
                  <c:v>48</c:v>
                </c:pt>
                <c:pt idx="3062">
                  <c:v>25</c:v>
                </c:pt>
                <c:pt idx="3063">
                  <c:v>69</c:v>
                </c:pt>
                <c:pt idx="3064">
                  <c:v>277</c:v>
                </c:pt>
                <c:pt idx="3065">
                  <c:v>41</c:v>
                </c:pt>
                <c:pt idx="3066">
                  <c:v>300</c:v>
                </c:pt>
                <c:pt idx="3067">
                  <c:v>57</c:v>
                </c:pt>
                <c:pt idx="3068">
                  <c:v>25</c:v>
                </c:pt>
                <c:pt idx="3069">
                  <c:v>1400</c:v>
                </c:pt>
                <c:pt idx="3070">
                  <c:v>33</c:v>
                </c:pt>
                <c:pt idx="3071">
                  <c:v>11</c:v>
                </c:pt>
                <c:pt idx="3072">
                  <c:v>16</c:v>
                </c:pt>
                <c:pt idx="3073">
                  <c:v>110</c:v>
                </c:pt>
                <c:pt idx="3074">
                  <c:v>28</c:v>
                </c:pt>
                <c:pt idx="3075">
                  <c:v>31</c:v>
                </c:pt>
                <c:pt idx="3076">
                  <c:v>18</c:v>
                </c:pt>
                <c:pt idx="3077">
                  <c:v>75</c:v>
                </c:pt>
                <c:pt idx="3078">
                  <c:v>65</c:v>
                </c:pt>
                <c:pt idx="3079">
                  <c:v>4</c:v>
                </c:pt>
                <c:pt idx="3080">
                  <c:v>45</c:v>
                </c:pt>
                <c:pt idx="3081">
                  <c:v>92</c:v>
                </c:pt>
                <c:pt idx="3082">
                  <c:v>25</c:v>
                </c:pt>
                <c:pt idx="3083">
                  <c:v>71</c:v>
                </c:pt>
                <c:pt idx="3084">
                  <c:v>100</c:v>
                </c:pt>
                <c:pt idx="3085">
                  <c:v>15</c:v>
                </c:pt>
                <c:pt idx="3086">
                  <c:v>22</c:v>
                </c:pt>
                <c:pt idx="3087">
                  <c:v>116</c:v>
                </c:pt>
                <c:pt idx="3088">
                  <c:v>30</c:v>
                </c:pt>
                <c:pt idx="3089">
                  <c:v>37</c:v>
                </c:pt>
                <c:pt idx="3090">
                  <c:v>488</c:v>
                </c:pt>
                <c:pt idx="3091">
                  <c:v>202</c:v>
                </c:pt>
                <c:pt idx="3092">
                  <c:v>28</c:v>
                </c:pt>
                <c:pt idx="3093">
                  <c:v>30</c:v>
                </c:pt>
                <c:pt idx="3094">
                  <c:v>93</c:v>
                </c:pt>
                <c:pt idx="3095">
                  <c:v>507</c:v>
                </c:pt>
                <c:pt idx="3096">
                  <c:v>70</c:v>
                </c:pt>
                <c:pt idx="3097">
                  <c:v>450</c:v>
                </c:pt>
                <c:pt idx="3098">
                  <c:v>890</c:v>
                </c:pt>
                <c:pt idx="3099">
                  <c:v>80</c:v>
                </c:pt>
                <c:pt idx="3100">
                  <c:v>23</c:v>
                </c:pt>
                <c:pt idx="3101">
                  <c:v>38</c:v>
                </c:pt>
                <c:pt idx="3102">
                  <c:v>41</c:v>
                </c:pt>
                <c:pt idx="3103">
                  <c:v>1000</c:v>
                </c:pt>
                <c:pt idx="3104">
                  <c:v>273</c:v>
                </c:pt>
                <c:pt idx="3105">
                  <c:v>53</c:v>
                </c:pt>
                <c:pt idx="3106">
                  <c:v>100</c:v>
                </c:pt>
                <c:pt idx="3107">
                  <c:v>330</c:v>
                </c:pt>
                <c:pt idx="3108">
                  <c:v>67</c:v>
                </c:pt>
                <c:pt idx="3109">
                  <c:v>182</c:v>
                </c:pt>
                <c:pt idx="3110">
                  <c:v>61</c:v>
                </c:pt>
                <c:pt idx="3111">
                  <c:v>10</c:v>
                </c:pt>
                <c:pt idx="3112">
                  <c:v>120</c:v>
                </c:pt>
                <c:pt idx="3113">
                  <c:v>46</c:v>
                </c:pt>
                <c:pt idx="3114">
                  <c:v>22</c:v>
                </c:pt>
                <c:pt idx="3115">
                  <c:v>83</c:v>
                </c:pt>
                <c:pt idx="3116">
                  <c:v>26</c:v>
                </c:pt>
                <c:pt idx="3117">
                  <c:v>155</c:v>
                </c:pt>
                <c:pt idx="3118">
                  <c:v>200</c:v>
                </c:pt>
                <c:pt idx="3119">
                  <c:v>90</c:v>
                </c:pt>
                <c:pt idx="3120">
                  <c:v>1227</c:v>
                </c:pt>
                <c:pt idx="3121">
                  <c:v>1469</c:v>
                </c:pt>
                <c:pt idx="3122">
                  <c:v>18</c:v>
                </c:pt>
                <c:pt idx="3123">
                  <c:v>974</c:v>
                </c:pt>
                <c:pt idx="3124">
                  <c:v>78</c:v>
                </c:pt>
                <c:pt idx="3125">
                  <c:v>9</c:v>
                </c:pt>
                <c:pt idx="3126">
                  <c:v>98</c:v>
                </c:pt>
                <c:pt idx="3127">
                  <c:v>79</c:v>
                </c:pt>
                <c:pt idx="3128">
                  <c:v>40</c:v>
                </c:pt>
                <c:pt idx="3129">
                  <c:v>142</c:v>
                </c:pt>
                <c:pt idx="3130">
                  <c:v>2363</c:v>
                </c:pt>
                <c:pt idx="3131">
                  <c:v>37</c:v>
                </c:pt>
                <c:pt idx="3132">
                  <c:v>50</c:v>
                </c:pt>
                <c:pt idx="3133">
                  <c:v>40</c:v>
                </c:pt>
                <c:pt idx="3134">
                  <c:v>16</c:v>
                </c:pt>
                <c:pt idx="3135">
                  <c:v>8</c:v>
                </c:pt>
                <c:pt idx="3136">
                  <c:v>199</c:v>
                </c:pt>
                <c:pt idx="3137">
                  <c:v>63</c:v>
                </c:pt>
                <c:pt idx="3138">
                  <c:v>93</c:v>
                </c:pt>
                <c:pt idx="3139">
                  <c:v>6</c:v>
                </c:pt>
                <c:pt idx="3140">
                  <c:v>20</c:v>
                </c:pt>
                <c:pt idx="3141">
                  <c:v>52</c:v>
                </c:pt>
                <c:pt idx="3142">
                  <c:v>222</c:v>
                </c:pt>
                <c:pt idx="3143">
                  <c:v>223</c:v>
                </c:pt>
                <c:pt idx="3144">
                  <c:v>64</c:v>
                </c:pt>
                <c:pt idx="3145">
                  <c:v>79</c:v>
                </c:pt>
                <c:pt idx="3146">
                  <c:v>113</c:v>
                </c:pt>
                <c:pt idx="3147">
                  <c:v>58</c:v>
                </c:pt>
                <c:pt idx="3148">
                  <c:v>15</c:v>
                </c:pt>
                <c:pt idx="3149">
                  <c:v>74</c:v>
                </c:pt>
                <c:pt idx="3150">
                  <c:v>251</c:v>
                </c:pt>
                <c:pt idx="3151">
                  <c:v>100</c:v>
                </c:pt>
                <c:pt idx="3152">
                  <c:v>51</c:v>
                </c:pt>
                <c:pt idx="3153">
                  <c:v>83</c:v>
                </c:pt>
                <c:pt idx="3154">
                  <c:v>28</c:v>
                </c:pt>
                <c:pt idx="3155">
                  <c:v>15</c:v>
                </c:pt>
                <c:pt idx="3156">
                  <c:v>95</c:v>
                </c:pt>
                <c:pt idx="3157">
                  <c:v>270</c:v>
                </c:pt>
                <c:pt idx="3158">
                  <c:v>140</c:v>
                </c:pt>
                <c:pt idx="3159">
                  <c:v>188</c:v>
                </c:pt>
                <c:pt idx="3160">
                  <c:v>110</c:v>
                </c:pt>
                <c:pt idx="3161">
                  <c:v>55</c:v>
                </c:pt>
                <c:pt idx="3162">
                  <c:v>82</c:v>
                </c:pt>
                <c:pt idx="3163">
                  <c:v>15</c:v>
                </c:pt>
                <c:pt idx="3164">
                  <c:v>18</c:v>
                </c:pt>
                <c:pt idx="3165">
                  <c:v>16</c:v>
                </c:pt>
                <c:pt idx="3166">
                  <c:v>25</c:v>
                </c:pt>
                <c:pt idx="3167">
                  <c:v>88</c:v>
                </c:pt>
                <c:pt idx="3168">
                  <c:v>27</c:v>
                </c:pt>
                <c:pt idx="3169">
                  <c:v>36</c:v>
                </c:pt>
                <c:pt idx="3170">
                  <c:v>40</c:v>
                </c:pt>
                <c:pt idx="3171">
                  <c:v>55</c:v>
                </c:pt>
                <c:pt idx="3172">
                  <c:v>18</c:v>
                </c:pt>
                <c:pt idx="3173">
                  <c:v>95</c:v>
                </c:pt>
                <c:pt idx="3174">
                  <c:v>0</c:v>
                </c:pt>
                <c:pt idx="3175">
                  <c:v>110</c:v>
                </c:pt>
                <c:pt idx="3176">
                  <c:v>96</c:v>
                </c:pt>
                <c:pt idx="3177">
                  <c:v>36</c:v>
                </c:pt>
                <c:pt idx="3178">
                  <c:v>238</c:v>
                </c:pt>
                <c:pt idx="3179">
                  <c:v>82</c:v>
                </c:pt>
                <c:pt idx="3180">
                  <c:v>13</c:v>
                </c:pt>
                <c:pt idx="3181">
                  <c:v>37</c:v>
                </c:pt>
                <c:pt idx="3182">
                  <c:v>110</c:v>
                </c:pt>
                <c:pt idx="3183">
                  <c:v>22</c:v>
                </c:pt>
                <c:pt idx="3184">
                  <c:v>1000</c:v>
                </c:pt>
                <c:pt idx="3185">
                  <c:v>115</c:v>
                </c:pt>
                <c:pt idx="3186">
                  <c:v>75</c:v>
                </c:pt>
                <c:pt idx="3187">
                  <c:v>330</c:v>
                </c:pt>
                <c:pt idx="3188">
                  <c:v>17</c:v>
                </c:pt>
                <c:pt idx="3189">
                  <c:v>38</c:v>
                </c:pt>
                <c:pt idx="3190">
                  <c:v>22</c:v>
                </c:pt>
                <c:pt idx="3191">
                  <c:v>100</c:v>
                </c:pt>
                <c:pt idx="3192">
                  <c:v>201</c:v>
                </c:pt>
                <c:pt idx="3193">
                  <c:v>61</c:v>
                </c:pt>
                <c:pt idx="3194">
                  <c:v>60</c:v>
                </c:pt>
                <c:pt idx="3195">
                  <c:v>102</c:v>
                </c:pt>
                <c:pt idx="3196">
                  <c:v>14</c:v>
                </c:pt>
                <c:pt idx="3197">
                  <c:v>315</c:v>
                </c:pt>
                <c:pt idx="3198">
                  <c:v>48</c:v>
                </c:pt>
                <c:pt idx="3199">
                  <c:v>27</c:v>
                </c:pt>
                <c:pt idx="3200">
                  <c:v>24</c:v>
                </c:pt>
                <c:pt idx="3201">
                  <c:v>16</c:v>
                </c:pt>
                <c:pt idx="3202">
                  <c:v>180</c:v>
                </c:pt>
                <c:pt idx="3203">
                  <c:v>286</c:v>
                </c:pt>
                <c:pt idx="3204">
                  <c:v>40</c:v>
                </c:pt>
                <c:pt idx="3205">
                  <c:v>30</c:v>
                </c:pt>
                <c:pt idx="3206">
                  <c:v>35</c:v>
                </c:pt>
                <c:pt idx="3207">
                  <c:v>4</c:v>
                </c:pt>
                <c:pt idx="3208">
                  <c:v>5</c:v>
                </c:pt>
                <c:pt idx="3209">
                  <c:v>135</c:v>
                </c:pt>
                <c:pt idx="3210">
                  <c:v>42</c:v>
                </c:pt>
                <c:pt idx="3211">
                  <c:v>592</c:v>
                </c:pt>
                <c:pt idx="3212">
                  <c:v>62</c:v>
                </c:pt>
                <c:pt idx="3213">
                  <c:v>413</c:v>
                </c:pt>
                <c:pt idx="3214">
                  <c:v>595</c:v>
                </c:pt>
                <c:pt idx="3215">
                  <c:v>125</c:v>
                </c:pt>
                <c:pt idx="3216">
                  <c:v>20</c:v>
                </c:pt>
                <c:pt idx="3217">
                  <c:v>30</c:v>
                </c:pt>
                <c:pt idx="3218">
                  <c:v>180</c:v>
                </c:pt>
                <c:pt idx="3219">
                  <c:v>64</c:v>
                </c:pt>
                <c:pt idx="3220">
                  <c:v>896</c:v>
                </c:pt>
                <c:pt idx="3221">
                  <c:v>9</c:v>
                </c:pt>
                <c:pt idx="3222">
                  <c:v>1089</c:v>
                </c:pt>
                <c:pt idx="3223">
                  <c:v>12</c:v>
                </c:pt>
                <c:pt idx="3224">
                  <c:v>105</c:v>
                </c:pt>
                <c:pt idx="3225">
                  <c:v>4329</c:v>
                </c:pt>
                <c:pt idx="3226">
                  <c:v>307</c:v>
                </c:pt>
                <c:pt idx="3227">
                  <c:v>150</c:v>
                </c:pt>
                <c:pt idx="3228">
                  <c:v>11</c:v>
                </c:pt>
                <c:pt idx="3229">
                  <c:v>164</c:v>
                </c:pt>
                <c:pt idx="3230">
                  <c:v>14</c:v>
                </c:pt>
                <c:pt idx="3231">
                  <c:v>17</c:v>
                </c:pt>
                <c:pt idx="3232">
                  <c:v>10</c:v>
                </c:pt>
                <c:pt idx="3233">
                  <c:v>24</c:v>
                </c:pt>
                <c:pt idx="3234">
                  <c:v>124</c:v>
                </c:pt>
                <c:pt idx="3235">
                  <c:v>115</c:v>
                </c:pt>
                <c:pt idx="3236">
                  <c:v>25</c:v>
                </c:pt>
                <c:pt idx="3237">
                  <c:v>48</c:v>
                </c:pt>
                <c:pt idx="3238">
                  <c:v>33</c:v>
                </c:pt>
                <c:pt idx="3239">
                  <c:v>120</c:v>
                </c:pt>
                <c:pt idx="3240">
                  <c:v>418</c:v>
                </c:pt>
                <c:pt idx="3241">
                  <c:v>44</c:v>
                </c:pt>
                <c:pt idx="3242">
                  <c:v>31</c:v>
                </c:pt>
                <c:pt idx="3243">
                  <c:v>143</c:v>
                </c:pt>
                <c:pt idx="3244">
                  <c:v>170</c:v>
                </c:pt>
                <c:pt idx="3245">
                  <c:v>75</c:v>
                </c:pt>
                <c:pt idx="3246">
                  <c:v>37</c:v>
                </c:pt>
                <c:pt idx="3247">
                  <c:v>345</c:v>
                </c:pt>
                <c:pt idx="3248">
                  <c:v>10</c:v>
                </c:pt>
                <c:pt idx="3249">
                  <c:v>92</c:v>
                </c:pt>
                <c:pt idx="3250">
                  <c:v>62</c:v>
                </c:pt>
                <c:pt idx="3251">
                  <c:v>27</c:v>
                </c:pt>
                <c:pt idx="3252">
                  <c:v>34</c:v>
                </c:pt>
                <c:pt idx="3253">
                  <c:v>104</c:v>
                </c:pt>
                <c:pt idx="3254">
                  <c:v>11</c:v>
                </c:pt>
                <c:pt idx="3255">
                  <c:v>400</c:v>
                </c:pt>
                <c:pt idx="3256">
                  <c:v>172</c:v>
                </c:pt>
                <c:pt idx="3257">
                  <c:v>127</c:v>
                </c:pt>
                <c:pt idx="3258">
                  <c:v>246</c:v>
                </c:pt>
                <c:pt idx="3259">
                  <c:v>30</c:v>
                </c:pt>
                <c:pt idx="3260">
                  <c:v>27</c:v>
                </c:pt>
                <c:pt idx="3261">
                  <c:v>33</c:v>
                </c:pt>
                <c:pt idx="3262">
                  <c:v>10</c:v>
                </c:pt>
                <c:pt idx="3263">
                  <c:v>84</c:v>
                </c:pt>
                <c:pt idx="3264">
                  <c:v>110</c:v>
                </c:pt>
                <c:pt idx="3265">
                  <c:v>63</c:v>
                </c:pt>
                <c:pt idx="3266">
                  <c:v>22</c:v>
                </c:pt>
                <c:pt idx="3267">
                  <c:v>7500</c:v>
                </c:pt>
                <c:pt idx="3268">
                  <c:v>333</c:v>
                </c:pt>
                <c:pt idx="3269">
                  <c:v>13</c:v>
                </c:pt>
                <c:pt idx="3270">
                  <c:v>13</c:v>
                </c:pt>
                <c:pt idx="3271">
                  <c:v>23</c:v>
                </c:pt>
                <c:pt idx="3272">
                  <c:v>31</c:v>
                </c:pt>
                <c:pt idx="3273">
                  <c:v>42</c:v>
                </c:pt>
                <c:pt idx="3274">
                  <c:v>56</c:v>
                </c:pt>
                <c:pt idx="3275">
                  <c:v>122</c:v>
                </c:pt>
                <c:pt idx="3276">
                  <c:v>29</c:v>
                </c:pt>
                <c:pt idx="3277">
                  <c:v>19</c:v>
                </c:pt>
                <c:pt idx="3278">
                  <c:v>76</c:v>
                </c:pt>
                <c:pt idx="3279">
                  <c:v>12</c:v>
                </c:pt>
                <c:pt idx="3280">
                  <c:v>15</c:v>
                </c:pt>
                <c:pt idx="3281">
                  <c:v>70</c:v>
                </c:pt>
                <c:pt idx="3282">
                  <c:v>38</c:v>
                </c:pt>
                <c:pt idx="3283">
                  <c:v>140</c:v>
                </c:pt>
                <c:pt idx="3284">
                  <c:v>63</c:v>
                </c:pt>
                <c:pt idx="3285">
                  <c:v>14</c:v>
                </c:pt>
                <c:pt idx="3286">
                  <c:v>121</c:v>
                </c:pt>
                <c:pt idx="3287">
                  <c:v>107</c:v>
                </c:pt>
                <c:pt idx="3288">
                  <c:v>25</c:v>
                </c:pt>
                <c:pt idx="3289">
                  <c:v>10</c:v>
                </c:pt>
                <c:pt idx="3290">
                  <c:v>72</c:v>
                </c:pt>
                <c:pt idx="3291">
                  <c:v>65</c:v>
                </c:pt>
                <c:pt idx="3292">
                  <c:v>456</c:v>
                </c:pt>
                <c:pt idx="3293">
                  <c:v>98</c:v>
                </c:pt>
                <c:pt idx="3294">
                  <c:v>20</c:v>
                </c:pt>
                <c:pt idx="3295">
                  <c:v>15</c:v>
                </c:pt>
                <c:pt idx="3296">
                  <c:v>52</c:v>
                </c:pt>
                <c:pt idx="3297">
                  <c:v>628</c:v>
                </c:pt>
                <c:pt idx="3298">
                  <c:v>87</c:v>
                </c:pt>
                <c:pt idx="3299">
                  <c:v>198</c:v>
                </c:pt>
                <c:pt idx="3300">
                  <c:v>20</c:v>
                </c:pt>
                <c:pt idx="3301">
                  <c:v>26</c:v>
                </c:pt>
                <c:pt idx="3302">
                  <c:v>23</c:v>
                </c:pt>
                <c:pt idx="3303">
                  <c:v>139</c:v>
                </c:pt>
                <c:pt idx="3304">
                  <c:v>27</c:v>
                </c:pt>
                <c:pt idx="3305">
                  <c:v>157</c:v>
                </c:pt>
                <c:pt idx="3306">
                  <c:v>89</c:v>
                </c:pt>
                <c:pt idx="3307">
                  <c:v>45</c:v>
                </c:pt>
                <c:pt idx="3308">
                  <c:v>215</c:v>
                </c:pt>
                <c:pt idx="3309">
                  <c:v>45</c:v>
                </c:pt>
                <c:pt idx="3310">
                  <c:v>261</c:v>
                </c:pt>
                <c:pt idx="3311">
                  <c:v>80</c:v>
                </c:pt>
                <c:pt idx="3312">
                  <c:v>135</c:v>
                </c:pt>
                <c:pt idx="3313">
                  <c:v>114</c:v>
                </c:pt>
                <c:pt idx="3314">
                  <c:v>228</c:v>
                </c:pt>
                <c:pt idx="3315">
                  <c:v>48</c:v>
                </c:pt>
                <c:pt idx="3316">
                  <c:v>1144</c:v>
                </c:pt>
                <c:pt idx="3317">
                  <c:v>375</c:v>
                </c:pt>
                <c:pt idx="3318">
                  <c:v>58</c:v>
                </c:pt>
                <c:pt idx="3319">
                  <c:v>59</c:v>
                </c:pt>
                <c:pt idx="3320">
                  <c:v>74</c:v>
                </c:pt>
                <c:pt idx="3321">
                  <c:v>144</c:v>
                </c:pt>
                <c:pt idx="3322">
                  <c:v>85</c:v>
                </c:pt>
                <c:pt idx="3323">
                  <c:v>462</c:v>
                </c:pt>
                <c:pt idx="3324">
                  <c:v>66</c:v>
                </c:pt>
                <c:pt idx="3325">
                  <c:v>35</c:v>
                </c:pt>
                <c:pt idx="3326">
                  <c:v>61</c:v>
                </c:pt>
                <c:pt idx="3327">
                  <c:v>113</c:v>
                </c:pt>
                <c:pt idx="3328">
                  <c:v>24</c:v>
                </c:pt>
                <c:pt idx="3329">
                  <c:v>6</c:v>
                </c:pt>
                <c:pt idx="3330">
                  <c:v>148</c:v>
                </c:pt>
                <c:pt idx="3331">
                  <c:v>40</c:v>
                </c:pt>
                <c:pt idx="3332">
                  <c:v>69</c:v>
                </c:pt>
                <c:pt idx="3333">
                  <c:v>102</c:v>
                </c:pt>
                <c:pt idx="3334">
                  <c:v>96</c:v>
                </c:pt>
                <c:pt idx="3335">
                  <c:v>91</c:v>
                </c:pt>
                <c:pt idx="3336">
                  <c:v>30</c:v>
                </c:pt>
                <c:pt idx="3337">
                  <c:v>97</c:v>
                </c:pt>
                <c:pt idx="3338">
                  <c:v>116</c:v>
                </c:pt>
                <c:pt idx="3339">
                  <c:v>45</c:v>
                </c:pt>
                <c:pt idx="3340">
                  <c:v>13</c:v>
                </c:pt>
                <c:pt idx="3341">
                  <c:v>12</c:v>
                </c:pt>
                <c:pt idx="3342">
                  <c:v>34</c:v>
                </c:pt>
                <c:pt idx="3343">
                  <c:v>48</c:v>
                </c:pt>
                <c:pt idx="3344">
                  <c:v>0</c:v>
                </c:pt>
                <c:pt idx="3345">
                  <c:v>1054</c:v>
                </c:pt>
                <c:pt idx="3346">
                  <c:v>33</c:v>
                </c:pt>
                <c:pt idx="3347">
                  <c:v>47</c:v>
                </c:pt>
                <c:pt idx="3348">
                  <c:v>17</c:v>
                </c:pt>
                <c:pt idx="3349">
                  <c:v>75</c:v>
                </c:pt>
                <c:pt idx="3350">
                  <c:v>48</c:v>
                </c:pt>
                <c:pt idx="3351">
                  <c:v>628</c:v>
                </c:pt>
                <c:pt idx="3352">
                  <c:v>48</c:v>
                </c:pt>
                <c:pt idx="3353">
                  <c:v>28</c:v>
                </c:pt>
                <c:pt idx="3354">
                  <c:v>48</c:v>
                </c:pt>
                <c:pt idx="3355">
                  <c:v>83</c:v>
                </c:pt>
                <c:pt idx="3356">
                  <c:v>1059</c:v>
                </c:pt>
                <c:pt idx="3357">
                  <c:v>148</c:v>
                </c:pt>
                <c:pt idx="3358">
                  <c:v>229</c:v>
                </c:pt>
                <c:pt idx="3359">
                  <c:v>400</c:v>
                </c:pt>
                <c:pt idx="3360">
                  <c:v>48</c:v>
                </c:pt>
                <c:pt idx="3361">
                  <c:v>81</c:v>
                </c:pt>
                <c:pt idx="3362">
                  <c:v>106</c:v>
                </c:pt>
                <c:pt idx="3363">
                  <c:v>241</c:v>
                </c:pt>
                <c:pt idx="3364">
                  <c:v>8</c:v>
                </c:pt>
                <c:pt idx="3365">
                  <c:v>110</c:v>
                </c:pt>
                <c:pt idx="3366">
                  <c:v>39</c:v>
                </c:pt>
                <c:pt idx="3367">
                  <c:v>91</c:v>
                </c:pt>
                <c:pt idx="3368">
                  <c:v>67</c:v>
                </c:pt>
                <c:pt idx="3369">
                  <c:v>37</c:v>
                </c:pt>
                <c:pt idx="3370">
                  <c:v>74</c:v>
                </c:pt>
                <c:pt idx="3371">
                  <c:v>11</c:v>
                </c:pt>
                <c:pt idx="3372">
                  <c:v>67</c:v>
                </c:pt>
                <c:pt idx="3373">
                  <c:v>398</c:v>
                </c:pt>
                <c:pt idx="3374">
                  <c:v>220</c:v>
                </c:pt>
                <c:pt idx="3375">
                  <c:v>80</c:v>
                </c:pt>
                <c:pt idx="3376">
                  <c:v>64</c:v>
                </c:pt>
                <c:pt idx="3377">
                  <c:v>29</c:v>
                </c:pt>
                <c:pt idx="3378">
                  <c:v>29</c:v>
                </c:pt>
                <c:pt idx="3379">
                  <c:v>35</c:v>
                </c:pt>
                <c:pt idx="3380">
                  <c:v>137</c:v>
                </c:pt>
                <c:pt idx="3381">
                  <c:v>65</c:v>
                </c:pt>
                <c:pt idx="3382">
                  <c:v>32</c:v>
                </c:pt>
                <c:pt idx="3383">
                  <c:v>55</c:v>
                </c:pt>
                <c:pt idx="3384">
                  <c:v>180</c:v>
                </c:pt>
                <c:pt idx="3385">
                  <c:v>14</c:v>
                </c:pt>
                <c:pt idx="3386">
                  <c:v>32</c:v>
                </c:pt>
                <c:pt idx="3387">
                  <c:v>38</c:v>
                </c:pt>
                <c:pt idx="3388">
                  <c:v>11</c:v>
                </c:pt>
                <c:pt idx="3389">
                  <c:v>15</c:v>
                </c:pt>
                <c:pt idx="3390">
                  <c:v>82</c:v>
                </c:pt>
                <c:pt idx="3391">
                  <c:v>38</c:v>
                </c:pt>
                <c:pt idx="3392">
                  <c:v>40</c:v>
                </c:pt>
                <c:pt idx="3393">
                  <c:v>190</c:v>
                </c:pt>
                <c:pt idx="3394">
                  <c:v>239</c:v>
                </c:pt>
                <c:pt idx="3395">
                  <c:v>140</c:v>
                </c:pt>
                <c:pt idx="3396">
                  <c:v>25</c:v>
                </c:pt>
                <c:pt idx="3397">
                  <c:v>19</c:v>
                </c:pt>
                <c:pt idx="3398">
                  <c:v>46</c:v>
                </c:pt>
                <c:pt idx="3399">
                  <c:v>40</c:v>
                </c:pt>
                <c:pt idx="3400">
                  <c:v>190</c:v>
                </c:pt>
                <c:pt idx="3401">
                  <c:v>60</c:v>
                </c:pt>
                <c:pt idx="3402">
                  <c:v>42</c:v>
                </c:pt>
                <c:pt idx="3403">
                  <c:v>162</c:v>
                </c:pt>
                <c:pt idx="3404">
                  <c:v>29</c:v>
                </c:pt>
                <c:pt idx="3405">
                  <c:v>1218</c:v>
                </c:pt>
                <c:pt idx="3406">
                  <c:v>34</c:v>
                </c:pt>
                <c:pt idx="3407">
                  <c:v>194</c:v>
                </c:pt>
                <c:pt idx="3408">
                  <c:v>35</c:v>
                </c:pt>
                <c:pt idx="3409">
                  <c:v>146</c:v>
                </c:pt>
                <c:pt idx="3410">
                  <c:v>11</c:v>
                </c:pt>
                <c:pt idx="3411">
                  <c:v>20</c:v>
                </c:pt>
                <c:pt idx="3412">
                  <c:v>131</c:v>
                </c:pt>
                <c:pt idx="3413">
                  <c:v>315</c:v>
                </c:pt>
                <c:pt idx="3414">
                  <c:v>12</c:v>
                </c:pt>
                <c:pt idx="3415">
                  <c:v>600</c:v>
                </c:pt>
                <c:pt idx="3416">
                  <c:v>136</c:v>
                </c:pt>
                <c:pt idx="3417">
                  <c:v>15</c:v>
                </c:pt>
                <c:pt idx="3418">
                  <c:v>13</c:v>
                </c:pt>
                <c:pt idx="3419">
                  <c:v>51</c:v>
                </c:pt>
                <c:pt idx="3420">
                  <c:v>16</c:v>
                </c:pt>
                <c:pt idx="3421">
                  <c:v>364</c:v>
                </c:pt>
                <c:pt idx="3422">
                  <c:v>36</c:v>
                </c:pt>
                <c:pt idx="3423">
                  <c:v>117</c:v>
                </c:pt>
                <c:pt idx="3424">
                  <c:v>136</c:v>
                </c:pt>
                <c:pt idx="3425">
                  <c:v>1668</c:v>
                </c:pt>
                <c:pt idx="3426">
                  <c:v>69</c:v>
                </c:pt>
                <c:pt idx="3427">
                  <c:v>77</c:v>
                </c:pt>
                <c:pt idx="3428">
                  <c:v>650</c:v>
                </c:pt>
                <c:pt idx="3429">
                  <c:v>9</c:v>
                </c:pt>
                <c:pt idx="3430">
                  <c:v>353</c:v>
                </c:pt>
                <c:pt idx="3431">
                  <c:v>21</c:v>
                </c:pt>
                <c:pt idx="3432">
                  <c:v>1179</c:v>
                </c:pt>
                <c:pt idx="3433">
                  <c:v>32</c:v>
                </c:pt>
                <c:pt idx="3434">
                  <c:v>14</c:v>
                </c:pt>
                <c:pt idx="3435">
                  <c:v>131</c:v>
                </c:pt>
                <c:pt idx="3436">
                  <c:v>462</c:v>
                </c:pt>
                <c:pt idx="3437">
                  <c:v>11</c:v>
                </c:pt>
                <c:pt idx="3438">
                  <c:v>98</c:v>
                </c:pt>
                <c:pt idx="3439">
                  <c:v>138</c:v>
                </c:pt>
                <c:pt idx="3440">
                  <c:v>251</c:v>
                </c:pt>
                <c:pt idx="3441">
                  <c:v>120</c:v>
                </c:pt>
                <c:pt idx="3442">
                  <c:v>85</c:v>
                </c:pt>
                <c:pt idx="3443">
                  <c:v>355</c:v>
                </c:pt>
                <c:pt idx="3444">
                  <c:v>425</c:v>
                </c:pt>
                <c:pt idx="3445">
                  <c:v>56</c:v>
                </c:pt>
                <c:pt idx="3446">
                  <c:v>132</c:v>
                </c:pt>
                <c:pt idx="3447">
                  <c:v>25</c:v>
                </c:pt>
                <c:pt idx="3448">
                  <c:v>8</c:v>
                </c:pt>
                <c:pt idx="3449">
                  <c:v>122</c:v>
                </c:pt>
                <c:pt idx="3450">
                  <c:v>18</c:v>
                </c:pt>
                <c:pt idx="3451">
                  <c:v>105</c:v>
                </c:pt>
                <c:pt idx="3452">
                  <c:v>19</c:v>
                </c:pt>
                <c:pt idx="3453">
                  <c:v>600</c:v>
                </c:pt>
                <c:pt idx="3454">
                  <c:v>40</c:v>
                </c:pt>
                <c:pt idx="3455">
                  <c:v>12</c:v>
                </c:pt>
                <c:pt idx="3456">
                  <c:v>95</c:v>
                </c:pt>
                <c:pt idx="3457">
                  <c:v>11</c:v>
                </c:pt>
                <c:pt idx="3458">
                  <c:v>270</c:v>
                </c:pt>
                <c:pt idx="3459">
                  <c:v>427</c:v>
                </c:pt>
                <c:pt idx="3460">
                  <c:v>15</c:v>
                </c:pt>
                <c:pt idx="3461">
                  <c:v>69</c:v>
                </c:pt>
                <c:pt idx="3462">
                  <c:v>16</c:v>
                </c:pt>
                <c:pt idx="3463">
                  <c:v>23</c:v>
                </c:pt>
                <c:pt idx="3464">
                  <c:v>158</c:v>
                </c:pt>
                <c:pt idx="3465">
                  <c:v>397</c:v>
                </c:pt>
                <c:pt idx="3466">
                  <c:v>157</c:v>
                </c:pt>
                <c:pt idx="3467">
                  <c:v>1350</c:v>
                </c:pt>
                <c:pt idx="3468">
                  <c:v>117</c:v>
                </c:pt>
                <c:pt idx="3469">
                  <c:v>30</c:v>
                </c:pt>
                <c:pt idx="3470">
                  <c:v>387</c:v>
                </c:pt>
                <c:pt idx="3471">
                  <c:v>88</c:v>
                </c:pt>
                <c:pt idx="3472">
                  <c:v>6</c:v>
                </c:pt>
                <c:pt idx="3473">
                  <c:v>30</c:v>
                </c:pt>
                <c:pt idx="3474">
                  <c:v>40</c:v>
                </c:pt>
                <c:pt idx="3475">
                  <c:v>75</c:v>
                </c:pt>
                <c:pt idx="3476">
                  <c:v>1577</c:v>
                </c:pt>
                <c:pt idx="3477">
                  <c:v>24</c:v>
                </c:pt>
                <c:pt idx="3478">
                  <c:v>160</c:v>
                </c:pt>
                <c:pt idx="3479">
                  <c:v>92</c:v>
                </c:pt>
                <c:pt idx="3480">
                  <c:v>27</c:v>
                </c:pt>
                <c:pt idx="3481">
                  <c:v>38</c:v>
                </c:pt>
                <c:pt idx="3482">
                  <c:v>3</c:v>
                </c:pt>
                <c:pt idx="3483">
                  <c:v>17</c:v>
                </c:pt>
                <c:pt idx="3484">
                  <c:v>120</c:v>
                </c:pt>
                <c:pt idx="3485">
                  <c:v>1200</c:v>
                </c:pt>
                <c:pt idx="3486">
                  <c:v>173</c:v>
                </c:pt>
                <c:pt idx="3487">
                  <c:v>55</c:v>
                </c:pt>
                <c:pt idx="3488">
                  <c:v>50</c:v>
                </c:pt>
                <c:pt idx="3489">
                  <c:v>282</c:v>
                </c:pt>
                <c:pt idx="3490">
                  <c:v>20</c:v>
                </c:pt>
                <c:pt idx="3491">
                  <c:v>900</c:v>
                </c:pt>
                <c:pt idx="3492">
                  <c:v>41</c:v>
                </c:pt>
                <c:pt idx="3493">
                  <c:v>150</c:v>
                </c:pt>
                <c:pt idx="3494">
                  <c:v>144</c:v>
                </c:pt>
                <c:pt idx="3495">
                  <c:v>80</c:v>
                </c:pt>
                <c:pt idx="3496">
                  <c:v>140</c:v>
                </c:pt>
                <c:pt idx="3497">
                  <c:v>15</c:v>
                </c:pt>
                <c:pt idx="3498">
                  <c:v>25</c:v>
                </c:pt>
                <c:pt idx="3499">
                  <c:v>989</c:v>
                </c:pt>
                <c:pt idx="3500">
                  <c:v>27</c:v>
                </c:pt>
                <c:pt idx="3501">
                  <c:v>22</c:v>
                </c:pt>
                <c:pt idx="3502">
                  <c:v>65</c:v>
                </c:pt>
                <c:pt idx="3503">
                  <c:v>9</c:v>
                </c:pt>
                <c:pt idx="3504">
                  <c:v>56</c:v>
                </c:pt>
                <c:pt idx="3505">
                  <c:v>30</c:v>
                </c:pt>
                <c:pt idx="3506">
                  <c:v>20</c:v>
                </c:pt>
                <c:pt idx="3507">
                  <c:v>644</c:v>
                </c:pt>
                <c:pt idx="3508">
                  <c:v>25</c:v>
                </c:pt>
                <c:pt idx="3509">
                  <c:v>12</c:v>
                </c:pt>
                <c:pt idx="3510">
                  <c:v>34</c:v>
                </c:pt>
                <c:pt idx="3511">
                  <c:v>22</c:v>
                </c:pt>
                <c:pt idx="3512">
                  <c:v>109</c:v>
                </c:pt>
                <c:pt idx="3513">
                  <c:v>40</c:v>
                </c:pt>
                <c:pt idx="3514">
                  <c:v>114</c:v>
                </c:pt>
                <c:pt idx="3515">
                  <c:v>35</c:v>
                </c:pt>
                <c:pt idx="3516">
                  <c:v>96</c:v>
                </c:pt>
                <c:pt idx="3517">
                  <c:v>20</c:v>
                </c:pt>
                <c:pt idx="3518">
                  <c:v>121</c:v>
                </c:pt>
                <c:pt idx="3519">
                  <c:v>237</c:v>
                </c:pt>
                <c:pt idx="3520">
                  <c:v>450</c:v>
                </c:pt>
                <c:pt idx="3521">
                  <c:v>51</c:v>
                </c:pt>
                <c:pt idx="3522">
                  <c:v>77</c:v>
                </c:pt>
                <c:pt idx="3523">
                  <c:v>79</c:v>
                </c:pt>
                <c:pt idx="3524">
                  <c:v>36</c:v>
                </c:pt>
                <c:pt idx="3525">
                  <c:v>43</c:v>
                </c:pt>
                <c:pt idx="3526">
                  <c:v>19</c:v>
                </c:pt>
                <c:pt idx="3527">
                  <c:v>41</c:v>
                </c:pt>
                <c:pt idx="3528">
                  <c:v>21</c:v>
                </c:pt>
                <c:pt idx="3529">
                  <c:v>126</c:v>
                </c:pt>
                <c:pt idx="3530">
                  <c:v>89</c:v>
                </c:pt>
                <c:pt idx="3531">
                  <c:v>21</c:v>
                </c:pt>
                <c:pt idx="3532">
                  <c:v>53</c:v>
                </c:pt>
                <c:pt idx="3533">
                  <c:v>12</c:v>
                </c:pt>
                <c:pt idx="3534">
                  <c:v>32</c:v>
                </c:pt>
                <c:pt idx="3535">
                  <c:v>850</c:v>
                </c:pt>
                <c:pt idx="3536">
                  <c:v>95</c:v>
                </c:pt>
                <c:pt idx="3537">
                  <c:v>250</c:v>
                </c:pt>
                <c:pt idx="3538">
                  <c:v>365</c:v>
                </c:pt>
                <c:pt idx="3539">
                  <c:v>190</c:v>
                </c:pt>
                <c:pt idx="3540">
                  <c:v>5529</c:v>
                </c:pt>
                <c:pt idx="3541">
                  <c:v>102</c:v>
                </c:pt>
                <c:pt idx="3542">
                  <c:v>14</c:v>
                </c:pt>
                <c:pt idx="3543">
                  <c:v>12</c:v>
                </c:pt>
                <c:pt idx="3544">
                  <c:v>21</c:v>
                </c:pt>
                <c:pt idx="3545">
                  <c:v>120</c:v>
                </c:pt>
                <c:pt idx="3546">
                  <c:v>75</c:v>
                </c:pt>
                <c:pt idx="3547">
                  <c:v>53</c:v>
                </c:pt>
                <c:pt idx="3548">
                  <c:v>45</c:v>
                </c:pt>
                <c:pt idx="3549">
                  <c:v>333</c:v>
                </c:pt>
                <c:pt idx="3550">
                  <c:v>25</c:v>
                </c:pt>
                <c:pt idx="3551">
                  <c:v>33</c:v>
                </c:pt>
                <c:pt idx="3552">
                  <c:v>52</c:v>
                </c:pt>
                <c:pt idx="3553">
                  <c:v>31</c:v>
                </c:pt>
                <c:pt idx="3554">
                  <c:v>350</c:v>
                </c:pt>
                <c:pt idx="3555">
                  <c:v>45</c:v>
                </c:pt>
                <c:pt idx="3556">
                  <c:v>38</c:v>
                </c:pt>
                <c:pt idx="3557">
                  <c:v>15</c:v>
                </c:pt>
                <c:pt idx="3558">
                  <c:v>35</c:v>
                </c:pt>
                <c:pt idx="3559">
                  <c:v>234</c:v>
                </c:pt>
                <c:pt idx="3560">
                  <c:v>5</c:v>
                </c:pt>
                <c:pt idx="3561">
                  <c:v>72</c:v>
                </c:pt>
                <c:pt idx="3562">
                  <c:v>98</c:v>
                </c:pt>
                <c:pt idx="3563">
                  <c:v>50</c:v>
                </c:pt>
                <c:pt idx="3564">
                  <c:v>17</c:v>
                </c:pt>
                <c:pt idx="3565">
                  <c:v>100</c:v>
                </c:pt>
                <c:pt idx="3566">
                  <c:v>2700</c:v>
                </c:pt>
                <c:pt idx="3567">
                  <c:v>41</c:v>
                </c:pt>
                <c:pt idx="3568">
                  <c:v>38</c:v>
                </c:pt>
                <c:pt idx="3569">
                  <c:v>600</c:v>
                </c:pt>
                <c:pt idx="3570">
                  <c:v>158</c:v>
                </c:pt>
                <c:pt idx="3571">
                  <c:v>60</c:v>
                </c:pt>
                <c:pt idx="3572">
                  <c:v>7</c:v>
                </c:pt>
                <c:pt idx="3573">
                  <c:v>21</c:v>
                </c:pt>
                <c:pt idx="3574">
                  <c:v>225</c:v>
                </c:pt>
                <c:pt idx="3575">
                  <c:v>109</c:v>
                </c:pt>
                <c:pt idx="3576">
                  <c:v>435</c:v>
                </c:pt>
                <c:pt idx="3577">
                  <c:v>300</c:v>
                </c:pt>
                <c:pt idx="3578">
                  <c:v>299</c:v>
                </c:pt>
                <c:pt idx="3579">
                  <c:v>129</c:v>
                </c:pt>
                <c:pt idx="3580">
                  <c:v>12</c:v>
                </c:pt>
                <c:pt idx="3581">
                  <c:v>250</c:v>
                </c:pt>
                <c:pt idx="3582">
                  <c:v>35</c:v>
                </c:pt>
                <c:pt idx="3583">
                  <c:v>95</c:v>
                </c:pt>
                <c:pt idx="3584">
                  <c:v>68</c:v>
                </c:pt>
                <c:pt idx="3585">
                  <c:v>300</c:v>
                </c:pt>
                <c:pt idx="3586">
                  <c:v>78</c:v>
                </c:pt>
                <c:pt idx="3587">
                  <c:v>173</c:v>
                </c:pt>
                <c:pt idx="3588">
                  <c:v>168</c:v>
                </c:pt>
                <c:pt idx="3589">
                  <c:v>39</c:v>
                </c:pt>
                <c:pt idx="3590">
                  <c:v>191</c:v>
                </c:pt>
                <c:pt idx="3591">
                  <c:v>31</c:v>
                </c:pt>
                <c:pt idx="3592">
                  <c:v>86</c:v>
                </c:pt>
                <c:pt idx="3593">
                  <c:v>2196</c:v>
                </c:pt>
                <c:pt idx="3594">
                  <c:v>253</c:v>
                </c:pt>
                <c:pt idx="3595">
                  <c:v>117</c:v>
                </c:pt>
                <c:pt idx="3596">
                  <c:v>14</c:v>
                </c:pt>
                <c:pt idx="3597">
                  <c:v>8</c:v>
                </c:pt>
                <c:pt idx="3598">
                  <c:v>149</c:v>
                </c:pt>
                <c:pt idx="3599">
                  <c:v>2995</c:v>
                </c:pt>
                <c:pt idx="3600">
                  <c:v>353</c:v>
                </c:pt>
                <c:pt idx="3601">
                  <c:v>129</c:v>
                </c:pt>
                <c:pt idx="3602">
                  <c:v>13</c:v>
                </c:pt>
                <c:pt idx="3603">
                  <c:v>46</c:v>
                </c:pt>
                <c:pt idx="3604">
                  <c:v>53</c:v>
                </c:pt>
                <c:pt idx="3605">
                  <c:v>23</c:v>
                </c:pt>
                <c:pt idx="3606">
                  <c:v>11</c:v>
                </c:pt>
                <c:pt idx="3607">
                  <c:v>9</c:v>
                </c:pt>
                <c:pt idx="3608">
                  <c:v>255</c:v>
                </c:pt>
                <c:pt idx="3609">
                  <c:v>23</c:v>
                </c:pt>
                <c:pt idx="3610">
                  <c:v>38</c:v>
                </c:pt>
                <c:pt idx="3611">
                  <c:v>97</c:v>
                </c:pt>
                <c:pt idx="3612">
                  <c:v>16</c:v>
                </c:pt>
                <c:pt idx="3613">
                  <c:v>118</c:v>
                </c:pt>
                <c:pt idx="3614">
                  <c:v>135</c:v>
                </c:pt>
                <c:pt idx="3615">
                  <c:v>8</c:v>
                </c:pt>
                <c:pt idx="3616">
                  <c:v>129</c:v>
                </c:pt>
                <c:pt idx="3617">
                  <c:v>57</c:v>
                </c:pt>
                <c:pt idx="3618">
                  <c:v>16</c:v>
                </c:pt>
                <c:pt idx="3619">
                  <c:v>28</c:v>
                </c:pt>
                <c:pt idx="3620">
                  <c:v>25</c:v>
                </c:pt>
                <c:pt idx="3621">
                  <c:v>45</c:v>
                </c:pt>
                <c:pt idx="3622">
                  <c:v>1823</c:v>
                </c:pt>
                <c:pt idx="3623">
                  <c:v>94</c:v>
                </c:pt>
                <c:pt idx="3624">
                  <c:v>144</c:v>
                </c:pt>
                <c:pt idx="3625">
                  <c:v>435</c:v>
                </c:pt>
                <c:pt idx="3626">
                  <c:v>146</c:v>
                </c:pt>
                <c:pt idx="3627">
                  <c:v>13</c:v>
                </c:pt>
                <c:pt idx="3628">
                  <c:v>7</c:v>
                </c:pt>
                <c:pt idx="3629">
                  <c:v>4</c:v>
                </c:pt>
                <c:pt idx="3630">
                  <c:v>38</c:v>
                </c:pt>
                <c:pt idx="3631">
                  <c:v>35</c:v>
                </c:pt>
                <c:pt idx="3632">
                  <c:v>67</c:v>
                </c:pt>
                <c:pt idx="3633">
                  <c:v>68</c:v>
                </c:pt>
                <c:pt idx="3634">
                  <c:v>5</c:v>
                </c:pt>
                <c:pt idx="3635">
                  <c:v>31</c:v>
                </c:pt>
                <c:pt idx="3636">
                  <c:v>210</c:v>
                </c:pt>
                <c:pt idx="3637">
                  <c:v>163</c:v>
                </c:pt>
                <c:pt idx="3638">
                  <c:v>14</c:v>
                </c:pt>
                <c:pt idx="3639">
                  <c:v>171</c:v>
                </c:pt>
                <c:pt idx="3640">
                  <c:v>9</c:v>
                </c:pt>
                <c:pt idx="3641">
                  <c:v>10</c:v>
                </c:pt>
                <c:pt idx="3642">
                  <c:v>200</c:v>
                </c:pt>
                <c:pt idx="3643">
                  <c:v>68</c:v>
                </c:pt>
                <c:pt idx="3644">
                  <c:v>700</c:v>
                </c:pt>
                <c:pt idx="3645">
                  <c:v>442</c:v>
                </c:pt>
                <c:pt idx="3646">
                  <c:v>130</c:v>
                </c:pt>
                <c:pt idx="3647">
                  <c:v>15</c:v>
                </c:pt>
                <c:pt idx="3648">
                  <c:v>105</c:v>
                </c:pt>
                <c:pt idx="3649">
                  <c:v>64</c:v>
                </c:pt>
                <c:pt idx="3650">
                  <c:v>119</c:v>
                </c:pt>
                <c:pt idx="3651">
                  <c:v>10</c:v>
                </c:pt>
                <c:pt idx="3652">
                  <c:v>20</c:v>
                </c:pt>
                <c:pt idx="3653">
                  <c:v>41</c:v>
                </c:pt>
                <c:pt idx="3654">
                  <c:v>124</c:v>
                </c:pt>
                <c:pt idx="3655">
                  <c:v>23</c:v>
                </c:pt>
                <c:pt idx="3656">
                  <c:v>2411</c:v>
                </c:pt>
                <c:pt idx="3657">
                  <c:v>31</c:v>
                </c:pt>
                <c:pt idx="3658">
                  <c:v>25</c:v>
                </c:pt>
                <c:pt idx="3659">
                  <c:v>11</c:v>
                </c:pt>
                <c:pt idx="3660">
                  <c:v>167</c:v>
                </c:pt>
                <c:pt idx="3661">
                  <c:v>107</c:v>
                </c:pt>
                <c:pt idx="3662">
                  <c:v>133</c:v>
                </c:pt>
                <c:pt idx="3663">
                  <c:v>18</c:v>
                </c:pt>
                <c:pt idx="3664">
                  <c:v>27</c:v>
                </c:pt>
                <c:pt idx="3665">
                  <c:v>14</c:v>
                </c:pt>
                <c:pt idx="3666">
                  <c:v>131</c:v>
                </c:pt>
                <c:pt idx="3667">
                  <c:v>58</c:v>
                </c:pt>
                <c:pt idx="3668">
                  <c:v>194</c:v>
                </c:pt>
                <c:pt idx="3669">
                  <c:v>125</c:v>
                </c:pt>
                <c:pt idx="3670">
                  <c:v>19</c:v>
                </c:pt>
                <c:pt idx="3671">
                  <c:v>78</c:v>
                </c:pt>
                <c:pt idx="3672">
                  <c:v>9</c:v>
                </c:pt>
                <c:pt idx="3673">
                  <c:v>37</c:v>
                </c:pt>
                <c:pt idx="3674">
                  <c:v>392</c:v>
                </c:pt>
                <c:pt idx="3675">
                  <c:v>67</c:v>
                </c:pt>
                <c:pt idx="3676">
                  <c:v>369</c:v>
                </c:pt>
                <c:pt idx="3677">
                  <c:v>246</c:v>
                </c:pt>
                <c:pt idx="3678">
                  <c:v>14</c:v>
                </c:pt>
                <c:pt idx="3679">
                  <c:v>1200</c:v>
                </c:pt>
                <c:pt idx="3680">
                  <c:v>21</c:v>
                </c:pt>
                <c:pt idx="3681">
                  <c:v>52</c:v>
                </c:pt>
                <c:pt idx="3682">
                  <c:v>33</c:v>
                </c:pt>
                <c:pt idx="3683">
                  <c:v>48</c:v>
                </c:pt>
                <c:pt idx="3684">
                  <c:v>54</c:v>
                </c:pt>
                <c:pt idx="3685">
                  <c:v>45</c:v>
                </c:pt>
                <c:pt idx="3686">
                  <c:v>1800</c:v>
                </c:pt>
                <c:pt idx="3687">
                  <c:v>116</c:v>
                </c:pt>
                <c:pt idx="3688">
                  <c:v>71</c:v>
                </c:pt>
                <c:pt idx="3689">
                  <c:v>75</c:v>
                </c:pt>
                <c:pt idx="3690">
                  <c:v>109</c:v>
                </c:pt>
                <c:pt idx="3691">
                  <c:v>45</c:v>
                </c:pt>
                <c:pt idx="3692">
                  <c:v>18</c:v>
                </c:pt>
                <c:pt idx="3693">
                  <c:v>23</c:v>
                </c:pt>
                <c:pt idx="3694">
                  <c:v>91</c:v>
                </c:pt>
                <c:pt idx="3695">
                  <c:v>16</c:v>
                </c:pt>
                <c:pt idx="3696">
                  <c:v>25</c:v>
                </c:pt>
                <c:pt idx="3697">
                  <c:v>44</c:v>
                </c:pt>
                <c:pt idx="3698">
                  <c:v>28</c:v>
                </c:pt>
                <c:pt idx="3699">
                  <c:v>60</c:v>
                </c:pt>
                <c:pt idx="3700">
                  <c:v>1100</c:v>
                </c:pt>
                <c:pt idx="3701">
                  <c:v>167</c:v>
                </c:pt>
                <c:pt idx="3702">
                  <c:v>80</c:v>
                </c:pt>
                <c:pt idx="3703">
                  <c:v>150</c:v>
                </c:pt>
                <c:pt idx="3704">
                  <c:v>35</c:v>
                </c:pt>
                <c:pt idx="3705">
                  <c:v>104</c:v>
                </c:pt>
                <c:pt idx="3706">
                  <c:v>50</c:v>
                </c:pt>
                <c:pt idx="3707">
                  <c:v>56</c:v>
                </c:pt>
                <c:pt idx="3708">
                  <c:v>162</c:v>
                </c:pt>
                <c:pt idx="3709">
                  <c:v>35</c:v>
                </c:pt>
                <c:pt idx="3710">
                  <c:v>63</c:v>
                </c:pt>
                <c:pt idx="3711">
                  <c:v>28</c:v>
                </c:pt>
                <c:pt idx="3712">
                  <c:v>21</c:v>
                </c:pt>
                <c:pt idx="3713">
                  <c:v>10</c:v>
                </c:pt>
                <c:pt idx="3714">
                  <c:v>17</c:v>
                </c:pt>
                <c:pt idx="3715">
                  <c:v>46</c:v>
                </c:pt>
                <c:pt idx="3716">
                  <c:v>185</c:v>
                </c:pt>
                <c:pt idx="3717">
                  <c:v>29</c:v>
                </c:pt>
                <c:pt idx="3718">
                  <c:v>280</c:v>
                </c:pt>
                <c:pt idx="3719">
                  <c:v>2</c:v>
                </c:pt>
                <c:pt idx="3720">
                  <c:v>28</c:v>
                </c:pt>
                <c:pt idx="3721">
                  <c:v>300</c:v>
                </c:pt>
                <c:pt idx="3722">
                  <c:v>15</c:v>
                </c:pt>
                <c:pt idx="3723">
                  <c:v>23</c:v>
                </c:pt>
                <c:pt idx="3724">
                  <c:v>10</c:v>
                </c:pt>
                <c:pt idx="3725">
                  <c:v>85</c:v>
                </c:pt>
                <c:pt idx="3726">
                  <c:v>252</c:v>
                </c:pt>
                <c:pt idx="3727">
                  <c:v>120</c:v>
                </c:pt>
                <c:pt idx="3728">
                  <c:v>220</c:v>
                </c:pt>
                <c:pt idx="3729">
                  <c:v>35</c:v>
                </c:pt>
                <c:pt idx="3730">
                  <c:v>270</c:v>
                </c:pt>
                <c:pt idx="3731">
                  <c:v>81</c:v>
                </c:pt>
                <c:pt idx="3732">
                  <c:v>1132</c:v>
                </c:pt>
                <c:pt idx="3733">
                  <c:v>58</c:v>
                </c:pt>
                <c:pt idx="3734">
                  <c:v>95</c:v>
                </c:pt>
                <c:pt idx="3735">
                  <c:v>40</c:v>
                </c:pt>
                <c:pt idx="3736">
                  <c:v>145</c:v>
                </c:pt>
                <c:pt idx="3737">
                  <c:v>115</c:v>
                </c:pt>
                <c:pt idx="3738">
                  <c:v>166</c:v>
                </c:pt>
                <c:pt idx="3739">
                  <c:v>16</c:v>
                </c:pt>
                <c:pt idx="3740">
                  <c:v>51</c:v>
                </c:pt>
                <c:pt idx="3741">
                  <c:v>52</c:v>
                </c:pt>
                <c:pt idx="3742">
                  <c:v>32</c:v>
                </c:pt>
                <c:pt idx="3743">
                  <c:v>430</c:v>
                </c:pt>
                <c:pt idx="3744">
                  <c:v>28</c:v>
                </c:pt>
                <c:pt idx="3745">
                  <c:v>40</c:v>
                </c:pt>
                <c:pt idx="3746">
                  <c:v>68</c:v>
                </c:pt>
                <c:pt idx="3747">
                  <c:v>217</c:v>
                </c:pt>
                <c:pt idx="3748">
                  <c:v>94</c:v>
                </c:pt>
                <c:pt idx="3749">
                  <c:v>14</c:v>
                </c:pt>
                <c:pt idx="3750">
                  <c:v>40</c:v>
                </c:pt>
                <c:pt idx="3751">
                  <c:v>31</c:v>
                </c:pt>
                <c:pt idx="3752">
                  <c:v>107</c:v>
                </c:pt>
                <c:pt idx="3753">
                  <c:v>214</c:v>
                </c:pt>
                <c:pt idx="3754">
                  <c:v>86</c:v>
                </c:pt>
                <c:pt idx="3755">
                  <c:v>180</c:v>
                </c:pt>
                <c:pt idx="3756">
                  <c:v>25</c:v>
                </c:pt>
                <c:pt idx="3757">
                  <c:v>9</c:v>
                </c:pt>
                <c:pt idx="3758">
                  <c:v>411</c:v>
                </c:pt>
                <c:pt idx="3759">
                  <c:v>40</c:v>
                </c:pt>
                <c:pt idx="3760">
                  <c:v>145</c:v>
                </c:pt>
                <c:pt idx="3761">
                  <c:v>35</c:v>
                </c:pt>
                <c:pt idx="3762">
                  <c:v>84</c:v>
                </c:pt>
                <c:pt idx="3763">
                  <c:v>475</c:v>
                </c:pt>
                <c:pt idx="3764">
                  <c:v>31</c:v>
                </c:pt>
                <c:pt idx="3765">
                  <c:v>153</c:v>
                </c:pt>
                <c:pt idx="3766">
                  <c:v>130</c:v>
                </c:pt>
                <c:pt idx="3767">
                  <c:v>335</c:v>
                </c:pt>
                <c:pt idx="3768">
                  <c:v>13</c:v>
                </c:pt>
                <c:pt idx="3769">
                  <c:v>11</c:v>
                </c:pt>
                <c:pt idx="3770">
                  <c:v>20</c:v>
                </c:pt>
                <c:pt idx="3771">
                  <c:v>4800</c:v>
                </c:pt>
                <c:pt idx="3772">
                  <c:v>46</c:v>
                </c:pt>
                <c:pt idx="3773">
                  <c:v>320</c:v>
                </c:pt>
                <c:pt idx="3774">
                  <c:v>35</c:v>
                </c:pt>
                <c:pt idx="3775">
                  <c:v>22</c:v>
                </c:pt>
                <c:pt idx="3776">
                  <c:v>30</c:v>
                </c:pt>
                <c:pt idx="3777">
                  <c:v>54</c:v>
                </c:pt>
                <c:pt idx="3778">
                  <c:v>90</c:v>
                </c:pt>
                <c:pt idx="3779">
                  <c:v>14</c:v>
                </c:pt>
                <c:pt idx="3780">
                  <c:v>41</c:v>
                </c:pt>
                <c:pt idx="3781">
                  <c:v>23</c:v>
                </c:pt>
                <c:pt idx="3782">
                  <c:v>25</c:v>
                </c:pt>
                <c:pt idx="3783">
                  <c:v>125</c:v>
                </c:pt>
                <c:pt idx="3784">
                  <c:v>8</c:v>
                </c:pt>
                <c:pt idx="3785">
                  <c:v>17</c:v>
                </c:pt>
                <c:pt idx="3786">
                  <c:v>26</c:v>
                </c:pt>
                <c:pt idx="3787">
                  <c:v>2</c:v>
                </c:pt>
                <c:pt idx="3788">
                  <c:v>100</c:v>
                </c:pt>
                <c:pt idx="3789">
                  <c:v>41</c:v>
                </c:pt>
                <c:pt idx="3790">
                  <c:v>185</c:v>
                </c:pt>
                <c:pt idx="3791">
                  <c:v>15</c:v>
                </c:pt>
                <c:pt idx="3792">
                  <c:v>150</c:v>
                </c:pt>
                <c:pt idx="3793">
                  <c:v>8</c:v>
                </c:pt>
                <c:pt idx="3794">
                  <c:v>130</c:v>
                </c:pt>
                <c:pt idx="3795">
                  <c:v>62</c:v>
                </c:pt>
                <c:pt idx="3796">
                  <c:v>139</c:v>
                </c:pt>
                <c:pt idx="3797">
                  <c:v>13</c:v>
                </c:pt>
                <c:pt idx="3798">
                  <c:v>254</c:v>
                </c:pt>
                <c:pt idx="3799">
                  <c:v>82</c:v>
                </c:pt>
                <c:pt idx="3800">
                  <c:v>90</c:v>
                </c:pt>
                <c:pt idx="3801">
                  <c:v>47</c:v>
                </c:pt>
                <c:pt idx="3802">
                  <c:v>77</c:v>
                </c:pt>
                <c:pt idx="3803">
                  <c:v>45</c:v>
                </c:pt>
                <c:pt idx="3804">
                  <c:v>129</c:v>
                </c:pt>
                <c:pt idx="3805">
                  <c:v>23</c:v>
                </c:pt>
                <c:pt idx="3806">
                  <c:v>1511</c:v>
                </c:pt>
                <c:pt idx="3807">
                  <c:v>30</c:v>
                </c:pt>
                <c:pt idx="3808">
                  <c:v>73</c:v>
                </c:pt>
                <c:pt idx="3809">
                  <c:v>16</c:v>
                </c:pt>
                <c:pt idx="3810">
                  <c:v>7</c:v>
                </c:pt>
                <c:pt idx="3811">
                  <c:v>55</c:v>
                </c:pt>
                <c:pt idx="3812">
                  <c:v>66</c:v>
                </c:pt>
                <c:pt idx="3813">
                  <c:v>21</c:v>
                </c:pt>
                <c:pt idx="3814">
                  <c:v>26</c:v>
                </c:pt>
                <c:pt idx="3815">
                  <c:v>39</c:v>
                </c:pt>
                <c:pt idx="3816">
                  <c:v>24</c:v>
                </c:pt>
                <c:pt idx="3817">
                  <c:v>147</c:v>
                </c:pt>
                <c:pt idx="3818">
                  <c:v>102</c:v>
                </c:pt>
                <c:pt idx="3819">
                  <c:v>40</c:v>
                </c:pt>
                <c:pt idx="3820">
                  <c:v>1783</c:v>
                </c:pt>
                <c:pt idx="3821">
                  <c:v>545</c:v>
                </c:pt>
                <c:pt idx="3822">
                  <c:v>17</c:v>
                </c:pt>
                <c:pt idx="3823">
                  <c:v>5</c:v>
                </c:pt>
                <c:pt idx="3824">
                  <c:v>23</c:v>
                </c:pt>
                <c:pt idx="3825">
                  <c:v>63</c:v>
                </c:pt>
                <c:pt idx="3826">
                  <c:v>621</c:v>
                </c:pt>
                <c:pt idx="3827">
                  <c:v>82</c:v>
                </c:pt>
                <c:pt idx="3828">
                  <c:v>579</c:v>
                </c:pt>
                <c:pt idx="3829">
                  <c:v>365</c:v>
                </c:pt>
                <c:pt idx="3830">
                  <c:v>108</c:v>
                </c:pt>
                <c:pt idx="3831">
                  <c:v>37</c:v>
                </c:pt>
                <c:pt idx="3832">
                  <c:v>1711</c:v>
                </c:pt>
                <c:pt idx="3833">
                  <c:v>39</c:v>
                </c:pt>
                <c:pt idx="3834">
                  <c:v>45</c:v>
                </c:pt>
                <c:pt idx="3835">
                  <c:v>129</c:v>
                </c:pt>
                <c:pt idx="3836">
                  <c:v>62</c:v>
                </c:pt>
                <c:pt idx="3837">
                  <c:v>92</c:v>
                </c:pt>
                <c:pt idx="3838">
                  <c:v>78</c:v>
                </c:pt>
                <c:pt idx="3839">
                  <c:v>105</c:v>
                </c:pt>
                <c:pt idx="3840">
                  <c:v>23</c:v>
                </c:pt>
                <c:pt idx="3841">
                  <c:v>21</c:v>
                </c:pt>
                <c:pt idx="3842">
                  <c:v>140</c:v>
                </c:pt>
                <c:pt idx="3843">
                  <c:v>437</c:v>
                </c:pt>
                <c:pt idx="3844">
                  <c:v>13</c:v>
                </c:pt>
                <c:pt idx="3845">
                  <c:v>196</c:v>
                </c:pt>
                <c:pt idx="3846">
                  <c:v>21</c:v>
                </c:pt>
                <c:pt idx="3847">
                  <c:v>38</c:v>
                </c:pt>
                <c:pt idx="3848">
                  <c:v>107</c:v>
                </c:pt>
                <c:pt idx="3849">
                  <c:v>42</c:v>
                </c:pt>
                <c:pt idx="3850">
                  <c:v>5</c:v>
                </c:pt>
                <c:pt idx="3851">
                  <c:v>150</c:v>
                </c:pt>
                <c:pt idx="3852">
                  <c:v>30</c:v>
                </c:pt>
                <c:pt idx="3853">
                  <c:v>1700</c:v>
                </c:pt>
                <c:pt idx="3854">
                  <c:v>45</c:v>
                </c:pt>
                <c:pt idx="3855">
                  <c:v>61</c:v>
                </c:pt>
                <c:pt idx="3856">
                  <c:v>120</c:v>
                </c:pt>
                <c:pt idx="3857">
                  <c:v>50</c:v>
                </c:pt>
                <c:pt idx="3858">
                  <c:v>347</c:v>
                </c:pt>
                <c:pt idx="3859">
                  <c:v>624</c:v>
                </c:pt>
                <c:pt idx="3860">
                  <c:v>63</c:v>
                </c:pt>
                <c:pt idx="3861">
                  <c:v>375</c:v>
                </c:pt>
                <c:pt idx="3862">
                  <c:v>12</c:v>
                </c:pt>
                <c:pt idx="3863">
                  <c:v>60</c:v>
                </c:pt>
                <c:pt idx="3864">
                  <c:v>45</c:v>
                </c:pt>
                <c:pt idx="3865">
                  <c:v>109</c:v>
                </c:pt>
                <c:pt idx="3866">
                  <c:v>32</c:v>
                </c:pt>
                <c:pt idx="3867">
                  <c:v>309</c:v>
                </c:pt>
                <c:pt idx="3868">
                  <c:v>23</c:v>
                </c:pt>
                <c:pt idx="3869">
                  <c:v>37</c:v>
                </c:pt>
                <c:pt idx="3870">
                  <c:v>25</c:v>
                </c:pt>
                <c:pt idx="3871">
                  <c:v>3</c:v>
                </c:pt>
                <c:pt idx="3872">
                  <c:v>14</c:v>
                </c:pt>
                <c:pt idx="3873">
                  <c:v>987</c:v>
                </c:pt>
                <c:pt idx="3874">
                  <c:v>61</c:v>
                </c:pt>
                <c:pt idx="3875">
                  <c:v>40</c:v>
                </c:pt>
                <c:pt idx="3876">
                  <c:v>33</c:v>
                </c:pt>
                <c:pt idx="3877">
                  <c:v>43</c:v>
                </c:pt>
                <c:pt idx="3878">
                  <c:v>136</c:v>
                </c:pt>
                <c:pt idx="3879">
                  <c:v>70</c:v>
                </c:pt>
                <c:pt idx="3880">
                  <c:v>67</c:v>
                </c:pt>
                <c:pt idx="3881">
                  <c:v>95</c:v>
                </c:pt>
                <c:pt idx="3882">
                  <c:v>100</c:v>
                </c:pt>
                <c:pt idx="3883">
                  <c:v>148</c:v>
                </c:pt>
                <c:pt idx="3884">
                  <c:v>164</c:v>
                </c:pt>
                <c:pt idx="3885">
                  <c:v>34</c:v>
                </c:pt>
                <c:pt idx="3886">
                  <c:v>95</c:v>
                </c:pt>
                <c:pt idx="3887">
                  <c:v>40</c:v>
                </c:pt>
                <c:pt idx="3888">
                  <c:v>10</c:v>
                </c:pt>
                <c:pt idx="3889">
                  <c:v>13</c:v>
                </c:pt>
                <c:pt idx="3890">
                  <c:v>18</c:v>
                </c:pt>
                <c:pt idx="3891">
                  <c:v>27</c:v>
                </c:pt>
                <c:pt idx="3892">
                  <c:v>400</c:v>
                </c:pt>
                <c:pt idx="3893">
                  <c:v>4400</c:v>
                </c:pt>
                <c:pt idx="3894">
                  <c:v>88</c:v>
                </c:pt>
                <c:pt idx="3895">
                  <c:v>95</c:v>
                </c:pt>
                <c:pt idx="3896">
                  <c:v>86</c:v>
                </c:pt>
                <c:pt idx="3897">
                  <c:v>275</c:v>
                </c:pt>
                <c:pt idx="3898">
                  <c:v>12</c:v>
                </c:pt>
                <c:pt idx="3899">
                  <c:v>100</c:v>
                </c:pt>
                <c:pt idx="3900">
                  <c:v>90</c:v>
                </c:pt>
                <c:pt idx="3901">
                  <c:v>45</c:v>
                </c:pt>
                <c:pt idx="3902">
                  <c:v>5010</c:v>
                </c:pt>
                <c:pt idx="3903">
                  <c:v>23</c:v>
                </c:pt>
                <c:pt idx="3904">
                  <c:v>65</c:v>
                </c:pt>
                <c:pt idx="3905">
                  <c:v>172</c:v>
                </c:pt>
                <c:pt idx="3906">
                  <c:v>21</c:v>
                </c:pt>
                <c:pt idx="3907">
                  <c:v>58</c:v>
                </c:pt>
                <c:pt idx="3908">
                  <c:v>300</c:v>
                </c:pt>
                <c:pt idx="3909">
                  <c:v>197</c:v>
                </c:pt>
                <c:pt idx="3910">
                  <c:v>18</c:v>
                </c:pt>
                <c:pt idx="3911">
                  <c:v>31</c:v>
                </c:pt>
                <c:pt idx="3912">
                  <c:v>10</c:v>
                </c:pt>
                <c:pt idx="3913">
                  <c:v>70</c:v>
                </c:pt>
                <c:pt idx="3914">
                  <c:v>90</c:v>
                </c:pt>
                <c:pt idx="3915">
                  <c:v>95</c:v>
                </c:pt>
                <c:pt idx="3916">
                  <c:v>9000</c:v>
                </c:pt>
                <c:pt idx="3917">
                  <c:v>38</c:v>
                </c:pt>
                <c:pt idx="3918">
                  <c:v>35</c:v>
                </c:pt>
                <c:pt idx="3919">
                  <c:v>125</c:v>
                </c:pt>
                <c:pt idx="3920">
                  <c:v>10</c:v>
                </c:pt>
                <c:pt idx="3921">
                  <c:v>27</c:v>
                </c:pt>
                <c:pt idx="3922">
                  <c:v>85</c:v>
                </c:pt>
                <c:pt idx="3923">
                  <c:v>18</c:v>
                </c:pt>
                <c:pt idx="3924">
                  <c:v>246</c:v>
                </c:pt>
                <c:pt idx="3925">
                  <c:v>38</c:v>
                </c:pt>
                <c:pt idx="3926">
                  <c:v>67</c:v>
                </c:pt>
                <c:pt idx="3927">
                  <c:v>31</c:v>
                </c:pt>
                <c:pt idx="3928">
                  <c:v>171</c:v>
                </c:pt>
                <c:pt idx="3929">
                  <c:v>30</c:v>
                </c:pt>
                <c:pt idx="3930">
                  <c:v>77</c:v>
                </c:pt>
                <c:pt idx="3931">
                  <c:v>7</c:v>
                </c:pt>
                <c:pt idx="3932">
                  <c:v>67</c:v>
                </c:pt>
                <c:pt idx="3933">
                  <c:v>27</c:v>
                </c:pt>
                <c:pt idx="3934">
                  <c:v>52</c:v>
                </c:pt>
                <c:pt idx="3935">
                  <c:v>82</c:v>
                </c:pt>
                <c:pt idx="3936">
                  <c:v>47</c:v>
                </c:pt>
                <c:pt idx="3937">
                  <c:v>7</c:v>
                </c:pt>
                <c:pt idx="3938">
                  <c:v>58</c:v>
                </c:pt>
                <c:pt idx="3939">
                  <c:v>32</c:v>
                </c:pt>
                <c:pt idx="3940">
                  <c:v>14</c:v>
                </c:pt>
                <c:pt idx="3941">
                  <c:v>26</c:v>
                </c:pt>
                <c:pt idx="3942">
                  <c:v>35</c:v>
                </c:pt>
                <c:pt idx="3943">
                  <c:v>45</c:v>
                </c:pt>
                <c:pt idx="3944">
                  <c:v>157</c:v>
                </c:pt>
                <c:pt idx="3945">
                  <c:v>767</c:v>
                </c:pt>
                <c:pt idx="3946">
                  <c:v>443</c:v>
                </c:pt>
                <c:pt idx="3947">
                  <c:v>156</c:v>
                </c:pt>
                <c:pt idx="3948">
                  <c:v>106</c:v>
                </c:pt>
                <c:pt idx="3949">
                  <c:v>10</c:v>
                </c:pt>
                <c:pt idx="3950">
                  <c:v>899</c:v>
                </c:pt>
                <c:pt idx="3951">
                  <c:v>65</c:v>
                </c:pt>
                <c:pt idx="3952">
                  <c:v>12</c:v>
                </c:pt>
                <c:pt idx="3953">
                  <c:v>112</c:v>
                </c:pt>
                <c:pt idx="3954">
                  <c:v>43</c:v>
                </c:pt>
                <c:pt idx="3955">
                  <c:v>346</c:v>
                </c:pt>
                <c:pt idx="3956">
                  <c:v>75</c:v>
                </c:pt>
                <c:pt idx="3957">
                  <c:v>653</c:v>
                </c:pt>
                <c:pt idx="3958">
                  <c:v>78</c:v>
                </c:pt>
                <c:pt idx="3959">
                  <c:v>110</c:v>
                </c:pt>
                <c:pt idx="3960">
                  <c:v>55</c:v>
                </c:pt>
                <c:pt idx="3961">
                  <c:v>27</c:v>
                </c:pt>
                <c:pt idx="3962">
                  <c:v>94</c:v>
                </c:pt>
                <c:pt idx="3963">
                  <c:v>26</c:v>
                </c:pt>
                <c:pt idx="3964">
                  <c:v>25</c:v>
                </c:pt>
                <c:pt idx="3965">
                  <c:v>24</c:v>
                </c:pt>
                <c:pt idx="3966">
                  <c:v>89</c:v>
                </c:pt>
                <c:pt idx="3967">
                  <c:v>11</c:v>
                </c:pt>
                <c:pt idx="3968">
                  <c:v>7</c:v>
                </c:pt>
                <c:pt idx="3969">
                  <c:v>31</c:v>
                </c:pt>
                <c:pt idx="3970">
                  <c:v>26</c:v>
                </c:pt>
                <c:pt idx="3971">
                  <c:v>175</c:v>
                </c:pt>
                <c:pt idx="3972">
                  <c:v>88</c:v>
                </c:pt>
                <c:pt idx="3973">
                  <c:v>202</c:v>
                </c:pt>
                <c:pt idx="3974">
                  <c:v>18</c:v>
                </c:pt>
                <c:pt idx="3975">
                  <c:v>22</c:v>
                </c:pt>
                <c:pt idx="3976">
                  <c:v>1217</c:v>
                </c:pt>
                <c:pt idx="3977">
                  <c:v>30</c:v>
                </c:pt>
                <c:pt idx="3978">
                  <c:v>36</c:v>
                </c:pt>
                <c:pt idx="3979">
                  <c:v>60</c:v>
                </c:pt>
                <c:pt idx="3980">
                  <c:v>24</c:v>
                </c:pt>
                <c:pt idx="3981">
                  <c:v>22</c:v>
                </c:pt>
                <c:pt idx="3982">
                  <c:v>340</c:v>
                </c:pt>
                <c:pt idx="3983">
                  <c:v>78</c:v>
                </c:pt>
                <c:pt idx="3984">
                  <c:v>131</c:v>
                </c:pt>
                <c:pt idx="3985">
                  <c:v>546</c:v>
                </c:pt>
                <c:pt idx="3986">
                  <c:v>460</c:v>
                </c:pt>
                <c:pt idx="3987">
                  <c:v>115</c:v>
                </c:pt>
                <c:pt idx="3988">
                  <c:v>229</c:v>
                </c:pt>
                <c:pt idx="3989">
                  <c:v>246</c:v>
                </c:pt>
                <c:pt idx="3990">
                  <c:v>34</c:v>
                </c:pt>
                <c:pt idx="3991">
                  <c:v>57</c:v>
                </c:pt>
                <c:pt idx="3992">
                  <c:v>30</c:v>
                </c:pt>
                <c:pt idx="3993">
                  <c:v>30</c:v>
                </c:pt>
                <c:pt idx="3994">
                  <c:v>559</c:v>
                </c:pt>
                <c:pt idx="3995">
                  <c:v>38</c:v>
                </c:pt>
                <c:pt idx="3996">
                  <c:v>39</c:v>
                </c:pt>
                <c:pt idx="3997">
                  <c:v>5847</c:v>
                </c:pt>
                <c:pt idx="3998">
                  <c:v>397</c:v>
                </c:pt>
                <c:pt idx="3999">
                  <c:v>15</c:v>
                </c:pt>
                <c:pt idx="4000">
                  <c:v>55</c:v>
                </c:pt>
                <c:pt idx="4001">
                  <c:v>13</c:v>
                </c:pt>
                <c:pt idx="4002">
                  <c:v>29</c:v>
                </c:pt>
                <c:pt idx="4003">
                  <c:v>26</c:v>
                </c:pt>
                <c:pt idx="4004">
                  <c:v>105</c:v>
                </c:pt>
                <c:pt idx="4005">
                  <c:v>1200</c:v>
                </c:pt>
                <c:pt idx="4006">
                  <c:v>17</c:v>
                </c:pt>
                <c:pt idx="4007">
                  <c:v>21</c:v>
                </c:pt>
                <c:pt idx="4008">
                  <c:v>2000</c:v>
                </c:pt>
                <c:pt idx="4009">
                  <c:v>15</c:v>
                </c:pt>
                <c:pt idx="4010">
                  <c:v>3</c:v>
                </c:pt>
                <c:pt idx="4011">
                  <c:v>70</c:v>
                </c:pt>
                <c:pt idx="4012">
                  <c:v>174</c:v>
                </c:pt>
                <c:pt idx="4013">
                  <c:v>89</c:v>
                </c:pt>
                <c:pt idx="4014">
                  <c:v>299</c:v>
                </c:pt>
                <c:pt idx="4015">
                  <c:v>29</c:v>
                </c:pt>
                <c:pt idx="4016">
                  <c:v>39</c:v>
                </c:pt>
                <c:pt idx="4017">
                  <c:v>1318</c:v>
                </c:pt>
                <c:pt idx="4018">
                  <c:v>76</c:v>
                </c:pt>
                <c:pt idx="4019">
                  <c:v>49</c:v>
                </c:pt>
                <c:pt idx="4020">
                  <c:v>65</c:v>
                </c:pt>
                <c:pt idx="4021">
                  <c:v>51</c:v>
                </c:pt>
                <c:pt idx="4022">
                  <c:v>150</c:v>
                </c:pt>
                <c:pt idx="4023">
                  <c:v>56</c:v>
                </c:pt>
                <c:pt idx="4024">
                  <c:v>41</c:v>
                </c:pt>
                <c:pt idx="4025">
                  <c:v>600</c:v>
                </c:pt>
                <c:pt idx="4026">
                  <c:v>115</c:v>
                </c:pt>
                <c:pt idx="4027">
                  <c:v>24</c:v>
                </c:pt>
                <c:pt idx="4028">
                  <c:v>65</c:v>
                </c:pt>
                <c:pt idx="4029">
                  <c:v>141</c:v>
                </c:pt>
                <c:pt idx="4030">
                  <c:v>55</c:v>
                </c:pt>
                <c:pt idx="4031">
                  <c:v>1088</c:v>
                </c:pt>
                <c:pt idx="4032">
                  <c:v>104</c:v>
                </c:pt>
                <c:pt idx="4033">
                  <c:v>16</c:v>
                </c:pt>
                <c:pt idx="4034">
                  <c:v>33</c:v>
                </c:pt>
                <c:pt idx="4035">
                  <c:v>6</c:v>
                </c:pt>
                <c:pt idx="4036">
                  <c:v>39</c:v>
                </c:pt>
                <c:pt idx="4037">
                  <c:v>32</c:v>
                </c:pt>
                <c:pt idx="4038">
                  <c:v>70</c:v>
                </c:pt>
                <c:pt idx="4039">
                  <c:v>108</c:v>
                </c:pt>
                <c:pt idx="4040">
                  <c:v>183</c:v>
                </c:pt>
                <c:pt idx="4041">
                  <c:v>108</c:v>
                </c:pt>
                <c:pt idx="4042">
                  <c:v>140</c:v>
                </c:pt>
                <c:pt idx="4043">
                  <c:v>53</c:v>
                </c:pt>
                <c:pt idx="4044">
                  <c:v>3422</c:v>
                </c:pt>
                <c:pt idx="4045">
                  <c:v>15</c:v>
                </c:pt>
                <c:pt idx="4046">
                  <c:v>55</c:v>
                </c:pt>
                <c:pt idx="4047">
                  <c:v>9</c:v>
                </c:pt>
                <c:pt idx="4048">
                  <c:v>139</c:v>
                </c:pt>
                <c:pt idx="4049">
                  <c:v>22</c:v>
                </c:pt>
                <c:pt idx="4050">
                  <c:v>33</c:v>
                </c:pt>
                <c:pt idx="4051">
                  <c:v>66</c:v>
                </c:pt>
                <c:pt idx="4052">
                  <c:v>331</c:v>
                </c:pt>
                <c:pt idx="4053">
                  <c:v>538</c:v>
                </c:pt>
                <c:pt idx="4054">
                  <c:v>56</c:v>
                </c:pt>
                <c:pt idx="4055">
                  <c:v>27</c:v>
                </c:pt>
                <c:pt idx="4056">
                  <c:v>174</c:v>
                </c:pt>
                <c:pt idx="4057">
                  <c:v>1429</c:v>
                </c:pt>
                <c:pt idx="4058">
                  <c:v>279</c:v>
                </c:pt>
                <c:pt idx="4059">
                  <c:v>50</c:v>
                </c:pt>
                <c:pt idx="4060">
                  <c:v>6</c:v>
                </c:pt>
                <c:pt idx="4061">
                  <c:v>107</c:v>
                </c:pt>
                <c:pt idx="4062">
                  <c:v>500</c:v>
                </c:pt>
                <c:pt idx="4063">
                  <c:v>3100</c:v>
                </c:pt>
                <c:pt idx="4064">
                  <c:v>48</c:v>
                </c:pt>
                <c:pt idx="4065">
                  <c:v>28</c:v>
                </c:pt>
                <c:pt idx="4066">
                  <c:v>17</c:v>
                </c:pt>
                <c:pt idx="4067">
                  <c:v>150</c:v>
                </c:pt>
                <c:pt idx="4068">
                  <c:v>140</c:v>
                </c:pt>
                <c:pt idx="4069">
                  <c:v>30</c:v>
                </c:pt>
                <c:pt idx="4070">
                  <c:v>205</c:v>
                </c:pt>
                <c:pt idx="4071">
                  <c:v>211</c:v>
                </c:pt>
                <c:pt idx="4072">
                  <c:v>32</c:v>
                </c:pt>
                <c:pt idx="4073">
                  <c:v>48</c:v>
                </c:pt>
                <c:pt idx="4074">
                  <c:v>25</c:v>
                </c:pt>
                <c:pt idx="4075">
                  <c:v>13</c:v>
                </c:pt>
                <c:pt idx="4076">
                  <c:v>30</c:v>
                </c:pt>
                <c:pt idx="4077">
                  <c:v>26</c:v>
                </c:pt>
                <c:pt idx="4078">
                  <c:v>158</c:v>
                </c:pt>
                <c:pt idx="4079">
                  <c:v>55</c:v>
                </c:pt>
                <c:pt idx="4080">
                  <c:v>96</c:v>
                </c:pt>
                <c:pt idx="4081">
                  <c:v>31</c:v>
                </c:pt>
                <c:pt idx="4082">
                  <c:v>160</c:v>
                </c:pt>
                <c:pt idx="4083">
                  <c:v>72</c:v>
                </c:pt>
                <c:pt idx="4084">
                  <c:v>100</c:v>
                </c:pt>
                <c:pt idx="4085">
                  <c:v>32</c:v>
                </c:pt>
                <c:pt idx="4086">
                  <c:v>73</c:v>
                </c:pt>
                <c:pt idx="4087">
                  <c:v>134</c:v>
                </c:pt>
                <c:pt idx="4088">
                  <c:v>96</c:v>
                </c:pt>
                <c:pt idx="4089">
                  <c:v>18</c:v>
                </c:pt>
                <c:pt idx="4090">
                  <c:v>81</c:v>
                </c:pt>
                <c:pt idx="4091">
                  <c:v>30</c:v>
                </c:pt>
                <c:pt idx="4092">
                  <c:v>150</c:v>
                </c:pt>
                <c:pt idx="4093">
                  <c:v>55</c:v>
                </c:pt>
                <c:pt idx="4094">
                  <c:v>17</c:v>
                </c:pt>
                <c:pt idx="4095">
                  <c:v>42</c:v>
                </c:pt>
                <c:pt idx="4096">
                  <c:v>14</c:v>
                </c:pt>
                <c:pt idx="4097">
                  <c:v>28</c:v>
                </c:pt>
                <c:pt idx="4098">
                  <c:v>20</c:v>
                </c:pt>
                <c:pt idx="4099">
                  <c:v>23</c:v>
                </c:pt>
                <c:pt idx="4100">
                  <c:v>7729</c:v>
                </c:pt>
                <c:pt idx="4101">
                  <c:v>95</c:v>
                </c:pt>
                <c:pt idx="4102">
                  <c:v>18</c:v>
                </c:pt>
                <c:pt idx="4103">
                  <c:v>52</c:v>
                </c:pt>
                <c:pt idx="4104">
                  <c:v>26</c:v>
                </c:pt>
                <c:pt idx="4105">
                  <c:v>180</c:v>
                </c:pt>
                <c:pt idx="4106">
                  <c:v>23</c:v>
                </c:pt>
                <c:pt idx="4107">
                  <c:v>37</c:v>
                </c:pt>
                <c:pt idx="4108">
                  <c:v>330</c:v>
                </c:pt>
                <c:pt idx="4109">
                  <c:v>219</c:v>
                </c:pt>
                <c:pt idx="4110">
                  <c:v>124</c:v>
                </c:pt>
                <c:pt idx="4111">
                  <c:v>22</c:v>
                </c:pt>
                <c:pt idx="4112">
                  <c:v>10</c:v>
                </c:pt>
                <c:pt idx="4113">
                  <c:v>37</c:v>
                </c:pt>
                <c:pt idx="4114">
                  <c:v>58</c:v>
                </c:pt>
                <c:pt idx="4115">
                  <c:v>60</c:v>
                </c:pt>
                <c:pt idx="4116">
                  <c:v>154</c:v>
                </c:pt>
                <c:pt idx="4117">
                  <c:v>65</c:v>
                </c:pt>
                <c:pt idx="4118">
                  <c:v>92</c:v>
                </c:pt>
                <c:pt idx="4119">
                  <c:v>280</c:v>
                </c:pt>
                <c:pt idx="4120">
                  <c:v>89</c:v>
                </c:pt>
                <c:pt idx="4121">
                  <c:v>7</c:v>
                </c:pt>
                <c:pt idx="4122">
                  <c:v>24</c:v>
                </c:pt>
                <c:pt idx="4123">
                  <c:v>19</c:v>
                </c:pt>
                <c:pt idx="4124">
                  <c:v>57</c:v>
                </c:pt>
                <c:pt idx="4125">
                  <c:v>0</c:v>
                </c:pt>
                <c:pt idx="4126">
                  <c:v>13</c:v>
                </c:pt>
                <c:pt idx="4127">
                  <c:v>20</c:v>
                </c:pt>
                <c:pt idx="4128">
                  <c:v>9546</c:v>
                </c:pt>
                <c:pt idx="4129">
                  <c:v>250</c:v>
                </c:pt>
                <c:pt idx="4130">
                  <c:v>23</c:v>
                </c:pt>
                <c:pt idx="4131">
                  <c:v>17</c:v>
                </c:pt>
                <c:pt idx="4132">
                  <c:v>245</c:v>
                </c:pt>
                <c:pt idx="4133">
                  <c:v>21</c:v>
                </c:pt>
                <c:pt idx="4134">
                  <c:v>30</c:v>
                </c:pt>
                <c:pt idx="4135">
                  <c:v>423</c:v>
                </c:pt>
                <c:pt idx="4136">
                  <c:v>410</c:v>
                </c:pt>
                <c:pt idx="4137">
                  <c:v>220</c:v>
                </c:pt>
                <c:pt idx="4138">
                  <c:v>85</c:v>
                </c:pt>
                <c:pt idx="4139">
                  <c:v>138</c:v>
                </c:pt>
                <c:pt idx="4140">
                  <c:v>72</c:v>
                </c:pt>
                <c:pt idx="4141">
                  <c:v>27</c:v>
                </c:pt>
                <c:pt idx="4142">
                  <c:v>110</c:v>
                </c:pt>
                <c:pt idx="4143">
                  <c:v>9</c:v>
                </c:pt>
                <c:pt idx="4144">
                  <c:v>28</c:v>
                </c:pt>
                <c:pt idx="4145">
                  <c:v>11</c:v>
                </c:pt>
                <c:pt idx="4146">
                  <c:v>225</c:v>
                </c:pt>
                <c:pt idx="4147">
                  <c:v>21</c:v>
                </c:pt>
                <c:pt idx="4148">
                  <c:v>40</c:v>
                </c:pt>
                <c:pt idx="4149">
                  <c:v>55</c:v>
                </c:pt>
                <c:pt idx="4150">
                  <c:v>60</c:v>
                </c:pt>
                <c:pt idx="4151">
                  <c:v>30000</c:v>
                </c:pt>
                <c:pt idx="4152">
                  <c:v>1153</c:v>
                </c:pt>
                <c:pt idx="4153">
                  <c:v>13</c:v>
                </c:pt>
                <c:pt idx="4154">
                  <c:v>89</c:v>
                </c:pt>
                <c:pt idx="4155">
                  <c:v>28</c:v>
                </c:pt>
                <c:pt idx="4156">
                  <c:v>52</c:v>
                </c:pt>
                <c:pt idx="4157">
                  <c:v>51</c:v>
                </c:pt>
                <c:pt idx="4158">
                  <c:v>157</c:v>
                </c:pt>
                <c:pt idx="4159">
                  <c:v>102</c:v>
                </c:pt>
                <c:pt idx="4160">
                  <c:v>105</c:v>
                </c:pt>
                <c:pt idx="4161">
                  <c:v>97</c:v>
                </c:pt>
                <c:pt idx="4162">
                  <c:v>15</c:v>
                </c:pt>
                <c:pt idx="4163">
                  <c:v>45</c:v>
                </c:pt>
                <c:pt idx="4164">
                  <c:v>40</c:v>
                </c:pt>
                <c:pt idx="4165">
                  <c:v>129</c:v>
                </c:pt>
                <c:pt idx="4166">
                  <c:v>71</c:v>
                </c:pt>
                <c:pt idx="4167">
                  <c:v>28</c:v>
                </c:pt>
                <c:pt idx="4168">
                  <c:v>101</c:v>
                </c:pt>
                <c:pt idx="4169">
                  <c:v>17</c:v>
                </c:pt>
                <c:pt idx="4170">
                  <c:v>12</c:v>
                </c:pt>
                <c:pt idx="4171">
                  <c:v>80</c:v>
                </c:pt>
                <c:pt idx="4172">
                  <c:v>84</c:v>
                </c:pt>
                <c:pt idx="4173">
                  <c:v>1000</c:v>
                </c:pt>
                <c:pt idx="4174">
                  <c:v>800</c:v>
                </c:pt>
                <c:pt idx="4175">
                  <c:v>87</c:v>
                </c:pt>
                <c:pt idx="4176">
                  <c:v>28726</c:v>
                </c:pt>
                <c:pt idx="4177">
                  <c:v>97</c:v>
                </c:pt>
                <c:pt idx="4178">
                  <c:v>95</c:v>
                </c:pt>
                <c:pt idx="4179">
                  <c:v>29</c:v>
                </c:pt>
                <c:pt idx="4180">
                  <c:v>90</c:v>
                </c:pt>
                <c:pt idx="4181">
                  <c:v>182</c:v>
                </c:pt>
                <c:pt idx="4182">
                  <c:v>31</c:v>
                </c:pt>
                <c:pt idx="4183">
                  <c:v>20</c:v>
                </c:pt>
                <c:pt idx="4184">
                  <c:v>127</c:v>
                </c:pt>
                <c:pt idx="4185">
                  <c:v>26</c:v>
                </c:pt>
                <c:pt idx="4186">
                  <c:v>27</c:v>
                </c:pt>
                <c:pt idx="4187">
                  <c:v>14</c:v>
                </c:pt>
                <c:pt idx="4188">
                  <c:v>4547</c:v>
                </c:pt>
                <c:pt idx="4189">
                  <c:v>350</c:v>
                </c:pt>
                <c:pt idx="4190">
                  <c:v>78</c:v>
                </c:pt>
                <c:pt idx="4191">
                  <c:v>27</c:v>
                </c:pt>
                <c:pt idx="4192">
                  <c:v>65</c:v>
                </c:pt>
                <c:pt idx="4193">
                  <c:v>44</c:v>
                </c:pt>
                <c:pt idx="4194">
                  <c:v>25</c:v>
                </c:pt>
                <c:pt idx="4195">
                  <c:v>305</c:v>
                </c:pt>
                <c:pt idx="4196">
                  <c:v>47</c:v>
                </c:pt>
                <c:pt idx="4197">
                  <c:v>9</c:v>
                </c:pt>
                <c:pt idx="4198">
                  <c:v>87</c:v>
                </c:pt>
                <c:pt idx="4199">
                  <c:v>35</c:v>
                </c:pt>
                <c:pt idx="4200">
                  <c:v>183</c:v>
                </c:pt>
                <c:pt idx="4201">
                  <c:v>308</c:v>
                </c:pt>
                <c:pt idx="4202">
                  <c:v>136</c:v>
                </c:pt>
                <c:pt idx="4203">
                  <c:v>450</c:v>
                </c:pt>
                <c:pt idx="4204">
                  <c:v>342</c:v>
                </c:pt>
                <c:pt idx="4205">
                  <c:v>47</c:v>
                </c:pt>
                <c:pt idx="4206">
                  <c:v>13</c:v>
                </c:pt>
                <c:pt idx="4207">
                  <c:v>55</c:v>
                </c:pt>
                <c:pt idx="4208">
                  <c:v>84</c:v>
                </c:pt>
                <c:pt idx="4209">
                  <c:v>25</c:v>
                </c:pt>
                <c:pt idx="4210">
                  <c:v>7</c:v>
                </c:pt>
                <c:pt idx="4211">
                  <c:v>85</c:v>
                </c:pt>
                <c:pt idx="4212">
                  <c:v>226</c:v>
                </c:pt>
                <c:pt idx="4213">
                  <c:v>165</c:v>
                </c:pt>
                <c:pt idx="4214">
                  <c:v>210</c:v>
                </c:pt>
                <c:pt idx="4215">
                  <c:v>78</c:v>
                </c:pt>
                <c:pt idx="4216">
                  <c:v>29</c:v>
                </c:pt>
                <c:pt idx="4217">
                  <c:v>98</c:v>
                </c:pt>
                <c:pt idx="4218">
                  <c:v>22</c:v>
                </c:pt>
                <c:pt idx="4219">
                  <c:v>38</c:v>
                </c:pt>
                <c:pt idx="4220">
                  <c:v>46</c:v>
                </c:pt>
                <c:pt idx="4221">
                  <c:v>1041</c:v>
                </c:pt>
                <c:pt idx="4222">
                  <c:v>20000</c:v>
                </c:pt>
                <c:pt idx="4223">
                  <c:v>30</c:v>
                </c:pt>
                <c:pt idx="4224">
                  <c:v>30</c:v>
                </c:pt>
                <c:pt idx="4225">
                  <c:v>115</c:v>
                </c:pt>
                <c:pt idx="4226">
                  <c:v>1194</c:v>
                </c:pt>
                <c:pt idx="4227">
                  <c:v>37</c:v>
                </c:pt>
                <c:pt idx="4228">
                  <c:v>71</c:v>
                </c:pt>
                <c:pt idx="4229">
                  <c:v>78</c:v>
                </c:pt>
                <c:pt idx="4230">
                  <c:v>45</c:v>
                </c:pt>
                <c:pt idx="4231">
                  <c:v>59</c:v>
                </c:pt>
                <c:pt idx="4232">
                  <c:v>9</c:v>
                </c:pt>
                <c:pt idx="4233">
                  <c:v>57</c:v>
                </c:pt>
                <c:pt idx="4234">
                  <c:v>75</c:v>
                </c:pt>
                <c:pt idx="4235">
                  <c:v>24</c:v>
                </c:pt>
                <c:pt idx="4236">
                  <c:v>50</c:v>
                </c:pt>
                <c:pt idx="4237">
                  <c:v>226</c:v>
                </c:pt>
                <c:pt idx="4238">
                  <c:v>125</c:v>
                </c:pt>
                <c:pt idx="4239">
                  <c:v>48</c:v>
                </c:pt>
                <c:pt idx="4240">
                  <c:v>165</c:v>
                </c:pt>
                <c:pt idx="4241">
                  <c:v>33</c:v>
                </c:pt>
                <c:pt idx="4242">
                  <c:v>600</c:v>
                </c:pt>
                <c:pt idx="4243">
                  <c:v>91</c:v>
                </c:pt>
                <c:pt idx="4244">
                  <c:v>25</c:v>
                </c:pt>
                <c:pt idx="4245">
                  <c:v>187</c:v>
                </c:pt>
                <c:pt idx="4246">
                  <c:v>107</c:v>
                </c:pt>
                <c:pt idx="4247">
                  <c:v>32</c:v>
                </c:pt>
                <c:pt idx="4248">
                  <c:v>8</c:v>
                </c:pt>
                <c:pt idx="4249">
                  <c:v>281</c:v>
                </c:pt>
                <c:pt idx="4250">
                  <c:v>88</c:v>
                </c:pt>
                <c:pt idx="4251">
                  <c:v>24</c:v>
                </c:pt>
                <c:pt idx="4252">
                  <c:v>45</c:v>
                </c:pt>
                <c:pt idx="4253">
                  <c:v>779</c:v>
                </c:pt>
                <c:pt idx="4254">
                  <c:v>9</c:v>
                </c:pt>
                <c:pt idx="4255">
                  <c:v>265</c:v>
                </c:pt>
                <c:pt idx="4256">
                  <c:v>1623</c:v>
                </c:pt>
                <c:pt idx="4257">
                  <c:v>163</c:v>
                </c:pt>
                <c:pt idx="4258">
                  <c:v>47</c:v>
                </c:pt>
                <c:pt idx="4259">
                  <c:v>31</c:v>
                </c:pt>
                <c:pt idx="4260">
                  <c:v>10</c:v>
                </c:pt>
                <c:pt idx="4261">
                  <c:v>25</c:v>
                </c:pt>
                <c:pt idx="4262">
                  <c:v>38</c:v>
                </c:pt>
                <c:pt idx="4263">
                  <c:v>31</c:v>
                </c:pt>
                <c:pt idx="4264">
                  <c:v>274</c:v>
                </c:pt>
                <c:pt idx="4265">
                  <c:v>42</c:v>
                </c:pt>
                <c:pt idx="4266">
                  <c:v>2061</c:v>
                </c:pt>
                <c:pt idx="4267">
                  <c:v>182</c:v>
                </c:pt>
                <c:pt idx="4268">
                  <c:v>47</c:v>
                </c:pt>
                <c:pt idx="4269">
                  <c:v>15</c:v>
                </c:pt>
                <c:pt idx="4270">
                  <c:v>28</c:v>
                </c:pt>
                <c:pt idx="4271">
                  <c:v>6</c:v>
                </c:pt>
                <c:pt idx="4272">
                  <c:v>7000</c:v>
                </c:pt>
                <c:pt idx="4273">
                  <c:v>21</c:v>
                </c:pt>
                <c:pt idx="4274">
                  <c:v>79</c:v>
                </c:pt>
                <c:pt idx="4275">
                  <c:v>106</c:v>
                </c:pt>
                <c:pt idx="4276">
                  <c:v>33</c:v>
                </c:pt>
                <c:pt idx="4277">
                  <c:v>178</c:v>
                </c:pt>
                <c:pt idx="4278">
                  <c:v>129</c:v>
                </c:pt>
                <c:pt idx="4279">
                  <c:v>2171</c:v>
                </c:pt>
                <c:pt idx="4280">
                  <c:v>44</c:v>
                </c:pt>
                <c:pt idx="4281">
                  <c:v>1130</c:v>
                </c:pt>
                <c:pt idx="4282">
                  <c:v>87</c:v>
                </c:pt>
                <c:pt idx="4283">
                  <c:v>72</c:v>
                </c:pt>
                <c:pt idx="4284">
                  <c:v>600</c:v>
                </c:pt>
                <c:pt idx="4285">
                  <c:v>50</c:v>
                </c:pt>
                <c:pt idx="4286">
                  <c:v>44</c:v>
                </c:pt>
                <c:pt idx="4287">
                  <c:v>186</c:v>
                </c:pt>
                <c:pt idx="4288">
                  <c:v>64</c:v>
                </c:pt>
                <c:pt idx="4289">
                  <c:v>53</c:v>
                </c:pt>
                <c:pt idx="4290">
                  <c:v>5</c:v>
                </c:pt>
                <c:pt idx="4291">
                  <c:v>108</c:v>
                </c:pt>
                <c:pt idx="4292">
                  <c:v>15</c:v>
                </c:pt>
                <c:pt idx="4293">
                  <c:v>12</c:v>
                </c:pt>
                <c:pt idx="4294">
                  <c:v>16</c:v>
                </c:pt>
                <c:pt idx="4295">
                  <c:v>109</c:v>
                </c:pt>
                <c:pt idx="4296">
                  <c:v>28</c:v>
                </c:pt>
                <c:pt idx="4297">
                  <c:v>372</c:v>
                </c:pt>
                <c:pt idx="4298">
                  <c:v>77</c:v>
                </c:pt>
                <c:pt idx="4299">
                  <c:v>118</c:v>
                </c:pt>
                <c:pt idx="4300">
                  <c:v>300</c:v>
                </c:pt>
                <c:pt idx="4301">
                  <c:v>12500</c:v>
                </c:pt>
                <c:pt idx="4302">
                  <c:v>69</c:v>
                </c:pt>
                <c:pt idx="4303">
                  <c:v>85</c:v>
                </c:pt>
                <c:pt idx="4304">
                  <c:v>8</c:v>
                </c:pt>
                <c:pt idx="4305">
                  <c:v>32</c:v>
                </c:pt>
                <c:pt idx="4306">
                  <c:v>60</c:v>
                </c:pt>
                <c:pt idx="4307">
                  <c:v>125</c:v>
                </c:pt>
                <c:pt idx="4308">
                  <c:v>48</c:v>
                </c:pt>
                <c:pt idx="4309">
                  <c:v>25</c:v>
                </c:pt>
                <c:pt idx="4310">
                  <c:v>53</c:v>
                </c:pt>
                <c:pt idx="4311">
                  <c:v>175</c:v>
                </c:pt>
                <c:pt idx="4312">
                  <c:v>287</c:v>
                </c:pt>
                <c:pt idx="4313">
                  <c:v>22</c:v>
                </c:pt>
                <c:pt idx="4314">
                  <c:v>95</c:v>
                </c:pt>
                <c:pt idx="4315">
                  <c:v>26</c:v>
                </c:pt>
                <c:pt idx="4316">
                  <c:v>1080</c:v>
                </c:pt>
                <c:pt idx="4317">
                  <c:v>26</c:v>
                </c:pt>
                <c:pt idx="4318">
                  <c:v>14</c:v>
                </c:pt>
                <c:pt idx="4319">
                  <c:v>39</c:v>
                </c:pt>
                <c:pt idx="4320">
                  <c:v>31</c:v>
                </c:pt>
                <c:pt idx="4321">
                  <c:v>230</c:v>
                </c:pt>
                <c:pt idx="4322">
                  <c:v>86</c:v>
                </c:pt>
                <c:pt idx="4323">
                  <c:v>718</c:v>
                </c:pt>
                <c:pt idx="4324">
                  <c:v>32</c:v>
                </c:pt>
                <c:pt idx="4325">
                  <c:v>290</c:v>
                </c:pt>
                <c:pt idx="4326">
                  <c:v>52</c:v>
                </c:pt>
                <c:pt idx="4327">
                  <c:v>48</c:v>
                </c:pt>
                <c:pt idx="4328">
                  <c:v>65</c:v>
                </c:pt>
                <c:pt idx="4329">
                  <c:v>72</c:v>
                </c:pt>
                <c:pt idx="4330">
                  <c:v>15</c:v>
                </c:pt>
                <c:pt idx="4331">
                  <c:v>95</c:v>
                </c:pt>
                <c:pt idx="4332">
                  <c:v>42</c:v>
                </c:pt>
                <c:pt idx="4333">
                  <c:v>400</c:v>
                </c:pt>
                <c:pt idx="4334">
                  <c:v>30</c:v>
                </c:pt>
                <c:pt idx="4335">
                  <c:v>13</c:v>
                </c:pt>
                <c:pt idx="4336">
                  <c:v>15</c:v>
                </c:pt>
                <c:pt idx="4337">
                  <c:v>50</c:v>
                </c:pt>
                <c:pt idx="4338">
                  <c:v>13</c:v>
                </c:pt>
                <c:pt idx="4339">
                  <c:v>61</c:v>
                </c:pt>
                <c:pt idx="4340">
                  <c:v>9</c:v>
                </c:pt>
                <c:pt idx="4341">
                  <c:v>350</c:v>
                </c:pt>
                <c:pt idx="4342">
                  <c:v>97</c:v>
                </c:pt>
                <c:pt idx="4343">
                  <c:v>257</c:v>
                </c:pt>
                <c:pt idx="4344">
                  <c:v>396</c:v>
                </c:pt>
                <c:pt idx="4345">
                  <c:v>47</c:v>
                </c:pt>
                <c:pt idx="4346">
                  <c:v>30</c:v>
                </c:pt>
                <c:pt idx="4347">
                  <c:v>22</c:v>
                </c:pt>
                <c:pt idx="4348">
                  <c:v>1613</c:v>
                </c:pt>
                <c:pt idx="4349">
                  <c:v>68</c:v>
                </c:pt>
                <c:pt idx="4350">
                  <c:v>9</c:v>
                </c:pt>
                <c:pt idx="4351">
                  <c:v>73</c:v>
                </c:pt>
                <c:pt idx="4352">
                  <c:v>32</c:v>
                </c:pt>
                <c:pt idx="4353">
                  <c:v>6</c:v>
                </c:pt>
                <c:pt idx="4354">
                  <c:v>35</c:v>
                </c:pt>
                <c:pt idx="4355">
                  <c:v>319</c:v>
                </c:pt>
                <c:pt idx="4356">
                  <c:v>12</c:v>
                </c:pt>
                <c:pt idx="4357">
                  <c:v>120</c:v>
                </c:pt>
                <c:pt idx="4358">
                  <c:v>133</c:v>
                </c:pt>
                <c:pt idx="4359">
                  <c:v>25</c:v>
                </c:pt>
                <c:pt idx="4360">
                  <c:v>52</c:v>
                </c:pt>
                <c:pt idx="4361">
                  <c:v>25</c:v>
                </c:pt>
                <c:pt idx="4362">
                  <c:v>22</c:v>
                </c:pt>
                <c:pt idx="4363">
                  <c:v>55</c:v>
                </c:pt>
                <c:pt idx="4364">
                  <c:v>200</c:v>
                </c:pt>
                <c:pt idx="4365">
                  <c:v>16</c:v>
                </c:pt>
                <c:pt idx="4366">
                  <c:v>16</c:v>
                </c:pt>
                <c:pt idx="4367">
                  <c:v>57</c:v>
                </c:pt>
                <c:pt idx="4368">
                  <c:v>271</c:v>
                </c:pt>
                <c:pt idx="4369">
                  <c:v>38</c:v>
                </c:pt>
                <c:pt idx="4370">
                  <c:v>103</c:v>
                </c:pt>
                <c:pt idx="4371">
                  <c:v>35</c:v>
                </c:pt>
                <c:pt idx="4372">
                  <c:v>27</c:v>
                </c:pt>
                <c:pt idx="4373">
                  <c:v>92</c:v>
                </c:pt>
                <c:pt idx="4374">
                  <c:v>67</c:v>
                </c:pt>
                <c:pt idx="4375">
                  <c:v>18</c:v>
                </c:pt>
                <c:pt idx="4376">
                  <c:v>265</c:v>
                </c:pt>
                <c:pt idx="4377">
                  <c:v>18</c:v>
                </c:pt>
                <c:pt idx="4378">
                  <c:v>77</c:v>
                </c:pt>
                <c:pt idx="4379">
                  <c:v>14</c:v>
                </c:pt>
                <c:pt idx="4380">
                  <c:v>33</c:v>
                </c:pt>
                <c:pt idx="4381">
                  <c:v>280</c:v>
                </c:pt>
                <c:pt idx="4382">
                  <c:v>350</c:v>
                </c:pt>
                <c:pt idx="4383">
                  <c:v>96</c:v>
                </c:pt>
                <c:pt idx="4384">
                  <c:v>15</c:v>
                </c:pt>
                <c:pt idx="4385">
                  <c:v>65</c:v>
                </c:pt>
                <c:pt idx="4386">
                  <c:v>809</c:v>
                </c:pt>
                <c:pt idx="4387">
                  <c:v>154</c:v>
                </c:pt>
                <c:pt idx="4388">
                  <c:v>169</c:v>
                </c:pt>
                <c:pt idx="4389">
                  <c:v>169</c:v>
                </c:pt>
                <c:pt idx="4390">
                  <c:v>17</c:v>
                </c:pt>
                <c:pt idx="4391">
                  <c:v>116</c:v>
                </c:pt>
                <c:pt idx="4392">
                  <c:v>80</c:v>
                </c:pt>
                <c:pt idx="4393">
                  <c:v>311</c:v>
                </c:pt>
                <c:pt idx="4394">
                  <c:v>1400</c:v>
                </c:pt>
                <c:pt idx="4395">
                  <c:v>694</c:v>
                </c:pt>
                <c:pt idx="4396">
                  <c:v>5017</c:v>
                </c:pt>
                <c:pt idx="4397">
                  <c:v>25</c:v>
                </c:pt>
                <c:pt idx="4398">
                  <c:v>15</c:v>
                </c:pt>
                <c:pt idx="4399">
                  <c:v>140</c:v>
                </c:pt>
                <c:pt idx="4400">
                  <c:v>20</c:v>
                </c:pt>
                <c:pt idx="4401">
                  <c:v>17</c:v>
                </c:pt>
                <c:pt idx="4402">
                  <c:v>50</c:v>
                </c:pt>
                <c:pt idx="4403">
                  <c:v>78</c:v>
                </c:pt>
                <c:pt idx="4404">
                  <c:v>365</c:v>
                </c:pt>
                <c:pt idx="4405">
                  <c:v>21</c:v>
                </c:pt>
                <c:pt idx="4406">
                  <c:v>24</c:v>
                </c:pt>
                <c:pt idx="4407">
                  <c:v>0</c:v>
                </c:pt>
                <c:pt idx="4408">
                  <c:v>204</c:v>
                </c:pt>
                <c:pt idx="4409">
                  <c:v>101</c:v>
                </c:pt>
                <c:pt idx="4410">
                  <c:v>22</c:v>
                </c:pt>
                <c:pt idx="4411">
                  <c:v>20</c:v>
                </c:pt>
                <c:pt idx="4412">
                  <c:v>2627</c:v>
                </c:pt>
                <c:pt idx="4413">
                  <c:v>500</c:v>
                </c:pt>
                <c:pt idx="4414">
                  <c:v>232</c:v>
                </c:pt>
                <c:pt idx="4415">
                  <c:v>104</c:v>
                </c:pt>
                <c:pt idx="4416">
                  <c:v>8</c:v>
                </c:pt>
                <c:pt idx="4417">
                  <c:v>2391</c:v>
                </c:pt>
                <c:pt idx="4418">
                  <c:v>11</c:v>
                </c:pt>
                <c:pt idx="4419">
                  <c:v>77</c:v>
                </c:pt>
                <c:pt idx="4420">
                  <c:v>61</c:v>
                </c:pt>
                <c:pt idx="4421">
                  <c:v>24</c:v>
                </c:pt>
                <c:pt idx="4422">
                  <c:v>597</c:v>
                </c:pt>
                <c:pt idx="4423">
                  <c:v>63</c:v>
                </c:pt>
                <c:pt idx="4424">
                  <c:v>65</c:v>
                </c:pt>
                <c:pt idx="4425">
                  <c:v>35</c:v>
                </c:pt>
                <c:pt idx="4426">
                  <c:v>49</c:v>
                </c:pt>
                <c:pt idx="4427">
                  <c:v>20</c:v>
                </c:pt>
                <c:pt idx="4428">
                  <c:v>114</c:v>
                </c:pt>
                <c:pt idx="4429">
                  <c:v>28</c:v>
                </c:pt>
                <c:pt idx="4430">
                  <c:v>64</c:v>
                </c:pt>
                <c:pt idx="4431">
                  <c:v>107</c:v>
                </c:pt>
                <c:pt idx="4432">
                  <c:v>37</c:v>
                </c:pt>
                <c:pt idx="4433">
                  <c:v>5</c:v>
                </c:pt>
                <c:pt idx="4434">
                  <c:v>53</c:v>
                </c:pt>
                <c:pt idx="4435">
                  <c:v>74</c:v>
                </c:pt>
                <c:pt idx="4436">
                  <c:v>13</c:v>
                </c:pt>
                <c:pt idx="4437">
                  <c:v>179</c:v>
                </c:pt>
                <c:pt idx="4438">
                  <c:v>120</c:v>
                </c:pt>
                <c:pt idx="4439">
                  <c:v>230</c:v>
                </c:pt>
                <c:pt idx="4440">
                  <c:v>40</c:v>
                </c:pt>
                <c:pt idx="4441">
                  <c:v>2847</c:v>
                </c:pt>
                <c:pt idx="4442">
                  <c:v>159</c:v>
                </c:pt>
                <c:pt idx="4443">
                  <c:v>3500</c:v>
                </c:pt>
                <c:pt idx="4444">
                  <c:v>139</c:v>
                </c:pt>
                <c:pt idx="4445">
                  <c:v>84</c:v>
                </c:pt>
                <c:pt idx="4446">
                  <c:v>31</c:v>
                </c:pt>
                <c:pt idx="4447">
                  <c:v>22</c:v>
                </c:pt>
                <c:pt idx="4448">
                  <c:v>32</c:v>
                </c:pt>
                <c:pt idx="4449">
                  <c:v>85</c:v>
                </c:pt>
                <c:pt idx="4450">
                  <c:v>20</c:v>
                </c:pt>
                <c:pt idx="4451">
                  <c:v>89</c:v>
                </c:pt>
                <c:pt idx="4452">
                  <c:v>35</c:v>
                </c:pt>
                <c:pt idx="4453">
                  <c:v>550</c:v>
                </c:pt>
                <c:pt idx="4454">
                  <c:v>75</c:v>
                </c:pt>
                <c:pt idx="4455">
                  <c:v>33</c:v>
                </c:pt>
                <c:pt idx="4456">
                  <c:v>25</c:v>
                </c:pt>
                <c:pt idx="4457">
                  <c:v>61</c:v>
                </c:pt>
                <c:pt idx="4458">
                  <c:v>5265</c:v>
                </c:pt>
                <c:pt idx="4459">
                  <c:v>214</c:v>
                </c:pt>
                <c:pt idx="4460">
                  <c:v>68</c:v>
                </c:pt>
                <c:pt idx="4461">
                  <c:v>138</c:v>
                </c:pt>
                <c:pt idx="4462">
                  <c:v>53</c:v>
                </c:pt>
                <c:pt idx="4463">
                  <c:v>42</c:v>
                </c:pt>
                <c:pt idx="4464">
                  <c:v>60</c:v>
                </c:pt>
                <c:pt idx="4465">
                  <c:v>265</c:v>
                </c:pt>
                <c:pt idx="4466">
                  <c:v>41</c:v>
                </c:pt>
                <c:pt idx="4467">
                  <c:v>21</c:v>
                </c:pt>
                <c:pt idx="4468">
                  <c:v>119</c:v>
                </c:pt>
                <c:pt idx="4469">
                  <c:v>13</c:v>
                </c:pt>
                <c:pt idx="4470">
                  <c:v>32</c:v>
                </c:pt>
                <c:pt idx="4471">
                  <c:v>11</c:v>
                </c:pt>
                <c:pt idx="4472">
                  <c:v>310</c:v>
                </c:pt>
                <c:pt idx="4473">
                  <c:v>150</c:v>
                </c:pt>
                <c:pt idx="4474">
                  <c:v>14</c:v>
                </c:pt>
                <c:pt idx="4475">
                  <c:v>215</c:v>
                </c:pt>
                <c:pt idx="4476">
                  <c:v>60</c:v>
                </c:pt>
                <c:pt idx="4477">
                  <c:v>19</c:v>
                </c:pt>
                <c:pt idx="4478">
                  <c:v>70</c:v>
                </c:pt>
                <c:pt idx="4479">
                  <c:v>49</c:v>
                </c:pt>
                <c:pt idx="4480">
                  <c:v>22</c:v>
                </c:pt>
                <c:pt idx="4481">
                  <c:v>17</c:v>
                </c:pt>
                <c:pt idx="4482">
                  <c:v>32</c:v>
                </c:pt>
                <c:pt idx="4483">
                  <c:v>9</c:v>
                </c:pt>
                <c:pt idx="4484">
                  <c:v>15</c:v>
                </c:pt>
                <c:pt idx="4485">
                  <c:v>24</c:v>
                </c:pt>
                <c:pt idx="4486">
                  <c:v>23</c:v>
                </c:pt>
                <c:pt idx="4487">
                  <c:v>12</c:v>
                </c:pt>
                <c:pt idx="4488">
                  <c:v>26</c:v>
                </c:pt>
                <c:pt idx="4489">
                  <c:v>26</c:v>
                </c:pt>
                <c:pt idx="4490">
                  <c:v>45</c:v>
                </c:pt>
                <c:pt idx="4491">
                  <c:v>15</c:v>
                </c:pt>
                <c:pt idx="4492">
                  <c:v>14</c:v>
                </c:pt>
                <c:pt idx="4493">
                  <c:v>5</c:v>
                </c:pt>
                <c:pt idx="4494">
                  <c:v>100</c:v>
                </c:pt>
                <c:pt idx="4495">
                  <c:v>50</c:v>
                </c:pt>
                <c:pt idx="4496">
                  <c:v>993</c:v>
                </c:pt>
                <c:pt idx="4497">
                  <c:v>239</c:v>
                </c:pt>
                <c:pt idx="4498">
                  <c:v>27</c:v>
                </c:pt>
                <c:pt idx="4499">
                  <c:v>49</c:v>
                </c:pt>
                <c:pt idx="4500">
                  <c:v>32</c:v>
                </c:pt>
                <c:pt idx="4501">
                  <c:v>196</c:v>
                </c:pt>
                <c:pt idx="4502">
                  <c:v>157</c:v>
                </c:pt>
                <c:pt idx="4503">
                  <c:v>60</c:v>
                </c:pt>
                <c:pt idx="4504">
                  <c:v>11</c:v>
                </c:pt>
                <c:pt idx="4505">
                  <c:v>20</c:v>
                </c:pt>
                <c:pt idx="4506">
                  <c:v>23689</c:v>
                </c:pt>
                <c:pt idx="4507">
                  <c:v>87</c:v>
                </c:pt>
                <c:pt idx="4508">
                  <c:v>73</c:v>
                </c:pt>
                <c:pt idx="4509">
                  <c:v>31</c:v>
                </c:pt>
                <c:pt idx="4510">
                  <c:v>20</c:v>
                </c:pt>
                <c:pt idx="4511">
                  <c:v>80</c:v>
                </c:pt>
                <c:pt idx="4512">
                  <c:v>16</c:v>
                </c:pt>
                <c:pt idx="4513">
                  <c:v>150</c:v>
                </c:pt>
                <c:pt idx="4514">
                  <c:v>150</c:v>
                </c:pt>
                <c:pt idx="4515">
                  <c:v>45</c:v>
                </c:pt>
                <c:pt idx="4516">
                  <c:v>225</c:v>
                </c:pt>
                <c:pt idx="4517">
                  <c:v>83</c:v>
                </c:pt>
                <c:pt idx="4518">
                  <c:v>30</c:v>
                </c:pt>
                <c:pt idx="4519">
                  <c:v>25</c:v>
                </c:pt>
                <c:pt idx="4520">
                  <c:v>55</c:v>
                </c:pt>
                <c:pt idx="4521">
                  <c:v>0</c:v>
                </c:pt>
                <c:pt idx="4522">
                  <c:v>6</c:v>
                </c:pt>
                <c:pt idx="4523">
                  <c:v>91</c:v>
                </c:pt>
                <c:pt idx="4524">
                  <c:v>15</c:v>
                </c:pt>
                <c:pt idx="4525">
                  <c:v>120</c:v>
                </c:pt>
                <c:pt idx="4526">
                  <c:v>35</c:v>
                </c:pt>
                <c:pt idx="4527">
                  <c:v>108</c:v>
                </c:pt>
                <c:pt idx="4528">
                  <c:v>44</c:v>
                </c:pt>
                <c:pt idx="4529">
                  <c:v>300</c:v>
                </c:pt>
                <c:pt idx="4530">
                  <c:v>149</c:v>
                </c:pt>
                <c:pt idx="4531">
                  <c:v>89</c:v>
                </c:pt>
                <c:pt idx="4532">
                  <c:v>371</c:v>
                </c:pt>
                <c:pt idx="4533">
                  <c:v>48</c:v>
                </c:pt>
                <c:pt idx="4534">
                  <c:v>138</c:v>
                </c:pt>
                <c:pt idx="4535">
                  <c:v>26</c:v>
                </c:pt>
                <c:pt idx="4536">
                  <c:v>16</c:v>
                </c:pt>
                <c:pt idx="4537">
                  <c:v>326</c:v>
                </c:pt>
                <c:pt idx="4538">
                  <c:v>45</c:v>
                </c:pt>
                <c:pt idx="4539">
                  <c:v>96</c:v>
                </c:pt>
                <c:pt idx="4540">
                  <c:v>44</c:v>
                </c:pt>
                <c:pt idx="4541">
                  <c:v>107</c:v>
                </c:pt>
                <c:pt idx="4542">
                  <c:v>15</c:v>
                </c:pt>
                <c:pt idx="4543">
                  <c:v>15</c:v>
                </c:pt>
                <c:pt idx="4544">
                  <c:v>34</c:v>
                </c:pt>
                <c:pt idx="4545">
                  <c:v>100</c:v>
                </c:pt>
                <c:pt idx="4546">
                  <c:v>26</c:v>
                </c:pt>
                <c:pt idx="4547">
                  <c:v>29</c:v>
                </c:pt>
                <c:pt idx="4548">
                  <c:v>111</c:v>
                </c:pt>
                <c:pt idx="4549">
                  <c:v>38</c:v>
                </c:pt>
                <c:pt idx="4550">
                  <c:v>392</c:v>
                </c:pt>
                <c:pt idx="4551">
                  <c:v>11</c:v>
                </c:pt>
                <c:pt idx="4552">
                  <c:v>35</c:v>
                </c:pt>
                <c:pt idx="4553">
                  <c:v>193</c:v>
                </c:pt>
                <c:pt idx="4554">
                  <c:v>13</c:v>
                </c:pt>
                <c:pt idx="4555">
                  <c:v>2578</c:v>
                </c:pt>
                <c:pt idx="4556">
                  <c:v>102</c:v>
                </c:pt>
                <c:pt idx="4557">
                  <c:v>1644</c:v>
                </c:pt>
                <c:pt idx="4558">
                  <c:v>12</c:v>
                </c:pt>
                <c:pt idx="4559">
                  <c:v>99</c:v>
                </c:pt>
                <c:pt idx="4560">
                  <c:v>27</c:v>
                </c:pt>
                <c:pt idx="4561">
                  <c:v>85</c:v>
                </c:pt>
                <c:pt idx="4562">
                  <c:v>50</c:v>
                </c:pt>
                <c:pt idx="4563">
                  <c:v>22</c:v>
                </c:pt>
                <c:pt idx="4564">
                  <c:v>160</c:v>
                </c:pt>
                <c:pt idx="4565">
                  <c:v>7</c:v>
                </c:pt>
                <c:pt idx="4566">
                  <c:v>130</c:v>
                </c:pt>
                <c:pt idx="4567">
                  <c:v>62</c:v>
                </c:pt>
                <c:pt idx="4568">
                  <c:v>366</c:v>
                </c:pt>
                <c:pt idx="4569">
                  <c:v>14</c:v>
                </c:pt>
                <c:pt idx="4570">
                  <c:v>42</c:v>
                </c:pt>
                <c:pt idx="4571">
                  <c:v>42</c:v>
                </c:pt>
                <c:pt idx="4572">
                  <c:v>76</c:v>
                </c:pt>
                <c:pt idx="4573">
                  <c:v>19</c:v>
                </c:pt>
                <c:pt idx="4574">
                  <c:v>18</c:v>
                </c:pt>
                <c:pt idx="4575">
                  <c:v>10000</c:v>
                </c:pt>
                <c:pt idx="4576">
                  <c:v>212</c:v>
                </c:pt>
                <c:pt idx="4577">
                  <c:v>174</c:v>
                </c:pt>
                <c:pt idx="4578">
                  <c:v>38</c:v>
                </c:pt>
                <c:pt idx="4579">
                  <c:v>33</c:v>
                </c:pt>
                <c:pt idx="4580">
                  <c:v>32</c:v>
                </c:pt>
                <c:pt idx="4581">
                  <c:v>72</c:v>
                </c:pt>
                <c:pt idx="4582">
                  <c:v>21</c:v>
                </c:pt>
                <c:pt idx="4583">
                  <c:v>90</c:v>
                </c:pt>
                <c:pt idx="4584">
                  <c:v>98</c:v>
                </c:pt>
                <c:pt idx="4585">
                  <c:v>226</c:v>
                </c:pt>
                <c:pt idx="4586">
                  <c:v>65</c:v>
                </c:pt>
                <c:pt idx="4587">
                  <c:v>170</c:v>
                </c:pt>
                <c:pt idx="4588">
                  <c:v>66</c:v>
                </c:pt>
                <c:pt idx="4589">
                  <c:v>22</c:v>
                </c:pt>
                <c:pt idx="4590">
                  <c:v>249</c:v>
                </c:pt>
                <c:pt idx="4591">
                  <c:v>65</c:v>
                </c:pt>
                <c:pt idx="4592">
                  <c:v>75</c:v>
                </c:pt>
                <c:pt idx="4593">
                  <c:v>26</c:v>
                </c:pt>
                <c:pt idx="4594">
                  <c:v>73</c:v>
                </c:pt>
                <c:pt idx="4595">
                  <c:v>20</c:v>
                </c:pt>
                <c:pt idx="4596">
                  <c:v>50</c:v>
                </c:pt>
                <c:pt idx="4597">
                  <c:v>220</c:v>
                </c:pt>
                <c:pt idx="4598">
                  <c:v>661</c:v>
                </c:pt>
                <c:pt idx="4599">
                  <c:v>17</c:v>
                </c:pt>
                <c:pt idx="4600">
                  <c:v>145</c:v>
                </c:pt>
                <c:pt idx="4601">
                  <c:v>30</c:v>
                </c:pt>
                <c:pt idx="4602">
                  <c:v>185</c:v>
                </c:pt>
                <c:pt idx="4603">
                  <c:v>34</c:v>
                </c:pt>
                <c:pt idx="4604">
                  <c:v>15</c:v>
                </c:pt>
                <c:pt idx="4605">
                  <c:v>70</c:v>
                </c:pt>
                <c:pt idx="4606">
                  <c:v>400</c:v>
                </c:pt>
                <c:pt idx="4607">
                  <c:v>35</c:v>
                </c:pt>
                <c:pt idx="4608">
                  <c:v>850</c:v>
                </c:pt>
                <c:pt idx="4609">
                  <c:v>13</c:v>
                </c:pt>
                <c:pt idx="4610">
                  <c:v>56</c:v>
                </c:pt>
                <c:pt idx="4611">
                  <c:v>266</c:v>
                </c:pt>
                <c:pt idx="4612">
                  <c:v>86</c:v>
                </c:pt>
                <c:pt idx="4613">
                  <c:v>48</c:v>
                </c:pt>
                <c:pt idx="4614">
                  <c:v>35</c:v>
                </c:pt>
                <c:pt idx="4615">
                  <c:v>20</c:v>
                </c:pt>
                <c:pt idx="4616">
                  <c:v>567</c:v>
                </c:pt>
                <c:pt idx="4617">
                  <c:v>85</c:v>
                </c:pt>
                <c:pt idx="4618">
                  <c:v>3267</c:v>
                </c:pt>
                <c:pt idx="4619">
                  <c:v>72</c:v>
                </c:pt>
                <c:pt idx="4620">
                  <c:v>20</c:v>
                </c:pt>
                <c:pt idx="4621">
                  <c:v>324</c:v>
                </c:pt>
                <c:pt idx="4622">
                  <c:v>1064</c:v>
                </c:pt>
                <c:pt idx="4623">
                  <c:v>143</c:v>
                </c:pt>
                <c:pt idx="4624">
                  <c:v>30</c:v>
                </c:pt>
                <c:pt idx="4625">
                  <c:v>454</c:v>
                </c:pt>
                <c:pt idx="4626">
                  <c:v>51</c:v>
                </c:pt>
                <c:pt idx="4627">
                  <c:v>80</c:v>
                </c:pt>
                <c:pt idx="4628">
                  <c:v>11</c:v>
                </c:pt>
                <c:pt idx="4629">
                  <c:v>18</c:v>
                </c:pt>
                <c:pt idx="4630">
                  <c:v>80</c:v>
                </c:pt>
                <c:pt idx="4631">
                  <c:v>115</c:v>
                </c:pt>
                <c:pt idx="4632">
                  <c:v>415</c:v>
                </c:pt>
                <c:pt idx="4633">
                  <c:v>285</c:v>
                </c:pt>
                <c:pt idx="4634">
                  <c:v>112</c:v>
                </c:pt>
                <c:pt idx="4635">
                  <c:v>23</c:v>
                </c:pt>
                <c:pt idx="4636">
                  <c:v>15</c:v>
                </c:pt>
                <c:pt idx="4637">
                  <c:v>31</c:v>
                </c:pt>
                <c:pt idx="4638">
                  <c:v>82</c:v>
                </c:pt>
                <c:pt idx="4639">
                  <c:v>40</c:v>
                </c:pt>
                <c:pt idx="4640">
                  <c:v>1168</c:v>
                </c:pt>
                <c:pt idx="4641">
                  <c:v>11</c:v>
                </c:pt>
                <c:pt idx="4642">
                  <c:v>2600</c:v>
                </c:pt>
                <c:pt idx="4643">
                  <c:v>60</c:v>
                </c:pt>
                <c:pt idx="4644">
                  <c:v>27</c:v>
                </c:pt>
                <c:pt idx="4645">
                  <c:v>32</c:v>
                </c:pt>
                <c:pt idx="4646">
                  <c:v>9</c:v>
                </c:pt>
                <c:pt idx="4647">
                  <c:v>67</c:v>
                </c:pt>
                <c:pt idx="4648">
                  <c:v>1080</c:v>
                </c:pt>
                <c:pt idx="4649">
                  <c:v>125</c:v>
                </c:pt>
                <c:pt idx="4650">
                  <c:v>576</c:v>
                </c:pt>
                <c:pt idx="4651">
                  <c:v>232</c:v>
                </c:pt>
                <c:pt idx="4652">
                  <c:v>32</c:v>
                </c:pt>
                <c:pt idx="4653">
                  <c:v>67</c:v>
                </c:pt>
                <c:pt idx="4654">
                  <c:v>82</c:v>
                </c:pt>
                <c:pt idx="4655">
                  <c:v>26</c:v>
                </c:pt>
                <c:pt idx="4656">
                  <c:v>14</c:v>
                </c:pt>
                <c:pt idx="4657">
                  <c:v>297</c:v>
                </c:pt>
                <c:pt idx="4658">
                  <c:v>52</c:v>
                </c:pt>
                <c:pt idx="4659">
                  <c:v>4</c:v>
                </c:pt>
                <c:pt idx="4660">
                  <c:v>102</c:v>
                </c:pt>
                <c:pt idx="4661">
                  <c:v>28</c:v>
                </c:pt>
                <c:pt idx="4662">
                  <c:v>11</c:v>
                </c:pt>
                <c:pt idx="4663">
                  <c:v>39</c:v>
                </c:pt>
                <c:pt idx="4664">
                  <c:v>33</c:v>
                </c:pt>
                <c:pt idx="4665">
                  <c:v>730</c:v>
                </c:pt>
                <c:pt idx="4666">
                  <c:v>10</c:v>
                </c:pt>
                <c:pt idx="4667">
                  <c:v>42</c:v>
                </c:pt>
                <c:pt idx="4668">
                  <c:v>83</c:v>
                </c:pt>
                <c:pt idx="4669">
                  <c:v>120</c:v>
                </c:pt>
                <c:pt idx="4670">
                  <c:v>15</c:v>
                </c:pt>
                <c:pt idx="4671">
                  <c:v>20</c:v>
                </c:pt>
                <c:pt idx="4672">
                  <c:v>137</c:v>
                </c:pt>
                <c:pt idx="4673">
                  <c:v>24</c:v>
                </c:pt>
                <c:pt idx="4674">
                  <c:v>87</c:v>
                </c:pt>
                <c:pt idx="4675">
                  <c:v>4440</c:v>
                </c:pt>
                <c:pt idx="4676">
                  <c:v>13100</c:v>
                </c:pt>
                <c:pt idx="4677">
                  <c:v>22</c:v>
                </c:pt>
                <c:pt idx="4678">
                  <c:v>23</c:v>
                </c:pt>
                <c:pt idx="4679">
                  <c:v>55</c:v>
                </c:pt>
                <c:pt idx="4680">
                  <c:v>20</c:v>
                </c:pt>
                <c:pt idx="4681">
                  <c:v>35</c:v>
                </c:pt>
                <c:pt idx="4682">
                  <c:v>44</c:v>
                </c:pt>
                <c:pt idx="4683">
                  <c:v>844</c:v>
                </c:pt>
                <c:pt idx="4684">
                  <c:v>63</c:v>
                </c:pt>
                <c:pt idx="4685">
                  <c:v>25</c:v>
                </c:pt>
                <c:pt idx="4686">
                  <c:v>21</c:v>
                </c:pt>
                <c:pt idx="4687">
                  <c:v>180</c:v>
                </c:pt>
                <c:pt idx="4688">
                  <c:v>631</c:v>
                </c:pt>
                <c:pt idx="4689">
                  <c:v>188</c:v>
                </c:pt>
                <c:pt idx="4690">
                  <c:v>182</c:v>
                </c:pt>
                <c:pt idx="4691">
                  <c:v>150</c:v>
                </c:pt>
                <c:pt idx="4692">
                  <c:v>118</c:v>
                </c:pt>
                <c:pt idx="4693">
                  <c:v>18</c:v>
                </c:pt>
                <c:pt idx="4694">
                  <c:v>6</c:v>
                </c:pt>
                <c:pt idx="4695">
                  <c:v>34</c:v>
                </c:pt>
                <c:pt idx="4696">
                  <c:v>67</c:v>
                </c:pt>
                <c:pt idx="4697">
                  <c:v>131</c:v>
                </c:pt>
                <c:pt idx="4698">
                  <c:v>33</c:v>
                </c:pt>
                <c:pt idx="4699">
                  <c:v>254</c:v>
                </c:pt>
                <c:pt idx="4700">
                  <c:v>1308</c:v>
                </c:pt>
                <c:pt idx="4701">
                  <c:v>70</c:v>
                </c:pt>
                <c:pt idx="4702">
                  <c:v>123</c:v>
                </c:pt>
                <c:pt idx="4703">
                  <c:v>18</c:v>
                </c:pt>
                <c:pt idx="4704">
                  <c:v>68</c:v>
                </c:pt>
                <c:pt idx="4705">
                  <c:v>125</c:v>
                </c:pt>
                <c:pt idx="4706">
                  <c:v>160</c:v>
                </c:pt>
                <c:pt idx="4707">
                  <c:v>200</c:v>
                </c:pt>
                <c:pt idx="4708">
                  <c:v>53</c:v>
                </c:pt>
                <c:pt idx="4709">
                  <c:v>780</c:v>
                </c:pt>
                <c:pt idx="4710">
                  <c:v>20</c:v>
                </c:pt>
                <c:pt idx="4711">
                  <c:v>119</c:v>
                </c:pt>
                <c:pt idx="4712">
                  <c:v>133</c:v>
                </c:pt>
                <c:pt idx="4713">
                  <c:v>38</c:v>
                </c:pt>
                <c:pt idx="4714">
                  <c:v>53</c:v>
                </c:pt>
                <c:pt idx="4715">
                  <c:v>210</c:v>
                </c:pt>
                <c:pt idx="4716">
                  <c:v>28</c:v>
                </c:pt>
                <c:pt idx="4717">
                  <c:v>6</c:v>
                </c:pt>
                <c:pt idx="4718">
                  <c:v>183</c:v>
                </c:pt>
                <c:pt idx="4719">
                  <c:v>34</c:v>
                </c:pt>
                <c:pt idx="4720">
                  <c:v>43</c:v>
                </c:pt>
                <c:pt idx="4721">
                  <c:v>105</c:v>
                </c:pt>
                <c:pt idx="4722">
                  <c:v>10</c:v>
                </c:pt>
                <c:pt idx="4723">
                  <c:v>135</c:v>
                </c:pt>
                <c:pt idx="4724">
                  <c:v>42</c:v>
                </c:pt>
                <c:pt idx="4725">
                  <c:v>390</c:v>
                </c:pt>
                <c:pt idx="4726">
                  <c:v>65</c:v>
                </c:pt>
                <c:pt idx="4727">
                  <c:v>160</c:v>
                </c:pt>
                <c:pt idx="4728">
                  <c:v>75</c:v>
                </c:pt>
                <c:pt idx="4729">
                  <c:v>1956</c:v>
                </c:pt>
                <c:pt idx="4730">
                  <c:v>105</c:v>
                </c:pt>
                <c:pt idx="4731">
                  <c:v>31</c:v>
                </c:pt>
                <c:pt idx="4732">
                  <c:v>162</c:v>
                </c:pt>
                <c:pt idx="4733">
                  <c:v>39</c:v>
                </c:pt>
                <c:pt idx="4734">
                  <c:v>2495</c:v>
                </c:pt>
                <c:pt idx="4735">
                  <c:v>80</c:v>
                </c:pt>
                <c:pt idx="4736">
                  <c:v>82</c:v>
                </c:pt>
                <c:pt idx="4737">
                  <c:v>132</c:v>
                </c:pt>
                <c:pt idx="4738">
                  <c:v>110</c:v>
                </c:pt>
                <c:pt idx="4739">
                  <c:v>132</c:v>
                </c:pt>
                <c:pt idx="4740">
                  <c:v>30</c:v>
                </c:pt>
                <c:pt idx="4741">
                  <c:v>17</c:v>
                </c:pt>
                <c:pt idx="4742">
                  <c:v>55</c:v>
                </c:pt>
                <c:pt idx="4743">
                  <c:v>60</c:v>
                </c:pt>
                <c:pt idx="4744">
                  <c:v>32</c:v>
                </c:pt>
                <c:pt idx="4745">
                  <c:v>110</c:v>
                </c:pt>
                <c:pt idx="4746">
                  <c:v>240</c:v>
                </c:pt>
                <c:pt idx="4747">
                  <c:v>22</c:v>
                </c:pt>
                <c:pt idx="4748">
                  <c:v>13</c:v>
                </c:pt>
                <c:pt idx="4749">
                  <c:v>52</c:v>
                </c:pt>
                <c:pt idx="4750">
                  <c:v>42</c:v>
                </c:pt>
                <c:pt idx="4751">
                  <c:v>0</c:v>
                </c:pt>
                <c:pt idx="4752">
                  <c:v>32</c:v>
                </c:pt>
                <c:pt idx="4753">
                  <c:v>58</c:v>
                </c:pt>
                <c:pt idx="4754">
                  <c:v>48</c:v>
                </c:pt>
                <c:pt idx="4755">
                  <c:v>43</c:v>
                </c:pt>
                <c:pt idx="4756">
                  <c:v>125</c:v>
                </c:pt>
                <c:pt idx="4757">
                  <c:v>23</c:v>
                </c:pt>
                <c:pt idx="4758">
                  <c:v>33</c:v>
                </c:pt>
                <c:pt idx="4759">
                  <c:v>955</c:v>
                </c:pt>
                <c:pt idx="4760">
                  <c:v>518</c:v>
                </c:pt>
                <c:pt idx="4761">
                  <c:v>43</c:v>
                </c:pt>
                <c:pt idx="4762">
                  <c:v>45</c:v>
                </c:pt>
                <c:pt idx="4763">
                  <c:v>88</c:v>
                </c:pt>
                <c:pt idx="4764">
                  <c:v>89</c:v>
                </c:pt>
                <c:pt idx="4765">
                  <c:v>43</c:v>
                </c:pt>
                <c:pt idx="4766">
                  <c:v>124</c:v>
                </c:pt>
                <c:pt idx="4767">
                  <c:v>23</c:v>
                </c:pt>
                <c:pt idx="4768">
                  <c:v>2198</c:v>
                </c:pt>
                <c:pt idx="4769">
                  <c:v>115</c:v>
                </c:pt>
                <c:pt idx="4770">
                  <c:v>50</c:v>
                </c:pt>
                <c:pt idx="4771">
                  <c:v>28</c:v>
                </c:pt>
                <c:pt idx="4772">
                  <c:v>390</c:v>
                </c:pt>
                <c:pt idx="4773">
                  <c:v>238</c:v>
                </c:pt>
                <c:pt idx="4774">
                  <c:v>439</c:v>
                </c:pt>
                <c:pt idx="4775">
                  <c:v>39</c:v>
                </c:pt>
                <c:pt idx="4776">
                  <c:v>650</c:v>
                </c:pt>
                <c:pt idx="4777">
                  <c:v>120</c:v>
                </c:pt>
                <c:pt idx="4778">
                  <c:v>75</c:v>
                </c:pt>
                <c:pt idx="4779">
                  <c:v>3400</c:v>
                </c:pt>
                <c:pt idx="4780">
                  <c:v>75</c:v>
                </c:pt>
                <c:pt idx="4781">
                  <c:v>19</c:v>
                </c:pt>
                <c:pt idx="4782">
                  <c:v>60</c:v>
                </c:pt>
                <c:pt idx="4783">
                  <c:v>80</c:v>
                </c:pt>
                <c:pt idx="4784">
                  <c:v>60</c:v>
                </c:pt>
                <c:pt idx="4785">
                  <c:v>13</c:v>
                </c:pt>
                <c:pt idx="4786">
                  <c:v>160</c:v>
                </c:pt>
                <c:pt idx="4787">
                  <c:v>48</c:v>
                </c:pt>
                <c:pt idx="4788">
                  <c:v>150</c:v>
                </c:pt>
                <c:pt idx="4789">
                  <c:v>102</c:v>
                </c:pt>
                <c:pt idx="4790">
                  <c:v>17</c:v>
                </c:pt>
                <c:pt idx="4791">
                  <c:v>338</c:v>
                </c:pt>
                <c:pt idx="4792">
                  <c:v>21</c:v>
                </c:pt>
                <c:pt idx="4793">
                  <c:v>40</c:v>
                </c:pt>
                <c:pt idx="4794">
                  <c:v>102</c:v>
                </c:pt>
                <c:pt idx="4795">
                  <c:v>4500</c:v>
                </c:pt>
                <c:pt idx="4796">
                  <c:v>14</c:v>
                </c:pt>
                <c:pt idx="4797">
                  <c:v>109</c:v>
                </c:pt>
                <c:pt idx="4798">
                  <c:v>20</c:v>
                </c:pt>
                <c:pt idx="4799">
                  <c:v>39</c:v>
                </c:pt>
                <c:pt idx="4800">
                  <c:v>104</c:v>
                </c:pt>
                <c:pt idx="4801">
                  <c:v>104</c:v>
                </c:pt>
                <c:pt idx="4802">
                  <c:v>307</c:v>
                </c:pt>
                <c:pt idx="4803">
                  <c:v>125</c:v>
                </c:pt>
                <c:pt idx="4804">
                  <c:v>65</c:v>
                </c:pt>
                <c:pt idx="4805">
                  <c:v>104</c:v>
                </c:pt>
                <c:pt idx="4806">
                  <c:v>47</c:v>
                </c:pt>
                <c:pt idx="4807">
                  <c:v>122</c:v>
                </c:pt>
                <c:pt idx="4808">
                  <c:v>18</c:v>
                </c:pt>
                <c:pt idx="4809">
                  <c:v>10</c:v>
                </c:pt>
                <c:pt idx="4810">
                  <c:v>40</c:v>
                </c:pt>
                <c:pt idx="4811">
                  <c:v>170</c:v>
                </c:pt>
                <c:pt idx="4812">
                  <c:v>23</c:v>
                </c:pt>
                <c:pt idx="4813">
                  <c:v>27</c:v>
                </c:pt>
                <c:pt idx="4814">
                  <c:v>101</c:v>
                </c:pt>
                <c:pt idx="4815">
                  <c:v>30</c:v>
                </c:pt>
                <c:pt idx="4816">
                  <c:v>33</c:v>
                </c:pt>
                <c:pt idx="4817">
                  <c:v>62</c:v>
                </c:pt>
                <c:pt idx="4818">
                  <c:v>61</c:v>
                </c:pt>
                <c:pt idx="4819">
                  <c:v>33</c:v>
                </c:pt>
                <c:pt idx="4820">
                  <c:v>9</c:v>
                </c:pt>
                <c:pt idx="4821">
                  <c:v>245</c:v>
                </c:pt>
                <c:pt idx="4822">
                  <c:v>79</c:v>
                </c:pt>
                <c:pt idx="4823">
                  <c:v>381</c:v>
                </c:pt>
                <c:pt idx="4824">
                  <c:v>510</c:v>
                </c:pt>
                <c:pt idx="4825">
                  <c:v>14</c:v>
                </c:pt>
                <c:pt idx="4826">
                  <c:v>49</c:v>
                </c:pt>
                <c:pt idx="4827">
                  <c:v>0</c:v>
                </c:pt>
                <c:pt idx="4828">
                  <c:v>50</c:v>
                </c:pt>
                <c:pt idx="4829">
                  <c:v>54</c:v>
                </c:pt>
                <c:pt idx="4830">
                  <c:v>505</c:v>
                </c:pt>
                <c:pt idx="4831">
                  <c:v>61</c:v>
                </c:pt>
                <c:pt idx="4832">
                  <c:v>39</c:v>
                </c:pt>
                <c:pt idx="4833">
                  <c:v>3279</c:v>
                </c:pt>
                <c:pt idx="4834">
                  <c:v>43</c:v>
                </c:pt>
                <c:pt idx="4835">
                  <c:v>1250</c:v>
                </c:pt>
                <c:pt idx="4836">
                  <c:v>160</c:v>
                </c:pt>
                <c:pt idx="4837">
                  <c:v>10</c:v>
                </c:pt>
                <c:pt idx="4838">
                  <c:v>15</c:v>
                </c:pt>
                <c:pt idx="4839">
                  <c:v>18</c:v>
                </c:pt>
                <c:pt idx="4840">
                  <c:v>368</c:v>
                </c:pt>
                <c:pt idx="4841">
                  <c:v>67</c:v>
                </c:pt>
                <c:pt idx="4842">
                  <c:v>87</c:v>
                </c:pt>
                <c:pt idx="4843">
                  <c:v>130</c:v>
                </c:pt>
                <c:pt idx="4844">
                  <c:v>177</c:v>
                </c:pt>
                <c:pt idx="4845">
                  <c:v>510</c:v>
                </c:pt>
                <c:pt idx="4846">
                  <c:v>353</c:v>
                </c:pt>
                <c:pt idx="4847">
                  <c:v>97</c:v>
                </c:pt>
                <c:pt idx="4848">
                  <c:v>200</c:v>
                </c:pt>
                <c:pt idx="4849">
                  <c:v>21</c:v>
                </c:pt>
                <c:pt idx="4850">
                  <c:v>95</c:v>
                </c:pt>
                <c:pt idx="4851">
                  <c:v>140</c:v>
                </c:pt>
                <c:pt idx="4852">
                  <c:v>25</c:v>
                </c:pt>
                <c:pt idx="4853">
                  <c:v>80</c:v>
                </c:pt>
                <c:pt idx="4854">
                  <c:v>8</c:v>
                </c:pt>
                <c:pt idx="4855">
                  <c:v>33</c:v>
                </c:pt>
                <c:pt idx="4856">
                  <c:v>130</c:v>
                </c:pt>
                <c:pt idx="4857">
                  <c:v>96</c:v>
                </c:pt>
                <c:pt idx="4858">
                  <c:v>106</c:v>
                </c:pt>
                <c:pt idx="4859">
                  <c:v>61</c:v>
                </c:pt>
                <c:pt idx="4860">
                  <c:v>20</c:v>
                </c:pt>
                <c:pt idx="4861">
                  <c:v>96</c:v>
                </c:pt>
                <c:pt idx="4862">
                  <c:v>121</c:v>
                </c:pt>
                <c:pt idx="4863">
                  <c:v>60</c:v>
                </c:pt>
                <c:pt idx="4864">
                  <c:v>230</c:v>
                </c:pt>
                <c:pt idx="4865">
                  <c:v>19</c:v>
                </c:pt>
                <c:pt idx="4866">
                  <c:v>18</c:v>
                </c:pt>
                <c:pt idx="4867">
                  <c:v>43</c:v>
                </c:pt>
                <c:pt idx="4868">
                  <c:v>701</c:v>
                </c:pt>
                <c:pt idx="4869">
                  <c:v>8559</c:v>
                </c:pt>
                <c:pt idx="4870">
                  <c:v>384</c:v>
                </c:pt>
                <c:pt idx="4871">
                  <c:v>80</c:v>
                </c:pt>
                <c:pt idx="4872">
                  <c:v>39</c:v>
                </c:pt>
                <c:pt idx="4873">
                  <c:v>40</c:v>
                </c:pt>
                <c:pt idx="4874">
                  <c:v>111</c:v>
                </c:pt>
                <c:pt idx="4875">
                  <c:v>220</c:v>
                </c:pt>
                <c:pt idx="4876">
                  <c:v>220</c:v>
                </c:pt>
                <c:pt idx="4877">
                  <c:v>54</c:v>
                </c:pt>
                <c:pt idx="4878">
                  <c:v>21</c:v>
                </c:pt>
                <c:pt idx="4879">
                  <c:v>148</c:v>
                </c:pt>
                <c:pt idx="4880">
                  <c:v>75</c:v>
                </c:pt>
                <c:pt idx="4881">
                  <c:v>43</c:v>
                </c:pt>
                <c:pt idx="4882">
                  <c:v>80</c:v>
                </c:pt>
                <c:pt idx="4883">
                  <c:v>180</c:v>
                </c:pt>
                <c:pt idx="4884">
                  <c:v>13</c:v>
                </c:pt>
                <c:pt idx="4885">
                  <c:v>188</c:v>
                </c:pt>
                <c:pt idx="4886">
                  <c:v>90</c:v>
                </c:pt>
                <c:pt idx="4887">
                  <c:v>34</c:v>
                </c:pt>
                <c:pt idx="4888">
                  <c:v>100</c:v>
                </c:pt>
                <c:pt idx="4889">
                  <c:v>16</c:v>
                </c:pt>
                <c:pt idx="4890">
                  <c:v>92</c:v>
                </c:pt>
                <c:pt idx="4891">
                  <c:v>95</c:v>
                </c:pt>
                <c:pt idx="4892">
                  <c:v>14</c:v>
                </c:pt>
                <c:pt idx="4893">
                  <c:v>27</c:v>
                </c:pt>
                <c:pt idx="4894">
                  <c:v>71</c:v>
                </c:pt>
                <c:pt idx="4895">
                  <c:v>32</c:v>
                </c:pt>
                <c:pt idx="4896">
                  <c:v>37</c:v>
                </c:pt>
                <c:pt idx="4897">
                  <c:v>27</c:v>
                </c:pt>
                <c:pt idx="4898">
                  <c:v>54</c:v>
                </c:pt>
                <c:pt idx="4899">
                  <c:v>30</c:v>
                </c:pt>
                <c:pt idx="4900">
                  <c:v>9</c:v>
                </c:pt>
                <c:pt idx="4901">
                  <c:v>11</c:v>
                </c:pt>
                <c:pt idx="4902">
                  <c:v>13</c:v>
                </c:pt>
                <c:pt idx="4903">
                  <c:v>25</c:v>
                </c:pt>
                <c:pt idx="4904">
                  <c:v>300</c:v>
                </c:pt>
                <c:pt idx="4905">
                  <c:v>22</c:v>
                </c:pt>
                <c:pt idx="4906">
                  <c:v>16</c:v>
                </c:pt>
                <c:pt idx="4907">
                  <c:v>35</c:v>
                </c:pt>
                <c:pt idx="4908">
                  <c:v>96</c:v>
                </c:pt>
                <c:pt idx="4909">
                  <c:v>9</c:v>
                </c:pt>
                <c:pt idx="4910">
                  <c:v>213</c:v>
                </c:pt>
                <c:pt idx="4911">
                  <c:v>70</c:v>
                </c:pt>
                <c:pt idx="4912">
                  <c:v>28</c:v>
                </c:pt>
                <c:pt idx="4913">
                  <c:v>71</c:v>
                </c:pt>
                <c:pt idx="4914">
                  <c:v>26</c:v>
                </c:pt>
                <c:pt idx="4915">
                  <c:v>19</c:v>
                </c:pt>
                <c:pt idx="4916">
                  <c:v>24</c:v>
                </c:pt>
                <c:pt idx="4917">
                  <c:v>100</c:v>
                </c:pt>
                <c:pt idx="4918">
                  <c:v>388</c:v>
                </c:pt>
                <c:pt idx="4919">
                  <c:v>14</c:v>
                </c:pt>
                <c:pt idx="4920">
                  <c:v>166</c:v>
                </c:pt>
                <c:pt idx="4921">
                  <c:v>45</c:v>
                </c:pt>
                <c:pt idx="4922">
                  <c:v>10</c:v>
                </c:pt>
                <c:pt idx="4923">
                  <c:v>55</c:v>
                </c:pt>
                <c:pt idx="4924">
                  <c:v>27</c:v>
                </c:pt>
                <c:pt idx="4925">
                  <c:v>57</c:v>
                </c:pt>
                <c:pt idx="4926">
                  <c:v>125</c:v>
                </c:pt>
                <c:pt idx="4927">
                  <c:v>120</c:v>
                </c:pt>
                <c:pt idx="4928">
                  <c:v>33</c:v>
                </c:pt>
                <c:pt idx="4929">
                  <c:v>67</c:v>
                </c:pt>
                <c:pt idx="4930">
                  <c:v>83</c:v>
                </c:pt>
                <c:pt idx="4931">
                  <c:v>105</c:v>
                </c:pt>
                <c:pt idx="4932">
                  <c:v>18</c:v>
                </c:pt>
                <c:pt idx="4933">
                  <c:v>51</c:v>
                </c:pt>
                <c:pt idx="4934">
                  <c:v>35</c:v>
                </c:pt>
                <c:pt idx="4935">
                  <c:v>56</c:v>
                </c:pt>
                <c:pt idx="4936">
                  <c:v>106</c:v>
                </c:pt>
                <c:pt idx="4937">
                  <c:v>49</c:v>
                </c:pt>
                <c:pt idx="4938">
                  <c:v>35</c:v>
                </c:pt>
                <c:pt idx="4939">
                  <c:v>29</c:v>
                </c:pt>
                <c:pt idx="4940">
                  <c:v>85</c:v>
                </c:pt>
                <c:pt idx="4941">
                  <c:v>80</c:v>
                </c:pt>
                <c:pt idx="4942">
                  <c:v>92</c:v>
                </c:pt>
                <c:pt idx="4943">
                  <c:v>225</c:v>
                </c:pt>
                <c:pt idx="4944">
                  <c:v>58</c:v>
                </c:pt>
                <c:pt idx="4945">
                  <c:v>125</c:v>
                </c:pt>
                <c:pt idx="4946">
                  <c:v>71</c:v>
                </c:pt>
                <c:pt idx="4947">
                  <c:v>13</c:v>
                </c:pt>
                <c:pt idx="4948">
                  <c:v>129</c:v>
                </c:pt>
                <c:pt idx="4949">
                  <c:v>7355</c:v>
                </c:pt>
                <c:pt idx="4950">
                  <c:v>513</c:v>
                </c:pt>
                <c:pt idx="4951">
                  <c:v>747</c:v>
                </c:pt>
                <c:pt idx="4952">
                  <c:v>13</c:v>
                </c:pt>
                <c:pt idx="4953">
                  <c:v>38</c:v>
                </c:pt>
                <c:pt idx="4954">
                  <c:v>58</c:v>
                </c:pt>
                <c:pt idx="4955">
                  <c:v>68</c:v>
                </c:pt>
                <c:pt idx="4956">
                  <c:v>90</c:v>
                </c:pt>
                <c:pt idx="4957">
                  <c:v>403</c:v>
                </c:pt>
                <c:pt idx="4958">
                  <c:v>22</c:v>
                </c:pt>
                <c:pt idx="4959">
                  <c:v>88</c:v>
                </c:pt>
                <c:pt idx="4960">
                  <c:v>101</c:v>
                </c:pt>
                <c:pt idx="4961">
                  <c:v>30</c:v>
                </c:pt>
                <c:pt idx="4962">
                  <c:v>200</c:v>
                </c:pt>
                <c:pt idx="4963">
                  <c:v>332</c:v>
                </c:pt>
                <c:pt idx="4964">
                  <c:v>34</c:v>
                </c:pt>
                <c:pt idx="4965">
                  <c:v>31</c:v>
                </c:pt>
                <c:pt idx="4966">
                  <c:v>18</c:v>
                </c:pt>
                <c:pt idx="4967">
                  <c:v>15</c:v>
                </c:pt>
                <c:pt idx="4968">
                  <c:v>11</c:v>
                </c:pt>
                <c:pt idx="4969">
                  <c:v>26</c:v>
                </c:pt>
                <c:pt idx="4970">
                  <c:v>31</c:v>
                </c:pt>
                <c:pt idx="4971">
                  <c:v>110</c:v>
                </c:pt>
                <c:pt idx="4972">
                  <c:v>24</c:v>
                </c:pt>
                <c:pt idx="4973">
                  <c:v>254</c:v>
                </c:pt>
                <c:pt idx="4974">
                  <c:v>28</c:v>
                </c:pt>
                <c:pt idx="4975">
                  <c:v>30</c:v>
                </c:pt>
                <c:pt idx="4976">
                  <c:v>94</c:v>
                </c:pt>
                <c:pt idx="4977">
                  <c:v>35</c:v>
                </c:pt>
                <c:pt idx="4978">
                  <c:v>58</c:v>
                </c:pt>
                <c:pt idx="4979">
                  <c:v>12</c:v>
                </c:pt>
                <c:pt idx="4980">
                  <c:v>26</c:v>
                </c:pt>
                <c:pt idx="4981">
                  <c:v>18</c:v>
                </c:pt>
                <c:pt idx="4982">
                  <c:v>26</c:v>
                </c:pt>
                <c:pt idx="4983">
                  <c:v>228</c:v>
                </c:pt>
                <c:pt idx="4984">
                  <c:v>11</c:v>
                </c:pt>
                <c:pt idx="4985">
                  <c:v>432</c:v>
                </c:pt>
                <c:pt idx="4986">
                  <c:v>62</c:v>
                </c:pt>
                <c:pt idx="4987">
                  <c:v>5</c:v>
                </c:pt>
                <c:pt idx="4988">
                  <c:v>681</c:v>
                </c:pt>
                <c:pt idx="4989">
                  <c:v>18</c:v>
                </c:pt>
                <c:pt idx="4990">
                  <c:v>25</c:v>
                </c:pt>
                <c:pt idx="4991">
                  <c:v>86</c:v>
                </c:pt>
                <c:pt idx="4992">
                  <c:v>51</c:v>
                </c:pt>
                <c:pt idx="4993">
                  <c:v>529</c:v>
                </c:pt>
                <c:pt idx="4994">
                  <c:v>42</c:v>
                </c:pt>
                <c:pt idx="4995">
                  <c:v>32</c:v>
                </c:pt>
                <c:pt idx="4996">
                  <c:v>69</c:v>
                </c:pt>
                <c:pt idx="4997">
                  <c:v>35</c:v>
                </c:pt>
                <c:pt idx="4998">
                  <c:v>154</c:v>
                </c:pt>
                <c:pt idx="4999">
                  <c:v>230</c:v>
                </c:pt>
              </c:numCache>
            </c:numRef>
          </c:xVal>
          <c:yVal>
            <c:numRef>
              <c:f>'Clean Data'!$Q$2:$Q$5001</c:f>
              <c:numCache>
                <c:formatCode>General</c:formatCode>
                <c:ptCount val="5000"/>
                <c:pt idx="0">
                  <c:v>195640000</c:v>
                </c:pt>
                <c:pt idx="1">
                  <c:v>82640563</c:v>
                </c:pt>
                <c:pt idx="2">
                  <c:v>85076502</c:v>
                </c:pt>
                <c:pt idx="3">
                  <c:v>35293000</c:v>
                </c:pt>
                <c:pt idx="4">
                  <c:v>77652360</c:v>
                </c:pt>
                <c:pt idx="5">
                  <c:v>137977203</c:v>
                </c:pt>
                <c:pt idx="6">
                  <c:v>27308000</c:v>
                </c:pt>
                <c:pt idx="7">
                  <c:v>159897088</c:v>
                </c:pt>
                <c:pt idx="8">
                  <c:v>26263454</c:v>
                </c:pt>
                <c:pt idx="9">
                  <c:v>32851754</c:v>
                </c:pt>
                <c:pt idx="10">
                  <c:v>15782039</c:v>
                </c:pt>
                <c:pt idx="11">
                  <c:v>19243863</c:v>
                </c:pt>
                <c:pt idx="12">
                  <c:v>34583142</c:v>
                </c:pt>
                <c:pt idx="13">
                  <c:v>19802935</c:v>
                </c:pt>
                <c:pt idx="14">
                  <c:v>13887650</c:v>
                </c:pt>
                <c:pt idx="15">
                  <c:v>20445071</c:v>
                </c:pt>
                <c:pt idx="16">
                  <c:v>52086567</c:v>
                </c:pt>
                <c:pt idx="17">
                  <c:v>12315210</c:v>
                </c:pt>
                <c:pt idx="18">
                  <c:v>46400872</c:v>
                </c:pt>
                <c:pt idx="19">
                  <c:v>11819161</c:v>
                </c:pt>
                <c:pt idx="20">
                  <c:v>11260000</c:v>
                </c:pt>
                <c:pt idx="21">
                  <c:v>34382478</c:v>
                </c:pt>
                <c:pt idx="22">
                  <c:v>12479598</c:v>
                </c:pt>
                <c:pt idx="23">
                  <c:v>17095000</c:v>
                </c:pt>
                <c:pt idx="24">
                  <c:v>17037000</c:v>
                </c:pt>
                <c:pt idx="25">
                  <c:v>13443409</c:v>
                </c:pt>
                <c:pt idx="26">
                  <c:v>9007000</c:v>
                </c:pt>
                <c:pt idx="27">
                  <c:v>11874148</c:v>
                </c:pt>
                <c:pt idx="28">
                  <c:v>13876488</c:v>
                </c:pt>
                <c:pt idx="29">
                  <c:v>95810719</c:v>
                </c:pt>
                <c:pt idx="30">
                  <c:v>13326503</c:v>
                </c:pt>
                <c:pt idx="31">
                  <c:v>8963909</c:v>
                </c:pt>
                <c:pt idx="32">
                  <c:v>7585000</c:v>
                </c:pt>
                <c:pt idx="33">
                  <c:v>18045419</c:v>
                </c:pt>
                <c:pt idx="34">
                  <c:v>7013359</c:v>
                </c:pt>
                <c:pt idx="35">
                  <c:v>6821205</c:v>
                </c:pt>
                <c:pt idx="36">
                  <c:v>8853881</c:v>
                </c:pt>
                <c:pt idx="37">
                  <c:v>10545091</c:v>
                </c:pt>
                <c:pt idx="38">
                  <c:v>6772856</c:v>
                </c:pt>
                <c:pt idx="39">
                  <c:v>20894369</c:v>
                </c:pt>
                <c:pt idx="40">
                  <c:v>5963105</c:v>
                </c:pt>
                <c:pt idx="41">
                  <c:v>11396150</c:v>
                </c:pt>
                <c:pt idx="42">
                  <c:v>14104761</c:v>
                </c:pt>
                <c:pt idx="43">
                  <c:v>7686703</c:v>
                </c:pt>
                <c:pt idx="44">
                  <c:v>10247444</c:v>
                </c:pt>
                <c:pt idx="45">
                  <c:v>81410104</c:v>
                </c:pt>
                <c:pt idx="46">
                  <c:v>6178120</c:v>
                </c:pt>
                <c:pt idx="47">
                  <c:v>23809245</c:v>
                </c:pt>
                <c:pt idx="48">
                  <c:v>5637838</c:v>
                </c:pt>
                <c:pt idx="49">
                  <c:v>8269660</c:v>
                </c:pt>
                <c:pt idx="50">
                  <c:v>6577541</c:v>
                </c:pt>
                <c:pt idx="51">
                  <c:v>5792929</c:v>
                </c:pt>
                <c:pt idx="52">
                  <c:v>230109687</c:v>
                </c:pt>
                <c:pt idx="53">
                  <c:v>6261593</c:v>
                </c:pt>
                <c:pt idx="54">
                  <c:v>5703235</c:v>
                </c:pt>
                <c:pt idx="55">
                  <c:v>5757194</c:v>
                </c:pt>
                <c:pt idx="56">
                  <c:v>5958067</c:v>
                </c:pt>
                <c:pt idx="57">
                  <c:v>6178728</c:v>
                </c:pt>
                <c:pt idx="58">
                  <c:v>15363997</c:v>
                </c:pt>
                <c:pt idx="59">
                  <c:v>6385268</c:v>
                </c:pt>
                <c:pt idx="60">
                  <c:v>5764577</c:v>
                </c:pt>
                <c:pt idx="61">
                  <c:v>6494832</c:v>
                </c:pt>
                <c:pt idx="62">
                  <c:v>9149555</c:v>
                </c:pt>
                <c:pt idx="63">
                  <c:v>166889598</c:v>
                </c:pt>
                <c:pt idx="64">
                  <c:v>107900476</c:v>
                </c:pt>
                <c:pt idx="65">
                  <c:v>30058088</c:v>
                </c:pt>
                <c:pt idx="66">
                  <c:v>23252268</c:v>
                </c:pt>
                <c:pt idx="67">
                  <c:v>18327000</c:v>
                </c:pt>
                <c:pt idx="68">
                  <c:v>5017670</c:v>
                </c:pt>
                <c:pt idx="69">
                  <c:v>45929345</c:v>
                </c:pt>
                <c:pt idx="70">
                  <c:v>6000834</c:v>
                </c:pt>
                <c:pt idx="71">
                  <c:v>16940863</c:v>
                </c:pt>
                <c:pt idx="72">
                  <c:v>9157664</c:v>
                </c:pt>
                <c:pt idx="73">
                  <c:v>23499000</c:v>
                </c:pt>
                <c:pt idx="74">
                  <c:v>8815804</c:v>
                </c:pt>
                <c:pt idx="75">
                  <c:v>54355000</c:v>
                </c:pt>
                <c:pt idx="76">
                  <c:v>12477972</c:v>
                </c:pt>
                <c:pt idx="77">
                  <c:v>4897229</c:v>
                </c:pt>
                <c:pt idx="78">
                  <c:v>6058237</c:v>
                </c:pt>
                <c:pt idx="79">
                  <c:v>8003961</c:v>
                </c:pt>
                <c:pt idx="80">
                  <c:v>15010399</c:v>
                </c:pt>
                <c:pt idx="81">
                  <c:v>22119065</c:v>
                </c:pt>
                <c:pt idx="82">
                  <c:v>7315850</c:v>
                </c:pt>
                <c:pt idx="83">
                  <c:v>4139786</c:v>
                </c:pt>
                <c:pt idx="84">
                  <c:v>5693350</c:v>
                </c:pt>
                <c:pt idx="85">
                  <c:v>18286053</c:v>
                </c:pt>
                <c:pt idx="86">
                  <c:v>7707138</c:v>
                </c:pt>
                <c:pt idx="87">
                  <c:v>18904275</c:v>
                </c:pt>
                <c:pt idx="88">
                  <c:v>33167746</c:v>
                </c:pt>
                <c:pt idx="89">
                  <c:v>8471671</c:v>
                </c:pt>
                <c:pt idx="90">
                  <c:v>6469651</c:v>
                </c:pt>
                <c:pt idx="91">
                  <c:v>58009000</c:v>
                </c:pt>
                <c:pt idx="92">
                  <c:v>5061986</c:v>
                </c:pt>
                <c:pt idx="93">
                  <c:v>18068816</c:v>
                </c:pt>
                <c:pt idx="94">
                  <c:v>5637285</c:v>
                </c:pt>
                <c:pt idx="95">
                  <c:v>6580396</c:v>
                </c:pt>
                <c:pt idx="96">
                  <c:v>110914763</c:v>
                </c:pt>
                <c:pt idx="97">
                  <c:v>32895443</c:v>
                </c:pt>
                <c:pt idx="98">
                  <c:v>12860765</c:v>
                </c:pt>
                <c:pt idx="99">
                  <c:v>12899943</c:v>
                </c:pt>
                <c:pt idx="100">
                  <c:v>5284863</c:v>
                </c:pt>
                <c:pt idx="101">
                  <c:v>25433653</c:v>
                </c:pt>
                <c:pt idx="102">
                  <c:v>64460000</c:v>
                </c:pt>
                <c:pt idx="103">
                  <c:v>85596581</c:v>
                </c:pt>
                <c:pt idx="104">
                  <c:v>8149000</c:v>
                </c:pt>
                <c:pt idx="105">
                  <c:v>24073472</c:v>
                </c:pt>
                <c:pt idx="106">
                  <c:v>11844049</c:v>
                </c:pt>
                <c:pt idx="107">
                  <c:v>7268587</c:v>
                </c:pt>
                <c:pt idx="108">
                  <c:v>134567633</c:v>
                </c:pt>
                <c:pt idx="109">
                  <c:v>7686082</c:v>
                </c:pt>
                <c:pt idx="110">
                  <c:v>18661656</c:v>
                </c:pt>
                <c:pt idx="111">
                  <c:v>40765844</c:v>
                </c:pt>
                <c:pt idx="112">
                  <c:v>9809304</c:v>
                </c:pt>
                <c:pt idx="113">
                  <c:v>52783000</c:v>
                </c:pt>
                <c:pt idx="114">
                  <c:v>23442470</c:v>
                </c:pt>
                <c:pt idx="115">
                  <c:v>4002379</c:v>
                </c:pt>
                <c:pt idx="116">
                  <c:v>26493445</c:v>
                </c:pt>
                <c:pt idx="117">
                  <c:v>318842114</c:v>
                </c:pt>
                <c:pt idx="118">
                  <c:v>38454825</c:v>
                </c:pt>
                <c:pt idx="119">
                  <c:v>4322910</c:v>
                </c:pt>
                <c:pt idx="120">
                  <c:v>12274000</c:v>
                </c:pt>
                <c:pt idx="121">
                  <c:v>22037828</c:v>
                </c:pt>
                <c:pt idx="122">
                  <c:v>35931650</c:v>
                </c:pt>
                <c:pt idx="123">
                  <c:v>89554237</c:v>
                </c:pt>
                <c:pt idx="124">
                  <c:v>3125000</c:v>
                </c:pt>
                <c:pt idx="125">
                  <c:v>3526101</c:v>
                </c:pt>
                <c:pt idx="126">
                  <c:v>10455000</c:v>
                </c:pt>
                <c:pt idx="127">
                  <c:v>6486000</c:v>
                </c:pt>
                <c:pt idx="128">
                  <c:v>11101120</c:v>
                </c:pt>
                <c:pt idx="129">
                  <c:v>5826876</c:v>
                </c:pt>
                <c:pt idx="130">
                  <c:v>22359716</c:v>
                </c:pt>
                <c:pt idx="131">
                  <c:v>20289054</c:v>
                </c:pt>
                <c:pt idx="132">
                  <c:v>5129970</c:v>
                </c:pt>
                <c:pt idx="133">
                  <c:v>55980536</c:v>
                </c:pt>
                <c:pt idx="134">
                  <c:v>72908666</c:v>
                </c:pt>
                <c:pt idx="135">
                  <c:v>8094996</c:v>
                </c:pt>
                <c:pt idx="136">
                  <c:v>7502709</c:v>
                </c:pt>
                <c:pt idx="137">
                  <c:v>3225899</c:v>
                </c:pt>
                <c:pt idx="138">
                  <c:v>51720000</c:v>
                </c:pt>
                <c:pt idx="139">
                  <c:v>3843580</c:v>
                </c:pt>
                <c:pt idx="140">
                  <c:v>8725985</c:v>
                </c:pt>
                <c:pt idx="141">
                  <c:v>9784000</c:v>
                </c:pt>
                <c:pt idx="142">
                  <c:v>15085838</c:v>
                </c:pt>
                <c:pt idx="143">
                  <c:v>21040412</c:v>
                </c:pt>
                <c:pt idx="144">
                  <c:v>4399793</c:v>
                </c:pt>
                <c:pt idx="145">
                  <c:v>5906000</c:v>
                </c:pt>
                <c:pt idx="146">
                  <c:v>30167124</c:v>
                </c:pt>
                <c:pt idx="147">
                  <c:v>3115496</c:v>
                </c:pt>
                <c:pt idx="148">
                  <c:v>79837059</c:v>
                </c:pt>
                <c:pt idx="149">
                  <c:v>34249000</c:v>
                </c:pt>
                <c:pt idx="150">
                  <c:v>4531348</c:v>
                </c:pt>
                <c:pt idx="151">
                  <c:v>88183962</c:v>
                </c:pt>
                <c:pt idx="152">
                  <c:v>6360103</c:v>
                </c:pt>
                <c:pt idx="153">
                  <c:v>7422000</c:v>
                </c:pt>
                <c:pt idx="154">
                  <c:v>4728621</c:v>
                </c:pt>
                <c:pt idx="155">
                  <c:v>15115027</c:v>
                </c:pt>
                <c:pt idx="156">
                  <c:v>2981762</c:v>
                </c:pt>
                <c:pt idx="157">
                  <c:v>4822398</c:v>
                </c:pt>
                <c:pt idx="158">
                  <c:v>3595000</c:v>
                </c:pt>
                <c:pt idx="159">
                  <c:v>17139891</c:v>
                </c:pt>
                <c:pt idx="160">
                  <c:v>72626345</c:v>
                </c:pt>
                <c:pt idx="161">
                  <c:v>46984261</c:v>
                </c:pt>
                <c:pt idx="162">
                  <c:v>6821409</c:v>
                </c:pt>
                <c:pt idx="163">
                  <c:v>5426086</c:v>
                </c:pt>
                <c:pt idx="164">
                  <c:v>2877743</c:v>
                </c:pt>
                <c:pt idx="165">
                  <c:v>7660396</c:v>
                </c:pt>
                <c:pt idx="166">
                  <c:v>3475711</c:v>
                </c:pt>
                <c:pt idx="167">
                  <c:v>5250000</c:v>
                </c:pt>
                <c:pt idx="168">
                  <c:v>4590707</c:v>
                </c:pt>
                <c:pt idx="169">
                  <c:v>4696917</c:v>
                </c:pt>
                <c:pt idx="170">
                  <c:v>2825786</c:v>
                </c:pt>
                <c:pt idx="171">
                  <c:v>8277000</c:v>
                </c:pt>
                <c:pt idx="172">
                  <c:v>14426053</c:v>
                </c:pt>
                <c:pt idx="173">
                  <c:v>117230240</c:v>
                </c:pt>
                <c:pt idx="174">
                  <c:v>57568000</c:v>
                </c:pt>
                <c:pt idx="175">
                  <c:v>6662008</c:v>
                </c:pt>
                <c:pt idx="176">
                  <c:v>3058705</c:v>
                </c:pt>
                <c:pt idx="177">
                  <c:v>7789273</c:v>
                </c:pt>
                <c:pt idx="178">
                  <c:v>2488706</c:v>
                </c:pt>
                <c:pt idx="179">
                  <c:v>2768000</c:v>
                </c:pt>
                <c:pt idx="180">
                  <c:v>6310305</c:v>
                </c:pt>
                <c:pt idx="181">
                  <c:v>8561253</c:v>
                </c:pt>
                <c:pt idx="182">
                  <c:v>6435816</c:v>
                </c:pt>
                <c:pt idx="183">
                  <c:v>8270918</c:v>
                </c:pt>
                <c:pt idx="184">
                  <c:v>5532830</c:v>
                </c:pt>
                <c:pt idx="185">
                  <c:v>4306568</c:v>
                </c:pt>
                <c:pt idx="186">
                  <c:v>2775411</c:v>
                </c:pt>
                <c:pt idx="187">
                  <c:v>2465605</c:v>
                </c:pt>
                <c:pt idx="188">
                  <c:v>5842010</c:v>
                </c:pt>
                <c:pt idx="189">
                  <c:v>11958616</c:v>
                </c:pt>
                <c:pt idx="190">
                  <c:v>26319118</c:v>
                </c:pt>
                <c:pt idx="191">
                  <c:v>7802802</c:v>
                </c:pt>
                <c:pt idx="192">
                  <c:v>5390952</c:v>
                </c:pt>
                <c:pt idx="193">
                  <c:v>9453000</c:v>
                </c:pt>
                <c:pt idx="194">
                  <c:v>2524000</c:v>
                </c:pt>
                <c:pt idx="195">
                  <c:v>2900488</c:v>
                </c:pt>
                <c:pt idx="196">
                  <c:v>26472870</c:v>
                </c:pt>
                <c:pt idx="197">
                  <c:v>7993065</c:v>
                </c:pt>
                <c:pt idx="198">
                  <c:v>55788000</c:v>
                </c:pt>
                <c:pt idx="199">
                  <c:v>14211083</c:v>
                </c:pt>
                <c:pt idx="200">
                  <c:v>8686766</c:v>
                </c:pt>
                <c:pt idx="201">
                  <c:v>34252000</c:v>
                </c:pt>
                <c:pt idx="202">
                  <c:v>6480926</c:v>
                </c:pt>
                <c:pt idx="203">
                  <c:v>9565336</c:v>
                </c:pt>
                <c:pt idx="204">
                  <c:v>8417085</c:v>
                </c:pt>
                <c:pt idx="205">
                  <c:v>8517670</c:v>
                </c:pt>
                <c:pt idx="206">
                  <c:v>4354787</c:v>
                </c:pt>
                <c:pt idx="207">
                  <c:v>5378001</c:v>
                </c:pt>
                <c:pt idx="208">
                  <c:v>2273616</c:v>
                </c:pt>
                <c:pt idx="209">
                  <c:v>26199465</c:v>
                </c:pt>
                <c:pt idx="210">
                  <c:v>2291195</c:v>
                </c:pt>
                <c:pt idx="211">
                  <c:v>3795474</c:v>
                </c:pt>
                <c:pt idx="212">
                  <c:v>39571912</c:v>
                </c:pt>
                <c:pt idx="213">
                  <c:v>4898356</c:v>
                </c:pt>
                <c:pt idx="214">
                  <c:v>5154056</c:v>
                </c:pt>
                <c:pt idx="215">
                  <c:v>15469496</c:v>
                </c:pt>
                <c:pt idx="216">
                  <c:v>9105768</c:v>
                </c:pt>
                <c:pt idx="217">
                  <c:v>2149259</c:v>
                </c:pt>
                <c:pt idx="218">
                  <c:v>3521801</c:v>
                </c:pt>
                <c:pt idx="219">
                  <c:v>4893244</c:v>
                </c:pt>
                <c:pt idx="220">
                  <c:v>3869970</c:v>
                </c:pt>
                <c:pt idx="221">
                  <c:v>4464093</c:v>
                </c:pt>
                <c:pt idx="222">
                  <c:v>3539958</c:v>
                </c:pt>
                <c:pt idx="223">
                  <c:v>2364977</c:v>
                </c:pt>
                <c:pt idx="224">
                  <c:v>7116722</c:v>
                </c:pt>
                <c:pt idx="225">
                  <c:v>8910000</c:v>
                </c:pt>
                <c:pt idx="226">
                  <c:v>4074453</c:v>
                </c:pt>
                <c:pt idx="227">
                  <c:v>3475505</c:v>
                </c:pt>
                <c:pt idx="228">
                  <c:v>2500000</c:v>
                </c:pt>
                <c:pt idx="229">
                  <c:v>2114664</c:v>
                </c:pt>
                <c:pt idx="230">
                  <c:v>9306999</c:v>
                </c:pt>
                <c:pt idx="231">
                  <c:v>42522345</c:v>
                </c:pt>
                <c:pt idx="232">
                  <c:v>28906069</c:v>
                </c:pt>
                <c:pt idx="233">
                  <c:v>10107299</c:v>
                </c:pt>
                <c:pt idx="234">
                  <c:v>7955530</c:v>
                </c:pt>
                <c:pt idx="235">
                  <c:v>2540031</c:v>
                </c:pt>
                <c:pt idx="236">
                  <c:v>2094293</c:v>
                </c:pt>
                <c:pt idx="237">
                  <c:v>7333811</c:v>
                </c:pt>
                <c:pt idx="238">
                  <c:v>3493139</c:v>
                </c:pt>
                <c:pt idx="239">
                  <c:v>2681071</c:v>
                </c:pt>
                <c:pt idx="240">
                  <c:v>3681934</c:v>
                </c:pt>
                <c:pt idx="241">
                  <c:v>7642008</c:v>
                </c:pt>
                <c:pt idx="242">
                  <c:v>72731000</c:v>
                </c:pt>
                <c:pt idx="243">
                  <c:v>12684307</c:v>
                </c:pt>
                <c:pt idx="244">
                  <c:v>19378839</c:v>
                </c:pt>
                <c:pt idx="245">
                  <c:v>3370905</c:v>
                </c:pt>
                <c:pt idx="246">
                  <c:v>2129330</c:v>
                </c:pt>
                <c:pt idx="247">
                  <c:v>98002000</c:v>
                </c:pt>
                <c:pt idx="248">
                  <c:v>2863000</c:v>
                </c:pt>
                <c:pt idx="249">
                  <c:v>13719024</c:v>
                </c:pt>
                <c:pt idx="250">
                  <c:v>4492939</c:v>
                </c:pt>
                <c:pt idx="251">
                  <c:v>7209607</c:v>
                </c:pt>
                <c:pt idx="252">
                  <c:v>12462000</c:v>
                </c:pt>
                <c:pt idx="253">
                  <c:v>22344907</c:v>
                </c:pt>
                <c:pt idx="254">
                  <c:v>13031655</c:v>
                </c:pt>
                <c:pt idx="255">
                  <c:v>2117648</c:v>
                </c:pt>
                <c:pt idx="256">
                  <c:v>3487872233</c:v>
                </c:pt>
                <c:pt idx="257">
                  <c:v>224009679</c:v>
                </c:pt>
                <c:pt idx="258">
                  <c:v>19209927</c:v>
                </c:pt>
                <c:pt idx="259">
                  <c:v>8711828</c:v>
                </c:pt>
                <c:pt idx="260">
                  <c:v>3124754</c:v>
                </c:pt>
                <c:pt idx="261">
                  <c:v>34313968</c:v>
                </c:pt>
                <c:pt idx="262">
                  <c:v>2005777</c:v>
                </c:pt>
                <c:pt idx="263">
                  <c:v>4995074</c:v>
                </c:pt>
                <c:pt idx="264">
                  <c:v>4442684</c:v>
                </c:pt>
                <c:pt idx="265">
                  <c:v>101455802</c:v>
                </c:pt>
                <c:pt idx="266">
                  <c:v>9054816</c:v>
                </c:pt>
                <c:pt idx="267">
                  <c:v>7023359</c:v>
                </c:pt>
                <c:pt idx="268">
                  <c:v>22326800</c:v>
                </c:pt>
                <c:pt idx="269">
                  <c:v>4058000</c:v>
                </c:pt>
                <c:pt idx="270">
                  <c:v>2086383</c:v>
                </c:pt>
                <c:pt idx="271">
                  <c:v>2265115</c:v>
                </c:pt>
                <c:pt idx="272">
                  <c:v>2213172</c:v>
                </c:pt>
                <c:pt idx="273">
                  <c:v>4647952</c:v>
                </c:pt>
                <c:pt idx="274">
                  <c:v>2343000</c:v>
                </c:pt>
                <c:pt idx="275">
                  <c:v>27119347</c:v>
                </c:pt>
                <c:pt idx="276">
                  <c:v>5001355</c:v>
                </c:pt>
                <c:pt idx="277">
                  <c:v>31150000</c:v>
                </c:pt>
                <c:pt idx="278">
                  <c:v>14580032</c:v>
                </c:pt>
                <c:pt idx="279">
                  <c:v>18691673</c:v>
                </c:pt>
                <c:pt idx="280">
                  <c:v>5780975</c:v>
                </c:pt>
                <c:pt idx="281">
                  <c:v>20354071</c:v>
                </c:pt>
                <c:pt idx="282">
                  <c:v>8168477</c:v>
                </c:pt>
                <c:pt idx="283">
                  <c:v>4166116</c:v>
                </c:pt>
                <c:pt idx="284">
                  <c:v>5226000</c:v>
                </c:pt>
                <c:pt idx="285">
                  <c:v>2876083</c:v>
                </c:pt>
                <c:pt idx="286">
                  <c:v>13325850</c:v>
                </c:pt>
                <c:pt idx="287">
                  <c:v>6397449</c:v>
                </c:pt>
                <c:pt idx="288">
                  <c:v>2378081</c:v>
                </c:pt>
                <c:pt idx="289">
                  <c:v>456296000</c:v>
                </c:pt>
                <c:pt idx="290">
                  <c:v>5198298</c:v>
                </c:pt>
                <c:pt idx="291">
                  <c:v>5577000</c:v>
                </c:pt>
                <c:pt idx="292">
                  <c:v>2038446</c:v>
                </c:pt>
                <c:pt idx="293">
                  <c:v>2041099</c:v>
                </c:pt>
                <c:pt idx="294">
                  <c:v>3197550</c:v>
                </c:pt>
                <c:pt idx="295">
                  <c:v>4628284</c:v>
                </c:pt>
                <c:pt idx="296">
                  <c:v>7811162</c:v>
                </c:pt>
                <c:pt idx="297">
                  <c:v>2524930</c:v>
                </c:pt>
                <c:pt idx="298">
                  <c:v>2064653</c:v>
                </c:pt>
                <c:pt idx="299">
                  <c:v>22833994</c:v>
                </c:pt>
                <c:pt idx="300">
                  <c:v>11168000</c:v>
                </c:pt>
                <c:pt idx="301">
                  <c:v>4760241</c:v>
                </c:pt>
                <c:pt idx="302">
                  <c:v>25450095</c:v>
                </c:pt>
                <c:pt idx="303">
                  <c:v>5126072</c:v>
                </c:pt>
                <c:pt idx="304">
                  <c:v>9819000</c:v>
                </c:pt>
                <c:pt idx="305">
                  <c:v>3251000</c:v>
                </c:pt>
                <c:pt idx="306">
                  <c:v>128269211</c:v>
                </c:pt>
                <c:pt idx="307">
                  <c:v>16058111</c:v>
                </c:pt>
                <c:pt idx="308">
                  <c:v>2454423</c:v>
                </c:pt>
                <c:pt idx="309">
                  <c:v>6156000</c:v>
                </c:pt>
                <c:pt idx="310">
                  <c:v>3537094</c:v>
                </c:pt>
                <c:pt idx="311">
                  <c:v>3364599</c:v>
                </c:pt>
                <c:pt idx="312">
                  <c:v>27001000</c:v>
                </c:pt>
                <c:pt idx="313">
                  <c:v>48927000</c:v>
                </c:pt>
                <c:pt idx="314">
                  <c:v>2185028</c:v>
                </c:pt>
                <c:pt idx="315">
                  <c:v>40092000</c:v>
                </c:pt>
                <c:pt idx="316">
                  <c:v>1983000</c:v>
                </c:pt>
                <c:pt idx="317">
                  <c:v>11601976</c:v>
                </c:pt>
                <c:pt idx="318">
                  <c:v>4102896</c:v>
                </c:pt>
                <c:pt idx="319">
                  <c:v>5513406</c:v>
                </c:pt>
                <c:pt idx="320">
                  <c:v>18413056</c:v>
                </c:pt>
                <c:pt idx="321">
                  <c:v>119891000</c:v>
                </c:pt>
                <c:pt idx="322">
                  <c:v>37821889</c:v>
                </c:pt>
                <c:pt idx="323">
                  <c:v>2213345</c:v>
                </c:pt>
                <c:pt idx="324">
                  <c:v>3494200</c:v>
                </c:pt>
                <c:pt idx="325">
                  <c:v>985737000</c:v>
                </c:pt>
                <c:pt idx="326">
                  <c:v>29142406</c:v>
                </c:pt>
                <c:pt idx="327">
                  <c:v>5915171</c:v>
                </c:pt>
                <c:pt idx="328">
                  <c:v>3013390</c:v>
                </c:pt>
                <c:pt idx="329">
                  <c:v>13973719</c:v>
                </c:pt>
                <c:pt idx="330">
                  <c:v>2456385</c:v>
                </c:pt>
                <c:pt idx="331">
                  <c:v>7866379</c:v>
                </c:pt>
                <c:pt idx="332">
                  <c:v>4558225</c:v>
                </c:pt>
                <c:pt idx="333">
                  <c:v>6018335</c:v>
                </c:pt>
                <c:pt idx="334">
                  <c:v>9763331</c:v>
                </c:pt>
                <c:pt idx="335">
                  <c:v>5091839</c:v>
                </c:pt>
                <c:pt idx="336">
                  <c:v>41319955</c:v>
                </c:pt>
                <c:pt idx="337">
                  <c:v>5615000</c:v>
                </c:pt>
                <c:pt idx="338">
                  <c:v>2461000</c:v>
                </c:pt>
                <c:pt idx="339">
                  <c:v>21962366</c:v>
                </c:pt>
                <c:pt idx="340">
                  <c:v>2904721</c:v>
                </c:pt>
                <c:pt idx="341">
                  <c:v>3102000</c:v>
                </c:pt>
                <c:pt idx="342">
                  <c:v>44822953</c:v>
                </c:pt>
                <c:pt idx="343">
                  <c:v>2442000</c:v>
                </c:pt>
                <c:pt idx="344">
                  <c:v>4251680</c:v>
                </c:pt>
                <c:pt idx="345">
                  <c:v>21055670</c:v>
                </c:pt>
                <c:pt idx="346">
                  <c:v>106254000</c:v>
                </c:pt>
                <c:pt idx="347">
                  <c:v>2163161</c:v>
                </c:pt>
                <c:pt idx="348">
                  <c:v>7531500</c:v>
                </c:pt>
                <c:pt idx="349">
                  <c:v>8958633</c:v>
                </c:pt>
                <c:pt idx="350">
                  <c:v>2630000</c:v>
                </c:pt>
                <c:pt idx="351">
                  <c:v>3315511</c:v>
                </c:pt>
                <c:pt idx="352">
                  <c:v>8293178</c:v>
                </c:pt>
                <c:pt idx="353">
                  <c:v>34863009</c:v>
                </c:pt>
                <c:pt idx="354">
                  <c:v>18167693</c:v>
                </c:pt>
                <c:pt idx="355">
                  <c:v>5350992</c:v>
                </c:pt>
                <c:pt idx="356">
                  <c:v>2316514</c:v>
                </c:pt>
                <c:pt idx="357">
                  <c:v>13089000</c:v>
                </c:pt>
                <c:pt idx="358">
                  <c:v>5134000</c:v>
                </c:pt>
                <c:pt idx="359">
                  <c:v>9513000</c:v>
                </c:pt>
                <c:pt idx="360">
                  <c:v>6064371</c:v>
                </c:pt>
                <c:pt idx="361">
                  <c:v>17077236</c:v>
                </c:pt>
                <c:pt idx="362">
                  <c:v>2213239</c:v>
                </c:pt>
                <c:pt idx="363">
                  <c:v>17188664</c:v>
                </c:pt>
                <c:pt idx="364">
                  <c:v>3882064</c:v>
                </c:pt>
                <c:pt idx="365">
                  <c:v>2365152</c:v>
                </c:pt>
                <c:pt idx="366">
                  <c:v>5851652</c:v>
                </c:pt>
                <c:pt idx="367">
                  <c:v>7336660</c:v>
                </c:pt>
                <c:pt idx="368">
                  <c:v>11940799</c:v>
                </c:pt>
                <c:pt idx="369">
                  <c:v>3289000</c:v>
                </c:pt>
                <c:pt idx="370">
                  <c:v>6731431</c:v>
                </c:pt>
                <c:pt idx="371">
                  <c:v>11260458</c:v>
                </c:pt>
                <c:pt idx="372">
                  <c:v>3338280</c:v>
                </c:pt>
                <c:pt idx="373">
                  <c:v>3675394</c:v>
                </c:pt>
                <c:pt idx="374">
                  <c:v>3874290</c:v>
                </c:pt>
                <c:pt idx="375">
                  <c:v>9407000</c:v>
                </c:pt>
                <c:pt idx="376">
                  <c:v>6422743</c:v>
                </c:pt>
                <c:pt idx="377">
                  <c:v>7136400</c:v>
                </c:pt>
                <c:pt idx="378">
                  <c:v>4101007</c:v>
                </c:pt>
                <c:pt idx="379">
                  <c:v>3240085</c:v>
                </c:pt>
                <c:pt idx="380">
                  <c:v>10713458</c:v>
                </c:pt>
                <c:pt idx="381">
                  <c:v>4051216</c:v>
                </c:pt>
                <c:pt idx="382">
                  <c:v>40439397</c:v>
                </c:pt>
                <c:pt idx="383">
                  <c:v>2125845</c:v>
                </c:pt>
                <c:pt idx="384">
                  <c:v>5968009</c:v>
                </c:pt>
                <c:pt idx="385">
                  <c:v>7109209</c:v>
                </c:pt>
                <c:pt idx="386">
                  <c:v>4639880</c:v>
                </c:pt>
                <c:pt idx="387">
                  <c:v>2177272</c:v>
                </c:pt>
                <c:pt idx="388">
                  <c:v>2077365</c:v>
                </c:pt>
                <c:pt idx="389">
                  <c:v>10974404</c:v>
                </c:pt>
                <c:pt idx="390">
                  <c:v>8034934</c:v>
                </c:pt>
                <c:pt idx="391">
                  <c:v>31216712</c:v>
                </c:pt>
                <c:pt idx="392">
                  <c:v>15595849</c:v>
                </c:pt>
                <c:pt idx="393">
                  <c:v>17622027</c:v>
                </c:pt>
                <c:pt idx="394">
                  <c:v>12149714</c:v>
                </c:pt>
                <c:pt idx="395">
                  <c:v>3672940</c:v>
                </c:pt>
                <c:pt idx="396">
                  <c:v>14236162</c:v>
                </c:pt>
                <c:pt idx="397">
                  <c:v>2290043</c:v>
                </c:pt>
                <c:pt idx="398">
                  <c:v>7093459</c:v>
                </c:pt>
                <c:pt idx="399">
                  <c:v>2309500</c:v>
                </c:pt>
                <c:pt idx="400">
                  <c:v>3420509</c:v>
                </c:pt>
                <c:pt idx="401">
                  <c:v>8029000</c:v>
                </c:pt>
                <c:pt idx="402">
                  <c:v>2119940</c:v>
                </c:pt>
                <c:pt idx="403">
                  <c:v>8016781</c:v>
                </c:pt>
                <c:pt idx="404">
                  <c:v>2961688</c:v>
                </c:pt>
                <c:pt idx="405">
                  <c:v>2079211</c:v>
                </c:pt>
                <c:pt idx="406">
                  <c:v>10141765</c:v>
                </c:pt>
                <c:pt idx="407">
                  <c:v>48898043</c:v>
                </c:pt>
                <c:pt idx="408">
                  <c:v>7596484</c:v>
                </c:pt>
                <c:pt idx="409">
                  <c:v>8052266</c:v>
                </c:pt>
                <c:pt idx="410">
                  <c:v>16187990</c:v>
                </c:pt>
                <c:pt idx="411">
                  <c:v>6759414</c:v>
                </c:pt>
                <c:pt idx="412">
                  <c:v>15541118</c:v>
                </c:pt>
                <c:pt idx="413">
                  <c:v>3130392</c:v>
                </c:pt>
                <c:pt idx="414">
                  <c:v>14079806</c:v>
                </c:pt>
                <c:pt idx="415">
                  <c:v>2583087</c:v>
                </c:pt>
                <c:pt idx="416">
                  <c:v>2069044</c:v>
                </c:pt>
                <c:pt idx="417">
                  <c:v>4930831</c:v>
                </c:pt>
                <c:pt idx="418">
                  <c:v>2045107</c:v>
                </c:pt>
                <c:pt idx="419">
                  <c:v>5485216</c:v>
                </c:pt>
                <c:pt idx="420">
                  <c:v>10160450</c:v>
                </c:pt>
                <c:pt idx="421">
                  <c:v>60758453</c:v>
                </c:pt>
                <c:pt idx="422">
                  <c:v>408540501</c:v>
                </c:pt>
                <c:pt idx="423">
                  <c:v>12791083</c:v>
                </c:pt>
                <c:pt idx="424">
                  <c:v>5864256</c:v>
                </c:pt>
                <c:pt idx="425">
                  <c:v>2040293</c:v>
                </c:pt>
                <c:pt idx="426">
                  <c:v>9329751</c:v>
                </c:pt>
                <c:pt idx="427">
                  <c:v>44707400</c:v>
                </c:pt>
                <c:pt idx="428">
                  <c:v>4014523</c:v>
                </c:pt>
                <c:pt idx="429">
                  <c:v>9294271</c:v>
                </c:pt>
                <c:pt idx="430">
                  <c:v>8391053</c:v>
                </c:pt>
                <c:pt idx="431">
                  <c:v>52688771</c:v>
                </c:pt>
                <c:pt idx="432">
                  <c:v>15338183</c:v>
                </c:pt>
                <c:pt idx="433">
                  <c:v>1953000</c:v>
                </c:pt>
                <c:pt idx="434">
                  <c:v>15014000</c:v>
                </c:pt>
                <c:pt idx="435">
                  <c:v>22710000</c:v>
                </c:pt>
                <c:pt idx="436">
                  <c:v>2794526</c:v>
                </c:pt>
                <c:pt idx="437">
                  <c:v>13164042</c:v>
                </c:pt>
                <c:pt idx="438">
                  <c:v>3353510</c:v>
                </c:pt>
                <c:pt idx="439">
                  <c:v>50213870</c:v>
                </c:pt>
                <c:pt idx="440">
                  <c:v>3281721</c:v>
                </c:pt>
                <c:pt idx="441">
                  <c:v>2212186</c:v>
                </c:pt>
                <c:pt idx="442">
                  <c:v>25584830</c:v>
                </c:pt>
                <c:pt idx="443">
                  <c:v>102802777</c:v>
                </c:pt>
                <c:pt idx="444">
                  <c:v>43303193</c:v>
                </c:pt>
                <c:pt idx="445">
                  <c:v>23605772</c:v>
                </c:pt>
                <c:pt idx="446">
                  <c:v>9467785</c:v>
                </c:pt>
                <c:pt idx="447">
                  <c:v>5306631</c:v>
                </c:pt>
                <c:pt idx="448">
                  <c:v>37899110</c:v>
                </c:pt>
                <c:pt idx="449">
                  <c:v>9686489</c:v>
                </c:pt>
                <c:pt idx="450">
                  <c:v>2284325</c:v>
                </c:pt>
                <c:pt idx="451">
                  <c:v>43266794</c:v>
                </c:pt>
                <c:pt idx="452">
                  <c:v>2442110</c:v>
                </c:pt>
                <c:pt idx="453">
                  <c:v>8228033</c:v>
                </c:pt>
                <c:pt idx="454">
                  <c:v>4542703</c:v>
                </c:pt>
                <c:pt idx="455">
                  <c:v>2423000</c:v>
                </c:pt>
                <c:pt idx="456">
                  <c:v>2351447</c:v>
                </c:pt>
                <c:pt idx="457">
                  <c:v>113058124</c:v>
                </c:pt>
                <c:pt idx="458">
                  <c:v>5166000</c:v>
                </c:pt>
                <c:pt idx="459">
                  <c:v>4420170</c:v>
                </c:pt>
                <c:pt idx="460">
                  <c:v>5224308</c:v>
                </c:pt>
                <c:pt idx="461">
                  <c:v>2857553</c:v>
                </c:pt>
                <c:pt idx="462">
                  <c:v>10337638</c:v>
                </c:pt>
                <c:pt idx="463">
                  <c:v>4313302</c:v>
                </c:pt>
                <c:pt idx="464">
                  <c:v>23180135</c:v>
                </c:pt>
                <c:pt idx="465">
                  <c:v>12470116</c:v>
                </c:pt>
                <c:pt idx="466">
                  <c:v>5701805</c:v>
                </c:pt>
                <c:pt idx="467">
                  <c:v>8340000</c:v>
                </c:pt>
                <c:pt idx="468">
                  <c:v>23119291</c:v>
                </c:pt>
                <c:pt idx="469">
                  <c:v>7847948</c:v>
                </c:pt>
                <c:pt idx="470">
                  <c:v>36978000</c:v>
                </c:pt>
                <c:pt idx="471">
                  <c:v>11930257</c:v>
                </c:pt>
                <c:pt idx="472">
                  <c:v>13477907</c:v>
                </c:pt>
                <c:pt idx="473">
                  <c:v>115741000</c:v>
                </c:pt>
                <c:pt idx="474">
                  <c:v>2278966</c:v>
                </c:pt>
                <c:pt idx="475">
                  <c:v>263282947</c:v>
                </c:pt>
                <c:pt idx="476">
                  <c:v>199407728</c:v>
                </c:pt>
                <c:pt idx="477">
                  <c:v>10536550</c:v>
                </c:pt>
                <c:pt idx="478">
                  <c:v>3515000</c:v>
                </c:pt>
                <c:pt idx="479">
                  <c:v>4575693</c:v>
                </c:pt>
                <c:pt idx="480">
                  <c:v>3428226</c:v>
                </c:pt>
                <c:pt idx="481">
                  <c:v>19587732</c:v>
                </c:pt>
                <c:pt idx="482">
                  <c:v>8454717</c:v>
                </c:pt>
                <c:pt idx="483">
                  <c:v>6269823</c:v>
                </c:pt>
                <c:pt idx="484">
                  <c:v>17114363</c:v>
                </c:pt>
                <c:pt idx="485">
                  <c:v>3710475</c:v>
                </c:pt>
                <c:pt idx="486">
                  <c:v>2069804</c:v>
                </c:pt>
                <c:pt idx="487">
                  <c:v>13470550</c:v>
                </c:pt>
                <c:pt idx="488">
                  <c:v>4574020</c:v>
                </c:pt>
                <c:pt idx="489">
                  <c:v>8957333</c:v>
                </c:pt>
                <c:pt idx="490">
                  <c:v>15142000</c:v>
                </c:pt>
                <c:pt idx="491">
                  <c:v>5109738</c:v>
                </c:pt>
                <c:pt idx="492">
                  <c:v>4797000</c:v>
                </c:pt>
                <c:pt idx="493">
                  <c:v>40683608</c:v>
                </c:pt>
                <c:pt idx="494">
                  <c:v>11093973</c:v>
                </c:pt>
                <c:pt idx="495">
                  <c:v>16349432</c:v>
                </c:pt>
                <c:pt idx="496">
                  <c:v>2623000</c:v>
                </c:pt>
                <c:pt idx="497">
                  <c:v>6025002</c:v>
                </c:pt>
                <c:pt idx="498">
                  <c:v>21276600</c:v>
                </c:pt>
                <c:pt idx="499">
                  <c:v>3998811</c:v>
                </c:pt>
                <c:pt idx="500">
                  <c:v>13097440</c:v>
                </c:pt>
                <c:pt idx="501">
                  <c:v>11582756</c:v>
                </c:pt>
                <c:pt idx="502">
                  <c:v>3172235</c:v>
                </c:pt>
                <c:pt idx="503">
                  <c:v>4435641</c:v>
                </c:pt>
                <c:pt idx="504">
                  <c:v>4000194</c:v>
                </c:pt>
                <c:pt idx="505">
                  <c:v>2361047</c:v>
                </c:pt>
                <c:pt idx="506">
                  <c:v>3107000</c:v>
                </c:pt>
                <c:pt idx="507">
                  <c:v>3065261</c:v>
                </c:pt>
                <c:pt idx="508">
                  <c:v>5452000</c:v>
                </c:pt>
                <c:pt idx="509">
                  <c:v>9326547</c:v>
                </c:pt>
                <c:pt idx="510">
                  <c:v>3019216</c:v>
                </c:pt>
                <c:pt idx="511">
                  <c:v>3069421</c:v>
                </c:pt>
                <c:pt idx="512">
                  <c:v>2395155</c:v>
                </c:pt>
                <c:pt idx="513">
                  <c:v>3115333</c:v>
                </c:pt>
                <c:pt idx="514">
                  <c:v>2101986</c:v>
                </c:pt>
                <c:pt idx="515">
                  <c:v>9547611</c:v>
                </c:pt>
                <c:pt idx="516">
                  <c:v>46660976</c:v>
                </c:pt>
                <c:pt idx="517">
                  <c:v>7034278</c:v>
                </c:pt>
                <c:pt idx="518">
                  <c:v>7635426</c:v>
                </c:pt>
                <c:pt idx="519">
                  <c:v>4719836</c:v>
                </c:pt>
                <c:pt idx="520">
                  <c:v>3528878</c:v>
                </c:pt>
                <c:pt idx="521">
                  <c:v>11759245</c:v>
                </c:pt>
                <c:pt idx="522">
                  <c:v>3667811</c:v>
                </c:pt>
                <c:pt idx="523">
                  <c:v>5744500</c:v>
                </c:pt>
                <c:pt idx="524">
                  <c:v>8357000</c:v>
                </c:pt>
                <c:pt idx="525">
                  <c:v>155957508</c:v>
                </c:pt>
                <c:pt idx="526">
                  <c:v>16368522</c:v>
                </c:pt>
                <c:pt idx="527">
                  <c:v>3044801</c:v>
                </c:pt>
                <c:pt idx="528">
                  <c:v>23522829</c:v>
                </c:pt>
                <c:pt idx="529">
                  <c:v>3708599</c:v>
                </c:pt>
                <c:pt idx="530">
                  <c:v>123607728</c:v>
                </c:pt>
                <c:pt idx="531">
                  <c:v>55658326</c:v>
                </c:pt>
                <c:pt idx="532">
                  <c:v>3870000</c:v>
                </c:pt>
                <c:pt idx="533">
                  <c:v>7021554</c:v>
                </c:pt>
                <c:pt idx="534">
                  <c:v>4089048</c:v>
                </c:pt>
                <c:pt idx="535">
                  <c:v>30990312</c:v>
                </c:pt>
                <c:pt idx="536">
                  <c:v>2900181</c:v>
                </c:pt>
                <c:pt idx="537">
                  <c:v>32250582</c:v>
                </c:pt>
                <c:pt idx="538">
                  <c:v>3139590</c:v>
                </c:pt>
                <c:pt idx="539">
                  <c:v>83534635</c:v>
                </c:pt>
                <c:pt idx="540">
                  <c:v>4220122</c:v>
                </c:pt>
                <c:pt idx="541">
                  <c:v>5736155</c:v>
                </c:pt>
                <c:pt idx="542">
                  <c:v>27019000</c:v>
                </c:pt>
                <c:pt idx="543">
                  <c:v>16734500</c:v>
                </c:pt>
                <c:pt idx="544">
                  <c:v>2125000</c:v>
                </c:pt>
                <c:pt idx="545">
                  <c:v>21787964</c:v>
                </c:pt>
                <c:pt idx="546">
                  <c:v>7353549</c:v>
                </c:pt>
                <c:pt idx="547">
                  <c:v>2235662</c:v>
                </c:pt>
                <c:pt idx="548">
                  <c:v>3268050</c:v>
                </c:pt>
                <c:pt idx="549">
                  <c:v>158603220</c:v>
                </c:pt>
                <c:pt idx="550">
                  <c:v>2872908</c:v>
                </c:pt>
                <c:pt idx="551">
                  <c:v>10964608</c:v>
                </c:pt>
                <c:pt idx="552">
                  <c:v>2912076</c:v>
                </c:pt>
                <c:pt idx="553">
                  <c:v>57475696</c:v>
                </c:pt>
                <c:pt idx="554">
                  <c:v>4054330</c:v>
                </c:pt>
                <c:pt idx="555">
                  <c:v>44718692</c:v>
                </c:pt>
                <c:pt idx="556">
                  <c:v>3283648</c:v>
                </c:pt>
                <c:pt idx="557">
                  <c:v>74656156</c:v>
                </c:pt>
                <c:pt idx="558">
                  <c:v>8914811</c:v>
                </c:pt>
                <c:pt idx="559">
                  <c:v>3094109</c:v>
                </c:pt>
                <c:pt idx="560">
                  <c:v>26786520</c:v>
                </c:pt>
                <c:pt idx="561">
                  <c:v>18532024</c:v>
                </c:pt>
                <c:pt idx="562">
                  <c:v>27878791</c:v>
                </c:pt>
                <c:pt idx="563">
                  <c:v>2197460</c:v>
                </c:pt>
                <c:pt idx="564">
                  <c:v>2892000</c:v>
                </c:pt>
                <c:pt idx="565">
                  <c:v>17492874</c:v>
                </c:pt>
                <c:pt idx="566">
                  <c:v>2474903</c:v>
                </c:pt>
                <c:pt idx="567">
                  <c:v>4407266</c:v>
                </c:pt>
                <c:pt idx="568">
                  <c:v>3670910</c:v>
                </c:pt>
                <c:pt idx="569">
                  <c:v>22058337</c:v>
                </c:pt>
                <c:pt idx="570">
                  <c:v>3950311</c:v>
                </c:pt>
                <c:pt idx="571">
                  <c:v>32531833</c:v>
                </c:pt>
                <c:pt idx="572">
                  <c:v>7271386</c:v>
                </c:pt>
                <c:pt idx="573">
                  <c:v>10022975</c:v>
                </c:pt>
                <c:pt idx="574">
                  <c:v>13175301</c:v>
                </c:pt>
                <c:pt idx="575">
                  <c:v>8156197</c:v>
                </c:pt>
                <c:pt idx="576">
                  <c:v>8765600</c:v>
                </c:pt>
                <c:pt idx="577">
                  <c:v>8132778</c:v>
                </c:pt>
                <c:pt idx="578">
                  <c:v>55472428</c:v>
                </c:pt>
                <c:pt idx="579">
                  <c:v>2862699</c:v>
                </c:pt>
                <c:pt idx="580">
                  <c:v>6121965</c:v>
                </c:pt>
                <c:pt idx="581">
                  <c:v>118351136</c:v>
                </c:pt>
                <c:pt idx="582">
                  <c:v>43205415</c:v>
                </c:pt>
                <c:pt idx="583">
                  <c:v>17175642</c:v>
                </c:pt>
                <c:pt idx="584">
                  <c:v>3279381</c:v>
                </c:pt>
                <c:pt idx="585">
                  <c:v>58348536</c:v>
                </c:pt>
                <c:pt idx="586">
                  <c:v>10649216</c:v>
                </c:pt>
                <c:pt idx="587">
                  <c:v>6211156</c:v>
                </c:pt>
                <c:pt idx="588">
                  <c:v>15584972</c:v>
                </c:pt>
                <c:pt idx="589">
                  <c:v>5297989</c:v>
                </c:pt>
                <c:pt idx="590">
                  <c:v>30484273</c:v>
                </c:pt>
                <c:pt idx="591">
                  <c:v>4689850</c:v>
                </c:pt>
                <c:pt idx="592">
                  <c:v>2000258</c:v>
                </c:pt>
                <c:pt idx="593">
                  <c:v>49607854</c:v>
                </c:pt>
                <c:pt idx="594">
                  <c:v>2157432</c:v>
                </c:pt>
                <c:pt idx="595">
                  <c:v>2515109</c:v>
                </c:pt>
                <c:pt idx="596">
                  <c:v>6003584</c:v>
                </c:pt>
                <c:pt idx="597">
                  <c:v>88777494</c:v>
                </c:pt>
                <c:pt idx="598">
                  <c:v>39628078</c:v>
                </c:pt>
                <c:pt idx="599">
                  <c:v>15836000</c:v>
                </c:pt>
                <c:pt idx="600">
                  <c:v>4190463</c:v>
                </c:pt>
                <c:pt idx="601">
                  <c:v>4011067</c:v>
                </c:pt>
                <c:pt idx="602">
                  <c:v>2102064</c:v>
                </c:pt>
                <c:pt idx="603">
                  <c:v>10753947</c:v>
                </c:pt>
                <c:pt idx="604">
                  <c:v>8194805</c:v>
                </c:pt>
                <c:pt idx="605">
                  <c:v>10242452</c:v>
                </c:pt>
                <c:pt idx="606">
                  <c:v>16490000</c:v>
                </c:pt>
                <c:pt idx="607">
                  <c:v>5145337</c:v>
                </c:pt>
                <c:pt idx="608">
                  <c:v>2351909</c:v>
                </c:pt>
                <c:pt idx="609">
                  <c:v>16094973</c:v>
                </c:pt>
                <c:pt idx="610">
                  <c:v>9753457</c:v>
                </c:pt>
                <c:pt idx="611">
                  <c:v>5343314</c:v>
                </c:pt>
                <c:pt idx="612">
                  <c:v>3325310</c:v>
                </c:pt>
                <c:pt idx="613">
                  <c:v>3146075</c:v>
                </c:pt>
                <c:pt idx="614">
                  <c:v>34497596</c:v>
                </c:pt>
                <c:pt idx="615">
                  <c:v>3072706</c:v>
                </c:pt>
                <c:pt idx="616">
                  <c:v>30069663</c:v>
                </c:pt>
                <c:pt idx="617">
                  <c:v>17550943</c:v>
                </c:pt>
                <c:pt idx="618">
                  <c:v>27388108</c:v>
                </c:pt>
                <c:pt idx="619">
                  <c:v>2384383</c:v>
                </c:pt>
                <c:pt idx="620">
                  <c:v>28501656</c:v>
                </c:pt>
                <c:pt idx="621">
                  <c:v>215393724</c:v>
                </c:pt>
                <c:pt idx="622">
                  <c:v>12462915</c:v>
                </c:pt>
                <c:pt idx="623">
                  <c:v>2846692</c:v>
                </c:pt>
                <c:pt idx="624">
                  <c:v>3253740</c:v>
                </c:pt>
                <c:pt idx="625">
                  <c:v>6785000</c:v>
                </c:pt>
                <c:pt idx="626">
                  <c:v>12130721</c:v>
                </c:pt>
                <c:pt idx="627">
                  <c:v>17282821</c:v>
                </c:pt>
                <c:pt idx="628">
                  <c:v>11602692</c:v>
                </c:pt>
                <c:pt idx="629">
                  <c:v>3103047</c:v>
                </c:pt>
                <c:pt idx="630">
                  <c:v>6243017</c:v>
                </c:pt>
                <c:pt idx="631">
                  <c:v>16050088</c:v>
                </c:pt>
                <c:pt idx="632">
                  <c:v>2140645</c:v>
                </c:pt>
                <c:pt idx="633">
                  <c:v>13657622</c:v>
                </c:pt>
                <c:pt idx="634">
                  <c:v>88703000</c:v>
                </c:pt>
                <c:pt idx="635">
                  <c:v>75469081</c:v>
                </c:pt>
                <c:pt idx="636">
                  <c:v>2368691</c:v>
                </c:pt>
                <c:pt idx="637">
                  <c:v>59079647</c:v>
                </c:pt>
                <c:pt idx="638">
                  <c:v>10248000</c:v>
                </c:pt>
                <c:pt idx="639">
                  <c:v>15381665</c:v>
                </c:pt>
                <c:pt idx="640">
                  <c:v>4573171</c:v>
                </c:pt>
                <c:pt idx="641">
                  <c:v>6114000</c:v>
                </c:pt>
                <c:pt idx="642">
                  <c:v>6786000</c:v>
                </c:pt>
                <c:pt idx="643">
                  <c:v>6472728</c:v>
                </c:pt>
                <c:pt idx="644">
                  <c:v>5173330</c:v>
                </c:pt>
                <c:pt idx="645">
                  <c:v>11566441</c:v>
                </c:pt>
                <c:pt idx="646">
                  <c:v>46638997</c:v>
                </c:pt>
                <c:pt idx="647">
                  <c:v>3746646</c:v>
                </c:pt>
                <c:pt idx="648">
                  <c:v>2344170</c:v>
                </c:pt>
                <c:pt idx="649">
                  <c:v>71007265</c:v>
                </c:pt>
                <c:pt idx="650">
                  <c:v>3601968</c:v>
                </c:pt>
                <c:pt idx="651">
                  <c:v>54125468</c:v>
                </c:pt>
                <c:pt idx="652">
                  <c:v>18447103</c:v>
                </c:pt>
                <c:pt idx="653">
                  <c:v>2944992</c:v>
                </c:pt>
                <c:pt idx="654">
                  <c:v>3063400</c:v>
                </c:pt>
                <c:pt idx="655">
                  <c:v>4196530</c:v>
                </c:pt>
                <c:pt idx="656">
                  <c:v>8279318</c:v>
                </c:pt>
                <c:pt idx="657">
                  <c:v>9300320</c:v>
                </c:pt>
                <c:pt idx="658">
                  <c:v>18418300</c:v>
                </c:pt>
                <c:pt idx="659">
                  <c:v>2779500</c:v>
                </c:pt>
                <c:pt idx="660">
                  <c:v>14202252</c:v>
                </c:pt>
                <c:pt idx="661">
                  <c:v>183195157</c:v>
                </c:pt>
                <c:pt idx="662">
                  <c:v>22901344</c:v>
                </c:pt>
                <c:pt idx="663">
                  <c:v>27239756</c:v>
                </c:pt>
                <c:pt idx="664">
                  <c:v>2999945</c:v>
                </c:pt>
                <c:pt idx="665">
                  <c:v>8207901</c:v>
                </c:pt>
                <c:pt idx="666">
                  <c:v>28089000</c:v>
                </c:pt>
                <c:pt idx="667">
                  <c:v>7509000</c:v>
                </c:pt>
                <c:pt idx="668">
                  <c:v>7436640</c:v>
                </c:pt>
                <c:pt idx="669">
                  <c:v>5779236</c:v>
                </c:pt>
                <c:pt idx="670">
                  <c:v>6827000</c:v>
                </c:pt>
                <c:pt idx="671">
                  <c:v>7671350</c:v>
                </c:pt>
                <c:pt idx="672">
                  <c:v>6580182</c:v>
                </c:pt>
                <c:pt idx="673">
                  <c:v>21590221</c:v>
                </c:pt>
                <c:pt idx="674">
                  <c:v>21929794</c:v>
                </c:pt>
                <c:pt idx="675">
                  <c:v>4185860</c:v>
                </c:pt>
                <c:pt idx="676">
                  <c:v>9642752</c:v>
                </c:pt>
                <c:pt idx="677">
                  <c:v>2408295</c:v>
                </c:pt>
                <c:pt idx="678">
                  <c:v>9812221</c:v>
                </c:pt>
                <c:pt idx="679">
                  <c:v>3175491</c:v>
                </c:pt>
                <c:pt idx="680">
                  <c:v>32731000</c:v>
                </c:pt>
                <c:pt idx="681">
                  <c:v>8038992</c:v>
                </c:pt>
                <c:pt idx="682">
                  <c:v>11027178</c:v>
                </c:pt>
                <c:pt idx="683">
                  <c:v>8691000</c:v>
                </c:pt>
                <c:pt idx="684">
                  <c:v>6074970</c:v>
                </c:pt>
                <c:pt idx="685">
                  <c:v>13468337</c:v>
                </c:pt>
                <c:pt idx="686">
                  <c:v>5646371</c:v>
                </c:pt>
                <c:pt idx="687">
                  <c:v>2966898</c:v>
                </c:pt>
                <c:pt idx="688">
                  <c:v>8161000</c:v>
                </c:pt>
                <c:pt idx="689">
                  <c:v>2423000</c:v>
                </c:pt>
                <c:pt idx="690">
                  <c:v>5424000</c:v>
                </c:pt>
                <c:pt idx="691">
                  <c:v>3451984</c:v>
                </c:pt>
                <c:pt idx="692">
                  <c:v>118778000</c:v>
                </c:pt>
                <c:pt idx="693">
                  <c:v>2199050</c:v>
                </c:pt>
                <c:pt idx="694">
                  <c:v>26880000</c:v>
                </c:pt>
                <c:pt idx="695">
                  <c:v>2819668</c:v>
                </c:pt>
                <c:pt idx="696">
                  <c:v>8157333</c:v>
                </c:pt>
                <c:pt idx="697">
                  <c:v>7961703</c:v>
                </c:pt>
                <c:pt idx="698">
                  <c:v>4269742</c:v>
                </c:pt>
                <c:pt idx="699">
                  <c:v>20363237</c:v>
                </c:pt>
                <c:pt idx="700">
                  <c:v>6225075</c:v>
                </c:pt>
                <c:pt idx="701">
                  <c:v>12645835</c:v>
                </c:pt>
                <c:pt idx="702">
                  <c:v>3071500</c:v>
                </c:pt>
                <c:pt idx="703">
                  <c:v>2389712</c:v>
                </c:pt>
                <c:pt idx="704">
                  <c:v>5331000</c:v>
                </c:pt>
                <c:pt idx="705">
                  <c:v>2439374</c:v>
                </c:pt>
                <c:pt idx="706">
                  <c:v>3339708</c:v>
                </c:pt>
                <c:pt idx="707">
                  <c:v>6254797</c:v>
                </c:pt>
                <c:pt idx="708">
                  <c:v>3538836</c:v>
                </c:pt>
                <c:pt idx="709">
                  <c:v>5935015</c:v>
                </c:pt>
                <c:pt idx="710">
                  <c:v>8556885</c:v>
                </c:pt>
                <c:pt idx="711">
                  <c:v>82174972</c:v>
                </c:pt>
                <c:pt idx="712">
                  <c:v>3002000</c:v>
                </c:pt>
                <c:pt idx="713">
                  <c:v>7966001</c:v>
                </c:pt>
                <c:pt idx="714">
                  <c:v>11314000</c:v>
                </c:pt>
                <c:pt idx="715">
                  <c:v>11873410</c:v>
                </c:pt>
                <c:pt idx="716">
                  <c:v>6436000</c:v>
                </c:pt>
                <c:pt idx="717">
                  <c:v>14015199</c:v>
                </c:pt>
                <c:pt idx="718">
                  <c:v>4966000</c:v>
                </c:pt>
                <c:pt idx="719">
                  <c:v>50310623</c:v>
                </c:pt>
                <c:pt idx="720">
                  <c:v>5167676</c:v>
                </c:pt>
                <c:pt idx="721">
                  <c:v>19106076</c:v>
                </c:pt>
                <c:pt idx="722">
                  <c:v>9994679</c:v>
                </c:pt>
                <c:pt idx="723">
                  <c:v>15101896</c:v>
                </c:pt>
                <c:pt idx="724">
                  <c:v>32262219</c:v>
                </c:pt>
                <c:pt idx="725">
                  <c:v>65249287</c:v>
                </c:pt>
                <c:pt idx="726">
                  <c:v>18042465</c:v>
                </c:pt>
                <c:pt idx="727">
                  <c:v>7080133</c:v>
                </c:pt>
                <c:pt idx="728">
                  <c:v>22655060</c:v>
                </c:pt>
                <c:pt idx="729">
                  <c:v>4141568</c:v>
                </c:pt>
                <c:pt idx="730">
                  <c:v>2764331</c:v>
                </c:pt>
                <c:pt idx="731">
                  <c:v>18051000</c:v>
                </c:pt>
                <c:pt idx="732">
                  <c:v>2386964</c:v>
                </c:pt>
                <c:pt idx="733">
                  <c:v>2829654</c:v>
                </c:pt>
                <c:pt idx="734">
                  <c:v>7228351</c:v>
                </c:pt>
                <c:pt idx="735">
                  <c:v>12780000</c:v>
                </c:pt>
                <c:pt idx="736">
                  <c:v>3832670</c:v>
                </c:pt>
                <c:pt idx="737">
                  <c:v>2410806</c:v>
                </c:pt>
                <c:pt idx="738">
                  <c:v>47556495</c:v>
                </c:pt>
                <c:pt idx="739">
                  <c:v>4732324</c:v>
                </c:pt>
                <c:pt idx="740">
                  <c:v>33978870</c:v>
                </c:pt>
                <c:pt idx="741">
                  <c:v>2029602</c:v>
                </c:pt>
                <c:pt idx="742">
                  <c:v>12548324</c:v>
                </c:pt>
                <c:pt idx="743">
                  <c:v>3112896</c:v>
                </c:pt>
                <c:pt idx="744">
                  <c:v>6649828</c:v>
                </c:pt>
                <c:pt idx="745">
                  <c:v>28865911</c:v>
                </c:pt>
                <c:pt idx="746">
                  <c:v>6477942</c:v>
                </c:pt>
                <c:pt idx="747">
                  <c:v>6626625</c:v>
                </c:pt>
                <c:pt idx="748">
                  <c:v>3673990</c:v>
                </c:pt>
                <c:pt idx="749">
                  <c:v>20530862</c:v>
                </c:pt>
                <c:pt idx="750">
                  <c:v>22892356</c:v>
                </c:pt>
                <c:pt idx="751">
                  <c:v>17225000</c:v>
                </c:pt>
                <c:pt idx="752">
                  <c:v>4657984</c:v>
                </c:pt>
                <c:pt idx="753">
                  <c:v>7634619</c:v>
                </c:pt>
                <c:pt idx="754">
                  <c:v>7099620</c:v>
                </c:pt>
                <c:pt idx="755">
                  <c:v>22950287</c:v>
                </c:pt>
                <c:pt idx="756">
                  <c:v>8050000</c:v>
                </c:pt>
                <c:pt idx="757">
                  <c:v>2400830</c:v>
                </c:pt>
                <c:pt idx="758">
                  <c:v>3714119</c:v>
                </c:pt>
                <c:pt idx="759">
                  <c:v>3103000</c:v>
                </c:pt>
                <c:pt idx="760">
                  <c:v>261614467</c:v>
                </c:pt>
                <c:pt idx="761">
                  <c:v>30287116</c:v>
                </c:pt>
                <c:pt idx="762">
                  <c:v>69820220</c:v>
                </c:pt>
                <c:pt idx="763">
                  <c:v>13417459</c:v>
                </c:pt>
                <c:pt idx="764">
                  <c:v>12796344</c:v>
                </c:pt>
                <c:pt idx="765">
                  <c:v>4913030</c:v>
                </c:pt>
                <c:pt idx="766">
                  <c:v>24906544</c:v>
                </c:pt>
                <c:pt idx="767">
                  <c:v>7462345</c:v>
                </c:pt>
                <c:pt idx="768">
                  <c:v>32992000</c:v>
                </c:pt>
                <c:pt idx="769">
                  <c:v>2597464</c:v>
                </c:pt>
                <c:pt idx="770">
                  <c:v>2513697</c:v>
                </c:pt>
                <c:pt idx="771">
                  <c:v>3197640</c:v>
                </c:pt>
                <c:pt idx="772">
                  <c:v>278715000</c:v>
                </c:pt>
                <c:pt idx="773">
                  <c:v>2447285</c:v>
                </c:pt>
                <c:pt idx="774">
                  <c:v>13303077</c:v>
                </c:pt>
                <c:pt idx="775">
                  <c:v>8448000</c:v>
                </c:pt>
                <c:pt idx="776">
                  <c:v>107135000</c:v>
                </c:pt>
                <c:pt idx="777">
                  <c:v>38567736</c:v>
                </c:pt>
                <c:pt idx="778">
                  <c:v>22367327</c:v>
                </c:pt>
                <c:pt idx="779">
                  <c:v>12396770</c:v>
                </c:pt>
                <c:pt idx="780">
                  <c:v>7743350</c:v>
                </c:pt>
                <c:pt idx="781">
                  <c:v>10189784</c:v>
                </c:pt>
                <c:pt idx="782">
                  <c:v>6361740</c:v>
                </c:pt>
                <c:pt idx="783">
                  <c:v>9415337</c:v>
                </c:pt>
                <c:pt idx="784">
                  <c:v>5884000</c:v>
                </c:pt>
                <c:pt idx="785">
                  <c:v>2518760</c:v>
                </c:pt>
                <c:pt idx="786">
                  <c:v>3119696</c:v>
                </c:pt>
                <c:pt idx="787">
                  <c:v>3158000</c:v>
                </c:pt>
                <c:pt idx="788">
                  <c:v>26460806</c:v>
                </c:pt>
                <c:pt idx="789">
                  <c:v>2139066</c:v>
                </c:pt>
                <c:pt idx="790">
                  <c:v>5546546</c:v>
                </c:pt>
                <c:pt idx="791">
                  <c:v>9072576</c:v>
                </c:pt>
                <c:pt idx="792">
                  <c:v>5700126</c:v>
                </c:pt>
                <c:pt idx="793">
                  <c:v>11750804</c:v>
                </c:pt>
                <c:pt idx="794">
                  <c:v>3998221</c:v>
                </c:pt>
                <c:pt idx="795">
                  <c:v>29146106</c:v>
                </c:pt>
                <c:pt idx="796">
                  <c:v>4188467</c:v>
                </c:pt>
                <c:pt idx="797">
                  <c:v>18687349</c:v>
                </c:pt>
                <c:pt idx="798">
                  <c:v>8076349</c:v>
                </c:pt>
                <c:pt idx="799">
                  <c:v>6315034</c:v>
                </c:pt>
                <c:pt idx="800">
                  <c:v>11648000</c:v>
                </c:pt>
                <c:pt idx="801">
                  <c:v>25926420</c:v>
                </c:pt>
                <c:pt idx="802">
                  <c:v>3500364</c:v>
                </c:pt>
                <c:pt idx="803">
                  <c:v>5358000</c:v>
                </c:pt>
                <c:pt idx="804">
                  <c:v>19865400</c:v>
                </c:pt>
                <c:pt idx="805">
                  <c:v>2739113</c:v>
                </c:pt>
                <c:pt idx="806">
                  <c:v>12996000</c:v>
                </c:pt>
                <c:pt idx="807">
                  <c:v>19745471</c:v>
                </c:pt>
                <c:pt idx="808">
                  <c:v>57214000</c:v>
                </c:pt>
                <c:pt idx="809">
                  <c:v>10485940</c:v>
                </c:pt>
                <c:pt idx="810">
                  <c:v>100933004</c:v>
                </c:pt>
                <c:pt idx="811">
                  <c:v>5804181</c:v>
                </c:pt>
                <c:pt idx="812">
                  <c:v>22089508</c:v>
                </c:pt>
                <c:pt idx="813">
                  <c:v>33328639</c:v>
                </c:pt>
                <c:pt idx="814">
                  <c:v>55591774</c:v>
                </c:pt>
                <c:pt idx="815">
                  <c:v>35495269</c:v>
                </c:pt>
                <c:pt idx="816">
                  <c:v>12302640</c:v>
                </c:pt>
                <c:pt idx="817">
                  <c:v>2000590</c:v>
                </c:pt>
                <c:pt idx="818">
                  <c:v>3128678</c:v>
                </c:pt>
                <c:pt idx="819">
                  <c:v>2804268</c:v>
                </c:pt>
                <c:pt idx="820">
                  <c:v>10435138</c:v>
                </c:pt>
                <c:pt idx="821">
                  <c:v>101932804</c:v>
                </c:pt>
                <c:pt idx="822">
                  <c:v>84865345</c:v>
                </c:pt>
                <c:pt idx="823">
                  <c:v>6571994</c:v>
                </c:pt>
                <c:pt idx="824">
                  <c:v>30018046</c:v>
                </c:pt>
                <c:pt idx="825">
                  <c:v>10077629</c:v>
                </c:pt>
                <c:pt idx="826">
                  <c:v>14643736</c:v>
                </c:pt>
                <c:pt idx="827">
                  <c:v>4509578</c:v>
                </c:pt>
                <c:pt idx="828">
                  <c:v>21903400</c:v>
                </c:pt>
                <c:pt idx="829">
                  <c:v>11057000</c:v>
                </c:pt>
                <c:pt idx="830">
                  <c:v>2219968</c:v>
                </c:pt>
                <c:pt idx="831">
                  <c:v>7112016</c:v>
                </c:pt>
                <c:pt idx="832">
                  <c:v>9599144</c:v>
                </c:pt>
                <c:pt idx="833">
                  <c:v>4224785</c:v>
                </c:pt>
                <c:pt idx="834">
                  <c:v>6231000</c:v>
                </c:pt>
                <c:pt idx="835">
                  <c:v>9424046</c:v>
                </c:pt>
                <c:pt idx="836">
                  <c:v>4620178</c:v>
                </c:pt>
                <c:pt idx="837">
                  <c:v>2263373</c:v>
                </c:pt>
                <c:pt idx="838">
                  <c:v>11055671</c:v>
                </c:pt>
                <c:pt idx="839">
                  <c:v>3500936</c:v>
                </c:pt>
                <c:pt idx="840">
                  <c:v>5836442</c:v>
                </c:pt>
                <c:pt idx="841">
                  <c:v>4536470</c:v>
                </c:pt>
                <c:pt idx="842">
                  <c:v>31428000</c:v>
                </c:pt>
                <c:pt idx="843">
                  <c:v>3419898</c:v>
                </c:pt>
                <c:pt idx="844">
                  <c:v>5374078</c:v>
                </c:pt>
                <c:pt idx="845">
                  <c:v>15598630</c:v>
                </c:pt>
                <c:pt idx="846">
                  <c:v>3891818</c:v>
                </c:pt>
                <c:pt idx="847">
                  <c:v>5454526</c:v>
                </c:pt>
                <c:pt idx="848">
                  <c:v>52637800</c:v>
                </c:pt>
                <c:pt idx="849">
                  <c:v>16425157</c:v>
                </c:pt>
                <c:pt idx="850">
                  <c:v>2543824</c:v>
                </c:pt>
                <c:pt idx="851">
                  <c:v>68521887</c:v>
                </c:pt>
                <c:pt idx="852">
                  <c:v>8600378</c:v>
                </c:pt>
                <c:pt idx="853">
                  <c:v>4181558</c:v>
                </c:pt>
                <c:pt idx="854">
                  <c:v>6915000</c:v>
                </c:pt>
                <c:pt idx="855">
                  <c:v>46510000</c:v>
                </c:pt>
                <c:pt idx="856">
                  <c:v>46353000</c:v>
                </c:pt>
                <c:pt idx="857">
                  <c:v>4709929</c:v>
                </c:pt>
                <c:pt idx="858">
                  <c:v>6330000</c:v>
                </c:pt>
                <c:pt idx="859">
                  <c:v>2046307</c:v>
                </c:pt>
                <c:pt idx="860">
                  <c:v>5973448</c:v>
                </c:pt>
                <c:pt idx="861">
                  <c:v>37364000</c:v>
                </c:pt>
                <c:pt idx="862">
                  <c:v>112782895</c:v>
                </c:pt>
                <c:pt idx="863">
                  <c:v>18656198</c:v>
                </c:pt>
                <c:pt idx="864">
                  <c:v>3783730</c:v>
                </c:pt>
                <c:pt idx="865">
                  <c:v>2545867</c:v>
                </c:pt>
                <c:pt idx="866">
                  <c:v>18566000</c:v>
                </c:pt>
                <c:pt idx="867">
                  <c:v>2037758</c:v>
                </c:pt>
                <c:pt idx="868">
                  <c:v>3754067</c:v>
                </c:pt>
                <c:pt idx="869">
                  <c:v>2534782</c:v>
                </c:pt>
                <c:pt idx="870">
                  <c:v>2416515</c:v>
                </c:pt>
                <c:pt idx="871">
                  <c:v>4189500</c:v>
                </c:pt>
                <c:pt idx="872">
                  <c:v>7967829</c:v>
                </c:pt>
                <c:pt idx="873">
                  <c:v>33702000</c:v>
                </c:pt>
                <c:pt idx="874">
                  <c:v>4472090</c:v>
                </c:pt>
                <c:pt idx="875">
                  <c:v>9489503</c:v>
                </c:pt>
                <c:pt idx="876">
                  <c:v>13415944</c:v>
                </c:pt>
                <c:pt idx="877">
                  <c:v>92121708</c:v>
                </c:pt>
                <c:pt idx="878">
                  <c:v>4298085</c:v>
                </c:pt>
                <c:pt idx="879">
                  <c:v>9454324</c:v>
                </c:pt>
                <c:pt idx="880">
                  <c:v>16007887</c:v>
                </c:pt>
                <c:pt idx="881">
                  <c:v>15377405</c:v>
                </c:pt>
                <c:pt idx="882">
                  <c:v>8760000</c:v>
                </c:pt>
                <c:pt idx="883">
                  <c:v>6117408</c:v>
                </c:pt>
                <c:pt idx="884">
                  <c:v>41025000</c:v>
                </c:pt>
                <c:pt idx="885">
                  <c:v>4106614</c:v>
                </c:pt>
                <c:pt idx="886">
                  <c:v>24158000</c:v>
                </c:pt>
                <c:pt idx="887">
                  <c:v>17816391</c:v>
                </c:pt>
                <c:pt idx="888">
                  <c:v>3495032</c:v>
                </c:pt>
                <c:pt idx="889">
                  <c:v>3618809</c:v>
                </c:pt>
                <c:pt idx="890">
                  <c:v>28672419</c:v>
                </c:pt>
                <c:pt idx="891">
                  <c:v>2504595</c:v>
                </c:pt>
                <c:pt idx="892">
                  <c:v>4220190</c:v>
                </c:pt>
                <c:pt idx="893">
                  <c:v>4865837</c:v>
                </c:pt>
                <c:pt idx="894">
                  <c:v>3541675</c:v>
                </c:pt>
                <c:pt idx="895">
                  <c:v>3574036</c:v>
                </c:pt>
                <c:pt idx="896">
                  <c:v>4424658</c:v>
                </c:pt>
                <c:pt idx="897">
                  <c:v>3242862</c:v>
                </c:pt>
                <c:pt idx="898">
                  <c:v>2033087</c:v>
                </c:pt>
                <c:pt idx="899">
                  <c:v>3590530</c:v>
                </c:pt>
                <c:pt idx="900">
                  <c:v>2245114</c:v>
                </c:pt>
                <c:pt idx="901">
                  <c:v>103511000</c:v>
                </c:pt>
                <c:pt idx="902">
                  <c:v>9949700</c:v>
                </c:pt>
                <c:pt idx="903">
                  <c:v>28574000</c:v>
                </c:pt>
                <c:pt idx="904">
                  <c:v>9346589</c:v>
                </c:pt>
                <c:pt idx="905">
                  <c:v>9421560</c:v>
                </c:pt>
                <c:pt idx="906">
                  <c:v>2325282</c:v>
                </c:pt>
                <c:pt idx="907">
                  <c:v>6377726</c:v>
                </c:pt>
                <c:pt idx="908">
                  <c:v>7008804</c:v>
                </c:pt>
                <c:pt idx="909">
                  <c:v>36567478</c:v>
                </c:pt>
                <c:pt idx="910">
                  <c:v>25982707</c:v>
                </c:pt>
                <c:pt idx="911">
                  <c:v>4699200</c:v>
                </c:pt>
                <c:pt idx="912">
                  <c:v>7389824</c:v>
                </c:pt>
                <c:pt idx="913">
                  <c:v>11779604</c:v>
                </c:pt>
                <c:pt idx="914">
                  <c:v>11703500</c:v>
                </c:pt>
                <c:pt idx="915">
                  <c:v>13009475</c:v>
                </c:pt>
                <c:pt idx="916">
                  <c:v>2062081</c:v>
                </c:pt>
                <c:pt idx="917">
                  <c:v>19242500</c:v>
                </c:pt>
                <c:pt idx="918">
                  <c:v>7992963</c:v>
                </c:pt>
                <c:pt idx="919">
                  <c:v>310820958</c:v>
                </c:pt>
                <c:pt idx="920">
                  <c:v>83091126</c:v>
                </c:pt>
                <c:pt idx="921">
                  <c:v>254980000</c:v>
                </c:pt>
                <c:pt idx="922">
                  <c:v>8191428</c:v>
                </c:pt>
                <c:pt idx="923">
                  <c:v>18912000</c:v>
                </c:pt>
                <c:pt idx="924">
                  <c:v>2930153</c:v>
                </c:pt>
                <c:pt idx="925">
                  <c:v>2201504</c:v>
                </c:pt>
                <c:pt idx="926">
                  <c:v>5403224</c:v>
                </c:pt>
                <c:pt idx="927">
                  <c:v>12373664</c:v>
                </c:pt>
                <c:pt idx="928">
                  <c:v>10043398</c:v>
                </c:pt>
                <c:pt idx="929">
                  <c:v>17786245</c:v>
                </c:pt>
                <c:pt idx="930">
                  <c:v>4402856</c:v>
                </c:pt>
                <c:pt idx="931">
                  <c:v>6026144</c:v>
                </c:pt>
                <c:pt idx="932">
                  <c:v>16187101</c:v>
                </c:pt>
                <c:pt idx="933">
                  <c:v>4771539</c:v>
                </c:pt>
                <c:pt idx="934">
                  <c:v>2871074</c:v>
                </c:pt>
                <c:pt idx="935">
                  <c:v>8546022</c:v>
                </c:pt>
                <c:pt idx="936">
                  <c:v>69926685</c:v>
                </c:pt>
                <c:pt idx="937">
                  <c:v>8636022</c:v>
                </c:pt>
                <c:pt idx="938">
                  <c:v>10044622</c:v>
                </c:pt>
                <c:pt idx="939">
                  <c:v>10065107</c:v>
                </c:pt>
                <c:pt idx="940">
                  <c:v>5831137</c:v>
                </c:pt>
                <c:pt idx="941">
                  <c:v>14537862</c:v>
                </c:pt>
                <c:pt idx="942">
                  <c:v>7306081</c:v>
                </c:pt>
                <c:pt idx="943">
                  <c:v>2795976</c:v>
                </c:pt>
                <c:pt idx="944">
                  <c:v>3269529</c:v>
                </c:pt>
                <c:pt idx="945">
                  <c:v>14563398</c:v>
                </c:pt>
                <c:pt idx="946">
                  <c:v>11510290</c:v>
                </c:pt>
                <c:pt idx="947">
                  <c:v>10986534</c:v>
                </c:pt>
                <c:pt idx="948">
                  <c:v>18680000</c:v>
                </c:pt>
                <c:pt idx="949">
                  <c:v>18682000</c:v>
                </c:pt>
                <c:pt idx="950">
                  <c:v>81527934</c:v>
                </c:pt>
                <c:pt idx="951">
                  <c:v>3243000</c:v>
                </c:pt>
                <c:pt idx="952">
                  <c:v>2002160</c:v>
                </c:pt>
                <c:pt idx="953">
                  <c:v>20951470</c:v>
                </c:pt>
                <c:pt idx="954">
                  <c:v>7087017</c:v>
                </c:pt>
                <c:pt idx="955">
                  <c:v>2821436</c:v>
                </c:pt>
                <c:pt idx="956">
                  <c:v>8297735</c:v>
                </c:pt>
                <c:pt idx="957">
                  <c:v>46250100</c:v>
                </c:pt>
                <c:pt idx="958">
                  <c:v>45428000</c:v>
                </c:pt>
                <c:pt idx="959">
                  <c:v>6264054</c:v>
                </c:pt>
                <c:pt idx="960">
                  <c:v>2341603</c:v>
                </c:pt>
                <c:pt idx="961">
                  <c:v>7801453</c:v>
                </c:pt>
                <c:pt idx="962">
                  <c:v>5701875</c:v>
                </c:pt>
                <c:pt idx="963">
                  <c:v>16400794</c:v>
                </c:pt>
                <c:pt idx="964">
                  <c:v>45194260</c:v>
                </c:pt>
                <c:pt idx="965">
                  <c:v>6086228</c:v>
                </c:pt>
                <c:pt idx="966">
                  <c:v>83069000</c:v>
                </c:pt>
                <c:pt idx="967">
                  <c:v>37100289</c:v>
                </c:pt>
                <c:pt idx="968">
                  <c:v>5528700</c:v>
                </c:pt>
                <c:pt idx="969">
                  <c:v>8027815</c:v>
                </c:pt>
                <c:pt idx="970">
                  <c:v>5266176</c:v>
                </c:pt>
                <c:pt idx="971">
                  <c:v>49339328</c:v>
                </c:pt>
                <c:pt idx="972">
                  <c:v>9913180</c:v>
                </c:pt>
                <c:pt idx="973">
                  <c:v>36593517</c:v>
                </c:pt>
                <c:pt idx="974">
                  <c:v>80981529</c:v>
                </c:pt>
                <c:pt idx="975">
                  <c:v>2001731</c:v>
                </c:pt>
                <c:pt idx="976">
                  <c:v>16098296</c:v>
                </c:pt>
                <c:pt idx="977">
                  <c:v>13733550</c:v>
                </c:pt>
                <c:pt idx="978">
                  <c:v>28221630</c:v>
                </c:pt>
                <c:pt idx="979">
                  <c:v>117377345</c:v>
                </c:pt>
                <c:pt idx="980">
                  <c:v>35114684</c:v>
                </c:pt>
                <c:pt idx="981">
                  <c:v>2039500</c:v>
                </c:pt>
                <c:pt idx="982">
                  <c:v>2119497</c:v>
                </c:pt>
                <c:pt idx="983">
                  <c:v>2060000</c:v>
                </c:pt>
                <c:pt idx="984">
                  <c:v>4768000</c:v>
                </c:pt>
                <c:pt idx="985">
                  <c:v>923607000</c:v>
                </c:pt>
                <c:pt idx="986">
                  <c:v>9483724</c:v>
                </c:pt>
                <c:pt idx="987">
                  <c:v>2774419</c:v>
                </c:pt>
                <c:pt idx="988">
                  <c:v>9640286</c:v>
                </c:pt>
                <c:pt idx="989">
                  <c:v>13624329</c:v>
                </c:pt>
                <c:pt idx="990">
                  <c:v>22518000</c:v>
                </c:pt>
                <c:pt idx="991">
                  <c:v>8469484</c:v>
                </c:pt>
                <c:pt idx="992">
                  <c:v>2946594</c:v>
                </c:pt>
                <c:pt idx="993">
                  <c:v>4149496</c:v>
                </c:pt>
                <c:pt idx="994">
                  <c:v>51048267</c:v>
                </c:pt>
                <c:pt idx="995">
                  <c:v>7702481</c:v>
                </c:pt>
                <c:pt idx="996">
                  <c:v>4695860</c:v>
                </c:pt>
                <c:pt idx="997">
                  <c:v>6695320</c:v>
                </c:pt>
                <c:pt idx="998">
                  <c:v>10245310</c:v>
                </c:pt>
                <c:pt idx="999">
                  <c:v>17541235</c:v>
                </c:pt>
                <c:pt idx="1000">
                  <c:v>7148086</c:v>
                </c:pt>
                <c:pt idx="1001">
                  <c:v>2162537</c:v>
                </c:pt>
                <c:pt idx="1002">
                  <c:v>34802761</c:v>
                </c:pt>
                <c:pt idx="1003">
                  <c:v>116099931</c:v>
                </c:pt>
                <c:pt idx="1004">
                  <c:v>11630063</c:v>
                </c:pt>
                <c:pt idx="1005">
                  <c:v>17506000</c:v>
                </c:pt>
                <c:pt idx="1006">
                  <c:v>14691400</c:v>
                </c:pt>
                <c:pt idx="1007">
                  <c:v>5120000</c:v>
                </c:pt>
                <c:pt idx="1008">
                  <c:v>14243000</c:v>
                </c:pt>
                <c:pt idx="1009">
                  <c:v>54398909</c:v>
                </c:pt>
                <c:pt idx="1010">
                  <c:v>2571053</c:v>
                </c:pt>
                <c:pt idx="1011">
                  <c:v>3253393</c:v>
                </c:pt>
                <c:pt idx="1012">
                  <c:v>50874967</c:v>
                </c:pt>
                <c:pt idx="1013">
                  <c:v>2514470</c:v>
                </c:pt>
                <c:pt idx="1014">
                  <c:v>8512000</c:v>
                </c:pt>
                <c:pt idx="1015">
                  <c:v>3059692</c:v>
                </c:pt>
                <c:pt idx="1016">
                  <c:v>6264129</c:v>
                </c:pt>
                <c:pt idx="1017">
                  <c:v>16125297</c:v>
                </c:pt>
                <c:pt idx="1018">
                  <c:v>2083325</c:v>
                </c:pt>
                <c:pt idx="1019">
                  <c:v>5201409</c:v>
                </c:pt>
                <c:pt idx="1020">
                  <c:v>3669928</c:v>
                </c:pt>
                <c:pt idx="1021">
                  <c:v>27130228</c:v>
                </c:pt>
                <c:pt idx="1022">
                  <c:v>172852037</c:v>
                </c:pt>
                <c:pt idx="1023">
                  <c:v>44308383</c:v>
                </c:pt>
                <c:pt idx="1024">
                  <c:v>42945000</c:v>
                </c:pt>
                <c:pt idx="1025">
                  <c:v>40404000</c:v>
                </c:pt>
                <c:pt idx="1026">
                  <c:v>60095919</c:v>
                </c:pt>
                <c:pt idx="1027">
                  <c:v>2024399</c:v>
                </c:pt>
                <c:pt idx="1028">
                  <c:v>3008979</c:v>
                </c:pt>
                <c:pt idx="1029">
                  <c:v>3412310</c:v>
                </c:pt>
                <c:pt idx="1030">
                  <c:v>2137008</c:v>
                </c:pt>
                <c:pt idx="1031">
                  <c:v>10117679</c:v>
                </c:pt>
                <c:pt idx="1032">
                  <c:v>2386388</c:v>
                </c:pt>
                <c:pt idx="1033">
                  <c:v>2220146</c:v>
                </c:pt>
                <c:pt idx="1034">
                  <c:v>7753897</c:v>
                </c:pt>
                <c:pt idx="1035">
                  <c:v>4842000</c:v>
                </c:pt>
                <c:pt idx="1036">
                  <c:v>11503291</c:v>
                </c:pt>
                <c:pt idx="1037">
                  <c:v>9984128</c:v>
                </c:pt>
                <c:pt idx="1038">
                  <c:v>10063019</c:v>
                </c:pt>
                <c:pt idx="1039">
                  <c:v>10185405</c:v>
                </c:pt>
                <c:pt idx="1040">
                  <c:v>7690000</c:v>
                </c:pt>
                <c:pt idx="1041">
                  <c:v>7260000</c:v>
                </c:pt>
                <c:pt idx="1042">
                  <c:v>3180527</c:v>
                </c:pt>
                <c:pt idx="1043">
                  <c:v>10590000</c:v>
                </c:pt>
                <c:pt idx="1044">
                  <c:v>7019000</c:v>
                </c:pt>
                <c:pt idx="1045">
                  <c:v>3436400</c:v>
                </c:pt>
                <c:pt idx="1046">
                  <c:v>6312029</c:v>
                </c:pt>
                <c:pt idx="1047">
                  <c:v>5567704</c:v>
                </c:pt>
                <c:pt idx="1048">
                  <c:v>46251968</c:v>
                </c:pt>
                <c:pt idx="1049">
                  <c:v>4610982</c:v>
                </c:pt>
                <c:pt idx="1050">
                  <c:v>15646129</c:v>
                </c:pt>
                <c:pt idx="1051">
                  <c:v>2800437</c:v>
                </c:pt>
                <c:pt idx="1052">
                  <c:v>5467756</c:v>
                </c:pt>
                <c:pt idx="1053">
                  <c:v>9104000</c:v>
                </c:pt>
                <c:pt idx="1054">
                  <c:v>46849000</c:v>
                </c:pt>
                <c:pt idx="1055">
                  <c:v>16690369</c:v>
                </c:pt>
                <c:pt idx="1056">
                  <c:v>4000132</c:v>
                </c:pt>
                <c:pt idx="1057">
                  <c:v>5022478</c:v>
                </c:pt>
                <c:pt idx="1058">
                  <c:v>69670000</c:v>
                </c:pt>
                <c:pt idx="1059">
                  <c:v>24403144</c:v>
                </c:pt>
                <c:pt idx="1060">
                  <c:v>14857001</c:v>
                </c:pt>
                <c:pt idx="1061">
                  <c:v>3451715</c:v>
                </c:pt>
                <c:pt idx="1062">
                  <c:v>5664080</c:v>
                </c:pt>
                <c:pt idx="1063">
                  <c:v>5649125</c:v>
                </c:pt>
                <c:pt idx="1064">
                  <c:v>2903598</c:v>
                </c:pt>
                <c:pt idx="1065">
                  <c:v>5071777</c:v>
                </c:pt>
                <c:pt idx="1066">
                  <c:v>2953150</c:v>
                </c:pt>
                <c:pt idx="1067">
                  <c:v>5646788</c:v>
                </c:pt>
                <c:pt idx="1068">
                  <c:v>2438366</c:v>
                </c:pt>
                <c:pt idx="1069">
                  <c:v>4135549</c:v>
                </c:pt>
                <c:pt idx="1070">
                  <c:v>243797000</c:v>
                </c:pt>
                <c:pt idx="1071">
                  <c:v>10866976</c:v>
                </c:pt>
                <c:pt idx="1072">
                  <c:v>19566354</c:v>
                </c:pt>
                <c:pt idx="1073">
                  <c:v>17637265</c:v>
                </c:pt>
                <c:pt idx="1074">
                  <c:v>70147000</c:v>
                </c:pt>
                <c:pt idx="1075">
                  <c:v>15706792</c:v>
                </c:pt>
                <c:pt idx="1076">
                  <c:v>2369879</c:v>
                </c:pt>
                <c:pt idx="1077">
                  <c:v>14792099</c:v>
                </c:pt>
                <c:pt idx="1078">
                  <c:v>37616852</c:v>
                </c:pt>
                <c:pt idx="1079">
                  <c:v>3069736</c:v>
                </c:pt>
                <c:pt idx="1080">
                  <c:v>19368558</c:v>
                </c:pt>
                <c:pt idx="1081">
                  <c:v>4352486</c:v>
                </c:pt>
                <c:pt idx="1082">
                  <c:v>29296411</c:v>
                </c:pt>
                <c:pt idx="1083">
                  <c:v>3012803</c:v>
                </c:pt>
                <c:pt idx="1084">
                  <c:v>38608714</c:v>
                </c:pt>
                <c:pt idx="1085">
                  <c:v>25475142</c:v>
                </c:pt>
                <c:pt idx="1086">
                  <c:v>2917565</c:v>
                </c:pt>
                <c:pt idx="1087">
                  <c:v>8458780</c:v>
                </c:pt>
                <c:pt idx="1088">
                  <c:v>8904911</c:v>
                </c:pt>
                <c:pt idx="1089">
                  <c:v>22186952</c:v>
                </c:pt>
                <c:pt idx="1090">
                  <c:v>64136719</c:v>
                </c:pt>
                <c:pt idx="1091">
                  <c:v>23307299</c:v>
                </c:pt>
                <c:pt idx="1092">
                  <c:v>25053502</c:v>
                </c:pt>
                <c:pt idx="1093">
                  <c:v>50834000</c:v>
                </c:pt>
                <c:pt idx="1094">
                  <c:v>24330000</c:v>
                </c:pt>
                <c:pt idx="1095">
                  <c:v>8476128</c:v>
                </c:pt>
                <c:pt idx="1096">
                  <c:v>6068075</c:v>
                </c:pt>
                <c:pt idx="1097">
                  <c:v>3973219</c:v>
                </c:pt>
                <c:pt idx="1098">
                  <c:v>4876829</c:v>
                </c:pt>
                <c:pt idx="1099">
                  <c:v>77634340</c:v>
                </c:pt>
                <c:pt idx="1100">
                  <c:v>5633000</c:v>
                </c:pt>
                <c:pt idx="1101">
                  <c:v>361224000</c:v>
                </c:pt>
                <c:pt idx="1102">
                  <c:v>5621000</c:v>
                </c:pt>
                <c:pt idx="1103">
                  <c:v>11467082</c:v>
                </c:pt>
                <c:pt idx="1104">
                  <c:v>7198960</c:v>
                </c:pt>
                <c:pt idx="1105">
                  <c:v>2111300</c:v>
                </c:pt>
                <c:pt idx="1106">
                  <c:v>11785029</c:v>
                </c:pt>
                <c:pt idx="1107">
                  <c:v>11681327</c:v>
                </c:pt>
                <c:pt idx="1108">
                  <c:v>3022693</c:v>
                </c:pt>
                <c:pt idx="1109">
                  <c:v>104318756</c:v>
                </c:pt>
                <c:pt idx="1110">
                  <c:v>11009859</c:v>
                </c:pt>
                <c:pt idx="1111">
                  <c:v>11437207</c:v>
                </c:pt>
                <c:pt idx="1112">
                  <c:v>2040830</c:v>
                </c:pt>
                <c:pt idx="1113">
                  <c:v>9367508</c:v>
                </c:pt>
                <c:pt idx="1114">
                  <c:v>5992662</c:v>
                </c:pt>
                <c:pt idx="1115">
                  <c:v>6869114</c:v>
                </c:pt>
                <c:pt idx="1116">
                  <c:v>369239144</c:v>
                </c:pt>
                <c:pt idx="1117">
                  <c:v>12975947</c:v>
                </c:pt>
                <c:pt idx="1118">
                  <c:v>4020910</c:v>
                </c:pt>
                <c:pt idx="1119">
                  <c:v>30565075</c:v>
                </c:pt>
                <c:pt idx="1120">
                  <c:v>17524822</c:v>
                </c:pt>
                <c:pt idx="1121">
                  <c:v>8432977</c:v>
                </c:pt>
                <c:pt idx="1122">
                  <c:v>9825445</c:v>
                </c:pt>
                <c:pt idx="1123">
                  <c:v>46382270</c:v>
                </c:pt>
                <c:pt idx="1124">
                  <c:v>28813300</c:v>
                </c:pt>
                <c:pt idx="1125">
                  <c:v>19923538</c:v>
                </c:pt>
                <c:pt idx="1126">
                  <c:v>12717938</c:v>
                </c:pt>
                <c:pt idx="1127">
                  <c:v>14006000</c:v>
                </c:pt>
                <c:pt idx="1128">
                  <c:v>4531935</c:v>
                </c:pt>
                <c:pt idx="1129">
                  <c:v>22386739</c:v>
                </c:pt>
                <c:pt idx="1130">
                  <c:v>2585875</c:v>
                </c:pt>
                <c:pt idx="1131">
                  <c:v>17328688</c:v>
                </c:pt>
                <c:pt idx="1132">
                  <c:v>25138134</c:v>
                </c:pt>
                <c:pt idx="1133">
                  <c:v>2016000</c:v>
                </c:pt>
                <c:pt idx="1134">
                  <c:v>66030540</c:v>
                </c:pt>
                <c:pt idx="1135">
                  <c:v>3335444</c:v>
                </c:pt>
                <c:pt idx="1136">
                  <c:v>13208480</c:v>
                </c:pt>
                <c:pt idx="1137">
                  <c:v>9374748</c:v>
                </c:pt>
                <c:pt idx="1138">
                  <c:v>18999901</c:v>
                </c:pt>
                <c:pt idx="1139">
                  <c:v>2159755</c:v>
                </c:pt>
                <c:pt idx="1140">
                  <c:v>63143000</c:v>
                </c:pt>
                <c:pt idx="1141">
                  <c:v>3312475</c:v>
                </c:pt>
                <c:pt idx="1142">
                  <c:v>6218076</c:v>
                </c:pt>
                <c:pt idx="1143">
                  <c:v>21329814</c:v>
                </c:pt>
                <c:pt idx="1144">
                  <c:v>12353215</c:v>
                </c:pt>
                <c:pt idx="1145">
                  <c:v>9835883</c:v>
                </c:pt>
                <c:pt idx="1146">
                  <c:v>2716865</c:v>
                </c:pt>
                <c:pt idx="1147">
                  <c:v>8264000</c:v>
                </c:pt>
                <c:pt idx="1148">
                  <c:v>5244897</c:v>
                </c:pt>
                <c:pt idx="1149">
                  <c:v>16195814</c:v>
                </c:pt>
                <c:pt idx="1150">
                  <c:v>14093576</c:v>
                </c:pt>
                <c:pt idx="1151">
                  <c:v>7819922</c:v>
                </c:pt>
                <c:pt idx="1152">
                  <c:v>12550000</c:v>
                </c:pt>
                <c:pt idx="1153">
                  <c:v>2328408</c:v>
                </c:pt>
                <c:pt idx="1154">
                  <c:v>27115306</c:v>
                </c:pt>
                <c:pt idx="1155">
                  <c:v>2577441</c:v>
                </c:pt>
                <c:pt idx="1156">
                  <c:v>25129719</c:v>
                </c:pt>
                <c:pt idx="1157">
                  <c:v>16355000</c:v>
                </c:pt>
                <c:pt idx="1158">
                  <c:v>2050628</c:v>
                </c:pt>
                <c:pt idx="1159">
                  <c:v>6938516</c:v>
                </c:pt>
                <c:pt idx="1160">
                  <c:v>2115346</c:v>
                </c:pt>
                <c:pt idx="1161">
                  <c:v>43951873</c:v>
                </c:pt>
                <c:pt idx="1162">
                  <c:v>9037426</c:v>
                </c:pt>
                <c:pt idx="1163">
                  <c:v>14533966</c:v>
                </c:pt>
                <c:pt idx="1164">
                  <c:v>18469769</c:v>
                </c:pt>
                <c:pt idx="1165">
                  <c:v>2957170</c:v>
                </c:pt>
                <c:pt idx="1166">
                  <c:v>144281643</c:v>
                </c:pt>
                <c:pt idx="1167">
                  <c:v>134812496</c:v>
                </c:pt>
                <c:pt idx="1168">
                  <c:v>2732184</c:v>
                </c:pt>
                <c:pt idx="1169">
                  <c:v>16962708</c:v>
                </c:pt>
                <c:pt idx="1170">
                  <c:v>2606931</c:v>
                </c:pt>
                <c:pt idx="1171">
                  <c:v>3861646</c:v>
                </c:pt>
                <c:pt idx="1172">
                  <c:v>5083000</c:v>
                </c:pt>
                <c:pt idx="1173">
                  <c:v>9062471</c:v>
                </c:pt>
                <c:pt idx="1174">
                  <c:v>29853000</c:v>
                </c:pt>
                <c:pt idx="1175">
                  <c:v>7384324</c:v>
                </c:pt>
                <c:pt idx="1176">
                  <c:v>4656261</c:v>
                </c:pt>
                <c:pt idx="1177">
                  <c:v>58590100</c:v>
                </c:pt>
                <c:pt idx="1178">
                  <c:v>8756858</c:v>
                </c:pt>
                <c:pt idx="1179">
                  <c:v>10049489</c:v>
                </c:pt>
                <c:pt idx="1180">
                  <c:v>6084399</c:v>
                </c:pt>
                <c:pt idx="1181">
                  <c:v>47497526</c:v>
                </c:pt>
                <c:pt idx="1182">
                  <c:v>29063355</c:v>
                </c:pt>
                <c:pt idx="1183">
                  <c:v>9308936</c:v>
                </c:pt>
                <c:pt idx="1184">
                  <c:v>32216296</c:v>
                </c:pt>
                <c:pt idx="1185">
                  <c:v>77717000</c:v>
                </c:pt>
                <c:pt idx="1186">
                  <c:v>8873729</c:v>
                </c:pt>
                <c:pt idx="1187">
                  <c:v>174063211</c:v>
                </c:pt>
                <c:pt idx="1188">
                  <c:v>2397456</c:v>
                </c:pt>
                <c:pt idx="1189">
                  <c:v>4348712</c:v>
                </c:pt>
                <c:pt idx="1190">
                  <c:v>3892394</c:v>
                </c:pt>
                <c:pt idx="1191">
                  <c:v>23710584</c:v>
                </c:pt>
                <c:pt idx="1192">
                  <c:v>2480035</c:v>
                </c:pt>
                <c:pt idx="1193">
                  <c:v>27025921</c:v>
                </c:pt>
                <c:pt idx="1194">
                  <c:v>3228951</c:v>
                </c:pt>
                <c:pt idx="1195">
                  <c:v>12568794</c:v>
                </c:pt>
                <c:pt idx="1196">
                  <c:v>9180706</c:v>
                </c:pt>
                <c:pt idx="1197">
                  <c:v>189763660</c:v>
                </c:pt>
                <c:pt idx="1198">
                  <c:v>17780219</c:v>
                </c:pt>
                <c:pt idx="1199">
                  <c:v>26736071</c:v>
                </c:pt>
                <c:pt idx="1200">
                  <c:v>2822500</c:v>
                </c:pt>
                <c:pt idx="1201">
                  <c:v>7347422</c:v>
                </c:pt>
                <c:pt idx="1202">
                  <c:v>11090093</c:v>
                </c:pt>
                <c:pt idx="1203">
                  <c:v>7367756</c:v>
                </c:pt>
                <c:pt idx="1204">
                  <c:v>13073497</c:v>
                </c:pt>
                <c:pt idx="1205">
                  <c:v>263912441</c:v>
                </c:pt>
                <c:pt idx="1206">
                  <c:v>12735124</c:v>
                </c:pt>
                <c:pt idx="1207">
                  <c:v>15510049</c:v>
                </c:pt>
                <c:pt idx="1208">
                  <c:v>4105554</c:v>
                </c:pt>
                <c:pt idx="1209">
                  <c:v>10610391</c:v>
                </c:pt>
                <c:pt idx="1210">
                  <c:v>2401350</c:v>
                </c:pt>
                <c:pt idx="1211">
                  <c:v>6023914</c:v>
                </c:pt>
                <c:pt idx="1212">
                  <c:v>7088827</c:v>
                </c:pt>
                <c:pt idx="1213">
                  <c:v>11264047</c:v>
                </c:pt>
                <c:pt idx="1214">
                  <c:v>2216175</c:v>
                </c:pt>
                <c:pt idx="1215">
                  <c:v>9695241</c:v>
                </c:pt>
                <c:pt idx="1216">
                  <c:v>47401802</c:v>
                </c:pt>
                <c:pt idx="1217">
                  <c:v>2014316</c:v>
                </c:pt>
                <c:pt idx="1218">
                  <c:v>9119537</c:v>
                </c:pt>
                <c:pt idx="1219">
                  <c:v>21026469</c:v>
                </c:pt>
                <c:pt idx="1220">
                  <c:v>68702224</c:v>
                </c:pt>
                <c:pt idx="1221">
                  <c:v>4152730</c:v>
                </c:pt>
                <c:pt idx="1222">
                  <c:v>8106015</c:v>
                </c:pt>
                <c:pt idx="1223">
                  <c:v>3459301</c:v>
                </c:pt>
                <c:pt idx="1224">
                  <c:v>5776762</c:v>
                </c:pt>
                <c:pt idx="1225">
                  <c:v>2358115</c:v>
                </c:pt>
                <c:pt idx="1226">
                  <c:v>2494222</c:v>
                </c:pt>
                <c:pt idx="1227">
                  <c:v>13354676</c:v>
                </c:pt>
                <c:pt idx="1228">
                  <c:v>11124912</c:v>
                </c:pt>
                <c:pt idx="1229">
                  <c:v>14522426</c:v>
                </c:pt>
                <c:pt idx="1230">
                  <c:v>21892878</c:v>
                </c:pt>
                <c:pt idx="1231">
                  <c:v>2045584</c:v>
                </c:pt>
                <c:pt idx="1232">
                  <c:v>22550000</c:v>
                </c:pt>
                <c:pt idx="1233">
                  <c:v>16187778</c:v>
                </c:pt>
                <c:pt idx="1234">
                  <c:v>3655913</c:v>
                </c:pt>
                <c:pt idx="1235">
                  <c:v>29167720</c:v>
                </c:pt>
                <c:pt idx="1236">
                  <c:v>58079000</c:v>
                </c:pt>
                <c:pt idx="1237">
                  <c:v>7769004</c:v>
                </c:pt>
                <c:pt idx="1238">
                  <c:v>2707000</c:v>
                </c:pt>
                <c:pt idx="1239">
                  <c:v>7765202</c:v>
                </c:pt>
                <c:pt idx="1240">
                  <c:v>6012609</c:v>
                </c:pt>
                <c:pt idx="1241">
                  <c:v>3438843</c:v>
                </c:pt>
                <c:pt idx="1242">
                  <c:v>37654510</c:v>
                </c:pt>
                <c:pt idx="1243">
                  <c:v>21830995</c:v>
                </c:pt>
                <c:pt idx="1244">
                  <c:v>52886897</c:v>
                </c:pt>
                <c:pt idx="1245">
                  <c:v>8908000</c:v>
                </c:pt>
                <c:pt idx="1246">
                  <c:v>3373605</c:v>
                </c:pt>
                <c:pt idx="1247">
                  <c:v>23620000</c:v>
                </c:pt>
                <c:pt idx="1248">
                  <c:v>14172676</c:v>
                </c:pt>
                <c:pt idx="1249">
                  <c:v>20516000</c:v>
                </c:pt>
                <c:pt idx="1250">
                  <c:v>2760193</c:v>
                </c:pt>
                <c:pt idx="1251">
                  <c:v>338886372</c:v>
                </c:pt>
                <c:pt idx="1252">
                  <c:v>13656850</c:v>
                </c:pt>
                <c:pt idx="1253">
                  <c:v>30582711</c:v>
                </c:pt>
                <c:pt idx="1254">
                  <c:v>13126135</c:v>
                </c:pt>
                <c:pt idx="1255">
                  <c:v>39531295</c:v>
                </c:pt>
                <c:pt idx="1256">
                  <c:v>6785800</c:v>
                </c:pt>
                <c:pt idx="1257">
                  <c:v>4605000</c:v>
                </c:pt>
                <c:pt idx="1258">
                  <c:v>12138057</c:v>
                </c:pt>
                <c:pt idx="1259">
                  <c:v>15093981</c:v>
                </c:pt>
                <c:pt idx="1260">
                  <c:v>7011692</c:v>
                </c:pt>
                <c:pt idx="1261">
                  <c:v>14322755</c:v>
                </c:pt>
                <c:pt idx="1262">
                  <c:v>22417047</c:v>
                </c:pt>
                <c:pt idx="1263">
                  <c:v>2969124</c:v>
                </c:pt>
                <c:pt idx="1264">
                  <c:v>13612900</c:v>
                </c:pt>
                <c:pt idx="1265">
                  <c:v>134427337</c:v>
                </c:pt>
                <c:pt idx="1266">
                  <c:v>16698640</c:v>
                </c:pt>
                <c:pt idx="1267">
                  <c:v>6702869</c:v>
                </c:pt>
                <c:pt idx="1268">
                  <c:v>71249605</c:v>
                </c:pt>
                <c:pt idx="1269">
                  <c:v>20714249</c:v>
                </c:pt>
                <c:pt idx="1270">
                  <c:v>9552683</c:v>
                </c:pt>
                <c:pt idx="1271">
                  <c:v>6358946</c:v>
                </c:pt>
                <c:pt idx="1272">
                  <c:v>2795279</c:v>
                </c:pt>
                <c:pt idx="1273">
                  <c:v>2476809</c:v>
                </c:pt>
                <c:pt idx="1274">
                  <c:v>3883278</c:v>
                </c:pt>
                <c:pt idx="1275">
                  <c:v>83829000</c:v>
                </c:pt>
                <c:pt idx="1276">
                  <c:v>24784632</c:v>
                </c:pt>
                <c:pt idx="1277">
                  <c:v>238414135</c:v>
                </c:pt>
                <c:pt idx="1278">
                  <c:v>2102004</c:v>
                </c:pt>
                <c:pt idx="1279">
                  <c:v>68939403</c:v>
                </c:pt>
                <c:pt idx="1280">
                  <c:v>8172200</c:v>
                </c:pt>
                <c:pt idx="1281">
                  <c:v>13431454</c:v>
                </c:pt>
                <c:pt idx="1282">
                  <c:v>117455046</c:v>
                </c:pt>
                <c:pt idx="1283">
                  <c:v>34831089</c:v>
                </c:pt>
                <c:pt idx="1284">
                  <c:v>21457445</c:v>
                </c:pt>
                <c:pt idx="1285">
                  <c:v>3446983</c:v>
                </c:pt>
                <c:pt idx="1286">
                  <c:v>2815056</c:v>
                </c:pt>
                <c:pt idx="1287">
                  <c:v>5121070</c:v>
                </c:pt>
                <c:pt idx="1288">
                  <c:v>7977000</c:v>
                </c:pt>
                <c:pt idx="1289">
                  <c:v>7723397</c:v>
                </c:pt>
                <c:pt idx="1290">
                  <c:v>16284058</c:v>
                </c:pt>
                <c:pt idx="1291">
                  <c:v>6444096</c:v>
                </c:pt>
                <c:pt idx="1292">
                  <c:v>15888416</c:v>
                </c:pt>
                <c:pt idx="1293">
                  <c:v>8745976</c:v>
                </c:pt>
                <c:pt idx="1294">
                  <c:v>5776000</c:v>
                </c:pt>
                <c:pt idx="1295">
                  <c:v>13072264</c:v>
                </c:pt>
                <c:pt idx="1296">
                  <c:v>2990270</c:v>
                </c:pt>
                <c:pt idx="1297">
                  <c:v>20622708</c:v>
                </c:pt>
                <c:pt idx="1298">
                  <c:v>2996222</c:v>
                </c:pt>
                <c:pt idx="1299">
                  <c:v>1049263000</c:v>
                </c:pt>
                <c:pt idx="1300">
                  <c:v>24450000</c:v>
                </c:pt>
                <c:pt idx="1301">
                  <c:v>2535250</c:v>
                </c:pt>
                <c:pt idx="1302">
                  <c:v>3238752</c:v>
                </c:pt>
                <c:pt idx="1303">
                  <c:v>18855000</c:v>
                </c:pt>
                <c:pt idx="1304">
                  <c:v>11057980</c:v>
                </c:pt>
                <c:pt idx="1305">
                  <c:v>38220450</c:v>
                </c:pt>
                <c:pt idx="1306">
                  <c:v>9988274</c:v>
                </c:pt>
                <c:pt idx="1307">
                  <c:v>8642221</c:v>
                </c:pt>
                <c:pt idx="1308">
                  <c:v>24912093</c:v>
                </c:pt>
                <c:pt idx="1309">
                  <c:v>12947510</c:v>
                </c:pt>
                <c:pt idx="1310">
                  <c:v>5467255</c:v>
                </c:pt>
                <c:pt idx="1311">
                  <c:v>5654859</c:v>
                </c:pt>
                <c:pt idx="1312">
                  <c:v>4195000</c:v>
                </c:pt>
                <c:pt idx="1313">
                  <c:v>5120674</c:v>
                </c:pt>
                <c:pt idx="1314">
                  <c:v>51749400</c:v>
                </c:pt>
                <c:pt idx="1315">
                  <c:v>3821365</c:v>
                </c:pt>
                <c:pt idx="1316">
                  <c:v>32628733</c:v>
                </c:pt>
                <c:pt idx="1317">
                  <c:v>15629281</c:v>
                </c:pt>
                <c:pt idx="1318">
                  <c:v>2449010</c:v>
                </c:pt>
                <c:pt idx="1319">
                  <c:v>3898920</c:v>
                </c:pt>
                <c:pt idx="1320">
                  <c:v>18012459</c:v>
                </c:pt>
                <c:pt idx="1321">
                  <c:v>94644838</c:v>
                </c:pt>
                <c:pt idx="1322">
                  <c:v>8317218</c:v>
                </c:pt>
                <c:pt idx="1323">
                  <c:v>8290578</c:v>
                </c:pt>
                <c:pt idx="1324">
                  <c:v>4328096</c:v>
                </c:pt>
                <c:pt idx="1325">
                  <c:v>3947459</c:v>
                </c:pt>
                <c:pt idx="1326">
                  <c:v>21780130</c:v>
                </c:pt>
                <c:pt idx="1327">
                  <c:v>3683581</c:v>
                </c:pt>
                <c:pt idx="1328">
                  <c:v>21393912</c:v>
                </c:pt>
                <c:pt idx="1329">
                  <c:v>30180163</c:v>
                </c:pt>
                <c:pt idx="1330">
                  <c:v>3919110</c:v>
                </c:pt>
                <c:pt idx="1331">
                  <c:v>115749457</c:v>
                </c:pt>
                <c:pt idx="1332">
                  <c:v>2927405</c:v>
                </c:pt>
                <c:pt idx="1333">
                  <c:v>17544000</c:v>
                </c:pt>
                <c:pt idx="1334">
                  <c:v>31183773</c:v>
                </c:pt>
                <c:pt idx="1335">
                  <c:v>108946356</c:v>
                </c:pt>
                <c:pt idx="1336">
                  <c:v>52470768</c:v>
                </c:pt>
                <c:pt idx="1337">
                  <c:v>38198291</c:v>
                </c:pt>
                <c:pt idx="1338">
                  <c:v>3300600</c:v>
                </c:pt>
                <c:pt idx="1339">
                  <c:v>7684125</c:v>
                </c:pt>
                <c:pt idx="1340">
                  <c:v>3047024</c:v>
                </c:pt>
                <c:pt idx="1341">
                  <c:v>18042689</c:v>
                </c:pt>
                <c:pt idx="1342">
                  <c:v>7660033</c:v>
                </c:pt>
                <c:pt idx="1343">
                  <c:v>16051867</c:v>
                </c:pt>
                <c:pt idx="1344">
                  <c:v>74997714</c:v>
                </c:pt>
                <c:pt idx="1345">
                  <c:v>5061000</c:v>
                </c:pt>
                <c:pt idx="1346">
                  <c:v>19823908</c:v>
                </c:pt>
                <c:pt idx="1347">
                  <c:v>2496832</c:v>
                </c:pt>
                <c:pt idx="1348">
                  <c:v>4199909</c:v>
                </c:pt>
                <c:pt idx="1349">
                  <c:v>4812000</c:v>
                </c:pt>
                <c:pt idx="1350">
                  <c:v>20808566</c:v>
                </c:pt>
                <c:pt idx="1351">
                  <c:v>6716700</c:v>
                </c:pt>
                <c:pt idx="1352">
                  <c:v>249922536</c:v>
                </c:pt>
                <c:pt idx="1353">
                  <c:v>2057190</c:v>
                </c:pt>
                <c:pt idx="1354">
                  <c:v>50841369</c:v>
                </c:pt>
                <c:pt idx="1355">
                  <c:v>6109140</c:v>
                </c:pt>
                <c:pt idx="1356">
                  <c:v>2271662</c:v>
                </c:pt>
                <c:pt idx="1357">
                  <c:v>22344726</c:v>
                </c:pt>
                <c:pt idx="1358">
                  <c:v>11586798</c:v>
                </c:pt>
                <c:pt idx="1359">
                  <c:v>2461254</c:v>
                </c:pt>
                <c:pt idx="1360">
                  <c:v>3614615</c:v>
                </c:pt>
                <c:pt idx="1361">
                  <c:v>33945966</c:v>
                </c:pt>
                <c:pt idx="1362">
                  <c:v>8197000</c:v>
                </c:pt>
                <c:pt idx="1363">
                  <c:v>10282873</c:v>
                </c:pt>
                <c:pt idx="1364">
                  <c:v>2125609</c:v>
                </c:pt>
                <c:pt idx="1365">
                  <c:v>2108026</c:v>
                </c:pt>
                <c:pt idx="1366">
                  <c:v>8431972</c:v>
                </c:pt>
                <c:pt idx="1367">
                  <c:v>4782217</c:v>
                </c:pt>
                <c:pt idx="1368">
                  <c:v>19059551</c:v>
                </c:pt>
                <c:pt idx="1369">
                  <c:v>16070892</c:v>
                </c:pt>
                <c:pt idx="1370">
                  <c:v>70058676</c:v>
                </c:pt>
                <c:pt idx="1371">
                  <c:v>21237619</c:v>
                </c:pt>
                <c:pt idx="1372">
                  <c:v>40435000</c:v>
                </c:pt>
                <c:pt idx="1373">
                  <c:v>47036251</c:v>
                </c:pt>
                <c:pt idx="1374">
                  <c:v>33886117</c:v>
                </c:pt>
                <c:pt idx="1375">
                  <c:v>45693700</c:v>
                </c:pt>
                <c:pt idx="1376">
                  <c:v>15244768</c:v>
                </c:pt>
                <c:pt idx="1377">
                  <c:v>13133811</c:v>
                </c:pt>
                <c:pt idx="1378">
                  <c:v>45006068</c:v>
                </c:pt>
                <c:pt idx="1379">
                  <c:v>14764999</c:v>
                </c:pt>
                <c:pt idx="1380">
                  <c:v>5533484</c:v>
                </c:pt>
                <c:pt idx="1381">
                  <c:v>4155895</c:v>
                </c:pt>
                <c:pt idx="1382">
                  <c:v>51131534</c:v>
                </c:pt>
                <c:pt idx="1383">
                  <c:v>4400717</c:v>
                </c:pt>
                <c:pt idx="1384">
                  <c:v>150614000</c:v>
                </c:pt>
                <c:pt idx="1385">
                  <c:v>14443000</c:v>
                </c:pt>
                <c:pt idx="1386">
                  <c:v>2516225</c:v>
                </c:pt>
                <c:pt idx="1387">
                  <c:v>11322163</c:v>
                </c:pt>
                <c:pt idx="1388">
                  <c:v>9369348</c:v>
                </c:pt>
                <c:pt idx="1389">
                  <c:v>33381698</c:v>
                </c:pt>
                <c:pt idx="1390">
                  <c:v>5177339</c:v>
                </c:pt>
                <c:pt idx="1391">
                  <c:v>2548128</c:v>
                </c:pt>
                <c:pt idx="1392">
                  <c:v>9710000</c:v>
                </c:pt>
                <c:pt idx="1393">
                  <c:v>3465418</c:v>
                </c:pt>
                <c:pt idx="1394">
                  <c:v>4546809</c:v>
                </c:pt>
                <c:pt idx="1395">
                  <c:v>7867307</c:v>
                </c:pt>
                <c:pt idx="1396">
                  <c:v>2717989</c:v>
                </c:pt>
                <c:pt idx="1397">
                  <c:v>3569870</c:v>
                </c:pt>
                <c:pt idx="1398">
                  <c:v>3882413</c:v>
                </c:pt>
                <c:pt idx="1399">
                  <c:v>3988000</c:v>
                </c:pt>
                <c:pt idx="1400">
                  <c:v>8935500</c:v>
                </c:pt>
                <c:pt idx="1401">
                  <c:v>6941768</c:v>
                </c:pt>
                <c:pt idx="1402">
                  <c:v>2264291</c:v>
                </c:pt>
                <c:pt idx="1403">
                  <c:v>3956459</c:v>
                </c:pt>
                <c:pt idx="1404">
                  <c:v>38261067</c:v>
                </c:pt>
                <c:pt idx="1405">
                  <c:v>14413146</c:v>
                </c:pt>
                <c:pt idx="1406">
                  <c:v>14040157</c:v>
                </c:pt>
                <c:pt idx="1407">
                  <c:v>9146425</c:v>
                </c:pt>
                <c:pt idx="1408">
                  <c:v>2254000</c:v>
                </c:pt>
                <c:pt idx="1409">
                  <c:v>2809354</c:v>
                </c:pt>
                <c:pt idx="1410">
                  <c:v>19893669</c:v>
                </c:pt>
                <c:pt idx="1411">
                  <c:v>126827890</c:v>
                </c:pt>
                <c:pt idx="1412">
                  <c:v>17162823</c:v>
                </c:pt>
                <c:pt idx="1413">
                  <c:v>2995343</c:v>
                </c:pt>
                <c:pt idx="1414">
                  <c:v>3832666</c:v>
                </c:pt>
                <c:pt idx="1415">
                  <c:v>7247459</c:v>
                </c:pt>
                <c:pt idx="1416">
                  <c:v>2055109</c:v>
                </c:pt>
                <c:pt idx="1417">
                  <c:v>5639978</c:v>
                </c:pt>
                <c:pt idx="1418">
                  <c:v>27081128</c:v>
                </c:pt>
                <c:pt idx="1419">
                  <c:v>9086935</c:v>
                </c:pt>
                <c:pt idx="1420">
                  <c:v>10914481</c:v>
                </c:pt>
                <c:pt idx="1421">
                  <c:v>6357000</c:v>
                </c:pt>
                <c:pt idx="1422">
                  <c:v>4976268</c:v>
                </c:pt>
                <c:pt idx="1423">
                  <c:v>126183946</c:v>
                </c:pt>
                <c:pt idx="1424">
                  <c:v>11837259</c:v>
                </c:pt>
                <c:pt idx="1425">
                  <c:v>22516332</c:v>
                </c:pt>
                <c:pt idx="1426">
                  <c:v>4019029</c:v>
                </c:pt>
                <c:pt idx="1427">
                  <c:v>66357754</c:v>
                </c:pt>
                <c:pt idx="1428">
                  <c:v>37716000</c:v>
                </c:pt>
                <c:pt idx="1429">
                  <c:v>11741667</c:v>
                </c:pt>
                <c:pt idx="1430">
                  <c:v>9865740</c:v>
                </c:pt>
                <c:pt idx="1431">
                  <c:v>13102565</c:v>
                </c:pt>
                <c:pt idx="1432">
                  <c:v>3491616</c:v>
                </c:pt>
                <c:pt idx="1433">
                  <c:v>2623000</c:v>
                </c:pt>
                <c:pt idx="1434">
                  <c:v>17500015</c:v>
                </c:pt>
                <c:pt idx="1435">
                  <c:v>2695412</c:v>
                </c:pt>
                <c:pt idx="1436">
                  <c:v>2685065</c:v>
                </c:pt>
                <c:pt idx="1437">
                  <c:v>28459273</c:v>
                </c:pt>
                <c:pt idx="1438">
                  <c:v>16974649</c:v>
                </c:pt>
                <c:pt idx="1439">
                  <c:v>8753043</c:v>
                </c:pt>
                <c:pt idx="1440">
                  <c:v>16323095</c:v>
                </c:pt>
                <c:pt idx="1441">
                  <c:v>3484108</c:v>
                </c:pt>
                <c:pt idx="1442">
                  <c:v>95837000</c:v>
                </c:pt>
                <c:pt idx="1443">
                  <c:v>86597197</c:v>
                </c:pt>
                <c:pt idx="1444">
                  <c:v>48716000</c:v>
                </c:pt>
                <c:pt idx="1445">
                  <c:v>7508898</c:v>
                </c:pt>
                <c:pt idx="1446">
                  <c:v>16056603</c:v>
                </c:pt>
                <c:pt idx="1447">
                  <c:v>6019187</c:v>
                </c:pt>
                <c:pt idx="1448">
                  <c:v>12968978</c:v>
                </c:pt>
                <c:pt idx="1449">
                  <c:v>6878423</c:v>
                </c:pt>
                <c:pt idx="1450">
                  <c:v>2889000</c:v>
                </c:pt>
                <c:pt idx="1451">
                  <c:v>9513000</c:v>
                </c:pt>
                <c:pt idx="1452">
                  <c:v>62158000</c:v>
                </c:pt>
                <c:pt idx="1453">
                  <c:v>2020634</c:v>
                </c:pt>
                <c:pt idx="1454">
                  <c:v>29313402</c:v>
                </c:pt>
                <c:pt idx="1455">
                  <c:v>44388686</c:v>
                </c:pt>
                <c:pt idx="1456">
                  <c:v>24437730</c:v>
                </c:pt>
                <c:pt idx="1457">
                  <c:v>15115000</c:v>
                </c:pt>
                <c:pt idx="1458">
                  <c:v>16016879</c:v>
                </c:pt>
                <c:pt idx="1459">
                  <c:v>19765613</c:v>
                </c:pt>
                <c:pt idx="1460">
                  <c:v>2722747</c:v>
                </c:pt>
                <c:pt idx="1461">
                  <c:v>75264568</c:v>
                </c:pt>
                <c:pt idx="1462">
                  <c:v>3263761</c:v>
                </c:pt>
                <c:pt idx="1463">
                  <c:v>3199999</c:v>
                </c:pt>
                <c:pt idx="1464">
                  <c:v>2320000</c:v>
                </c:pt>
                <c:pt idx="1465">
                  <c:v>8056623</c:v>
                </c:pt>
                <c:pt idx="1466">
                  <c:v>10154334</c:v>
                </c:pt>
                <c:pt idx="1467">
                  <c:v>4806227</c:v>
                </c:pt>
                <c:pt idx="1468">
                  <c:v>5390000</c:v>
                </c:pt>
                <c:pt idx="1469">
                  <c:v>26577357</c:v>
                </c:pt>
                <c:pt idx="1470">
                  <c:v>2735820</c:v>
                </c:pt>
                <c:pt idx="1471">
                  <c:v>8375650</c:v>
                </c:pt>
                <c:pt idx="1472">
                  <c:v>27824356</c:v>
                </c:pt>
                <c:pt idx="1473">
                  <c:v>63150776</c:v>
                </c:pt>
                <c:pt idx="1474">
                  <c:v>4948535</c:v>
                </c:pt>
                <c:pt idx="1475">
                  <c:v>3913426</c:v>
                </c:pt>
                <c:pt idx="1476">
                  <c:v>9322139</c:v>
                </c:pt>
                <c:pt idx="1477">
                  <c:v>2068768</c:v>
                </c:pt>
                <c:pt idx="1478">
                  <c:v>87793000</c:v>
                </c:pt>
                <c:pt idx="1479">
                  <c:v>4531117</c:v>
                </c:pt>
                <c:pt idx="1480">
                  <c:v>26182331</c:v>
                </c:pt>
                <c:pt idx="1481">
                  <c:v>21067059</c:v>
                </c:pt>
                <c:pt idx="1482">
                  <c:v>3255445</c:v>
                </c:pt>
                <c:pt idx="1483">
                  <c:v>374014369</c:v>
                </c:pt>
                <c:pt idx="1484">
                  <c:v>10999352</c:v>
                </c:pt>
                <c:pt idx="1485">
                  <c:v>97343245</c:v>
                </c:pt>
                <c:pt idx="1486">
                  <c:v>9362848</c:v>
                </c:pt>
                <c:pt idx="1487">
                  <c:v>4964870</c:v>
                </c:pt>
                <c:pt idx="1488">
                  <c:v>745391133</c:v>
                </c:pt>
                <c:pt idx="1489">
                  <c:v>9930000</c:v>
                </c:pt>
                <c:pt idx="1490">
                  <c:v>3224542</c:v>
                </c:pt>
                <c:pt idx="1491">
                  <c:v>9256732</c:v>
                </c:pt>
                <c:pt idx="1492">
                  <c:v>5898094</c:v>
                </c:pt>
                <c:pt idx="1493">
                  <c:v>340162473</c:v>
                </c:pt>
                <c:pt idx="1494">
                  <c:v>190787452</c:v>
                </c:pt>
                <c:pt idx="1495">
                  <c:v>762886000</c:v>
                </c:pt>
                <c:pt idx="1496">
                  <c:v>4528272</c:v>
                </c:pt>
                <c:pt idx="1497">
                  <c:v>4218180</c:v>
                </c:pt>
                <c:pt idx="1498">
                  <c:v>3442720</c:v>
                </c:pt>
                <c:pt idx="1499">
                  <c:v>2094220</c:v>
                </c:pt>
                <c:pt idx="1500">
                  <c:v>5009011</c:v>
                </c:pt>
                <c:pt idx="1501">
                  <c:v>80646568</c:v>
                </c:pt>
                <c:pt idx="1502">
                  <c:v>99391340</c:v>
                </c:pt>
                <c:pt idx="1503">
                  <c:v>12241453</c:v>
                </c:pt>
                <c:pt idx="1504">
                  <c:v>21661625</c:v>
                </c:pt>
                <c:pt idx="1505">
                  <c:v>28404617</c:v>
                </c:pt>
                <c:pt idx="1506">
                  <c:v>21183154</c:v>
                </c:pt>
                <c:pt idx="1507">
                  <c:v>39140430</c:v>
                </c:pt>
                <c:pt idx="1508">
                  <c:v>4749925</c:v>
                </c:pt>
                <c:pt idx="1509">
                  <c:v>2711379</c:v>
                </c:pt>
                <c:pt idx="1510">
                  <c:v>24036927</c:v>
                </c:pt>
                <c:pt idx="1511">
                  <c:v>8796514</c:v>
                </c:pt>
                <c:pt idx="1512">
                  <c:v>8204095</c:v>
                </c:pt>
                <c:pt idx="1513">
                  <c:v>8638525</c:v>
                </c:pt>
                <c:pt idx="1514">
                  <c:v>6302000</c:v>
                </c:pt>
                <c:pt idx="1515">
                  <c:v>3162282</c:v>
                </c:pt>
                <c:pt idx="1516">
                  <c:v>4001861</c:v>
                </c:pt>
                <c:pt idx="1517">
                  <c:v>3203259</c:v>
                </c:pt>
                <c:pt idx="1518">
                  <c:v>11688717</c:v>
                </c:pt>
                <c:pt idx="1519">
                  <c:v>22285853</c:v>
                </c:pt>
                <c:pt idx="1520">
                  <c:v>12655775</c:v>
                </c:pt>
                <c:pt idx="1521">
                  <c:v>2810695</c:v>
                </c:pt>
                <c:pt idx="1522">
                  <c:v>2475464</c:v>
                </c:pt>
                <c:pt idx="1523">
                  <c:v>9236951</c:v>
                </c:pt>
                <c:pt idx="1524">
                  <c:v>368744342</c:v>
                </c:pt>
                <c:pt idx="1525">
                  <c:v>33583346</c:v>
                </c:pt>
                <c:pt idx="1526">
                  <c:v>12289914</c:v>
                </c:pt>
                <c:pt idx="1527">
                  <c:v>2131166</c:v>
                </c:pt>
                <c:pt idx="1528">
                  <c:v>6207825</c:v>
                </c:pt>
                <c:pt idx="1529">
                  <c:v>3818760</c:v>
                </c:pt>
                <c:pt idx="1530">
                  <c:v>5010846</c:v>
                </c:pt>
                <c:pt idx="1531">
                  <c:v>22729656</c:v>
                </c:pt>
                <c:pt idx="1532">
                  <c:v>83881246</c:v>
                </c:pt>
                <c:pt idx="1533">
                  <c:v>7881905</c:v>
                </c:pt>
                <c:pt idx="1534">
                  <c:v>18403795</c:v>
                </c:pt>
                <c:pt idx="1535">
                  <c:v>5184869</c:v>
                </c:pt>
                <c:pt idx="1536">
                  <c:v>9869639</c:v>
                </c:pt>
                <c:pt idx="1537">
                  <c:v>157765218</c:v>
                </c:pt>
                <c:pt idx="1538">
                  <c:v>144487660</c:v>
                </c:pt>
                <c:pt idx="1539">
                  <c:v>30020000</c:v>
                </c:pt>
                <c:pt idx="1540">
                  <c:v>4199824</c:v>
                </c:pt>
                <c:pt idx="1541">
                  <c:v>2054848</c:v>
                </c:pt>
                <c:pt idx="1542">
                  <c:v>13555497</c:v>
                </c:pt>
                <c:pt idx="1543">
                  <c:v>154708956</c:v>
                </c:pt>
                <c:pt idx="1544">
                  <c:v>52558545</c:v>
                </c:pt>
                <c:pt idx="1545">
                  <c:v>32240947</c:v>
                </c:pt>
                <c:pt idx="1546">
                  <c:v>8206673</c:v>
                </c:pt>
                <c:pt idx="1547">
                  <c:v>17204463</c:v>
                </c:pt>
                <c:pt idx="1548">
                  <c:v>12200908</c:v>
                </c:pt>
                <c:pt idx="1549">
                  <c:v>10765044</c:v>
                </c:pt>
                <c:pt idx="1550">
                  <c:v>2662729</c:v>
                </c:pt>
                <c:pt idx="1551">
                  <c:v>3964158</c:v>
                </c:pt>
                <c:pt idx="1552">
                  <c:v>36430191</c:v>
                </c:pt>
                <c:pt idx="1553">
                  <c:v>12132867</c:v>
                </c:pt>
                <c:pt idx="1554">
                  <c:v>8017000</c:v>
                </c:pt>
                <c:pt idx="1555">
                  <c:v>9637036</c:v>
                </c:pt>
                <c:pt idx="1556">
                  <c:v>38318012</c:v>
                </c:pt>
                <c:pt idx="1557">
                  <c:v>473041000</c:v>
                </c:pt>
                <c:pt idx="1558">
                  <c:v>12612732</c:v>
                </c:pt>
                <c:pt idx="1559">
                  <c:v>3871029</c:v>
                </c:pt>
                <c:pt idx="1560">
                  <c:v>2116614</c:v>
                </c:pt>
                <c:pt idx="1561">
                  <c:v>11090237</c:v>
                </c:pt>
                <c:pt idx="1562">
                  <c:v>2152456</c:v>
                </c:pt>
                <c:pt idx="1563">
                  <c:v>2581372</c:v>
                </c:pt>
                <c:pt idx="1564">
                  <c:v>2243653</c:v>
                </c:pt>
                <c:pt idx="1565">
                  <c:v>5720000</c:v>
                </c:pt>
                <c:pt idx="1566">
                  <c:v>43264906</c:v>
                </c:pt>
                <c:pt idx="1567">
                  <c:v>8837000</c:v>
                </c:pt>
                <c:pt idx="1568">
                  <c:v>5853304</c:v>
                </c:pt>
                <c:pt idx="1569">
                  <c:v>33064774</c:v>
                </c:pt>
                <c:pt idx="1570">
                  <c:v>22810723</c:v>
                </c:pt>
                <c:pt idx="1571">
                  <c:v>35636379</c:v>
                </c:pt>
                <c:pt idx="1572">
                  <c:v>5018444</c:v>
                </c:pt>
                <c:pt idx="1573">
                  <c:v>2510000</c:v>
                </c:pt>
                <c:pt idx="1574">
                  <c:v>7529934</c:v>
                </c:pt>
                <c:pt idx="1575">
                  <c:v>24078241</c:v>
                </c:pt>
                <c:pt idx="1576">
                  <c:v>33601450</c:v>
                </c:pt>
                <c:pt idx="1577">
                  <c:v>2121788</c:v>
                </c:pt>
                <c:pt idx="1578">
                  <c:v>4951797</c:v>
                </c:pt>
                <c:pt idx="1579">
                  <c:v>19903000</c:v>
                </c:pt>
                <c:pt idx="1580">
                  <c:v>24706971</c:v>
                </c:pt>
                <c:pt idx="1581">
                  <c:v>3709650</c:v>
                </c:pt>
                <c:pt idx="1582">
                  <c:v>21857840</c:v>
                </c:pt>
                <c:pt idx="1583">
                  <c:v>13456456</c:v>
                </c:pt>
                <c:pt idx="1584">
                  <c:v>7030663</c:v>
                </c:pt>
                <c:pt idx="1585">
                  <c:v>9676875</c:v>
                </c:pt>
                <c:pt idx="1586">
                  <c:v>38881124</c:v>
                </c:pt>
                <c:pt idx="1587">
                  <c:v>64369769</c:v>
                </c:pt>
                <c:pt idx="1588">
                  <c:v>4920031</c:v>
                </c:pt>
                <c:pt idx="1589">
                  <c:v>4473720</c:v>
                </c:pt>
                <c:pt idx="1590">
                  <c:v>18731000</c:v>
                </c:pt>
                <c:pt idx="1591">
                  <c:v>9079000</c:v>
                </c:pt>
                <c:pt idx="1592">
                  <c:v>3156000</c:v>
                </c:pt>
                <c:pt idx="1593">
                  <c:v>2395144</c:v>
                </c:pt>
                <c:pt idx="1594">
                  <c:v>21886000</c:v>
                </c:pt>
                <c:pt idx="1595">
                  <c:v>13623038</c:v>
                </c:pt>
                <c:pt idx="1596">
                  <c:v>36284000</c:v>
                </c:pt>
                <c:pt idx="1597">
                  <c:v>18567366</c:v>
                </c:pt>
                <c:pt idx="1598">
                  <c:v>2209170</c:v>
                </c:pt>
                <c:pt idx="1599">
                  <c:v>51836106</c:v>
                </c:pt>
                <c:pt idx="1600">
                  <c:v>79816792</c:v>
                </c:pt>
                <c:pt idx="1601">
                  <c:v>8708322</c:v>
                </c:pt>
                <c:pt idx="1602">
                  <c:v>177504226</c:v>
                </c:pt>
                <c:pt idx="1603">
                  <c:v>3347463</c:v>
                </c:pt>
                <c:pt idx="1604">
                  <c:v>2613326</c:v>
                </c:pt>
                <c:pt idx="1605">
                  <c:v>4170588</c:v>
                </c:pt>
                <c:pt idx="1606">
                  <c:v>5582170</c:v>
                </c:pt>
                <c:pt idx="1607">
                  <c:v>16729309</c:v>
                </c:pt>
                <c:pt idx="1608">
                  <c:v>9434464</c:v>
                </c:pt>
                <c:pt idx="1609">
                  <c:v>14288805</c:v>
                </c:pt>
                <c:pt idx="1610">
                  <c:v>19196785</c:v>
                </c:pt>
                <c:pt idx="1611">
                  <c:v>95341336</c:v>
                </c:pt>
                <c:pt idx="1612">
                  <c:v>2059738</c:v>
                </c:pt>
                <c:pt idx="1613">
                  <c:v>2008257</c:v>
                </c:pt>
                <c:pt idx="1614">
                  <c:v>2196720</c:v>
                </c:pt>
                <c:pt idx="1615">
                  <c:v>9071000</c:v>
                </c:pt>
                <c:pt idx="1616">
                  <c:v>20917387</c:v>
                </c:pt>
                <c:pt idx="1617">
                  <c:v>30333682</c:v>
                </c:pt>
                <c:pt idx="1618">
                  <c:v>4032135</c:v>
                </c:pt>
                <c:pt idx="1619">
                  <c:v>27169400</c:v>
                </c:pt>
                <c:pt idx="1620">
                  <c:v>2004021</c:v>
                </c:pt>
                <c:pt idx="1621">
                  <c:v>21474036</c:v>
                </c:pt>
                <c:pt idx="1622">
                  <c:v>10382361</c:v>
                </c:pt>
                <c:pt idx="1623">
                  <c:v>4058000</c:v>
                </c:pt>
                <c:pt idx="1624">
                  <c:v>9020690</c:v>
                </c:pt>
                <c:pt idx="1625">
                  <c:v>2969686</c:v>
                </c:pt>
                <c:pt idx="1626">
                  <c:v>25320844</c:v>
                </c:pt>
                <c:pt idx="1627">
                  <c:v>2003900</c:v>
                </c:pt>
                <c:pt idx="1628">
                  <c:v>5274296</c:v>
                </c:pt>
                <c:pt idx="1629">
                  <c:v>2630000</c:v>
                </c:pt>
                <c:pt idx="1630">
                  <c:v>9306161</c:v>
                </c:pt>
                <c:pt idx="1631">
                  <c:v>128272637</c:v>
                </c:pt>
                <c:pt idx="1632">
                  <c:v>3006321</c:v>
                </c:pt>
                <c:pt idx="1633">
                  <c:v>11816818</c:v>
                </c:pt>
                <c:pt idx="1634">
                  <c:v>116385000</c:v>
                </c:pt>
                <c:pt idx="1635">
                  <c:v>9429145</c:v>
                </c:pt>
                <c:pt idx="1636">
                  <c:v>2563084</c:v>
                </c:pt>
                <c:pt idx="1637">
                  <c:v>14396000</c:v>
                </c:pt>
                <c:pt idx="1638">
                  <c:v>5658862</c:v>
                </c:pt>
                <c:pt idx="1639">
                  <c:v>3136347</c:v>
                </c:pt>
                <c:pt idx="1640">
                  <c:v>21389220</c:v>
                </c:pt>
                <c:pt idx="1641">
                  <c:v>6475677</c:v>
                </c:pt>
                <c:pt idx="1642">
                  <c:v>13798646</c:v>
                </c:pt>
                <c:pt idx="1643">
                  <c:v>179722000</c:v>
                </c:pt>
                <c:pt idx="1644">
                  <c:v>2913888</c:v>
                </c:pt>
                <c:pt idx="1645">
                  <c:v>106359651</c:v>
                </c:pt>
                <c:pt idx="1646">
                  <c:v>12500100</c:v>
                </c:pt>
                <c:pt idx="1647">
                  <c:v>39427623</c:v>
                </c:pt>
                <c:pt idx="1648">
                  <c:v>2809939</c:v>
                </c:pt>
                <c:pt idx="1649">
                  <c:v>2225306</c:v>
                </c:pt>
                <c:pt idx="1650">
                  <c:v>6140225</c:v>
                </c:pt>
                <c:pt idx="1651">
                  <c:v>3095449</c:v>
                </c:pt>
                <c:pt idx="1652">
                  <c:v>17282000</c:v>
                </c:pt>
                <c:pt idx="1653">
                  <c:v>7130013</c:v>
                </c:pt>
                <c:pt idx="1654">
                  <c:v>10192000</c:v>
                </c:pt>
                <c:pt idx="1655">
                  <c:v>5194181</c:v>
                </c:pt>
                <c:pt idx="1656">
                  <c:v>27747946</c:v>
                </c:pt>
                <c:pt idx="1657">
                  <c:v>55678000</c:v>
                </c:pt>
                <c:pt idx="1658">
                  <c:v>9455056</c:v>
                </c:pt>
                <c:pt idx="1659">
                  <c:v>178232000</c:v>
                </c:pt>
                <c:pt idx="1660">
                  <c:v>19532185</c:v>
                </c:pt>
                <c:pt idx="1661">
                  <c:v>10587000</c:v>
                </c:pt>
                <c:pt idx="1662">
                  <c:v>63586323</c:v>
                </c:pt>
                <c:pt idx="1663">
                  <c:v>2852694</c:v>
                </c:pt>
                <c:pt idx="1664">
                  <c:v>13108360</c:v>
                </c:pt>
                <c:pt idx="1665">
                  <c:v>5062780</c:v>
                </c:pt>
                <c:pt idx="1666">
                  <c:v>9655969</c:v>
                </c:pt>
                <c:pt idx="1667">
                  <c:v>36557497</c:v>
                </c:pt>
                <c:pt idx="1668">
                  <c:v>5623189</c:v>
                </c:pt>
                <c:pt idx="1669">
                  <c:v>56117945</c:v>
                </c:pt>
                <c:pt idx="1670">
                  <c:v>3557824</c:v>
                </c:pt>
                <c:pt idx="1671">
                  <c:v>25061241</c:v>
                </c:pt>
                <c:pt idx="1672">
                  <c:v>3323133</c:v>
                </c:pt>
                <c:pt idx="1673">
                  <c:v>4424262</c:v>
                </c:pt>
                <c:pt idx="1674">
                  <c:v>7923830</c:v>
                </c:pt>
                <c:pt idx="1675">
                  <c:v>2417000</c:v>
                </c:pt>
                <c:pt idx="1676">
                  <c:v>35135000</c:v>
                </c:pt>
                <c:pt idx="1677">
                  <c:v>11303125</c:v>
                </c:pt>
                <c:pt idx="1678">
                  <c:v>133958000</c:v>
                </c:pt>
                <c:pt idx="1679">
                  <c:v>5881914</c:v>
                </c:pt>
                <c:pt idx="1680">
                  <c:v>8584176</c:v>
                </c:pt>
                <c:pt idx="1681">
                  <c:v>2017268</c:v>
                </c:pt>
                <c:pt idx="1682">
                  <c:v>12501084</c:v>
                </c:pt>
                <c:pt idx="1683">
                  <c:v>127445337</c:v>
                </c:pt>
                <c:pt idx="1684">
                  <c:v>10883730</c:v>
                </c:pt>
                <c:pt idx="1685">
                  <c:v>15019712</c:v>
                </c:pt>
                <c:pt idx="1686">
                  <c:v>5508929</c:v>
                </c:pt>
                <c:pt idx="1687">
                  <c:v>26468933</c:v>
                </c:pt>
                <c:pt idx="1688">
                  <c:v>23015288</c:v>
                </c:pt>
                <c:pt idx="1689">
                  <c:v>7046000</c:v>
                </c:pt>
                <c:pt idx="1690">
                  <c:v>52129000</c:v>
                </c:pt>
                <c:pt idx="1691">
                  <c:v>18873936</c:v>
                </c:pt>
                <c:pt idx="1692">
                  <c:v>3974230</c:v>
                </c:pt>
                <c:pt idx="1693">
                  <c:v>7613815</c:v>
                </c:pt>
                <c:pt idx="1694">
                  <c:v>20936161</c:v>
                </c:pt>
                <c:pt idx="1695">
                  <c:v>21772812</c:v>
                </c:pt>
                <c:pt idx="1696">
                  <c:v>28923437</c:v>
                </c:pt>
                <c:pt idx="1697">
                  <c:v>20740776</c:v>
                </c:pt>
                <c:pt idx="1698">
                  <c:v>9908513</c:v>
                </c:pt>
                <c:pt idx="1699">
                  <c:v>28795523</c:v>
                </c:pt>
                <c:pt idx="1700">
                  <c:v>25829618</c:v>
                </c:pt>
                <c:pt idx="1701">
                  <c:v>44520155</c:v>
                </c:pt>
                <c:pt idx="1702">
                  <c:v>17602895</c:v>
                </c:pt>
                <c:pt idx="1703">
                  <c:v>6252019</c:v>
                </c:pt>
                <c:pt idx="1704">
                  <c:v>2005432</c:v>
                </c:pt>
                <c:pt idx="1705">
                  <c:v>18179261</c:v>
                </c:pt>
                <c:pt idx="1706">
                  <c:v>5135333</c:v>
                </c:pt>
                <c:pt idx="1707">
                  <c:v>2129792</c:v>
                </c:pt>
                <c:pt idx="1708">
                  <c:v>21537981</c:v>
                </c:pt>
                <c:pt idx="1709">
                  <c:v>2460622</c:v>
                </c:pt>
                <c:pt idx="1710">
                  <c:v>7691718</c:v>
                </c:pt>
                <c:pt idx="1711">
                  <c:v>12921103</c:v>
                </c:pt>
                <c:pt idx="1712">
                  <c:v>3438000</c:v>
                </c:pt>
                <c:pt idx="1713">
                  <c:v>68725301</c:v>
                </c:pt>
                <c:pt idx="1714">
                  <c:v>13115000</c:v>
                </c:pt>
                <c:pt idx="1715">
                  <c:v>7518252</c:v>
                </c:pt>
                <c:pt idx="1716">
                  <c:v>18091633</c:v>
                </c:pt>
                <c:pt idx="1717">
                  <c:v>4233742</c:v>
                </c:pt>
                <c:pt idx="1718">
                  <c:v>11793011</c:v>
                </c:pt>
                <c:pt idx="1719">
                  <c:v>9286038</c:v>
                </c:pt>
                <c:pt idx="1720">
                  <c:v>4892438</c:v>
                </c:pt>
                <c:pt idx="1721">
                  <c:v>22080000</c:v>
                </c:pt>
                <c:pt idx="1722">
                  <c:v>5025220</c:v>
                </c:pt>
                <c:pt idx="1723">
                  <c:v>22861016</c:v>
                </c:pt>
                <c:pt idx="1724">
                  <c:v>5831677</c:v>
                </c:pt>
                <c:pt idx="1725">
                  <c:v>4777077</c:v>
                </c:pt>
                <c:pt idx="1726">
                  <c:v>21759035</c:v>
                </c:pt>
                <c:pt idx="1727">
                  <c:v>10251252</c:v>
                </c:pt>
                <c:pt idx="1728">
                  <c:v>31893333</c:v>
                </c:pt>
                <c:pt idx="1729">
                  <c:v>7129925</c:v>
                </c:pt>
                <c:pt idx="1730">
                  <c:v>3078899</c:v>
                </c:pt>
                <c:pt idx="1731">
                  <c:v>7469538</c:v>
                </c:pt>
                <c:pt idx="1732">
                  <c:v>2613270</c:v>
                </c:pt>
                <c:pt idx="1733">
                  <c:v>20390274</c:v>
                </c:pt>
                <c:pt idx="1734">
                  <c:v>2712729</c:v>
                </c:pt>
                <c:pt idx="1735">
                  <c:v>14108000</c:v>
                </c:pt>
                <c:pt idx="1736">
                  <c:v>3364619</c:v>
                </c:pt>
                <c:pt idx="1737">
                  <c:v>6605871</c:v>
                </c:pt>
                <c:pt idx="1738">
                  <c:v>25363660</c:v>
                </c:pt>
                <c:pt idx="1739">
                  <c:v>3227200</c:v>
                </c:pt>
                <c:pt idx="1740">
                  <c:v>105747923</c:v>
                </c:pt>
                <c:pt idx="1741">
                  <c:v>6909761</c:v>
                </c:pt>
                <c:pt idx="1742">
                  <c:v>8948536</c:v>
                </c:pt>
                <c:pt idx="1743">
                  <c:v>20102921</c:v>
                </c:pt>
                <c:pt idx="1744">
                  <c:v>74542441</c:v>
                </c:pt>
                <c:pt idx="1745">
                  <c:v>51206000</c:v>
                </c:pt>
                <c:pt idx="1746">
                  <c:v>5629608</c:v>
                </c:pt>
                <c:pt idx="1747">
                  <c:v>51104373</c:v>
                </c:pt>
                <c:pt idx="1748">
                  <c:v>18932000</c:v>
                </c:pt>
                <c:pt idx="1749">
                  <c:v>3388319</c:v>
                </c:pt>
                <c:pt idx="1750">
                  <c:v>13821000</c:v>
                </c:pt>
                <c:pt idx="1751">
                  <c:v>13264728</c:v>
                </c:pt>
                <c:pt idx="1752">
                  <c:v>3790658</c:v>
                </c:pt>
                <c:pt idx="1753">
                  <c:v>7120932</c:v>
                </c:pt>
                <c:pt idx="1754">
                  <c:v>40176024</c:v>
                </c:pt>
                <c:pt idx="1755">
                  <c:v>8697262</c:v>
                </c:pt>
                <c:pt idx="1756">
                  <c:v>4199515</c:v>
                </c:pt>
                <c:pt idx="1757">
                  <c:v>3038848</c:v>
                </c:pt>
                <c:pt idx="1758">
                  <c:v>7462156</c:v>
                </c:pt>
                <c:pt idx="1759">
                  <c:v>4824832</c:v>
                </c:pt>
                <c:pt idx="1760">
                  <c:v>6022256</c:v>
                </c:pt>
                <c:pt idx="1761">
                  <c:v>28216000</c:v>
                </c:pt>
                <c:pt idx="1762">
                  <c:v>108048000</c:v>
                </c:pt>
                <c:pt idx="1763">
                  <c:v>7154468</c:v>
                </c:pt>
                <c:pt idx="1764">
                  <c:v>11028935</c:v>
                </c:pt>
                <c:pt idx="1765">
                  <c:v>76527940</c:v>
                </c:pt>
                <c:pt idx="1766">
                  <c:v>2910508</c:v>
                </c:pt>
                <c:pt idx="1767">
                  <c:v>78692079</c:v>
                </c:pt>
                <c:pt idx="1768">
                  <c:v>6987700</c:v>
                </c:pt>
                <c:pt idx="1769">
                  <c:v>50738654</c:v>
                </c:pt>
                <c:pt idx="1770">
                  <c:v>51876787</c:v>
                </c:pt>
                <c:pt idx="1771">
                  <c:v>570044305</c:v>
                </c:pt>
                <c:pt idx="1772">
                  <c:v>9108830</c:v>
                </c:pt>
                <c:pt idx="1773">
                  <c:v>6015269</c:v>
                </c:pt>
                <c:pt idx="1774">
                  <c:v>22523509</c:v>
                </c:pt>
                <c:pt idx="1775">
                  <c:v>3376150</c:v>
                </c:pt>
                <c:pt idx="1776">
                  <c:v>52257956</c:v>
                </c:pt>
                <c:pt idx="1777">
                  <c:v>3670712</c:v>
                </c:pt>
                <c:pt idx="1778">
                  <c:v>3999922</c:v>
                </c:pt>
                <c:pt idx="1779">
                  <c:v>56118000</c:v>
                </c:pt>
                <c:pt idx="1780">
                  <c:v>37791848</c:v>
                </c:pt>
                <c:pt idx="1781">
                  <c:v>13377904</c:v>
                </c:pt>
                <c:pt idx="1782">
                  <c:v>5614501</c:v>
                </c:pt>
                <c:pt idx="1783">
                  <c:v>15203901</c:v>
                </c:pt>
                <c:pt idx="1784">
                  <c:v>4732964</c:v>
                </c:pt>
                <c:pt idx="1785">
                  <c:v>6887840</c:v>
                </c:pt>
                <c:pt idx="1786">
                  <c:v>3620161</c:v>
                </c:pt>
                <c:pt idx="1787">
                  <c:v>159387745</c:v>
                </c:pt>
                <c:pt idx="1788">
                  <c:v>9631000</c:v>
                </c:pt>
                <c:pt idx="1789">
                  <c:v>13671662</c:v>
                </c:pt>
                <c:pt idx="1790">
                  <c:v>2945871</c:v>
                </c:pt>
                <c:pt idx="1791">
                  <c:v>3224788</c:v>
                </c:pt>
                <c:pt idx="1792">
                  <c:v>6693074</c:v>
                </c:pt>
                <c:pt idx="1793">
                  <c:v>6169837</c:v>
                </c:pt>
                <c:pt idx="1794">
                  <c:v>34250000</c:v>
                </c:pt>
                <c:pt idx="1795">
                  <c:v>9090312</c:v>
                </c:pt>
                <c:pt idx="1796">
                  <c:v>221938763</c:v>
                </c:pt>
                <c:pt idx="1797">
                  <c:v>6061611</c:v>
                </c:pt>
                <c:pt idx="1798">
                  <c:v>57068359</c:v>
                </c:pt>
                <c:pt idx="1799">
                  <c:v>2551206</c:v>
                </c:pt>
                <c:pt idx="1800">
                  <c:v>2014000</c:v>
                </c:pt>
                <c:pt idx="1801">
                  <c:v>17809737</c:v>
                </c:pt>
                <c:pt idx="1802">
                  <c:v>20566416</c:v>
                </c:pt>
                <c:pt idx="1803">
                  <c:v>17349627</c:v>
                </c:pt>
                <c:pt idx="1804">
                  <c:v>57652000</c:v>
                </c:pt>
                <c:pt idx="1805">
                  <c:v>16131943</c:v>
                </c:pt>
                <c:pt idx="1806">
                  <c:v>5112080</c:v>
                </c:pt>
                <c:pt idx="1807">
                  <c:v>84132000</c:v>
                </c:pt>
                <c:pt idx="1808">
                  <c:v>19708530</c:v>
                </c:pt>
                <c:pt idx="1809">
                  <c:v>2522880</c:v>
                </c:pt>
                <c:pt idx="1810">
                  <c:v>32115634</c:v>
                </c:pt>
                <c:pt idx="1811">
                  <c:v>5717897</c:v>
                </c:pt>
                <c:pt idx="1812">
                  <c:v>32857700</c:v>
                </c:pt>
                <c:pt idx="1813">
                  <c:v>23628500</c:v>
                </c:pt>
                <c:pt idx="1814">
                  <c:v>21257300</c:v>
                </c:pt>
                <c:pt idx="1815">
                  <c:v>6607351</c:v>
                </c:pt>
                <c:pt idx="1816">
                  <c:v>14622009</c:v>
                </c:pt>
                <c:pt idx="1817">
                  <c:v>7469428</c:v>
                </c:pt>
                <c:pt idx="1818">
                  <c:v>2218151</c:v>
                </c:pt>
                <c:pt idx="1819">
                  <c:v>25661613</c:v>
                </c:pt>
                <c:pt idx="1820">
                  <c:v>3721152</c:v>
                </c:pt>
                <c:pt idx="1821">
                  <c:v>62011409</c:v>
                </c:pt>
                <c:pt idx="1822">
                  <c:v>2427000</c:v>
                </c:pt>
                <c:pt idx="1823">
                  <c:v>28728439</c:v>
                </c:pt>
                <c:pt idx="1824">
                  <c:v>13038372</c:v>
                </c:pt>
                <c:pt idx="1825">
                  <c:v>3646099</c:v>
                </c:pt>
                <c:pt idx="1826">
                  <c:v>3850247</c:v>
                </c:pt>
                <c:pt idx="1827">
                  <c:v>2933840</c:v>
                </c:pt>
                <c:pt idx="1828">
                  <c:v>3008034</c:v>
                </c:pt>
                <c:pt idx="1829">
                  <c:v>45714100</c:v>
                </c:pt>
                <c:pt idx="1830">
                  <c:v>7660279</c:v>
                </c:pt>
                <c:pt idx="1831">
                  <c:v>2403851</c:v>
                </c:pt>
                <c:pt idx="1832">
                  <c:v>3850054</c:v>
                </c:pt>
                <c:pt idx="1833">
                  <c:v>2687062</c:v>
                </c:pt>
                <c:pt idx="1834">
                  <c:v>56753547</c:v>
                </c:pt>
                <c:pt idx="1835">
                  <c:v>33255437</c:v>
                </c:pt>
                <c:pt idx="1836">
                  <c:v>11747735</c:v>
                </c:pt>
                <c:pt idx="1837">
                  <c:v>26675534</c:v>
                </c:pt>
                <c:pt idx="1838">
                  <c:v>17279479</c:v>
                </c:pt>
                <c:pt idx="1839">
                  <c:v>53701000</c:v>
                </c:pt>
                <c:pt idx="1840">
                  <c:v>13530000</c:v>
                </c:pt>
                <c:pt idx="1841">
                  <c:v>23978203</c:v>
                </c:pt>
                <c:pt idx="1842">
                  <c:v>27119881</c:v>
                </c:pt>
                <c:pt idx="1843">
                  <c:v>2740103</c:v>
                </c:pt>
                <c:pt idx="1844">
                  <c:v>3322119</c:v>
                </c:pt>
                <c:pt idx="1845">
                  <c:v>77712337</c:v>
                </c:pt>
                <c:pt idx="1846">
                  <c:v>21121000</c:v>
                </c:pt>
                <c:pt idx="1847">
                  <c:v>31633834</c:v>
                </c:pt>
                <c:pt idx="1848">
                  <c:v>30756149</c:v>
                </c:pt>
                <c:pt idx="1849">
                  <c:v>17731759</c:v>
                </c:pt>
                <c:pt idx="1850">
                  <c:v>29614000</c:v>
                </c:pt>
                <c:pt idx="1851">
                  <c:v>6980000</c:v>
                </c:pt>
                <c:pt idx="1852">
                  <c:v>19730921</c:v>
                </c:pt>
                <c:pt idx="1853">
                  <c:v>14059595</c:v>
                </c:pt>
                <c:pt idx="1854">
                  <c:v>27498574</c:v>
                </c:pt>
                <c:pt idx="1855">
                  <c:v>11024102</c:v>
                </c:pt>
                <c:pt idx="1856">
                  <c:v>2138257</c:v>
                </c:pt>
                <c:pt idx="1857">
                  <c:v>230450792</c:v>
                </c:pt>
                <c:pt idx="1858">
                  <c:v>95237075</c:v>
                </c:pt>
                <c:pt idx="1859">
                  <c:v>5279829</c:v>
                </c:pt>
                <c:pt idx="1860">
                  <c:v>2248673</c:v>
                </c:pt>
                <c:pt idx="1861">
                  <c:v>4300746</c:v>
                </c:pt>
                <c:pt idx="1862">
                  <c:v>6876975</c:v>
                </c:pt>
                <c:pt idx="1863">
                  <c:v>50265759</c:v>
                </c:pt>
                <c:pt idx="1864">
                  <c:v>49365052</c:v>
                </c:pt>
                <c:pt idx="1865">
                  <c:v>2959974</c:v>
                </c:pt>
                <c:pt idx="1866">
                  <c:v>16795796</c:v>
                </c:pt>
                <c:pt idx="1867">
                  <c:v>1047132000</c:v>
                </c:pt>
                <c:pt idx="1868">
                  <c:v>7503700</c:v>
                </c:pt>
                <c:pt idx="1869">
                  <c:v>2882043</c:v>
                </c:pt>
                <c:pt idx="1870">
                  <c:v>11342064</c:v>
                </c:pt>
                <c:pt idx="1871">
                  <c:v>5682747</c:v>
                </c:pt>
                <c:pt idx="1872">
                  <c:v>17644091</c:v>
                </c:pt>
                <c:pt idx="1873">
                  <c:v>5704340</c:v>
                </c:pt>
                <c:pt idx="1874">
                  <c:v>26056913</c:v>
                </c:pt>
                <c:pt idx="1875">
                  <c:v>2852634</c:v>
                </c:pt>
                <c:pt idx="1876">
                  <c:v>15667236</c:v>
                </c:pt>
                <c:pt idx="1877">
                  <c:v>8133728</c:v>
                </c:pt>
                <c:pt idx="1878">
                  <c:v>13009752</c:v>
                </c:pt>
                <c:pt idx="1879">
                  <c:v>8520144</c:v>
                </c:pt>
                <c:pt idx="1880">
                  <c:v>2669113</c:v>
                </c:pt>
                <c:pt idx="1881">
                  <c:v>12170014</c:v>
                </c:pt>
                <c:pt idx="1882">
                  <c:v>11267323</c:v>
                </c:pt>
                <c:pt idx="1883">
                  <c:v>17466081</c:v>
                </c:pt>
                <c:pt idx="1884">
                  <c:v>10696987</c:v>
                </c:pt>
                <c:pt idx="1885">
                  <c:v>15538150</c:v>
                </c:pt>
                <c:pt idx="1886">
                  <c:v>6851993</c:v>
                </c:pt>
                <c:pt idx="1887">
                  <c:v>21024000</c:v>
                </c:pt>
                <c:pt idx="1888">
                  <c:v>2404915</c:v>
                </c:pt>
                <c:pt idx="1889">
                  <c:v>18042000</c:v>
                </c:pt>
                <c:pt idx="1890">
                  <c:v>17921775</c:v>
                </c:pt>
                <c:pt idx="1891">
                  <c:v>3044885</c:v>
                </c:pt>
                <c:pt idx="1892">
                  <c:v>12188000</c:v>
                </c:pt>
                <c:pt idx="1893">
                  <c:v>8536735</c:v>
                </c:pt>
                <c:pt idx="1894">
                  <c:v>15017671</c:v>
                </c:pt>
                <c:pt idx="1895">
                  <c:v>4596241</c:v>
                </c:pt>
                <c:pt idx="1896">
                  <c:v>21212677</c:v>
                </c:pt>
                <c:pt idx="1897">
                  <c:v>687690000</c:v>
                </c:pt>
                <c:pt idx="1898">
                  <c:v>5510406</c:v>
                </c:pt>
                <c:pt idx="1899">
                  <c:v>3009000</c:v>
                </c:pt>
                <c:pt idx="1900">
                  <c:v>6588258</c:v>
                </c:pt>
                <c:pt idx="1901">
                  <c:v>40939935</c:v>
                </c:pt>
                <c:pt idx="1902">
                  <c:v>2979189</c:v>
                </c:pt>
                <c:pt idx="1903">
                  <c:v>11989780</c:v>
                </c:pt>
                <c:pt idx="1904">
                  <c:v>13194506</c:v>
                </c:pt>
                <c:pt idx="1905">
                  <c:v>60777471</c:v>
                </c:pt>
                <c:pt idx="1906">
                  <c:v>7007428</c:v>
                </c:pt>
                <c:pt idx="1907">
                  <c:v>3958661</c:v>
                </c:pt>
                <c:pt idx="1908">
                  <c:v>3999665</c:v>
                </c:pt>
                <c:pt idx="1909">
                  <c:v>20871148</c:v>
                </c:pt>
                <c:pt idx="1910">
                  <c:v>7835000</c:v>
                </c:pt>
                <c:pt idx="1911">
                  <c:v>8193892</c:v>
                </c:pt>
                <c:pt idx="1912">
                  <c:v>4955495</c:v>
                </c:pt>
                <c:pt idx="1913">
                  <c:v>2302463</c:v>
                </c:pt>
                <c:pt idx="1914">
                  <c:v>4939070</c:v>
                </c:pt>
                <c:pt idx="1915">
                  <c:v>3475000</c:v>
                </c:pt>
                <c:pt idx="1916">
                  <c:v>132595158</c:v>
                </c:pt>
                <c:pt idx="1917">
                  <c:v>13604638</c:v>
                </c:pt>
                <c:pt idx="1918">
                  <c:v>2773845</c:v>
                </c:pt>
                <c:pt idx="1919">
                  <c:v>20538957</c:v>
                </c:pt>
                <c:pt idx="1920">
                  <c:v>154729586</c:v>
                </c:pt>
                <c:pt idx="1921">
                  <c:v>9088787</c:v>
                </c:pt>
                <c:pt idx="1922">
                  <c:v>3006722</c:v>
                </c:pt>
                <c:pt idx="1923">
                  <c:v>26620385</c:v>
                </c:pt>
                <c:pt idx="1924">
                  <c:v>145263000</c:v>
                </c:pt>
                <c:pt idx="1925">
                  <c:v>2213871</c:v>
                </c:pt>
                <c:pt idx="1926">
                  <c:v>4497419</c:v>
                </c:pt>
                <c:pt idx="1927">
                  <c:v>6938497</c:v>
                </c:pt>
                <c:pt idx="1928">
                  <c:v>5735000</c:v>
                </c:pt>
                <c:pt idx="1929">
                  <c:v>8682000</c:v>
                </c:pt>
                <c:pt idx="1930">
                  <c:v>6937703</c:v>
                </c:pt>
                <c:pt idx="1931">
                  <c:v>8265956</c:v>
                </c:pt>
                <c:pt idx="1932">
                  <c:v>3704000</c:v>
                </c:pt>
                <c:pt idx="1933">
                  <c:v>59714870</c:v>
                </c:pt>
                <c:pt idx="1934">
                  <c:v>16397923</c:v>
                </c:pt>
                <c:pt idx="1935">
                  <c:v>7006951</c:v>
                </c:pt>
                <c:pt idx="1936">
                  <c:v>8289060</c:v>
                </c:pt>
                <c:pt idx="1937">
                  <c:v>74381000</c:v>
                </c:pt>
                <c:pt idx="1938">
                  <c:v>39083796</c:v>
                </c:pt>
                <c:pt idx="1939">
                  <c:v>4809974</c:v>
                </c:pt>
                <c:pt idx="1940">
                  <c:v>5232085</c:v>
                </c:pt>
                <c:pt idx="1941">
                  <c:v>23780094</c:v>
                </c:pt>
                <c:pt idx="1942">
                  <c:v>17088000</c:v>
                </c:pt>
                <c:pt idx="1943">
                  <c:v>6188003</c:v>
                </c:pt>
                <c:pt idx="1944">
                  <c:v>2103000</c:v>
                </c:pt>
                <c:pt idx="1945">
                  <c:v>11961999</c:v>
                </c:pt>
                <c:pt idx="1946">
                  <c:v>5662319</c:v>
                </c:pt>
                <c:pt idx="1947">
                  <c:v>6705325</c:v>
                </c:pt>
                <c:pt idx="1948">
                  <c:v>6975506</c:v>
                </c:pt>
                <c:pt idx="1949">
                  <c:v>70037502</c:v>
                </c:pt>
                <c:pt idx="1950">
                  <c:v>5216173</c:v>
                </c:pt>
                <c:pt idx="1951">
                  <c:v>8104000</c:v>
                </c:pt>
                <c:pt idx="1952">
                  <c:v>5281501</c:v>
                </c:pt>
                <c:pt idx="1953">
                  <c:v>28712813</c:v>
                </c:pt>
                <c:pt idx="1954">
                  <c:v>19957427</c:v>
                </c:pt>
                <c:pt idx="1955">
                  <c:v>56872000</c:v>
                </c:pt>
                <c:pt idx="1956">
                  <c:v>22927724</c:v>
                </c:pt>
                <c:pt idx="1957">
                  <c:v>3658875</c:v>
                </c:pt>
                <c:pt idx="1958">
                  <c:v>52470907</c:v>
                </c:pt>
                <c:pt idx="1959">
                  <c:v>18651225</c:v>
                </c:pt>
                <c:pt idx="1960">
                  <c:v>12748677</c:v>
                </c:pt>
                <c:pt idx="1961">
                  <c:v>33439963</c:v>
                </c:pt>
                <c:pt idx="1962">
                  <c:v>10135580</c:v>
                </c:pt>
                <c:pt idx="1963">
                  <c:v>16212284</c:v>
                </c:pt>
                <c:pt idx="1964">
                  <c:v>10560000</c:v>
                </c:pt>
                <c:pt idx="1965">
                  <c:v>12183573</c:v>
                </c:pt>
                <c:pt idx="1966">
                  <c:v>4223193</c:v>
                </c:pt>
                <c:pt idx="1967">
                  <c:v>20779141</c:v>
                </c:pt>
                <c:pt idx="1968">
                  <c:v>14007000</c:v>
                </c:pt>
                <c:pt idx="1969">
                  <c:v>4746944</c:v>
                </c:pt>
                <c:pt idx="1970">
                  <c:v>33161488</c:v>
                </c:pt>
                <c:pt idx="1971">
                  <c:v>3946581</c:v>
                </c:pt>
                <c:pt idx="1972">
                  <c:v>4241000</c:v>
                </c:pt>
                <c:pt idx="1973">
                  <c:v>3474071</c:v>
                </c:pt>
                <c:pt idx="1974">
                  <c:v>11176721</c:v>
                </c:pt>
                <c:pt idx="1975">
                  <c:v>8836881</c:v>
                </c:pt>
                <c:pt idx="1976">
                  <c:v>7506000</c:v>
                </c:pt>
                <c:pt idx="1977">
                  <c:v>4460000</c:v>
                </c:pt>
                <c:pt idx="1978">
                  <c:v>10757221</c:v>
                </c:pt>
                <c:pt idx="1979">
                  <c:v>3210000</c:v>
                </c:pt>
                <c:pt idx="1980">
                  <c:v>2216795</c:v>
                </c:pt>
                <c:pt idx="1981">
                  <c:v>2003400</c:v>
                </c:pt>
                <c:pt idx="1982">
                  <c:v>3644869906</c:v>
                </c:pt>
                <c:pt idx="1983">
                  <c:v>13529956</c:v>
                </c:pt>
                <c:pt idx="1984">
                  <c:v>2138960</c:v>
                </c:pt>
                <c:pt idx="1985">
                  <c:v>5205424</c:v>
                </c:pt>
                <c:pt idx="1986">
                  <c:v>21525447</c:v>
                </c:pt>
                <c:pt idx="1987">
                  <c:v>4105946</c:v>
                </c:pt>
                <c:pt idx="1988">
                  <c:v>27336036</c:v>
                </c:pt>
                <c:pt idx="1989">
                  <c:v>5825493</c:v>
                </c:pt>
                <c:pt idx="1990">
                  <c:v>34945891</c:v>
                </c:pt>
                <c:pt idx="1991">
                  <c:v>8647214</c:v>
                </c:pt>
                <c:pt idx="1992">
                  <c:v>3325463</c:v>
                </c:pt>
                <c:pt idx="1993">
                  <c:v>20682256</c:v>
                </c:pt>
                <c:pt idx="1994">
                  <c:v>15819813</c:v>
                </c:pt>
                <c:pt idx="1995">
                  <c:v>9239104</c:v>
                </c:pt>
                <c:pt idx="1996">
                  <c:v>23485961</c:v>
                </c:pt>
                <c:pt idx="1997">
                  <c:v>26243908</c:v>
                </c:pt>
                <c:pt idx="1998">
                  <c:v>2113090</c:v>
                </c:pt>
                <c:pt idx="1999">
                  <c:v>48778380</c:v>
                </c:pt>
                <c:pt idx="2000">
                  <c:v>3057871</c:v>
                </c:pt>
                <c:pt idx="2001">
                  <c:v>431325000</c:v>
                </c:pt>
                <c:pt idx="2002">
                  <c:v>6615000</c:v>
                </c:pt>
                <c:pt idx="2003">
                  <c:v>94427890</c:v>
                </c:pt>
                <c:pt idx="2004">
                  <c:v>25277311</c:v>
                </c:pt>
                <c:pt idx="2005">
                  <c:v>5156424</c:v>
                </c:pt>
                <c:pt idx="2006">
                  <c:v>34064412</c:v>
                </c:pt>
                <c:pt idx="2007">
                  <c:v>4710249</c:v>
                </c:pt>
                <c:pt idx="2008">
                  <c:v>7251621</c:v>
                </c:pt>
                <c:pt idx="2009">
                  <c:v>2664745</c:v>
                </c:pt>
                <c:pt idx="2010">
                  <c:v>7079777</c:v>
                </c:pt>
                <c:pt idx="2011">
                  <c:v>19982097</c:v>
                </c:pt>
                <c:pt idx="2012">
                  <c:v>32071383</c:v>
                </c:pt>
                <c:pt idx="2013">
                  <c:v>10100725</c:v>
                </c:pt>
                <c:pt idx="2014">
                  <c:v>7348147</c:v>
                </c:pt>
                <c:pt idx="2015">
                  <c:v>6416460</c:v>
                </c:pt>
                <c:pt idx="2016">
                  <c:v>10578551</c:v>
                </c:pt>
                <c:pt idx="2017">
                  <c:v>7423938</c:v>
                </c:pt>
                <c:pt idx="2018">
                  <c:v>30098465</c:v>
                </c:pt>
                <c:pt idx="2019">
                  <c:v>2856210</c:v>
                </c:pt>
                <c:pt idx="2020">
                  <c:v>6163646</c:v>
                </c:pt>
                <c:pt idx="2021">
                  <c:v>12943000</c:v>
                </c:pt>
                <c:pt idx="2022">
                  <c:v>5983638</c:v>
                </c:pt>
                <c:pt idx="2023">
                  <c:v>6941170</c:v>
                </c:pt>
                <c:pt idx="2024">
                  <c:v>2929009</c:v>
                </c:pt>
                <c:pt idx="2025">
                  <c:v>68115223</c:v>
                </c:pt>
                <c:pt idx="2026">
                  <c:v>2229129</c:v>
                </c:pt>
                <c:pt idx="2027">
                  <c:v>13653743</c:v>
                </c:pt>
                <c:pt idx="2028">
                  <c:v>21291000</c:v>
                </c:pt>
                <c:pt idx="2029">
                  <c:v>9917309</c:v>
                </c:pt>
                <c:pt idx="2030">
                  <c:v>850694867</c:v>
                </c:pt>
                <c:pt idx="2031">
                  <c:v>3437950</c:v>
                </c:pt>
                <c:pt idx="2032">
                  <c:v>4423493</c:v>
                </c:pt>
                <c:pt idx="2033">
                  <c:v>7013936</c:v>
                </c:pt>
                <c:pt idx="2034">
                  <c:v>36322659</c:v>
                </c:pt>
                <c:pt idx="2035">
                  <c:v>3468949</c:v>
                </c:pt>
                <c:pt idx="2036">
                  <c:v>3454939</c:v>
                </c:pt>
                <c:pt idx="2037">
                  <c:v>21363468</c:v>
                </c:pt>
                <c:pt idx="2038">
                  <c:v>44735640</c:v>
                </c:pt>
                <c:pt idx="2039">
                  <c:v>19961000</c:v>
                </c:pt>
                <c:pt idx="2040">
                  <c:v>78786048</c:v>
                </c:pt>
                <c:pt idx="2041">
                  <c:v>2987000</c:v>
                </c:pt>
                <c:pt idx="2042">
                  <c:v>2494668</c:v>
                </c:pt>
                <c:pt idx="2043">
                  <c:v>16936309</c:v>
                </c:pt>
                <c:pt idx="2044">
                  <c:v>4372052</c:v>
                </c:pt>
                <c:pt idx="2045">
                  <c:v>10397000</c:v>
                </c:pt>
                <c:pt idx="2046">
                  <c:v>4760625</c:v>
                </c:pt>
                <c:pt idx="2047">
                  <c:v>3116915</c:v>
                </c:pt>
                <c:pt idx="2048">
                  <c:v>16211128</c:v>
                </c:pt>
                <c:pt idx="2049">
                  <c:v>8138321</c:v>
                </c:pt>
                <c:pt idx="2050">
                  <c:v>3474000</c:v>
                </c:pt>
                <c:pt idx="2051">
                  <c:v>6048296</c:v>
                </c:pt>
                <c:pt idx="2052">
                  <c:v>5235102</c:v>
                </c:pt>
                <c:pt idx="2053">
                  <c:v>10497023</c:v>
                </c:pt>
                <c:pt idx="2054">
                  <c:v>134249000</c:v>
                </c:pt>
                <c:pt idx="2055">
                  <c:v>3508270</c:v>
                </c:pt>
                <c:pt idx="2056">
                  <c:v>3014420</c:v>
                </c:pt>
                <c:pt idx="2057">
                  <c:v>320100472</c:v>
                </c:pt>
                <c:pt idx="2058">
                  <c:v>30040883</c:v>
                </c:pt>
                <c:pt idx="2059">
                  <c:v>4177523</c:v>
                </c:pt>
                <c:pt idx="2060">
                  <c:v>3917235</c:v>
                </c:pt>
                <c:pt idx="2061">
                  <c:v>28610790</c:v>
                </c:pt>
                <c:pt idx="2062">
                  <c:v>16735070</c:v>
                </c:pt>
                <c:pt idx="2063">
                  <c:v>54649000</c:v>
                </c:pt>
                <c:pt idx="2064">
                  <c:v>7584567</c:v>
                </c:pt>
                <c:pt idx="2065">
                  <c:v>17309368</c:v>
                </c:pt>
                <c:pt idx="2066">
                  <c:v>4007360</c:v>
                </c:pt>
                <c:pt idx="2067">
                  <c:v>3801000</c:v>
                </c:pt>
                <c:pt idx="2068">
                  <c:v>94020268</c:v>
                </c:pt>
                <c:pt idx="2069">
                  <c:v>432780164</c:v>
                </c:pt>
                <c:pt idx="2070">
                  <c:v>16966044</c:v>
                </c:pt>
                <c:pt idx="2071">
                  <c:v>2246242</c:v>
                </c:pt>
                <c:pt idx="2072">
                  <c:v>3986629</c:v>
                </c:pt>
                <c:pt idx="2073">
                  <c:v>1211399000</c:v>
                </c:pt>
                <c:pt idx="2074">
                  <c:v>28579927</c:v>
                </c:pt>
                <c:pt idx="2075">
                  <c:v>6102890</c:v>
                </c:pt>
                <c:pt idx="2076">
                  <c:v>4133937</c:v>
                </c:pt>
                <c:pt idx="2077">
                  <c:v>6336596</c:v>
                </c:pt>
                <c:pt idx="2078">
                  <c:v>4234456</c:v>
                </c:pt>
                <c:pt idx="2079">
                  <c:v>17964000</c:v>
                </c:pt>
                <c:pt idx="2080">
                  <c:v>41080110</c:v>
                </c:pt>
                <c:pt idx="2081">
                  <c:v>5336108</c:v>
                </c:pt>
                <c:pt idx="2082">
                  <c:v>10142977</c:v>
                </c:pt>
                <c:pt idx="2083">
                  <c:v>2682399</c:v>
                </c:pt>
                <c:pt idx="2084">
                  <c:v>4684017</c:v>
                </c:pt>
                <c:pt idx="2085">
                  <c:v>25744637</c:v>
                </c:pt>
                <c:pt idx="2086">
                  <c:v>2129785</c:v>
                </c:pt>
                <c:pt idx="2087">
                  <c:v>9154000</c:v>
                </c:pt>
                <c:pt idx="2088">
                  <c:v>36500381</c:v>
                </c:pt>
                <c:pt idx="2089">
                  <c:v>2772891</c:v>
                </c:pt>
                <c:pt idx="2090">
                  <c:v>3227861</c:v>
                </c:pt>
                <c:pt idx="2091">
                  <c:v>3811660</c:v>
                </c:pt>
                <c:pt idx="2092">
                  <c:v>3461044</c:v>
                </c:pt>
                <c:pt idx="2093">
                  <c:v>15775095</c:v>
                </c:pt>
                <c:pt idx="2094">
                  <c:v>2975857</c:v>
                </c:pt>
                <c:pt idx="2095">
                  <c:v>931745000</c:v>
                </c:pt>
                <c:pt idx="2096">
                  <c:v>39954754</c:v>
                </c:pt>
                <c:pt idx="2097">
                  <c:v>7090903</c:v>
                </c:pt>
                <c:pt idx="2098">
                  <c:v>49703295</c:v>
                </c:pt>
                <c:pt idx="2099">
                  <c:v>3414484</c:v>
                </c:pt>
                <c:pt idx="2100">
                  <c:v>4023598</c:v>
                </c:pt>
                <c:pt idx="2101">
                  <c:v>103813715</c:v>
                </c:pt>
                <c:pt idx="2102">
                  <c:v>8660309</c:v>
                </c:pt>
                <c:pt idx="2103">
                  <c:v>3738455</c:v>
                </c:pt>
                <c:pt idx="2104">
                  <c:v>10453981</c:v>
                </c:pt>
                <c:pt idx="2105">
                  <c:v>7305853</c:v>
                </c:pt>
                <c:pt idx="2106">
                  <c:v>2800060</c:v>
                </c:pt>
                <c:pt idx="2107">
                  <c:v>2641828</c:v>
                </c:pt>
                <c:pt idx="2108">
                  <c:v>113374244</c:v>
                </c:pt>
                <c:pt idx="2109">
                  <c:v>7287582</c:v>
                </c:pt>
                <c:pt idx="2110">
                  <c:v>144949480</c:v>
                </c:pt>
                <c:pt idx="2111">
                  <c:v>17529007</c:v>
                </c:pt>
                <c:pt idx="2112">
                  <c:v>10454606</c:v>
                </c:pt>
                <c:pt idx="2113">
                  <c:v>2456640</c:v>
                </c:pt>
                <c:pt idx="2114">
                  <c:v>3011732</c:v>
                </c:pt>
                <c:pt idx="2115">
                  <c:v>3214103</c:v>
                </c:pt>
                <c:pt idx="2116">
                  <c:v>21260614</c:v>
                </c:pt>
                <c:pt idx="2117">
                  <c:v>10228000</c:v>
                </c:pt>
                <c:pt idx="2118">
                  <c:v>6126794</c:v>
                </c:pt>
                <c:pt idx="2119">
                  <c:v>5791193</c:v>
                </c:pt>
                <c:pt idx="2120">
                  <c:v>8429574</c:v>
                </c:pt>
                <c:pt idx="2121">
                  <c:v>6939060</c:v>
                </c:pt>
                <c:pt idx="2122">
                  <c:v>7040512</c:v>
                </c:pt>
                <c:pt idx="2123">
                  <c:v>5767553</c:v>
                </c:pt>
                <c:pt idx="2124">
                  <c:v>15626768</c:v>
                </c:pt>
                <c:pt idx="2125">
                  <c:v>10107047</c:v>
                </c:pt>
                <c:pt idx="2126">
                  <c:v>2863032</c:v>
                </c:pt>
                <c:pt idx="2127">
                  <c:v>80780987</c:v>
                </c:pt>
                <c:pt idx="2128">
                  <c:v>12768103</c:v>
                </c:pt>
                <c:pt idx="2129">
                  <c:v>11322489</c:v>
                </c:pt>
                <c:pt idx="2130">
                  <c:v>3754418</c:v>
                </c:pt>
                <c:pt idx="2131">
                  <c:v>5744547</c:v>
                </c:pt>
                <c:pt idx="2132">
                  <c:v>4112967</c:v>
                </c:pt>
                <c:pt idx="2133">
                  <c:v>5712398</c:v>
                </c:pt>
                <c:pt idx="2134">
                  <c:v>25376109</c:v>
                </c:pt>
                <c:pt idx="2135">
                  <c:v>21379156</c:v>
                </c:pt>
                <c:pt idx="2136">
                  <c:v>240336078</c:v>
                </c:pt>
                <c:pt idx="2137">
                  <c:v>10318317</c:v>
                </c:pt>
                <c:pt idx="2138">
                  <c:v>3142204</c:v>
                </c:pt>
                <c:pt idx="2139">
                  <c:v>7804200</c:v>
                </c:pt>
                <c:pt idx="2140">
                  <c:v>71940370</c:v>
                </c:pt>
                <c:pt idx="2141">
                  <c:v>41469953</c:v>
                </c:pt>
                <c:pt idx="2142">
                  <c:v>10632000</c:v>
                </c:pt>
                <c:pt idx="2143">
                  <c:v>104196729</c:v>
                </c:pt>
                <c:pt idx="2144">
                  <c:v>25750048</c:v>
                </c:pt>
                <c:pt idx="2145">
                  <c:v>12509613</c:v>
                </c:pt>
                <c:pt idx="2146">
                  <c:v>48907000</c:v>
                </c:pt>
                <c:pt idx="2147">
                  <c:v>62015028</c:v>
                </c:pt>
                <c:pt idx="2148">
                  <c:v>12461189</c:v>
                </c:pt>
                <c:pt idx="2149">
                  <c:v>6641681</c:v>
                </c:pt>
                <c:pt idx="2150">
                  <c:v>9605944</c:v>
                </c:pt>
                <c:pt idx="2151">
                  <c:v>16091000</c:v>
                </c:pt>
                <c:pt idx="2152">
                  <c:v>32709345</c:v>
                </c:pt>
                <c:pt idx="2153">
                  <c:v>68081225</c:v>
                </c:pt>
                <c:pt idx="2154">
                  <c:v>25672012</c:v>
                </c:pt>
                <c:pt idx="2155">
                  <c:v>3111501</c:v>
                </c:pt>
                <c:pt idx="2156">
                  <c:v>18619625</c:v>
                </c:pt>
                <c:pt idx="2157">
                  <c:v>57379972</c:v>
                </c:pt>
                <c:pt idx="2158">
                  <c:v>3806089</c:v>
                </c:pt>
                <c:pt idx="2159">
                  <c:v>21368000</c:v>
                </c:pt>
                <c:pt idx="2160">
                  <c:v>18989239</c:v>
                </c:pt>
                <c:pt idx="2161">
                  <c:v>42190000</c:v>
                </c:pt>
                <c:pt idx="2162">
                  <c:v>22998924</c:v>
                </c:pt>
                <c:pt idx="2163">
                  <c:v>8425611</c:v>
                </c:pt>
                <c:pt idx="2164">
                  <c:v>9336285</c:v>
                </c:pt>
                <c:pt idx="2165">
                  <c:v>5580000</c:v>
                </c:pt>
                <c:pt idx="2166">
                  <c:v>95822427</c:v>
                </c:pt>
                <c:pt idx="2167">
                  <c:v>280772798</c:v>
                </c:pt>
                <c:pt idx="2168">
                  <c:v>75212662</c:v>
                </c:pt>
                <c:pt idx="2169">
                  <c:v>4479587</c:v>
                </c:pt>
                <c:pt idx="2170">
                  <c:v>4049928</c:v>
                </c:pt>
                <c:pt idx="2171">
                  <c:v>4411428</c:v>
                </c:pt>
                <c:pt idx="2172">
                  <c:v>16092173</c:v>
                </c:pt>
                <c:pt idx="2173">
                  <c:v>4890879</c:v>
                </c:pt>
                <c:pt idx="2174">
                  <c:v>13421078</c:v>
                </c:pt>
                <c:pt idx="2175">
                  <c:v>200972391</c:v>
                </c:pt>
                <c:pt idx="2176">
                  <c:v>12673024</c:v>
                </c:pt>
                <c:pt idx="2177">
                  <c:v>6055966</c:v>
                </c:pt>
                <c:pt idx="2178">
                  <c:v>5481940</c:v>
                </c:pt>
                <c:pt idx="2179">
                  <c:v>301794698</c:v>
                </c:pt>
                <c:pt idx="2180">
                  <c:v>25007040</c:v>
                </c:pt>
                <c:pt idx="2181">
                  <c:v>2101580</c:v>
                </c:pt>
                <c:pt idx="2182">
                  <c:v>12247723</c:v>
                </c:pt>
                <c:pt idx="2183">
                  <c:v>17680506</c:v>
                </c:pt>
                <c:pt idx="2184">
                  <c:v>4889855</c:v>
                </c:pt>
                <c:pt idx="2185">
                  <c:v>6158605</c:v>
                </c:pt>
                <c:pt idx="2186">
                  <c:v>12712176</c:v>
                </c:pt>
                <c:pt idx="2187">
                  <c:v>12878653</c:v>
                </c:pt>
                <c:pt idx="2188">
                  <c:v>14390548</c:v>
                </c:pt>
                <c:pt idx="2189">
                  <c:v>11401040</c:v>
                </c:pt>
                <c:pt idx="2190">
                  <c:v>85401605</c:v>
                </c:pt>
                <c:pt idx="2191">
                  <c:v>46505244</c:v>
                </c:pt>
                <c:pt idx="2192">
                  <c:v>3791307</c:v>
                </c:pt>
                <c:pt idx="2193">
                  <c:v>4740901</c:v>
                </c:pt>
                <c:pt idx="2194">
                  <c:v>53719306</c:v>
                </c:pt>
                <c:pt idx="2195">
                  <c:v>3742109</c:v>
                </c:pt>
                <c:pt idx="2196">
                  <c:v>37024790</c:v>
                </c:pt>
                <c:pt idx="2197">
                  <c:v>18072000</c:v>
                </c:pt>
                <c:pt idx="2198">
                  <c:v>16877379</c:v>
                </c:pt>
                <c:pt idx="2199">
                  <c:v>47850346</c:v>
                </c:pt>
                <c:pt idx="2200">
                  <c:v>4486016</c:v>
                </c:pt>
                <c:pt idx="2201">
                  <c:v>32340225</c:v>
                </c:pt>
                <c:pt idx="2202">
                  <c:v>32091000</c:v>
                </c:pt>
                <c:pt idx="2203">
                  <c:v>18628000</c:v>
                </c:pt>
                <c:pt idx="2204">
                  <c:v>16784463</c:v>
                </c:pt>
                <c:pt idx="2205">
                  <c:v>6512801</c:v>
                </c:pt>
                <c:pt idx="2206">
                  <c:v>69318000</c:v>
                </c:pt>
                <c:pt idx="2207">
                  <c:v>7671268</c:v>
                </c:pt>
                <c:pt idx="2208">
                  <c:v>9348957</c:v>
                </c:pt>
                <c:pt idx="2209">
                  <c:v>6404935</c:v>
                </c:pt>
                <c:pt idx="2210">
                  <c:v>11371322</c:v>
                </c:pt>
                <c:pt idx="2211">
                  <c:v>7698634</c:v>
                </c:pt>
                <c:pt idx="2212">
                  <c:v>2083958</c:v>
                </c:pt>
                <c:pt idx="2213">
                  <c:v>13379083</c:v>
                </c:pt>
                <c:pt idx="2214">
                  <c:v>38109026</c:v>
                </c:pt>
                <c:pt idx="2215">
                  <c:v>30376401</c:v>
                </c:pt>
                <c:pt idx="2216">
                  <c:v>4667743</c:v>
                </c:pt>
                <c:pt idx="2217">
                  <c:v>3252873</c:v>
                </c:pt>
                <c:pt idx="2218">
                  <c:v>37770796</c:v>
                </c:pt>
                <c:pt idx="2219">
                  <c:v>109066534</c:v>
                </c:pt>
                <c:pt idx="2220">
                  <c:v>2121559</c:v>
                </c:pt>
                <c:pt idx="2221">
                  <c:v>105072228</c:v>
                </c:pt>
                <c:pt idx="2222">
                  <c:v>349136423</c:v>
                </c:pt>
                <c:pt idx="2223">
                  <c:v>5732950</c:v>
                </c:pt>
                <c:pt idx="2224">
                  <c:v>5460002</c:v>
                </c:pt>
                <c:pt idx="2225">
                  <c:v>2796524</c:v>
                </c:pt>
                <c:pt idx="2226">
                  <c:v>60235465</c:v>
                </c:pt>
                <c:pt idx="2227">
                  <c:v>20223331</c:v>
                </c:pt>
                <c:pt idx="2228">
                  <c:v>15906618</c:v>
                </c:pt>
                <c:pt idx="2229">
                  <c:v>2965109</c:v>
                </c:pt>
                <c:pt idx="2230">
                  <c:v>32881107</c:v>
                </c:pt>
                <c:pt idx="2231">
                  <c:v>3677822</c:v>
                </c:pt>
                <c:pt idx="2232">
                  <c:v>3301121</c:v>
                </c:pt>
                <c:pt idx="2233">
                  <c:v>83228485</c:v>
                </c:pt>
                <c:pt idx="2234">
                  <c:v>2113261</c:v>
                </c:pt>
                <c:pt idx="2235">
                  <c:v>11301079</c:v>
                </c:pt>
                <c:pt idx="2236">
                  <c:v>74924761</c:v>
                </c:pt>
                <c:pt idx="2237">
                  <c:v>5777000</c:v>
                </c:pt>
                <c:pt idx="2238">
                  <c:v>4522848</c:v>
                </c:pt>
                <c:pt idx="2239">
                  <c:v>119734679</c:v>
                </c:pt>
                <c:pt idx="2240">
                  <c:v>2454386</c:v>
                </c:pt>
                <c:pt idx="2241">
                  <c:v>3382529</c:v>
                </c:pt>
                <c:pt idx="2242">
                  <c:v>14945354</c:v>
                </c:pt>
                <c:pt idx="2243">
                  <c:v>4623504</c:v>
                </c:pt>
                <c:pt idx="2244">
                  <c:v>26310671</c:v>
                </c:pt>
                <c:pt idx="2245">
                  <c:v>2770090</c:v>
                </c:pt>
                <c:pt idx="2246">
                  <c:v>8488823</c:v>
                </c:pt>
                <c:pt idx="2247">
                  <c:v>146019537</c:v>
                </c:pt>
                <c:pt idx="2248">
                  <c:v>2671472</c:v>
                </c:pt>
                <c:pt idx="2249">
                  <c:v>10298976</c:v>
                </c:pt>
                <c:pt idx="2250">
                  <c:v>6191361</c:v>
                </c:pt>
                <c:pt idx="2251">
                  <c:v>8310040</c:v>
                </c:pt>
                <c:pt idx="2252">
                  <c:v>50366838</c:v>
                </c:pt>
                <c:pt idx="2253">
                  <c:v>5474746</c:v>
                </c:pt>
                <c:pt idx="2254">
                  <c:v>167892000</c:v>
                </c:pt>
                <c:pt idx="2255">
                  <c:v>15814574</c:v>
                </c:pt>
                <c:pt idx="2256">
                  <c:v>21294407</c:v>
                </c:pt>
                <c:pt idx="2257">
                  <c:v>2566143</c:v>
                </c:pt>
                <c:pt idx="2258">
                  <c:v>18440696</c:v>
                </c:pt>
                <c:pt idx="2259">
                  <c:v>12788414</c:v>
                </c:pt>
                <c:pt idx="2260">
                  <c:v>135314002</c:v>
                </c:pt>
                <c:pt idx="2261">
                  <c:v>2554881</c:v>
                </c:pt>
                <c:pt idx="2262">
                  <c:v>54387412</c:v>
                </c:pt>
                <c:pt idx="2263">
                  <c:v>10030000</c:v>
                </c:pt>
                <c:pt idx="2264">
                  <c:v>6352350</c:v>
                </c:pt>
                <c:pt idx="2265">
                  <c:v>3792706</c:v>
                </c:pt>
                <c:pt idx="2266">
                  <c:v>6497829</c:v>
                </c:pt>
                <c:pt idx="2267">
                  <c:v>2674352</c:v>
                </c:pt>
                <c:pt idx="2268">
                  <c:v>67645092</c:v>
                </c:pt>
                <c:pt idx="2269">
                  <c:v>8077306</c:v>
                </c:pt>
                <c:pt idx="2270">
                  <c:v>37108612</c:v>
                </c:pt>
                <c:pt idx="2271">
                  <c:v>7334769</c:v>
                </c:pt>
                <c:pt idx="2272">
                  <c:v>18332017</c:v>
                </c:pt>
                <c:pt idx="2273">
                  <c:v>104840948</c:v>
                </c:pt>
                <c:pt idx="2274">
                  <c:v>11651000</c:v>
                </c:pt>
                <c:pt idx="2275">
                  <c:v>5232107</c:v>
                </c:pt>
                <c:pt idx="2276">
                  <c:v>6449942</c:v>
                </c:pt>
                <c:pt idx="2277">
                  <c:v>32401000</c:v>
                </c:pt>
                <c:pt idx="2278">
                  <c:v>82091605</c:v>
                </c:pt>
                <c:pt idx="2279">
                  <c:v>11185299</c:v>
                </c:pt>
                <c:pt idx="2280">
                  <c:v>9611507</c:v>
                </c:pt>
                <c:pt idx="2281">
                  <c:v>9320200</c:v>
                </c:pt>
                <c:pt idx="2282">
                  <c:v>50269520</c:v>
                </c:pt>
                <c:pt idx="2283">
                  <c:v>15897791</c:v>
                </c:pt>
                <c:pt idx="2284">
                  <c:v>4426198</c:v>
                </c:pt>
                <c:pt idx="2285">
                  <c:v>4345246</c:v>
                </c:pt>
                <c:pt idx="2286">
                  <c:v>9084000</c:v>
                </c:pt>
                <c:pt idx="2287">
                  <c:v>3545009</c:v>
                </c:pt>
                <c:pt idx="2288">
                  <c:v>35247965</c:v>
                </c:pt>
                <c:pt idx="2289">
                  <c:v>10976329</c:v>
                </c:pt>
                <c:pt idx="2290">
                  <c:v>10827488</c:v>
                </c:pt>
                <c:pt idx="2291">
                  <c:v>13769425</c:v>
                </c:pt>
                <c:pt idx="2292">
                  <c:v>22960000</c:v>
                </c:pt>
                <c:pt idx="2293">
                  <c:v>7774461</c:v>
                </c:pt>
                <c:pt idx="2294">
                  <c:v>3592538</c:v>
                </c:pt>
                <c:pt idx="2295">
                  <c:v>35620000</c:v>
                </c:pt>
                <c:pt idx="2296">
                  <c:v>8586471</c:v>
                </c:pt>
                <c:pt idx="2297">
                  <c:v>216136570</c:v>
                </c:pt>
                <c:pt idx="2298">
                  <c:v>4815423</c:v>
                </c:pt>
                <c:pt idx="2299">
                  <c:v>5920000</c:v>
                </c:pt>
                <c:pt idx="2300">
                  <c:v>2427633</c:v>
                </c:pt>
                <c:pt idx="2301">
                  <c:v>4189600</c:v>
                </c:pt>
                <c:pt idx="2302">
                  <c:v>3056643</c:v>
                </c:pt>
                <c:pt idx="2303">
                  <c:v>8337588</c:v>
                </c:pt>
                <c:pt idx="2304">
                  <c:v>802076555</c:v>
                </c:pt>
                <c:pt idx="2305">
                  <c:v>17823014</c:v>
                </c:pt>
                <c:pt idx="2306">
                  <c:v>3163856</c:v>
                </c:pt>
                <c:pt idx="2307">
                  <c:v>11044380</c:v>
                </c:pt>
                <c:pt idx="2308">
                  <c:v>41946676</c:v>
                </c:pt>
                <c:pt idx="2309">
                  <c:v>5155000</c:v>
                </c:pt>
                <c:pt idx="2310">
                  <c:v>16374118</c:v>
                </c:pt>
                <c:pt idx="2311">
                  <c:v>4419000</c:v>
                </c:pt>
                <c:pt idx="2312">
                  <c:v>8599801</c:v>
                </c:pt>
                <c:pt idx="2313">
                  <c:v>65787100</c:v>
                </c:pt>
                <c:pt idx="2314">
                  <c:v>2845031</c:v>
                </c:pt>
                <c:pt idx="2315">
                  <c:v>13551181</c:v>
                </c:pt>
                <c:pt idx="2316">
                  <c:v>18944265</c:v>
                </c:pt>
                <c:pt idx="2317">
                  <c:v>2377720</c:v>
                </c:pt>
                <c:pt idx="2318">
                  <c:v>4040442</c:v>
                </c:pt>
                <c:pt idx="2319">
                  <c:v>10404284</c:v>
                </c:pt>
                <c:pt idx="2320">
                  <c:v>10546321</c:v>
                </c:pt>
                <c:pt idx="2321">
                  <c:v>13005612</c:v>
                </c:pt>
                <c:pt idx="2322">
                  <c:v>114753503</c:v>
                </c:pt>
                <c:pt idx="2323">
                  <c:v>2284391</c:v>
                </c:pt>
                <c:pt idx="2324">
                  <c:v>4706734</c:v>
                </c:pt>
                <c:pt idx="2325">
                  <c:v>2326561</c:v>
                </c:pt>
                <c:pt idx="2326">
                  <c:v>2619537</c:v>
                </c:pt>
                <c:pt idx="2327">
                  <c:v>3546142</c:v>
                </c:pt>
                <c:pt idx="2328">
                  <c:v>33068376</c:v>
                </c:pt>
                <c:pt idx="2329">
                  <c:v>16914427</c:v>
                </c:pt>
                <c:pt idx="2330">
                  <c:v>4477708</c:v>
                </c:pt>
                <c:pt idx="2331">
                  <c:v>27143478</c:v>
                </c:pt>
                <c:pt idx="2332">
                  <c:v>131778025</c:v>
                </c:pt>
                <c:pt idx="2333">
                  <c:v>16994332</c:v>
                </c:pt>
                <c:pt idx="2334">
                  <c:v>2979140</c:v>
                </c:pt>
                <c:pt idx="2335">
                  <c:v>16930538</c:v>
                </c:pt>
                <c:pt idx="2336">
                  <c:v>9811348</c:v>
                </c:pt>
                <c:pt idx="2337">
                  <c:v>27223945</c:v>
                </c:pt>
                <c:pt idx="2338">
                  <c:v>11339519</c:v>
                </c:pt>
                <c:pt idx="2339">
                  <c:v>2237956</c:v>
                </c:pt>
                <c:pt idx="2340">
                  <c:v>13293600</c:v>
                </c:pt>
                <c:pt idx="2341">
                  <c:v>3803724</c:v>
                </c:pt>
                <c:pt idx="2342">
                  <c:v>22425000</c:v>
                </c:pt>
                <c:pt idx="2343">
                  <c:v>4483000</c:v>
                </c:pt>
                <c:pt idx="2344">
                  <c:v>19145391</c:v>
                </c:pt>
                <c:pt idx="2345">
                  <c:v>15074385</c:v>
                </c:pt>
                <c:pt idx="2346">
                  <c:v>4226599</c:v>
                </c:pt>
                <c:pt idx="2347">
                  <c:v>41443797</c:v>
                </c:pt>
                <c:pt idx="2348">
                  <c:v>5175754</c:v>
                </c:pt>
                <c:pt idx="2349">
                  <c:v>3681847</c:v>
                </c:pt>
                <c:pt idx="2350">
                  <c:v>47324000</c:v>
                </c:pt>
                <c:pt idx="2351">
                  <c:v>26381285</c:v>
                </c:pt>
                <c:pt idx="2352">
                  <c:v>114164000</c:v>
                </c:pt>
                <c:pt idx="2353">
                  <c:v>5087000</c:v>
                </c:pt>
                <c:pt idx="2354">
                  <c:v>7204043</c:v>
                </c:pt>
                <c:pt idx="2355">
                  <c:v>4041917</c:v>
                </c:pt>
                <c:pt idx="2356">
                  <c:v>8203437</c:v>
                </c:pt>
                <c:pt idx="2357">
                  <c:v>57042000</c:v>
                </c:pt>
                <c:pt idx="2358">
                  <c:v>12851525</c:v>
                </c:pt>
                <c:pt idx="2359">
                  <c:v>3179846</c:v>
                </c:pt>
                <c:pt idx="2360">
                  <c:v>13584243</c:v>
                </c:pt>
                <c:pt idx="2361">
                  <c:v>19001329</c:v>
                </c:pt>
                <c:pt idx="2362">
                  <c:v>7749939</c:v>
                </c:pt>
                <c:pt idx="2363">
                  <c:v>8132537</c:v>
                </c:pt>
                <c:pt idx="2364">
                  <c:v>37752662</c:v>
                </c:pt>
                <c:pt idx="2365">
                  <c:v>109421833</c:v>
                </c:pt>
                <c:pt idx="2366">
                  <c:v>40733810</c:v>
                </c:pt>
                <c:pt idx="2367">
                  <c:v>99996900</c:v>
                </c:pt>
                <c:pt idx="2368">
                  <c:v>9570562</c:v>
                </c:pt>
                <c:pt idx="2369">
                  <c:v>8114000</c:v>
                </c:pt>
                <c:pt idx="2370">
                  <c:v>13951715</c:v>
                </c:pt>
                <c:pt idx="2371">
                  <c:v>11848792</c:v>
                </c:pt>
                <c:pt idx="2372">
                  <c:v>3675887</c:v>
                </c:pt>
                <c:pt idx="2373">
                  <c:v>7640500</c:v>
                </c:pt>
                <c:pt idx="2374">
                  <c:v>12605395</c:v>
                </c:pt>
                <c:pt idx="2375">
                  <c:v>2711167</c:v>
                </c:pt>
                <c:pt idx="2376">
                  <c:v>1515139000</c:v>
                </c:pt>
                <c:pt idx="2377">
                  <c:v>50420165</c:v>
                </c:pt>
                <c:pt idx="2378">
                  <c:v>30615918</c:v>
                </c:pt>
                <c:pt idx="2379">
                  <c:v>78482744</c:v>
                </c:pt>
                <c:pt idx="2380">
                  <c:v>2646695</c:v>
                </c:pt>
                <c:pt idx="2381">
                  <c:v>265117000</c:v>
                </c:pt>
                <c:pt idx="2382">
                  <c:v>18938622</c:v>
                </c:pt>
                <c:pt idx="2383">
                  <c:v>2240064</c:v>
                </c:pt>
                <c:pt idx="2384">
                  <c:v>3334148</c:v>
                </c:pt>
                <c:pt idx="2385">
                  <c:v>2660399</c:v>
                </c:pt>
                <c:pt idx="2386">
                  <c:v>30516466</c:v>
                </c:pt>
                <c:pt idx="2387">
                  <c:v>28345615</c:v>
                </c:pt>
                <c:pt idx="2388">
                  <c:v>31054000</c:v>
                </c:pt>
                <c:pt idx="2389">
                  <c:v>7426136</c:v>
                </c:pt>
                <c:pt idx="2390">
                  <c:v>5104400</c:v>
                </c:pt>
                <c:pt idx="2391">
                  <c:v>54558307</c:v>
                </c:pt>
                <c:pt idx="2392">
                  <c:v>1052691617</c:v>
                </c:pt>
                <c:pt idx="2393">
                  <c:v>35063620</c:v>
                </c:pt>
                <c:pt idx="2394">
                  <c:v>6557854</c:v>
                </c:pt>
                <c:pt idx="2395">
                  <c:v>2419233</c:v>
                </c:pt>
                <c:pt idx="2396">
                  <c:v>12012074</c:v>
                </c:pt>
                <c:pt idx="2397">
                  <c:v>2668692</c:v>
                </c:pt>
                <c:pt idx="2398">
                  <c:v>6460313</c:v>
                </c:pt>
                <c:pt idx="2399">
                  <c:v>5631987</c:v>
                </c:pt>
                <c:pt idx="2400">
                  <c:v>107601000</c:v>
                </c:pt>
                <c:pt idx="2401">
                  <c:v>8787826</c:v>
                </c:pt>
                <c:pt idx="2402">
                  <c:v>2247656</c:v>
                </c:pt>
                <c:pt idx="2403">
                  <c:v>25240274</c:v>
                </c:pt>
                <c:pt idx="2404">
                  <c:v>4809425</c:v>
                </c:pt>
                <c:pt idx="2405">
                  <c:v>27790087</c:v>
                </c:pt>
                <c:pt idx="2406">
                  <c:v>7321686</c:v>
                </c:pt>
                <c:pt idx="2407">
                  <c:v>2865816</c:v>
                </c:pt>
                <c:pt idx="2408">
                  <c:v>2879764</c:v>
                </c:pt>
                <c:pt idx="2409">
                  <c:v>42314097</c:v>
                </c:pt>
                <c:pt idx="2410">
                  <c:v>49720000</c:v>
                </c:pt>
                <c:pt idx="2411">
                  <c:v>3677528</c:v>
                </c:pt>
                <c:pt idx="2412">
                  <c:v>9998951</c:v>
                </c:pt>
                <c:pt idx="2413">
                  <c:v>8279423</c:v>
                </c:pt>
                <c:pt idx="2414">
                  <c:v>26465561</c:v>
                </c:pt>
                <c:pt idx="2415">
                  <c:v>2577161</c:v>
                </c:pt>
                <c:pt idx="2416">
                  <c:v>3547781</c:v>
                </c:pt>
                <c:pt idx="2417">
                  <c:v>18959000</c:v>
                </c:pt>
                <c:pt idx="2418">
                  <c:v>2561131</c:v>
                </c:pt>
                <c:pt idx="2419">
                  <c:v>2084000</c:v>
                </c:pt>
                <c:pt idx="2420">
                  <c:v>86691894</c:v>
                </c:pt>
                <c:pt idx="2421">
                  <c:v>52858000</c:v>
                </c:pt>
                <c:pt idx="2422">
                  <c:v>135842670</c:v>
                </c:pt>
                <c:pt idx="2423">
                  <c:v>4372000</c:v>
                </c:pt>
                <c:pt idx="2424">
                  <c:v>5172507</c:v>
                </c:pt>
                <c:pt idx="2425">
                  <c:v>14813994</c:v>
                </c:pt>
                <c:pt idx="2426">
                  <c:v>74616000</c:v>
                </c:pt>
                <c:pt idx="2427">
                  <c:v>5153531</c:v>
                </c:pt>
                <c:pt idx="2428">
                  <c:v>338253000</c:v>
                </c:pt>
                <c:pt idx="2429">
                  <c:v>13807243</c:v>
                </c:pt>
                <c:pt idx="2430">
                  <c:v>3304582</c:v>
                </c:pt>
                <c:pt idx="2431">
                  <c:v>2877879</c:v>
                </c:pt>
                <c:pt idx="2432">
                  <c:v>7080352</c:v>
                </c:pt>
                <c:pt idx="2433">
                  <c:v>26423000</c:v>
                </c:pt>
                <c:pt idx="2434">
                  <c:v>38351607</c:v>
                </c:pt>
                <c:pt idx="2435">
                  <c:v>5708690</c:v>
                </c:pt>
                <c:pt idx="2436">
                  <c:v>21139211</c:v>
                </c:pt>
                <c:pt idx="2437">
                  <c:v>9203788</c:v>
                </c:pt>
                <c:pt idx="2438">
                  <c:v>353754232</c:v>
                </c:pt>
                <c:pt idx="2439">
                  <c:v>2895945</c:v>
                </c:pt>
                <c:pt idx="2440">
                  <c:v>47855000</c:v>
                </c:pt>
                <c:pt idx="2441">
                  <c:v>4542490</c:v>
                </c:pt>
                <c:pt idx="2442">
                  <c:v>11967246</c:v>
                </c:pt>
                <c:pt idx="2443">
                  <c:v>20034529</c:v>
                </c:pt>
                <c:pt idx="2444">
                  <c:v>4064448</c:v>
                </c:pt>
                <c:pt idx="2445">
                  <c:v>2622693</c:v>
                </c:pt>
                <c:pt idx="2446">
                  <c:v>38115309</c:v>
                </c:pt>
                <c:pt idx="2447">
                  <c:v>2408792</c:v>
                </c:pt>
                <c:pt idx="2448">
                  <c:v>71111000</c:v>
                </c:pt>
                <c:pt idx="2449">
                  <c:v>26205846</c:v>
                </c:pt>
                <c:pt idx="2450">
                  <c:v>15350176</c:v>
                </c:pt>
                <c:pt idx="2451">
                  <c:v>15625224</c:v>
                </c:pt>
                <c:pt idx="2452">
                  <c:v>69919350</c:v>
                </c:pt>
                <c:pt idx="2453">
                  <c:v>31803711</c:v>
                </c:pt>
                <c:pt idx="2454">
                  <c:v>20339310</c:v>
                </c:pt>
                <c:pt idx="2455">
                  <c:v>17164000</c:v>
                </c:pt>
                <c:pt idx="2456">
                  <c:v>455079000</c:v>
                </c:pt>
                <c:pt idx="2457">
                  <c:v>96835753</c:v>
                </c:pt>
                <c:pt idx="2458">
                  <c:v>16599840</c:v>
                </c:pt>
                <c:pt idx="2459">
                  <c:v>2290669</c:v>
                </c:pt>
                <c:pt idx="2460">
                  <c:v>108938726</c:v>
                </c:pt>
                <c:pt idx="2461">
                  <c:v>7770000</c:v>
                </c:pt>
                <c:pt idx="2462">
                  <c:v>161863000</c:v>
                </c:pt>
                <c:pt idx="2463">
                  <c:v>36670296</c:v>
                </c:pt>
                <c:pt idx="2464">
                  <c:v>6367895</c:v>
                </c:pt>
                <c:pt idx="2465">
                  <c:v>20270826</c:v>
                </c:pt>
                <c:pt idx="2466">
                  <c:v>7495955</c:v>
                </c:pt>
                <c:pt idx="2467">
                  <c:v>14416686</c:v>
                </c:pt>
                <c:pt idx="2468">
                  <c:v>16081722</c:v>
                </c:pt>
                <c:pt idx="2469">
                  <c:v>11176005</c:v>
                </c:pt>
                <c:pt idx="2470">
                  <c:v>71084762</c:v>
                </c:pt>
                <c:pt idx="2471">
                  <c:v>14694000</c:v>
                </c:pt>
                <c:pt idx="2472">
                  <c:v>42744535</c:v>
                </c:pt>
                <c:pt idx="2473">
                  <c:v>25360000</c:v>
                </c:pt>
                <c:pt idx="2474">
                  <c:v>4170361</c:v>
                </c:pt>
                <c:pt idx="2475">
                  <c:v>15792128</c:v>
                </c:pt>
                <c:pt idx="2476">
                  <c:v>4802887</c:v>
                </c:pt>
                <c:pt idx="2477">
                  <c:v>2807967</c:v>
                </c:pt>
                <c:pt idx="2478">
                  <c:v>4786917</c:v>
                </c:pt>
                <c:pt idx="2479">
                  <c:v>6795205</c:v>
                </c:pt>
                <c:pt idx="2480">
                  <c:v>6173387</c:v>
                </c:pt>
                <c:pt idx="2481">
                  <c:v>32689578</c:v>
                </c:pt>
                <c:pt idx="2482">
                  <c:v>3977197</c:v>
                </c:pt>
                <c:pt idx="2483">
                  <c:v>3096158</c:v>
                </c:pt>
                <c:pt idx="2484">
                  <c:v>6128581</c:v>
                </c:pt>
                <c:pt idx="2485">
                  <c:v>4675609</c:v>
                </c:pt>
                <c:pt idx="2486">
                  <c:v>11205755</c:v>
                </c:pt>
                <c:pt idx="2487">
                  <c:v>18354000</c:v>
                </c:pt>
                <c:pt idx="2488">
                  <c:v>2100185</c:v>
                </c:pt>
                <c:pt idx="2489">
                  <c:v>2019866</c:v>
                </c:pt>
                <c:pt idx="2490">
                  <c:v>12490080</c:v>
                </c:pt>
                <c:pt idx="2491">
                  <c:v>18482000</c:v>
                </c:pt>
                <c:pt idx="2492">
                  <c:v>24894872</c:v>
                </c:pt>
                <c:pt idx="2493">
                  <c:v>3881052</c:v>
                </c:pt>
                <c:pt idx="2494">
                  <c:v>5451336</c:v>
                </c:pt>
                <c:pt idx="2495">
                  <c:v>7027511</c:v>
                </c:pt>
                <c:pt idx="2496">
                  <c:v>7851777</c:v>
                </c:pt>
                <c:pt idx="2497">
                  <c:v>123882403</c:v>
                </c:pt>
                <c:pt idx="2498">
                  <c:v>2517135</c:v>
                </c:pt>
                <c:pt idx="2499">
                  <c:v>3356867</c:v>
                </c:pt>
                <c:pt idx="2500">
                  <c:v>34283000</c:v>
                </c:pt>
                <c:pt idx="2501">
                  <c:v>3823893</c:v>
                </c:pt>
                <c:pt idx="2502">
                  <c:v>26220323</c:v>
                </c:pt>
                <c:pt idx="2503">
                  <c:v>2844955</c:v>
                </c:pt>
                <c:pt idx="2504">
                  <c:v>3908000</c:v>
                </c:pt>
                <c:pt idx="2505">
                  <c:v>249062623</c:v>
                </c:pt>
                <c:pt idx="2506">
                  <c:v>6736359</c:v>
                </c:pt>
                <c:pt idx="2507">
                  <c:v>10407408</c:v>
                </c:pt>
                <c:pt idx="2508">
                  <c:v>28465000</c:v>
                </c:pt>
                <c:pt idx="2509">
                  <c:v>3311000</c:v>
                </c:pt>
                <c:pt idx="2510">
                  <c:v>31292310</c:v>
                </c:pt>
                <c:pt idx="2511">
                  <c:v>5073216</c:v>
                </c:pt>
                <c:pt idx="2512">
                  <c:v>2788502</c:v>
                </c:pt>
                <c:pt idx="2513">
                  <c:v>16755971</c:v>
                </c:pt>
                <c:pt idx="2514">
                  <c:v>9628170</c:v>
                </c:pt>
                <c:pt idx="2515">
                  <c:v>5314397</c:v>
                </c:pt>
                <c:pt idx="2516">
                  <c:v>3297226</c:v>
                </c:pt>
                <c:pt idx="2517">
                  <c:v>67856000</c:v>
                </c:pt>
                <c:pt idx="2518">
                  <c:v>6447907</c:v>
                </c:pt>
                <c:pt idx="2519">
                  <c:v>42438933</c:v>
                </c:pt>
                <c:pt idx="2520">
                  <c:v>11169583</c:v>
                </c:pt>
                <c:pt idx="2521">
                  <c:v>4833995</c:v>
                </c:pt>
                <c:pt idx="2522">
                  <c:v>17369224</c:v>
                </c:pt>
                <c:pt idx="2523">
                  <c:v>2006663</c:v>
                </c:pt>
                <c:pt idx="2524">
                  <c:v>246857000</c:v>
                </c:pt>
                <c:pt idx="2525">
                  <c:v>23716000</c:v>
                </c:pt>
                <c:pt idx="2526">
                  <c:v>6077366</c:v>
                </c:pt>
                <c:pt idx="2527">
                  <c:v>2122296</c:v>
                </c:pt>
                <c:pt idx="2528">
                  <c:v>202451000</c:v>
                </c:pt>
                <c:pt idx="2529">
                  <c:v>7888914</c:v>
                </c:pt>
                <c:pt idx="2530">
                  <c:v>5446836</c:v>
                </c:pt>
                <c:pt idx="2531">
                  <c:v>2605345</c:v>
                </c:pt>
                <c:pt idx="2532">
                  <c:v>48424530</c:v>
                </c:pt>
                <c:pt idx="2533">
                  <c:v>20606001</c:v>
                </c:pt>
                <c:pt idx="2534">
                  <c:v>34402015</c:v>
                </c:pt>
                <c:pt idx="2535">
                  <c:v>4871987</c:v>
                </c:pt>
                <c:pt idx="2536">
                  <c:v>689065000</c:v>
                </c:pt>
                <c:pt idx="2537">
                  <c:v>2969966</c:v>
                </c:pt>
                <c:pt idx="2538">
                  <c:v>7796448</c:v>
                </c:pt>
                <c:pt idx="2539">
                  <c:v>4479334</c:v>
                </c:pt>
                <c:pt idx="2540">
                  <c:v>44787561</c:v>
                </c:pt>
                <c:pt idx="2541">
                  <c:v>44407502</c:v>
                </c:pt>
                <c:pt idx="2542">
                  <c:v>37918253</c:v>
                </c:pt>
                <c:pt idx="2543">
                  <c:v>60818000</c:v>
                </c:pt>
                <c:pt idx="2544">
                  <c:v>2680000</c:v>
                </c:pt>
                <c:pt idx="2545">
                  <c:v>2880588</c:v>
                </c:pt>
                <c:pt idx="2546">
                  <c:v>15384246</c:v>
                </c:pt>
                <c:pt idx="2547">
                  <c:v>7979239</c:v>
                </c:pt>
                <c:pt idx="2548">
                  <c:v>8821896</c:v>
                </c:pt>
                <c:pt idx="2549">
                  <c:v>2545051</c:v>
                </c:pt>
                <c:pt idx="2550">
                  <c:v>8498625</c:v>
                </c:pt>
                <c:pt idx="2551">
                  <c:v>27443912</c:v>
                </c:pt>
                <c:pt idx="2552">
                  <c:v>5777277</c:v>
                </c:pt>
                <c:pt idx="2553">
                  <c:v>6297867</c:v>
                </c:pt>
                <c:pt idx="2554">
                  <c:v>49787168</c:v>
                </c:pt>
                <c:pt idx="2555">
                  <c:v>26951731</c:v>
                </c:pt>
                <c:pt idx="2556">
                  <c:v>69023998</c:v>
                </c:pt>
                <c:pt idx="2557">
                  <c:v>10290890</c:v>
                </c:pt>
                <c:pt idx="2558">
                  <c:v>6129000</c:v>
                </c:pt>
                <c:pt idx="2559">
                  <c:v>2641046</c:v>
                </c:pt>
                <c:pt idx="2560">
                  <c:v>12134447</c:v>
                </c:pt>
                <c:pt idx="2561">
                  <c:v>109097000</c:v>
                </c:pt>
                <c:pt idx="2562">
                  <c:v>39808971</c:v>
                </c:pt>
                <c:pt idx="2563">
                  <c:v>4548293</c:v>
                </c:pt>
                <c:pt idx="2564">
                  <c:v>21059534</c:v>
                </c:pt>
                <c:pt idx="2565">
                  <c:v>57208745</c:v>
                </c:pt>
                <c:pt idx="2566">
                  <c:v>7842000</c:v>
                </c:pt>
                <c:pt idx="2567">
                  <c:v>3294308</c:v>
                </c:pt>
                <c:pt idx="2568">
                  <c:v>2682450</c:v>
                </c:pt>
                <c:pt idx="2569">
                  <c:v>9753602</c:v>
                </c:pt>
                <c:pt idx="2570">
                  <c:v>8243932</c:v>
                </c:pt>
                <c:pt idx="2571">
                  <c:v>4464395</c:v>
                </c:pt>
                <c:pt idx="2572">
                  <c:v>6388330</c:v>
                </c:pt>
                <c:pt idx="2573">
                  <c:v>8710384</c:v>
                </c:pt>
                <c:pt idx="2574">
                  <c:v>27382881</c:v>
                </c:pt>
                <c:pt idx="2575">
                  <c:v>20722322</c:v>
                </c:pt>
                <c:pt idx="2576">
                  <c:v>5479856</c:v>
                </c:pt>
                <c:pt idx="2577">
                  <c:v>2015100</c:v>
                </c:pt>
                <c:pt idx="2578">
                  <c:v>6636404</c:v>
                </c:pt>
                <c:pt idx="2579">
                  <c:v>13569000</c:v>
                </c:pt>
                <c:pt idx="2580">
                  <c:v>15935232</c:v>
                </c:pt>
                <c:pt idx="2581">
                  <c:v>3989858</c:v>
                </c:pt>
                <c:pt idx="2582">
                  <c:v>13855183</c:v>
                </c:pt>
                <c:pt idx="2583">
                  <c:v>29697952</c:v>
                </c:pt>
                <c:pt idx="2584">
                  <c:v>104347000</c:v>
                </c:pt>
                <c:pt idx="2585">
                  <c:v>10696589</c:v>
                </c:pt>
                <c:pt idx="2586">
                  <c:v>343314075</c:v>
                </c:pt>
                <c:pt idx="2587">
                  <c:v>61462200</c:v>
                </c:pt>
                <c:pt idx="2588">
                  <c:v>3807918</c:v>
                </c:pt>
                <c:pt idx="2589">
                  <c:v>1995009</c:v>
                </c:pt>
                <c:pt idx="2590">
                  <c:v>17660006</c:v>
                </c:pt>
                <c:pt idx="2591">
                  <c:v>5058000</c:v>
                </c:pt>
                <c:pt idx="2592">
                  <c:v>11080937</c:v>
                </c:pt>
                <c:pt idx="2593">
                  <c:v>15018583</c:v>
                </c:pt>
                <c:pt idx="2594">
                  <c:v>45044258</c:v>
                </c:pt>
                <c:pt idx="2595">
                  <c:v>35610000</c:v>
                </c:pt>
                <c:pt idx="2596">
                  <c:v>160384000</c:v>
                </c:pt>
                <c:pt idx="2597">
                  <c:v>18702870</c:v>
                </c:pt>
                <c:pt idx="2598">
                  <c:v>18726876</c:v>
                </c:pt>
                <c:pt idx="2599">
                  <c:v>22589315</c:v>
                </c:pt>
                <c:pt idx="2600">
                  <c:v>14119475</c:v>
                </c:pt>
                <c:pt idx="2601">
                  <c:v>47591765</c:v>
                </c:pt>
                <c:pt idx="2602">
                  <c:v>25515308</c:v>
                </c:pt>
                <c:pt idx="2603">
                  <c:v>2329608</c:v>
                </c:pt>
                <c:pt idx="2604">
                  <c:v>3595171</c:v>
                </c:pt>
                <c:pt idx="2605">
                  <c:v>7309902</c:v>
                </c:pt>
                <c:pt idx="2606">
                  <c:v>2321859</c:v>
                </c:pt>
                <c:pt idx="2607">
                  <c:v>18349000</c:v>
                </c:pt>
                <c:pt idx="2608">
                  <c:v>12804921</c:v>
                </c:pt>
                <c:pt idx="2609">
                  <c:v>27625442</c:v>
                </c:pt>
                <c:pt idx="2610">
                  <c:v>10046099</c:v>
                </c:pt>
                <c:pt idx="2611">
                  <c:v>3132861</c:v>
                </c:pt>
                <c:pt idx="2612">
                  <c:v>8510802</c:v>
                </c:pt>
                <c:pt idx="2613">
                  <c:v>8777379</c:v>
                </c:pt>
                <c:pt idx="2614">
                  <c:v>6473644</c:v>
                </c:pt>
                <c:pt idx="2615">
                  <c:v>18292692</c:v>
                </c:pt>
                <c:pt idx="2616">
                  <c:v>4438064</c:v>
                </c:pt>
                <c:pt idx="2617">
                  <c:v>33282521</c:v>
                </c:pt>
                <c:pt idx="2618">
                  <c:v>41410084</c:v>
                </c:pt>
                <c:pt idx="2619">
                  <c:v>2793887</c:v>
                </c:pt>
                <c:pt idx="2620">
                  <c:v>21361262</c:v>
                </c:pt>
                <c:pt idx="2621">
                  <c:v>8175806</c:v>
                </c:pt>
                <c:pt idx="2622">
                  <c:v>4149255</c:v>
                </c:pt>
                <c:pt idx="2623">
                  <c:v>467653000</c:v>
                </c:pt>
                <c:pt idx="2624">
                  <c:v>4080303</c:v>
                </c:pt>
                <c:pt idx="2625">
                  <c:v>21698364</c:v>
                </c:pt>
                <c:pt idx="2626">
                  <c:v>26236737</c:v>
                </c:pt>
                <c:pt idx="2627">
                  <c:v>2615438</c:v>
                </c:pt>
                <c:pt idx="2628">
                  <c:v>47571199</c:v>
                </c:pt>
                <c:pt idx="2629">
                  <c:v>16501411</c:v>
                </c:pt>
                <c:pt idx="2630">
                  <c:v>4770324</c:v>
                </c:pt>
                <c:pt idx="2631">
                  <c:v>4729903</c:v>
                </c:pt>
                <c:pt idx="2632">
                  <c:v>5634114</c:v>
                </c:pt>
                <c:pt idx="2633">
                  <c:v>17762616</c:v>
                </c:pt>
                <c:pt idx="2634">
                  <c:v>14230513</c:v>
                </c:pt>
                <c:pt idx="2635">
                  <c:v>84125005</c:v>
                </c:pt>
                <c:pt idx="2636">
                  <c:v>5770915</c:v>
                </c:pt>
                <c:pt idx="2637">
                  <c:v>3659181</c:v>
                </c:pt>
                <c:pt idx="2638">
                  <c:v>3537954</c:v>
                </c:pt>
                <c:pt idx="2639">
                  <c:v>47412000</c:v>
                </c:pt>
                <c:pt idx="2640">
                  <c:v>3109403</c:v>
                </c:pt>
                <c:pt idx="2641">
                  <c:v>40370000</c:v>
                </c:pt>
                <c:pt idx="2642">
                  <c:v>5194553</c:v>
                </c:pt>
                <c:pt idx="2643">
                  <c:v>19903187</c:v>
                </c:pt>
                <c:pt idx="2644">
                  <c:v>2843038</c:v>
                </c:pt>
                <c:pt idx="2645">
                  <c:v>13765247</c:v>
                </c:pt>
                <c:pt idx="2646">
                  <c:v>2085060</c:v>
                </c:pt>
                <c:pt idx="2647">
                  <c:v>51798499</c:v>
                </c:pt>
                <c:pt idx="2648">
                  <c:v>13361886</c:v>
                </c:pt>
                <c:pt idx="2649">
                  <c:v>17807664</c:v>
                </c:pt>
                <c:pt idx="2650">
                  <c:v>8857219</c:v>
                </c:pt>
                <c:pt idx="2651">
                  <c:v>2361659</c:v>
                </c:pt>
                <c:pt idx="2652">
                  <c:v>2428000</c:v>
                </c:pt>
                <c:pt idx="2653">
                  <c:v>36963967</c:v>
                </c:pt>
                <c:pt idx="2654">
                  <c:v>61121692</c:v>
                </c:pt>
                <c:pt idx="2655">
                  <c:v>14892510</c:v>
                </c:pt>
                <c:pt idx="2656">
                  <c:v>21279452</c:v>
                </c:pt>
                <c:pt idx="2657">
                  <c:v>12114658</c:v>
                </c:pt>
                <c:pt idx="2658">
                  <c:v>5334012</c:v>
                </c:pt>
                <c:pt idx="2659">
                  <c:v>13275581</c:v>
                </c:pt>
                <c:pt idx="2660">
                  <c:v>3760957</c:v>
                </c:pt>
                <c:pt idx="2661">
                  <c:v>184320227</c:v>
                </c:pt>
                <c:pt idx="2662">
                  <c:v>5528202691</c:v>
                </c:pt>
                <c:pt idx="2663">
                  <c:v>2085237</c:v>
                </c:pt>
                <c:pt idx="2664">
                  <c:v>44813014</c:v>
                </c:pt>
                <c:pt idx="2665">
                  <c:v>3565000</c:v>
                </c:pt>
                <c:pt idx="2666">
                  <c:v>111442127</c:v>
                </c:pt>
                <c:pt idx="2667">
                  <c:v>27594342</c:v>
                </c:pt>
                <c:pt idx="2668">
                  <c:v>27911049</c:v>
                </c:pt>
                <c:pt idx="2669">
                  <c:v>7573792</c:v>
                </c:pt>
                <c:pt idx="2670">
                  <c:v>6327207</c:v>
                </c:pt>
                <c:pt idx="2671">
                  <c:v>374315357</c:v>
                </c:pt>
                <c:pt idx="2672">
                  <c:v>3620548</c:v>
                </c:pt>
                <c:pt idx="2673">
                  <c:v>3086663</c:v>
                </c:pt>
                <c:pt idx="2674">
                  <c:v>6075066</c:v>
                </c:pt>
                <c:pt idx="2675">
                  <c:v>2015000</c:v>
                </c:pt>
                <c:pt idx="2676">
                  <c:v>9797000</c:v>
                </c:pt>
                <c:pt idx="2677">
                  <c:v>11013433</c:v>
                </c:pt>
                <c:pt idx="2678">
                  <c:v>4631662</c:v>
                </c:pt>
                <c:pt idx="2679">
                  <c:v>14500768</c:v>
                </c:pt>
                <c:pt idx="2680">
                  <c:v>4829580</c:v>
                </c:pt>
                <c:pt idx="2681">
                  <c:v>915843000</c:v>
                </c:pt>
                <c:pt idx="2682">
                  <c:v>39508707</c:v>
                </c:pt>
                <c:pt idx="2683">
                  <c:v>2927001</c:v>
                </c:pt>
                <c:pt idx="2684">
                  <c:v>61088847</c:v>
                </c:pt>
                <c:pt idx="2685">
                  <c:v>54440982</c:v>
                </c:pt>
                <c:pt idx="2686">
                  <c:v>19485000</c:v>
                </c:pt>
                <c:pt idx="2687">
                  <c:v>17035582</c:v>
                </c:pt>
                <c:pt idx="2688">
                  <c:v>61347000</c:v>
                </c:pt>
                <c:pt idx="2689">
                  <c:v>39174349</c:v>
                </c:pt>
                <c:pt idx="2690">
                  <c:v>47516307</c:v>
                </c:pt>
                <c:pt idx="2691">
                  <c:v>4330921</c:v>
                </c:pt>
                <c:pt idx="2692">
                  <c:v>10261129</c:v>
                </c:pt>
                <c:pt idx="2693">
                  <c:v>9976434</c:v>
                </c:pt>
                <c:pt idx="2694">
                  <c:v>17037730</c:v>
                </c:pt>
                <c:pt idx="2695">
                  <c:v>19564619</c:v>
                </c:pt>
                <c:pt idx="2696">
                  <c:v>119262999</c:v>
                </c:pt>
                <c:pt idx="2697">
                  <c:v>5115000</c:v>
                </c:pt>
                <c:pt idx="2698">
                  <c:v>7675000</c:v>
                </c:pt>
                <c:pt idx="2699">
                  <c:v>17993000</c:v>
                </c:pt>
                <c:pt idx="2700">
                  <c:v>7091865</c:v>
                </c:pt>
                <c:pt idx="2701">
                  <c:v>96544023</c:v>
                </c:pt>
                <c:pt idx="2702">
                  <c:v>12796191</c:v>
                </c:pt>
                <c:pt idx="2703">
                  <c:v>2987282</c:v>
                </c:pt>
                <c:pt idx="2704">
                  <c:v>5027087</c:v>
                </c:pt>
                <c:pt idx="2705">
                  <c:v>10387673</c:v>
                </c:pt>
                <c:pt idx="2706">
                  <c:v>5740904</c:v>
                </c:pt>
                <c:pt idx="2707">
                  <c:v>3552505</c:v>
                </c:pt>
                <c:pt idx="2708">
                  <c:v>7257146</c:v>
                </c:pt>
                <c:pt idx="2709">
                  <c:v>174165046</c:v>
                </c:pt>
                <c:pt idx="2710">
                  <c:v>6108125</c:v>
                </c:pt>
                <c:pt idx="2711">
                  <c:v>4287000</c:v>
                </c:pt>
                <c:pt idx="2712">
                  <c:v>2655009</c:v>
                </c:pt>
                <c:pt idx="2713">
                  <c:v>32109000</c:v>
                </c:pt>
                <c:pt idx="2714">
                  <c:v>5137000</c:v>
                </c:pt>
                <c:pt idx="2715">
                  <c:v>7579639</c:v>
                </c:pt>
                <c:pt idx="2716">
                  <c:v>52402848</c:v>
                </c:pt>
                <c:pt idx="2717">
                  <c:v>9065592</c:v>
                </c:pt>
                <c:pt idx="2718">
                  <c:v>25697073</c:v>
                </c:pt>
                <c:pt idx="2719">
                  <c:v>3408264</c:v>
                </c:pt>
                <c:pt idx="2720">
                  <c:v>20244000</c:v>
                </c:pt>
                <c:pt idx="2721">
                  <c:v>33510215</c:v>
                </c:pt>
                <c:pt idx="2722">
                  <c:v>35733887</c:v>
                </c:pt>
                <c:pt idx="2723">
                  <c:v>68880810</c:v>
                </c:pt>
                <c:pt idx="2724">
                  <c:v>7511542</c:v>
                </c:pt>
                <c:pt idx="2725">
                  <c:v>11628973</c:v>
                </c:pt>
                <c:pt idx="2726">
                  <c:v>3404294</c:v>
                </c:pt>
                <c:pt idx="2727">
                  <c:v>10508058</c:v>
                </c:pt>
                <c:pt idx="2728">
                  <c:v>5326500</c:v>
                </c:pt>
                <c:pt idx="2729">
                  <c:v>21334019</c:v>
                </c:pt>
                <c:pt idx="2730">
                  <c:v>13601679</c:v>
                </c:pt>
                <c:pt idx="2731">
                  <c:v>3796884</c:v>
                </c:pt>
                <c:pt idx="2732">
                  <c:v>7992000</c:v>
                </c:pt>
                <c:pt idx="2733">
                  <c:v>2276300</c:v>
                </c:pt>
                <c:pt idx="2734">
                  <c:v>918390882</c:v>
                </c:pt>
                <c:pt idx="2735">
                  <c:v>3107877</c:v>
                </c:pt>
                <c:pt idx="2736">
                  <c:v>2622248</c:v>
                </c:pt>
                <c:pt idx="2737">
                  <c:v>258008000</c:v>
                </c:pt>
                <c:pt idx="2738">
                  <c:v>159981711</c:v>
                </c:pt>
                <c:pt idx="2739">
                  <c:v>6036028</c:v>
                </c:pt>
                <c:pt idx="2740">
                  <c:v>5304863</c:v>
                </c:pt>
                <c:pt idx="2741">
                  <c:v>2537742</c:v>
                </c:pt>
                <c:pt idx="2742">
                  <c:v>5000492</c:v>
                </c:pt>
                <c:pt idx="2743">
                  <c:v>40881699</c:v>
                </c:pt>
                <c:pt idx="2744">
                  <c:v>28023000</c:v>
                </c:pt>
                <c:pt idx="2745">
                  <c:v>4394207</c:v>
                </c:pt>
                <c:pt idx="2746">
                  <c:v>3161817</c:v>
                </c:pt>
                <c:pt idx="2747">
                  <c:v>19104601</c:v>
                </c:pt>
                <c:pt idx="2748">
                  <c:v>5201809</c:v>
                </c:pt>
                <c:pt idx="2749">
                  <c:v>5400854</c:v>
                </c:pt>
                <c:pt idx="2750">
                  <c:v>45776073</c:v>
                </c:pt>
                <c:pt idx="2751">
                  <c:v>4303751</c:v>
                </c:pt>
                <c:pt idx="2752">
                  <c:v>35464809</c:v>
                </c:pt>
                <c:pt idx="2753">
                  <c:v>2033305</c:v>
                </c:pt>
                <c:pt idx="2754">
                  <c:v>36946465</c:v>
                </c:pt>
                <c:pt idx="2755">
                  <c:v>4309000</c:v>
                </c:pt>
                <c:pt idx="2756">
                  <c:v>3276860</c:v>
                </c:pt>
                <c:pt idx="2757">
                  <c:v>35358440</c:v>
                </c:pt>
                <c:pt idx="2758">
                  <c:v>3231961</c:v>
                </c:pt>
                <c:pt idx="2759">
                  <c:v>27306679</c:v>
                </c:pt>
                <c:pt idx="2760">
                  <c:v>14167161</c:v>
                </c:pt>
                <c:pt idx="2761">
                  <c:v>13408184</c:v>
                </c:pt>
                <c:pt idx="2762">
                  <c:v>3008359</c:v>
                </c:pt>
                <c:pt idx="2763">
                  <c:v>3777300</c:v>
                </c:pt>
                <c:pt idx="2764">
                  <c:v>5594414</c:v>
                </c:pt>
                <c:pt idx="2765">
                  <c:v>23890009</c:v>
                </c:pt>
                <c:pt idx="2766">
                  <c:v>5562108</c:v>
                </c:pt>
                <c:pt idx="2767">
                  <c:v>16557604</c:v>
                </c:pt>
                <c:pt idx="2768">
                  <c:v>192586000</c:v>
                </c:pt>
                <c:pt idx="2769">
                  <c:v>3478568</c:v>
                </c:pt>
                <c:pt idx="2770">
                  <c:v>34572360</c:v>
                </c:pt>
                <c:pt idx="2771">
                  <c:v>159132882</c:v>
                </c:pt>
                <c:pt idx="2772">
                  <c:v>8980334</c:v>
                </c:pt>
                <c:pt idx="2773">
                  <c:v>29249000</c:v>
                </c:pt>
                <c:pt idx="2774">
                  <c:v>4566694</c:v>
                </c:pt>
                <c:pt idx="2775">
                  <c:v>32609027</c:v>
                </c:pt>
                <c:pt idx="2776">
                  <c:v>8692653</c:v>
                </c:pt>
                <c:pt idx="2777">
                  <c:v>4880000</c:v>
                </c:pt>
                <c:pt idx="2778">
                  <c:v>2212502</c:v>
                </c:pt>
                <c:pt idx="2779">
                  <c:v>2824000</c:v>
                </c:pt>
                <c:pt idx="2780">
                  <c:v>7245632</c:v>
                </c:pt>
                <c:pt idx="2781">
                  <c:v>118291203</c:v>
                </c:pt>
                <c:pt idx="2782">
                  <c:v>5351051</c:v>
                </c:pt>
                <c:pt idx="2783">
                  <c:v>2725932</c:v>
                </c:pt>
                <c:pt idx="2784">
                  <c:v>77294000</c:v>
                </c:pt>
                <c:pt idx="2785">
                  <c:v>6118112</c:v>
                </c:pt>
                <c:pt idx="2786">
                  <c:v>4842714</c:v>
                </c:pt>
                <c:pt idx="2787">
                  <c:v>18336505</c:v>
                </c:pt>
                <c:pt idx="2788">
                  <c:v>8088027</c:v>
                </c:pt>
                <c:pt idx="2789">
                  <c:v>14672945</c:v>
                </c:pt>
                <c:pt idx="2790">
                  <c:v>5459136</c:v>
                </c:pt>
                <c:pt idx="2791">
                  <c:v>11285762</c:v>
                </c:pt>
                <c:pt idx="2792">
                  <c:v>8247966</c:v>
                </c:pt>
                <c:pt idx="2793">
                  <c:v>13980000</c:v>
                </c:pt>
                <c:pt idx="2794">
                  <c:v>16445046</c:v>
                </c:pt>
                <c:pt idx="2795">
                  <c:v>3035000</c:v>
                </c:pt>
                <c:pt idx="2796">
                  <c:v>33069338</c:v>
                </c:pt>
                <c:pt idx="2797">
                  <c:v>12263275</c:v>
                </c:pt>
                <c:pt idx="2798">
                  <c:v>34675000</c:v>
                </c:pt>
                <c:pt idx="2799">
                  <c:v>13204652</c:v>
                </c:pt>
                <c:pt idx="2800">
                  <c:v>6739317</c:v>
                </c:pt>
                <c:pt idx="2801">
                  <c:v>13254901</c:v>
                </c:pt>
                <c:pt idx="2802">
                  <c:v>2224249</c:v>
                </c:pt>
                <c:pt idx="2803">
                  <c:v>40873653</c:v>
                </c:pt>
                <c:pt idx="2804">
                  <c:v>24463339</c:v>
                </c:pt>
                <c:pt idx="2805">
                  <c:v>9518479</c:v>
                </c:pt>
                <c:pt idx="2806">
                  <c:v>4519854</c:v>
                </c:pt>
                <c:pt idx="2807">
                  <c:v>29158172</c:v>
                </c:pt>
                <c:pt idx="2808">
                  <c:v>2061466</c:v>
                </c:pt>
                <c:pt idx="2809">
                  <c:v>33089000</c:v>
                </c:pt>
                <c:pt idx="2810">
                  <c:v>5697439</c:v>
                </c:pt>
                <c:pt idx="2811">
                  <c:v>22472000</c:v>
                </c:pt>
                <c:pt idx="2812">
                  <c:v>173496000</c:v>
                </c:pt>
                <c:pt idx="2813">
                  <c:v>8875450</c:v>
                </c:pt>
                <c:pt idx="2814">
                  <c:v>3113010</c:v>
                </c:pt>
                <c:pt idx="2815">
                  <c:v>6291850</c:v>
                </c:pt>
                <c:pt idx="2816">
                  <c:v>18756551</c:v>
                </c:pt>
                <c:pt idx="2817">
                  <c:v>82287348</c:v>
                </c:pt>
                <c:pt idx="2818">
                  <c:v>2785124</c:v>
                </c:pt>
                <c:pt idx="2819">
                  <c:v>22727664</c:v>
                </c:pt>
                <c:pt idx="2820">
                  <c:v>5252587</c:v>
                </c:pt>
                <c:pt idx="2821">
                  <c:v>7137342</c:v>
                </c:pt>
                <c:pt idx="2822">
                  <c:v>4672244</c:v>
                </c:pt>
                <c:pt idx="2823">
                  <c:v>28152896</c:v>
                </c:pt>
                <c:pt idx="2824">
                  <c:v>6210572</c:v>
                </c:pt>
                <c:pt idx="2825">
                  <c:v>43871147</c:v>
                </c:pt>
                <c:pt idx="2826">
                  <c:v>2568000</c:v>
                </c:pt>
                <c:pt idx="2827">
                  <c:v>78682718</c:v>
                </c:pt>
                <c:pt idx="2828">
                  <c:v>17755095</c:v>
                </c:pt>
                <c:pt idx="2829">
                  <c:v>409472296</c:v>
                </c:pt>
                <c:pt idx="2830">
                  <c:v>15198217</c:v>
                </c:pt>
                <c:pt idx="2831">
                  <c:v>46087769</c:v>
                </c:pt>
                <c:pt idx="2832">
                  <c:v>3664140</c:v>
                </c:pt>
                <c:pt idx="2833">
                  <c:v>16891210</c:v>
                </c:pt>
                <c:pt idx="2834">
                  <c:v>24601559</c:v>
                </c:pt>
                <c:pt idx="2835">
                  <c:v>16271084</c:v>
                </c:pt>
                <c:pt idx="2836">
                  <c:v>66634000</c:v>
                </c:pt>
                <c:pt idx="2837">
                  <c:v>18734472</c:v>
                </c:pt>
                <c:pt idx="2838">
                  <c:v>2044000</c:v>
                </c:pt>
                <c:pt idx="2839">
                  <c:v>12346820</c:v>
                </c:pt>
                <c:pt idx="2840">
                  <c:v>5417513</c:v>
                </c:pt>
                <c:pt idx="2841">
                  <c:v>4217825</c:v>
                </c:pt>
                <c:pt idx="2842">
                  <c:v>8993135</c:v>
                </c:pt>
                <c:pt idx="2843">
                  <c:v>471034904</c:v>
                </c:pt>
                <c:pt idx="2844">
                  <c:v>73813000</c:v>
                </c:pt>
                <c:pt idx="2845">
                  <c:v>11412344</c:v>
                </c:pt>
                <c:pt idx="2846">
                  <c:v>2057424</c:v>
                </c:pt>
                <c:pt idx="2847">
                  <c:v>2006009</c:v>
                </c:pt>
                <c:pt idx="2848">
                  <c:v>14510000</c:v>
                </c:pt>
                <c:pt idx="2849">
                  <c:v>2760847</c:v>
                </c:pt>
                <c:pt idx="2850">
                  <c:v>14347263</c:v>
                </c:pt>
                <c:pt idx="2851">
                  <c:v>19107027</c:v>
                </c:pt>
                <c:pt idx="2852">
                  <c:v>3797400</c:v>
                </c:pt>
                <c:pt idx="2853">
                  <c:v>7058136</c:v>
                </c:pt>
                <c:pt idx="2854">
                  <c:v>13035606</c:v>
                </c:pt>
                <c:pt idx="2855">
                  <c:v>3278927</c:v>
                </c:pt>
                <c:pt idx="2856">
                  <c:v>7610535</c:v>
                </c:pt>
                <c:pt idx="2857">
                  <c:v>2137948</c:v>
                </c:pt>
                <c:pt idx="2858">
                  <c:v>21668000</c:v>
                </c:pt>
                <c:pt idx="2859">
                  <c:v>7143496</c:v>
                </c:pt>
                <c:pt idx="2860">
                  <c:v>40210000</c:v>
                </c:pt>
                <c:pt idx="2861">
                  <c:v>4848216</c:v>
                </c:pt>
                <c:pt idx="2862">
                  <c:v>211009000</c:v>
                </c:pt>
                <c:pt idx="2863">
                  <c:v>13062032</c:v>
                </c:pt>
                <c:pt idx="2864">
                  <c:v>31468183</c:v>
                </c:pt>
                <c:pt idx="2865">
                  <c:v>9929555</c:v>
                </c:pt>
                <c:pt idx="2866">
                  <c:v>4112064</c:v>
                </c:pt>
                <c:pt idx="2867">
                  <c:v>7166609</c:v>
                </c:pt>
                <c:pt idx="2868">
                  <c:v>671930112</c:v>
                </c:pt>
                <c:pt idx="2869">
                  <c:v>10590720</c:v>
                </c:pt>
                <c:pt idx="2870">
                  <c:v>30942763</c:v>
                </c:pt>
                <c:pt idx="2871">
                  <c:v>4761566</c:v>
                </c:pt>
                <c:pt idx="2872">
                  <c:v>16079374</c:v>
                </c:pt>
                <c:pt idx="2873">
                  <c:v>28339898</c:v>
                </c:pt>
                <c:pt idx="2874">
                  <c:v>6965448</c:v>
                </c:pt>
                <c:pt idx="2875">
                  <c:v>10995000</c:v>
                </c:pt>
                <c:pt idx="2876">
                  <c:v>10410000</c:v>
                </c:pt>
                <c:pt idx="2877">
                  <c:v>16488400</c:v>
                </c:pt>
                <c:pt idx="2878">
                  <c:v>6036230</c:v>
                </c:pt>
                <c:pt idx="2879">
                  <c:v>43727031</c:v>
                </c:pt>
                <c:pt idx="2880">
                  <c:v>15280185</c:v>
                </c:pt>
                <c:pt idx="2881">
                  <c:v>7793851</c:v>
                </c:pt>
                <c:pt idx="2882">
                  <c:v>2943906</c:v>
                </c:pt>
                <c:pt idx="2883">
                  <c:v>7846618</c:v>
                </c:pt>
                <c:pt idx="2884">
                  <c:v>4213441</c:v>
                </c:pt>
                <c:pt idx="2885">
                  <c:v>8579062</c:v>
                </c:pt>
                <c:pt idx="2886">
                  <c:v>68669912</c:v>
                </c:pt>
                <c:pt idx="2887">
                  <c:v>10717000</c:v>
                </c:pt>
                <c:pt idx="2888">
                  <c:v>11439691</c:v>
                </c:pt>
                <c:pt idx="2889">
                  <c:v>17036656</c:v>
                </c:pt>
                <c:pt idx="2890">
                  <c:v>27748578</c:v>
                </c:pt>
                <c:pt idx="2891">
                  <c:v>26290580</c:v>
                </c:pt>
                <c:pt idx="2892">
                  <c:v>54435073</c:v>
                </c:pt>
                <c:pt idx="2893">
                  <c:v>7594330</c:v>
                </c:pt>
                <c:pt idx="2894">
                  <c:v>13824843</c:v>
                </c:pt>
                <c:pt idx="2895">
                  <c:v>10036465</c:v>
                </c:pt>
                <c:pt idx="2896">
                  <c:v>8730319</c:v>
                </c:pt>
                <c:pt idx="2897">
                  <c:v>165605937</c:v>
                </c:pt>
                <c:pt idx="2898">
                  <c:v>45324628</c:v>
                </c:pt>
                <c:pt idx="2899">
                  <c:v>88053519</c:v>
                </c:pt>
                <c:pt idx="2900">
                  <c:v>10746689</c:v>
                </c:pt>
                <c:pt idx="2901">
                  <c:v>12740230</c:v>
                </c:pt>
                <c:pt idx="2902">
                  <c:v>69792000</c:v>
                </c:pt>
                <c:pt idx="2903">
                  <c:v>7608368</c:v>
                </c:pt>
                <c:pt idx="2904">
                  <c:v>5093219</c:v>
                </c:pt>
                <c:pt idx="2905">
                  <c:v>22576000</c:v>
                </c:pt>
                <c:pt idx="2906">
                  <c:v>27055609</c:v>
                </c:pt>
                <c:pt idx="2907">
                  <c:v>98084000</c:v>
                </c:pt>
                <c:pt idx="2908">
                  <c:v>67751506</c:v>
                </c:pt>
                <c:pt idx="2909">
                  <c:v>4659965</c:v>
                </c:pt>
                <c:pt idx="2910">
                  <c:v>7413352</c:v>
                </c:pt>
                <c:pt idx="2911">
                  <c:v>4246947</c:v>
                </c:pt>
                <c:pt idx="2912">
                  <c:v>3402447</c:v>
                </c:pt>
                <c:pt idx="2913">
                  <c:v>5284607</c:v>
                </c:pt>
                <c:pt idx="2914">
                  <c:v>6067202</c:v>
                </c:pt>
                <c:pt idx="2915">
                  <c:v>112397000</c:v>
                </c:pt>
                <c:pt idx="2916">
                  <c:v>19081000</c:v>
                </c:pt>
                <c:pt idx="2917">
                  <c:v>10406000</c:v>
                </c:pt>
                <c:pt idx="2918">
                  <c:v>1138554666</c:v>
                </c:pt>
                <c:pt idx="2919">
                  <c:v>166322933</c:v>
                </c:pt>
                <c:pt idx="2920">
                  <c:v>100562981</c:v>
                </c:pt>
                <c:pt idx="2921">
                  <c:v>11951231</c:v>
                </c:pt>
                <c:pt idx="2922">
                  <c:v>2919195</c:v>
                </c:pt>
                <c:pt idx="2923">
                  <c:v>8582000</c:v>
                </c:pt>
                <c:pt idx="2924">
                  <c:v>10330030</c:v>
                </c:pt>
                <c:pt idx="2925">
                  <c:v>48013000</c:v>
                </c:pt>
                <c:pt idx="2926">
                  <c:v>20011950</c:v>
                </c:pt>
                <c:pt idx="2927">
                  <c:v>2445026</c:v>
                </c:pt>
                <c:pt idx="2928">
                  <c:v>4178513</c:v>
                </c:pt>
                <c:pt idx="2929">
                  <c:v>14052000</c:v>
                </c:pt>
                <c:pt idx="2930">
                  <c:v>57982514</c:v>
                </c:pt>
                <c:pt idx="2931">
                  <c:v>20736922</c:v>
                </c:pt>
                <c:pt idx="2932">
                  <c:v>4147087</c:v>
                </c:pt>
                <c:pt idx="2933">
                  <c:v>22047663</c:v>
                </c:pt>
                <c:pt idx="2934">
                  <c:v>14030000</c:v>
                </c:pt>
                <c:pt idx="2935">
                  <c:v>3861767</c:v>
                </c:pt>
                <c:pt idx="2936">
                  <c:v>57066771</c:v>
                </c:pt>
                <c:pt idx="2937">
                  <c:v>350152337</c:v>
                </c:pt>
                <c:pt idx="2938">
                  <c:v>60030547</c:v>
                </c:pt>
                <c:pt idx="2939">
                  <c:v>148322903</c:v>
                </c:pt>
                <c:pt idx="2940">
                  <c:v>19340000</c:v>
                </c:pt>
                <c:pt idx="2941">
                  <c:v>2025574</c:v>
                </c:pt>
                <c:pt idx="2942">
                  <c:v>6356842</c:v>
                </c:pt>
                <c:pt idx="2943">
                  <c:v>9928748</c:v>
                </c:pt>
                <c:pt idx="2944">
                  <c:v>40306000</c:v>
                </c:pt>
                <c:pt idx="2945">
                  <c:v>61332289</c:v>
                </c:pt>
                <c:pt idx="2946">
                  <c:v>104511308</c:v>
                </c:pt>
                <c:pt idx="2947">
                  <c:v>3818677</c:v>
                </c:pt>
                <c:pt idx="2948">
                  <c:v>4756934</c:v>
                </c:pt>
                <c:pt idx="2949">
                  <c:v>3041920</c:v>
                </c:pt>
                <c:pt idx="2950">
                  <c:v>2035342</c:v>
                </c:pt>
                <c:pt idx="2951">
                  <c:v>41463607</c:v>
                </c:pt>
                <c:pt idx="2952">
                  <c:v>12230626</c:v>
                </c:pt>
                <c:pt idx="2953">
                  <c:v>38739454</c:v>
                </c:pt>
                <c:pt idx="2954">
                  <c:v>2023000</c:v>
                </c:pt>
                <c:pt idx="2955">
                  <c:v>28083983</c:v>
                </c:pt>
                <c:pt idx="2956">
                  <c:v>5519983</c:v>
                </c:pt>
                <c:pt idx="2957">
                  <c:v>36461739</c:v>
                </c:pt>
                <c:pt idx="2958">
                  <c:v>33514612</c:v>
                </c:pt>
                <c:pt idx="2959">
                  <c:v>14845030</c:v>
                </c:pt>
                <c:pt idx="2960">
                  <c:v>2251759</c:v>
                </c:pt>
                <c:pt idx="2961">
                  <c:v>17283580</c:v>
                </c:pt>
                <c:pt idx="2962">
                  <c:v>18080241</c:v>
                </c:pt>
                <c:pt idx="2963">
                  <c:v>115625529</c:v>
                </c:pt>
                <c:pt idx="2964">
                  <c:v>21384610</c:v>
                </c:pt>
                <c:pt idx="2965">
                  <c:v>12649916</c:v>
                </c:pt>
                <c:pt idx="2966">
                  <c:v>15671743</c:v>
                </c:pt>
                <c:pt idx="2967">
                  <c:v>2684197</c:v>
                </c:pt>
                <c:pt idx="2968">
                  <c:v>33132213</c:v>
                </c:pt>
                <c:pt idx="2969">
                  <c:v>113034000</c:v>
                </c:pt>
                <c:pt idx="2970">
                  <c:v>4540605</c:v>
                </c:pt>
                <c:pt idx="2971">
                  <c:v>4572100</c:v>
                </c:pt>
                <c:pt idx="2972">
                  <c:v>3456000</c:v>
                </c:pt>
                <c:pt idx="2973">
                  <c:v>4276894</c:v>
                </c:pt>
                <c:pt idx="2974">
                  <c:v>21521964</c:v>
                </c:pt>
                <c:pt idx="2975">
                  <c:v>7733037</c:v>
                </c:pt>
                <c:pt idx="2976">
                  <c:v>22576867</c:v>
                </c:pt>
                <c:pt idx="2977">
                  <c:v>20594691</c:v>
                </c:pt>
                <c:pt idx="2978">
                  <c:v>3514112</c:v>
                </c:pt>
                <c:pt idx="2979">
                  <c:v>7311661</c:v>
                </c:pt>
                <c:pt idx="2980">
                  <c:v>5311521</c:v>
                </c:pt>
                <c:pt idx="2981">
                  <c:v>23397205</c:v>
                </c:pt>
                <c:pt idx="2982">
                  <c:v>54975244</c:v>
                </c:pt>
                <c:pt idx="2983">
                  <c:v>2417089</c:v>
                </c:pt>
                <c:pt idx="2984">
                  <c:v>37375836</c:v>
                </c:pt>
                <c:pt idx="2985">
                  <c:v>109695228</c:v>
                </c:pt>
                <c:pt idx="2986">
                  <c:v>7592000</c:v>
                </c:pt>
                <c:pt idx="2987">
                  <c:v>38680000</c:v>
                </c:pt>
                <c:pt idx="2988">
                  <c:v>26663803</c:v>
                </c:pt>
                <c:pt idx="2989">
                  <c:v>84169384</c:v>
                </c:pt>
                <c:pt idx="2990">
                  <c:v>7182533</c:v>
                </c:pt>
                <c:pt idx="2991">
                  <c:v>9085129</c:v>
                </c:pt>
                <c:pt idx="2992">
                  <c:v>34013909</c:v>
                </c:pt>
                <c:pt idx="2993">
                  <c:v>14176921</c:v>
                </c:pt>
                <c:pt idx="2994">
                  <c:v>3566288</c:v>
                </c:pt>
                <c:pt idx="2995">
                  <c:v>9659139</c:v>
                </c:pt>
                <c:pt idx="2996">
                  <c:v>20306122</c:v>
                </c:pt>
                <c:pt idx="2997">
                  <c:v>3067705</c:v>
                </c:pt>
                <c:pt idx="2998">
                  <c:v>2904816</c:v>
                </c:pt>
                <c:pt idx="2999">
                  <c:v>5951000</c:v>
                </c:pt>
                <c:pt idx="3000">
                  <c:v>3842814</c:v>
                </c:pt>
                <c:pt idx="3001">
                  <c:v>20748094</c:v>
                </c:pt>
                <c:pt idx="3002">
                  <c:v>38898129</c:v>
                </c:pt>
                <c:pt idx="3003">
                  <c:v>111440000</c:v>
                </c:pt>
                <c:pt idx="3004">
                  <c:v>12484551</c:v>
                </c:pt>
                <c:pt idx="3005">
                  <c:v>11913237</c:v>
                </c:pt>
                <c:pt idx="3006">
                  <c:v>11177580</c:v>
                </c:pt>
                <c:pt idx="3007">
                  <c:v>2123342</c:v>
                </c:pt>
                <c:pt idx="3008">
                  <c:v>9324295</c:v>
                </c:pt>
                <c:pt idx="3009">
                  <c:v>5891000</c:v>
                </c:pt>
                <c:pt idx="3010">
                  <c:v>6620789</c:v>
                </c:pt>
                <c:pt idx="3011">
                  <c:v>35344272</c:v>
                </c:pt>
                <c:pt idx="3012">
                  <c:v>68127000</c:v>
                </c:pt>
                <c:pt idx="3013">
                  <c:v>5623900</c:v>
                </c:pt>
                <c:pt idx="3014">
                  <c:v>136330955</c:v>
                </c:pt>
                <c:pt idx="3015">
                  <c:v>15139835</c:v>
                </c:pt>
                <c:pt idx="3016">
                  <c:v>48228789</c:v>
                </c:pt>
                <c:pt idx="3017">
                  <c:v>2946119</c:v>
                </c:pt>
                <c:pt idx="3018">
                  <c:v>35488463</c:v>
                </c:pt>
                <c:pt idx="3019">
                  <c:v>257489011</c:v>
                </c:pt>
                <c:pt idx="3020">
                  <c:v>2185463</c:v>
                </c:pt>
                <c:pt idx="3021">
                  <c:v>3251818</c:v>
                </c:pt>
                <c:pt idx="3022">
                  <c:v>2134135</c:v>
                </c:pt>
                <c:pt idx="3023">
                  <c:v>40495740</c:v>
                </c:pt>
                <c:pt idx="3024">
                  <c:v>5441775</c:v>
                </c:pt>
                <c:pt idx="3025">
                  <c:v>2259124</c:v>
                </c:pt>
                <c:pt idx="3026">
                  <c:v>57604467</c:v>
                </c:pt>
                <c:pt idx="3027">
                  <c:v>95805461</c:v>
                </c:pt>
                <c:pt idx="3028">
                  <c:v>12239029</c:v>
                </c:pt>
                <c:pt idx="3029">
                  <c:v>574742000</c:v>
                </c:pt>
                <c:pt idx="3030">
                  <c:v>16640093</c:v>
                </c:pt>
                <c:pt idx="3031">
                  <c:v>265112638</c:v>
                </c:pt>
                <c:pt idx="3032">
                  <c:v>36521481</c:v>
                </c:pt>
                <c:pt idx="3033">
                  <c:v>58172363</c:v>
                </c:pt>
                <c:pt idx="3034">
                  <c:v>21548448</c:v>
                </c:pt>
                <c:pt idx="3035">
                  <c:v>10023000</c:v>
                </c:pt>
                <c:pt idx="3036">
                  <c:v>14460454</c:v>
                </c:pt>
                <c:pt idx="3037">
                  <c:v>38865333</c:v>
                </c:pt>
                <c:pt idx="3038">
                  <c:v>37515645</c:v>
                </c:pt>
                <c:pt idx="3039">
                  <c:v>9163900</c:v>
                </c:pt>
                <c:pt idx="3040">
                  <c:v>9123255</c:v>
                </c:pt>
                <c:pt idx="3041">
                  <c:v>2387748</c:v>
                </c:pt>
                <c:pt idx="3042">
                  <c:v>9990593</c:v>
                </c:pt>
                <c:pt idx="3043">
                  <c:v>3904359</c:v>
                </c:pt>
                <c:pt idx="3044">
                  <c:v>8280027</c:v>
                </c:pt>
                <c:pt idx="3045">
                  <c:v>13263204</c:v>
                </c:pt>
                <c:pt idx="3046">
                  <c:v>8778248</c:v>
                </c:pt>
                <c:pt idx="3047">
                  <c:v>9727929</c:v>
                </c:pt>
                <c:pt idx="3048">
                  <c:v>18127195</c:v>
                </c:pt>
                <c:pt idx="3049">
                  <c:v>14927877</c:v>
                </c:pt>
                <c:pt idx="3050">
                  <c:v>40730169</c:v>
                </c:pt>
                <c:pt idx="3051">
                  <c:v>4050402</c:v>
                </c:pt>
                <c:pt idx="3052">
                  <c:v>3321330</c:v>
                </c:pt>
                <c:pt idx="3053">
                  <c:v>33026032</c:v>
                </c:pt>
                <c:pt idx="3054">
                  <c:v>4437363</c:v>
                </c:pt>
                <c:pt idx="3055">
                  <c:v>79260659</c:v>
                </c:pt>
                <c:pt idx="3056">
                  <c:v>3141677</c:v>
                </c:pt>
                <c:pt idx="3057">
                  <c:v>798666000</c:v>
                </c:pt>
                <c:pt idx="3058">
                  <c:v>111608856</c:v>
                </c:pt>
                <c:pt idx="3059">
                  <c:v>2113987</c:v>
                </c:pt>
                <c:pt idx="3060">
                  <c:v>5013766</c:v>
                </c:pt>
                <c:pt idx="3061">
                  <c:v>5494000</c:v>
                </c:pt>
                <c:pt idx="3062">
                  <c:v>4162974</c:v>
                </c:pt>
                <c:pt idx="3063">
                  <c:v>14511681</c:v>
                </c:pt>
                <c:pt idx="3064">
                  <c:v>18144714</c:v>
                </c:pt>
                <c:pt idx="3065">
                  <c:v>9283981</c:v>
                </c:pt>
                <c:pt idx="3066">
                  <c:v>168638930</c:v>
                </c:pt>
                <c:pt idx="3067">
                  <c:v>16786111</c:v>
                </c:pt>
                <c:pt idx="3068">
                  <c:v>18149728</c:v>
                </c:pt>
                <c:pt idx="3069">
                  <c:v>78494000</c:v>
                </c:pt>
                <c:pt idx="3070">
                  <c:v>5326115</c:v>
                </c:pt>
                <c:pt idx="3071">
                  <c:v>2800773</c:v>
                </c:pt>
                <c:pt idx="3072">
                  <c:v>26556367</c:v>
                </c:pt>
                <c:pt idx="3073">
                  <c:v>14661758</c:v>
                </c:pt>
                <c:pt idx="3074">
                  <c:v>22777937</c:v>
                </c:pt>
                <c:pt idx="3075">
                  <c:v>7047088</c:v>
                </c:pt>
                <c:pt idx="3076">
                  <c:v>3001101</c:v>
                </c:pt>
                <c:pt idx="3077">
                  <c:v>7396903</c:v>
                </c:pt>
                <c:pt idx="3078">
                  <c:v>6926263</c:v>
                </c:pt>
                <c:pt idx="3079">
                  <c:v>2626015</c:v>
                </c:pt>
                <c:pt idx="3080">
                  <c:v>20432800</c:v>
                </c:pt>
                <c:pt idx="3081">
                  <c:v>13226508</c:v>
                </c:pt>
                <c:pt idx="3082">
                  <c:v>3840239</c:v>
                </c:pt>
                <c:pt idx="3083">
                  <c:v>9592627</c:v>
                </c:pt>
                <c:pt idx="3084">
                  <c:v>13723744</c:v>
                </c:pt>
                <c:pt idx="3085">
                  <c:v>9646283</c:v>
                </c:pt>
                <c:pt idx="3086">
                  <c:v>32032815</c:v>
                </c:pt>
                <c:pt idx="3087">
                  <c:v>42755076</c:v>
                </c:pt>
                <c:pt idx="3088">
                  <c:v>3330108</c:v>
                </c:pt>
                <c:pt idx="3089">
                  <c:v>6377144</c:v>
                </c:pt>
                <c:pt idx="3090">
                  <c:v>420482000</c:v>
                </c:pt>
                <c:pt idx="3091">
                  <c:v>27475857</c:v>
                </c:pt>
                <c:pt idx="3092">
                  <c:v>9195731</c:v>
                </c:pt>
                <c:pt idx="3093">
                  <c:v>8303000</c:v>
                </c:pt>
                <c:pt idx="3094">
                  <c:v>50062800</c:v>
                </c:pt>
                <c:pt idx="3095">
                  <c:v>58247000</c:v>
                </c:pt>
                <c:pt idx="3096">
                  <c:v>7435531</c:v>
                </c:pt>
                <c:pt idx="3097">
                  <c:v>8422452</c:v>
                </c:pt>
                <c:pt idx="3098">
                  <c:v>74699517</c:v>
                </c:pt>
                <c:pt idx="3099">
                  <c:v>14639000</c:v>
                </c:pt>
                <c:pt idx="3100">
                  <c:v>9406000</c:v>
                </c:pt>
                <c:pt idx="3101">
                  <c:v>11064000</c:v>
                </c:pt>
                <c:pt idx="3102">
                  <c:v>3809509</c:v>
                </c:pt>
                <c:pt idx="3103">
                  <c:v>43130000</c:v>
                </c:pt>
                <c:pt idx="3104">
                  <c:v>227354512</c:v>
                </c:pt>
                <c:pt idx="3105">
                  <c:v>8149582</c:v>
                </c:pt>
                <c:pt idx="3106">
                  <c:v>21748728</c:v>
                </c:pt>
                <c:pt idx="3107">
                  <c:v>44592034</c:v>
                </c:pt>
                <c:pt idx="3108">
                  <c:v>11315000</c:v>
                </c:pt>
                <c:pt idx="3109">
                  <c:v>17882083</c:v>
                </c:pt>
                <c:pt idx="3110">
                  <c:v>11733000</c:v>
                </c:pt>
                <c:pt idx="3111">
                  <c:v>2891735</c:v>
                </c:pt>
                <c:pt idx="3112">
                  <c:v>50737118</c:v>
                </c:pt>
                <c:pt idx="3113">
                  <c:v>7862127</c:v>
                </c:pt>
                <c:pt idx="3114">
                  <c:v>4474681</c:v>
                </c:pt>
                <c:pt idx="3115">
                  <c:v>17385000</c:v>
                </c:pt>
                <c:pt idx="3116">
                  <c:v>2079202</c:v>
                </c:pt>
                <c:pt idx="3117">
                  <c:v>98943000</c:v>
                </c:pt>
                <c:pt idx="3118">
                  <c:v>37744614</c:v>
                </c:pt>
                <c:pt idx="3119">
                  <c:v>34041173</c:v>
                </c:pt>
                <c:pt idx="3120">
                  <c:v>569240000</c:v>
                </c:pt>
                <c:pt idx="3121">
                  <c:v>33583810</c:v>
                </c:pt>
                <c:pt idx="3122">
                  <c:v>6229322</c:v>
                </c:pt>
                <c:pt idx="3123">
                  <c:v>39415509</c:v>
                </c:pt>
                <c:pt idx="3124">
                  <c:v>33605720</c:v>
                </c:pt>
                <c:pt idx="3125">
                  <c:v>9495820</c:v>
                </c:pt>
                <c:pt idx="3126">
                  <c:v>21443000</c:v>
                </c:pt>
                <c:pt idx="3127">
                  <c:v>15717549</c:v>
                </c:pt>
                <c:pt idx="3128">
                  <c:v>5566000</c:v>
                </c:pt>
                <c:pt idx="3129">
                  <c:v>23600964</c:v>
                </c:pt>
                <c:pt idx="3130">
                  <c:v>1621033577</c:v>
                </c:pt>
                <c:pt idx="3131">
                  <c:v>5206594</c:v>
                </c:pt>
                <c:pt idx="3132">
                  <c:v>19504937</c:v>
                </c:pt>
                <c:pt idx="3133">
                  <c:v>14480000</c:v>
                </c:pt>
                <c:pt idx="3134">
                  <c:v>6748611</c:v>
                </c:pt>
                <c:pt idx="3135">
                  <c:v>2937634</c:v>
                </c:pt>
                <c:pt idx="3136">
                  <c:v>31541000</c:v>
                </c:pt>
                <c:pt idx="3137">
                  <c:v>18625400</c:v>
                </c:pt>
                <c:pt idx="3138">
                  <c:v>8235618</c:v>
                </c:pt>
                <c:pt idx="3139">
                  <c:v>3651258</c:v>
                </c:pt>
                <c:pt idx="3140">
                  <c:v>7951000</c:v>
                </c:pt>
                <c:pt idx="3141">
                  <c:v>96604900</c:v>
                </c:pt>
                <c:pt idx="3142">
                  <c:v>319682168</c:v>
                </c:pt>
                <c:pt idx="3143">
                  <c:v>23908360</c:v>
                </c:pt>
                <c:pt idx="3144">
                  <c:v>11500145</c:v>
                </c:pt>
                <c:pt idx="3145">
                  <c:v>15516474</c:v>
                </c:pt>
                <c:pt idx="3146">
                  <c:v>36821256</c:v>
                </c:pt>
                <c:pt idx="3147">
                  <c:v>5992714</c:v>
                </c:pt>
                <c:pt idx="3148">
                  <c:v>4603555</c:v>
                </c:pt>
                <c:pt idx="3149">
                  <c:v>7535741</c:v>
                </c:pt>
                <c:pt idx="3150">
                  <c:v>73097031</c:v>
                </c:pt>
                <c:pt idx="3151">
                  <c:v>20470000</c:v>
                </c:pt>
                <c:pt idx="3152">
                  <c:v>7363645</c:v>
                </c:pt>
                <c:pt idx="3153">
                  <c:v>11830000</c:v>
                </c:pt>
                <c:pt idx="3154">
                  <c:v>46305343</c:v>
                </c:pt>
                <c:pt idx="3155">
                  <c:v>4320000</c:v>
                </c:pt>
                <c:pt idx="3156">
                  <c:v>43341525</c:v>
                </c:pt>
                <c:pt idx="3157">
                  <c:v>28038631</c:v>
                </c:pt>
                <c:pt idx="3158">
                  <c:v>21484000</c:v>
                </c:pt>
                <c:pt idx="3159">
                  <c:v>31124950</c:v>
                </c:pt>
                <c:pt idx="3160">
                  <c:v>25984168</c:v>
                </c:pt>
                <c:pt idx="3161">
                  <c:v>12246331</c:v>
                </c:pt>
                <c:pt idx="3162">
                  <c:v>5418059</c:v>
                </c:pt>
                <c:pt idx="3163">
                  <c:v>7782118</c:v>
                </c:pt>
                <c:pt idx="3164">
                  <c:v>7350227</c:v>
                </c:pt>
                <c:pt idx="3165">
                  <c:v>9528054</c:v>
                </c:pt>
                <c:pt idx="3166">
                  <c:v>2859230</c:v>
                </c:pt>
                <c:pt idx="3167">
                  <c:v>32611994</c:v>
                </c:pt>
                <c:pt idx="3168">
                  <c:v>10445096</c:v>
                </c:pt>
                <c:pt idx="3169">
                  <c:v>3267409</c:v>
                </c:pt>
                <c:pt idx="3170">
                  <c:v>27866609</c:v>
                </c:pt>
                <c:pt idx="3171">
                  <c:v>5015140</c:v>
                </c:pt>
                <c:pt idx="3172">
                  <c:v>5199617</c:v>
                </c:pt>
                <c:pt idx="3173">
                  <c:v>75693243</c:v>
                </c:pt>
                <c:pt idx="3174">
                  <c:v>6575960</c:v>
                </c:pt>
                <c:pt idx="3175">
                  <c:v>15386941</c:v>
                </c:pt>
                <c:pt idx="3176">
                  <c:v>11187023</c:v>
                </c:pt>
                <c:pt idx="3177">
                  <c:v>7273458</c:v>
                </c:pt>
                <c:pt idx="3178">
                  <c:v>110912699</c:v>
                </c:pt>
                <c:pt idx="3179">
                  <c:v>4009831</c:v>
                </c:pt>
                <c:pt idx="3180">
                  <c:v>7581714</c:v>
                </c:pt>
                <c:pt idx="3181">
                  <c:v>16307803</c:v>
                </c:pt>
                <c:pt idx="3182">
                  <c:v>10636328</c:v>
                </c:pt>
                <c:pt idx="3183">
                  <c:v>14068244</c:v>
                </c:pt>
                <c:pt idx="3184">
                  <c:v>38904081</c:v>
                </c:pt>
                <c:pt idx="3185">
                  <c:v>18227645</c:v>
                </c:pt>
                <c:pt idx="3186">
                  <c:v>11593000</c:v>
                </c:pt>
                <c:pt idx="3187">
                  <c:v>63655013</c:v>
                </c:pt>
                <c:pt idx="3188">
                  <c:v>10727154</c:v>
                </c:pt>
                <c:pt idx="3189">
                  <c:v>3664593</c:v>
                </c:pt>
                <c:pt idx="3190">
                  <c:v>8328943</c:v>
                </c:pt>
                <c:pt idx="3191">
                  <c:v>26707000</c:v>
                </c:pt>
                <c:pt idx="3192">
                  <c:v>40189817</c:v>
                </c:pt>
                <c:pt idx="3193">
                  <c:v>10703000</c:v>
                </c:pt>
                <c:pt idx="3194">
                  <c:v>9441352</c:v>
                </c:pt>
                <c:pt idx="3195">
                  <c:v>18069418</c:v>
                </c:pt>
                <c:pt idx="3196">
                  <c:v>3836526</c:v>
                </c:pt>
                <c:pt idx="3197">
                  <c:v>282599176</c:v>
                </c:pt>
                <c:pt idx="3198">
                  <c:v>7170974</c:v>
                </c:pt>
                <c:pt idx="3199">
                  <c:v>3669750</c:v>
                </c:pt>
                <c:pt idx="3200">
                  <c:v>6169321</c:v>
                </c:pt>
                <c:pt idx="3201">
                  <c:v>19059000</c:v>
                </c:pt>
                <c:pt idx="3202">
                  <c:v>28873000</c:v>
                </c:pt>
                <c:pt idx="3203">
                  <c:v>443457224</c:v>
                </c:pt>
                <c:pt idx="3204">
                  <c:v>10447625</c:v>
                </c:pt>
                <c:pt idx="3205">
                  <c:v>3993440</c:v>
                </c:pt>
                <c:pt idx="3206">
                  <c:v>8914904</c:v>
                </c:pt>
                <c:pt idx="3207">
                  <c:v>2311882</c:v>
                </c:pt>
                <c:pt idx="3208">
                  <c:v>2869958</c:v>
                </c:pt>
                <c:pt idx="3209">
                  <c:v>26005000</c:v>
                </c:pt>
                <c:pt idx="3210">
                  <c:v>17333580</c:v>
                </c:pt>
                <c:pt idx="3211">
                  <c:v>98266472</c:v>
                </c:pt>
                <c:pt idx="3212">
                  <c:v>25676203</c:v>
                </c:pt>
                <c:pt idx="3213">
                  <c:v>9794830</c:v>
                </c:pt>
                <c:pt idx="3214">
                  <c:v>26026550</c:v>
                </c:pt>
                <c:pt idx="3215">
                  <c:v>33269919</c:v>
                </c:pt>
                <c:pt idx="3216">
                  <c:v>9537499</c:v>
                </c:pt>
                <c:pt idx="3217">
                  <c:v>8321000</c:v>
                </c:pt>
                <c:pt idx="3218">
                  <c:v>5887026</c:v>
                </c:pt>
                <c:pt idx="3219">
                  <c:v>23745823</c:v>
                </c:pt>
                <c:pt idx="3220">
                  <c:v>172427000</c:v>
                </c:pt>
                <c:pt idx="3221">
                  <c:v>7267662</c:v>
                </c:pt>
                <c:pt idx="3222">
                  <c:v>233475414</c:v>
                </c:pt>
                <c:pt idx="3223">
                  <c:v>9050341</c:v>
                </c:pt>
                <c:pt idx="3224">
                  <c:v>9110000</c:v>
                </c:pt>
                <c:pt idx="3225">
                  <c:v>1013667345</c:v>
                </c:pt>
                <c:pt idx="3226">
                  <c:v>13350804</c:v>
                </c:pt>
                <c:pt idx="3227">
                  <c:v>19718439</c:v>
                </c:pt>
                <c:pt idx="3228">
                  <c:v>2057731</c:v>
                </c:pt>
                <c:pt idx="3229">
                  <c:v>62811784</c:v>
                </c:pt>
                <c:pt idx="3230">
                  <c:v>4487922</c:v>
                </c:pt>
                <c:pt idx="3231">
                  <c:v>9927890</c:v>
                </c:pt>
                <c:pt idx="3232">
                  <c:v>10113856</c:v>
                </c:pt>
                <c:pt idx="3233">
                  <c:v>4837200</c:v>
                </c:pt>
                <c:pt idx="3234">
                  <c:v>13381163</c:v>
                </c:pt>
                <c:pt idx="3235">
                  <c:v>7902398</c:v>
                </c:pt>
                <c:pt idx="3236">
                  <c:v>2308306</c:v>
                </c:pt>
                <c:pt idx="3237">
                  <c:v>6900692</c:v>
                </c:pt>
                <c:pt idx="3238">
                  <c:v>2872721</c:v>
                </c:pt>
                <c:pt idx="3239">
                  <c:v>53087800</c:v>
                </c:pt>
                <c:pt idx="3240">
                  <c:v>1724988401</c:v>
                </c:pt>
                <c:pt idx="3241">
                  <c:v>16610595</c:v>
                </c:pt>
                <c:pt idx="3242">
                  <c:v>2593874</c:v>
                </c:pt>
                <c:pt idx="3243">
                  <c:v>19562000</c:v>
                </c:pt>
                <c:pt idx="3244">
                  <c:v>17823217</c:v>
                </c:pt>
                <c:pt idx="3245">
                  <c:v>65287790</c:v>
                </c:pt>
                <c:pt idx="3246">
                  <c:v>18942343</c:v>
                </c:pt>
                <c:pt idx="3247">
                  <c:v>45066000</c:v>
                </c:pt>
                <c:pt idx="3248">
                  <c:v>5790778</c:v>
                </c:pt>
                <c:pt idx="3249">
                  <c:v>19426068</c:v>
                </c:pt>
                <c:pt idx="3250">
                  <c:v>8413296</c:v>
                </c:pt>
                <c:pt idx="3251">
                  <c:v>4949679</c:v>
                </c:pt>
                <c:pt idx="3252">
                  <c:v>5202000</c:v>
                </c:pt>
                <c:pt idx="3253">
                  <c:v>16597325</c:v>
                </c:pt>
                <c:pt idx="3254">
                  <c:v>6873374</c:v>
                </c:pt>
                <c:pt idx="3255">
                  <c:v>54161000</c:v>
                </c:pt>
                <c:pt idx="3256">
                  <c:v>65475282</c:v>
                </c:pt>
                <c:pt idx="3257">
                  <c:v>10658056</c:v>
                </c:pt>
                <c:pt idx="3258">
                  <c:v>63152000</c:v>
                </c:pt>
                <c:pt idx="3259">
                  <c:v>3728136</c:v>
                </c:pt>
                <c:pt idx="3260">
                  <c:v>5431762</c:v>
                </c:pt>
                <c:pt idx="3261">
                  <c:v>11722000</c:v>
                </c:pt>
                <c:pt idx="3262">
                  <c:v>5035331</c:v>
                </c:pt>
                <c:pt idx="3263">
                  <c:v>11349190</c:v>
                </c:pt>
                <c:pt idx="3264">
                  <c:v>11950000</c:v>
                </c:pt>
                <c:pt idx="3265">
                  <c:v>12161975</c:v>
                </c:pt>
                <c:pt idx="3266">
                  <c:v>3120865</c:v>
                </c:pt>
                <c:pt idx="3267">
                  <c:v>1041888929</c:v>
                </c:pt>
                <c:pt idx="3268">
                  <c:v>28703480</c:v>
                </c:pt>
                <c:pt idx="3269">
                  <c:v>14493000</c:v>
                </c:pt>
                <c:pt idx="3270">
                  <c:v>4116060</c:v>
                </c:pt>
                <c:pt idx="3271">
                  <c:v>8074808</c:v>
                </c:pt>
                <c:pt idx="3272">
                  <c:v>4921122</c:v>
                </c:pt>
                <c:pt idx="3273">
                  <c:v>6910000</c:v>
                </c:pt>
                <c:pt idx="3274">
                  <c:v>7344735</c:v>
                </c:pt>
                <c:pt idx="3275">
                  <c:v>15543164</c:v>
                </c:pt>
                <c:pt idx="3276">
                  <c:v>2268715</c:v>
                </c:pt>
                <c:pt idx="3277">
                  <c:v>3448305</c:v>
                </c:pt>
                <c:pt idx="3278">
                  <c:v>18520679</c:v>
                </c:pt>
                <c:pt idx="3279">
                  <c:v>7529018</c:v>
                </c:pt>
                <c:pt idx="3280">
                  <c:v>7463565</c:v>
                </c:pt>
                <c:pt idx="3281">
                  <c:v>7747680</c:v>
                </c:pt>
                <c:pt idx="3282">
                  <c:v>6424334</c:v>
                </c:pt>
                <c:pt idx="3283">
                  <c:v>22208894</c:v>
                </c:pt>
                <c:pt idx="3284">
                  <c:v>3796168</c:v>
                </c:pt>
                <c:pt idx="3285">
                  <c:v>3302104</c:v>
                </c:pt>
                <c:pt idx="3286">
                  <c:v>43695178</c:v>
                </c:pt>
                <c:pt idx="3287">
                  <c:v>21706375</c:v>
                </c:pt>
                <c:pt idx="3288">
                  <c:v>6757619</c:v>
                </c:pt>
                <c:pt idx="3289">
                  <c:v>2127461</c:v>
                </c:pt>
                <c:pt idx="3290">
                  <c:v>5344900</c:v>
                </c:pt>
                <c:pt idx="3291">
                  <c:v>19225406</c:v>
                </c:pt>
                <c:pt idx="3292">
                  <c:v>158753917</c:v>
                </c:pt>
                <c:pt idx="3293">
                  <c:v>15562570</c:v>
                </c:pt>
                <c:pt idx="3294">
                  <c:v>4159236</c:v>
                </c:pt>
                <c:pt idx="3295">
                  <c:v>3026554</c:v>
                </c:pt>
                <c:pt idx="3296">
                  <c:v>7899903</c:v>
                </c:pt>
                <c:pt idx="3297">
                  <c:v>15300304</c:v>
                </c:pt>
                <c:pt idx="3298">
                  <c:v>39748022</c:v>
                </c:pt>
                <c:pt idx="3299">
                  <c:v>30129324</c:v>
                </c:pt>
                <c:pt idx="3300">
                  <c:v>7416321</c:v>
                </c:pt>
                <c:pt idx="3301">
                  <c:v>2128190</c:v>
                </c:pt>
                <c:pt idx="3302">
                  <c:v>2474543</c:v>
                </c:pt>
                <c:pt idx="3303">
                  <c:v>16380210</c:v>
                </c:pt>
                <c:pt idx="3304">
                  <c:v>11576092</c:v>
                </c:pt>
                <c:pt idx="3305">
                  <c:v>94299861</c:v>
                </c:pt>
                <c:pt idx="3306">
                  <c:v>9108766</c:v>
                </c:pt>
                <c:pt idx="3307">
                  <c:v>45991700</c:v>
                </c:pt>
                <c:pt idx="3308">
                  <c:v>37480000</c:v>
                </c:pt>
                <c:pt idx="3309">
                  <c:v>11517685</c:v>
                </c:pt>
                <c:pt idx="3310">
                  <c:v>52996692</c:v>
                </c:pt>
                <c:pt idx="3311">
                  <c:v>119573540</c:v>
                </c:pt>
                <c:pt idx="3312">
                  <c:v>36187478</c:v>
                </c:pt>
                <c:pt idx="3313">
                  <c:v>22448000</c:v>
                </c:pt>
                <c:pt idx="3314">
                  <c:v>8964172</c:v>
                </c:pt>
                <c:pt idx="3315">
                  <c:v>6970531</c:v>
                </c:pt>
                <c:pt idx="3316">
                  <c:v>92958427</c:v>
                </c:pt>
                <c:pt idx="3317">
                  <c:v>112181000</c:v>
                </c:pt>
                <c:pt idx="3318">
                  <c:v>39888418</c:v>
                </c:pt>
                <c:pt idx="3319">
                  <c:v>3967637</c:v>
                </c:pt>
                <c:pt idx="3320">
                  <c:v>26087609</c:v>
                </c:pt>
                <c:pt idx="3321">
                  <c:v>46610923</c:v>
                </c:pt>
                <c:pt idx="3322">
                  <c:v>2219000</c:v>
                </c:pt>
                <c:pt idx="3323">
                  <c:v>6292272</c:v>
                </c:pt>
                <c:pt idx="3324">
                  <c:v>14855248</c:v>
                </c:pt>
                <c:pt idx="3325">
                  <c:v>8847854</c:v>
                </c:pt>
                <c:pt idx="3326">
                  <c:v>63706476</c:v>
                </c:pt>
                <c:pt idx="3327">
                  <c:v>14813697</c:v>
                </c:pt>
                <c:pt idx="3328">
                  <c:v>48309873</c:v>
                </c:pt>
                <c:pt idx="3329">
                  <c:v>3524324</c:v>
                </c:pt>
                <c:pt idx="3330">
                  <c:v>26201354</c:v>
                </c:pt>
                <c:pt idx="3331">
                  <c:v>7316136</c:v>
                </c:pt>
                <c:pt idx="3332">
                  <c:v>4352673</c:v>
                </c:pt>
                <c:pt idx="3333">
                  <c:v>26698000</c:v>
                </c:pt>
                <c:pt idx="3334">
                  <c:v>9775680</c:v>
                </c:pt>
                <c:pt idx="3335">
                  <c:v>30663000</c:v>
                </c:pt>
                <c:pt idx="3336">
                  <c:v>3810922</c:v>
                </c:pt>
                <c:pt idx="3337">
                  <c:v>27382000</c:v>
                </c:pt>
                <c:pt idx="3338">
                  <c:v>42175617</c:v>
                </c:pt>
                <c:pt idx="3339">
                  <c:v>12922000</c:v>
                </c:pt>
                <c:pt idx="3340">
                  <c:v>1991715</c:v>
                </c:pt>
                <c:pt idx="3341">
                  <c:v>2577436</c:v>
                </c:pt>
                <c:pt idx="3342">
                  <c:v>7112008</c:v>
                </c:pt>
                <c:pt idx="3343">
                  <c:v>8630180</c:v>
                </c:pt>
                <c:pt idx="3344">
                  <c:v>86092370</c:v>
                </c:pt>
                <c:pt idx="3345">
                  <c:v>27514085</c:v>
                </c:pt>
                <c:pt idx="3346">
                  <c:v>5043281</c:v>
                </c:pt>
                <c:pt idx="3347">
                  <c:v>8512204</c:v>
                </c:pt>
                <c:pt idx="3348">
                  <c:v>8463600</c:v>
                </c:pt>
                <c:pt idx="3349">
                  <c:v>5084812</c:v>
                </c:pt>
                <c:pt idx="3350">
                  <c:v>3622702</c:v>
                </c:pt>
                <c:pt idx="3351">
                  <c:v>79138770</c:v>
                </c:pt>
                <c:pt idx="3352">
                  <c:v>13090938</c:v>
                </c:pt>
                <c:pt idx="3353">
                  <c:v>5447573</c:v>
                </c:pt>
                <c:pt idx="3354">
                  <c:v>4972000</c:v>
                </c:pt>
                <c:pt idx="3355">
                  <c:v>22121112</c:v>
                </c:pt>
                <c:pt idx="3356">
                  <c:v>29854306</c:v>
                </c:pt>
                <c:pt idx="3357">
                  <c:v>5723227</c:v>
                </c:pt>
                <c:pt idx="3358">
                  <c:v>26953332</c:v>
                </c:pt>
                <c:pt idx="3359">
                  <c:v>60663000</c:v>
                </c:pt>
                <c:pt idx="3360">
                  <c:v>11755500</c:v>
                </c:pt>
                <c:pt idx="3361">
                  <c:v>9000445</c:v>
                </c:pt>
                <c:pt idx="3362">
                  <c:v>76250829</c:v>
                </c:pt>
                <c:pt idx="3363">
                  <c:v>6949945</c:v>
                </c:pt>
                <c:pt idx="3364">
                  <c:v>2594000</c:v>
                </c:pt>
                <c:pt idx="3365">
                  <c:v>13406000</c:v>
                </c:pt>
                <c:pt idx="3366">
                  <c:v>12058864</c:v>
                </c:pt>
                <c:pt idx="3367">
                  <c:v>13864938</c:v>
                </c:pt>
                <c:pt idx="3368">
                  <c:v>12531086</c:v>
                </c:pt>
                <c:pt idx="3369">
                  <c:v>2533132</c:v>
                </c:pt>
                <c:pt idx="3370">
                  <c:v>6996263</c:v>
                </c:pt>
                <c:pt idx="3371">
                  <c:v>2704718</c:v>
                </c:pt>
                <c:pt idx="3372">
                  <c:v>6849519</c:v>
                </c:pt>
                <c:pt idx="3373">
                  <c:v>411333000</c:v>
                </c:pt>
                <c:pt idx="3374">
                  <c:v>86094000</c:v>
                </c:pt>
                <c:pt idx="3375">
                  <c:v>33094853</c:v>
                </c:pt>
                <c:pt idx="3376">
                  <c:v>6389662</c:v>
                </c:pt>
                <c:pt idx="3377">
                  <c:v>5838094</c:v>
                </c:pt>
                <c:pt idx="3378">
                  <c:v>2301312</c:v>
                </c:pt>
                <c:pt idx="3379">
                  <c:v>8436046</c:v>
                </c:pt>
                <c:pt idx="3380">
                  <c:v>27638000</c:v>
                </c:pt>
                <c:pt idx="3381">
                  <c:v>10240051</c:v>
                </c:pt>
                <c:pt idx="3382">
                  <c:v>7019209</c:v>
                </c:pt>
                <c:pt idx="3383">
                  <c:v>6920000</c:v>
                </c:pt>
                <c:pt idx="3384">
                  <c:v>26820857</c:v>
                </c:pt>
                <c:pt idx="3385">
                  <c:v>6808000</c:v>
                </c:pt>
                <c:pt idx="3386">
                  <c:v>3804652</c:v>
                </c:pt>
                <c:pt idx="3387">
                  <c:v>6390395</c:v>
                </c:pt>
                <c:pt idx="3388">
                  <c:v>2168381</c:v>
                </c:pt>
                <c:pt idx="3389">
                  <c:v>2092532</c:v>
                </c:pt>
                <c:pt idx="3390">
                  <c:v>36015095</c:v>
                </c:pt>
                <c:pt idx="3391">
                  <c:v>7246000</c:v>
                </c:pt>
                <c:pt idx="3392">
                  <c:v>22464525</c:v>
                </c:pt>
                <c:pt idx="3393">
                  <c:v>9015850</c:v>
                </c:pt>
                <c:pt idx="3394">
                  <c:v>951065127</c:v>
                </c:pt>
                <c:pt idx="3395">
                  <c:v>8829384</c:v>
                </c:pt>
                <c:pt idx="3396">
                  <c:v>4703040</c:v>
                </c:pt>
                <c:pt idx="3397">
                  <c:v>2675815</c:v>
                </c:pt>
                <c:pt idx="3398">
                  <c:v>5735943</c:v>
                </c:pt>
                <c:pt idx="3399">
                  <c:v>6670286</c:v>
                </c:pt>
                <c:pt idx="3400">
                  <c:v>109447768</c:v>
                </c:pt>
                <c:pt idx="3401">
                  <c:v>6236458</c:v>
                </c:pt>
                <c:pt idx="3402">
                  <c:v>15014369</c:v>
                </c:pt>
                <c:pt idx="3403">
                  <c:v>26098590</c:v>
                </c:pt>
                <c:pt idx="3404">
                  <c:v>4793739</c:v>
                </c:pt>
                <c:pt idx="3405">
                  <c:v>77497271</c:v>
                </c:pt>
                <c:pt idx="3406">
                  <c:v>3484346</c:v>
                </c:pt>
                <c:pt idx="3407">
                  <c:v>61121303</c:v>
                </c:pt>
                <c:pt idx="3408">
                  <c:v>308022533</c:v>
                </c:pt>
                <c:pt idx="3409">
                  <c:v>25718203</c:v>
                </c:pt>
                <c:pt idx="3410">
                  <c:v>7939818</c:v>
                </c:pt>
                <c:pt idx="3411">
                  <c:v>5307589</c:v>
                </c:pt>
                <c:pt idx="3412">
                  <c:v>15955422</c:v>
                </c:pt>
                <c:pt idx="3413">
                  <c:v>57653000</c:v>
                </c:pt>
                <c:pt idx="3414">
                  <c:v>2886557</c:v>
                </c:pt>
                <c:pt idx="3415">
                  <c:v>55937000</c:v>
                </c:pt>
                <c:pt idx="3416">
                  <c:v>106681491</c:v>
                </c:pt>
                <c:pt idx="3417">
                  <c:v>3043737</c:v>
                </c:pt>
                <c:pt idx="3418">
                  <c:v>6266090</c:v>
                </c:pt>
                <c:pt idx="3419">
                  <c:v>10944846</c:v>
                </c:pt>
                <c:pt idx="3420">
                  <c:v>3764000</c:v>
                </c:pt>
                <c:pt idx="3421">
                  <c:v>73781250</c:v>
                </c:pt>
                <c:pt idx="3422">
                  <c:v>7373943</c:v>
                </c:pt>
                <c:pt idx="3423">
                  <c:v>25248079</c:v>
                </c:pt>
                <c:pt idx="3424">
                  <c:v>25062976</c:v>
                </c:pt>
                <c:pt idx="3425">
                  <c:v>1868964476</c:v>
                </c:pt>
                <c:pt idx="3426">
                  <c:v>8463385</c:v>
                </c:pt>
                <c:pt idx="3427">
                  <c:v>10230009</c:v>
                </c:pt>
                <c:pt idx="3428">
                  <c:v>105984490</c:v>
                </c:pt>
                <c:pt idx="3429">
                  <c:v>20058395</c:v>
                </c:pt>
                <c:pt idx="3430">
                  <c:v>256675000</c:v>
                </c:pt>
                <c:pt idx="3431">
                  <c:v>4010240</c:v>
                </c:pt>
                <c:pt idx="3432">
                  <c:v>319399000</c:v>
                </c:pt>
                <c:pt idx="3433">
                  <c:v>12249216</c:v>
                </c:pt>
                <c:pt idx="3434">
                  <c:v>15779948</c:v>
                </c:pt>
                <c:pt idx="3435">
                  <c:v>27934151</c:v>
                </c:pt>
                <c:pt idx="3436">
                  <c:v>12752590</c:v>
                </c:pt>
                <c:pt idx="3437">
                  <c:v>2900840</c:v>
                </c:pt>
                <c:pt idx="3438">
                  <c:v>56923729</c:v>
                </c:pt>
                <c:pt idx="3439">
                  <c:v>17774301</c:v>
                </c:pt>
                <c:pt idx="3440">
                  <c:v>22681949</c:v>
                </c:pt>
                <c:pt idx="3441">
                  <c:v>805736000</c:v>
                </c:pt>
                <c:pt idx="3442">
                  <c:v>6628242</c:v>
                </c:pt>
                <c:pt idx="3443">
                  <c:v>35184000</c:v>
                </c:pt>
                <c:pt idx="3444">
                  <c:v>4574981</c:v>
                </c:pt>
                <c:pt idx="3445">
                  <c:v>5740889</c:v>
                </c:pt>
                <c:pt idx="3446">
                  <c:v>22207482</c:v>
                </c:pt>
                <c:pt idx="3447">
                  <c:v>2846621</c:v>
                </c:pt>
                <c:pt idx="3448">
                  <c:v>15703792</c:v>
                </c:pt>
                <c:pt idx="3449">
                  <c:v>7071494</c:v>
                </c:pt>
                <c:pt idx="3450">
                  <c:v>2314542</c:v>
                </c:pt>
                <c:pt idx="3451">
                  <c:v>21843842</c:v>
                </c:pt>
                <c:pt idx="3452">
                  <c:v>3012000</c:v>
                </c:pt>
                <c:pt idx="3453">
                  <c:v>118337051</c:v>
                </c:pt>
                <c:pt idx="3454">
                  <c:v>32237403</c:v>
                </c:pt>
                <c:pt idx="3455">
                  <c:v>17034190</c:v>
                </c:pt>
                <c:pt idx="3456">
                  <c:v>15863944</c:v>
                </c:pt>
                <c:pt idx="3457">
                  <c:v>2041521</c:v>
                </c:pt>
                <c:pt idx="3458">
                  <c:v>70148434</c:v>
                </c:pt>
                <c:pt idx="3459">
                  <c:v>28590237</c:v>
                </c:pt>
                <c:pt idx="3460">
                  <c:v>3969000</c:v>
                </c:pt>
                <c:pt idx="3461">
                  <c:v>80437552</c:v>
                </c:pt>
                <c:pt idx="3462">
                  <c:v>4661593</c:v>
                </c:pt>
                <c:pt idx="3463">
                  <c:v>75932963</c:v>
                </c:pt>
                <c:pt idx="3464">
                  <c:v>27139044</c:v>
                </c:pt>
                <c:pt idx="3465">
                  <c:v>89099333</c:v>
                </c:pt>
                <c:pt idx="3466">
                  <c:v>19583361</c:v>
                </c:pt>
                <c:pt idx="3467">
                  <c:v>242582000</c:v>
                </c:pt>
                <c:pt idx="3468">
                  <c:v>13169676</c:v>
                </c:pt>
                <c:pt idx="3469">
                  <c:v>7965080</c:v>
                </c:pt>
                <c:pt idx="3470">
                  <c:v>30434345</c:v>
                </c:pt>
                <c:pt idx="3471">
                  <c:v>24480506</c:v>
                </c:pt>
                <c:pt idx="3472">
                  <c:v>2167796</c:v>
                </c:pt>
                <c:pt idx="3473">
                  <c:v>6814259</c:v>
                </c:pt>
                <c:pt idx="3474">
                  <c:v>4607737</c:v>
                </c:pt>
                <c:pt idx="3475">
                  <c:v>26152426</c:v>
                </c:pt>
                <c:pt idx="3476">
                  <c:v>18223894</c:v>
                </c:pt>
                <c:pt idx="3477">
                  <c:v>4898145</c:v>
                </c:pt>
                <c:pt idx="3478">
                  <c:v>82335000</c:v>
                </c:pt>
                <c:pt idx="3479">
                  <c:v>15845547</c:v>
                </c:pt>
                <c:pt idx="3480">
                  <c:v>3459800</c:v>
                </c:pt>
                <c:pt idx="3481">
                  <c:v>3980672</c:v>
                </c:pt>
                <c:pt idx="3482">
                  <c:v>13037348</c:v>
                </c:pt>
                <c:pt idx="3483">
                  <c:v>2040000</c:v>
                </c:pt>
                <c:pt idx="3484">
                  <c:v>6062834</c:v>
                </c:pt>
                <c:pt idx="3485">
                  <c:v>98531901</c:v>
                </c:pt>
                <c:pt idx="3486">
                  <c:v>32225581</c:v>
                </c:pt>
                <c:pt idx="3487">
                  <c:v>6602625</c:v>
                </c:pt>
                <c:pt idx="3488">
                  <c:v>47647574</c:v>
                </c:pt>
                <c:pt idx="3489">
                  <c:v>81797736</c:v>
                </c:pt>
                <c:pt idx="3490">
                  <c:v>4021070</c:v>
                </c:pt>
                <c:pt idx="3491">
                  <c:v>15157831</c:v>
                </c:pt>
                <c:pt idx="3492">
                  <c:v>4475986</c:v>
                </c:pt>
                <c:pt idx="3493">
                  <c:v>5975271</c:v>
                </c:pt>
                <c:pt idx="3494">
                  <c:v>16691147</c:v>
                </c:pt>
                <c:pt idx="3495">
                  <c:v>33877133</c:v>
                </c:pt>
                <c:pt idx="3496">
                  <c:v>25437446</c:v>
                </c:pt>
                <c:pt idx="3497">
                  <c:v>5070388</c:v>
                </c:pt>
                <c:pt idx="3498">
                  <c:v>12592100</c:v>
                </c:pt>
                <c:pt idx="3499">
                  <c:v>83551469</c:v>
                </c:pt>
                <c:pt idx="3500">
                  <c:v>6011782</c:v>
                </c:pt>
                <c:pt idx="3501">
                  <c:v>4223265</c:v>
                </c:pt>
                <c:pt idx="3502">
                  <c:v>50104000</c:v>
                </c:pt>
                <c:pt idx="3503">
                  <c:v>3256592</c:v>
                </c:pt>
                <c:pt idx="3504">
                  <c:v>23336348</c:v>
                </c:pt>
                <c:pt idx="3505">
                  <c:v>4076182</c:v>
                </c:pt>
                <c:pt idx="3506">
                  <c:v>7717685</c:v>
                </c:pt>
                <c:pt idx="3507">
                  <c:v>122538000</c:v>
                </c:pt>
                <c:pt idx="3508">
                  <c:v>3772264</c:v>
                </c:pt>
                <c:pt idx="3509">
                  <c:v>3198000</c:v>
                </c:pt>
                <c:pt idx="3510">
                  <c:v>37039801</c:v>
                </c:pt>
                <c:pt idx="3511">
                  <c:v>16465794</c:v>
                </c:pt>
                <c:pt idx="3512">
                  <c:v>10429005</c:v>
                </c:pt>
                <c:pt idx="3513">
                  <c:v>25123000</c:v>
                </c:pt>
                <c:pt idx="3514">
                  <c:v>22290996</c:v>
                </c:pt>
                <c:pt idx="3515">
                  <c:v>70547979</c:v>
                </c:pt>
                <c:pt idx="3516">
                  <c:v>11341307</c:v>
                </c:pt>
                <c:pt idx="3517">
                  <c:v>8260233</c:v>
                </c:pt>
                <c:pt idx="3518">
                  <c:v>10891277</c:v>
                </c:pt>
                <c:pt idx="3519">
                  <c:v>87075653</c:v>
                </c:pt>
                <c:pt idx="3520">
                  <c:v>275975262</c:v>
                </c:pt>
                <c:pt idx="3521">
                  <c:v>7412606</c:v>
                </c:pt>
                <c:pt idx="3522">
                  <c:v>36807000</c:v>
                </c:pt>
                <c:pt idx="3523">
                  <c:v>15456586</c:v>
                </c:pt>
                <c:pt idx="3524">
                  <c:v>66268360</c:v>
                </c:pt>
                <c:pt idx="3525">
                  <c:v>2860000</c:v>
                </c:pt>
                <c:pt idx="3526">
                  <c:v>17706661</c:v>
                </c:pt>
                <c:pt idx="3527">
                  <c:v>30992129</c:v>
                </c:pt>
                <c:pt idx="3528">
                  <c:v>2240000</c:v>
                </c:pt>
                <c:pt idx="3529">
                  <c:v>118438044</c:v>
                </c:pt>
                <c:pt idx="3530">
                  <c:v>23244000</c:v>
                </c:pt>
                <c:pt idx="3531">
                  <c:v>3208402</c:v>
                </c:pt>
                <c:pt idx="3532">
                  <c:v>200134000</c:v>
                </c:pt>
                <c:pt idx="3533">
                  <c:v>2918023</c:v>
                </c:pt>
                <c:pt idx="3534">
                  <c:v>22074000</c:v>
                </c:pt>
                <c:pt idx="3535">
                  <c:v>74781474</c:v>
                </c:pt>
                <c:pt idx="3536">
                  <c:v>22269815</c:v>
                </c:pt>
                <c:pt idx="3537">
                  <c:v>52140320</c:v>
                </c:pt>
                <c:pt idx="3538">
                  <c:v>59973000</c:v>
                </c:pt>
                <c:pt idx="3539">
                  <c:v>38026000</c:v>
                </c:pt>
                <c:pt idx="3540">
                  <c:v>672257631</c:v>
                </c:pt>
                <c:pt idx="3541">
                  <c:v>20971625</c:v>
                </c:pt>
                <c:pt idx="3542">
                  <c:v>5440707</c:v>
                </c:pt>
                <c:pt idx="3543">
                  <c:v>2030808</c:v>
                </c:pt>
                <c:pt idx="3544">
                  <c:v>2906076</c:v>
                </c:pt>
                <c:pt idx="3545">
                  <c:v>18581239</c:v>
                </c:pt>
                <c:pt idx="3546">
                  <c:v>15798880</c:v>
                </c:pt>
                <c:pt idx="3547">
                  <c:v>19533751</c:v>
                </c:pt>
                <c:pt idx="3548">
                  <c:v>4062946</c:v>
                </c:pt>
                <c:pt idx="3549">
                  <c:v>88447803</c:v>
                </c:pt>
                <c:pt idx="3550">
                  <c:v>6395785</c:v>
                </c:pt>
                <c:pt idx="3551">
                  <c:v>40301598</c:v>
                </c:pt>
                <c:pt idx="3552">
                  <c:v>5290523</c:v>
                </c:pt>
                <c:pt idx="3553">
                  <c:v>6850403</c:v>
                </c:pt>
                <c:pt idx="3554">
                  <c:v>49651827</c:v>
                </c:pt>
                <c:pt idx="3555">
                  <c:v>3511749</c:v>
                </c:pt>
                <c:pt idx="3556">
                  <c:v>3220974</c:v>
                </c:pt>
                <c:pt idx="3557">
                  <c:v>14496893</c:v>
                </c:pt>
                <c:pt idx="3558">
                  <c:v>4656510</c:v>
                </c:pt>
                <c:pt idx="3559">
                  <c:v>38469250</c:v>
                </c:pt>
                <c:pt idx="3560">
                  <c:v>2042923</c:v>
                </c:pt>
                <c:pt idx="3561">
                  <c:v>11545276</c:v>
                </c:pt>
                <c:pt idx="3562">
                  <c:v>14498766</c:v>
                </c:pt>
                <c:pt idx="3563">
                  <c:v>19888984</c:v>
                </c:pt>
                <c:pt idx="3564">
                  <c:v>2363659</c:v>
                </c:pt>
                <c:pt idx="3565">
                  <c:v>40457004</c:v>
                </c:pt>
                <c:pt idx="3566">
                  <c:v>22758276</c:v>
                </c:pt>
                <c:pt idx="3567">
                  <c:v>5607313</c:v>
                </c:pt>
                <c:pt idx="3568">
                  <c:v>5771039</c:v>
                </c:pt>
                <c:pt idx="3569">
                  <c:v>179971017</c:v>
                </c:pt>
                <c:pt idx="3570">
                  <c:v>12437927</c:v>
                </c:pt>
                <c:pt idx="3571">
                  <c:v>9447028</c:v>
                </c:pt>
                <c:pt idx="3572">
                  <c:v>7556251</c:v>
                </c:pt>
                <c:pt idx="3573">
                  <c:v>21153676</c:v>
                </c:pt>
                <c:pt idx="3574">
                  <c:v>23193485</c:v>
                </c:pt>
                <c:pt idx="3575">
                  <c:v>20036441</c:v>
                </c:pt>
                <c:pt idx="3576">
                  <c:v>215503978</c:v>
                </c:pt>
                <c:pt idx="3577">
                  <c:v>76165264</c:v>
                </c:pt>
                <c:pt idx="3578">
                  <c:v>74013518</c:v>
                </c:pt>
                <c:pt idx="3579">
                  <c:v>17369807</c:v>
                </c:pt>
                <c:pt idx="3580">
                  <c:v>6179304</c:v>
                </c:pt>
                <c:pt idx="3581">
                  <c:v>85818516</c:v>
                </c:pt>
                <c:pt idx="3582">
                  <c:v>5622393</c:v>
                </c:pt>
                <c:pt idx="3583">
                  <c:v>27194000</c:v>
                </c:pt>
                <c:pt idx="3584">
                  <c:v>62605000</c:v>
                </c:pt>
                <c:pt idx="3585">
                  <c:v>165221237</c:v>
                </c:pt>
                <c:pt idx="3586">
                  <c:v>23876864</c:v>
                </c:pt>
                <c:pt idx="3587">
                  <c:v>17383100</c:v>
                </c:pt>
                <c:pt idx="3588">
                  <c:v>17013205</c:v>
                </c:pt>
                <c:pt idx="3589">
                  <c:v>7202298</c:v>
                </c:pt>
                <c:pt idx="3590">
                  <c:v>128294891</c:v>
                </c:pt>
                <c:pt idx="3591">
                  <c:v>5457684</c:v>
                </c:pt>
                <c:pt idx="3592">
                  <c:v>17598478</c:v>
                </c:pt>
                <c:pt idx="3593">
                  <c:v>173753904</c:v>
                </c:pt>
                <c:pt idx="3594">
                  <c:v>57406275</c:v>
                </c:pt>
                <c:pt idx="3595">
                  <c:v>54934599</c:v>
                </c:pt>
                <c:pt idx="3596">
                  <c:v>6585000</c:v>
                </c:pt>
                <c:pt idx="3597">
                  <c:v>3814734</c:v>
                </c:pt>
                <c:pt idx="3598">
                  <c:v>78801243</c:v>
                </c:pt>
                <c:pt idx="3599">
                  <c:v>622696000</c:v>
                </c:pt>
                <c:pt idx="3600">
                  <c:v>94666231</c:v>
                </c:pt>
                <c:pt idx="3601">
                  <c:v>64974170</c:v>
                </c:pt>
                <c:pt idx="3602">
                  <c:v>8404039</c:v>
                </c:pt>
                <c:pt idx="3603">
                  <c:v>7189000</c:v>
                </c:pt>
                <c:pt idx="3604">
                  <c:v>6143085</c:v>
                </c:pt>
                <c:pt idx="3605">
                  <c:v>2592399</c:v>
                </c:pt>
                <c:pt idx="3606">
                  <c:v>2052562</c:v>
                </c:pt>
                <c:pt idx="3607">
                  <c:v>2423758</c:v>
                </c:pt>
                <c:pt idx="3608">
                  <c:v>13485658</c:v>
                </c:pt>
                <c:pt idx="3609">
                  <c:v>2773148</c:v>
                </c:pt>
                <c:pt idx="3610">
                  <c:v>29737472</c:v>
                </c:pt>
                <c:pt idx="3611">
                  <c:v>36199000</c:v>
                </c:pt>
                <c:pt idx="3612">
                  <c:v>2552154</c:v>
                </c:pt>
                <c:pt idx="3613">
                  <c:v>21278700</c:v>
                </c:pt>
                <c:pt idx="3614">
                  <c:v>64454000</c:v>
                </c:pt>
                <c:pt idx="3615">
                  <c:v>4442796</c:v>
                </c:pt>
                <c:pt idx="3616">
                  <c:v>18481000</c:v>
                </c:pt>
                <c:pt idx="3617">
                  <c:v>11545789</c:v>
                </c:pt>
                <c:pt idx="3618">
                  <c:v>3736214</c:v>
                </c:pt>
                <c:pt idx="3619">
                  <c:v>13944315</c:v>
                </c:pt>
                <c:pt idx="3620">
                  <c:v>3336942</c:v>
                </c:pt>
                <c:pt idx="3621">
                  <c:v>5192000</c:v>
                </c:pt>
                <c:pt idx="3622">
                  <c:v>290377330</c:v>
                </c:pt>
                <c:pt idx="3623">
                  <c:v>18967560</c:v>
                </c:pt>
                <c:pt idx="3624">
                  <c:v>25671893</c:v>
                </c:pt>
                <c:pt idx="3625">
                  <c:v>50331000</c:v>
                </c:pt>
                <c:pt idx="3626">
                  <c:v>14457912</c:v>
                </c:pt>
                <c:pt idx="3627">
                  <c:v>4250000</c:v>
                </c:pt>
                <c:pt idx="3628">
                  <c:v>2794087</c:v>
                </c:pt>
                <c:pt idx="3629">
                  <c:v>2438098</c:v>
                </c:pt>
                <c:pt idx="3630">
                  <c:v>8898951</c:v>
                </c:pt>
                <c:pt idx="3631">
                  <c:v>207859163</c:v>
                </c:pt>
                <c:pt idx="3632">
                  <c:v>14650073</c:v>
                </c:pt>
                <c:pt idx="3633">
                  <c:v>9001439</c:v>
                </c:pt>
                <c:pt idx="3634">
                  <c:v>2203865</c:v>
                </c:pt>
                <c:pt idx="3635">
                  <c:v>8206618</c:v>
                </c:pt>
                <c:pt idx="3636">
                  <c:v>29969982</c:v>
                </c:pt>
                <c:pt idx="3637">
                  <c:v>24238143</c:v>
                </c:pt>
                <c:pt idx="3638">
                  <c:v>6269335</c:v>
                </c:pt>
                <c:pt idx="3639">
                  <c:v>19015685</c:v>
                </c:pt>
                <c:pt idx="3640">
                  <c:v>3956327</c:v>
                </c:pt>
                <c:pt idx="3641">
                  <c:v>39283299</c:v>
                </c:pt>
                <c:pt idx="3642">
                  <c:v>100759678</c:v>
                </c:pt>
                <c:pt idx="3643">
                  <c:v>24531625</c:v>
                </c:pt>
                <c:pt idx="3644">
                  <c:v>595664000</c:v>
                </c:pt>
                <c:pt idx="3645">
                  <c:v>117575000</c:v>
                </c:pt>
                <c:pt idx="3646">
                  <c:v>13416996</c:v>
                </c:pt>
                <c:pt idx="3647">
                  <c:v>6035517</c:v>
                </c:pt>
                <c:pt idx="3648">
                  <c:v>19313361</c:v>
                </c:pt>
                <c:pt idx="3649">
                  <c:v>61638054</c:v>
                </c:pt>
                <c:pt idx="3650">
                  <c:v>10808505</c:v>
                </c:pt>
                <c:pt idx="3651">
                  <c:v>2662441</c:v>
                </c:pt>
                <c:pt idx="3652">
                  <c:v>2811417</c:v>
                </c:pt>
                <c:pt idx="3653">
                  <c:v>4431680</c:v>
                </c:pt>
                <c:pt idx="3654">
                  <c:v>3685000</c:v>
                </c:pt>
                <c:pt idx="3655">
                  <c:v>3178965</c:v>
                </c:pt>
                <c:pt idx="3656">
                  <c:v>66249084</c:v>
                </c:pt>
                <c:pt idx="3657">
                  <c:v>10021057</c:v>
                </c:pt>
                <c:pt idx="3658">
                  <c:v>3535187</c:v>
                </c:pt>
                <c:pt idx="3659">
                  <c:v>2028251</c:v>
                </c:pt>
                <c:pt idx="3660">
                  <c:v>117111000</c:v>
                </c:pt>
                <c:pt idx="3661">
                  <c:v>16351440</c:v>
                </c:pt>
                <c:pt idx="3662">
                  <c:v>26428577</c:v>
                </c:pt>
                <c:pt idx="3663">
                  <c:v>2998046</c:v>
                </c:pt>
                <c:pt idx="3664">
                  <c:v>2706370</c:v>
                </c:pt>
                <c:pt idx="3665">
                  <c:v>21655118</c:v>
                </c:pt>
                <c:pt idx="3666">
                  <c:v>19640563</c:v>
                </c:pt>
                <c:pt idx="3667">
                  <c:v>12393822</c:v>
                </c:pt>
                <c:pt idx="3668">
                  <c:v>318306313</c:v>
                </c:pt>
                <c:pt idx="3669">
                  <c:v>14220646</c:v>
                </c:pt>
                <c:pt idx="3670">
                  <c:v>2965583</c:v>
                </c:pt>
                <c:pt idx="3671">
                  <c:v>30597000</c:v>
                </c:pt>
                <c:pt idx="3672">
                  <c:v>3951207</c:v>
                </c:pt>
                <c:pt idx="3673">
                  <c:v>30411000</c:v>
                </c:pt>
                <c:pt idx="3674">
                  <c:v>60879776</c:v>
                </c:pt>
                <c:pt idx="3675">
                  <c:v>18425689</c:v>
                </c:pt>
                <c:pt idx="3676">
                  <c:v>148379000</c:v>
                </c:pt>
                <c:pt idx="3677">
                  <c:v>63944320</c:v>
                </c:pt>
                <c:pt idx="3678">
                  <c:v>3536000</c:v>
                </c:pt>
                <c:pt idx="3679">
                  <c:v>29147290</c:v>
                </c:pt>
                <c:pt idx="3680">
                  <c:v>5978886</c:v>
                </c:pt>
                <c:pt idx="3681">
                  <c:v>5662290</c:v>
                </c:pt>
                <c:pt idx="3682">
                  <c:v>2945000</c:v>
                </c:pt>
                <c:pt idx="3683">
                  <c:v>3768093</c:v>
                </c:pt>
                <c:pt idx="3684">
                  <c:v>34688607</c:v>
                </c:pt>
                <c:pt idx="3685">
                  <c:v>5322155</c:v>
                </c:pt>
                <c:pt idx="3686">
                  <c:v>79644000</c:v>
                </c:pt>
                <c:pt idx="3687">
                  <c:v>16035295</c:v>
                </c:pt>
                <c:pt idx="3688">
                  <c:v>10272942</c:v>
                </c:pt>
                <c:pt idx="3689">
                  <c:v>128682035</c:v>
                </c:pt>
                <c:pt idx="3690">
                  <c:v>4138790000</c:v>
                </c:pt>
                <c:pt idx="3691">
                  <c:v>5988894</c:v>
                </c:pt>
                <c:pt idx="3692">
                  <c:v>2116024</c:v>
                </c:pt>
                <c:pt idx="3693">
                  <c:v>18694000</c:v>
                </c:pt>
                <c:pt idx="3694">
                  <c:v>206340191</c:v>
                </c:pt>
                <c:pt idx="3695">
                  <c:v>4057548</c:v>
                </c:pt>
                <c:pt idx="3696">
                  <c:v>2322000</c:v>
                </c:pt>
                <c:pt idx="3697">
                  <c:v>5857769</c:v>
                </c:pt>
                <c:pt idx="3698">
                  <c:v>49836242</c:v>
                </c:pt>
                <c:pt idx="3699">
                  <c:v>16711211</c:v>
                </c:pt>
                <c:pt idx="3700">
                  <c:v>130363957</c:v>
                </c:pt>
                <c:pt idx="3701">
                  <c:v>65427953</c:v>
                </c:pt>
                <c:pt idx="3702">
                  <c:v>54267032</c:v>
                </c:pt>
                <c:pt idx="3703">
                  <c:v>14028041</c:v>
                </c:pt>
                <c:pt idx="3704">
                  <c:v>9974037</c:v>
                </c:pt>
                <c:pt idx="3705">
                  <c:v>21832000</c:v>
                </c:pt>
                <c:pt idx="3706">
                  <c:v>12243191</c:v>
                </c:pt>
                <c:pt idx="3707">
                  <c:v>18864304</c:v>
                </c:pt>
                <c:pt idx="3708">
                  <c:v>11053659</c:v>
                </c:pt>
                <c:pt idx="3709">
                  <c:v>4155000</c:v>
                </c:pt>
                <c:pt idx="3710">
                  <c:v>3016015</c:v>
                </c:pt>
                <c:pt idx="3711">
                  <c:v>2007998</c:v>
                </c:pt>
                <c:pt idx="3712">
                  <c:v>3289288</c:v>
                </c:pt>
                <c:pt idx="3713">
                  <c:v>4962910</c:v>
                </c:pt>
                <c:pt idx="3714">
                  <c:v>4194500</c:v>
                </c:pt>
                <c:pt idx="3715">
                  <c:v>11617000</c:v>
                </c:pt>
                <c:pt idx="3716">
                  <c:v>49110562</c:v>
                </c:pt>
                <c:pt idx="3717">
                  <c:v>14290824</c:v>
                </c:pt>
                <c:pt idx="3718">
                  <c:v>169474767</c:v>
                </c:pt>
                <c:pt idx="3719">
                  <c:v>3459420</c:v>
                </c:pt>
                <c:pt idx="3720">
                  <c:v>3098705</c:v>
                </c:pt>
                <c:pt idx="3721">
                  <c:v>62817150</c:v>
                </c:pt>
                <c:pt idx="3722">
                  <c:v>5762726</c:v>
                </c:pt>
                <c:pt idx="3723">
                  <c:v>3347365</c:v>
                </c:pt>
                <c:pt idx="3724">
                  <c:v>2270190</c:v>
                </c:pt>
                <c:pt idx="3725">
                  <c:v>9616528</c:v>
                </c:pt>
                <c:pt idx="3726">
                  <c:v>35793087</c:v>
                </c:pt>
                <c:pt idx="3727">
                  <c:v>98491437</c:v>
                </c:pt>
                <c:pt idx="3728">
                  <c:v>50805211</c:v>
                </c:pt>
                <c:pt idx="3729">
                  <c:v>10522055</c:v>
                </c:pt>
                <c:pt idx="3730">
                  <c:v>47401022</c:v>
                </c:pt>
                <c:pt idx="3731">
                  <c:v>13770681</c:v>
                </c:pt>
                <c:pt idx="3732">
                  <c:v>11338976</c:v>
                </c:pt>
                <c:pt idx="3733">
                  <c:v>45266935</c:v>
                </c:pt>
                <c:pt idx="3734">
                  <c:v>18588000</c:v>
                </c:pt>
                <c:pt idx="3735">
                  <c:v>2106926</c:v>
                </c:pt>
                <c:pt idx="3736">
                  <c:v>115457000</c:v>
                </c:pt>
                <c:pt idx="3737">
                  <c:v>25374561</c:v>
                </c:pt>
                <c:pt idx="3738">
                  <c:v>14567727</c:v>
                </c:pt>
                <c:pt idx="3739">
                  <c:v>6384084</c:v>
                </c:pt>
                <c:pt idx="3740">
                  <c:v>4139680</c:v>
                </c:pt>
                <c:pt idx="3741">
                  <c:v>169801000</c:v>
                </c:pt>
                <c:pt idx="3742">
                  <c:v>3512196</c:v>
                </c:pt>
                <c:pt idx="3743">
                  <c:v>22357000</c:v>
                </c:pt>
                <c:pt idx="3744">
                  <c:v>17700963</c:v>
                </c:pt>
                <c:pt idx="3745">
                  <c:v>10025896</c:v>
                </c:pt>
                <c:pt idx="3746">
                  <c:v>15730000</c:v>
                </c:pt>
                <c:pt idx="3747">
                  <c:v>26268611</c:v>
                </c:pt>
                <c:pt idx="3748">
                  <c:v>27323365</c:v>
                </c:pt>
                <c:pt idx="3749">
                  <c:v>2288000</c:v>
                </c:pt>
                <c:pt idx="3750">
                  <c:v>6264215</c:v>
                </c:pt>
                <c:pt idx="3751">
                  <c:v>5401024</c:v>
                </c:pt>
                <c:pt idx="3752">
                  <c:v>38207235</c:v>
                </c:pt>
                <c:pt idx="3753">
                  <c:v>26894595</c:v>
                </c:pt>
                <c:pt idx="3754">
                  <c:v>17845291</c:v>
                </c:pt>
                <c:pt idx="3755">
                  <c:v>15035072</c:v>
                </c:pt>
                <c:pt idx="3756">
                  <c:v>3316808</c:v>
                </c:pt>
                <c:pt idx="3757">
                  <c:v>6759280</c:v>
                </c:pt>
                <c:pt idx="3758">
                  <c:v>78671000</c:v>
                </c:pt>
                <c:pt idx="3759">
                  <c:v>4446904</c:v>
                </c:pt>
                <c:pt idx="3760">
                  <c:v>16289000</c:v>
                </c:pt>
                <c:pt idx="3761">
                  <c:v>3952000</c:v>
                </c:pt>
                <c:pt idx="3762">
                  <c:v>9055453</c:v>
                </c:pt>
                <c:pt idx="3763">
                  <c:v>448143000</c:v>
                </c:pt>
                <c:pt idx="3764">
                  <c:v>2487708</c:v>
                </c:pt>
                <c:pt idx="3765">
                  <c:v>30201086</c:v>
                </c:pt>
                <c:pt idx="3766">
                  <c:v>20974017</c:v>
                </c:pt>
                <c:pt idx="3767">
                  <c:v>39570597</c:v>
                </c:pt>
                <c:pt idx="3768">
                  <c:v>4194438</c:v>
                </c:pt>
                <c:pt idx="3769">
                  <c:v>61269986</c:v>
                </c:pt>
                <c:pt idx="3770">
                  <c:v>4470983</c:v>
                </c:pt>
                <c:pt idx="3771">
                  <c:v>50393826</c:v>
                </c:pt>
                <c:pt idx="3772">
                  <c:v>12581095</c:v>
                </c:pt>
                <c:pt idx="3773">
                  <c:v>54423312</c:v>
                </c:pt>
                <c:pt idx="3774">
                  <c:v>4413914</c:v>
                </c:pt>
                <c:pt idx="3775">
                  <c:v>3783904</c:v>
                </c:pt>
                <c:pt idx="3776">
                  <c:v>6176936</c:v>
                </c:pt>
                <c:pt idx="3777">
                  <c:v>23137924</c:v>
                </c:pt>
                <c:pt idx="3778">
                  <c:v>13517708</c:v>
                </c:pt>
                <c:pt idx="3779">
                  <c:v>5102000</c:v>
                </c:pt>
                <c:pt idx="3780">
                  <c:v>7392000</c:v>
                </c:pt>
                <c:pt idx="3781">
                  <c:v>6581312</c:v>
                </c:pt>
                <c:pt idx="3782">
                  <c:v>2288822</c:v>
                </c:pt>
                <c:pt idx="3783">
                  <c:v>23914572</c:v>
                </c:pt>
                <c:pt idx="3784">
                  <c:v>4703536</c:v>
                </c:pt>
                <c:pt idx="3785">
                  <c:v>3551378</c:v>
                </c:pt>
                <c:pt idx="3786">
                  <c:v>16927143</c:v>
                </c:pt>
                <c:pt idx="3787">
                  <c:v>5175548</c:v>
                </c:pt>
                <c:pt idx="3788">
                  <c:v>2686519</c:v>
                </c:pt>
                <c:pt idx="3789">
                  <c:v>16061698</c:v>
                </c:pt>
                <c:pt idx="3790">
                  <c:v>90119422</c:v>
                </c:pt>
                <c:pt idx="3791">
                  <c:v>2059931</c:v>
                </c:pt>
                <c:pt idx="3792">
                  <c:v>9725280</c:v>
                </c:pt>
                <c:pt idx="3793">
                  <c:v>12541082</c:v>
                </c:pt>
                <c:pt idx="3794">
                  <c:v>20558997</c:v>
                </c:pt>
                <c:pt idx="3795">
                  <c:v>8219891</c:v>
                </c:pt>
                <c:pt idx="3796">
                  <c:v>27852000</c:v>
                </c:pt>
                <c:pt idx="3797">
                  <c:v>5291654</c:v>
                </c:pt>
                <c:pt idx="3798">
                  <c:v>28037101</c:v>
                </c:pt>
                <c:pt idx="3799">
                  <c:v>18648750</c:v>
                </c:pt>
                <c:pt idx="3800">
                  <c:v>13505132</c:v>
                </c:pt>
                <c:pt idx="3801">
                  <c:v>12035000</c:v>
                </c:pt>
                <c:pt idx="3802">
                  <c:v>9394075</c:v>
                </c:pt>
                <c:pt idx="3803">
                  <c:v>5465684</c:v>
                </c:pt>
                <c:pt idx="3804">
                  <c:v>23078377</c:v>
                </c:pt>
                <c:pt idx="3805">
                  <c:v>12794127</c:v>
                </c:pt>
                <c:pt idx="3806">
                  <c:v>115543941</c:v>
                </c:pt>
                <c:pt idx="3807">
                  <c:v>3875000</c:v>
                </c:pt>
                <c:pt idx="3808">
                  <c:v>39535000</c:v>
                </c:pt>
                <c:pt idx="3809">
                  <c:v>2421000</c:v>
                </c:pt>
                <c:pt idx="3810">
                  <c:v>4853415</c:v>
                </c:pt>
                <c:pt idx="3811">
                  <c:v>9811086</c:v>
                </c:pt>
                <c:pt idx="3812">
                  <c:v>11895750</c:v>
                </c:pt>
                <c:pt idx="3813">
                  <c:v>4894965</c:v>
                </c:pt>
                <c:pt idx="3814">
                  <c:v>4558982</c:v>
                </c:pt>
                <c:pt idx="3815">
                  <c:v>6119040</c:v>
                </c:pt>
                <c:pt idx="3816">
                  <c:v>4482860</c:v>
                </c:pt>
                <c:pt idx="3817">
                  <c:v>7612146</c:v>
                </c:pt>
                <c:pt idx="3818">
                  <c:v>18875128</c:v>
                </c:pt>
                <c:pt idx="3819">
                  <c:v>10533524</c:v>
                </c:pt>
                <c:pt idx="3820">
                  <c:v>1644275000</c:v>
                </c:pt>
                <c:pt idx="3821">
                  <c:v>63996893</c:v>
                </c:pt>
                <c:pt idx="3822">
                  <c:v>4534782</c:v>
                </c:pt>
                <c:pt idx="3823">
                  <c:v>3427337</c:v>
                </c:pt>
                <c:pt idx="3824">
                  <c:v>12859334</c:v>
                </c:pt>
                <c:pt idx="3825">
                  <c:v>12368651</c:v>
                </c:pt>
                <c:pt idx="3826">
                  <c:v>56379974</c:v>
                </c:pt>
                <c:pt idx="3827">
                  <c:v>17346349</c:v>
                </c:pt>
                <c:pt idx="3828">
                  <c:v>99980476</c:v>
                </c:pt>
                <c:pt idx="3829">
                  <c:v>17850614</c:v>
                </c:pt>
                <c:pt idx="3830">
                  <c:v>41822030</c:v>
                </c:pt>
                <c:pt idx="3831">
                  <c:v>5551777</c:v>
                </c:pt>
                <c:pt idx="3832">
                  <c:v>390420342</c:v>
                </c:pt>
                <c:pt idx="3833">
                  <c:v>28046962</c:v>
                </c:pt>
                <c:pt idx="3834">
                  <c:v>20015000</c:v>
                </c:pt>
                <c:pt idx="3835">
                  <c:v>10613821</c:v>
                </c:pt>
                <c:pt idx="3836">
                  <c:v>25129294</c:v>
                </c:pt>
                <c:pt idx="3837">
                  <c:v>30105541</c:v>
                </c:pt>
                <c:pt idx="3838">
                  <c:v>121787440</c:v>
                </c:pt>
                <c:pt idx="3839">
                  <c:v>13425748</c:v>
                </c:pt>
                <c:pt idx="3840">
                  <c:v>3521973</c:v>
                </c:pt>
                <c:pt idx="3841">
                  <c:v>8853581</c:v>
                </c:pt>
                <c:pt idx="3842">
                  <c:v>2056350</c:v>
                </c:pt>
                <c:pt idx="3843">
                  <c:v>13764000</c:v>
                </c:pt>
                <c:pt idx="3844">
                  <c:v>3600171</c:v>
                </c:pt>
                <c:pt idx="3845">
                  <c:v>515427499</c:v>
                </c:pt>
                <c:pt idx="3846">
                  <c:v>2955276</c:v>
                </c:pt>
                <c:pt idx="3847">
                  <c:v>11565988</c:v>
                </c:pt>
                <c:pt idx="3848">
                  <c:v>11274014</c:v>
                </c:pt>
                <c:pt idx="3849">
                  <c:v>2666752</c:v>
                </c:pt>
                <c:pt idx="3850">
                  <c:v>2254440</c:v>
                </c:pt>
                <c:pt idx="3851">
                  <c:v>21334082</c:v>
                </c:pt>
                <c:pt idx="3852">
                  <c:v>5145000</c:v>
                </c:pt>
                <c:pt idx="3853">
                  <c:v>94149808</c:v>
                </c:pt>
                <c:pt idx="3854">
                  <c:v>6950000</c:v>
                </c:pt>
                <c:pt idx="3855">
                  <c:v>17040178</c:v>
                </c:pt>
                <c:pt idx="3856">
                  <c:v>29019532</c:v>
                </c:pt>
                <c:pt idx="3857">
                  <c:v>2989511</c:v>
                </c:pt>
                <c:pt idx="3858">
                  <c:v>28680400</c:v>
                </c:pt>
                <c:pt idx="3859">
                  <c:v>229310000</c:v>
                </c:pt>
                <c:pt idx="3860">
                  <c:v>5006732</c:v>
                </c:pt>
                <c:pt idx="3861">
                  <c:v>42819953</c:v>
                </c:pt>
                <c:pt idx="3862">
                  <c:v>5307790</c:v>
                </c:pt>
                <c:pt idx="3863">
                  <c:v>9428846</c:v>
                </c:pt>
                <c:pt idx="3864">
                  <c:v>14965838</c:v>
                </c:pt>
                <c:pt idx="3865">
                  <c:v>30945272</c:v>
                </c:pt>
                <c:pt idx="3866">
                  <c:v>6319467</c:v>
                </c:pt>
                <c:pt idx="3867">
                  <c:v>58663582</c:v>
                </c:pt>
                <c:pt idx="3868">
                  <c:v>3710481</c:v>
                </c:pt>
                <c:pt idx="3869">
                  <c:v>5581578</c:v>
                </c:pt>
                <c:pt idx="3870">
                  <c:v>5818117</c:v>
                </c:pt>
                <c:pt idx="3871">
                  <c:v>5293430</c:v>
                </c:pt>
                <c:pt idx="3872">
                  <c:v>2051482</c:v>
                </c:pt>
                <c:pt idx="3873">
                  <c:v>145309200</c:v>
                </c:pt>
                <c:pt idx="3874">
                  <c:v>17911779</c:v>
                </c:pt>
                <c:pt idx="3875">
                  <c:v>6041731</c:v>
                </c:pt>
                <c:pt idx="3876">
                  <c:v>7449705</c:v>
                </c:pt>
                <c:pt idx="3877">
                  <c:v>17586581</c:v>
                </c:pt>
                <c:pt idx="3878">
                  <c:v>24582399</c:v>
                </c:pt>
                <c:pt idx="3879">
                  <c:v>19450783</c:v>
                </c:pt>
                <c:pt idx="3880">
                  <c:v>14327493</c:v>
                </c:pt>
                <c:pt idx="3881">
                  <c:v>22488000</c:v>
                </c:pt>
                <c:pt idx="3882">
                  <c:v>12304269</c:v>
                </c:pt>
                <c:pt idx="3883">
                  <c:v>25519989</c:v>
                </c:pt>
                <c:pt idx="3884">
                  <c:v>23496215</c:v>
                </c:pt>
                <c:pt idx="3885">
                  <c:v>5308793</c:v>
                </c:pt>
                <c:pt idx="3886">
                  <c:v>24261058</c:v>
                </c:pt>
                <c:pt idx="3887">
                  <c:v>4768939</c:v>
                </c:pt>
                <c:pt idx="3888">
                  <c:v>5575891</c:v>
                </c:pt>
                <c:pt idx="3889">
                  <c:v>6654525</c:v>
                </c:pt>
                <c:pt idx="3890">
                  <c:v>8900015</c:v>
                </c:pt>
                <c:pt idx="3891">
                  <c:v>4730152</c:v>
                </c:pt>
                <c:pt idx="3892">
                  <c:v>57110703</c:v>
                </c:pt>
                <c:pt idx="3893">
                  <c:v>27813130</c:v>
                </c:pt>
                <c:pt idx="3894">
                  <c:v>21364263</c:v>
                </c:pt>
                <c:pt idx="3895">
                  <c:v>17912453</c:v>
                </c:pt>
                <c:pt idx="3896">
                  <c:v>17788954</c:v>
                </c:pt>
                <c:pt idx="3897">
                  <c:v>112462000</c:v>
                </c:pt>
                <c:pt idx="3898">
                  <c:v>3201085</c:v>
                </c:pt>
                <c:pt idx="3899">
                  <c:v>10905632</c:v>
                </c:pt>
                <c:pt idx="3900">
                  <c:v>150403501</c:v>
                </c:pt>
                <c:pt idx="3901">
                  <c:v>9031577</c:v>
                </c:pt>
                <c:pt idx="3902">
                  <c:v>627767000</c:v>
                </c:pt>
                <c:pt idx="3903">
                  <c:v>2426000</c:v>
                </c:pt>
                <c:pt idx="3904">
                  <c:v>105369000</c:v>
                </c:pt>
                <c:pt idx="3905">
                  <c:v>8281083</c:v>
                </c:pt>
                <c:pt idx="3906">
                  <c:v>10663870</c:v>
                </c:pt>
                <c:pt idx="3907">
                  <c:v>20547806</c:v>
                </c:pt>
                <c:pt idx="3908">
                  <c:v>109554429</c:v>
                </c:pt>
                <c:pt idx="3909">
                  <c:v>21014828</c:v>
                </c:pt>
                <c:pt idx="3910">
                  <c:v>13378135</c:v>
                </c:pt>
                <c:pt idx="3911">
                  <c:v>4108456</c:v>
                </c:pt>
                <c:pt idx="3912">
                  <c:v>17034612</c:v>
                </c:pt>
                <c:pt idx="3913">
                  <c:v>2027490</c:v>
                </c:pt>
                <c:pt idx="3914">
                  <c:v>6523461</c:v>
                </c:pt>
                <c:pt idx="3915">
                  <c:v>16427000</c:v>
                </c:pt>
                <c:pt idx="3916">
                  <c:v>1166718000</c:v>
                </c:pt>
                <c:pt idx="3917">
                  <c:v>5863637</c:v>
                </c:pt>
                <c:pt idx="3918">
                  <c:v>26278000</c:v>
                </c:pt>
                <c:pt idx="3919">
                  <c:v>38357400</c:v>
                </c:pt>
                <c:pt idx="3920">
                  <c:v>2073993</c:v>
                </c:pt>
                <c:pt idx="3921">
                  <c:v>11150000</c:v>
                </c:pt>
                <c:pt idx="3922">
                  <c:v>11626700</c:v>
                </c:pt>
                <c:pt idx="3923">
                  <c:v>3411135</c:v>
                </c:pt>
                <c:pt idx="3924">
                  <c:v>29564463</c:v>
                </c:pt>
                <c:pt idx="3925">
                  <c:v>4365143</c:v>
                </c:pt>
                <c:pt idx="3926">
                  <c:v>6990024</c:v>
                </c:pt>
                <c:pt idx="3927">
                  <c:v>2093665</c:v>
                </c:pt>
                <c:pt idx="3928">
                  <c:v>28730800</c:v>
                </c:pt>
                <c:pt idx="3929">
                  <c:v>16444000</c:v>
                </c:pt>
                <c:pt idx="3930">
                  <c:v>42323950</c:v>
                </c:pt>
                <c:pt idx="3931">
                  <c:v>2652541</c:v>
                </c:pt>
                <c:pt idx="3932">
                  <c:v>13517420</c:v>
                </c:pt>
                <c:pt idx="3933">
                  <c:v>3470000</c:v>
                </c:pt>
                <c:pt idx="3934">
                  <c:v>21892185</c:v>
                </c:pt>
                <c:pt idx="3935">
                  <c:v>10483829</c:v>
                </c:pt>
                <c:pt idx="3936">
                  <c:v>21706000</c:v>
                </c:pt>
                <c:pt idx="3937">
                  <c:v>15911401</c:v>
                </c:pt>
                <c:pt idx="3938">
                  <c:v>9329968</c:v>
                </c:pt>
                <c:pt idx="3939">
                  <c:v>6257619</c:v>
                </c:pt>
                <c:pt idx="3940">
                  <c:v>3064419</c:v>
                </c:pt>
                <c:pt idx="3941">
                  <c:v>2406591</c:v>
                </c:pt>
                <c:pt idx="3942">
                  <c:v>3776647</c:v>
                </c:pt>
                <c:pt idx="3943">
                  <c:v>10852910</c:v>
                </c:pt>
                <c:pt idx="3944">
                  <c:v>65754179</c:v>
                </c:pt>
                <c:pt idx="3945">
                  <c:v>190863000</c:v>
                </c:pt>
                <c:pt idx="3946">
                  <c:v>30960258</c:v>
                </c:pt>
                <c:pt idx="3947">
                  <c:v>96954740</c:v>
                </c:pt>
                <c:pt idx="3948">
                  <c:v>14387323</c:v>
                </c:pt>
                <c:pt idx="3949">
                  <c:v>3960041</c:v>
                </c:pt>
                <c:pt idx="3950">
                  <c:v>972500000</c:v>
                </c:pt>
                <c:pt idx="3951">
                  <c:v>43347986</c:v>
                </c:pt>
                <c:pt idx="3952">
                  <c:v>3404644</c:v>
                </c:pt>
                <c:pt idx="3953">
                  <c:v>217122179</c:v>
                </c:pt>
                <c:pt idx="3954">
                  <c:v>7226000</c:v>
                </c:pt>
                <c:pt idx="3955">
                  <c:v>46159589</c:v>
                </c:pt>
                <c:pt idx="3956">
                  <c:v>32699000</c:v>
                </c:pt>
                <c:pt idx="3957">
                  <c:v>1285640000</c:v>
                </c:pt>
                <c:pt idx="3958">
                  <c:v>12659496</c:v>
                </c:pt>
                <c:pt idx="3959">
                  <c:v>78602869</c:v>
                </c:pt>
                <c:pt idx="3960">
                  <c:v>8430420</c:v>
                </c:pt>
                <c:pt idx="3961">
                  <c:v>3370954</c:v>
                </c:pt>
                <c:pt idx="3962">
                  <c:v>23525000</c:v>
                </c:pt>
                <c:pt idx="3963">
                  <c:v>8510659</c:v>
                </c:pt>
                <c:pt idx="3964">
                  <c:v>35279000</c:v>
                </c:pt>
                <c:pt idx="3965">
                  <c:v>3677010</c:v>
                </c:pt>
                <c:pt idx="3966">
                  <c:v>34329554</c:v>
                </c:pt>
                <c:pt idx="3967">
                  <c:v>31514505</c:v>
                </c:pt>
                <c:pt idx="3968">
                  <c:v>3330851</c:v>
                </c:pt>
                <c:pt idx="3969">
                  <c:v>4411814</c:v>
                </c:pt>
                <c:pt idx="3970">
                  <c:v>2763034</c:v>
                </c:pt>
                <c:pt idx="3971">
                  <c:v>18729833</c:v>
                </c:pt>
                <c:pt idx="3972">
                  <c:v>20943893</c:v>
                </c:pt>
                <c:pt idx="3973">
                  <c:v>59381638</c:v>
                </c:pt>
                <c:pt idx="3974">
                  <c:v>23256973</c:v>
                </c:pt>
                <c:pt idx="3975">
                  <c:v>3926805</c:v>
                </c:pt>
                <c:pt idx="3976">
                  <c:v>229681000</c:v>
                </c:pt>
                <c:pt idx="3977">
                  <c:v>10231297</c:v>
                </c:pt>
                <c:pt idx="3978">
                  <c:v>18228957</c:v>
                </c:pt>
                <c:pt idx="3979">
                  <c:v>15715577</c:v>
                </c:pt>
                <c:pt idx="3980">
                  <c:v>22244380</c:v>
                </c:pt>
                <c:pt idx="3981">
                  <c:v>6237655</c:v>
                </c:pt>
                <c:pt idx="3982">
                  <c:v>515076658</c:v>
                </c:pt>
                <c:pt idx="3983">
                  <c:v>19991120</c:v>
                </c:pt>
                <c:pt idx="3984">
                  <c:v>17851000</c:v>
                </c:pt>
                <c:pt idx="3985">
                  <c:v>47627787</c:v>
                </c:pt>
                <c:pt idx="3986">
                  <c:v>172702015</c:v>
                </c:pt>
                <c:pt idx="3987">
                  <c:v>15125887</c:v>
                </c:pt>
                <c:pt idx="3988">
                  <c:v>275512000</c:v>
                </c:pt>
                <c:pt idx="3989">
                  <c:v>170744969</c:v>
                </c:pt>
                <c:pt idx="3990">
                  <c:v>11981682</c:v>
                </c:pt>
                <c:pt idx="3991">
                  <c:v>8901387</c:v>
                </c:pt>
                <c:pt idx="3992">
                  <c:v>6725128</c:v>
                </c:pt>
                <c:pt idx="3993">
                  <c:v>2512033</c:v>
                </c:pt>
                <c:pt idx="3994">
                  <c:v>71477877</c:v>
                </c:pt>
                <c:pt idx="3995">
                  <c:v>7676596</c:v>
                </c:pt>
                <c:pt idx="3996">
                  <c:v>22775000</c:v>
                </c:pt>
                <c:pt idx="3997">
                  <c:v>216336712</c:v>
                </c:pt>
                <c:pt idx="3998">
                  <c:v>199346000</c:v>
                </c:pt>
                <c:pt idx="3999">
                  <c:v>116385114</c:v>
                </c:pt>
                <c:pt idx="4000">
                  <c:v>11542980</c:v>
                </c:pt>
                <c:pt idx="4001">
                  <c:v>11846860</c:v>
                </c:pt>
                <c:pt idx="4002">
                  <c:v>3110818</c:v>
                </c:pt>
                <c:pt idx="4003">
                  <c:v>6317345</c:v>
                </c:pt>
                <c:pt idx="4004">
                  <c:v>21474914</c:v>
                </c:pt>
                <c:pt idx="4005">
                  <c:v>13297443</c:v>
                </c:pt>
                <c:pt idx="4006">
                  <c:v>6547759</c:v>
                </c:pt>
                <c:pt idx="4007">
                  <c:v>4877530</c:v>
                </c:pt>
                <c:pt idx="4008">
                  <c:v>47282405</c:v>
                </c:pt>
                <c:pt idx="4009">
                  <c:v>3180000</c:v>
                </c:pt>
                <c:pt idx="4010">
                  <c:v>5311257</c:v>
                </c:pt>
                <c:pt idx="4011">
                  <c:v>10007143</c:v>
                </c:pt>
                <c:pt idx="4012">
                  <c:v>29717530</c:v>
                </c:pt>
                <c:pt idx="4013">
                  <c:v>26525507</c:v>
                </c:pt>
                <c:pt idx="4014">
                  <c:v>79357768</c:v>
                </c:pt>
                <c:pt idx="4015">
                  <c:v>3382435</c:v>
                </c:pt>
                <c:pt idx="4016">
                  <c:v>4704252</c:v>
                </c:pt>
                <c:pt idx="4017">
                  <c:v>258412000</c:v>
                </c:pt>
                <c:pt idx="4018">
                  <c:v>35579392</c:v>
                </c:pt>
                <c:pt idx="4019">
                  <c:v>8130504</c:v>
                </c:pt>
                <c:pt idx="4020">
                  <c:v>9369995</c:v>
                </c:pt>
                <c:pt idx="4021">
                  <c:v>12030940</c:v>
                </c:pt>
                <c:pt idx="4022">
                  <c:v>35444000</c:v>
                </c:pt>
                <c:pt idx="4023">
                  <c:v>14945587</c:v>
                </c:pt>
                <c:pt idx="4024">
                  <c:v>13219893</c:v>
                </c:pt>
                <c:pt idx="4025">
                  <c:v>111605926</c:v>
                </c:pt>
                <c:pt idx="4026">
                  <c:v>4604761</c:v>
                </c:pt>
                <c:pt idx="4027">
                  <c:v>9154964</c:v>
                </c:pt>
                <c:pt idx="4028">
                  <c:v>4300828</c:v>
                </c:pt>
                <c:pt idx="4029">
                  <c:v>3381549</c:v>
                </c:pt>
                <c:pt idx="4030">
                  <c:v>7642000</c:v>
                </c:pt>
                <c:pt idx="4031">
                  <c:v>170651944</c:v>
                </c:pt>
                <c:pt idx="4032">
                  <c:v>27764391</c:v>
                </c:pt>
                <c:pt idx="4033">
                  <c:v>9103975</c:v>
                </c:pt>
                <c:pt idx="4034">
                  <c:v>3187287</c:v>
                </c:pt>
                <c:pt idx="4035">
                  <c:v>3880940</c:v>
                </c:pt>
                <c:pt idx="4036">
                  <c:v>4561467</c:v>
                </c:pt>
                <c:pt idx="4037">
                  <c:v>3852377</c:v>
                </c:pt>
                <c:pt idx="4038">
                  <c:v>8772431</c:v>
                </c:pt>
                <c:pt idx="4039">
                  <c:v>11836517</c:v>
                </c:pt>
                <c:pt idx="4040">
                  <c:v>32706873</c:v>
                </c:pt>
                <c:pt idx="4041">
                  <c:v>22383220</c:v>
                </c:pt>
                <c:pt idx="4042">
                  <c:v>55126000</c:v>
                </c:pt>
                <c:pt idx="4043">
                  <c:v>5924467</c:v>
                </c:pt>
                <c:pt idx="4044">
                  <c:v>160595551</c:v>
                </c:pt>
                <c:pt idx="4045">
                  <c:v>4143223</c:v>
                </c:pt>
                <c:pt idx="4046">
                  <c:v>6009157</c:v>
                </c:pt>
                <c:pt idx="4047">
                  <c:v>11829448</c:v>
                </c:pt>
                <c:pt idx="4048">
                  <c:v>29136860</c:v>
                </c:pt>
                <c:pt idx="4049">
                  <c:v>3496398</c:v>
                </c:pt>
                <c:pt idx="4050">
                  <c:v>8024612</c:v>
                </c:pt>
                <c:pt idx="4051">
                  <c:v>7187748</c:v>
                </c:pt>
                <c:pt idx="4052">
                  <c:v>14311617</c:v>
                </c:pt>
                <c:pt idx="4053">
                  <c:v>161524949</c:v>
                </c:pt>
                <c:pt idx="4054">
                  <c:v>13648400</c:v>
                </c:pt>
                <c:pt idx="4055">
                  <c:v>16243233</c:v>
                </c:pt>
                <c:pt idx="4056">
                  <c:v>84830235</c:v>
                </c:pt>
                <c:pt idx="4057">
                  <c:v>389440000</c:v>
                </c:pt>
                <c:pt idx="4058">
                  <c:v>36003000</c:v>
                </c:pt>
                <c:pt idx="4059">
                  <c:v>8646753</c:v>
                </c:pt>
                <c:pt idx="4060">
                  <c:v>5818220</c:v>
                </c:pt>
                <c:pt idx="4061">
                  <c:v>70291234</c:v>
                </c:pt>
                <c:pt idx="4062">
                  <c:v>19976673</c:v>
                </c:pt>
                <c:pt idx="4063">
                  <c:v>269745626</c:v>
                </c:pt>
                <c:pt idx="4064">
                  <c:v>10954000</c:v>
                </c:pt>
                <c:pt idx="4065">
                  <c:v>53588593</c:v>
                </c:pt>
                <c:pt idx="4066">
                  <c:v>20328273</c:v>
                </c:pt>
                <c:pt idx="4067">
                  <c:v>8888971</c:v>
                </c:pt>
                <c:pt idx="4068">
                  <c:v>237997370</c:v>
                </c:pt>
                <c:pt idx="4069">
                  <c:v>35958858</c:v>
                </c:pt>
                <c:pt idx="4070">
                  <c:v>243221369</c:v>
                </c:pt>
                <c:pt idx="4071">
                  <c:v>48736205</c:v>
                </c:pt>
                <c:pt idx="4072">
                  <c:v>7971144</c:v>
                </c:pt>
                <c:pt idx="4073">
                  <c:v>2822497</c:v>
                </c:pt>
                <c:pt idx="4074">
                  <c:v>24010000</c:v>
                </c:pt>
                <c:pt idx="4075">
                  <c:v>4077381</c:v>
                </c:pt>
                <c:pt idx="4076">
                  <c:v>7263317</c:v>
                </c:pt>
                <c:pt idx="4077">
                  <c:v>32707070</c:v>
                </c:pt>
                <c:pt idx="4078">
                  <c:v>34025262</c:v>
                </c:pt>
                <c:pt idx="4079">
                  <c:v>13462018</c:v>
                </c:pt>
                <c:pt idx="4080">
                  <c:v>11936507</c:v>
                </c:pt>
                <c:pt idx="4081">
                  <c:v>3532770</c:v>
                </c:pt>
                <c:pt idx="4082">
                  <c:v>153370000</c:v>
                </c:pt>
                <c:pt idx="4083">
                  <c:v>17396497</c:v>
                </c:pt>
                <c:pt idx="4084">
                  <c:v>110403559</c:v>
                </c:pt>
                <c:pt idx="4085">
                  <c:v>25390255</c:v>
                </c:pt>
                <c:pt idx="4086">
                  <c:v>7940368</c:v>
                </c:pt>
                <c:pt idx="4087">
                  <c:v>24823250</c:v>
                </c:pt>
                <c:pt idx="4088">
                  <c:v>51150969</c:v>
                </c:pt>
                <c:pt idx="4089">
                  <c:v>69355667</c:v>
                </c:pt>
                <c:pt idx="4090">
                  <c:v>42923054</c:v>
                </c:pt>
                <c:pt idx="4091">
                  <c:v>2588830</c:v>
                </c:pt>
                <c:pt idx="4092">
                  <c:v>80245116</c:v>
                </c:pt>
                <c:pt idx="4093">
                  <c:v>3215594</c:v>
                </c:pt>
                <c:pt idx="4094">
                  <c:v>7802037</c:v>
                </c:pt>
                <c:pt idx="4095">
                  <c:v>4276492</c:v>
                </c:pt>
                <c:pt idx="4096">
                  <c:v>3133270</c:v>
                </c:pt>
                <c:pt idx="4097">
                  <c:v>13705742</c:v>
                </c:pt>
                <c:pt idx="4098">
                  <c:v>13729007</c:v>
                </c:pt>
                <c:pt idx="4099">
                  <c:v>8418334</c:v>
                </c:pt>
                <c:pt idx="4100">
                  <c:v>168547797</c:v>
                </c:pt>
                <c:pt idx="4101">
                  <c:v>62530173</c:v>
                </c:pt>
                <c:pt idx="4102">
                  <c:v>6925000</c:v>
                </c:pt>
                <c:pt idx="4103">
                  <c:v>10550357</c:v>
                </c:pt>
                <c:pt idx="4104">
                  <c:v>12885127</c:v>
                </c:pt>
                <c:pt idx="4105">
                  <c:v>66957023</c:v>
                </c:pt>
                <c:pt idx="4106">
                  <c:v>3022893</c:v>
                </c:pt>
                <c:pt idx="4107">
                  <c:v>2827085</c:v>
                </c:pt>
                <c:pt idx="4108">
                  <c:v>21120277</c:v>
                </c:pt>
                <c:pt idx="4109">
                  <c:v>30184886</c:v>
                </c:pt>
                <c:pt idx="4110">
                  <c:v>16115055</c:v>
                </c:pt>
                <c:pt idx="4111">
                  <c:v>4538877</c:v>
                </c:pt>
                <c:pt idx="4112">
                  <c:v>3052279</c:v>
                </c:pt>
                <c:pt idx="4113">
                  <c:v>13072024</c:v>
                </c:pt>
                <c:pt idx="4114">
                  <c:v>4818000</c:v>
                </c:pt>
                <c:pt idx="4115">
                  <c:v>13883464</c:v>
                </c:pt>
                <c:pt idx="4116">
                  <c:v>74620076</c:v>
                </c:pt>
                <c:pt idx="4117">
                  <c:v>19308000</c:v>
                </c:pt>
                <c:pt idx="4118">
                  <c:v>26082529</c:v>
                </c:pt>
                <c:pt idx="4119">
                  <c:v>15709310</c:v>
                </c:pt>
                <c:pt idx="4120">
                  <c:v>28567756</c:v>
                </c:pt>
                <c:pt idx="4121">
                  <c:v>2356000</c:v>
                </c:pt>
                <c:pt idx="4122">
                  <c:v>14549793</c:v>
                </c:pt>
                <c:pt idx="4123">
                  <c:v>2135488</c:v>
                </c:pt>
                <c:pt idx="4124">
                  <c:v>45883000</c:v>
                </c:pt>
                <c:pt idx="4125">
                  <c:v>7559026</c:v>
                </c:pt>
                <c:pt idx="4126">
                  <c:v>3564175</c:v>
                </c:pt>
                <c:pt idx="4127">
                  <c:v>2611962</c:v>
                </c:pt>
                <c:pt idx="4128">
                  <c:v>215367840</c:v>
                </c:pt>
                <c:pt idx="4129">
                  <c:v>8345807</c:v>
                </c:pt>
                <c:pt idx="4130">
                  <c:v>6097971</c:v>
                </c:pt>
                <c:pt idx="4131">
                  <c:v>3450293</c:v>
                </c:pt>
                <c:pt idx="4132">
                  <c:v>29196301</c:v>
                </c:pt>
                <c:pt idx="4133">
                  <c:v>4933358</c:v>
                </c:pt>
                <c:pt idx="4134">
                  <c:v>4613000</c:v>
                </c:pt>
                <c:pt idx="4135">
                  <c:v>79440775</c:v>
                </c:pt>
                <c:pt idx="4136">
                  <c:v>61198222</c:v>
                </c:pt>
                <c:pt idx="4137">
                  <c:v>35069498</c:v>
                </c:pt>
                <c:pt idx="4138">
                  <c:v>22935590</c:v>
                </c:pt>
                <c:pt idx="4139">
                  <c:v>22554262</c:v>
                </c:pt>
                <c:pt idx="4140">
                  <c:v>9854897</c:v>
                </c:pt>
                <c:pt idx="4141">
                  <c:v>6843187</c:v>
                </c:pt>
                <c:pt idx="4142">
                  <c:v>14684854</c:v>
                </c:pt>
                <c:pt idx="4143">
                  <c:v>2150266</c:v>
                </c:pt>
                <c:pt idx="4144">
                  <c:v>7788517</c:v>
                </c:pt>
                <c:pt idx="4145">
                  <c:v>5401561</c:v>
                </c:pt>
                <c:pt idx="4146">
                  <c:v>9750000</c:v>
                </c:pt>
                <c:pt idx="4147">
                  <c:v>4518754</c:v>
                </c:pt>
                <c:pt idx="4148">
                  <c:v>16199217</c:v>
                </c:pt>
                <c:pt idx="4149">
                  <c:v>15348563</c:v>
                </c:pt>
                <c:pt idx="4150">
                  <c:v>9461065</c:v>
                </c:pt>
                <c:pt idx="4151">
                  <c:v>771259000</c:v>
                </c:pt>
                <c:pt idx="4152">
                  <c:v>7275400</c:v>
                </c:pt>
                <c:pt idx="4153">
                  <c:v>2683553</c:v>
                </c:pt>
                <c:pt idx="4154">
                  <c:v>17423173</c:v>
                </c:pt>
                <c:pt idx="4155">
                  <c:v>3820389</c:v>
                </c:pt>
                <c:pt idx="4156">
                  <c:v>6636007</c:v>
                </c:pt>
                <c:pt idx="4157">
                  <c:v>19847546</c:v>
                </c:pt>
                <c:pt idx="4158">
                  <c:v>19428419</c:v>
                </c:pt>
                <c:pt idx="4159">
                  <c:v>15596678</c:v>
                </c:pt>
                <c:pt idx="4160">
                  <c:v>32725817</c:v>
                </c:pt>
                <c:pt idx="4161">
                  <c:v>30195466</c:v>
                </c:pt>
                <c:pt idx="4162">
                  <c:v>2192445</c:v>
                </c:pt>
                <c:pt idx="4163">
                  <c:v>22455093</c:v>
                </c:pt>
                <c:pt idx="4164">
                  <c:v>8407566</c:v>
                </c:pt>
                <c:pt idx="4165">
                  <c:v>18278000</c:v>
                </c:pt>
                <c:pt idx="4166">
                  <c:v>7353200</c:v>
                </c:pt>
                <c:pt idx="4167">
                  <c:v>87613758</c:v>
                </c:pt>
                <c:pt idx="4168">
                  <c:v>15271605</c:v>
                </c:pt>
                <c:pt idx="4169">
                  <c:v>3965977</c:v>
                </c:pt>
                <c:pt idx="4170">
                  <c:v>2607700</c:v>
                </c:pt>
                <c:pt idx="4171">
                  <c:v>27011000</c:v>
                </c:pt>
                <c:pt idx="4172">
                  <c:v>18075814</c:v>
                </c:pt>
                <c:pt idx="4173">
                  <c:v>73497334</c:v>
                </c:pt>
                <c:pt idx="4174">
                  <c:v>181541217</c:v>
                </c:pt>
                <c:pt idx="4175">
                  <c:v>26072092</c:v>
                </c:pt>
                <c:pt idx="4176">
                  <c:v>587299000</c:v>
                </c:pt>
                <c:pt idx="4177">
                  <c:v>11355212</c:v>
                </c:pt>
                <c:pt idx="4178">
                  <c:v>5704764</c:v>
                </c:pt>
                <c:pt idx="4179">
                  <c:v>34089912</c:v>
                </c:pt>
                <c:pt idx="4180">
                  <c:v>34018764</c:v>
                </c:pt>
                <c:pt idx="4181">
                  <c:v>113911890</c:v>
                </c:pt>
                <c:pt idx="4182">
                  <c:v>3911470</c:v>
                </c:pt>
                <c:pt idx="4183">
                  <c:v>2462355</c:v>
                </c:pt>
                <c:pt idx="4184">
                  <c:v>36083000</c:v>
                </c:pt>
                <c:pt idx="4185">
                  <c:v>11544420</c:v>
                </c:pt>
                <c:pt idx="4186">
                  <c:v>2260709</c:v>
                </c:pt>
                <c:pt idx="4187">
                  <c:v>2033000</c:v>
                </c:pt>
                <c:pt idx="4188">
                  <c:v>751445169</c:v>
                </c:pt>
                <c:pt idx="4189">
                  <c:v>26925000</c:v>
                </c:pt>
                <c:pt idx="4190">
                  <c:v>10514080</c:v>
                </c:pt>
                <c:pt idx="4191">
                  <c:v>8604000</c:v>
                </c:pt>
                <c:pt idx="4192">
                  <c:v>2638000</c:v>
                </c:pt>
                <c:pt idx="4193">
                  <c:v>38846595</c:v>
                </c:pt>
                <c:pt idx="4194">
                  <c:v>7284404</c:v>
                </c:pt>
                <c:pt idx="4195">
                  <c:v>38395000</c:v>
                </c:pt>
                <c:pt idx="4196">
                  <c:v>12145983</c:v>
                </c:pt>
                <c:pt idx="4197">
                  <c:v>5246720</c:v>
                </c:pt>
                <c:pt idx="4198">
                  <c:v>6062660</c:v>
                </c:pt>
                <c:pt idx="4199">
                  <c:v>17850116</c:v>
                </c:pt>
                <c:pt idx="4200">
                  <c:v>40458508</c:v>
                </c:pt>
                <c:pt idx="4201">
                  <c:v>27149065</c:v>
                </c:pt>
                <c:pt idx="4202">
                  <c:v>101647000</c:v>
                </c:pt>
                <c:pt idx="4203">
                  <c:v>1977921907</c:v>
                </c:pt>
                <c:pt idx="4204">
                  <c:v>23923893</c:v>
                </c:pt>
                <c:pt idx="4205">
                  <c:v>22484752</c:v>
                </c:pt>
                <c:pt idx="4206">
                  <c:v>24598342</c:v>
                </c:pt>
                <c:pt idx="4207">
                  <c:v>11407553</c:v>
                </c:pt>
                <c:pt idx="4208">
                  <c:v>36958212</c:v>
                </c:pt>
                <c:pt idx="4209">
                  <c:v>3793516</c:v>
                </c:pt>
                <c:pt idx="4210">
                  <c:v>2920116</c:v>
                </c:pt>
                <c:pt idx="4211">
                  <c:v>249046391</c:v>
                </c:pt>
                <c:pt idx="4212">
                  <c:v>4916432</c:v>
                </c:pt>
                <c:pt idx="4213">
                  <c:v>18951909</c:v>
                </c:pt>
                <c:pt idx="4214">
                  <c:v>10622193</c:v>
                </c:pt>
                <c:pt idx="4215">
                  <c:v>11727750</c:v>
                </c:pt>
                <c:pt idx="4216">
                  <c:v>9547050</c:v>
                </c:pt>
                <c:pt idx="4217">
                  <c:v>58456100</c:v>
                </c:pt>
                <c:pt idx="4218">
                  <c:v>3189311</c:v>
                </c:pt>
                <c:pt idx="4219">
                  <c:v>12316709</c:v>
                </c:pt>
                <c:pt idx="4220">
                  <c:v>19316784</c:v>
                </c:pt>
                <c:pt idx="4221">
                  <c:v>865828000</c:v>
                </c:pt>
                <c:pt idx="4222">
                  <c:v>151039927</c:v>
                </c:pt>
                <c:pt idx="4223">
                  <c:v>5023673</c:v>
                </c:pt>
                <c:pt idx="4224">
                  <c:v>4159968</c:v>
                </c:pt>
                <c:pt idx="4225">
                  <c:v>8670295</c:v>
                </c:pt>
                <c:pt idx="4226">
                  <c:v>160424221</c:v>
                </c:pt>
                <c:pt idx="4227">
                  <c:v>2602322</c:v>
                </c:pt>
                <c:pt idx="4228">
                  <c:v>12047971</c:v>
                </c:pt>
                <c:pt idx="4229">
                  <c:v>77310400</c:v>
                </c:pt>
                <c:pt idx="4230">
                  <c:v>14137205</c:v>
                </c:pt>
                <c:pt idx="4231">
                  <c:v>9348056</c:v>
                </c:pt>
                <c:pt idx="4232">
                  <c:v>5477132</c:v>
                </c:pt>
                <c:pt idx="4233">
                  <c:v>17789239</c:v>
                </c:pt>
                <c:pt idx="4234">
                  <c:v>12339000</c:v>
                </c:pt>
                <c:pt idx="4235">
                  <c:v>6241704</c:v>
                </c:pt>
                <c:pt idx="4236">
                  <c:v>4249840</c:v>
                </c:pt>
                <c:pt idx="4237">
                  <c:v>165398236</c:v>
                </c:pt>
                <c:pt idx="4238">
                  <c:v>70744697</c:v>
                </c:pt>
                <c:pt idx="4239">
                  <c:v>3068332</c:v>
                </c:pt>
                <c:pt idx="4240">
                  <c:v>17866711</c:v>
                </c:pt>
                <c:pt idx="4241">
                  <c:v>14978705</c:v>
                </c:pt>
                <c:pt idx="4242">
                  <c:v>280000000</c:v>
                </c:pt>
                <c:pt idx="4243">
                  <c:v>28219681</c:v>
                </c:pt>
                <c:pt idx="4244">
                  <c:v>2721000</c:v>
                </c:pt>
                <c:pt idx="4245">
                  <c:v>32763252</c:v>
                </c:pt>
                <c:pt idx="4246">
                  <c:v>28092000</c:v>
                </c:pt>
                <c:pt idx="4247">
                  <c:v>5707340</c:v>
                </c:pt>
                <c:pt idx="4248">
                  <c:v>2746948</c:v>
                </c:pt>
                <c:pt idx="4249">
                  <c:v>16592017</c:v>
                </c:pt>
                <c:pt idx="4250">
                  <c:v>14075000</c:v>
                </c:pt>
                <c:pt idx="4251">
                  <c:v>3626727</c:v>
                </c:pt>
                <c:pt idx="4252">
                  <c:v>5663000</c:v>
                </c:pt>
                <c:pt idx="4253">
                  <c:v>559480000</c:v>
                </c:pt>
                <c:pt idx="4254">
                  <c:v>67056524</c:v>
                </c:pt>
                <c:pt idx="4255">
                  <c:v>50560713</c:v>
                </c:pt>
                <c:pt idx="4256">
                  <c:v>270080341</c:v>
                </c:pt>
                <c:pt idx="4257">
                  <c:v>24797613</c:v>
                </c:pt>
                <c:pt idx="4258">
                  <c:v>18347800</c:v>
                </c:pt>
                <c:pt idx="4259">
                  <c:v>6320000</c:v>
                </c:pt>
                <c:pt idx="4260">
                  <c:v>3062181</c:v>
                </c:pt>
                <c:pt idx="4261">
                  <c:v>2625058</c:v>
                </c:pt>
                <c:pt idx="4262">
                  <c:v>17226521</c:v>
                </c:pt>
                <c:pt idx="4263">
                  <c:v>4303157</c:v>
                </c:pt>
                <c:pt idx="4264">
                  <c:v>37683008</c:v>
                </c:pt>
                <c:pt idx="4265">
                  <c:v>9695342</c:v>
                </c:pt>
                <c:pt idx="4266">
                  <c:v>424548000</c:v>
                </c:pt>
                <c:pt idx="4267">
                  <c:v>36824258</c:v>
                </c:pt>
                <c:pt idx="4268">
                  <c:v>4067832</c:v>
                </c:pt>
                <c:pt idx="4269">
                  <c:v>4312343</c:v>
                </c:pt>
                <c:pt idx="4270">
                  <c:v>3828028</c:v>
                </c:pt>
                <c:pt idx="4271">
                  <c:v>3298992</c:v>
                </c:pt>
                <c:pt idx="4272">
                  <c:v>310146215</c:v>
                </c:pt>
                <c:pt idx="4273">
                  <c:v>8666330</c:v>
                </c:pt>
                <c:pt idx="4274">
                  <c:v>19379156</c:v>
                </c:pt>
                <c:pt idx="4275">
                  <c:v>11905598</c:v>
                </c:pt>
                <c:pt idx="4276">
                  <c:v>3360000</c:v>
                </c:pt>
                <c:pt idx="4277">
                  <c:v>32905024</c:v>
                </c:pt>
                <c:pt idx="4278">
                  <c:v>14225179</c:v>
                </c:pt>
                <c:pt idx="4279">
                  <c:v>15803021</c:v>
                </c:pt>
                <c:pt idx="4280">
                  <c:v>8727746</c:v>
                </c:pt>
                <c:pt idx="4281">
                  <c:v>61828000</c:v>
                </c:pt>
                <c:pt idx="4282">
                  <c:v>8916110</c:v>
                </c:pt>
                <c:pt idx="4283">
                  <c:v>3471992</c:v>
                </c:pt>
                <c:pt idx="4284">
                  <c:v>16670314</c:v>
                </c:pt>
                <c:pt idx="4285">
                  <c:v>9842911</c:v>
                </c:pt>
                <c:pt idx="4286">
                  <c:v>15341439</c:v>
                </c:pt>
                <c:pt idx="4287">
                  <c:v>88181000</c:v>
                </c:pt>
                <c:pt idx="4288">
                  <c:v>16224000</c:v>
                </c:pt>
                <c:pt idx="4289">
                  <c:v>29231267</c:v>
                </c:pt>
                <c:pt idx="4290">
                  <c:v>2485157</c:v>
                </c:pt>
                <c:pt idx="4291">
                  <c:v>143190481</c:v>
                </c:pt>
                <c:pt idx="4292">
                  <c:v>3433361</c:v>
                </c:pt>
                <c:pt idx="4293">
                  <c:v>4909888</c:v>
                </c:pt>
                <c:pt idx="4294">
                  <c:v>2067599</c:v>
                </c:pt>
                <c:pt idx="4295">
                  <c:v>14004992</c:v>
                </c:pt>
                <c:pt idx="4296">
                  <c:v>4876676</c:v>
                </c:pt>
                <c:pt idx="4297">
                  <c:v>87392941</c:v>
                </c:pt>
                <c:pt idx="4298">
                  <c:v>15207091</c:v>
                </c:pt>
                <c:pt idx="4299">
                  <c:v>5580060</c:v>
                </c:pt>
                <c:pt idx="4300">
                  <c:v>59874714</c:v>
                </c:pt>
                <c:pt idx="4301">
                  <c:v>549910831</c:v>
                </c:pt>
                <c:pt idx="4302">
                  <c:v>16150180</c:v>
                </c:pt>
                <c:pt idx="4303">
                  <c:v>12232346</c:v>
                </c:pt>
                <c:pt idx="4304">
                  <c:v>3280000</c:v>
                </c:pt>
                <c:pt idx="4305">
                  <c:v>8394996</c:v>
                </c:pt>
                <c:pt idx="4306">
                  <c:v>14148570</c:v>
                </c:pt>
                <c:pt idx="4307">
                  <c:v>54054620</c:v>
                </c:pt>
                <c:pt idx="4308">
                  <c:v>16977317</c:v>
                </c:pt>
                <c:pt idx="4309">
                  <c:v>128524396</c:v>
                </c:pt>
                <c:pt idx="4310">
                  <c:v>8525735</c:v>
                </c:pt>
                <c:pt idx="4311">
                  <c:v>17694564</c:v>
                </c:pt>
                <c:pt idx="4312">
                  <c:v>49119037</c:v>
                </c:pt>
                <c:pt idx="4313">
                  <c:v>7027000</c:v>
                </c:pt>
                <c:pt idx="4314">
                  <c:v>12981631</c:v>
                </c:pt>
                <c:pt idx="4315">
                  <c:v>8505801</c:v>
                </c:pt>
                <c:pt idx="4316">
                  <c:v>457986167</c:v>
                </c:pt>
                <c:pt idx="4317">
                  <c:v>3330375</c:v>
                </c:pt>
                <c:pt idx="4318">
                  <c:v>27268446</c:v>
                </c:pt>
                <c:pt idx="4319">
                  <c:v>12239756</c:v>
                </c:pt>
                <c:pt idx="4320">
                  <c:v>8935245</c:v>
                </c:pt>
                <c:pt idx="4321">
                  <c:v>23908138</c:v>
                </c:pt>
                <c:pt idx="4322">
                  <c:v>14022270</c:v>
                </c:pt>
                <c:pt idx="4323">
                  <c:v>628808000</c:v>
                </c:pt>
                <c:pt idx="4324">
                  <c:v>7551329</c:v>
                </c:pt>
                <c:pt idx="4325">
                  <c:v>506573000</c:v>
                </c:pt>
                <c:pt idx="4326">
                  <c:v>54352059</c:v>
                </c:pt>
                <c:pt idx="4327">
                  <c:v>6657891</c:v>
                </c:pt>
                <c:pt idx="4328">
                  <c:v>71729347</c:v>
                </c:pt>
                <c:pt idx="4329">
                  <c:v>8184386</c:v>
                </c:pt>
                <c:pt idx="4330">
                  <c:v>13984000</c:v>
                </c:pt>
                <c:pt idx="4331">
                  <c:v>82120000</c:v>
                </c:pt>
                <c:pt idx="4332">
                  <c:v>6972170</c:v>
                </c:pt>
                <c:pt idx="4333">
                  <c:v>317174000</c:v>
                </c:pt>
                <c:pt idx="4334">
                  <c:v>7424992</c:v>
                </c:pt>
                <c:pt idx="4335">
                  <c:v>2708809</c:v>
                </c:pt>
                <c:pt idx="4336">
                  <c:v>2009000</c:v>
                </c:pt>
                <c:pt idx="4337">
                  <c:v>9262493</c:v>
                </c:pt>
                <c:pt idx="4338">
                  <c:v>7777237</c:v>
                </c:pt>
                <c:pt idx="4339">
                  <c:v>5974881</c:v>
                </c:pt>
                <c:pt idx="4340">
                  <c:v>4702416</c:v>
                </c:pt>
                <c:pt idx="4341">
                  <c:v>42190905</c:v>
                </c:pt>
                <c:pt idx="4342">
                  <c:v>19894254</c:v>
                </c:pt>
                <c:pt idx="4343">
                  <c:v>920251833</c:v>
                </c:pt>
                <c:pt idx="4344">
                  <c:v>225130240</c:v>
                </c:pt>
                <c:pt idx="4345">
                  <c:v>9629000</c:v>
                </c:pt>
                <c:pt idx="4346">
                  <c:v>4860000</c:v>
                </c:pt>
                <c:pt idx="4347">
                  <c:v>2504000</c:v>
                </c:pt>
                <c:pt idx="4348">
                  <c:v>274811000</c:v>
                </c:pt>
                <c:pt idx="4349">
                  <c:v>18830710</c:v>
                </c:pt>
                <c:pt idx="4350">
                  <c:v>28025675</c:v>
                </c:pt>
                <c:pt idx="4351">
                  <c:v>10308792</c:v>
                </c:pt>
                <c:pt idx="4352">
                  <c:v>12036583</c:v>
                </c:pt>
                <c:pt idx="4353">
                  <c:v>2494540</c:v>
                </c:pt>
                <c:pt idx="4354">
                  <c:v>15454000</c:v>
                </c:pt>
                <c:pt idx="4355">
                  <c:v>63062716</c:v>
                </c:pt>
                <c:pt idx="4356">
                  <c:v>3074073</c:v>
                </c:pt>
                <c:pt idx="4357">
                  <c:v>5707802</c:v>
                </c:pt>
                <c:pt idx="4358">
                  <c:v>34540528</c:v>
                </c:pt>
                <c:pt idx="4359">
                  <c:v>3189486</c:v>
                </c:pt>
                <c:pt idx="4360">
                  <c:v>9315172</c:v>
                </c:pt>
                <c:pt idx="4361">
                  <c:v>3206900</c:v>
                </c:pt>
                <c:pt idx="4362">
                  <c:v>11468000</c:v>
                </c:pt>
                <c:pt idx="4363">
                  <c:v>5256370</c:v>
                </c:pt>
                <c:pt idx="4364">
                  <c:v>86791000</c:v>
                </c:pt>
                <c:pt idx="4365">
                  <c:v>6565550</c:v>
                </c:pt>
                <c:pt idx="4366">
                  <c:v>2204508</c:v>
                </c:pt>
                <c:pt idx="4367">
                  <c:v>27165570</c:v>
                </c:pt>
                <c:pt idx="4368">
                  <c:v>15572778</c:v>
                </c:pt>
                <c:pt idx="4369">
                  <c:v>7939133</c:v>
                </c:pt>
                <c:pt idx="4370">
                  <c:v>21660000</c:v>
                </c:pt>
                <c:pt idx="4371">
                  <c:v>9667000</c:v>
                </c:pt>
                <c:pt idx="4372">
                  <c:v>27469850</c:v>
                </c:pt>
                <c:pt idx="4373">
                  <c:v>19212864</c:v>
                </c:pt>
                <c:pt idx="4374">
                  <c:v>28648332</c:v>
                </c:pt>
                <c:pt idx="4375">
                  <c:v>4170761</c:v>
                </c:pt>
                <c:pt idx="4376">
                  <c:v>38962000</c:v>
                </c:pt>
                <c:pt idx="4377">
                  <c:v>4568962</c:v>
                </c:pt>
                <c:pt idx="4378">
                  <c:v>13240000</c:v>
                </c:pt>
                <c:pt idx="4379">
                  <c:v>2360553</c:v>
                </c:pt>
                <c:pt idx="4380">
                  <c:v>5869000</c:v>
                </c:pt>
                <c:pt idx="4381">
                  <c:v>52160000</c:v>
                </c:pt>
                <c:pt idx="4382">
                  <c:v>50310625</c:v>
                </c:pt>
                <c:pt idx="4383">
                  <c:v>6591531</c:v>
                </c:pt>
                <c:pt idx="4384">
                  <c:v>4863000</c:v>
                </c:pt>
                <c:pt idx="4385">
                  <c:v>3412685</c:v>
                </c:pt>
                <c:pt idx="4386">
                  <c:v>28824674</c:v>
                </c:pt>
                <c:pt idx="4387">
                  <c:v>31170000</c:v>
                </c:pt>
                <c:pt idx="4388">
                  <c:v>34350290</c:v>
                </c:pt>
                <c:pt idx="4389">
                  <c:v>19439277</c:v>
                </c:pt>
                <c:pt idx="4390">
                  <c:v>4362408</c:v>
                </c:pt>
                <c:pt idx="4391">
                  <c:v>74701720</c:v>
                </c:pt>
                <c:pt idx="4392">
                  <c:v>11577815</c:v>
                </c:pt>
                <c:pt idx="4393">
                  <c:v>32904441</c:v>
                </c:pt>
                <c:pt idx="4394">
                  <c:v>387000000</c:v>
                </c:pt>
                <c:pt idx="4395">
                  <c:v>63617242</c:v>
                </c:pt>
                <c:pt idx="4396">
                  <c:v>664427805</c:v>
                </c:pt>
                <c:pt idx="4397">
                  <c:v>5095000</c:v>
                </c:pt>
                <c:pt idx="4398">
                  <c:v>16756799</c:v>
                </c:pt>
                <c:pt idx="4399">
                  <c:v>332986402</c:v>
                </c:pt>
                <c:pt idx="4400">
                  <c:v>4525467</c:v>
                </c:pt>
                <c:pt idx="4401">
                  <c:v>4211800</c:v>
                </c:pt>
                <c:pt idx="4402">
                  <c:v>2906248</c:v>
                </c:pt>
                <c:pt idx="4403">
                  <c:v>37363437</c:v>
                </c:pt>
                <c:pt idx="4404">
                  <c:v>242326296</c:v>
                </c:pt>
                <c:pt idx="4405">
                  <c:v>30834247</c:v>
                </c:pt>
                <c:pt idx="4406">
                  <c:v>2940102</c:v>
                </c:pt>
                <c:pt idx="4407">
                  <c:v>19722422</c:v>
                </c:pt>
                <c:pt idx="4408">
                  <c:v>29602740</c:v>
                </c:pt>
                <c:pt idx="4409">
                  <c:v>13401000</c:v>
                </c:pt>
                <c:pt idx="4410">
                  <c:v>2570000</c:v>
                </c:pt>
                <c:pt idx="4411">
                  <c:v>4521928</c:v>
                </c:pt>
                <c:pt idx="4412">
                  <c:v>187960809</c:v>
                </c:pt>
                <c:pt idx="4413">
                  <c:v>70792000</c:v>
                </c:pt>
                <c:pt idx="4414">
                  <c:v>11564320</c:v>
                </c:pt>
                <c:pt idx="4415">
                  <c:v>29712000</c:v>
                </c:pt>
                <c:pt idx="4416">
                  <c:v>7760176</c:v>
                </c:pt>
                <c:pt idx="4417">
                  <c:v>261679000</c:v>
                </c:pt>
                <c:pt idx="4418">
                  <c:v>2600135</c:v>
                </c:pt>
                <c:pt idx="4419">
                  <c:v>63351640</c:v>
                </c:pt>
                <c:pt idx="4420">
                  <c:v>5805270</c:v>
                </c:pt>
                <c:pt idx="4421">
                  <c:v>4561217</c:v>
                </c:pt>
                <c:pt idx="4422">
                  <c:v>98226775</c:v>
                </c:pt>
                <c:pt idx="4423">
                  <c:v>12239035</c:v>
                </c:pt>
                <c:pt idx="4424">
                  <c:v>10086600</c:v>
                </c:pt>
                <c:pt idx="4425">
                  <c:v>4819848</c:v>
                </c:pt>
                <c:pt idx="4426">
                  <c:v>13897412</c:v>
                </c:pt>
                <c:pt idx="4427">
                  <c:v>12849015</c:v>
                </c:pt>
                <c:pt idx="4428">
                  <c:v>84042083</c:v>
                </c:pt>
                <c:pt idx="4429">
                  <c:v>8369170</c:v>
                </c:pt>
                <c:pt idx="4430">
                  <c:v>7888240</c:v>
                </c:pt>
                <c:pt idx="4431">
                  <c:v>45633205</c:v>
                </c:pt>
                <c:pt idx="4432">
                  <c:v>5036576</c:v>
                </c:pt>
                <c:pt idx="4433">
                  <c:v>3083038</c:v>
                </c:pt>
                <c:pt idx="4434">
                  <c:v>29653655</c:v>
                </c:pt>
                <c:pt idx="4435">
                  <c:v>11025000</c:v>
                </c:pt>
                <c:pt idx="4436">
                  <c:v>5522847</c:v>
                </c:pt>
                <c:pt idx="4437">
                  <c:v>133921947</c:v>
                </c:pt>
                <c:pt idx="4438">
                  <c:v>20911222</c:v>
                </c:pt>
                <c:pt idx="4439">
                  <c:v>357223617</c:v>
                </c:pt>
                <c:pt idx="4440">
                  <c:v>8615643</c:v>
                </c:pt>
                <c:pt idx="4441">
                  <c:v>401561454</c:v>
                </c:pt>
                <c:pt idx="4442">
                  <c:v>25591151</c:v>
                </c:pt>
                <c:pt idx="4443">
                  <c:v>320989000</c:v>
                </c:pt>
                <c:pt idx="4444">
                  <c:v>17423522</c:v>
                </c:pt>
                <c:pt idx="4445">
                  <c:v>17376161</c:v>
                </c:pt>
                <c:pt idx="4446">
                  <c:v>4741642</c:v>
                </c:pt>
                <c:pt idx="4447">
                  <c:v>2402132</c:v>
                </c:pt>
                <c:pt idx="4448">
                  <c:v>6036369</c:v>
                </c:pt>
                <c:pt idx="4449">
                  <c:v>11890177</c:v>
                </c:pt>
                <c:pt idx="4450">
                  <c:v>3163463</c:v>
                </c:pt>
                <c:pt idx="4451">
                  <c:v>12479390</c:v>
                </c:pt>
                <c:pt idx="4452">
                  <c:v>9514831</c:v>
                </c:pt>
                <c:pt idx="4453">
                  <c:v>63559213</c:v>
                </c:pt>
                <c:pt idx="4454">
                  <c:v>6003997</c:v>
                </c:pt>
                <c:pt idx="4455">
                  <c:v>4582575</c:v>
                </c:pt>
                <c:pt idx="4456">
                  <c:v>4194000</c:v>
                </c:pt>
                <c:pt idx="4457">
                  <c:v>60493089</c:v>
                </c:pt>
                <c:pt idx="4458">
                  <c:v>91975402</c:v>
                </c:pt>
                <c:pt idx="4459">
                  <c:v>190918465</c:v>
                </c:pt>
                <c:pt idx="4460">
                  <c:v>18248000</c:v>
                </c:pt>
                <c:pt idx="4461">
                  <c:v>29028170</c:v>
                </c:pt>
                <c:pt idx="4462">
                  <c:v>9868000</c:v>
                </c:pt>
                <c:pt idx="4463">
                  <c:v>6423170</c:v>
                </c:pt>
                <c:pt idx="4464">
                  <c:v>2464757</c:v>
                </c:pt>
                <c:pt idx="4465">
                  <c:v>65603241</c:v>
                </c:pt>
                <c:pt idx="4466">
                  <c:v>57463000</c:v>
                </c:pt>
                <c:pt idx="4467">
                  <c:v>4940488</c:v>
                </c:pt>
                <c:pt idx="4468">
                  <c:v>337830000</c:v>
                </c:pt>
                <c:pt idx="4469">
                  <c:v>2479978</c:v>
                </c:pt>
                <c:pt idx="4470">
                  <c:v>8555059</c:v>
                </c:pt>
                <c:pt idx="4471">
                  <c:v>3850000</c:v>
                </c:pt>
                <c:pt idx="4472">
                  <c:v>38274260</c:v>
                </c:pt>
                <c:pt idx="4473">
                  <c:v>4188235</c:v>
                </c:pt>
                <c:pt idx="4474">
                  <c:v>4130000</c:v>
                </c:pt>
                <c:pt idx="4475">
                  <c:v>124284775</c:v>
                </c:pt>
                <c:pt idx="4476">
                  <c:v>5334507</c:v>
                </c:pt>
                <c:pt idx="4477">
                  <c:v>12832460</c:v>
                </c:pt>
                <c:pt idx="4478">
                  <c:v>13259000</c:v>
                </c:pt>
                <c:pt idx="4479">
                  <c:v>32590156</c:v>
                </c:pt>
                <c:pt idx="4480">
                  <c:v>2992674</c:v>
                </c:pt>
                <c:pt idx="4481">
                  <c:v>9010013</c:v>
                </c:pt>
                <c:pt idx="4482">
                  <c:v>81385135</c:v>
                </c:pt>
                <c:pt idx="4483">
                  <c:v>2044293</c:v>
                </c:pt>
                <c:pt idx="4484">
                  <c:v>2587344</c:v>
                </c:pt>
                <c:pt idx="4485">
                  <c:v>3182352</c:v>
                </c:pt>
                <c:pt idx="4486">
                  <c:v>5845561</c:v>
                </c:pt>
                <c:pt idx="4487">
                  <c:v>2145539</c:v>
                </c:pt>
                <c:pt idx="4488">
                  <c:v>5734863</c:v>
                </c:pt>
                <c:pt idx="4489">
                  <c:v>19352155</c:v>
                </c:pt>
                <c:pt idx="4490">
                  <c:v>2453294</c:v>
                </c:pt>
                <c:pt idx="4491">
                  <c:v>5769000</c:v>
                </c:pt>
                <c:pt idx="4492">
                  <c:v>6471000</c:v>
                </c:pt>
                <c:pt idx="4493">
                  <c:v>2367687</c:v>
                </c:pt>
                <c:pt idx="4494">
                  <c:v>17010859</c:v>
                </c:pt>
                <c:pt idx="4495">
                  <c:v>12449559</c:v>
                </c:pt>
                <c:pt idx="4496">
                  <c:v>220868893</c:v>
                </c:pt>
                <c:pt idx="4497">
                  <c:v>49945066</c:v>
                </c:pt>
                <c:pt idx="4498">
                  <c:v>6231097</c:v>
                </c:pt>
                <c:pt idx="4499">
                  <c:v>18862719</c:v>
                </c:pt>
                <c:pt idx="4500">
                  <c:v>5343260</c:v>
                </c:pt>
                <c:pt idx="4501">
                  <c:v>27251806</c:v>
                </c:pt>
                <c:pt idx="4502">
                  <c:v>543280788</c:v>
                </c:pt>
                <c:pt idx="4503">
                  <c:v>13005896</c:v>
                </c:pt>
                <c:pt idx="4504">
                  <c:v>9028901</c:v>
                </c:pt>
                <c:pt idx="4505">
                  <c:v>2381000</c:v>
                </c:pt>
                <c:pt idx="4506">
                  <c:v>132359522</c:v>
                </c:pt>
                <c:pt idx="4507">
                  <c:v>10681860</c:v>
                </c:pt>
                <c:pt idx="4508">
                  <c:v>14341750</c:v>
                </c:pt>
                <c:pt idx="4509">
                  <c:v>4483411</c:v>
                </c:pt>
                <c:pt idx="4510">
                  <c:v>2469793</c:v>
                </c:pt>
                <c:pt idx="4511">
                  <c:v>9550000</c:v>
                </c:pt>
                <c:pt idx="4512">
                  <c:v>2721632</c:v>
                </c:pt>
                <c:pt idx="4513">
                  <c:v>36905939</c:v>
                </c:pt>
                <c:pt idx="4514">
                  <c:v>26029948</c:v>
                </c:pt>
                <c:pt idx="4515">
                  <c:v>5599000</c:v>
                </c:pt>
                <c:pt idx="4516">
                  <c:v>24897000</c:v>
                </c:pt>
                <c:pt idx="4517">
                  <c:v>10330586</c:v>
                </c:pt>
                <c:pt idx="4518">
                  <c:v>7297878</c:v>
                </c:pt>
                <c:pt idx="4519">
                  <c:v>12802855</c:v>
                </c:pt>
                <c:pt idx="4520">
                  <c:v>6208000</c:v>
                </c:pt>
                <c:pt idx="4521">
                  <c:v>12079727</c:v>
                </c:pt>
                <c:pt idx="4522">
                  <c:v>541698905</c:v>
                </c:pt>
                <c:pt idx="4523">
                  <c:v>24497596</c:v>
                </c:pt>
                <c:pt idx="4524">
                  <c:v>6970314</c:v>
                </c:pt>
                <c:pt idx="4525">
                  <c:v>13757271</c:v>
                </c:pt>
                <c:pt idx="4526">
                  <c:v>2141915</c:v>
                </c:pt>
                <c:pt idx="4527">
                  <c:v>56944905</c:v>
                </c:pt>
                <c:pt idx="4528">
                  <c:v>6945414</c:v>
                </c:pt>
                <c:pt idx="4529">
                  <c:v>20705000</c:v>
                </c:pt>
                <c:pt idx="4530">
                  <c:v>18158300</c:v>
                </c:pt>
                <c:pt idx="4531">
                  <c:v>20748000</c:v>
                </c:pt>
                <c:pt idx="4532">
                  <c:v>26834788</c:v>
                </c:pt>
                <c:pt idx="4533">
                  <c:v>15705856</c:v>
                </c:pt>
                <c:pt idx="4534">
                  <c:v>7888039</c:v>
                </c:pt>
                <c:pt idx="4535">
                  <c:v>9227810</c:v>
                </c:pt>
                <c:pt idx="4536">
                  <c:v>7399875</c:v>
                </c:pt>
                <c:pt idx="4537">
                  <c:v>25585888</c:v>
                </c:pt>
                <c:pt idx="4538">
                  <c:v>4284596</c:v>
                </c:pt>
                <c:pt idx="4539">
                  <c:v>18047324</c:v>
                </c:pt>
                <c:pt idx="4540">
                  <c:v>6656122</c:v>
                </c:pt>
                <c:pt idx="4541">
                  <c:v>3395000</c:v>
                </c:pt>
                <c:pt idx="4542">
                  <c:v>9561000</c:v>
                </c:pt>
                <c:pt idx="4543">
                  <c:v>2121580</c:v>
                </c:pt>
                <c:pt idx="4544">
                  <c:v>2448972</c:v>
                </c:pt>
                <c:pt idx="4545">
                  <c:v>17207391</c:v>
                </c:pt>
                <c:pt idx="4546">
                  <c:v>16797190</c:v>
                </c:pt>
                <c:pt idx="4547">
                  <c:v>12050502</c:v>
                </c:pt>
                <c:pt idx="4548">
                  <c:v>92222216</c:v>
                </c:pt>
                <c:pt idx="4549">
                  <c:v>60065846</c:v>
                </c:pt>
                <c:pt idx="4550">
                  <c:v>25040000</c:v>
                </c:pt>
                <c:pt idx="4551">
                  <c:v>3722213</c:v>
                </c:pt>
                <c:pt idx="4552">
                  <c:v>6660230</c:v>
                </c:pt>
                <c:pt idx="4553">
                  <c:v>43596085</c:v>
                </c:pt>
                <c:pt idx="4554">
                  <c:v>4726494</c:v>
                </c:pt>
                <c:pt idx="4555">
                  <c:v>48325105</c:v>
                </c:pt>
                <c:pt idx="4556">
                  <c:v>11917779</c:v>
                </c:pt>
                <c:pt idx="4557">
                  <c:v>675126000</c:v>
                </c:pt>
                <c:pt idx="4558">
                  <c:v>17899195</c:v>
                </c:pt>
                <c:pt idx="4559">
                  <c:v>608613000</c:v>
                </c:pt>
                <c:pt idx="4560">
                  <c:v>3596194</c:v>
                </c:pt>
                <c:pt idx="4561">
                  <c:v>26691100</c:v>
                </c:pt>
                <c:pt idx="4562">
                  <c:v>10264536</c:v>
                </c:pt>
                <c:pt idx="4563">
                  <c:v>3722010</c:v>
                </c:pt>
                <c:pt idx="4564">
                  <c:v>46033000</c:v>
                </c:pt>
                <c:pt idx="4565">
                  <c:v>3245824</c:v>
                </c:pt>
                <c:pt idx="4566">
                  <c:v>28056524</c:v>
                </c:pt>
                <c:pt idx="4567">
                  <c:v>13918000</c:v>
                </c:pt>
                <c:pt idx="4568">
                  <c:v>66782000</c:v>
                </c:pt>
                <c:pt idx="4569">
                  <c:v>5035000</c:v>
                </c:pt>
                <c:pt idx="4570">
                  <c:v>16044047</c:v>
                </c:pt>
                <c:pt idx="4571">
                  <c:v>13811175</c:v>
                </c:pt>
                <c:pt idx="4572">
                  <c:v>14168992</c:v>
                </c:pt>
                <c:pt idx="4573">
                  <c:v>4279719</c:v>
                </c:pt>
                <c:pt idx="4574">
                  <c:v>11561901</c:v>
                </c:pt>
                <c:pt idx="4575">
                  <c:v>249609092</c:v>
                </c:pt>
                <c:pt idx="4576">
                  <c:v>27256000</c:v>
                </c:pt>
                <c:pt idx="4577">
                  <c:v>33714269</c:v>
                </c:pt>
                <c:pt idx="4578">
                  <c:v>4924996</c:v>
                </c:pt>
                <c:pt idx="4579">
                  <c:v>8995522</c:v>
                </c:pt>
                <c:pt idx="4580">
                  <c:v>16212753</c:v>
                </c:pt>
                <c:pt idx="4581">
                  <c:v>5503942</c:v>
                </c:pt>
                <c:pt idx="4582">
                  <c:v>20112202</c:v>
                </c:pt>
                <c:pt idx="4583">
                  <c:v>17674351</c:v>
                </c:pt>
                <c:pt idx="4584">
                  <c:v>13819200</c:v>
                </c:pt>
                <c:pt idx="4585">
                  <c:v>40012000</c:v>
                </c:pt>
                <c:pt idx="4586">
                  <c:v>3837710</c:v>
                </c:pt>
                <c:pt idx="4587">
                  <c:v>17941146</c:v>
                </c:pt>
                <c:pt idx="4588">
                  <c:v>11694803</c:v>
                </c:pt>
                <c:pt idx="4589">
                  <c:v>11562000</c:v>
                </c:pt>
                <c:pt idx="4590">
                  <c:v>87860849</c:v>
                </c:pt>
                <c:pt idx="4591">
                  <c:v>4507573</c:v>
                </c:pt>
                <c:pt idx="4592">
                  <c:v>10791077</c:v>
                </c:pt>
                <c:pt idx="4593">
                  <c:v>4756149</c:v>
                </c:pt>
                <c:pt idx="4594">
                  <c:v>9418376</c:v>
                </c:pt>
                <c:pt idx="4595">
                  <c:v>4905676</c:v>
                </c:pt>
                <c:pt idx="4596">
                  <c:v>12653385</c:v>
                </c:pt>
                <c:pt idx="4597">
                  <c:v>43545372</c:v>
                </c:pt>
                <c:pt idx="4598">
                  <c:v>480758935</c:v>
                </c:pt>
                <c:pt idx="4599">
                  <c:v>7233651</c:v>
                </c:pt>
                <c:pt idx="4600">
                  <c:v>16528539</c:v>
                </c:pt>
                <c:pt idx="4601">
                  <c:v>12534071</c:v>
                </c:pt>
                <c:pt idx="4602">
                  <c:v>9310687</c:v>
                </c:pt>
                <c:pt idx="4603">
                  <c:v>7759823</c:v>
                </c:pt>
                <c:pt idx="4604">
                  <c:v>9296949</c:v>
                </c:pt>
                <c:pt idx="4605">
                  <c:v>8416840</c:v>
                </c:pt>
                <c:pt idx="4606">
                  <c:v>57139143</c:v>
                </c:pt>
                <c:pt idx="4607">
                  <c:v>3772000</c:v>
                </c:pt>
                <c:pt idx="4608">
                  <c:v>3694290</c:v>
                </c:pt>
                <c:pt idx="4609">
                  <c:v>2089000</c:v>
                </c:pt>
                <c:pt idx="4610">
                  <c:v>17718000</c:v>
                </c:pt>
                <c:pt idx="4611">
                  <c:v>180129000</c:v>
                </c:pt>
                <c:pt idx="4612">
                  <c:v>17901870</c:v>
                </c:pt>
                <c:pt idx="4613">
                  <c:v>81131000</c:v>
                </c:pt>
                <c:pt idx="4614">
                  <c:v>9309462</c:v>
                </c:pt>
                <c:pt idx="4615">
                  <c:v>8841481</c:v>
                </c:pt>
                <c:pt idx="4616">
                  <c:v>167742713</c:v>
                </c:pt>
                <c:pt idx="4617">
                  <c:v>38342000</c:v>
                </c:pt>
                <c:pt idx="4618">
                  <c:v>2511716640</c:v>
                </c:pt>
                <c:pt idx="4619">
                  <c:v>70936000</c:v>
                </c:pt>
                <c:pt idx="4620">
                  <c:v>3439009</c:v>
                </c:pt>
                <c:pt idx="4621">
                  <c:v>352193539</c:v>
                </c:pt>
                <c:pt idx="4622">
                  <c:v>350051061</c:v>
                </c:pt>
                <c:pt idx="4623">
                  <c:v>33215000</c:v>
                </c:pt>
                <c:pt idx="4624">
                  <c:v>7932066</c:v>
                </c:pt>
                <c:pt idx="4625">
                  <c:v>296848000</c:v>
                </c:pt>
                <c:pt idx="4626">
                  <c:v>27932820</c:v>
                </c:pt>
                <c:pt idx="4627">
                  <c:v>14280497</c:v>
                </c:pt>
                <c:pt idx="4628">
                  <c:v>2021366</c:v>
                </c:pt>
                <c:pt idx="4629">
                  <c:v>6363107</c:v>
                </c:pt>
                <c:pt idx="4630">
                  <c:v>18695000</c:v>
                </c:pt>
                <c:pt idx="4631">
                  <c:v>12914767</c:v>
                </c:pt>
                <c:pt idx="4632">
                  <c:v>21928058</c:v>
                </c:pt>
                <c:pt idx="4633">
                  <c:v>156218779</c:v>
                </c:pt>
                <c:pt idx="4634">
                  <c:v>16297734</c:v>
                </c:pt>
                <c:pt idx="4635">
                  <c:v>2175668</c:v>
                </c:pt>
                <c:pt idx="4636">
                  <c:v>2912590</c:v>
                </c:pt>
                <c:pt idx="4637">
                  <c:v>3137990</c:v>
                </c:pt>
                <c:pt idx="4638">
                  <c:v>26908424</c:v>
                </c:pt>
                <c:pt idx="4639">
                  <c:v>10514511</c:v>
                </c:pt>
                <c:pt idx="4640">
                  <c:v>239180984</c:v>
                </c:pt>
                <c:pt idx="4641">
                  <c:v>3496958</c:v>
                </c:pt>
                <c:pt idx="4642">
                  <c:v>740236000</c:v>
                </c:pt>
                <c:pt idx="4643">
                  <c:v>9220708</c:v>
                </c:pt>
                <c:pt idx="4644">
                  <c:v>38133000</c:v>
                </c:pt>
                <c:pt idx="4645">
                  <c:v>5690265</c:v>
                </c:pt>
                <c:pt idx="4646">
                  <c:v>4920513</c:v>
                </c:pt>
                <c:pt idx="4647">
                  <c:v>85358525</c:v>
                </c:pt>
                <c:pt idx="4648">
                  <c:v>37334900</c:v>
                </c:pt>
                <c:pt idx="4649">
                  <c:v>24250635</c:v>
                </c:pt>
                <c:pt idx="4650">
                  <c:v>159500000</c:v>
                </c:pt>
                <c:pt idx="4651">
                  <c:v>21420302</c:v>
                </c:pt>
                <c:pt idx="4652">
                  <c:v>14286525</c:v>
                </c:pt>
                <c:pt idx="4653">
                  <c:v>241987000</c:v>
                </c:pt>
                <c:pt idx="4654">
                  <c:v>62659819</c:v>
                </c:pt>
                <c:pt idx="4655">
                  <c:v>16555165</c:v>
                </c:pt>
                <c:pt idx="4656">
                  <c:v>2065959</c:v>
                </c:pt>
                <c:pt idx="4657">
                  <c:v>68576945</c:v>
                </c:pt>
                <c:pt idx="4658">
                  <c:v>10467968</c:v>
                </c:pt>
                <c:pt idx="4659">
                  <c:v>4889000</c:v>
                </c:pt>
                <c:pt idx="4660">
                  <c:v>11011506</c:v>
                </c:pt>
                <c:pt idx="4661">
                  <c:v>5144948</c:v>
                </c:pt>
                <c:pt idx="4662">
                  <c:v>2439742</c:v>
                </c:pt>
                <c:pt idx="4663">
                  <c:v>4388075</c:v>
                </c:pt>
                <c:pt idx="4664">
                  <c:v>6874716</c:v>
                </c:pt>
                <c:pt idx="4665">
                  <c:v>103177354</c:v>
                </c:pt>
                <c:pt idx="4666">
                  <c:v>3275951</c:v>
                </c:pt>
                <c:pt idx="4667">
                  <c:v>41818175</c:v>
                </c:pt>
                <c:pt idx="4668">
                  <c:v>26744447</c:v>
                </c:pt>
                <c:pt idx="4669">
                  <c:v>23015000</c:v>
                </c:pt>
                <c:pt idx="4670">
                  <c:v>3209025</c:v>
                </c:pt>
                <c:pt idx="4671">
                  <c:v>2256395</c:v>
                </c:pt>
                <c:pt idx="4672">
                  <c:v>138430000</c:v>
                </c:pt>
                <c:pt idx="4673">
                  <c:v>4683249</c:v>
                </c:pt>
                <c:pt idx="4674">
                  <c:v>71340780</c:v>
                </c:pt>
                <c:pt idx="4675">
                  <c:v>1130845000</c:v>
                </c:pt>
                <c:pt idx="4676">
                  <c:v>135493184</c:v>
                </c:pt>
                <c:pt idx="4677">
                  <c:v>2334849</c:v>
                </c:pt>
                <c:pt idx="4678">
                  <c:v>2910905</c:v>
                </c:pt>
                <c:pt idx="4679">
                  <c:v>3036671</c:v>
                </c:pt>
                <c:pt idx="4680">
                  <c:v>8347606</c:v>
                </c:pt>
                <c:pt idx="4681">
                  <c:v>7752461</c:v>
                </c:pt>
                <c:pt idx="4682">
                  <c:v>10483020</c:v>
                </c:pt>
                <c:pt idx="4683">
                  <c:v>161165771</c:v>
                </c:pt>
                <c:pt idx="4684">
                  <c:v>12117050</c:v>
                </c:pt>
                <c:pt idx="4685">
                  <c:v>3377576</c:v>
                </c:pt>
                <c:pt idx="4686">
                  <c:v>2117400</c:v>
                </c:pt>
                <c:pt idx="4687">
                  <c:v>20824161</c:v>
                </c:pt>
                <c:pt idx="4688">
                  <c:v>465510285</c:v>
                </c:pt>
                <c:pt idx="4689">
                  <c:v>42665602</c:v>
                </c:pt>
                <c:pt idx="4690">
                  <c:v>23944000</c:v>
                </c:pt>
                <c:pt idx="4691">
                  <c:v>17828192</c:v>
                </c:pt>
                <c:pt idx="4692">
                  <c:v>26115196</c:v>
                </c:pt>
                <c:pt idx="4693">
                  <c:v>5075000</c:v>
                </c:pt>
                <c:pt idx="4694">
                  <c:v>7879658</c:v>
                </c:pt>
                <c:pt idx="4695">
                  <c:v>7187406</c:v>
                </c:pt>
                <c:pt idx="4696">
                  <c:v>8655365</c:v>
                </c:pt>
                <c:pt idx="4697">
                  <c:v>23030081</c:v>
                </c:pt>
                <c:pt idx="4698">
                  <c:v>29650000</c:v>
                </c:pt>
                <c:pt idx="4699">
                  <c:v>795319576</c:v>
                </c:pt>
                <c:pt idx="4700">
                  <c:v>347000000</c:v>
                </c:pt>
                <c:pt idx="4701">
                  <c:v>11471000</c:v>
                </c:pt>
                <c:pt idx="4702">
                  <c:v>23593889</c:v>
                </c:pt>
                <c:pt idx="4703">
                  <c:v>4593693</c:v>
                </c:pt>
                <c:pt idx="4704">
                  <c:v>9586628</c:v>
                </c:pt>
                <c:pt idx="4705">
                  <c:v>5832613</c:v>
                </c:pt>
                <c:pt idx="4706">
                  <c:v>57453530</c:v>
                </c:pt>
                <c:pt idx="4707">
                  <c:v>62696000</c:v>
                </c:pt>
                <c:pt idx="4708">
                  <c:v>8085377</c:v>
                </c:pt>
                <c:pt idx="4709">
                  <c:v>70160000</c:v>
                </c:pt>
                <c:pt idx="4710">
                  <c:v>4325199</c:v>
                </c:pt>
                <c:pt idx="4711">
                  <c:v>22022000</c:v>
                </c:pt>
                <c:pt idx="4712">
                  <c:v>13334016</c:v>
                </c:pt>
                <c:pt idx="4713">
                  <c:v>4187122</c:v>
                </c:pt>
                <c:pt idx="4714">
                  <c:v>4068000</c:v>
                </c:pt>
                <c:pt idx="4715">
                  <c:v>15483970</c:v>
                </c:pt>
                <c:pt idx="4716">
                  <c:v>6319989</c:v>
                </c:pt>
                <c:pt idx="4717">
                  <c:v>4560379</c:v>
                </c:pt>
                <c:pt idx="4718">
                  <c:v>69007546</c:v>
                </c:pt>
                <c:pt idx="4719">
                  <c:v>4741954</c:v>
                </c:pt>
                <c:pt idx="4720">
                  <c:v>6802714</c:v>
                </c:pt>
                <c:pt idx="4721">
                  <c:v>20176631</c:v>
                </c:pt>
                <c:pt idx="4722">
                  <c:v>2127148</c:v>
                </c:pt>
                <c:pt idx="4723">
                  <c:v>28429527</c:v>
                </c:pt>
                <c:pt idx="4724">
                  <c:v>4252000</c:v>
                </c:pt>
                <c:pt idx="4725">
                  <c:v>68360000</c:v>
                </c:pt>
                <c:pt idx="4726">
                  <c:v>378607667</c:v>
                </c:pt>
                <c:pt idx="4727">
                  <c:v>52504000</c:v>
                </c:pt>
                <c:pt idx="4728">
                  <c:v>8894590</c:v>
                </c:pt>
                <c:pt idx="4729">
                  <c:v>189536095</c:v>
                </c:pt>
                <c:pt idx="4730">
                  <c:v>17862793</c:v>
                </c:pt>
                <c:pt idx="4731">
                  <c:v>5907664</c:v>
                </c:pt>
                <c:pt idx="4732">
                  <c:v>20347494</c:v>
                </c:pt>
                <c:pt idx="4733">
                  <c:v>6802255</c:v>
                </c:pt>
                <c:pt idx="4734">
                  <c:v>268239275</c:v>
                </c:pt>
                <c:pt idx="4735">
                  <c:v>7185767</c:v>
                </c:pt>
                <c:pt idx="4736">
                  <c:v>60174319</c:v>
                </c:pt>
                <c:pt idx="4737">
                  <c:v>20155000</c:v>
                </c:pt>
                <c:pt idx="4738">
                  <c:v>17249250</c:v>
                </c:pt>
                <c:pt idx="4739">
                  <c:v>27440609</c:v>
                </c:pt>
                <c:pt idx="4740">
                  <c:v>15648450</c:v>
                </c:pt>
                <c:pt idx="4741">
                  <c:v>20196931</c:v>
                </c:pt>
                <c:pt idx="4742">
                  <c:v>11404033</c:v>
                </c:pt>
                <c:pt idx="4743">
                  <c:v>9774517</c:v>
                </c:pt>
                <c:pt idx="4744">
                  <c:v>5871832</c:v>
                </c:pt>
                <c:pt idx="4745">
                  <c:v>53062753</c:v>
                </c:pt>
                <c:pt idx="4746">
                  <c:v>25576160</c:v>
                </c:pt>
                <c:pt idx="4747">
                  <c:v>5078307</c:v>
                </c:pt>
                <c:pt idx="4748">
                  <c:v>2744597</c:v>
                </c:pt>
                <c:pt idx="4749">
                  <c:v>32818439</c:v>
                </c:pt>
                <c:pt idx="4750">
                  <c:v>38058095</c:v>
                </c:pt>
                <c:pt idx="4751">
                  <c:v>4151560</c:v>
                </c:pt>
                <c:pt idx="4752">
                  <c:v>7058585</c:v>
                </c:pt>
                <c:pt idx="4753">
                  <c:v>15026647</c:v>
                </c:pt>
                <c:pt idx="4754">
                  <c:v>11563595</c:v>
                </c:pt>
                <c:pt idx="4755">
                  <c:v>24878617</c:v>
                </c:pt>
                <c:pt idx="4756">
                  <c:v>21624732</c:v>
                </c:pt>
                <c:pt idx="4757">
                  <c:v>2387794</c:v>
                </c:pt>
                <c:pt idx="4758">
                  <c:v>19207056</c:v>
                </c:pt>
                <c:pt idx="4759">
                  <c:v>268935000</c:v>
                </c:pt>
                <c:pt idx="4760">
                  <c:v>210669279</c:v>
                </c:pt>
                <c:pt idx="4761">
                  <c:v>8959205</c:v>
                </c:pt>
                <c:pt idx="4762">
                  <c:v>4514146</c:v>
                </c:pt>
                <c:pt idx="4763">
                  <c:v>32096888</c:v>
                </c:pt>
                <c:pt idx="4764">
                  <c:v>25191343</c:v>
                </c:pt>
                <c:pt idx="4765">
                  <c:v>7461445</c:v>
                </c:pt>
                <c:pt idx="4766">
                  <c:v>25992408</c:v>
                </c:pt>
                <c:pt idx="4767">
                  <c:v>7570399</c:v>
                </c:pt>
                <c:pt idx="4768">
                  <c:v>775500000</c:v>
                </c:pt>
                <c:pt idx="4769">
                  <c:v>20014601</c:v>
                </c:pt>
                <c:pt idx="4770">
                  <c:v>58162800</c:v>
                </c:pt>
                <c:pt idx="4771">
                  <c:v>19193147</c:v>
                </c:pt>
                <c:pt idx="4772">
                  <c:v>252109426</c:v>
                </c:pt>
                <c:pt idx="4773">
                  <c:v>30981000</c:v>
                </c:pt>
                <c:pt idx="4774">
                  <c:v>134158901</c:v>
                </c:pt>
                <c:pt idx="4775">
                  <c:v>10700581</c:v>
                </c:pt>
                <c:pt idx="4776">
                  <c:v>80389351</c:v>
                </c:pt>
                <c:pt idx="4777">
                  <c:v>96275397</c:v>
                </c:pt>
                <c:pt idx="4778">
                  <c:v>8596503</c:v>
                </c:pt>
                <c:pt idx="4779">
                  <c:v>30730436</c:v>
                </c:pt>
                <c:pt idx="4780">
                  <c:v>11882598</c:v>
                </c:pt>
                <c:pt idx="4781">
                  <c:v>4907867</c:v>
                </c:pt>
                <c:pt idx="4782">
                  <c:v>17174743</c:v>
                </c:pt>
                <c:pt idx="4783">
                  <c:v>26206481</c:v>
                </c:pt>
                <c:pt idx="4784">
                  <c:v>56809722</c:v>
                </c:pt>
                <c:pt idx="4785">
                  <c:v>3307032</c:v>
                </c:pt>
                <c:pt idx="4786">
                  <c:v>15139328</c:v>
                </c:pt>
                <c:pt idx="4787">
                  <c:v>15193000</c:v>
                </c:pt>
                <c:pt idx="4788">
                  <c:v>17012433</c:v>
                </c:pt>
                <c:pt idx="4789">
                  <c:v>2548202</c:v>
                </c:pt>
                <c:pt idx="4790">
                  <c:v>8021079</c:v>
                </c:pt>
                <c:pt idx="4791">
                  <c:v>7398460</c:v>
                </c:pt>
                <c:pt idx="4792">
                  <c:v>8686000</c:v>
                </c:pt>
                <c:pt idx="4793">
                  <c:v>7027066</c:v>
                </c:pt>
                <c:pt idx="4794">
                  <c:v>70557829</c:v>
                </c:pt>
                <c:pt idx="4795">
                  <c:v>59734737</c:v>
                </c:pt>
                <c:pt idx="4796">
                  <c:v>5294010</c:v>
                </c:pt>
                <c:pt idx="4797">
                  <c:v>19125692</c:v>
                </c:pt>
                <c:pt idx="4798">
                  <c:v>9834010</c:v>
                </c:pt>
                <c:pt idx="4799">
                  <c:v>11591648</c:v>
                </c:pt>
                <c:pt idx="4800">
                  <c:v>15667060</c:v>
                </c:pt>
                <c:pt idx="4801">
                  <c:v>20068185</c:v>
                </c:pt>
                <c:pt idx="4802">
                  <c:v>35836000</c:v>
                </c:pt>
                <c:pt idx="4803">
                  <c:v>33893464</c:v>
                </c:pt>
                <c:pt idx="4804">
                  <c:v>24770000</c:v>
                </c:pt>
                <c:pt idx="4805">
                  <c:v>20092005</c:v>
                </c:pt>
                <c:pt idx="4806">
                  <c:v>7258757</c:v>
                </c:pt>
                <c:pt idx="4807">
                  <c:v>27647665</c:v>
                </c:pt>
                <c:pt idx="4808">
                  <c:v>7054328</c:v>
                </c:pt>
                <c:pt idx="4809">
                  <c:v>13112969</c:v>
                </c:pt>
                <c:pt idx="4810">
                  <c:v>2055619</c:v>
                </c:pt>
                <c:pt idx="4811">
                  <c:v>21237568</c:v>
                </c:pt>
                <c:pt idx="4812">
                  <c:v>2487937</c:v>
                </c:pt>
                <c:pt idx="4813">
                  <c:v>5266655</c:v>
                </c:pt>
                <c:pt idx="4814">
                  <c:v>50759950</c:v>
                </c:pt>
                <c:pt idx="4815">
                  <c:v>2867400</c:v>
                </c:pt>
                <c:pt idx="4816">
                  <c:v>58364949</c:v>
                </c:pt>
                <c:pt idx="4817">
                  <c:v>22602803</c:v>
                </c:pt>
                <c:pt idx="4818">
                  <c:v>10078321</c:v>
                </c:pt>
                <c:pt idx="4819">
                  <c:v>4840792</c:v>
                </c:pt>
                <c:pt idx="4820">
                  <c:v>2596384</c:v>
                </c:pt>
                <c:pt idx="4821">
                  <c:v>32161357</c:v>
                </c:pt>
                <c:pt idx="4822">
                  <c:v>10017050</c:v>
                </c:pt>
                <c:pt idx="4823">
                  <c:v>62326876</c:v>
                </c:pt>
                <c:pt idx="4824">
                  <c:v>65095000</c:v>
                </c:pt>
                <c:pt idx="4825">
                  <c:v>2098091</c:v>
                </c:pt>
                <c:pt idx="4826">
                  <c:v>7913966</c:v>
                </c:pt>
                <c:pt idx="4827">
                  <c:v>324500000</c:v>
                </c:pt>
                <c:pt idx="4828">
                  <c:v>37569889</c:v>
                </c:pt>
                <c:pt idx="4829">
                  <c:v>48545753</c:v>
                </c:pt>
                <c:pt idx="4830">
                  <c:v>202145000</c:v>
                </c:pt>
                <c:pt idx="4831">
                  <c:v>31229652</c:v>
                </c:pt>
                <c:pt idx="4832">
                  <c:v>3924583</c:v>
                </c:pt>
                <c:pt idx="4833">
                  <c:v>109860165</c:v>
                </c:pt>
                <c:pt idx="4834">
                  <c:v>21930143</c:v>
                </c:pt>
                <c:pt idx="4835">
                  <c:v>41845566</c:v>
                </c:pt>
                <c:pt idx="4836">
                  <c:v>33230467</c:v>
                </c:pt>
                <c:pt idx="4837">
                  <c:v>4917385</c:v>
                </c:pt>
                <c:pt idx="4838">
                  <c:v>31877077</c:v>
                </c:pt>
                <c:pt idx="4839">
                  <c:v>3151858</c:v>
                </c:pt>
                <c:pt idx="4840">
                  <c:v>62457364</c:v>
                </c:pt>
                <c:pt idx="4841">
                  <c:v>13479355</c:v>
                </c:pt>
                <c:pt idx="4842">
                  <c:v>10534900</c:v>
                </c:pt>
                <c:pt idx="4843">
                  <c:v>32860987</c:v>
                </c:pt>
                <c:pt idx="4844">
                  <c:v>28507567</c:v>
                </c:pt>
                <c:pt idx="4845">
                  <c:v>28503621</c:v>
                </c:pt>
                <c:pt idx="4846">
                  <c:v>67948871</c:v>
                </c:pt>
                <c:pt idx="4847">
                  <c:v>14182603</c:v>
                </c:pt>
                <c:pt idx="4848">
                  <c:v>129348000</c:v>
                </c:pt>
                <c:pt idx="4849">
                  <c:v>5009252</c:v>
                </c:pt>
                <c:pt idx="4850">
                  <c:v>5780078</c:v>
                </c:pt>
                <c:pt idx="4851">
                  <c:v>12210414</c:v>
                </c:pt>
                <c:pt idx="4852">
                  <c:v>7491774</c:v>
                </c:pt>
                <c:pt idx="4853">
                  <c:v>13386984</c:v>
                </c:pt>
                <c:pt idx="4854">
                  <c:v>6023251</c:v>
                </c:pt>
                <c:pt idx="4855">
                  <c:v>3782078</c:v>
                </c:pt>
                <c:pt idx="4856">
                  <c:v>15109809</c:v>
                </c:pt>
                <c:pt idx="4857">
                  <c:v>21566019</c:v>
                </c:pt>
                <c:pt idx="4858">
                  <c:v>18495666</c:v>
                </c:pt>
                <c:pt idx="4859">
                  <c:v>5861201</c:v>
                </c:pt>
                <c:pt idx="4860">
                  <c:v>2530493</c:v>
                </c:pt>
                <c:pt idx="4861">
                  <c:v>27306522</c:v>
                </c:pt>
                <c:pt idx="4862">
                  <c:v>21462546</c:v>
                </c:pt>
                <c:pt idx="4863">
                  <c:v>17863000</c:v>
                </c:pt>
                <c:pt idx="4864">
                  <c:v>77662000</c:v>
                </c:pt>
                <c:pt idx="4865">
                  <c:v>6676948</c:v>
                </c:pt>
                <c:pt idx="4866">
                  <c:v>2512730</c:v>
                </c:pt>
                <c:pt idx="4867">
                  <c:v>81618610</c:v>
                </c:pt>
                <c:pt idx="4868">
                  <c:v>62204183</c:v>
                </c:pt>
                <c:pt idx="4869">
                  <c:v>201005828</c:v>
                </c:pt>
                <c:pt idx="4870">
                  <c:v>191389000</c:v>
                </c:pt>
                <c:pt idx="4871">
                  <c:v>8164657</c:v>
                </c:pt>
                <c:pt idx="4872">
                  <c:v>42602314</c:v>
                </c:pt>
                <c:pt idx="4873">
                  <c:v>6149412</c:v>
                </c:pt>
                <c:pt idx="4874">
                  <c:v>47349035</c:v>
                </c:pt>
                <c:pt idx="4875">
                  <c:v>24042724</c:v>
                </c:pt>
                <c:pt idx="4876">
                  <c:v>58144718</c:v>
                </c:pt>
                <c:pt idx="4877">
                  <c:v>22538387</c:v>
                </c:pt>
                <c:pt idx="4878">
                  <c:v>7164000</c:v>
                </c:pt>
                <c:pt idx="4879">
                  <c:v>24880730</c:v>
                </c:pt>
                <c:pt idx="4880">
                  <c:v>9073599</c:v>
                </c:pt>
                <c:pt idx="4881">
                  <c:v>16387178</c:v>
                </c:pt>
                <c:pt idx="4882">
                  <c:v>52552000</c:v>
                </c:pt>
                <c:pt idx="4883">
                  <c:v>11617578</c:v>
                </c:pt>
                <c:pt idx="4884">
                  <c:v>3707756</c:v>
                </c:pt>
                <c:pt idx="4885">
                  <c:v>141102052</c:v>
                </c:pt>
                <c:pt idx="4886">
                  <c:v>17720576</c:v>
                </c:pt>
                <c:pt idx="4887">
                  <c:v>6843490</c:v>
                </c:pt>
                <c:pt idx="4888">
                  <c:v>24917538</c:v>
                </c:pt>
                <c:pt idx="4889">
                  <c:v>4402722</c:v>
                </c:pt>
                <c:pt idx="4890">
                  <c:v>17123766</c:v>
                </c:pt>
                <c:pt idx="4891">
                  <c:v>13099005</c:v>
                </c:pt>
                <c:pt idx="4892">
                  <c:v>4138744</c:v>
                </c:pt>
                <c:pt idx="4893">
                  <c:v>16604852</c:v>
                </c:pt>
                <c:pt idx="4894">
                  <c:v>7764806</c:v>
                </c:pt>
                <c:pt idx="4895">
                  <c:v>6065784</c:v>
                </c:pt>
                <c:pt idx="4896">
                  <c:v>6645982</c:v>
                </c:pt>
                <c:pt idx="4897">
                  <c:v>2404147</c:v>
                </c:pt>
                <c:pt idx="4898">
                  <c:v>7753544</c:v>
                </c:pt>
                <c:pt idx="4899">
                  <c:v>6651976</c:v>
                </c:pt>
                <c:pt idx="4900">
                  <c:v>2252335</c:v>
                </c:pt>
                <c:pt idx="4901">
                  <c:v>5421827</c:v>
                </c:pt>
                <c:pt idx="4902">
                  <c:v>2481243</c:v>
                </c:pt>
                <c:pt idx="4903">
                  <c:v>4203687</c:v>
                </c:pt>
                <c:pt idx="4904">
                  <c:v>10201226</c:v>
                </c:pt>
                <c:pt idx="4905">
                  <c:v>9525095</c:v>
                </c:pt>
                <c:pt idx="4906">
                  <c:v>11283000</c:v>
                </c:pt>
                <c:pt idx="4907">
                  <c:v>4975682</c:v>
                </c:pt>
                <c:pt idx="4908">
                  <c:v>89398329</c:v>
                </c:pt>
                <c:pt idx="4909">
                  <c:v>6574703</c:v>
                </c:pt>
                <c:pt idx="4910">
                  <c:v>26824215</c:v>
                </c:pt>
                <c:pt idx="4911">
                  <c:v>5439623</c:v>
                </c:pt>
                <c:pt idx="4912">
                  <c:v>5258308</c:v>
                </c:pt>
                <c:pt idx="4913">
                  <c:v>68757191</c:v>
                </c:pt>
                <c:pt idx="4914">
                  <c:v>14956998</c:v>
                </c:pt>
                <c:pt idx="4915">
                  <c:v>12071976</c:v>
                </c:pt>
                <c:pt idx="4916">
                  <c:v>3008000</c:v>
                </c:pt>
                <c:pt idx="4917">
                  <c:v>15435221</c:v>
                </c:pt>
                <c:pt idx="4918">
                  <c:v>20958635</c:v>
                </c:pt>
                <c:pt idx="4919">
                  <c:v>2116077</c:v>
                </c:pt>
                <c:pt idx="4920">
                  <c:v>16644983</c:v>
                </c:pt>
                <c:pt idx="4921">
                  <c:v>3451985</c:v>
                </c:pt>
                <c:pt idx="4922">
                  <c:v>8575514</c:v>
                </c:pt>
                <c:pt idx="4923">
                  <c:v>5973350</c:v>
                </c:pt>
                <c:pt idx="4924">
                  <c:v>4283000</c:v>
                </c:pt>
                <c:pt idx="4925">
                  <c:v>3958801</c:v>
                </c:pt>
                <c:pt idx="4926">
                  <c:v>9371552</c:v>
                </c:pt>
                <c:pt idx="4927">
                  <c:v>9006353</c:v>
                </c:pt>
                <c:pt idx="4928">
                  <c:v>4970824</c:v>
                </c:pt>
                <c:pt idx="4929">
                  <c:v>11738676</c:v>
                </c:pt>
                <c:pt idx="4930">
                  <c:v>19111214</c:v>
                </c:pt>
                <c:pt idx="4931">
                  <c:v>15495066</c:v>
                </c:pt>
                <c:pt idx="4932">
                  <c:v>4008578</c:v>
                </c:pt>
                <c:pt idx="4933">
                  <c:v>9830277</c:v>
                </c:pt>
                <c:pt idx="4934">
                  <c:v>6228348</c:v>
                </c:pt>
                <c:pt idx="4935">
                  <c:v>14131847</c:v>
                </c:pt>
                <c:pt idx="4936">
                  <c:v>69635633</c:v>
                </c:pt>
                <c:pt idx="4937">
                  <c:v>39312541</c:v>
                </c:pt>
                <c:pt idx="4938">
                  <c:v>5304523</c:v>
                </c:pt>
                <c:pt idx="4939">
                  <c:v>11484737</c:v>
                </c:pt>
                <c:pt idx="4940">
                  <c:v>15527689</c:v>
                </c:pt>
                <c:pt idx="4941">
                  <c:v>7897624</c:v>
                </c:pt>
                <c:pt idx="4942">
                  <c:v>13826000</c:v>
                </c:pt>
                <c:pt idx="4943">
                  <c:v>27467520</c:v>
                </c:pt>
                <c:pt idx="4944">
                  <c:v>11868000</c:v>
                </c:pt>
                <c:pt idx="4945">
                  <c:v>97247651</c:v>
                </c:pt>
                <c:pt idx="4946">
                  <c:v>25121422</c:v>
                </c:pt>
                <c:pt idx="4947">
                  <c:v>3913149</c:v>
                </c:pt>
                <c:pt idx="4948">
                  <c:v>18855455</c:v>
                </c:pt>
                <c:pt idx="4949">
                  <c:v>4911166514</c:v>
                </c:pt>
                <c:pt idx="4950">
                  <c:v>111492498</c:v>
                </c:pt>
                <c:pt idx="4951">
                  <c:v>48545083</c:v>
                </c:pt>
                <c:pt idx="4952">
                  <c:v>6805427</c:v>
                </c:pt>
                <c:pt idx="4953">
                  <c:v>7415094</c:v>
                </c:pt>
                <c:pt idx="4954">
                  <c:v>3949000</c:v>
                </c:pt>
                <c:pt idx="4955">
                  <c:v>19523776</c:v>
                </c:pt>
                <c:pt idx="4956">
                  <c:v>2177815</c:v>
                </c:pt>
                <c:pt idx="4957">
                  <c:v>52108289</c:v>
                </c:pt>
                <c:pt idx="4958">
                  <c:v>40641253</c:v>
                </c:pt>
                <c:pt idx="4959">
                  <c:v>16080417</c:v>
                </c:pt>
                <c:pt idx="4960">
                  <c:v>83268997</c:v>
                </c:pt>
                <c:pt idx="4961">
                  <c:v>22724750</c:v>
                </c:pt>
                <c:pt idx="4962">
                  <c:v>18380696</c:v>
                </c:pt>
                <c:pt idx="4963">
                  <c:v>45015000</c:v>
                </c:pt>
                <c:pt idx="4964">
                  <c:v>17900043</c:v>
                </c:pt>
                <c:pt idx="4965">
                  <c:v>3397000</c:v>
                </c:pt>
                <c:pt idx="4966">
                  <c:v>5486541</c:v>
                </c:pt>
                <c:pt idx="4967">
                  <c:v>3325597</c:v>
                </c:pt>
                <c:pt idx="4968">
                  <c:v>9864000</c:v>
                </c:pt>
                <c:pt idx="4969">
                  <c:v>3338236</c:v>
                </c:pt>
                <c:pt idx="4970">
                  <c:v>3519210</c:v>
                </c:pt>
                <c:pt idx="4971">
                  <c:v>38715312</c:v>
                </c:pt>
                <c:pt idx="4972">
                  <c:v>6792000</c:v>
                </c:pt>
                <c:pt idx="4973">
                  <c:v>66022420</c:v>
                </c:pt>
                <c:pt idx="4974">
                  <c:v>10265353</c:v>
                </c:pt>
                <c:pt idx="4975">
                  <c:v>16244239</c:v>
                </c:pt>
                <c:pt idx="4976">
                  <c:v>48501653</c:v>
                </c:pt>
                <c:pt idx="4977">
                  <c:v>11653053</c:v>
                </c:pt>
                <c:pt idx="4978">
                  <c:v>114153829</c:v>
                </c:pt>
                <c:pt idx="4979">
                  <c:v>2672372</c:v>
                </c:pt>
                <c:pt idx="4980">
                  <c:v>6692675</c:v>
                </c:pt>
                <c:pt idx="4981">
                  <c:v>3651123</c:v>
                </c:pt>
                <c:pt idx="4982">
                  <c:v>2902000</c:v>
                </c:pt>
                <c:pt idx="4983">
                  <c:v>42102804</c:v>
                </c:pt>
                <c:pt idx="4984">
                  <c:v>2245082</c:v>
                </c:pt>
                <c:pt idx="4985">
                  <c:v>296140227</c:v>
                </c:pt>
                <c:pt idx="4986">
                  <c:v>8847348</c:v>
                </c:pt>
                <c:pt idx="4987">
                  <c:v>2609000</c:v>
                </c:pt>
                <c:pt idx="4988">
                  <c:v>21934897</c:v>
                </c:pt>
                <c:pt idx="4989">
                  <c:v>5913000</c:v>
                </c:pt>
                <c:pt idx="4990">
                  <c:v>7983000</c:v>
                </c:pt>
                <c:pt idx="4991">
                  <c:v>136072408</c:v>
                </c:pt>
                <c:pt idx="4992">
                  <c:v>22222542</c:v>
                </c:pt>
                <c:pt idx="4993">
                  <c:v>183339411</c:v>
                </c:pt>
                <c:pt idx="4994">
                  <c:v>25163076</c:v>
                </c:pt>
                <c:pt idx="4995">
                  <c:v>4411889</c:v>
                </c:pt>
                <c:pt idx="4996">
                  <c:v>15039730</c:v>
                </c:pt>
                <c:pt idx="4997">
                  <c:v>11078000</c:v>
                </c:pt>
                <c:pt idx="4998">
                  <c:v>67867115</c:v>
                </c:pt>
                <c:pt idx="4999">
                  <c:v>105299201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A3-4684-932E-6E2379218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2993184"/>
        <c:axId val="1762995104"/>
      </c:scatterChart>
      <c:valAx>
        <c:axId val="176299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 of Workers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995104"/>
        <c:crosses val="autoZero"/>
        <c:crossBetween val="midCat"/>
      </c:valAx>
      <c:valAx>
        <c:axId val="176299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99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5 Industries by Revenue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'Industry Analysis'!$J$11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'Industry Analysis'!$I$12:$I$16</c:f>
              <c:strCache>
                <c:ptCount val="5"/>
                <c:pt idx="0">
                  <c:v>Health</c:v>
                </c:pt>
                <c:pt idx="1">
                  <c:v>Energy</c:v>
                </c:pt>
                <c:pt idx="2">
                  <c:v>IT Services</c:v>
                </c:pt>
                <c:pt idx="3">
                  <c:v>Business Products and Services </c:v>
                </c:pt>
                <c:pt idx="4">
                  <c:v>Financial Services</c:v>
                </c:pt>
              </c:strCache>
            </c:strRef>
          </c:cat>
          <c:val>
            <c:numRef>
              <c:f>'Industry Analysis'!$J$12:$J$16</c:f>
              <c:numCache>
                <c:formatCode>General</c:formatCode>
                <c:ptCount val="5"/>
                <c:pt idx="0">
                  <c:v>22022876049</c:v>
                </c:pt>
                <c:pt idx="1">
                  <c:v>21602659306</c:v>
                </c:pt>
                <c:pt idx="2">
                  <c:v>19363587015</c:v>
                </c:pt>
                <c:pt idx="3">
                  <c:v>17175083779</c:v>
                </c:pt>
                <c:pt idx="4">
                  <c:v>12212242543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6-4B5A-B33E-AE5291AA6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4107104"/>
        <c:axId val="1894107584"/>
      </c:barChart>
      <c:catAx>
        <c:axId val="1894107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07584"/>
        <c:crosses val="autoZero"/>
        <c:auto val="1"/>
        <c:lblAlgn val="ctr"/>
        <c:lblOffset val="100"/>
        <c:noMultiLvlLbl val="0"/>
      </c:catAx>
      <c:valAx>
        <c:axId val="189410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07104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Companies by Growth Band</a:t>
            </a:r>
            <a:endParaRPr lang="en-US"/>
          </a:p>
        </c:rich>
      </c:tx>
      <c:layout>
        <c:manualLayout>
          <c:xMode val="edge"/>
          <c:yMode val="edge"/>
          <c:x val="0.31569444444444444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'Growth Analysis'!$B$1</c:f>
              <c:strCache>
                <c:ptCount val="1"/>
                <c:pt idx="0">
                  <c:v>Company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'Growth Analysis'!$A$2:$A$5</c:f>
              <c:strCache>
                <c:ptCount val="4"/>
                <c:pt idx="0">
                  <c:v>≤100%</c:v>
                </c:pt>
                <c:pt idx="1">
                  <c:v>100–500%</c:v>
                </c:pt>
                <c:pt idx="2">
                  <c:v>500–1,000%</c:v>
                </c:pt>
                <c:pt idx="3">
                  <c:v>&gt;1,000%</c:v>
                </c:pt>
              </c:strCache>
            </c:strRef>
          </c:cat>
          <c:val>
            <c:numRef>
              <c:f>'Growth Analysis'!$B$2:$B$5</c:f>
              <c:numCache>
                <c:formatCode>General</c:formatCode>
                <c:ptCount val="4"/>
                <c:pt idx="0">
                  <c:v>1646</c:v>
                </c:pt>
                <c:pt idx="1">
                  <c:v>2461</c:v>
                </c:pt>
                <c:pt idx="2">
                  <c:v>424</c:v>
                </c:pt>
                <c:pt idx="3">
                  <c:v>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4-4135-B524-AD69AC987D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62989344"/>
        <c:axId val="1762997504"/>
      </c:barChart>
      <c:catAx>
        <c:axId val="1762989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997504"/>
        <c:crosses val="autoZero"/>
        <c:auto val="1"/>
        <c:lblAlgn val="ctr"/>
        <c:lblOffset val="100"/>
        <c:noMultiLvlLbl val="0"/>
      </c:catAx>
      <c:valAx>
        <c:axId val="176299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98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5 States by Number of Companies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'Geographical Analysis'!$J$5</c:f>
              <c:strCache>
                <c:ptCount val="1"/>
                <c:pt idx="0">
                  <c:v>No of Companies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'Geographical Analysis'!$I$6:$I$10</c:f>
              <c:strCache>
                <c:ptCount val="5"/>
                <c:pt idx="0">
                  <c:v>California</c:v>
                </c:pt>
                <c:pt idx="1">
                  <c:v>Texas</c:v>
                </c:pt>
                <c:pt idx="2">
                  <c:v>New York</c:v>
                </c:pt>
                <c:pt idx="3">
                  <c:v>Florida</c:v>
                </c:pt>
                <c:pt idx="4">
                  <c:v>Virginia</c:v>
                </c:pt>
              </c:strCache>
            </c:strRef>
          </c:cat>
          <c:val>
            <c:numRef>
              <c:f>'Geographical Analysis'!$J$6:$J$10</c:f>
              <c:numCache>
                <c:formatCode>General</c:formatCode>
                <c:ptCount val="5"/>
                <c:pt idx="0">
                  <c:v>694</c:v>
                </c:pt>
                <c:pt idx="1">
                  <c:v>404</c:v>
                </c:pt>
                <c:pt idx="2">
                  <c:v>335</c:v>
                </c:pt>
                <c:pt idx="3">
                  <c:v>303</c:v>
                </c:pt>
                <c:pt idx="4">
                  <c:v>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B-4EDE-8CE2-1ECA259713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19499424"/>
        <c:axId val="2019493184"/>
      </c:barChart>
      <c:catAx>
        <c:axId val="2019499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493184"/>
        <c:crosses val="autoZero"/>
        <c:auto val="1"/>
        <c:lblAlgn val="ctr"/>
        <c:lblOffset val="100"/>
        <c:noMultiLvlLbl val="0"/>
      </c:catAx>
      <c:valAx>
        <c:axId val="201949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49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[Inc5000_Business_Analysis.xlsx]Company Size Analysis!PivotTable2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Companies</a:t>
            </a:r>
            <a:r>
              <a:rPr lang="en-IN" baseline="0"/>
              <a:t> by Company Size</a:t>
            </a:r>
            <a:endParaRPr lang="en-IN"/>
          </a:p>
        </c:rich>
      </c:tx>
      <c:layout>
        <c:manualLayout>
          <c:xMode val="edge"/>
          <c:yMode val="edge"/>
          <c:x val="0.32005486029222197"/>
          <c:y val="4.30058379905678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'Company Size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'Company Size Analysis'!$A$4:$A$8</c:f>
              <c:strCache>
                <c:ptCount val="4"/>
                <c:pt idx="0">
                  <c:v>Enterprise</c:v>
                </c:pt>
                <c:pt idx="1">
                  <c:v>Large</c:v>
                </c:pt>
                <c:pt idx="2">
                  <c:v>Medium</c:v>
                </c:pt>
                <c:pt idx="3">
                  <c:v>Small</c:v>
                </c:pt>
              </c:strCache>
            </c:strRef>
          </c:cat>
          <c:val>
            <c:numRef>
              <c:f>'Company Size Analysis'!$B$4:$B$8</c:f>
              <c:numCache>
                <c:formatCode>General</c:formatCode>
                <c:ptCount val="4"/>
                <c:pt idx="0">
                  <c:v>312</c:v>
                </c:pt>
                <c:pt idx="1">
                  <c:v>484</c:v>
                </c:pt>
                <c:pt idx="2">
                  <c:v>1667</c:v>
                </c:pt>
                <c:pt idx="3">
                  <c:v>2537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B-41A9-A2A8-30B228517E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94114784"/>
        <c:axId val="1894115744"/>
      </c:barChart>
      <c:catAx>
        <c:axId val="1894114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15744"/>
        <c:crosses val="autoZero"/>
        <c:auto val="1"/>
        <c:lblAlgn val="ctr"/>
        <c:lblOffset val="100"/>
        <c:noMultiLvlLbl val="0"/>
      </c:catAx>
      <c:valAx>
        <c:axId val="189411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1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106680</xdr:colOff>
      <xdr:row>1</xdr:row>
      <xdr:rowOff>167640</xdr:rowOff>
    </xdr:from>
    <xdr:to>
      <xdr:col>18</xdr:col>
      <xdr:colOff>449580</xdr:colOff>
      <xdr:row>15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F75C3E-8BCA-6AC7-59C5-16154A7BD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381000</xdr:colOff>
      <xdr:row>16</xdr:row>
      <xdr:rowOff>53340</xdr:rowOff>
    </xdr:from>
    <xdr:to>
      <xdr:col>10</xdr:col>
      <xdr:colOff>114300</xdr:colOff>
      <xdr:row>30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2FAB15-18C4-138C-6062-1A3D3D511B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487680</xdr:colOff>
      <xdr:row>0</xdr:row>
      <xdr:rowOff>160020</xdr:rowOff>
    </xdr:from>
    <xdr:to>
      <xdr:col>12</xdr:col>
      <xdr:colOff>91440</xdr:colOff>
      <xdr:row>16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AB535E-6075-23CC-0244-39E8C6927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525780</xdr:colOff>
      <xdr:row>19</xdr:row>
      <xdr:rowOff>53340</xdr:rowOff>
    </xdr:from>
    <xdr:to>
      <xdr:col>16</xdr:col>
      <xdr:colOff>518160</xdr:colOff>
      <xdr:row>34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42BB0F-A4FB-482C-2CF3-724E5CC1A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483870</xdr:colOff>
      <xdr:row>10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41441D-2235-42E1-9AA5-D388014A8E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7620</xdr:rowOff>
    </xdr:from>
    <xdr:to>
      <xdr:col>7</xdr:col>
      <xdr:colOff>304800</xdr:colOff>
      <xdr:row>20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D1E842-951A-4336-A7E5-3E0B52BD9D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312420</xdr:colOff>
      <xdr:row>5</xdr:row>
      <xdr:rowOff>0</xdr:rowOff>
    </xdr:from>
    <xdr:to>
      <xdr:col>14</xdr:col>
      <xdr:colOff>502920</xdr:colOff>
      <xdr:row>19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16CB08-CED9-415A-868F-E58B023DE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7620</xdr:rowOff>
    </xdr:from>
    <xdr:to>
      <xdr:col>7</xdr:col>
      <xdr:colOff>312420</xdr:colOff>
      <xdr:row>35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3A0CF3-AC3E-4BC5-A027-09A8D982E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312420</xdr:colOff>
      <xdr:row>20</xdr:row>
      <xdr:rowOff>7620</xdr:rowOff>
    </xdr:from>
    <xdr:to>
      <xdr:col>14</xdr:col>
      <xdr:colOff>518160</xdr:colOff>
      <xdr:row>35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71127C-1A7C-45B1-A2BB-C83621D91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ranth V Reddy" refreshedDate="46265.91900011574" createdVersion="8" refreshedVersion="8" minRefreshableVersion="3" recordCount="5000" xr:uid="{C2082FD6-5A9B-40E2-9DF7-6C86844BF775}">
  <cacheSource type="worksheet">
    <worksheetSource ref="A1:S5001" sheet="Clean Data"/>
  </cacheSource>
  <cacheFields count="19">
    <cacheField name="_num" numFmtId="0">
      <sharedItems containsSemiMixedTypes="0" containsString="0" containsNumber="1" containsInteger="1" minValue="1" maxValue="5000"/>
    </cacheField>
    <cacheField name="_widgetName" numFmtId="0">
      <sharedItems/>
    </cacheField>
    <cacheField name="_source" numFmtId="0">
      <sharedItems/>
    </cacheField>
    <cacheField name="_resultNumber" numFmtId="0">
      <sharedItems containsSemiMixedTypes="0" containsString="0" containsNumber="1" containsInteger="1" minValue="1" maxValue="5000"/>
    </cacheField>
    <cacheField name="_pageUrl" numFmtId="0">
      <sharedItems/>
    </cacheField>
    <cacheField name="id" numFmtId="0">
      <sharedItems containsSemiMixedTypes="0" containsString="0" containsNumber="1" containsInteger="1" minValue="4" maxValue="26620"/>
    </cacheField>
    <cacheField name="rank" numFmtId="0">
      <sharedItems containsSemiMixedTypes="0" containsString="0" containsNumber="1" containsInteger="1" minValue="1" maxValue="5000"/>
    </cacheField>
    <cacheField name="workers" numFmtId="0">
      <sharedItems containsSemiMixedTypes="0" containsString="0" containsNumber="1" containsInteger="1" minValue="0" maxValue="34219"/>
    </cacheField>
    <cacheField name="Company Size" numFmtId="0">
      <sharedItems count="4">
        <s v="Large"/>
        <s v="Medium"/>
        <s v="Small"/>
        <s v="Enterprise"/>
      </sharedItems>
    </cacheField>
    <cacheField name="company" numFmtId="0">
      <sharedItems containsMixedTypes="1" containsNumber="1" containsInteger="1" minValue="180" maxValue="352"/>
    </cacheField>
    <cacheField name="url" numFmtId="0">
      <sharedItems containsMixedTypes="1" containsNumber="1" containsInteger="1" minValue="180" maxValue="352"/>
    </cacheField>
    <cacheField name="state_l" numFmtId="0">
      <sharedItems count="51">
        <s v="California"/>
        <s v="Virginia"/>
        <s v="Massachusetts"/>
        <s v="Maine"/>
        <s v="Arizona"/>
        <s v="Oregon"/>
        <s v="North Carolina"/>
        <s v="Colorado"/>
        <s v="Kansas"/>
        <s v="Florida"/>
        <s v="Hawaii"/>
        <s v="Alabama"/>
        <s v="Texas"/>
        <s v="Pennsylvania"/>
        <s v="Indiana"/>
        <s v="Missouri"/>
        <s v="New Jersey"/>
        <s v="New York"/>
        <s v="Michigan"/>
        <s v="Wisconsin"/>
        <s v="Louisiana"/>
        <s v="Maryland"/>
        <s v="Iowa"/>
        <s v="Oklahoma"/>
        <s v="Ohio"/>
        <s v="Illinois"/>
        <s v="Rhode Island"/>
        <s v="District of Columbia"/>
        <s v="Utah"/>
        <s v="Washington"/>
        <s v="Idaho"/>
        <s v="South Carolina"/>
        <s v="Georgia"/>
        <s v="Kentucky"/>
        <s v="New Hampshire"/>
        <s v="New Mexico"/>
        <s v="Minnesota"/>
        <s v="Mississippi"/>
        <s v="Delaware"/>
        <s v="West Virginia"/>
        <s v="Nebraska"/>
        <s v="Nevada"/>
        <s v="Tennessee"/>
        <s v="Connecticut"/>
        <s v="Montana"/>
        <s v="Arkansas"/>
        <s v="Vermont"/>
        <s v="South Dakota"/>
        <s v="North Dakota"/>
        <s v="Puerto Rico"/>
        <s v="Alaska"/>
      </sharedItems>
    </cacheField>
    <cacheField name="state_s" numFmtId="0">
      <sharedItems count="51">
        <s v="CA"/>
        <s v="VA"/>
        <s v="MA"/>
        <s v="ME"/>
        <s v="AZ"/>
        <s v="OR"/>
        <s v="NC"/>
        <s v="CO"/>
        <s v="KS"/>
        <s v="FL"/>
        <s v="HI"/>
        <s v="AL"/>
        <s v="TX"/>
        <s v="PA"/>
        <s v="IN"/>
        <s v="MO"/>
        <s v="NJ"/>
        <s v="NY"/>
        <s v="MI"/>
        <s v="WI"/>
        <s v="LA"/>
        <s v="MD"/>
        <s v="IA"/>
        <s v="OK"/>
        <s v="OH"/>
        <s v="IL"/>
        <s v="RI"/>
        <s v="DC"/>
        <s v="UT"/>
        <s v="WA"/>
        <s v="ID"/>
        <s v="SC"/>
        <s v="GA"/>
        <s v="KY"/>
        <s v="NH"/>
        <s v="NM"/>
        <s v="MN"/>
        <s v="MS"/>
        <s v="DE"/>
        <s v="WV"/>
        <s v="NE"/>
        <s v="NV"/>
        <s v="TN"/>
        <s v="CT"/>
        <s v="MT"/>
        <s v="AR"/>
        <s v="VT"/>
        <s v="SD"/>
        <s v="ND"/>
        <s v="PR"/>
        <s v="AK"/>
      </sharedItems>
    </cacheField>
    <cacheField name="city" numFmtId="0">
      <sharedItems/>
    </cacheField>
    <cacheField name="metro" numFmtId="0">
      <sharedItems containsBlank="1"/>
    </cacheField>
    <cacheField name="growth" numFmtId="0">
      <sharedItems containsSemiMixedTypes="0" containsString="0" containsNumber="1" minValue="42.447000000000003" maxValue="158956.9106"/>
    </cacheField>
    <cacheField name="revenue" numFmtId="0">
      <sharedItems containsSemiMixedTypes="0" containsString="0" containsNumber="1" containsInteger="1" minValue="1953000" maxValue="5528202691"/>
    </cacheField>
    <cacheField name="industry" numFmtId="0">
      <sharedItems count="25">
        <s v="Consumer Products &amp; Services"/>
        <s v="Food &amp; Beverage"/>
        <s v="Business Products &amp; Services"/>
        <s v="Software"/>
        <s v="Telecommunications"/>
        <s v="Energy"/>
        <s v="Health"/>
        <s v="Travel &amp; Hospitality"/>
        <s v="Government Services"/>
        <s v="Financial Services"/>
        <s v="Engineering"/>
        <s v="IT Services"/>
        <s v="Advertising &amp; Marketing"/>
        <s v="Retail"/>
        <s v="Security"/>
        <s v="Real Estate"/>
        <s v="Construction"/>
        <s v="Manufacturing"/>
        <s v="Computer Hardware"/>
        <s v="Insurance"/>
        <s v="Human Resources"/>
        <s v="Logistics &amp; Transportation"/>
        <s v="Media"/>
        <s v="Education"/>
        <s v="Environmental Services"/>
      </sharedItems>
    </cacheField>
    <cacheField name="yrs_on_list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s v="Inc5000 Company List"/>
    <s v="Inc5000 Company List"/>
    <n v="1"/>
    <s v="http://www.inc.com/inc5000list/json/inc5000_2014.json"/>
    <n v="22890"/>
    <n v="1"/>
    <n v="227"/>
    <x v="0"/>
    <s v="Fuhu"/>
    <s v="fuhu"/>
    <x v="0"/>
    <x v="0"/>
    <s v="El Segundo"/>
    <s v="Los Angeles"/>
    <n v="158956.9106"/>
    <n v="195640000"/>
    <x v="0"/>
    <n v="2"/>
  </r>
  <r>
    <n v="2"/>
    <s v="Inc5000 Company List"/>
    <s v="Inc5000 Company List"/>
    <n v="2"/>
    <s v="http://www.inc.com/inc5000list/json/inc5000_2014.json"/>
    <n v="25747"/>
    <n v="2"/>
    <n v="191"/>
    <x v="1"/>
    <s v="Quest Nutrition"/>
    <s v="quest-nutrition"/>
    <x v="0"/>
    <x v="0"/>
    <s v="El Segundo"/>
    <s v="Los Angeles"/>
    <n v="57347.924599999998"/>
    <n v="82640563"/>
    <x v="1"/>
    <n v="1"/>
  </r>
  <r>
    <n v="3"/>
    <s v="Inc5000 Company List"/>
    <s v="Inc5000 Company List"/>
    <n v="3"/>
    <s v="http://www.inc.com/inc5000list/json/inc5000_2014.json"/>
    <n v="25643"/>
    <n v="3"/>
    <n v="145"/>
    <x v="1"/>
    <s v="Reliant Asset Management"/>
    <s v="reliant-asset-management"/>
    <x v="1"/>
    <x v="1"/>
    <s v="Arlington"/>
    <s v="Washington DC"/>
    <n v="55460.164599999996"/>
    <n v="85076502"/>
    <x v="2"/>
    <n v="1"/>
  </r>
  <r>
    <n v="4"/>
    <s v="Inc5000 Company List"/>
    <s v="Inc5000 Company List"/>
    <n v="4"/>
    <s v="http://www.inc.com/inc5000list/json/inc5000_2014.json"/>
    <n v="26098"/>
    <n v="4"/>
    <n v="62"/>
    <x v="1"/>
    <s v="Superfish"/>
    <s v="superfish"/>
    <x v="0"/>
    <x v="0"/>
    <s v="Palo Alto"/>
    <s v="San Jose"/>
    <n v="26042.963"/>
    <n v="35293000"/>
    <x v="3"/>
    <n v="1"/>
  </r>
  <r>
    <n v="5"/>
    <s v="Inc5000 Company List"/>
    <s v="Inc5000 Company List"/>
    <n v="5"/>
    <s v="http://www.inc.com/inc5000list/json/inc5000_2014.json"/>
    <n v="26182"/>
    <n v="5"/>
    <n v="92"/>
    <x v="1"/>
    <s v="Acacia Communications"/>
    <s v="acacia-communications"/>
    <x v="2"/>
    <x v="2"/>
    <s v="Maynard"/>
    <s v="Boston"/>
    <n v="20690.4578"/>
    <n v="77652360"/>
    <x v="4"/>
    <n v="1"/>
  </r>
  <r>
    <n v="6"/>
    <s v="Inc5000 Company List"/>
    <s v="Inc5000 Company List"/>
    <n v="6"/>
    <s v="http://www.inc.com/inc5000list/json/inc5000_2014.json"/>
    <n v="22913"/>
    <n v="6"/>
    <n v="50"/>
    <x v="2"/>
    <s v="Provider Power"/>
    <s v="provider-power"/>
    <x v="3"/>
    <x v="3"/>
    <s v="Auburn"/>
    <s v="Lewiston-Auburn ME"/>
    <n v="19876.516899999999"/>
    <n v="137977203"/>
    <x v="5"/>
    <n v="2"/>
  </r>
  <r>
    <n v="7"/>
    <s v="Inc5000 Company List"/>
    <s v="Inc5000 Company List"/>
    <n v="7"/>
    <s v="http://www.inc.com/inc5000list/json/inc5000_2014.json"/>
    <n v="22937"/>
    <n v="7"/>
    <n v="129"/>
    <x v="1"/>
    <s v="Crescendo Bioscience"/>
    <s v="crescendo-bioscience"/>
    <x v="0"/>
    <x v="0"/>
    <s v="South San Francisco"/>
    <s v="San Francisco"/>
    <n v="18375.069299999999"/>
    <n v="27308000"/>
    <x v="6"/>
    <n v="2"/>
  </r>
  <r>
    <n v="8"/>
    <s v="Inc5000 Company List"/>
    <s v="Inc5000 Company List"/>
    <n v="8"/>
    <s v="http://www.inc.com/inc5000list/json/inc5000_2014.json"/>
    <n v="25413"/>
    <n v="8"/>
    <n v="130"/>
    <x v="1"/>
    <s v="Plexus Worldwide"/>
    <s v="plexus-worldwide"/>
    <x v="4"/>
    <x v="4"/>
    <s v="Scottsdale"/>
    <s v="Phoenix"/>
    <n v="16457.652900000001"/>
    <n v="159897088"/>
    <x v="6"/>
    <n v="1"/>
  </r>
  <r>
    <n v="9"/>
    <s v="Inc5000 Company List"/>
    <s v="Inc5000 Company List"/>
    <n v="9"/>
    <s v="http://www.inc.com/inc5000list/json/inc5000_2014.json"/>
    <n v="26079"/>
    <n v="9"/>
    <n v="264"/>
    <x v="0"/>
    <s v="Vacasa"/>
    <s v="vacasa"/>
    <x v="5"/>
    <x v="5"/>
    <s v="Portland"/>
    <s v="Portland OR"/>
    <n v="16192.061"/>
    <n v="26263454"/>
    <x v="7"/>
    <n v="1"/>
  </r>
  <r>
    <n v="10"/>
    <s v="Inc5000 Company List"/>
    <s v="Inc5000 Company List"/>
    <n v="10"/>
    <s v="http://www.inc.com/inc5000list/json/inc5000_2014.json"/>
    <n v="25861"/>
    <n v="10"/>
    <n v="11"/>
    <x v="2"/>
    <s v="Go Energies"/>
    <s v="go-energies"/>
    <x v="6"/>
    <x v="6"/>
    <s v="Wilmington"/>
    <s v="Wilmington NC"/>
    <n v="16006.801299999999"/>
    <n v="32851754"/>
    <x v="5"/>
    <n v="1"/>
  </r>
  <r>
    <n v="11"/>
    <s v="Inc5000 Company List"/>
    <s v="Inc5000 Company List"/>
    <n v="11"/>
    <s v="http://www.inc.com/inc5000list/json/inc5000_2014.json"/>
    <n v="25231"/>
    <n v="11"/>
    <n v="113"/>
    <x v="1"/>
    <s v="Minute Key"/>
    <s v="minute-key"/>
    <x v="7"/>
    <x v="7"/>
    <s v="Boulder"/>
    <s v="Boulder CO"/>
    <n v="14588.344800000001"/>
    <n v="15782039"/>
    <x v="0"/>
    <n v="1"/>
  </r>
  <r>
    <n v="12"/>
    <s v="Inc5000 Company List"/>
    <s v="Inc5000 Company List"/>
    <n v="12"/>
    <s v="http://www.inc.com/inc5000list/json/inc5000_2014.json"/>
    <n v="26450"/>
    <n v="12"/>
    <n v="135"/>
    <x v="1"/>
    <s v="Sainstore"/>
    <s v="sainstore"/>
    <x v="8"/>
    <x v="8"/>
    <s v="Lenexa"/>
    <s v="Waterloo-Cedar Falls IA"/>
    <n v="14086.513000000001"/>
    <n v="19243863"/>
    <x v="2"/>
    <n v="1"/>
  </r>
  <r>
    <n v="13"/>
    <s v="Inc5000 Company List"/>
    <s v="Inc5000 Company List"/>
    <n v="13"/>
    <s v="http://www.inc.com/inc5000list/json/inc5000_2014.json"/>
    <n v="22892"/>
    <n v="13"/>
    <n v="153"/>
    <x v="1"/>
    <s v="The HCI Group"/>
    <s v="the-hci-group"/>
    <x v="9"/>
    <x v="9"/>
    <s v="Jacksonville"/>
    <s v="Jacksonville FL"/>
    <n v="13230.9467"/>
    <n v="34583142"/>
    <x v="6"/>
    <n v="2"/>
  </r>
  <r>
    <n v="14"/>
    <s v="Inc5000 Company List"/>
    <s v="Inc5000 Company List"/>
    <n v="14"/>
    <s v="http://www.inc.com/inc5000list/json/inc5000_2014.json"/>
    <n v="26223"/>
    <n v="14"/>
    <n v="313"/>
    <x v="0"/>
    <s v="Dynamic Dental Partners Group"/>
    <s v="dynamic-dental-partners-group"/>
    <x v="9"/>
    <x v="9"/>
    <s v="Palmetto"/>
    <s v="Sarasota-Bradenton-Venice FL"/>
    <n v="12895.5867"/>
    <n v="19802935"/>
    <x v="6"/>
    <n v="1"/>
  </r>
  <r>
    <n v="15"/>
    <s v="Inc5000 Company List"/>
    <s v="Inc5000 Company List"/>
    <n v="15"/>
    <s v="http://www.inc.com/inc5000list/json/inc5000_2014.json"/>
    <n v="25021"/>
    <n v="15"/>
    <n v="159"/>
    <x v="1"/>
    <s v="Aseptia"/>
    <s v="aseptia"/>
    <x v="6"/>
    <x v="6"/>
    <s v="Raleigh"/>
    <s v="Raleigh-Cary NC"/>
    <n v="12427.422500000001"/>
    <n v="13887650"/>
    <x v="1"/>
    <n v="1"/>
  </r>
  <r>
    <n v="16"/>
    <s v="Inc5000 Company List"/>
    <s v="Inc5000 Company List"/>
    <n v="16"/>
    <s v="http://www.inc.com/inc5000list/json/inc5000_2014.json"/>
    <n v="26535"/>
    <n v="16"/>
    <n v="34"/>
    <x v="2"/>
    <s v="Asentra Health"/>
    <s v="asentra-health"/>
    <x v="10"/>
    <x v="10"/>
    <s v="Honolulu"/>
    <s v="Honolulu HI"/>
    <n v="12127.9133"/>
    <n v="20445071"/>
    <x v="6"/>
    <n v="1"/>
  </r>
  <r>
    <n v="17"/>
    <s v="Inc5000 Company List"/>
    <s v="Inc5000 Company List"/>
    <n v="17"/>
    <s v="http://www.inc.com/inc5000list/json/inc5000_2014.json"/>
    <n v="24632"/>
    <n v="17"/>
    <n v="436"/>
    <x v="0"/>
    <s v="American Solar Direct"/>
    <s v="american-solar-direct"/>
    <x v="0"/>
    <x v="0"/>
    <s v="Los Angeles"/>
    <s v="Los Angeles"/>
    <n v="11560.353800000001"/>
    <n v="52086567"/>
    <x v="5"/>
    <n v="1"/>
  </r>
  <r>
    <n v="18"/>
    <s v="Inc5000 Company List"/>
    <s v="Inc5000 Company List"/>
    <n v="18"/>
    <s v="http://www.inc.com/inc5000list/json/inc5000_2014.json"/>
    <n v="26246"/>
    <n v="18"/>
    <n v="42"/>
    <x v="2"/>
    <s v="Prescient Edge"/>
    <s v="prescient-edge"/>
    <x v="1"/>
    <x v="1"/>
    <s v="McLean"/>
    <s v="Washington DC"/>
    <n v="11497.7718"/>
    <n v="12315210"/>
    <x v="8"/>
    <n v="1"/>
  </r>
  <r>
    <n v="19"/>
    <s v="Inc5000 Company List"/>
    <s v="Inc5000 Company List"/>
    <n v="19"/>
    <s v="http://www.inc.com/inc5000list/json/inc5000_2014.json"/>
    <n v="22962"/>
    <n v="19"/>
    <n v="27"/>
    <x v="2"/>
    <s v="BlueSquare Resolutions"/>
    <s v="bluesquare-resolutions"/>
    <x v="4"/>
    <x v="4"/>
    <s v="Scottsdale"/>
    <s v="Phoenix"/>
    <n v="11488.600399999999"/>
    <n v="46400872"/>
    <x v="9"/>
    <n v="2"/>
  </r>
  <r>
    <n v="20"/>
    <s v="Inc5000 Company List"/>
    <s v="Inc5000 Company List"/>
    <n v="20"/>
    <s v="http://www.inc.com/inc5000list/json/inc5000_2014.json"/>
    <n v="25398"/>
    <n v="20"/>
    <n v="44"/>
    <x v="2"/>
    <s v="BES Design/Build"/>
    <s v="bes-designbuild"/>
    <x v="11"/>
    <x v="11"/>
    <s v="Fairhope"/>
    <s v="Daphne-Fairhope-Foley AL"/>
    <n v="11374.9136"/>
    <n v="11819161"/>
    <x v="10"/>
    <n v="1"/>
  </r>
  <r>
    <n v="21"/>
    <s v="Inc5000 Company List"/>
    <s v="Inc5000 Company List"/>
    <n v="21"/>
    <s v="http://www.inc.com/inc5000list/json/inc5000_2014.json"/>
    <n v="25290"/>
    <n v="21"/>
    <n v="12"/>
    <x v="2"/>
    <s v="Simpler Trading"/>
    <s v="simpler-trading"/>
    <x v="12"/>
    <x v="12"/>
    <s v="Austin"/>
    <s v="Austin"/>
    <n v="10522.6415"/>
    <n v="11260000"/>
    <x v="9"/>
    <n v="1"/>
  </r>
  <r>
    <n v="22"/>
    <s v="Inc5000 Company List"/>
    <s v="Inc5000 Company List"/>
    <n v="22"/>
    <s v="http://www.inc.com/inc5000list/json/inc5000_2014.json"/>
    <n v="24803"/>
    <n v="22"/>
    <n v="790"/>
    <x v="3"/>
    <s v="sweetFrog Premium Frozen Yogurt"/>
    <s v="sweetfrog-premium-frozen-yogurt"/>
    <x v="1"/>
    <x v="1"/>
    <s v="Richmond"/>
    <s v="Richmond VA"/>
    <n v="10371.7994"/>
    <n v="34382478"/>
    <x v="1"/>
    <n v="1"/>
  </r>
  <r>
    <n v="23"/>
    <s v="Inc5000 Company List"/>
    <s v="Inc5000 Company List"/>
    <n v="23"/>
    <s v="http://www.inc.com/inc5000list/json/inc5000_2014.json"/>
    <n v="25925"/>
    <n v="23"/>
    <n v="17"/>
    <x v="2"/>
    <s v="Base Commerce"/>
    <s v="base-commerce"/>
    <x v="4"/>
    <x v="4"/>
    <s v="Tempe"/>
    <s v="Phoenix"/>
    <n v="10186.259"/>
    <n v="12479598"/>
    <x v="9"/>
    <n v="1"/>
  </r>
  <r>
    <n v="24"/>
    <s v="Inc5000 Company List"/>
    <s v="Inc5000 Company List"/>
    <n v="24"/>
    <s v="http://www.inc.com/inc5000list/json/inc5000_2014.json"/>
    <n v="25323"/>
    <n v="24"/>
    <n v="102"/>
    <x v="1"/>
    <s v="CPSG Partners"/>
    <s v="cpsg-partners"/>
    <x v="12"/>
    <x v="12"/>
    <s v="Dallas"/>
    <s v="Dallas"/>
    <n v="9531.6370999999999"/>
    <n v="17095000"/>
    <x v="11"/>
    <n v="1"/>
  </r>
  <r>
    <n v="25"/>
    <s v="Inc5000 Company List"/>
    <s v="Inc5000 Company List"/>
    <n v="25"/>
    <s v="http://www.inc.com/inc5000list/json/inc5000_2014.json"/>
    <n v="25679"/>
    <n v="25"/>
    <n v="102"/>
    <x v="1"/>
    <s v="MedHOK"/>
    <s v="medhok"/>
    <x v="9"/>
    <x v="9"/>
    <s v="Tampa"/>
    <s v="Tampa"/>
    <n v="9109.1892000000007"/>
    <n v="17037000"/>
    <x v="6"/>
    <n v="1"/>
  </r>
  <r>
    <n v="26"/>
    <s v="Inc5000 Company List"/>
    <s v="Inc5000 Company List"/>
    <n v="26"/>
    <s v="http://www.inc.com/inc5000list/json/inc5000_2014.json"/>
    <n v="25524"/>
    <n v="26"/>
    <n v="90"/>
    <x v="1"/>
    <s v="Showroom Logic"/>
    <s v="showroom-logic"/>
    <x v="9"/>
    <x v="9"/>
    <s v="Miami"/>
    <s v="Miami"/>
    <n v="8448.5784999999996"/>
    <n v="13443409"/>
    <x v="12"/>
    <n v="1"/>
  </r>
  <r>
    <n v="27"/>
    <s v="Inc5000 Company List"/>
    <s v="Inc5000 Company List"/>
    <n v="27"/>
    <s v="http://www.inc.com/inc5000list/json/inc5000_2014.json"/>
    <n v="25360"/>
    <n v="27"/>
    <n v="27"/>
    <x v="2"/>
    <s v="WeVeel"/>
    <s v="weveel"/>
    <x v="13"/>
    <x v="13"/>
    <s v="Morrisville"/>
    <s v="Dallas"/>
    <n v="8239.8148000000001"/>
    <n v="9007000"/>
    <x v="0"/>
    <n v="1"/>
  </r>
  <r>
    <n v="28"/>
    <s v="Inc5000 Company List"/>
    <s v="Inc5000 Company List"/>
    <n v="28"/>
    <s v="http://www.inc.com/inc5000list/json/inc5000_2014.json"/>
    <n v="25764"/>
    <n v="28"/>
    <n v="10"/>
    <x v="2"/>
    <s v="PackIt"/>
    <s v="packit"/>
    <x v="0"/>
    <x v="0"/>
    <s v="Westlake Village"/>
    <s v="Los Angeles"/>
    <n v="7877.9543999999996"/>
    <n v="11874148"/>
    <x v="0"/>
    <n v="1"/>
  </r>
  <r>
    <n v="29"/>
    <s v="Inc5000 Company List"/>
    <s v="Inc5000 Company List"/>
    <n v="29"/>
    <s v="http://www.inc.com/inc5000list/json/inc5000_2014.json"/>
    <n v="25317"/>
    <n v="29"/>
    <n v="8"/>
    <x v="2"/>
    <s v="American Retirement Advisors"/>
    <s v="american-retirement-advisors"/>
    <x v="4"/>
    <x v="4"/>
    <s v="Scottsdale"/>
    <s v="Phoenix"/>
    <n v="7758.1593999999996"/>
    <n v="13876488"/>
    <x v="9"/>
    <n v="1"/>
  </r>
  <r>
    <n v="30"/>
    <s v="Inc5000 Company List"/>
    <s v="Inc5000 Company List"/>
    <n v="30"/>
    <s v="http://www.inc.com/inc5000list/json/inc5000_2014.json"/>
    <n v="26342"/>
    <n v="30"/>
    <n v="200"/>
    <x v="1"/>
    <s v="HighPoint Global"/>
    <s v="highpoint-global"/>
    <x v="14"/>
    <x v="14"/>
    <s v="Indianapolis"/>
    <s v="Indianapolis IN"/>
    <n v="7638.5407999999998"/>
    <n v="95810719"/>
    <x v="2"/>
    <n v="1"/>
  </r>
  <r>
    <n v="31"/>
    <s v="Inc5000 Company List"/>
    <s v="Inc5000 Company List"/>
    <n v="31"/>
    <s v="http://www.inc.com/inc5000list/json/inc5000_2014.json"/>
    <n v="24949"/>
    <n v="31"/>
    <n v="33"/>
    <x v="2"/>
    <s v="AdKarma"/>
    <s v="adkarma"/>
    <x v="15"/>
    <x v="15"/>
    <s v="Columbia"/>
    <s v="Columbia MO"/>
    <n v="7635.2397000000001"/>
    <n v="13326503"/>
    <x v="12"/>
    <n v="1"/>
  </r>
  <r>
    <n v="32"/>
    <s v="Inc5000 Company List"/>
    <s v="Inc5000 Company List"/>
    <n v="32"/>
    <s v="http://www.inc.com/inc5000list/json/inc5000_2014.json"/>
    <n v="25188"/>
    <n v="32"/>
    <n v="176"/>
    <x v="1"/>
    <s v="Axtria"/>
    <s v="axtria"/>
    <x v="16"/>
    <x v="16"/>
    <s v="Berkeley Heights"/>
    <s v="New York City"/>
    <n v="7351.2959000000001"/>
    <n v="8963909"/>
    <x v="11"/>
    <n v="1"/>
  </r>
  <r>
    <n v="33"/>
    <s v="Inc5000 Company List"/>
    <s v="Inc5000 Company List"/>
    <n v="33"/>
    <s v="http://www.inc.com/inc5000list/json/inc5000_2014.json"/>
    <n v="25240"/>
    <n v="33"/>
    <n v="24"/>
    <x v="2"/>
    <s v="Dolls Kill"/>
    <s v="dolls-kill"/>
    <x v="0"/>
    <x v="0"/>
    <s v="San Francisco"/>
    <s v="San Francisco"/>
    <n v="7055.6603999999998"/>
    <n v="7585000"/>
    <x v="13"/>
    <n v="1"/>
  </r>
  <r>
    <n v="34"/>
    <s v="Inc5000 Company List"/>
    <s v="Inc5000 Company List"/>
    <n v="34"/>
    <s v="http://www.inc.com/inc5000list/json/inc5000_2014.json"/>
    <n v="25357"/>
    <n v="34"/>
    <n v="140"/>
    <x v="1"/>
    <s v="Centric Digital"/>
    <s v="centric-digital"/>
    <x v="17"/>
    <x v="17"/>
    <s v="New York"/>
    <s v="New York City"/>
    <n v="6898.4173000000001"/>
    <n v="18045419"/>
    <x v="2"/>
    <n v="1"/>
  </r>
  <r>
    <n v="35"/>
    <s v="Inc5000 Company List"/>
    <s v="Inc5000 Company List"/>
    <n v="35"/>
    <s v="http://www.inc.com/inc5000list/json/inc5000_2014.json"/>
    <n v="25522"/>
    <n v="35"/>
    <n v="55"/>
    <x v="1"/>
    <s v="Retail Capital"/>
    <s v="retail-capital"/>
    <x v="18"/>
    <x v="18"/>
    <s v="Troy"/>
    <s v="Detroit"/>
    <n v="6861.3576999999996"/>
    <n v="7013359"/>
    <x v="9"/>
    <n v="1"/>
  </r>
  <r>
    <n v="36"/>
    <s v="Inc5000 Company List"/>
    <s v="Inc5000 Company List"/>
    <n v="36"/>
    <s v="http://www.inc.com/inc5000list/json/inc5000_2014.json"/>
    <n v="22949"/>
    <n v="36"/>
    <n v="61"/>
    <x v="1"/>
    <s v="Restore Health"/>
    <s v="restore-health"/>
    <x v="19"/>
    <x v="19"/>
    <s v="Madison"/>
    <s v="Madison WI"/>
    <n v="6663.1769000000004"/>
    <n v="6821205"/>
    <x v="6"/>
    <n v="2"/>
  </r>
  <r>
    <n v="37"/>
    <s v="Inc5000 Company List"/>
    <s v="Inc5000 Company List"/>
    <n v="37"/>
    <s v="http://www.inc.com/inc5000list/json/inc5000_2014.json"/>
    <n v="25527"/>
    <n v="37"/>
    <n v="53"/>
    <x v="1"/>
    <s v="OpenRoad Lending"/>
    <s v="openroad-lending"/>
    <x v="12"/>
    <x v="12"/>
    <s v="North Richland Hills"/>
    <s v="Dallas"/>
    <n v="6603.3721999999998"/>
    <n v="8853881"/>
    <x v="9"/>
    <n v="1"/>
  </r>
  <r>
    <n v="38"/>
    <s v="Inc5000 Company List"/>
    <s v="Inc5000 Company List"/>
    <n v="38"/>
    <s v="http://www.inc.com/inc5000list/json/inc5000_2014.json"/>
    <n v="25755"/>
    <n v="38"/>
    <n v="25"/>
    <x v="2"/>
    <s v="Pontchartrain Partners"/>
    <s v="pontchartrain-partners"/>
    <x v="20"/>
    <x v="20"/>
    <s v="New Orleans"/>
    <s v="New Orleans-Metairie-Kenner LA"/>
    <n v="6535.0537999999997"/>
    <n v="10545091"/>
    <x v="8"/>
    <n v="1"/>
  </r>
  <r>
    <n v="39"/>
    <s v="Inc5000 Company List"/>
    <s v="Inc5000 Company List"/>
    <n v="39"/>
    <s v="http://www.inc.com/inc5000list/json/inc5000_2014.json"/>
    <n v="25634"/>
    <n v="39"/>
    <n v="1"/>
    <x v="2"/>
    <s v="Team Extreme Marketing International"/>
    <s v="team-extreme-marketing-international"/>
    <x v="21"/>
    <x v="21"/>
    <s v="Chevy Chase"/>
    <s v="Washington DC"/>
    <n v="6369.1921000000002"/>
    <n v="6772856"/>
    <x v="0"/>
    <n v="1"/>
  </r>
  <r>
    <n v="40"/>
    <s v="Inc5000 Company List"/>
    <s v="Inc5000 Company List"/>
    <n v="40"/>
    <s v="http://www.inc.com/inc5000list/json/inc5000_2014.json"/>
    <n v="25306"/>
    <n v="40"/>
    <n v="4"/>
    <x v="2"/>
    <s v="Choice Energy"/>
    <s v="choice-energy"/>
    <x v="22"/>
    <x v="22"/>
    <s v="Des Moines"/>
    <s v="Des Moines-West Des Moines IA"/>
    <n v="6020.9548000000004"/>
    <n v="20894369"/>
    <x v="5"/>
    <n v="1"/>
  </r>
  <r>
    <n v="41"/>
    <s v="Inc5000 Company List"/>
    <s v="Inc5000 Company List"/>
    <n v="41"/>
    <s v="http://www.inc.com/inc5000list/json/inc5000_2014.json"/>
    <n v="26117"/>
    <n v="41"/>
    <n v="24"/>
    <x v="2"/>
    <s v="ReviMedia"/>
    <s v="revimedia"/>
    <x v="17"/>
    <x v="17"/>
    <s v="New York"/>
    <s v="New York City"/>
    <n v="5817.1288999999997"/>
    <n v="5963105"/>
    <x v="12"/>
    <n v="1"/>
  </r>
  <r>
    <n v="42"/>
    <s v="Inc5000 Company List"/>
    <s v="Inc5000 Company List"/>
    <n v="42"/>
    <s v="http://www.inc.com/inc5000list/json/inc5000_2014.json"/>
    <n v="26490"/>
    <n v="42"/>
    <n v="96"/>
    <x v="1"/>
    <s v="SmartZip Analytics"/>
    <s v="smartzip-analytics"/>
    <x v="0"/>
    <x v="0"/>
    <s v="Pleasanton"/>
    <s v="San Francisco"/>
    <n v="5811.3567999999996"/>
    <n v="11396150"/>
    <x v="3"/>
    <n v="1"/>
  </r>
  <r>
    <n v="43"/>
    <s v="Inc5000 Company List"/>
    <s v="Inc5000 Company List"/>
    <n v="43"/>
    <s v="http://www.inc.com/inc5000list/json/inc5000_2014.json"/>
    <n v="25659"/>
    <n v="43"/>
    <n v="48"/>
    <x v="2"/>
    <s v="Thompson Gray"/>
    <s v="thompson-gray"/>
    <x v="11"/>
    <x v="11"/>
    <s v="Huntsville"/>
    <s v="Huntsville AL"/>
    <n v="5752.5250999999998"/>
    <n v="14104761"/>
    <x v="8"/>
    <n v="1"/>
  </r>
  <r>
    <n v="44"/>
    <s v="Inc5000 Company List"/>
    <s v="Inc5000 Company List"/>
    <n v="44"/>
    <s v="http://www.inc.com/inc5000list/json/inc5000_2014.json"/>
    <n v="26179"/>
    <n v="44"/>
    <n v="147"/>
    <x v="1"/>
    <s v="MCSG Technologies"/>
    <s v="mcsg-technologies"/>
    <x v="23"/>
    <x v="23"/>
    <s v="Norman"/>
    <s v="Oklahoma City OK"/>
    <n v="5715.2858999999999"/>
    <n v="7686703"/>
    <x v="11"/>
    <n v="1"/>
  </r>
  <r>
    <n v="45"/>
    <s v="Inc5000 Company List"/>
    <s v="Inc5000 Company List"/>
    <n v="45"/>
    <s v="http://www.inc.com/inc5000list/json/inc5000_2014.json"/>
    <n v="25965"/>
    <n v="45"/>
    <n v="20"/>
    <x v="2"/>
    <s v="Innovative Surveillance Solutions"/>
    <s v="innovative-surveillance-solutions"/>
    <x v="12"/>
    <x v="12"/>
    <s v="Tyler"/>
    <s v="Tyler TX"/>
    <n v="5604.7825999999995"/>
    <n v="10247444"/>
    <x v="14"/>
    <n v="1"/>
  </r>
  <r>
    <n v="46"/>
    <s v="Inc5000 Company List"/>
    <s v="Inc5000 Company List"/>
    <n v="46"/>
    <s v="http://www.inc.com/inc5000list/json/inc5000_2014.json"/>
    <n v="25677"/>
    <n v="46"/>
    <n v="379"/>
    <x v="0"/>
    <s v="Nordic"/>
    <s v="nordic"/>
    <x v="19"/>
    <x v="19"/>
    <s v="Madison"/>
    <s v="Madison WI"/>
    <n v="5593.0142999999998"/>
    <n v="81410104"/>
    <x v="6"/>
    <n v="1"/>
  </r>
  <r>
    <n v="47"/>
    <s v="Inc5000 Company List"/>
    <s v="Inc5000 Company List"/>
    <n v="47"/>
    <s v="http://www.inc.com/inc5000list/json/inc5000_2014.json"/>
    <n v="25385"/>
    <n v="47"/>
    <n v="40"/>
    <x v="2"/>
    <s v="Michigan Realty Solutions"/>
    <s v="michigan-realty-solutions"/>
    <x v="18"/>
    <x v="18"/>
    <s v="Richmond"/>
    <s v="Detroit"/>
    <n v="5530.8056999999999"/>
    <n v="6178120"/>
    <x v="15"/>
    <n v="1"/>
  </r>
  <r>
    <n v="48"/>
    <s v="Inc5000 Company List"/>
    <s v="Inc5000 Company List"/>
    <n v="48"/>
    <s v="http://www.inc.com/inc5000list/json/inc5000_2014.json"/>
    <n v="25931"/>
    <n v="48"/>
    <n v="17"/>
    <x v="2"/>
    <s v="Ohio Investments"/>
    <s v="ohio-investments"/>
    <x v="24"/>
    <x v="24"/>
    <s v="Enon"/>
    <s v="Springfield OH"/>
    <n v="5507.4529000000002"/>
    <n v="23809245"/>
    <x v="15"/>
    <n v="1"/>
  </r>
  <r>
    <n v="49"/>
    <s v="Inc5000 Company List"/>
    <s v="Inc5000 Company List"/>
    <n v="49"/>
    <s v="http://www.inc.com/inc5000list/json/inc5000_2014.json"/>
    <n v="25654"/>
    <n v="49"/>
    <n v="30"/>
    <x v="2"/>
    <s v="Adore Me"/>
    <s v="adore-me"/>
    <x v="17"/>
    <x v="17"/>
    <s v="New York"/>
    <s v="New York City"/>
    <n v="5505.55"/>
    <n v="5637838"/>
    <x v="13"/>
    <n v="1"/>
  </r>
  <r>
    <n v="50"/>
    <s v="Inc5000 Company List"/>
    <s v="Inc5000 Company List"/>
    <n v="50"/>
    <s v="http://www.inc.com/inc5000list/json/inc5000_2014.json"/>
    <n v="26146"/>
    <n v="50"/>
    <n v="35"/>
    <x v="2"/>
    <s v="IQ Formulations"/>
    <s v="iq-formulations"/>
    <x v="9"/>
    <x v="9"/>
    <s v="Sunrise"/>
    <s v="Miami"/>
    <n v="5486.2115999999996"/>
    <n v="8269660"/>
    <x v="6"/>
    <n v="1"/>
  </r>
  <r>
    <n v="51"/>
    <s v="Inc5000 Company List"/>
    <s v="Inc5000 Company List"/>
    <n v="51"/>
    <s v="http://www.inc.com/inc5000list/json/inc5000_2014.json"/>
    <n v="26092"/>
    <n v="51"/>
    <n v="32"/>
    <x v="2"/>
    <s v="MAX Digital"/>
    <s v="max-digital"/>
    <x v="25"/>
    <x v="25"/>
    <s v="Chicago"/>
    <s v="Chicago"/>
    <n v="5483.1297999999997"/>
    <n v="6577541"/>
    <x v="3"/>
    <n v="1"/>
  </r>
  <r>
    <n v="52"/>
    <s v="Inc5000 Company List"/>
    <s v="Inc5000 Company List"/>
    <n v="52"/>
    <s v="http://www.inc.com/inc5000list/json/inc5000_2014.json"/>
    <n v="25699"/>
    <n v="52"/>
    <n v="50"/>
    <x v="2"/>
    <s v="MaxHome"/>
    <s v="maxhome"/>
    <x v="20"/>
    <x v="20"/>
    <s v="New Orleans"/>
    <s v="New Orleans-Metairie-Kenner LA"/>
    <n v="5438.9673000000003"/>
    <n v="5792929"/>
    <x v="16"/>
    <n v="1"/>
  </r>
  <r>
    <n v="53"/>
    <s v="Inc5000 Company List"/>
    <s v="Inc5000 Company List"/>
    <n v="53"/>
    <s v="http://www.inc.com/inc5000list/json/inc5000_2014.json"/>
    <n v="17948"/>
    <n v="53"/>
    <n v="1106"/>
    <x v="3"/>
    <s v="Alex and Ani"/>
    <s v="alex-and-ani"/>
    <x v="26"/>
    <x v="26"/>
    <s v="Cranston"/>
    <s v="Providence-New Bedford-Fall River RI-MA"/>
    <n v="5220.9165000000003"/>
    <n v="230109687"/>
    <x v="13"/>
    <n v="5"/>
  </r>
  <r>
    <n v="54"/>
    <s v="Inc5000 Company List"/>
    <s v="Inc5000 Company List"/>
    <n v="54"/>
    <s v="http://www.inc.com/inc5000list/json/inc5000_2014.json"/>
    <n v="25453"/>
    <n v="54"/>
    <n v="46"/>
    <x v="2"/>
    <s v="Crowdtap"/>
    <s v="crowdtap"/>
    <x v="17"/>
    <x v="17"/>
    <s v="New York"/>
    <s v="New York City"/>
    <n v="5217.2043000000003"/>
    <n v="6261593"/>
    <x v="12"/>
    <n v="1"/>
  </r>
  <r>
    <n v="55"/>
    <s v="Inc5000 Company List"/>
    <s v="Inc5000 Company List"/>
    <n v="55"/>
    <s v="http://www.inc.com/inc5000list/json/inc5000_2014.json"/>
    <n v="25107"/>
    <n v="55"/>
    <n v="30"/>
    <x v="2"/>
    <s v="Compass Automation"/>
    <s v="compass-automation"/>
    <x v="25"/>
    <x v="25"/>
    <s v="Elgin"/>
    <s v="Chicago"/>
    <n v="5214.2331000000004"/>
    <n v="5703235"/>
    <x v="17"/>
    <n v="1"/>
  </r>
  <r>
    <n v="56"/>
    <s v="Inc5000 Company List"/>
    <s v="Inc5000 Company List"/>
    <n v="56"/>
    <s v="http://www.inc.com/inc5000list/json/inc5000_2014.json"/>
    <n v="25445"/>
    <n v="56"/>
    <n v="35"/>
    <x v="2"/>
    <s v="Multifamily Utility"/>
    <s v="multifamily-utility"/>
    <x v="0"/>
    <x v="0"/>
    <s v="San Diego"/>
    <s v="San Diego"/>
    <n v="5196.0655999999999"/>
    <n v="5757194"/>
    <x v="15"/>
    <n v="1"/>
  </r>
  <r>
    <n v="57"/>
    <s v="Inc5000 Company List"/>
    <s v="Inc5000 Company List"/>
    <n v="57"/>
    <s v="http://www.inc.com/inc5000list/json/inc5000_2014.json"/>
    <n v="21041"/>
    <n v="57"/>
    <n v="19"/>
    <x v="2"/>
    <s v="The Joint"/>
    <s v="the-joint"/>
    <x v="4"/>
    <x v="4"/>
    <s v="Scottsdale"/>
    <s v="Phoenix"/>
    <n v="5139.4732000000004"/>
    <n v="5958067"/>
    <x v="6"/>
    <n v="3"/>
  </r>
  <r>
    <n v="58"/>
    <s v="Inc5000 Company List"/>
    <s v="Inc5000 Company List"/>
    <n v="58"/>
    <s v="http://www.inc.com/inc5000list/json/inc5000_2014.json"/>
    <n v="26233"/>
    <n v="58"/>
    <n v="70"/>
    <x v="1"/>
    <s v="Bizness Apps"/>
    <s v="bizness-apps"/>
    <x v="0"/>
    <x v="0"/>
    <s v="San Francisco"/>
    <s v="San Francisco"/>
    <n v="5078.5874000000003"/>
    <n v="6178728"/>
    <x v="3"/>
    <n v="1"/>
  </r>
  <r>
    <n v="59"/>
    <s v="Inc5000 Company List"/>
    <s v="Inc5000 Company List"/>
    <n v="59"/>
    <s v="http://www.inc.com/inc5000list/json/inc5000_2014.json"/>
    <n v="25846"/>
    <n v="59"/>
    <n v="59"/>
    <x v="1"/>
    <s v="EcoSense Lighting"/>
    <s v="ecosense-lighting"/>
    <x v="0"/>
    <x v="0"/>
    <s v="Los Angeles"/>
    <s v="Los Angeles"/>
    <n v="5059.1489000000001"/>
    <n v="15363997"/>
    <x v="17"/>
    <n v="1"/>
  </r>
  <r>
    <n v="60"/>
    <s v="Inc5000 Company List"/>
    <s v="Inc5000 Company List"/>
    <n v="60"/>
    <s v="http://www.inc.com/inc5000list/json/inc5000_2014.json"/>
    <n v="26043"/>
    <n v="60"/>
    <n v="61"/>
    <x v="1"/>
    <s v="PhotoBin"/>
    <s v="photobin"/>
    <x v="0"/>
    <x v="0"/>
    <s v="San Diego"/>
    <s v="San Diego"/>
    <n v="5003.4376000000002"/>
    <n v="6385268"/>
    <x v="0"/>
    <n v="1"/>
  </r>
  <r>
    <n v="61"/>
    <s v="Inc5000 Company List"/>
    <s v="Inc5000 Company List"/>
    <n v="61"/>
    <s v="http://www.inc.com/inc5000list/json/inc5000_2014.json"/>
    <n v="25914"/>
    <n v="61"/>
    <n v="44"/>
    <x v="2"/>
    <s v="PMG Worldwide"/>
    <s v="pmg-worldwide"/>
    <x v="12"/>
    <x v="12"/>
    <s v="Fort Worth"/>
    <s v="Dallas"/>
    <n v="5000.4026000000003"/>
    <n v="5764577"/>
    <x v="12"/>
    <n v="1"/>
  </r>
  <r>
    <n v="62"/>
    <s v="Inc5000 Company List"/>
    <s v="Inc5000 Company List"/>
    <n v="62"/>
    <s v="http://www.inc.com/inc5000list/json/inc5000_2014.json"/>
    <n v="21105"/>
    <n v="62"/>
    <n v="19"/>
    <x v="2"/>
    <s v="Victor Securities"/>
    <s v="victor-securities"/>
    <x v="16"/>
    <x v="16"/>
    <s v="Englewood"/>
    <s v="New York City"/>
    <n v="4897.0240000000003"/>
    <n v="6494832"/>
    <x v="9"/>
    <n v="3"/>
  </r>
  <r>
    <n v="63"/>
    <s v="Inc5000 Company List"/>
    <s v="Inc5000 Company List"/>
    <n v="63"/>
    <s v="http://www.inc.com/inc5000list/json/inc5000_2014.json"/>
    <n v="24951"/>
    <n v="63"/>
    <n v="89"/>
    <x v="1"/>
    <s v="eLan Technologies"/>
    <s v="elan-technologies"/>
    <x v="12"/>
    <x v="12"/>
    <s v="Irving"/>
    <s v="Dallas"/>
    <n v="4863.7088999999996"/>
    <n v="9149555"/>
    <x v="11"/>
    <n v="1"/>
  </r>
  <r>
    <n v="64"/>
    <s v="Inc5000 Company List"/>
    <s v="Inc5000 Company List"/>
    <n v="64"/>
    <s v="http://www.inc.com/inc5000list/json/inc5000_2014.json"/>
    <n v="25166"/>
    <n v="64"/>
    <n v="41"/>
    <x v="2"/>
    <s v="Centennial Lending Group"/>
    <s v="centennial-lending-group"/>
    <x v="13"/>
    <x v="13"/>
    <s v="Maple Glen"/>
    <s v="Philadelphia"/>
    <n v="4845.0294000000004"/>
    <n v="166889598"/>
    <x v="9"/>
    <n v="1"/>
  </r>
  <r>
    <n v="65"/>
    <s v="Inc5000 Company List"/>
    <s v="Inc5000 Company List"/>
    <n v="65"/>
    <s v="http://www.inc.com/inc5000list/json/inc5000_2014.json"/>
    <n v="26157"/>
    <n v="65"/>
    <n v="143"/>
    <x v="1"/>
    <s v="Tough Mudder"/>
    <s v="tough-mudder"/>
    <x v="17"/>
    <x v="17"/>
    <s v="Brooklyn"/>
    <s v="New York City"/>
    <n v="4737.5104000000001"/>
    <n v="107900476"/>
    <x v="6"/>
    <n v="1"/>
  </r>
  <r>
    <n v="66"/>
    <s v="Inc5000 Company List"/>
    <s v="Inc5000 Company List"/>
    <n v="66"/>
    <s v="http://www.inc.com/inc5000list/json/inc5000_2014.json"/>
    <n v="21440"/>
    <n v="66"/>
    <n v="40"/>
    <x v="2"/>
    <s v="Netcom3 Global"/>
    <s v="netcom3-global"/>
    <x v="0"/>
    <x v="0"/>
    <s v="Laguna Niguel"/>
    <s v="Los Angeles"/>
    <n v="4724.7797"/>
    <n v="30058088"/>
    <x v="3"/>
    <n v="3"/>
  </r>
  <r>
    <n v="67"/>
    <s v="Inc5000 Company List"/>
    <s v="Inc5000 Company List"/>
    <n v="67"/>
    <s v="http://www.inc.com/inc5000list/json/inc5000_2014.json"/>
    <n v="26204"/>
    <n v="67"/>
    <n v="3"/>
    <x v="2"/>
    <s v="Gideon Services"/>
    <s v="gideon-services"/>
    <x v="11"/>
    <x v="11"/>
    <s v="Huntsville"/>
    <s v="Huntsville AL"/>
    <n v="4723.0412999999999"/>
    <n v="23252268"/>
    <x v="8"/>
    <n v="1"/>
  </r>
  <r>
    <n v="68"/>
    <s v="Inc5000 Company List"/>
    <s v="Inc5000 Company List"/>
    <n v="68"/>
    <s v="http://www.inc.com/inc5000list/json/inc5000_2014.json"/>
    <n v="22983"/>
    <n v="68"/>
    <n v="34"/>
    <x v="2"/>
    <s v="Viderity"/>
    <s v="viderity"/>
    <x v="27"/>
    <x v="27"/>
    <s v="Washington"/>
    <s v="Washington DC"/>
    <n v="4722.8946999999998"/>
    <n v="18327000"/>
    <x v="8"/>
    <n v="2"/>
  </r>
  <r>
    <n v="69"/>
    <s v="Inc5000 Company List"/>
    <s v="Inc5000 Company List"/>
    <n v="69"/>
    <s v="http://www.inc.com/inc5000list/json/inc5000_2014.json"/>
    <n v="25774"/>
    <n v="69"/>
    <n v="37"/>
    <x v="2"/>
    <s v="Affectiva"/>
    <s v="affectiva"/>
    <x v="2"/>
    <x v="2"/>
    <s v="Waltham"/>
    <s v="Boston"/>
    <n v="4676.4588000000003"/>
    <n v="5017670"/>
    <x v="3"/>
    <n v="1"/>
  </r>
  <r>
    <n v="70"/>
    <s v="Inc5000 Company List"/>
    <s v="Inc5000 Company List"/>
    <n v="70"/>
    <s v="http://www.inc.com/inc5000list/json/inc5000_2014.json"/>
    <n v="24877"/>
    <n v="70"/>
    <n v="40"/>
    <x v="2"/>
    <s v="AdHarmonics"/>
    <s v="adharmonics"/>
    <x v="2"/>
    <x v="2"/>
    <s v="Cambridge"/>
    <s v="Boston"/>
    <n v="4669.4023999999999"/>
    <n v="45929345"/>
    <x v="12"/>
    <n v="1"/>
  </r>
  <r>
    <n v="71"/>
    <s v="Inc5000 Company List"/>
    <s v="Inc5000 Company List"/>
    <n v="71"/>
    <s v="http://www.inc.com/inc5000list/json/inc5000_2014.json"/>
    <n v="23088"/>
    <n v="71"/>
    <n v="28"/>
    <x v="2"/>
    <s v="Acordis International"/>
    <s v="acordis-international"/>
    <x v="9"/>
    <x v="9"/>
    <s v="Miramar"/>
    <s v="Miami"/>
    <n v="4638.7226000000001"/>
    <n v="6000834"/>
    <x v="11"/>
    <n v="2"/>
  </r>
  <r>
    <n v="72"/>
    <s v="Inc5000 Company List"/>
    <s v="Inc5000 Company List"/>
    <n v="72"/>
    <s v="http://www.inc.com/inc5000list/json/inc5000_2014.json"/>
    <n v="26510"/>
    <n v="72"/>
    <n v="40"/>
    <x v="2"/>
    <s v="KRAVE Pure Foods"/>
    <s v="krave-pure-foods"/>
    <x v="0"/>
    <x v="0"/>
    <s v="Sonoma"/>
    <s v="Napa CA"/>
    <n v="4632.0582000000004"/>
    <n v="16940863"/>
    <x v="1"/>
    <n v="1"/>
  </r>
  <r>
    <n v="73"/>
    <s v="Inc5000 Company List"/>
    <s v="Inc5000 Company List"/>
    <n v="73"/>
    <s v="http://www.inc.com/inc5000list/json/inc5000_2014.json"/>
    <n v="25018"/>
    <n v="73"/>
    <n v="175"/>
    <x v="1"/>
    <s v="Main Street Hub"/>
    <s v="main-street-hub"/>
    <x v="12"/>
    <x v="12"/>
    <s v="Austin"/>
    <s v="Austin"/>
    <n v="4625.3167999999996"/>
    <n v="9157664"/>
    <x v="12"/>
    <n v="1"/>
  </r>
  <r>
    <n v="74"/>
    <s v="Inc5000 Company List"/>
    <s v="Inc5000 Company List"/>
    <n v="74"/>
    <s v="http://www.inc.com/inc5000list/json/inc5000_2014.json"/>
    <n v="26093"/>
    <n v="74"/>
    <n v="4"/>
    <x v="2"/>
    <s v="First Point Power"/>
    <s v="first-point-power"/>
    <x v="26"/>
    <x v="26"/>
    <s v="East Greenwich"/>
    <s v="Providence-New Bedford-Fall River RI-MA"/>
    <n v="4355.2259000000004"/>
    <n v="23499000"/>
    <x v="5"/>
    <n v="1"/>
  </r>
  <r>
    <n v="75"/>
    <s v="Inc5000 Company List"/>
    <s v="Inc5000 Company List"/>
    <n v="75"/>
    <s v="http://www.inc.com/inc5000list/json/inc5000_2014.json"/>
    <n v="26181"/>
    <n v="75"/>
    <n v="64"/>
    <x v="1"/>
    <s v="Ethology"/>
    <s v="ethology"/>
    <x v="4"/>
    <x v="4"/>
    <s v="Scottsdale"/>
    <s v="Phoenix"/>
    <n v="4219.4187000000002"/>
    <n v="8815804"/>
    <x v="12"/>
    <n v="1"/>
  </r>
  <r>
    <n v="76"/>
    <s v="Inc5000 Company List"/>
    <s v="Inc5000 Company List"/>
    <n v="76"/>
    <s v="http://www.inc.com/inc5000list/json/inc5000_2014.json"/>
    <n v="22998"/>
    <n v="76"/>
    <n v="126"/>
    <x v="1"/>
    <s v="Regal Wings"/>
    <s v="regal-wings"/>
    <x v="17"/>
    <x v="17"/>
    <s v="Brooklyn"/>
    <s v="New York City"/>
    <n v="4146.4844000000003"/>
    <n v="54355000"/>
    <x v="7"/>
    <n v="2"/>
  </r>
  <r>
    <n v="77"/>
    <s v="Inc5000 Company List"/>
    <s v="Inc5000 Company List"/>
    <n v="77"/>
    <s v="http://www.inc.com/inc5000list/json/inc5000_2014.json"/>
    <n v="25843"/>
    <n v="77"/>
    <n v="23"/>
    <x v="2"/>
    <s v="Solect Energy Development"/>
    <s v="solect-energy-development"/>
    <x v="2"/>
    <x v="2"/>
    <s v="Hopkinton"/>
    <s v="Boston"/>
    <n v="4101.3374000000003"/>
    <n v="12477972"/>
    <x v="5"/>
    <n v="1"/>
  </r>
  <r>
    <n v="78"/>
    <s v="Inc5000 Company List"/>
    <s v="Inc5000 Company List"/>
    <n v="78"/>
    <s v="http://www.inc.com/inc5000list/json/inc5000_2014.json"/>
    <n v="25910"/>
    <n v="78"/>
    <n v="16"/>
    <x v="2"/>
    <s v="Old Pro Roofing"/>
    <s v="old-pro-roofing"/>
    <x v="12"/>
    <x v="12"/>
    <s v="Burleson"/>
    <s v="Dallas"/>
    <n v="4076.4205999999999"/>
    <n v="4897229"/>
    <x v="16"/>
    <n v="1"/>
  </r>
  <r>
    <n v="79"/>
    <s v="Inc5000 Company List"/>
    <s v="Inc5000 Company List"/>
    <n v="79"/>
    <s v="http://www.inc.com/inc5000list/json/inc5000_2014.json"/>
    <n v="25062"/>
    <n v="79"/>
    <n v="53"/>
    <x v="1"/>
    <s v="Clean Energy Experts"/>
    <s v="clean-energy-experts"/>
    <x v="0"/>
    <x v="0"/>
    <s v="Manhattan Beach"/>
    <s v="Los Angeles"/>
    <n v="4063.5936999999999"/>
    <n v="6058237"/>
    <x v="12"/>
    <n v="1"/>
  </r>
  <r>
    <n v="80"/>
    <s v="Inc5000 Company List"/>
    <s v="Inc5000 Company List"/>
    <n v="80"/>
    <s v="http://www.inc.com/inc5000list/json/inc5000_2014.json"/>
    <n v="25618"/>
    <n v="80"/>
    <n v="32"/>
    <x v="2"/>
    <s v="LogoUp.com"/>
    <s v="logoupcom"/>
    <x v="9"/>
    <x v="9"/>
    <s v="Pompano Beach"/>
    <s v="Miami"/>
    <n v="4062.0097999999998"/>
    <n v="8003961"/>
    <x v="13"/>
    <n v="1"/>
  </r>
  <r>
    <n v="81"/>
    <s v="Inc5000 Company List"/>
    <s v="Inc5000 Company List"/>
    <n v="81"/>
    <s v="http://www.inc.com/inc5000list/json/inc5000_2014.json"/>
    <n v="25868"/>
    <n v="81"/>
    <n v="28"/>
    <x v="2"/>
    <s v="ANALYTICA"/>
    <s v="analytica"/>
    <x v="27"/>
    <x v="27"/>
    <s v="Washington"/>
    <s v="Washington DC"/>
    <n v="4056.1632"/>
    <n v="15010399"/>
    <x v="11"/>
    <n v="1"/>
  </r>
  <r>
    <n v="82"/>
    <s v="Inc5000 Company List"/>
    <s v="Inc5000 Company List"/>
    <n v="82"/>
    <s v="http://www.inc.com/inc5000list/json/inc5000_2014.json"/>
    <n v="22919"/>
    <n v="82"/>
    <n v="131"/>
    <x v="1"/>
    <s v="Phunware"/>
    <s v="phunware"/>
    <x v="12"/>
    <x v="12"/>
    <s v="Austin"/>
    <s v="Austin"/>
    <n v="4040.0382"/>
    <n v="22119065"/>
    <x v="3"/>
    <n v="2"/>
  </r>
  <r>
    <n v="83"/>
    <s v="Inc5000 Company List"/>
    <s v="Inc5000 Company List"/>
    <n v="83"/>
    <s v="http://www.inc.com/inc5000list/json/inc5000_2014.json"/>
    <n v="25510"/>
    <n v="83"/>
    <n v="39"/>
    <x v="2"/>
    <s v="iCracked"/>
    <s v="icracked"/>
    <x v="0"/>
    <x v="0"/>
    <s v="Redwood City"/>
    <s v="San Francisco"/>
    <n v="4033.2485999999999"/>
    <n v="7315850"/>
    <x v="0"/>
    <n v="1"/>
  </r>
  <r>
    <n v="84"/>
    <s v="Inc5000 Company List"/>
    <s v="Inc5000 Company List"/>
    <n v="84"/>
    <s v="http://www.inc.com/inc5000list/json/inc5000_2014.json"/>
    <n v="25545"/>
    <n v="84"/>
    <n v="13"/>
    <x v="2"/>
    <s v="BuyBackWorld"/>
    <s v="buybackworld"/>
    <x v="17"/>
    <x v="17"/>
    <s v="Long Island City"/>
    <s v="New York City"/>
    <n v="4011.2130999999999"/>
    <n v="4139786"/>
    <x v="0"/>
    <n v="1"/>
  </r>
  <r>
    <n v="85"/>
    <s v="Inc5000 Company List"/>
    <s v="Inc5000 Company List"/>
    <n v="85"/>
    <s v="http://www.inc.com/inc5000list/json/inc5000_2014.json"/>
    <n v="25518"/>
    <n v="85"/>
    <n v="49"/>
    <x v="2"/>
    <s v="Tahzoo"/>
    <s v="tahzoo"/>
    <x v="27"/>
    <x v="27"/>
    <s v="Washington"/>
    <s v="Washington DC"/>
    <n v="3946.3888000000002"/>
    <n v="5693350"/>
    <x v="12"/>
    <n v="1"/>
  </r>
  <r>
    <n v="86"/>
    <s v="Inc5000 Company List"/>
    <s v="Inc5000 Company List"/>
    <n v="86"/>
    <s v="http://www.inc.com/inc5000list/json/inc5000_2014.json"/>
    <n v="24946"/>
    <n v="86"/>
    <n v="1250"/>
    <x v="3"/>
    <s v="Connexion Point"/>
    <s v="connexion-point"/>
    <x v="28"/>
    <x v="28"/>
    <s v="Salt Lake City"/>
    <s v="Salt Lake City"/>
    <n v="3943.8155000000002"/>
    <n v="18286053"/>
    <x v="6"/>
    <n v="1"/>
  </r>
  <r>
    <n v="87"/>
    <s v="Inc5000 Company List"/>
    <s v="Inc5000 Company List"/>
    <n v="87"/>
    <s v="http://www.inc.com/inc5000list/json/inc5000_2014.json"/>
    <n v="25892"/>
    <n v="87"/>
    <n v="2"/>
    <x v="2"/>
    <s v="Meister Cook"/>
    <s v="meister-cook"/>
    <x v="14"/>
    <x v="14"/>
    <s v="Fort Wayne"/>
    <s v="Fort Wayne IN"/>
    <n v="3943.0039999999999"/>
    <n v="7707138"/>
    <x v="2"/>
    <n v="1"/>
  </r>
  <r>
    <n v="88"/>
    <s v="Inc5000 Company List"/>
    <s v="Inc5000 Company List"/>
    <n v="88"/>
    <s v="http://www.inc.com/inc5000list/json/inc5000_2014.json"/>
    <n v="22933"/>
    <n v="88"/>
    <n v="150"/>
    <x v="1"/>
    <s v="TUNE"/>
    <s v="tune"/>
    <x v="29"/>
    <x v="29"/>
    <s v="Seattle"/>
    <s v="Seattle"/>
    <n v="3939.4785999999999"/>
    <n v="18904275"/>
    <x v="12"/>
    <n v="2"/>
  </r>
  <r>
    <n v="89"/>
    <s v="Inc5000 Company List"/>
    <s v="Inc5000 Company List"/>
    <n v="89"/>
    <s v="http://www.inc.com/inc5000list/json/inc5000_2014.json"/>
    <n v="25880"/>
    <n v="89"/>
    <n v="28"/>
    <x v="2"/>
    <s v="Constructure Management"/>
    <s v="constructure-management"/>
    <x v="13"/>
    <x v="13"/>
    <s v="Malvern"/>
    <s v="Philadelphia"/>
    <n v="3929.4614000000001"/>
    <n v="33167746"/>
    <x v="16"/>
    <n v="1"/>
  </r>
  <r>
    <n v="90"/>
    <s v="Inc5000 Company List"/>
    <s v="Inc5000 Company List"/>
    <n v="90"/>
    <s v="http://www.inc.com/inc5000list/json/inc5000_2014.json"/>
    <n v="25212"/>
    <n v="90"/>
    <n v="14"/>
    <x v="2"/>
    <s v="Pendo Management Group"/>
    <s v="pendo-management-group"/>
    <x v="15"/>
    <x v="15"/>
    <s v="Lee's Summit"/>
    <s v="Kansas City MO-KS"/>
    <n v="3877.8706000000002"/>
    <n v="8471671"/>
    <x v="15"/>
    <n v="1"/>
  </r>
  <r>
    <n v="91"/>
    <s v="Inc5000 Company List"/>
    <s v="Inc5000 Company List"/>
    <n v="91"/>
    <s v="http://www.inc.com/inc5000list/json/inc5000_2014.json"/>
    <n v="25460"/>
    <n v="91"/>
    <n v="45"/>
    <x v="2"/>
    <s v="Gemini Consulting &amp; Services"/>
    <s v="gemini-consulting-services"/>
    <x v="15"/>
    <x v="15"/>
    <s v="St. Louis"/>
    <s v="St. Louis MO-IL"/>
    <n v="3869.7685999999999"/>
    <n v="6469651"/>
    <x v="11"/>
    <n v="1"/>
  </r>
  <r>
    <n v="92"/>
    <s v="Inc5000 Company List"/>
    <s v="Inc5000 Company List"/>
    <n v="92"/>
    <s v="http://www.inc.com/inc5000list/json/inc5000_2014.json"/>
    <n v="22952"/>
    <n v="92"/>
    <n v="764"/>
    <x v="3"/>
    <s v="Next Step Living"/>
    <s v="next-step-living"/>
    <x v="2"/>
    <x v="2"/>
    <s v="Boston"/>
    <s v="Boston"/>
    <n v="3859.6587"/>
    <n v="58009000"/>
    <x v="5"/>
    <n v="2"/>
  </r>
  <r>
    <n v="93"/>
    <s v="Inc5000 Company List"/>
    <s v="Inc5000 Company List"/>
    <n v="93"/>
    <s v="http://www.inc.com/inc5000list/json/inc5000_2014.json"/>
    <n v="25047"/>
    <n v="93"/>
    <n v="26"/>
    <x v="2"/>
    <s v="FastPay"/>
    <s v="fastpay"/>
    <x v="0"/>
    <x v="0"/>
    <s v="Beverly Hills"/>
    <s v="Los Angeles"/>
    <n v="3824.8721"/>
    <n v="5061986"/>
    <x v="9"/>
    <n v="1"/>
  </r>
  <r>
    <n v="94"/>
    <s v="Inc5000 Company List"/>
    <s v="Inc5000 Company List"/>
    <n v="94"/>
    <s v="http://www.inc.com/inc5000list/json/inc5000_2014.json"/>
    <n v="26166"/>
    <n v="94"/>
    <n v="6"/>
    <x v="2"/>
    <s v="Early Upgrade"/>
    <s v="early-upgrade"/>
    <x v="9"/>
    <x v="9"/>
    <s v="Jacksonville"/>
    <s v="Jacksonville FL"/>
    <n v="3745.6889999999999"/>
    <n v="18068816"/>
    <x v="0"/>
    <n v="1"/>
  </r>
  <r>
    <n v="95"/>
    <s v="Inc5000 Company List"/>
    <s v="Inc5000 Company List"/>
    <n v="95"/>
    <s v="http://www.inc.com/inc5000list/json/inc5000_2014.json"/>
    <n v="25745"/>
    <n v="95"/>
    <n v="90"/>
    <x v="1"/>
    <s v="Yochana IT Solutions"/>
    <s v="yochana-it-solutions"/>
    <x v="18"/>
    <x v="18"/>
    <s v="Farmington Hills"/>
    <s v="Detroit"/>
    <n v="3694.0309000000002"/>
    <n v="5637285"/>
    <x v="11"/>
    <n v="1"/>
  </r>
  <r>
    <n v="96"/>
    <s v="Inc5000 Company List"/>
    <s v="Inc5000 Company List"/>
    <n v="96"/>
    <s v="http://www.inc.com/inc5000list/json/inc5000_2014.json"/>
    <n v="25698"/>
    <n v="96"/>
    <n v="192"/>
    <x v="1"/>
    <s v="American Care Partners"/>
    <s v="american-care-partners"/>
    <x v="1"/>
    <x v="1"/>
    <s v="Falls Church"/>
    <s v="Washington DC"/>
    <n v="3656.7914999999998"/>
    <n v="6580396"/>
    <x v="6"/>
    <n v="1"/>
  </r>
  <r>
    <n v="97"/>
    <s v="Inc5000 Company List"/>
    <s v="Inc5000 Company List"/>
    <n v="97"/>
    <s v="http://www.inc.com/inc5000list/json/inc5000_2014.json"/>
    <n v="25126"/>
    <n v="97"/>
    <n v="10"/>
    <x v="2"/>
    <s v="Prepay Nation"/>
    <s v="prepay-nation"/>
    <x v="13"/>
    <x v="13"/>
    <s v="Berwyn"/>
    <s v="Philadelphia"/>
    <n v="3637.1336000000001"/>
    <n v="110914763"/>
    <x v="9"/>
    <n v="1"/>
  </r>
  <r>
    <n v="98"/>
    <s v="Inc5000 Company List"/>
    <s v="Inc5000 Company List"/>
    <n v="98"/>
    <s v="http://www.inc.com/inc5000list/json/inc5000_2014.json"/>
    <n v="25287"/>
    <n v="98"/>
    <n v="115"/>
    <x v="1"/>
    <s v="PEG Bandwidth"/>
    <s v="peg-bandwidth"/>
    <x v="12"/>
    <x v="12"/>
    <s v="The Colony"/>
    <s v="Dallas"/>
    <n v="3612.7746000000002"/>
    <n v="32895443"/>
    <x v="4"/>
    <n v="1"/>
  </r>
  <r>
    <n v="99"/>
    <s v="Inc5000 Company List"/>
    <s v="Inc5000 Company List"/>
    <n v="99"/>
    <s v="http://www.inc.com/inc5000list/json/inc5000_2014.json"/>
    <n v="26456"/>
    <n v="99"/>
    <n v="108"/>
    <x v="1"/>
    <s v="Global Energy Efficiency"/>
    <s v="global-energy-efficiency"/>
    <x v="17"/>
    <x v="17"/>
    <s v="Bronx"/>
    <s v="New York City"/>
    <n v="3588.5841"/>
    <n v="12860765"/>
    <x v="5"/>
    <n v="1"/>
  </r>
  <r>
    <n v="100"/>
    <s v="Inc5000 Company List"/>
    <s v="Inc5000 Company List"/>
    <n v="100"/>
    <s v="http://www.inc.com/inc5000list/json/inc5000_2014.json"/>
    <n v="26317"/>
    <n v="100"/>
    <n v="72"/>
    <x v="1"/>
    <s v="LaunchPoint"/>
    <s v="launchpoint"/>
    <x v="25"/>
    <x v="25"/>
    <s v="Itasca"/>
    <s v="Chicago"/>
    <n v="3544.2163999999998"/>
    <n v="12899943"/>
    <x v="6"/>
    <n v="1"/>
  </r>
  <r>
    <n v="101"/>
    <s v="Inc5000 Company List"/>
    <s v="Inc5000 Company List"/>
    <n v="101"/>
    <s v="http://www.inc.com/inc5000list/json/inc5000_2014.json"/>
    <n v="24794"/>
    <n v="101"/>
    <n v="7"/>
    <x v="2"/>
    <s v="Equipatron"/>
    <s v="equipatron"/>
    <x v="19"/>
    <x v="19"/>
    <s v="Mequon"/>
    <s v="Milwaukee-Waukesha-West Allis WI"/>
    <n v="3543.1"/>
    <n v="5284863"/>
    <x v="13"/>
    <n v="1"/>
  </r>
  <r>
    <n v="102"/>
    <s v="Inc5000 Company List"/>
    <s v="Inc5000 Company List"/>
    <n v="102"/>
    <s v="http://www.inc.com/inc5000list/json/inc5000_2014.json"/>
    <n v="25791"/>
    <n v="102"/>
    <n v="12"/>
    <x v="2"/>
    <s v="GovSmart"/>
    <s v="govsmart"/>
    <x v="1"/>
    <x v="1"/>
    <s v="Charlottesville"/>
    <s v="Charlottesville VA"/>
    <n v="3532.3775000000001"/>
    <n v="25433653"/>
    <x v="18"/>
    <n v="1"/>
  </r>
  <r>
    <n v="103"/>
    <s v="Inc5000 Company List"/>
    <s v="Inc5000 Company List"/>
    <n v="103"/>
    <s v="http://www.inc.com/inc5000list/json/inc5000_2014.json"/>
    <n v="26531"/>
    <n v="103"/>
    <n v="90"/>
    <x v="1"/>
    <s v="The Clymb"/>
    <s v="the-clymb"/>
    <x v="5"/>
    <x v="5"/>
    <s v="Portland"/>
    <s v="Portland OR"/>
    <n v="3531.5493000000001"/>
    <n v="64460000"/>
    <x v="13"/>
    <n v="1"/>
  </r>
  <r>
    <n v="104"/>
    <s v="Inc5000 Company List"/>
    <s v="Inc5000 Company List"/>
    <n v="104"/>
    <s v="http://www.inc.com/inc5000list/json/inc5000_2014.json"/>
    <n v="26329"/>
    <n v="104"/>
    <n v="380"/>
    <x v="0"/>
    <s v="Alliance Health"/>
    <s v="alliance-health"/>
    <x v="28"/>
    <x v="28"/>
    <s v="Salt Lake City"/>
    <s v="Salt Lake City"/>
    <n v="3490.2076000000002"/>
    <n v="85596581"/>
    <x v="6"/>
    <n v="1"/>
  </r>
  <r>
    <n v="105"/>
    <s v="Inc5000 Company List"/>
    <s v="Inc5000 Company List"/>
    <n v="105"/>
    <s v="http://www.inc.com/inc5000list/json/inc5000_2014.json"/>
    <n v="26379"/>
    <n v="105"/>
    <n v="100"/>
    <x v="1"/>
    <s v="Inkling"/>
    <s v="inkling"/>
    <x v="0"/>
    <x v="0"/>
    <s v="San Francisco"/>
    <s v="San Francisco"/>
    <n v="3443.0435000000002"/>
    <n v="8149000"/>
    <x v="3"/>
    <n v="1"/>
  </r>
  <r>
    <n v="106"/>
    <s v="Inc5000 Company List"/>
    <s v="Inc5000 Company List"/>
    <n v="106"/>
    <s v="http://www.inc.com/inc5000list/json/inc5000_2014.json"/>
    <n v="24947"/>
    <n v="106"/>
    <n v="80"/>
    <x v="1"/>
    <s v="Patriot Group International"/>
    <s v="patriot-group-international"/>
    <x v="1"/>
    <x v="1"/>
    <s v="Warrenton"/>
    <s v="Culpeper VA"/>
    <n v="3401.9117000000001"/>
    <n v="24073472"/>
    <x v="8"/>
    <n v="1"/>
  </r>
  <r>
    <n v="107"/>
    <s v="Inc5000 Company List"/>
    <s v="Inc5000 Company List"/>
    <n v="107"/>
    <s v="http://www.inc.com/inc5000list/json/inc5000_2014.json"/>
    <n v="25461"/>
    <n v="107"/>
    <n v="65"/>
    <x v="1"/>
    <s v="Insureon"/>
    <s v="insureon"/>
    <x v="25"/>
    <x v="25"/>
    <s v="Chicago"/>
    <s v="Chicago"/>
    <n v="3357.8136"/>
    <n v="11844049"/>
    <x v="19"/>
    <n v="1"/>
  </r>
  <r>
    <n v="108"/>
    <s v="Inc5000 Company List"/>
    <s v="Inc5000 Company List"/>
    <n v="108"/>
    <s v="http://www.inc.com/inc5000list/json/inc5000_2014.json"/>
    <n v="23215"/>
    <n v="108"/>
    <n v="146"/>
    <x v="1"/>
    <s v="RevLocal"/>
    <s v="revlocal"/>
    <x v="24"/>
    <x v="24"/>
    <s v="Granville"/>
    <s v="Columbus OH"/>
    <n v="3341.7125000000001"/>
    <n v="7268587"/>
    <x v="12"/>
    <n v="2"/>
  </r>
  <r>
    <n v="109"/>
    <s v="Inc5000 Company List"/>
    <s v="Inc5000 Company List"/>
    <n v="109"/>
    <s v="http://www.inc.com/inc5000list/json/inc5000_2014.json"/>
    <n v="26392"/>
    <n v="109"/>
    <n v="37"/>
    <x v="2"/>
    <s v="Apex Fuels"/>
    <s v="apex-fuels"/>
    <x v="0"/>
    <x v="0"/>
    <s v="Murrieta"/>
    <s v="Riverside-San Bernardino-Ontario CA"/>
    <n v="3323.5318000000002"/>
    <n v="134567633"/>
    <x v="5"/>
    <n v="1"/>
  </r>
  <r>
    <n v="110"/>
    <s v="Inc5000 Company List"/>
    <s v="Inc5000 Company List"/>
    <n v="110"/>
    <s v="http://www.inc.com/inc5000list/json/inc5000_2014.json"/>
    <n v="25606"/>
    <n v="110"/>
    <n v="200"/>
    <x v="1"/>
    <s v="Multicoreware"/>
    <s v="multicoreware"/>
    <x v="0"/>
    <x v="0"/>
    <s v="Sunnyvale"/>
    <s v="San Jose"/>
    <n v="3322.105"/>
    <n v="7686082"/>
    <x v="3"/>
    <n v="1"/>
  </r>
  <r>
    <n v="111"/>
    <s v="Inc5000 Company List"/>
    <s v="Inc5000 Company List"/>
    <n v="111"/>
    <s v="http://www.inc.com/inc5000list/json/inc5000_2014.json"/>
    <n v="26420"/>
    <n v="111"/>
    <n v="87"/>
    <x v="1"/>
    <s v="MobileHelp"/>
    <s v="mobilehelp"/>
    <x v="9"/>
    <x v="9"/>
    <s v="Boca Raton"/>
    <s v="Miami"/>
    <n v="3304.8213999999998"/>
    <n v="18661656"/>
    <x v="6"/>
    <n v="1"/>
  </r>
  <r>
    <n v="112"/>
    <s v="Inc5000 Company List"/>
    <s v="Inc5000 Company List"/>
    <n v="112"/>
    <s v="http://www.inc.com/inc5000list/json/inc5000_2014.json"/>
    <n v="26464"/>
    <n v="112"/>
    <n v="12"/>
    <x v="2"/>
    <s v="Ataraxis"/>
    <s v="ataraxis"/>
    <x v="30"/>
    <x v="30"/>
    <s v="Boise"/>
    <s v="Boise City-Nampa ID"/>
    <n v="3277.5189999999998"/>
    <n v="40765844"/>
    <x v="20"/>
    <n v="1"/>
  </r>
  <r>
    <n v="113"/>
    <s v="Inc5000 Company List"/>
    <s v="Inc5000 Company List"/>
    <n v="113"/>
    <s v="http://www.inc.com/inc5000list/json/inc5000_2014.json"/>
    <n v="25241"/>
    <n v="113"/>
    <n v="15"/>
    <x v="2"/>
    <s v="Fortress Gold Group"/>
    <s v="fortress-gold-group"/>
    <x v="0"/>
    <x v="0"/>
    <s v="Sherman Oaks"/>
    <s v="Los Angeles"/>
    <n v="3257.9706999999999"/>
    <n v="9809304"/>
    <x v="9"/>
    <n v="1"/>
  </r>
  <r>
    <n v="114"/>
    <s v="Inc5000 Company List"/>
    <s v="Inc5000 Company List"/>
    <n v="114"/>
    <s v="http://www.inc.com/inc5000list/json/inc5000_2014.json"/>
    <n v="23197"/>
    <n v="114"/>
    <n v="73"/>
    <x v="1"/>
    <s v="AdColony"/>
    <s v="adcolony"/>
    <x v="0"/>
    <x v="0"/>
    <s v="Los Angeles"/>
    <s v="Los Angeles"/>
    <n v="3236.4728"/>
    <n v="52783000"/>
    <x v="12"/>
    <n v="2"/>
  </r>
  <r>
    <n v="115"/>
    <s v="Inc5000 Company List"/>
    <s v="Inc5000 Company List"/>
    <n v="115"/>
    <s v="http://www.inc.com/inc5000list/json/inc5000_2014.json"/>
    <n v="26395"/>
    <n v="115"/>
    <n v="87"/>
    <x v="1"/>
    <s v="Integral Ad Science"/>
    <s v="integral-ad-science"/>
    <x v="17"/>
    <x v="17"/>
    <s v="New York"/>
    <s v="New York City"/>
    <n v="3231.6851999999999"/>
    <n v="23442470"/>
    <x v="12"/>
    <n v="1"/>
  </r>
  <r>
    <n v="116"/>
    <s v="Inc5000 Company List"/>
    <s v="Inc5000 Company List"/>
    <n v="116"/>
    <s v="http://www.inc.com/inc5000list/json/inc5000_2014.json"/>
    <n v="23076"/>
    <n v="116"/>
    <n v="18"/>
    <x v="2"/>
    <s v="Technomax"/>
    <s v="technomax"/>
    <x v="16"/>
    <x v="16"/>
    <s v="West Windsor"/>
    <s v="Trenton-Ewing NJ"/>
    <n v="3225.0636"/>
    <n v="4002379"/>
    <x v="11"/>
    <n v="2"/>
  </r>
  <r>
    <n v="117"/>
    <s v="Inc5000 Company List"/>
    <s v="Inc5000 Company List"/>
    <n v="117"/>
    <s v="http://www.inc.com/inc5000list/json/inc5000_2014.json"/>
    <n v="25855"/>
    <n v="117"/>
    <n v="458"/>
    <x v="0"/>
    <s v="hCentive"/>
    <s v="hcentive"/>
    <x v="1"/>
    <x v="1"/>
    <s v="Reston"/>
    <s v="Washington DC"/>
    <n v="3214.4605999999999"/>
    <n v="26493445"/>
    <x v="6"/>
    <n v="1"/>
  </r>
  <r>
    <n v="118"/>
    <s v="Inc5000 Company List"/>
    <s v="Inc5000 Company List"/>
    <n v="118"/>
    <s v="http://www.inc.com/inc5000list/json/inc5000_2014.json"/>
    <n v="22903"/>
    <n v="118"/>
    <n v="14"/>
    <x v="2"/>
    <s v="Intelligent Audit"/>
    <s v="intelligent-audit"/>
    <x v="16"/>
    <x v="16"/>
    <s v="Rochelle Park"/>
    <m/>
    <n v="3122.0587999999998"/>
    <n v="318842114"/>
    <x v="21"/>
    <n v="2"/>
  </r>
  <r>
    <n v="119"/>
    <s v="Inc5000 Company List"/>
    <s v="Inc5000 Company List"/>
    <n v="119"/>
    <s v="http://www.inc.com/inc5000list/json/inc5000_2014.json"/>
    <n v="26332"/>
    <n v="119"/>
    <n v="60"/>
    <x v="1"/>
    <s v="SimpliSafe Home Security"/>
    <s v="simplisafe-home-security"/>
    <x v="2"/>
    <x v="2"/>
    <s v="Cambridge"/>
    <s v="Boston"/>
    <n v="3075.8406"/>
    <n v="38454825"/>
    <x v="14"/>
    <n v="1"/>
  </r>
  <r>
    <n v="120"/>
    <s v="Inc5000 Company List"/>
    <s v="Inc5000 Company List"/>
    <n v="120"/>
    <s v="http://www.inc.com/inc5000list/json/inc5000_2014.json"/>
    <n v="25436"/>
    <n v="120"/>
    <n v="43"/>
    <x v="2"/>
    <s v="Boxman Studios"/>
    <s v="boxman-studios"/>
    <x v="6"/>
    <x v="6"/>
    <s v="Charlotte"/>
    <s v="Charlotte"/>
    <n v="3074.0826000000002"/>
    <n v="4322910"/>
    <x v="2"/>
    <n v="1"/>
  </r>
  <r>
    <n v="121"/>
    <s v="Inc5000 Company List"/>
    <s v="Inc5000 Company List"/>
    <n v="121"/>
    <s v="http://www.inc.com/inc5000list/json/inc5000_2014.json"/>
    <n v="26277"/>
    <n v="121"/>
    <n v="30"/>
    <x v="2"/>
    <s v="SeatGeek"/>
    <s v="seatgeek"/>
    <x v="17"/>
    <x v="17"/>
    <s v="New York"/>
    <s v="New York City"/>
    <n v="3039.1304"/>
    <n v="12274000"/>
    <x v="0"/>
    <n v="1"/>
  </r>
  <r>
    <n v="122"/>
    <s v="Inc5000 Company List"/>
    <s v="Inc5000 Company List"/>
    <n v="122"/>
    <s v="http://www.inc.com/inc5000list/json/inc5000_2014.json"/>
    <n v="24847"/>
    <n v="122"/>
    <n v="23"/>
    <x v="2"/>
    <s v="Smashwords"/>
    <s v="smashwords"/>
    <x v="0"/>
    <x v="0"/>
    <s v="Los Gatos"/>
    <s v="San Jose"/>
    <n v="3018.5722999999998"/>
    <n v="22037828"/>
    <x v="22"/>
    <n v="1"/>
  </r>
  <r>
    <n v="123"/>
    <s v="Inc5000 Company List"/>
    <s v="Inc5000 Company List"/>
    <n v="123"/>
    <s v="http://www.inc.com/inc5000list/json/inc5000_2014.json"/>
    <n v="21756"/>
    <n v="123"/>
    <n v="18"/>
    <x v="2"/>
    <s v="Securityhunter"/>
    <s v="securityhunter"/>
    <x v="21"/>
    <x v="21"/>
    <s v="Baltimore"/>
    <s v="Baltimore"/>
    <n v="2998.3413"/>
    <n v="35931650"/>
    <x v="8"/>
    <n v="3"/>
  </r>
  <r>
    <n v="124"/>
    <s v="Inc5000 Company List"/>
    <s v="Inc5000 Company List"/>
    <n v="124"/>
    <s v="http://www.inc.com/inc5000list/json/inc5000_2014.json"/>
    <n v="21024"/>
    <n v="124"/>
    <n v="74"/>
    <x v="1"/>
    <s v="VRx"/>
    <s v="vrx"/>
    <x v="28"/>
    <x v="28"/>
    <s v="Salt Lake City"/>
    <s v="Salt Lake City"/>
    <n v="2987.2957000000001"/>
    <n v="89554237"/>
    <x v="6"/>
    <n v="3"/>
  </r>
  <r>
    <n v="125"/>
    <s v="Inc5000 Company List"/>
    <s v="Inc5000 Company List"/>
    <n v="125"/>
    <s v="http://www.inc.com/inc5000list/json/inc5000_2014.json"/>
    <n v="25425"/>
    <n v="125"/>
    <n v="42"/>
    <x v="2"/>
    <s v="SmackTom.com"/>
    <s v="smacktomcom"/>
    <x v="9"/>
    <x v="9"/>
    <s v="Miami"/>
    <s v="Miami"/>
    <n v="2963.7255"/>
    <n v="3125000"/>
    <x v="13"/>
    <n v="1"/>
  </r>
  <r>
    <n v="126"/>
    <s v="Inc5000 Company List"/>
    <s v="Inc5000 Company List"/>
    <n v="126"/>
    <s v="http://www.inc.com/inc5000list/json/inc5000_2014.json"/>
    <n v="25034"/>
    <n v="126"/>
    <n v="10"/>
    <x v="2"/>
    <s v="Virtual Fleet Supervisor"/>
    <s v="virtual-fleet-supervisor"/>
    <x v="9"/>
    <x v="9"/>
    <s v="Oviedo"/>
    <s v="Orlando FL"/>
    <n v="2948.8362000000002"/>
    <n v="3526101"/>
    <x v="3"/>
    <n v="1"/>
  </r>
  <r>
    <n v="127"/>
    <s v="Inc5000 Company List"/>
    <s v="Inc5000 Company List"/>
    <n v="127"/>
    <s v="http://www.inc.com/inc5000list/json/inc5000_2014.json"/>
    <n v="25283"/>
    <n v="127"/>
    <n v="262"/>
    <x v="0"/>
    <s v="CareCloud"/>
    <s v="carecloud"/>
    <x v="9"/>
    <x v="9"/>
    <s v="Miami"/>
    <s v="Miami"/>
    <n v="2939.6152999999999"/>
    <n v="10455000"/>
    <x v="6"/>
    <n v="1"/>
  </r>
  <r>
    <n v="128"/>
    <s v="Inc5000 Company List"/>
    <s v="Inc5000 Company List"/>
    <n v="128"/>
    <s v="http://www.inc.com/inc5000list/json/inc5000_2014.json"/>
    <n v="24789"/>
    <n v="128"/>
    <n v="64"/>
    <x v="1"/>
    <s v="Fueled"/>
    <s v="fueled"/>
    <x v="17"/>
    <x v="17"/>
    <s v="New York"/>
    <s v="New York City"/>
    <n v="2916.7442000000001"/>
    <n v="6486000"/>
    <x v="12"/>
    <n v="1"/>
  </r>
  <r>
    <n v="129"/>
    <s v="Inc5000 Company List"/>
    <s v="Inc5000 Company List"/>
    <n v="129"/>
    <s v="http://www.inc.com/inc5000list/json/inc5000_2014.json"/>
    <n v="26484"/>
    <n v="129"/>
    <n v="14"/>
    <x v="2"/>
    <s v="Bob's Watches"/>
    <s v="bobs-watches"/>
    <x v="0"/>
    <x v="0"/>
    <s v="Westminster"/>
    <s v="Los Angeles"/>
    <n v="2861.1909999999998"/>
    <n v="11101120"/>
    <x v="13"/>
    <n v="1"/>
  </r>
  <r>
    <n v="130"/>
    <s v="Inc5000 Company List"/>
    <s v="Inc5000 Company List"/>
    <n v="130"/>
    <s v="http://www.inc.com/inc5000list/json/inc5000_2014.json"/>
    <n v="24852"/>
    <n v="130"/>
    <n v="6"/>
    <x v="2"/>
    <s v="CPA Trend"/>
    <s v="cpa-trend"/>
    <x v="17"/>
    <x v="17"/>
    <s v="Howard Beach"/>
    <s v="New York City"/>
    <n v="2842.9409999999998"/>
    <n v="5826876"/>
    <x v="12"/>
    <n v="1"/>
  </r>
  <r>
    <n v="131"/>
    <s v="Inc5000 Company List"/>
    <s v="Inc5000 Company List"/>
    <n v="131"/>
    <s v="http://www.inc.com/inc5000list/json/inc5000_2014.json"/>
    <n v="25054"/>
    <n v="131"/>
    <n v="17"/>
    <x v="2"/>
    <s v="Jobs2Careers"/>
    <s v="jobs2careers"/>
    <x v="12"/>
    <x v="12"/>
    <s v="Austin"/>
    <s v="Austin"/>
    <n v="2829.7514000000001"/>
    <n v="22359716"/>
    <x v="20"/>
    <n v="1"/>
  </r>
  <r>
    <n v="132"/>
    <s v="Inc5000 Company List"/>
    <s v="Inc5000 Company List"/>
    <n v="132"/>
    <s v="http://www.inc.com/inc5000list/json/inc5000_2014.json"/>
    <n v="20998"/>
    <n v="132"/>
    <n v="200"/>
    <x v="1"/>
    <s v="29 Prime"/>
    <s v="29-prime"/>
    <x v="0"/>
    <x v="0"/>
    <s v="Irvine"/>
    <s v="Los Angeles"/>
    <n v="2790.9198999999999"/>
    <n v="20289054"/>
    <x v="12"/>
    <n v="3"/>
  </r>
  <r>
    <n v="133"/>
    <s v="Inc5000 Company List"/>
    <s v="Inc5000 Company List"/>
    <n v="133"/>
    <s v="http://www.inc.com/inc5000list/json/inc5000_2014.json"/>
    <n v="21178"/>
    <n v="133"/>
    <n v="180"/>
    <x v="1"/>
    <s v="Prolim"/>
    <s v="prolim"/>
    <x v="18"/>
    <x v="18"/>
    <s v="Farmington Hills"/>
    <s v="Detroit"/>
    <n v="2756.9034000000001"/>
    <n v="5129970"/>
    <x v="11"/>
    <n v="2"/>
  </r>
  <r>
    <n v="134"/>
    <s v="Inc5000 Company List"/>
    <s v="Inc5000 Company List"/>
    <n v="134"/>
    <s v="http://www.inc.com/inc5000list/json/inc5000_2014.json"/>
    <n v="24677"/>
    <n v="134"/>
    <n v="867"/>
    <x v="3"/>
    <s v="Loyal Source Government Services"/>
    <s v="loyal-source-government-services"/>
    <x v="9"/>
    <x v="9"/>
    <s v="Orlando"/>
    <s v="Orlando FL"/>
    <n v="2753.5176000000001"/>
    <n v="55980536"/>
    <x v="8"/>
    <n v="1"/>
  </r>
  <r>
    <n v="135"/>
    <s v="Inc5000 Company List"/>
    <s v="Inc5000 Company List"/>
    <n v="135"/>
    <s v="http://www.inc.com/inc5000list/json/inc5000_2014.json"/>
    <n v="23162"/>
    <n v="135"/>
    <n v="24"/>
    <x v="2"/>
    <s v="Marketsmith"/>
    <s v="marketsmith"/>
    <x v="16"/>
    <x v="16"/>
    <s v="Parsippany"/>
    <s v="New York City"/>
    <n v="2752.5554999999999"/>
    <n v="72908666"/>
    <x v="12"/>
    <n v="2"/>
  </r>
  <r>
    <n v="136"/>
    <s v="Inc5000 Company List"/>
    <s v="Inc5000 Company List"/>
    <n v="136"/>
    <s v="http://www.inc.com/inc5000list/json/inc5000_2014.json"/>
    <n v="25279"/>
    <n v="136"/>
    <n v="18"/>
    <x v="2"/>
    <s v="Project Management Academy"/>
    <s v="project-management-academy"/>
    <x v="14"/>
    <x v="14"/>
    <s v="West Lafayette"/>
    <m/>
    <n v="2752.4901"/>
    <n v="8094996"/>
    <x v="23"/>
    <n v="1"/>
  </r>
  <r>
    <n v="137"/>
    <s v="Inc5000 Company List"/>
    <s v="Inc5000 Company List"/>
    <n v="137"/>
    <s v="http://www.inc.com/inc5000list/json/inc5000_2014.json"/>
    <n v="24932"/>
    <n v="137"/>
    <n v="25"/>
    <x v="2"/>
    <s v="Flying Cork Media"/>
    <s v="flying-cork-media"/>
    <x v="13"/>
    <x v="13"/>
    <s v="Pittsburgh"/>
    <s v="Pittsburgh PA"/>
    <n v="2745.4166"/>
    <n v="7502709"/>
    <x v="12"/>
    <n v="1"/>
  </r>
  <r>
    <n v="138"/>
    <s v="Inc5000 Company List"/>
    <s v="Inc5000 Company List"/>
    <n v="138"/>
    <s v="http://www.inc.com/inc5000list/json/inc5000_2014.json"/>
    <n v="24888"/>
    <n v="138"/>
    <n v="160"/>
    <x v="1"/>
    <s v="Motivity Labs"/>
    <s v="motivity-labs"/>
    <x v="12"/>
    <x v="12"/>
    <s v="Irving"/>
    <s v="Dallas"/>
    <n v="2716.0018"/>
    <n v="3225899"/>
    <x v="11"/>
    <n v="1"/>
  </r>
  <r>
    <n v="139"/>
    <s v="Inc5000 Company List"/>
    <s v="Inc5000 Company List"/>
    <n v="139"/>
    <s v="http://www.inc.com/inc5000list/json/inc5000_2014.json"/>
    <n v="26263"/>
    <n v="139"/>
    <n v="232"/>
    <x v="0"/>
    <s v="Twilio"/>
    <s v="twilio"/>
    <x v="0"/>
    <x v="0"/>
    <s v="San Francisco"/>
    <s v="San Francisco"/>
    <n v="2710.8696"/>
    <n v="51720000"/>
    <x v="4"/>
    <n v="1"/>
  </r>
  <r>
    <n v="140"/>
    <s v="Inc5000 Company List"/>
    <s v="Inc5000 Company List"/>
    <n v="140"/>
    <s v="http://www.inc.com/inc5000list/json/inc5000_2014.json"/>
    <n v="25095"/>
    <n v="140"/>
    <n v="20"/>
    <x v="2"/>
    <s v="Signature Closers"/>
    <s v="signature-closers"/>
    <x v="24"/>
    <x v="24"/>
    <s v="Upper Arlington"/>
    <s v="Columbus OH"/>
    <n v="2709.3881000000001"/>
    <n v="3843580"/>
    <x v="15"/>
    <n v="1"/>
  </r>
  <r>
    <n v="141"/>
    <s v="Inc5000 Company List"/>
    <s v="Inc5000 Company List"/>
    <n v="141"/>
    <s v="http://www.inc.com/inc5000list/json/inc5000_2014.json"/>
    <n v="25749"/>
    <n v="141"/>
    <n v="81"/>
    <x v="1"/>
    <s v="PureCars"/>
    <s v="purecars"/>
    <x v="31"/>
    <x v="31"/>
    <s v="Charleston"/>
    <s v="Charleston-North Charleston SC"/>
    <n v="2689.9672"/>
    <n v="8725985"/>
    <x v="12"/>
    <n v="1"/>
  </r>
  <r>
    <n v="142"/>
    <s v="Inc5000 Company List"/>
    <s v="Inc5000 Company List"/>
    <n v="142"/>
    <s v="http://www.inc.com/inc5000list/json/inc5000_2014.json"/>
    <n v="25236"/>
    <n v="142"/>
    <n v="96"/>
    <x v="1"/>
    <s v="The Cambridge Institute of International Education"/>
    <s v="the-cambridge-institute-of-international-education"/>
    <x v="2"/>
    <x v="2"/>
    <s v="Waltham"/>
    <s v="Boston"/>
    <n v="2683.3172"/>
    <n v="9784000"/>
    <x v="23"/>
    <n v="1"/>
  </r>
  <r>
    <n v="143"/>
    <s v="Inc5000 Company List"/>
    <s v="Inc5000 Company List"/>
    <n v="143"/>
    <s v="http://www.inc.com/inc5000list/json/inc5000_2014.json"/>
    <n v="25237"/>
    <n v="143"/>
    <n v="53"/>
    <x v="1"/>
    <s v="Market6"/>
    <s v="market6"/>
    <x v="25"/>
    <x v="25"/>
    <s v="Deerfield"/>
    <s v="Chicago"/>
    <n v="2677.1957000000002"/>
    <n v="15085838"/>
    <x v="3"/>
    <n v="1"/>
  </r>
  <r>
    <n v="144"/>
    <s v="Inc5000 Company List"/>
    <s v="Inc5000 Company List"/>
    <n v="144"/>
    <s v="http://www.inc.com/inc5000list/json/inc5000_2014.json"/>
    <n v="25594"/>
    <n v="144"/>
    <n v="53"/>
    <x v="1"/>
    <s v="LiveRamp"/>
    <s v="liveramp"/>
    <x v="0"/>
    <x v="0"/>
    <s v="San Francisco"/>
    <s v="San Francisco"/>
    <n v="2665.2478999999998"/>
    <n v="21040412"/>
    <x v="12"/>
    <n v="1"/>
  </r>
  <r>
    <n v="145"/>
    <s v="Inc5000 Company List"/>
    <s v="Inc5000 Company List"/>
    <n v="145"/>
    <s v="http://www.inc.com/inc5000list/json/inc5000_2014.json"/>
    <n v="25620"/>
    <n v="145"/>
    <n v="160"/>
    <x v="1"/>
    <s v="MyClean"/>
    <s v="myclean"/>
    <x v="17"/>
    <x v="17"/>
    <s v="New York"/>
    <s v="New York City"/>
    <n v="2646.4032999999999"/>
    <n v="4399793"/>
    <x v="0"/>
    <n v="1"/>
  </r>
  <r>
    <n v="146"/>
    <s v="Inc5000 Company List"/>
    <s v="Inc5000 Company List"/>
    <n v="146"/>
    <s v="http://www.inc.com/inc5000list/json/inc5000_2014.json"/>
    <n v="26220"/>
    <n v="146"/>
    <n v="35"/>
    <x v="2"/>
    <s v="PresenceLearning"/>
    <s v="presencelearning"/>
    <x v="0"/>
    <x v="0"/>
    <s v="San Francisco"/>
    <s v="San Francisco"/>
    <n v="2634.2593000000002"/>
    <n v="5906000"/>
    <x v="23"/>
    <n v="1"/>
  </r>
  <r>
    <n v="147"/>
    <s v="Inc5000 Company List"/>
    <s v="Inc5000 Company List"/>
    <n v="147"/>
    <s v="http://www.inc.com/inc5000list/json/inc5000_2014.json"/>
    <n v="26517"/>
    <n v="147"/>
    <n v="140"/>
    <x v="1"/>
    <s v="Residential Capital Management"/>
    <s v="residential-capital-management"/>
    <x v="32"/>
    <x v="32"/>
    <s v="Atlanta"/>
    <s v="Atlanta"/>
    <n v="2626.018"/>
    <n v="30167124"/>
    <x v="15"/>
    <n v="1"/>
  </r>
  <r>
    <n v="148"/>
    <s v="Inc5000 Company List"/>
    <s v="Inc5000 Company List"/>
    <n v="148"/>
    <s v="http://www.inc.com/inc5000list/json/inc5000_2014.json"/>
    <n v="25293"/>
    <n v="148"/>
    <n v="14"/>
    <x v="2"/>
    <s v="Total Technology Solutions Group"/>
    <s v="total-technology-solutions-group"/>
    <x v="25"/>
    <x v="25"/>
    <s v="St. Charles"/>
    <s v="Chicago"/>
    <n v="2608.0907999999999"/>
    <n v="3115496"/>
    <x v="2"/>
    <n v="1"/>
  </r>
  <r>
    <n v="149"/>
    <s v="Inc5000 Company List"/>
    <s v="Inc5000 Company List"/>
    <n v="149"/>
    <s v="http://www.inc.com/inc5000list/json/inc5000_2014.json"/>
    <n v="25025"/>
    <n v="149"/>
    <n v="98"/>
    <x v="1"/>
    <s v="Buy PD"/>
    <s v="buy-pd"/>
    <x v="28"/>
    <x v="28"/>
    <s v="American Fork"/>
    <s v="Provo-Orem UT"/>
    <n v="2606.3465000000001"/>
    <n v="79837059"/>
    <x v="15"/>
    <n v="1"/>
  </r>
  <r>
    <n v="150"/>
    <s v="Inc5000 Company List"/>
    <s v="Inc5000 Company List"/>
    <n v="150"/>
    <s v="http://www.inc.com/inc5000list/json/inc5000_2014.json"/>
    <n v="22898"/>
    <n v="150"/>
    <n v="120"/>
    <x v="1"/>
    <s v="Goal Zero"/>
    <s v="goal-zero"/>
    <x v="28"/>
    <x v="28"/>
    <s v="Bluffdale"/>
    <s v="Salt Lake City"/>
    <n v="2598.7287999999999"/>
    <n v="34249000"/>
    <x v="0"/>
    <n v="2"/>
  </r>
  <r>
    <n v="151"/>
    <s v="Inc5000 Company List"/>
    <s v="Inc5000 Company List"/>
    <n v="151"/>
    <s v="http://www.inc.com/inc5000list/json/inc5000_2014.json"/>
    <n v="22864"/>
    <n v="151"/>
    <n v="89"/>
    <x v="1"/>
    <s v="Advocate Merchant Solutions"/>
    <s v="advocate-merchant-solutions"/>
    <x v="14"/>
    <x v="14"/>
    <s v="Fishers"/>
    <s v="Indianapolis IN"/>
    <n v="2573.0619999999999"/>
    <n v="4531348"/>
    <x v="9"/>
    <n v="2"/>
  </r>
  <r>
    <n v="152"/>
    <s v="Inc5000 Company List"/>
    <s v="Inc5000 Company List"/>
    <n v="152"/>
    <s v="http://www.inc.com/inc5000list/json/inc5000_2014.json"/>
    <n v="20327"/>
    <n v="152"/>
    <n v="2200"/>
    <x v="3"/>
    <s v="Sky Zone Indoor Trampoline Park"/>
    <s v="sky-zone-indoor-trampoline-park"/>
    <x v="0"/>
    <x v="0"/>
    <s v="Los Angeles"/>
    <s v="Los Angeles"/>
    <n v="2571.0587"/>
    <n v="88183962"/>
    <x v="0"/>
    <n v="4"/>
  </r>
  <r>
    <n v="153"/>
    <s v="Inc5000 Company List"/>
    <s v="Inc5000 Company List"/>
    <n v="153"/>
    <s v="http://www.inc.com/inc5000list/json/inc5000_2014.json"/>
    <n v="26205"/>
    <n v="153"/>
    <n v="11"/>
    <x v="2"/>
    <s v="Avenue Link"/>
    <s v="avenue-link"/>
    <x v="8"/>
    <x v="8"/>
    <s v="Overland PArk"/>
    <s v="Kansas City MO-KS"/>
    <n v="2564.509"/>
    <n v="6360103"/>
    <x v="12"/>
    <n v="1"/>
  </r>
  <r>
    <n v="154"/>
    <s v="Inc5000 Company List"/>
    <s v="Inc5000 Company List"/>
    <n v="154"/>
    <s v="http://www.inc.com/inc5000list/json/inc5000_2014.json"/>
    <n v="25975"/>
    <n v="154"/>
    <n v="12"/>
    <x v="2"/>
    <s v="Incredible Supply &amp; Logistics"/>
    <s v="incredible-supply-logistics"/>
    <x v="1"/>
    <x v="1"/>
    <s v="Virginia Beach"/>
    <s v="Virginia Beach-Norfolk-Newport News VA-NC"/>
    <n v="2550.7143000000001"/>
    <n v="7422000"/>
    <x v="8"/>
    <n v="1"/>
  </r>
  <r>
    <n v="155"/>
    <s v="Inc5000 Company List"/>
    <s v="Inc5000 Company List"/>
    <n v="155"/>
    <s v="http://www.inc.com/inc5000list/json/inc5000_2014.json"/>
    <n v="26126"/>
    <n v="155"/>
    <n v="14"/>
    <x v="2"/>
    <s v="ReSell"/>
    <s v="resell"/>
    <x v="9"/>
    <x v="9"/>
    <s v="Maitland"/>
    <s v="Orlando FL"/>
    <n v="2545.6932000000002"/>
    <n v="4728621"/>
    <x v="2"/>
    <n v="1"/>
  </r>
  <r>
    <n v="156"/>
    <s v="Inc5000 Company List"/>
    <s v="Inc5000 Company List"/>
    <n v="156"/>
    <s v="http://www.inc.com/inc5000list/json/inc5000_2014.json"/>
    <n v="25004"/>
    <n v="156"/>
    <n v="29"/>
    <x v="2"/>
    <s v="Legion Logistics"/>
    <s v="legion-logistics"/>
    <x v="33"/>
    <x v="33"/>
    <s v="Florence"/>
    <s v="Cincinnati"/>
    <n v="2545.2064"/>
    <n v="15115027"/>
    <x v="21"/>
    <n v="1"/>
  </r>
  <r>
    <n v="157"/>
    <s v="Inc5000 Company List"/>
    <s v="Inc5000 Company List"/>
    <n v="157"/>
    <s v="http://www.inc.com/inc5000list/json/inc5000_2014.json"/>
    <n v="25205"/>
    <n v="157"/>
    <n v="11"/>
    <x v="2"/>
    <s v="GrayPay"/>
    <s v="graypay"/>
    <x v="0"/>
    <x v="0"/>
    <s v="Encino"/>
    <s v="Los Angeles"/>
    <n v="2539.989"/>
    <n v="2981762"/>
    <x v="9"/>
    <n v="1"/>
  </r>
  <r>
    <n v="158"/>
    <s v="Inc5000 Company List"/>
    <s v="Inc5000 Company List"/>
    <n v="158"/>
    <s v="http://www.inc.com/inc5000list/json/inc5000_2014.json"/>
    <n v="26496"/>
    <n v="158"/>
    <n v="1"/>
    <x v="2"/>
    <s v="Urban Investment Group"/>
    <s v="urban-investment-group"/>
    <x v="27"/>
    <x v="27"/>
    <s v="Washington"/>
    <s v="Washington DC"/>
    <n v="2526.0778"/>
    <n v="4822398"/>
    <x v="15"/>
    <n v="1"/>
  </r>
  <r>
    <n v="159"/>
    <s v="Inc5000 Company List"/>
    <s v="Inc5000 Company List"/>
    <n v="159"/>
    <s v="http://www.inc.com/inc5000list/json/inc5000_2014.json"/>
    <n v="25206"/>
    <n v="159"/>
    <n v="12"/>
    <x v="2"/>
    <s v="SPHERE Technology Solutions"/>
    <s v="sphere-technology-solutions"/>
    <x v="16"/>
    <x v="16"/>
    <s v="Hoboken"/>
    <s v="New York City"/>
    <n v="2524.0875999999998"/>
    <n v="3595000"/>
    <x v="14"/>
    <n v="1"/>
  </r>
  <r>
    <n v="160"/>
    <s v="Inc5000 Company List"/>
    <s v="Inc5000 Company List"/>
    <n v="160"/>
    <s v="http://www.inc.com/inc5000list/json/inc5000_2014.json"/>
    <n v="26135"/>
    <n v="160"/>
    <n v="64"/>
    <x v="1"/>
    <s v="Bai Brands"/>
    <s v="bai-brands"/>
    <x v="16"/>
    <x v="16"/>
    <s v="Hamilton"/>
    <s v="Trenton-Ewing NJ"/>
    <n v="2521.6684"/>
    <n v="17139891"/>
    <x v="1"/>
    <n v="1"/>
  </r>
  <r>
    <n v="161"/>
    <s v="Inc5000 Company List"/>
    <s v="Inc5000 Company List"/>
    <n v="161"/>
    <s v="http://www.inc.com/inc5000list/json/inc5000_2014.json"/>
    <n v="26268"/>
    <n v="161"/>
    <n v="15"/>
    <x v="2"/>
    <s v="RocketDrop"/>
    <s v="rocketdrop"/>
    <x v="34"/>
    <x v="34"/>
    <s v="Salem"/>
    <s v="Boston"/>
    <n v="2518.6981000000001"/>
    <n v="72626345"/>
    <x v="2"/>
    <n v="1"/>
  </r>
  <r>
    <n v="162"/>
    <s v="Inc5000 Company List"/>
    <s v="Inc5000 Company List"/>
    <n v="162"/>
    <s v="http://www.inc.com/inc5000list/json/inc5000_2014.json"/>
    <n v="21880"/>
    <n v="162"/>
    <n v="24"/>
    <x v="2"/>
    <s v="ECHO Health"/>
    <s v="echo-health"/>
    <x v="24"/>
    <x v="24"/>
    <s v="Westlake"/>
    <s v="Cleveland"/>
    <n v="2509.1756999999998"/>
    <n v="46984261"/>
    <x v="6"/>
    <n v="3"/>
  </r>
  <r>
    <n v="163"/>
    <s v="Inc5000 Company List"/>
    <s v="Inc5000 Company List"/>
    <n v="163"/>
    <s v="http://www.inc.com/inc5000list/json/inc5000_2014.json"/>
    <n v="25153"/>
    <n v="163"/>
    <n v="75"/>
    <x v="1"/>
    <s v="Marathon TS"/>
    <s v="marathon-ts"/>
    <x v="1"/>
    <x v="1"/>
    <s v="Kilmarnock"/>
    <m/>
    <n v="2507.7516999999998"/>
    <n v="6821409"/>
    <x v="8"/>
    <n v="1"/>
  </r>
  <r>
    <n v="164"/>
    <s v="Inc5000 Company List"/>
    <s v="Inc5000 Company List"/>
    <n v="164"/>
    <s v="http://www.inc.com/inc5000list/json/inc5000_2014.json"/>
    <n v="23033"/>
    <n v="164"/>
    <n v="8"/>
    <x v="2"/>
    <s v="AudioMicro"/>
    <s v="audiomicro"/>
    <x v="0"/>
    <x v="0"/>
    <s v="Sherman Oaks"/>
    <s v="Los Angeles"/>
    <n v="2495.6297"/>
    <n v="5426086"/>
    <x v="22"/>
    <n v="2"/>
  </r>
  <r>
    <n v="165"/>
    <s v="Inc5000 Company List"/>
    <s v="Inc5000 Company List"/>
    <n v="165"/>
    <s v="http://www.inc.com/inc5000list/json/inc5000_2014.json"/>
    <n v="25024"/>
    <n v="165"/>
    <n v="6"/>
    <x v="2"/>
    <s v="LED Supply"/>
    <s v="led-supply"/>
    <x v="7"/>
    <x v="7"/>
    <s v="Lakewood"/>
    <s v="Denver"/>
    <n v="2474.0558999999998"/>
    <n v="2877743"/>
    <x v="2"/>
    <n v="1"/>
  </r>
  <r>
    <n v="166"/>
    <s v="Inc5000 Company List"/>
    <s v="Inc5000 Company List"/>
    <n v="166"/>
    <s v="http://www.inc.com/inc5000list/json/inc5000_2014.json"/>
    <n v="26487"/>
    <n v="166"/>
    <n v="6"/>
    <x v="2"/>
    <s v="LeGault Homes"/>
    <s v="legault-homes"/>
    <x v="1"/>
    <x v="1"/>
    <s v="Glen Allen"/>
    <s v="Richmond VA"/>
    <n v="2455.0749999999998"/>
    <n v="7660396"/>
    <x v="15"/>
    <n v="1"/>
  </r>
  <r>
    <n v="167"/>
    <s v="Inc5000 Company List"/>
    <s v="Inc5000 Company List"/>
    <n v="167"/>
    <s v="http://www.inc.com/inc5000list/json/inc5000_2014.json"/>
    <n v="25384"/>
    <n v="167"/>
    <n v="9"/>
    <x v="2"/>
    <s v="Forte International Tax"/>
    <s v="forte-international-tax"/>
    <x v="25"/>
    <x v="25"/>
    <s v="Evanston"/>
    <s v="Chicago"/>
    <n v="2447.3721999999998"/>
    <n v="3475711"/>
    <x v="9"/>
    <n v="1"/>
  </r>
  <r>
    <n v="168"/>
    <s v="Inc5000 Company List"/>
    <s v="Inc5000 Company List"/>
    <n v="168"/>
    <s v="http://www.inc.com/inc5000list/json/inc5000_2014.json"/>
    <n v="25488"/>
    <n v="168"/>
    <n v="31"/>
    <x v="2"/>
    <s v="Paradigm Mechanical"/>
    <s v="paradigm-mechanical"/>
    <x v="0"/>
    <x v="0"/>
    <s v="Lemon Grove"/>
    <s v="San Diego"/>
    <n v="2439.5443"/>
    <n v="5250000"/>
    <x v="16"/>
    <n v="1"/>
  </r>
  <r>
    <n v="169"/>
    <s v="Inc5000 Company List"/>
    <s v="Inc5000 Company List"/>
    <n v="169"/>
    <s v="http://www.inc.com/inc5000list/json/inc5000_2014.json"/>
    <n v="22992"/>
    <n v="169"/>
    <n v="45"/>
    <x v="2"/>
    <s v="Finance Store"/>
    <s v="finance-store"/>
    <x v="0"/>
    <x v="0"/>
    <s v="Santa Ana"/>
    <s v="Los Angeles"/>
    <n v="2436.3022000000001"/>
    <n v="4590707"/>
    <x v="9"/>
    <n v="2"/>
  </r>
  <r>
    <n v="170"/>
    <s v="Inc5000 Company List"/>
    <s v="Inc5000 Company List"/>
    <n v="170"/>
    <s v="http://www.inc.com/inc5000list/json/inc5000_2014.json"/>
    <n v="25512"/>
    <n v="170"/>
    <n v="27"/>
    <x v="2"/>
    <s v="Pure Incubation"/>
    <s v="pure-incubation"/>
    <x v="2"/>
    <x v="2"/>
    <s v="Topsfield"/>
    <s v="Boston"/>
    <n v="2427.7791999999999"/>
    <n v="4696917"/>
    <x v="12"/>
    <n v="1"/>
  </r>
  <r>
    <n v="171"/>
    <s v="Inc5000 Company List"/>
    <s v="Inc5000 Company List"/>
    <n v="171"/>
    <s v="http://www.inc.com/inc5000list/json/inc5000_2014.json"/>
    <n v="25313"/>
    <n v="171"/>
    <n v="10"/>
    <x v="2"/>
    <s v="Kohana Coffee"/>
    <s v="kohana-coffee"/>
    <x v="12"/>
    <x v="12"/>
    <s v="Austin"/>
    <s v="Austin"/>
    <n v="2416.7761999999998"/>
    <n v="2825786"/>
    <x v="1"/>
    <n v="1"/>
  </r>
  <r>
    <n v="172"/>
    <s v="Inc5000 Company List"/>
    <s v="Inc5000 Company List"/>
    <n v="172"/>
    <s v="http://www.inc.com/inc5000list/json/inc5000_2014.json"/>
    <n v="26221"/>
    <n v="172"/>
    <n v="107"/>
    <x v="1"/>
    <s v="Ensighten"/>
    <s v="ensighten"/>
    <x v="0"/>
    <x v="0"/>
    <s v="Cupertino"/>
    <s v="San Jose"/>
    <n v="2415.8054999999999"/>
    <n v="8277000"/>
    <x v="12"/>
    <n v="1"/>
  </r>
  <r>
    <n v="173"/>
    <s v="Inc5000 Company List"/>
    <s v="Inc5000 Company List"/>
    <n v="173"/>
    <s v="http://www.inc.com/inc5000list/json/inc5000_2014.json"/>
    <n v="26167"/>
    <n v="173"/>
    <n v="123"/>
    <x v="1"/>
    <s v="Pathway Genomics"/>
    <s v="pathway-genomics"/>
    <x v="0"/>
    <x v="0"/>
    <s v="San Diego"/>
    <s v="San Diego"/>
    <n v="2415.5284999999999"/>
    <n v="14426053"/>
    <x v="6"/>
    <n v="1"/>
  </r>
  <r>
    <n v="174"/>
    <s v="Inc5000 Company List"/>
    <s v="Inc5000 Company List"/>
    <n v="174"/>
    <s v="http://www.inc.com/inc5000list/json/inc5000_2014.json"/>
    <n v="24957"/>
    <n v="174"/>
    <n v="325"/>
    <x v="0"/>
    <s v="CenseoHealth"/>
    <s v="censeohealth"/>
    <x v="12"/>
    <x v="12"/>
    <s v="Dallas"/>
    <s v="Dallas"/>
    <n v="2406.9499000000001"/>
    <n v="117230240"/>
    <x v="6"/>
    <n v="1"/>
  </r>
  <r>
    <n v="175"/>
    <s v="Inc5000 Company List"/>
    <s v="Inc5000 Company List"/>
    <n v="175"/>
    <s v="http://www.inc.com/inc5000list/json/inc5000_2014.json"/>
    <n v="26180"/>
    <n v="175"/>
    <n v="270"/>
    <x v="0"/>
    <s v="3A/WorldWide"/>
    <s v="3aworldwide"/>
    <x v="9"/>
    <x v="9"/>
    <s v="Miami"/>
    <s v="Miami"/>
    <n v="2402.7683000000002"/>
    <n v="57568000"/>
    <x v="12"/>
    <n v="1"/>
  </r>
  <r>
    <n v="176"/>
    <s v="Inc5000 Company List"/>
    <s v="Inc5000 Company List"/>
    <n v="176"/>
    <s v="http://www.inc.com/inc5000list/json/inc5000_2014.json"/>
    <n v="25374"/>
    <n v="176"/>
    <n v="90"/>
    <x v="1"/>
    <s v="180Fusion"/>
    <s v="180fusion"/>
    <x v="0"/>
    <x v="0"/>
    <s v="Los Angeles"/>
    <s v="Los Angeles"/>
    <n v="2379.1819"/>
    <n v="6662008"/>
    <x v="12"/>
    <n v="1"/>
  </r>
  <r>
    <n v="177"/>
    <s v="Inc5000 Company List"/>
    <s v="Inc5000 Company List"/>
    <n v="177"/>
    <s v="http://www.inc.com/inc5000list/json/inc5000_2014.json"/>
    <n v="25065"/>
    <n v="177"/>
    <n v="47"/>
    <x v="2"/>
    <s v="Kamis"/>
    <s v="kamis"/>
    <x v="21"/>
    <x v="21"/>
    <s v="Gaithersburg"/>
    <s v="Washington DC"/>
    <n v="2368.9874"/>
    <n v="3058705"/>
    <x v="11"/>
    <n v="1"/>
  </r>
  <r>
    <n v="178"/>
    <s v="Inc5000 Company List"/>
    <s v="Inc5000 Company List"/>
    <n v="178"/>
    <s v="http://www.inc.com/inc5000list/json/inc5000_2014.json"/>
    <n v="26239"/>
    <n v="178"/>
    <n v="35"/>
    <x v="2"/>
    <s v="Apex Controls"/>
    <s v="apex-controls"/>
    <x v="32"/>
    <x v="32"/>
    <s v="McDonough"/>
    <s v="Atlanta"/>
    <n v="2360.0708"/>
    <n v="7789273"/>
    <x v="5"/>
    <n v="1"/>
  </r>
  <r>
    <n v="179"/>
    <s v="Inc5000 Company List"/>
    <s v="Inc5000 Company List"/>
    <n v="179"/>
    <s v="http://www.inc.com/inc5000list/json/inc5000_2014.json"/>
    <n v="25141"/>
    <n v="179"/>
    <n v="16"/>
    <x v="2"/>
    <s v="InkSoft"/>
    <s v="inksoft"/>
    <x v="35"/>
    <x v="35"/>
    <s v="Albuquerque"/>
    <s v="Albuquerque NM"/>
    <n v="2347.7310000000002"/>
    <n v="2488706"/>
    <x v="3"/>
    <n v="1"/>
  </r>
  <r>
    <n v="180"/>
    <s v="Inc5000 Company List"/>
    <s v="Inc5000 Company List"/>
    <n v="180"/>
    <s v="http://www.inc.com/inc5000list/json/inc5000_2014.json"/>
    <n v="25603"/>
    <n v="180"/>
    <n v="19"/>
    <x v="2"/>
    <s v="Futurewave Systems"/>
    <s v="futurewave-systems"/>
    <x v="32"/>
    <x v="32"/>
    <s v="Atlanta"/>
    <s v="Atlanta"/>
    <n v="2342.8989999999999"/>
    <n v="2768000"/>
    <x v="11"/>
    <n v="1"/>
  </r>
  <r>
    <n v="181"/>
    <s v="Inc5000 Company List"/>
    <s v="Inc5000 Company List"/>
    <n v="181"/>
    <s v="http://www.inc.com/inc5000list/json/inc5000_2014.json"/>
    <n v="25765"/>
    <n v="181"/>
    <n v="20"/>
    <x v="2"/>
    <s v="6 Pack Fitness"/>
    <s v="6-pack-fitness"/>
    <x v="0"/>
    <x v="0"/>
    <s v="San Francisco"/>
    <s v="San Francisco"/>
    <n v="2336.4112"/>
    <n v="6310305"/>
    <x v="13"/>
    <n v="1"/>
  </r>
  <r>
    <n v="182"/>
    <s v="Inc5000 Company List"/>
    <s v="Inc5000 Company List"/>
    <n v="182"/>
    <s v="http://www.inc.com/inc5000list/json/inc5000_2014.json"/>
    <n v="26546"/>
    <n v="182"/>
    <n v="10"/>
    <x v="2"/>
    <s v="Genzum Life Sciences"/>
    <s v="genzum-life-sciences"/>
    <x v="0"/>
    <x v="0"/>
    <s v="Los Angeles"/>
    <s v="Los Angeles"/>
    <n v="2333.3009000000002"/>
    <n v="8561253"/>
    <x v="6"/>
    <n v="1"/>
  </r>
  <r>
    <n v="183"/>
    <s v="Inc5000 Company List"/>
    <s v="Inc5000 Company List"/>
    <n v="183"/>
    <s v="http://www.inc.com/inc5000list/json/inc5000_2014.json"/>
    <n v="24923"/>
    <n v="183"/>
    <n v="247"/>
    <x v="0"/>
    <s v="ProctorU"/>
    <s v="proctoru"/>
    <x v="0"/>
    <x v="0"/>
    <s v="Livermore"/>
    <s v="San Francisco"/>
    <n v="2312.1435000000001"/>
    <n v="6435816"/>
    <x v="23"/>
    <n v="1"/>
  </r>
  <r>
    <n v="184"/>
    <s v="Inc5000 Company List"/>
    <s v="Inc5000 Company List"/>
    <n v="184"/>
    <s v="http://www.inc.com/inc5000list/json/inc5000_2014.json"/>
    <n v="26360"/>
    <n v="184"/>
    <n v="19"/>
    <x v="2"/>
    <s v="Dakenna Development"/>
    <s v="dakenna-development"/>
    <x v="9"/>
    <x v="9"/>
    <s v="Jacksonville"/>
    <s v="Jacksonville FL"/>
    <n v="2302.5207999999998"/>
    <n v="8270918"/>
    <x v="16"/>
    <n v="1"/>
  </r>
  <r>
    <n v="185"/>
    <s v="Inc5000 Company List"/>
    <s v="Inc5000 Company List"/>
    <n v="185"/>
    <s v="http://www.inc.com/inc5000list/json/inc5000_2014.json"/>
    <n v="25181"/>
    <n v="185"/>
    <n v="68"/>
    <x v="1"/>
    <s v="Duda"/>
    <s v="duda"/>
    <x v="0"/>
    <x v="0"/>
    <s v="Palo Alto"/>
    <s v="San Jose"/>
    <n v="2299.9540000000002"/>
    <n v="5532830"/>
    <x v="3"/>
    <n v="1"/>
  </r>
  <r>
    <n v="186"/>
    <s v="Inc5000 Company List"/>
    <s v="Inc5000 Company List"/>
    <n v="186"/>
    <s v="http://www.inc.com/inc5000list/json/inc5000_2014.json"/>
    <n v="25403"/>
    <n v="186"/>
    <n v="35"/>
    <x v="2"/>
    <s v="Holganix"/>
    <s v="holganix"/>
    <x v="13"/>
    <x v="13"/>
    <s v="Glen Mills"/>
    <s v="Philadelphia"/>
    <n v="2291.3553999999999"/>
    <n v="4306568"/>
    <x v="24"/>
    <n v="1"/>
  </r>
  <r>
    <n v="187"/>
    <s v="Inc5000 Company List"/>
    <s v="Inc5000 Company List"/>
    <n v="187"/>
    <s v="http://www.inc.com/inc5000list/json/inc5000_2014.json"/>
    <n v="25128"/>
    <n v="187"/>
    <n v="15"/>
    <x v="2"/>
    <s v="NITS Solutions"/>
    <s v="nits-solutions"/>
    <x v="18"/>
    <x v="18"/>
    <s v="Novi"/>
    <s v="Detroit"/>
    <n v="2291.3175999999999"/>
    <n v="2775411"/>
    <x v="11"/>
    <n v="1"/>
  </r>
  <r>
    <n v="188"/>
    <s v="Inc5000 Company List"/>
    <s v="Inc5000 Company List"/>
    <n v="188"/>
    <s v="http://www.inc.com/inc5000list/json/inc5000_2014.json"/>
    <n v="25869"/>
    <n v="188"/>
    <n v="18"/>
    <x v="2"/>
    <s v="Paramount Lodging Advisors"/>
    <s v="paramount-lodging-advisors"/>
    <x v="25"/>
    <x v="25"/>
    <s v="Chicago"/>
    <m/>
    <n v="2288.3652999999999"/>
    <n v="2465605"/>
    <x v="15"/>
    <n v="1"/>
  </r>
  <r>
    <n v="189"/>
    <s v="Inc5000 Company List"/>
    <s v="Inc5000 Company List"/>
    <n v="189"/>
    <s v="http://www.inc.com/inc5000list/json/inc5000_2014.json"/>
    <n v="25783"/>
    <n v="189"/>
    <n v="35"/>
    <x v="2"/>
    <s v="EmazingLights"/>
    <s v="emazinglights"/>
    <x v="0"/>
    <x v="0"/>
    <s v="Anaheim"/>
    <s v="Los Angeles"/>
    <n v="2281.335"/>
    <n v="5842010"/>
    <x v="13"/>
    <n v="1"/>
  </r>
  <r>
    <n v="190"/>
    <s v="Inc5000 Company List"/>
    <s v="Inc5000 Company List"/>
    <n v="190"/>
    <s v="http://www.inc.com/inc5000list/json/inc5000_2014.json"/>
    <n v="26528"/>
    <n v="190"/>
    <n v="35"/>
    <x v="2"/>
    <s v="Level Interactive"/>
    <s v="level-interactive"/>
    <x v="13"/>
    <x v="13"/>
    <s v="Pittsburgh"/>
    <s v="Pittsburgh PA"/>
    <n v="2258.7013999999999"/>
    <n v="11958616"/>
    <x v="12"/>
    <n v="1"/>
  </r>
  <r>
    <n v="191"/>
    <s v="Inc5000 Company List"/>
    <s v="Inc5000 Company List"/>
    <n v="191"/>
    <s v="http://www.inc.com/inc5000list/json/inc5000_2014.json"/>
    <n v="26255"/>
    <n v="191"/>
    <n v="75"/>
    <x v="1"/>
    <s v="shopkick"/>
    <s v="shopkick"/>
    <x v="0"/>
    <x v="0"/>
    <s v="Redwood City"/>
    <s v="San Francisco"/>
    <n v="2250.0409"/>
    <n v="26319118"/>
    <x v="13"/>
    <n v="1"/>
  </r>
  <r>
    <n v="192"/>
    <s v="Inc5000 Company List"/>
    <s v="Inc5000 Company List"/>
    <n v="192"/>
    <s v="http://www.inc.com/inc5000list/json/inc5000_2014.json"/>
    <n v="25486"/>
    <n v="192"/>
    <n v="129"/>
    <x v="1"/>
    <s v="TekWissen"/>
    <s v="tekwissen"/>
    <x v="18"/>
    <x v="18"/>
    <s v="Ann Arbor"/>
    <s v="Ann Arbor MI"/>
    <n v="2236.1752999999999"/>
    <n v="7802802"/>
    <x v="11"/>
    <n v="1"/>
  </r>
  <r>
    <n v="193"/>
    <s v="Inc5000 Company List"/>
    <s v="Inc5000 Company List"/>
    <n v="193"/>
    <s v="http://www.inc.com/inc5000list/json/inc5000_2014.json"/>
    <n v="25501"/>
    <n v="193"/>
    <n v="15"/>
    <x v="2"/>
    <s v="VPCinnovations"/>
    <s v="vpcinnovations"/>
    <x v="19"/>
    <x v="19"/>
    <s v="Mount Pleasant"/>
    <s v="Chicago"/>
    <n v="2234.3618999999999"/>
    <n v="5390952"/>
    <x v="18"/>
    <n v="1"/>
  </r>
  <r>
    <n v="194"/>
    <s v="Inc5000 Company List"/>
    <s v="Inc5000 Company List"/>
    <n v="194"/>
    <s v="http://www.inc.com/inc5000list/json/inc5000_2014.json"/>
    <n v="25433"/>
    <n v="194"/>
    <n v="42"/>
    <x v="2"/>
    <s v="Clean Energy Collective"/>
    <s v="clean-energy-collective"/>
    <x v="7"/>
    <x v="7"/>
    <s v="Boulder"/>
    <s v="Boulder CO"/>
    <n v="2216.9117999999999"/>
    <n v="9453000"/>
    <x v="5"/>
    <n v="1"/>
  </r>
  <r>
    <n v="195"/>
    <s v="Inc5000 Company List"/>
    <s v="Inc5000 Company List"/>
    <n v="195"/>
    <s v="http://www.inc.com/inc5000list/json/inc5000_2014.json"/>
    <n v="26030"/>
    <n v="195"/>
    <n v="13"/>
    <x v="2"/>
    <s v="Silver Bullet Construction"/>
    <s v="silver-bullet-construction"/>
    <x v="12"/>
    <x v="12"/>
    <s v="Dalworthington Garden"/>
    <s v="Dallas"/>
    <n v="2215.5963000000002"/>
    <n v="2524000"/>
    <x v="16"/>
    <n v="1"/>
  </r>
  <r>
    <n v="196"/>
    <s v="Inc5000 Company List"/>
    <s v="Inc5000 Company List"/>
    <n v="196"/>
    <s v="http://www.inc.com/inc5000list/json/inc5000_2014.json"/>
    <n v="26326"/>
    <n v="196"/>
    <n v="48"/>
    <x v="2"/>
    <s v="Aegis Corps"/>
    <s v="aegis-corps"/>
    <x v="1"/>
    <x v="1"/>
    <s v="Chantilly"/>
    <s v="Washington DC"/>
    <n v="2208.3868000000002"/>
    <n v="2900488"/>
    <x v="8"/>
    <n v="1"/>
  </r>
  <r>
    <n v="197"/>
    <s v="Inc5000 Company List"/>
    <s v="Inc5000 Company List"/>
    <n v="197"/>
    <s v="http://www.inc.com/inc5000list/json/inc5000_2014.json"/>
    <n v="22899"/>
    <n v="197"/>
    <n v="300"/>
    <x v="0"/>
    <s v="uBreakiFix"/>
    <s v="ubreakifix"/>
    <x v="9"/>
    <x v="9"/>
    <s v="Orlando"/>
    <s v="Orlando FL"/>
    <n v="2188.8348999999998"/>
    <n v="26472870"/>
    <x v="13"/>
    <n v="2"/>
  </r>
  <r>
    <n v="198"/>
    <s v="Inc5000 Company List"/>
    <s v="Inc5000 Company List"/>
    <n v="198"/>
    <s v="http://www.inc.com/inc5000list/json/inc5000_2014.json"/>
    <n v="25037"/>
    <n v="198"/>
    <n v="302"/>
    <x v="0"/>
    <s v="Culture.Service.Growth."/>
    <s v="cultureservicegrowth"/>
    <x v="12"/>
    <x v="12"/>
    <s v="San Antonio"/>
    <s v="San Antonio TX"/>
    <n v="2182.0898000000002"/>
    <n v="7993065"/>
    <x v="2"/>
    <n v="1"/>
  </r>
  <r>
    <n v="199"/>
    <s v="Inc5000 Company List"/>
    <s v="Inc5000 Company List"/>
    <n v="199"/>
    <s v="http://www.inc.com/inc5000list/json/inc5000_2014.json"/>
    <n v="21023"/>
    <n v="199"/>
    <n v="72"/>
    <x v="1"/>
    <s v="CardCash.com"/>
    <s v="cardcashcom"/>
    <x v="16"/>
    <x v="16"/>
    <s v="Brick"/>
    <s v="New York City"/>
    <n v="2181.7177999999999"/>
    <n v="55788000"/>
    <x v="0"/>
    <n v="3"/>
  </r>
  <r>
    <n v="200"/>
    <s v="Inc5000 Company List"/>
    <s v="Inc5000 Company List"/>
    <n v="200"/>
    <s v="http://www.inc.com/inc5000list/json/inc5000_2014.json"/>
    <n v="26083"/>
    <n v="200"/>
    <n v="450"/>
    <x v="0"/>
    <s v="Protein Bar"/>
    <s v="protein-bar"/>
    <x v="25"/>
    <x v="25"/>
    <s v="Chicago"/>
    <s v="Chicago"/>
    <n v="2181.6916999999999"/>
    <n v="14211083"/>
    <x v="1"/>
    <n v="1"/>
  </r>
  <r>
    <n v="201"/>
    <s v="Inc5000 Company List"/>
    <s v="Inc5000 Company List"/>
    <n v="201"/>
    <s v="http://www.inc.com/inc5000list/json/inc5000_2014.json"/>
    <n v="25722"/>
    <n v="201"/>
    <n v="45"/>
    <x v="2"/>
    <s v="Metis Solutions"/>
    <s v="metis-solutions"/>
    <x v="1"/>
    <x v="1"/>
    <s v="Alexandria"/>
    <s v="Washington DC"/>
    <n v="2170.6343999999999"/>
    <n v="8686766"/>
    <x v="8"/>
    <n v="1"/>
  </r>
  <r>
    <n v="202"/>
    <s v="Inc5000 Company List"/>
    <s v="Inc5000 Company List"/>
    <n v="202"/>
    <s v="http://www.inc.com/inc5000list/json/inc5000_2014.json"/>
    <n v="25130"/>
    <n v="202"/>
    <n v="17"/>
    <x v="2"/>
    <s v="Title Boxing Club"/>
    <s v="title-boxing-club"/>
    <x v="8"/>
    <x v="8"/>
    <s v="Overland Park"/>
    <s v="Kansas City MO-KS"/>
    <n v="2168.4209999999998"/>
    <n v="34252000"/>
    <x v="6"/>
    <n v="1"/>
  </r>
  <r>
    <n v="203"/>
    <s v="Inc5000 Company List"/>
    <s v="Inc5000 Company List"/>
    <n v="203"/>
    <s v="http://www.inc.com/inc5000list/json/inc5000_2014.json"/>
    <n v="23061"/>
    <n v="203"/>
    <n v="52"/>
    <x v="1"/>
    <s v="VETS Etc."/>
    <s v="vets-etc"/>
    <x v="0"/>
    <x v="0"/>
    <s v="Seaside"/>
    <s v="Salinas CA"/>
    <n v="2162.0322999999999"/>
    <n v="6480926"/>
    <x v="11"/>
    <n v="2"/>
  </r>
  <r>
    <n v="204"/>
    <s v="Inc5000 Company List"/>
    <s v="Inc5000 Company List"/>
    <n v="204"/>
    <s v="http://www.inc.com/inc5000list/json/inc5000_2014.json"/>
    <n v="23274"/>
    <n v="204"/>
    <n v="32"/>
    <x v="2"/>
    <s v="LocalResponse"/>
    <s v="localresponse"/>
    <x v="17"/>
    <x v="17"/>
    <s v="New York"/>
    <s v="New York City"/>
    <n v="2152.8937000000001"/>
    <n v="9565336"/>
    <x v="12"/>
    <n v="2"/>
  </r>
  <r>
    <n v="205"/>
    <s v="Inc5000 Company List"/>
    <s v="Inc5000 Company List"/>
    <n v="205"/>
    <s v="http://www.inc.com/inc5000list/json/inc5000_2014.json"/>
    <n v="25498"/>
    <n v="205"/>
    <n v="36"/>
    <x v="2"/>
    <s v="Tongal"/>
    <s v="tongal"/>
    <x v="0"/>
    <x v="0"/>
    <s v="Santa Monica"/>
    <s v="Los Angeles"/>
    <n v="2144.0473000000002"/>
    <n v="8417085"/>
    <x v="12"/>
    <n v="1"/>
  </r>
  <r>
    <n v="206"/>
    <s v="Inc5000 Company List"/>
    <s v="Inc5000 Company List"/>
    <n v="206"/>
    <s v="http://www.inc.com/inc5000list/json/inc5000_2014.json"/>
    <n v="23044"/>
    <n v="206"/>
    <n v="84"/>
    <x v="1"/>
    <s v="Novisync Solutions"/>
    <s v="novisync-solutions"/>
    <x v="17"/>
    <x v="17"/>
    <s v="Fishkill"/>
    <s v="Poughkeepsie-Newburgh-Middletown NY"/>
    <n v="2143.7948999999999"/>
    <n v="8517670"/>
    <x v="11"/>
    <n v="2"/>
  </r>
  <r>
    <n v="207"/>
    <s v="Inc5000 Company List"/>
    <s v="Inc5000 Company List"/>
    <n v="207"/>
    <s v="http://www.inc.com/inc5000list/json/inc5000_2014.json"/>
    <n v="26057"/>
    <n v="207"/>
    <n v="40"/>
    <x v="2"/>
    <s v="Tax Guard"/>
    <s v="tax-guard"/>
    <x v="7"/>
    <x v="7"/>
    <s v="Boulder"/>
    <s v="Boulder CO"/>
    <n v="2140.5432000000001"/>
    <n v="4354787"/>
    <x v="9"/>
    <n v="1"/>
  </r>
  <r>
    <n v="208"/>
    <s v="Inc5000 Company List"/>
    <s v="Inc5000 Company List"/>
    <n v="208"/>
    <s v="http://www.inc.com/inc5000list/json/inc5000_2014.json"/>
    <n v="25899"/>
    <n v="208"/>
    <n v="12"/>
    <x v="2"/>
    <s v="Nexgen Property Solutions"/>
    <s v="nexgen-property-solutions"/>
    <x v="12"/>
    <x v="12"/>
    <s v="Laredo"/>
    <s v="Laredo TX"/>
    <n v="2135.5987"/>
    <n v="5378001"/>
    <x v="9"/>
    <n v="1"/>
  </r>
  <r>
    <n v="209"/>
    <s v="Inc5000 Company List"/>
    <s v="Inc5000 Company List"/>
    <n v="209"/>
    <s v="http://www.inc.com/inc5000list/json/inc5000_2014.json"/>
    <n v="25565"/>
    <n v="209"/>
    <n v="120"/>
    <x v="1"/>
    <s v="PerformTel"/>
    <s v="performtel"/>
    <x v="36"/>
    <x v="36"/>
    <s v="Ramsey"/>
    <s v="Minneapolis"/>
    <n v="2120.61"/>
    <n v="2273616"/>
    <x v="2"/>
    <n v="1"/>
  </r>
  <r>
    <n v="210"/>
    <s v="Inc5000 Company List"/>
    <s v="Inc5000 Company List"/>
    <n v="210"/>
    <s v="http://www.inc.com/inc5000list/json/inc5000_2014.json"/>
    <n v="23172"/>
    <n v="210"/>
    <n v="25"/>
    <x v="2"/>
    <s v="R.J. Allen &amp; Associates"/>
    <s v="rj-allen-associates"/>
    <x v="37"/>
    <x v="37"/>
    <s v="Oxford"/>
    <s v="Oxford MS"/>
    <n v="2117.7132000000001"/>
    <n v="26199465"/>
    <x v="16"/>
    <n v="2"/>
  </r>
  <r>
    <n v="211"/>
    <s v="Inc5000 Company List"/>
    <s v="Inc5000 Company List"/>
    <n v="211"/>
    <s v="http://www.inc.com/inc5000list/json/inc5000_2014.json"/>
    <n v="24913"/>
    <n v="211"/>
    <n v="6"/>
    <x v="2"/>
    <s v="Splash and Dash for Dogs International"/>
    <s v="splash-and-dash-for-dogs-international"/>
    <x v="9"/>
    <x v="9"/>
    <s v="St. Petersburg"/>
    <s v="Tampa"/>
    <n v="2117.7004000000002"/>
    <n v="2291195"/>
    <x v="0"/>
    <n v="1"/>
  </r>
  <r>
    <n v="212"/>
    <s v="Inc5000 Company List"/>
    <s v="Inc5000 Company List"/>
    <n v="212"/>
    <s v="http://www.inc.com/inc5000list/json/inc5000_2014.json"/>
    <n v="25949"/>
    <n v="212"/>
    <n v="17"/>
    <x v="2"/>
    <s v="ePremium Insurance"/>
    <s v="epremium-insurance"/>
    <x v="24"/>
    <x v="24"/>
    <s v="Mason"/>
    <s v="Cincinnati"/>
    <n v="2109.317"/>
    <n v="3795474"/>
    <x v="19"/>
    <n v="1"/>
  </r>
  <r>
    <n v="213"/>
    <s v="Inc5000 Company List"/>
    <s v="Inc5000 Company List"/>
    <n v="213"/>
    <s v="http://www.inc.com/inc5000list/json/inc5000_2014.json"/>
    <n v="22916"/>
    <n v="213"/>
    <n v="15"/>
    <x v="2"/>
    <s v="McAfee Institute"/>
    <s v="mcafee-institute"/>
    <x v="25"/>
    <x v="25"/>
    <s v="Peoria"/>
    <s v="Peoria IL"/>
    <n v="2097.0700000000002"/>
    <n v="39571912"/>
    <x v="23"/>
    <n v="2"/>
  </r>
  <r>
    <n v="214"/>
    <s v="Inc5000 Company List"/>
    <s v="Inc5000 Company List"/>
    <n v="214"/>
    <s v="http://www.inc.com/inc5000list/json/inc5000_2014.json"/>
    <n v="25983"/>
    <n v="214"/>
    <n v="7"/>
    <x v="2"/>
    <s v="IDsecurityonline.com"/>
    <s v="idsecurityonlinecom"/>
    <x v="17"/>
    <x v="17"/>
    <s v="New York"/>
    <s v="New York City"/>
    <n v="2093.0319"/>
    <n v="4898356"/>
    <x v="14"/>
    <n v="1"/>
  </r>
  <r>
    <n v="215"/>
    <s v="Inc5000 Company List"/>
    <s v="Inc5000 Company List"/>
    <n v="215"/>
    <s v="http://www.inc.com/inc5000list/json/inc5000_2014.json"/>
    <n v="26595"/>
    <n v="215"/>
    <n v="25"/>
    <x v="2"/>
    <s v="Wren"/>
    <s v="wren"/>
    <x v="0"/>
    <x v="0"/>
    <s v="Los Angeles"/>
    <s v="Los Angeles"/>
    <n v="2092.1891999999998"/>
    <n v="5154056"/>
    <x v="13"/>
    <n v="1"/>
  </r>
  <r>
    <n v="216"/>
    <s v="Inc5000 Company List"/>
    <s v="Inc5000 Company List"/>
    <n v="216"/>
    <s v="http://www.inc.com/inc5000list/json/inc5000_2014.json"/>
    <n v="24898"/>
    <n v="216"/>
    <n v="16"/>
    <x v="2"/>
    <s v="Newmind Group"/>
    <s v="newmind-group"/>
    <x v="18"/>
    <x v="18"/>
    <s v="Kalamazoo"/>
    <s v="Kalamazoo-Portage MI"/>
    <n v="2065.3678"/>
    <n v="15469496"/>
    <x v="11"/>
    <n v="1"/>
  </r>
  <r>
    <n v="217"/>
    <s v="Inc5000 Company List"/>
    <s v="Inc5000 Company List"/>
    <n v="217"/>
    <s v="http://www.inc.com/inc5000list/json/inc5000_2014.json"/>
    <n v="26306"/>
    <n v="217"/>
    <n v="43"/>
    <x v="2"/>
    <s v="Obsidian Analysis"/>
    <s v="obsidian-analysis"/>
    <x v="27"/>
    <x v="27"/>
    <s v="Washington"/>
    <s v="Washington DC"/>
    <n v="2061.3141999999998"/>
    <n v="9105768"/>
    <x v="8"/>
    <n v="1"/>
  </r>
  <r>
    <n v="218"/>
    <s v="Inc5000 Company List"/>
    <s v="Inc5000 Company List"/>
    <n v="218"/>
    <s v="http://www.inc.com/inc5000list/json/inc5000_2014.json"/>
    <n v="24959"/>
    <n v="218"/>
    <n v="10"/>
    <x v="2"/>
    <s v="Universal Synaptics"/>
    <s v="universal-synaptics"/>
    <x v="28"/>
    <x v="28"/>
    <s v="Roy"/>
    <s v="Ogden-Clearfield UT"/>
    <n v="2042.1898000000001"/>
    <n v="2149259"/>
    <x v="8"/>
    <n v="1"/>
  </r>
  <r>
    <n v="219"/>
    <s v="Inc5000 Company List"/>
    <s v="Inc5000 Company List"/>
    <n v="219"/>
    <s v="http://www.inc.com/inc5000list/json/inc5000_2014.json"/>
    <n v="26587"/>
    <n v="219"/>
    <n v="13"/>
    <x v="2"/>
    <s v="Global Commerce and Services"/>
    <s v="global-commerce-and-services"/>
    <x v="20"/>
    <x v="20"/>
    <s v="Harvey"/>
    <s v="New Orleans-Metairie-Kenner LA"/>
    <n v="2040.9645"/>
    <n v="3521801"/>
    <x v="8"/>
    <n v="1"/>
  </r>
  <r>
    <n v="220"/>
    <s v="Inc5000 Company List"/>
    <s v="Inc5000 Company List"/>
    <n v="220"/>
    <s v="http://www.inc.com/inc5000list/json/inc5000_2014.json"/>
    <n v="26448"/>
    <n v="220"/>
    <n v="42"/>
    <x v="2"/>
    <s v="Stoneside Blinds &amp; Shades"/>
    <s v="stoneside-blinds-shades"/>
    <x v="7"/>
    <x v="7"/>
    <s v="Denver"/>
    <s v="Denver"/>
    <n v="2040.0211999999999"/>
    <n v="4893244"/>
    <x v="0"/>
    <n v="1"/>
  </r>
  <r>
    <n v="221"/>
    <s v="Inc5000 Company List"/>
    <s v="Inc5000 Company List"/>
    <n v="221"/>
    <s v="http://www.inc.com/inc5000list/json/inc5000_2014.json"/>
    <n v="23098"/>
    <n v="221"/>
    <n v="35"/>
    <x v="2"/>
    <s v="Blue Star Tec"/>
    <s v="blue-star-tec"/>
    <x v="25"/>
    <x v="25"/>
    <s v="Bloomingdale"/>
    <s v="Chicago"/>
    <n v="2033.0139999999999"/>
    <n v="3869970"/>
    <x v="11"/>
    <n v="2"/>
  </r>
  <r>
    <n v="222"/>
    <s v="Inc5000 Company List"/>
    <s v="Inc5000 Company List"/>
    <n v="222"/>
    <s v="http://www.inc.com/inc5000list/json/inc5000_2014.json"/>
    <n v="25143"/>
    <n v="222"/>
    <n v="22"/>
    <x v="2"/>
    <s v="Loqate"/>
    <s v="loqate"/>
    <x v="0"/>
    <x v="0"/>
    <s v="San Mateo"/>
    <s v="San Francisco"/>
    <n v="2025.7585999999999"/>
    <n v="4464093"/>
    <x v="3"/>
    <n v="1"/>
  </r>
  <r>
    <n v="223"/>
    <s v="Inc5000 Company List"/>
    <s v="Inc5000 Company List"/>
    <n v="223"/>
    <s v="http://www.inc.com/inc5000list/json/inc5000_2014.json"/>
    <n v="25660"/>
    <n v="223"/>
    <n v="155"/>
    <x v="1"/>
    <s v="PresPro"/>
    <s v="prespro"/>
    <x v="6"/>
    <x v="6"/>
    <s v="Harrisburg"/>
    <s v="Charlotte"/>
    <n v="2011.857"/>
    <n v="3539958"/>
    <x v="16"/>
    <n v="1"/>
  </r>
  <r>
    <n v="224"/>
    <s v="Inc5000 Company List"/>
    <s v="Inc5000 Company List"/>
    <n v="224"/>
    <s v="http://www.inc.com/inc5000list/json/inc5000_2014.json"/>
    <n v="24646"/>
    <n v="224"/>
    <n v="59"/>
    <x v="1"/>
    <s v="PcCareSupport"/>
    <s v="pccaresupport"/>
    <x v="28"/>
    <x v="28"/>
    <s v="Provo"/>
    <s v="Provo-Orem UT"/>
    <n v="2001.4546"/>
    <n v="2364977"/>
    <x v="11"/>
    <n v="1"/>
  </r>
  <r>
    <n v="225"/>
    <s v="Inc5000 Company List"/>
    <s v="Inc5000 Company List"/>
    <n v="225"/>
    <s v="http://www.inc.com/inc5000list/json/inc5000_2014.json"/>
    <n v="25571"/>
    <n v="225"/>
    <n v="42"/>
    <x v="2"/>
    <s v="AltaSource Group"/>
    <s v="altasource-group"/>
    <x v="29"/>
    <x v="29"/>
    <s v="Kirkland"/>
    <s v="Seattle"/>
    <n v="1996.6068"/>
    <n v="7116722"/>
    <x v="11"/>
    <n v="1"/>
  </r>
  <r>
    <n v="226"/>
    <s v="Inc5000 Company List"/>
    <s v="Inc5000 Company List"/>
    <n v="226"/>
    <s v="http://www.inc.com/inc5000list/json/inc5000_2014.json"/>
    <n v="26014"/>
    <n v="226"/>
    <n v="74"/>
    <x v="1"/>
    <s v="VDX"/>
    <s v="vdx"/>
    <x v="16"/>
    <x v="16"/>
    <s v="Cranford"/>
    <s v="New York City"/>
    <n v="1996.4706000000001"/>
    <n v="8910000"/>
    <x v="11"/>
    <n v="1"/>
  </r>
  <r>
    <n v="227"/>
    <s v="Inc5000 Company List"/>
    <s v="Inc5000 Company List"/>
    <n v="227"/>
    <s v="http://www.inc.com/inc5000list/json/inc5000_2014.json"/>
    <n v="25086"/>
    <n v="227"/>
    <n v="30"/>
    <x v="2"/>
    <s v="Cloudbilt"/>
    <s v="cloudbilt"/>
    <x v="6"/>
    <x v="6"/>
    <s v="Charlotte"/>
    <s v="Charlotte"/>
    <n v="1994.6083000000001"/>
    <n v="4074453"/>
    <x v="3"/>
    <n v="1"/>
  </r>
  <r>
    <n v="228"/>
    <s v="Inc5000 Company List"/>
    <s v="Inc5000 Company List"/>
    <n v="228"/>
    <s v="http://www.inc.com/inc5000list/json/inc5000_2014.json"/>
    <n v="25133"/>
    <n v="228"/>
    <n v="14"/>
    <x v="2"/>
    <s v="Strategi Consulting"/>
    <s v="strategi-consulting"/>
    <x v="21"/>
    <x v="21"/>
    <s v="Chevy Chase"/>
    <s v="Washington DC"/>
    <n v="1994.3589999999999"/>
    <n v="3475505"/>
    <x v="11"/>
    <n v="1"/>
  </r>
  <r>
    <n v="229"/>
    <s v="Inc5000 Company List"/>
    <s v="Inc5000 Company List"/>
    <n v="229"/>
    <s v="http://www.inc.com/inc5000list/json/inc5000_2014.json"/>
    <n v="24786"/>
    <n v="229"/>
    <n v="3"/>
    <x v="2"/>
    <s v="PPT Fiberglass"/>
    <s v="ppt-fiberglass"/>
    <x v="12"/>
    <x v="12"/>
    <s v="Houston"/>
    <s v="Houston"/>
    <n v="1983.3333"/>
    <n v="2500000"/>
    <x v="17"/>
    <n v="1"/>
  </r>
  <r>
    <n v="230"/>
    <s v="Inc5000 Company List"/>
    <s v="Inc5000 Company List"/>
    <n v="230"/>
    <s v="http://www.inc.com/inc5000list/json/inc5000_2014.json"/>
    <n v="25449"/>
    <n v="230"/>
    <n v="4"/>
    <x v="2"/>
    <s v="X5 Networks"/>
    <s v="x5-networks"/>
    <x v="38"/>
    <x v="38"/>
    <s v="Wilmington"/>
    <s v="Philadelphia"/>
    <n v="1970.7637999999999"/>
    <n v="2114664"/>
    <x v="11"/>
    <n v="1"/>
  </r>
  <r>
    <n v="231"/>
    <s v="Inc5000 Company List"/>
    <s v="Inc5000 Company List"/>
    <n v="231"/>
    <s v="http://www.inc.com/inc5000list/json/inc5000_2014.json"/>
    <n v="25944"/>
    <n v="231"/>
    <n v="74"/>
    <x v="1"/>
    <s v="Pathoras"/>
    <s v="pathoras"/>
    <x v="1"/>
    <x v="1"/>
    <s v="Fairfax"/>
    <s v="Washington DC"/>
    <n v="1960.201"/>
    <n v="9306999"/>
    <x v="8"/>
    <n v="1"/>
  </r>
  <r>
    <n v="232"/>
    <s v="Inc5000 Company List"/>
    <s v="Inc5000 Company List"/>
    <n v="232"/>
    <s v="http://www.inc.com/inc5000list/json/inc5000_2014.json"/>
    <n v="26405"/>
    <n v="232"/>
    <n v="11"/>
    <x v="2"/>
    <s v="American Wireless"/>
    <s v="american-wireless"/>
    <x v="1"/>
    <x v="1"/>
    <s v="Arlington"/>
    <s v="Washington DC"/>
    <n v="1957.7655"/>
    <n v="42522345"/>
    <x v="4"/>
    <n v="1"/>
  </r>
  <r>
    <n v="233"/>
    <s v="Inc5000 Company List"/>
    <s v="Inc5000 Company List"/>
    <n v="233"/>
    <s v="http://www.inc.com/inc5000list/json/inc5000_2014.json"/>
    <n v="25112"/>
    <n v="233"/>
    <n v="174"/>
    <x v="1"/>
    <s v="SendGrid"/>
    <s v="sendgrid"/>
    <x v="7"/>
    <x v="7"/>
    <s v="Boulder"/>
    <s v="Boulder CO"/>
    <n v="1944.7492999999999"/>
    <n v="28906069"/>
    <x v="3"/>
    <n v="1"/>
  </r>
  <r>
    <n v="234"/>
    <s v="Inc5000 Company List"/>
    <s v="Inc5000 Company List"/>
    <n v="234"/>
    <s v="http://www.inc.com/inc5000list/json/inc5000_2014.json"/>
    <n v="25091"/>
    <n v="234"/>
    <n v="28"/>
    <x v="2"/>
    <s v="Laudan Properties"/>
    <s v="laudan-properties"/>
    <x v="24"/>
    <x v="24"/>
    <s v="Twinsburg"/>
    <s v="Akron OH"/>
    <n v="1938.44"/>
    <n v="10107299"/>
    <x v="15"/>
    <n v="1"/>
  </r>
  <r>
    <n v="235"/>
    <s v="Inc5000 Company List"/>
    <s v="Inc5000 Company List"/>
    <n v="235"/>
    <s v="http://www.inc.com/inc5000list/json/inc5000_2014.json"/>
    <n v="25862"/>
    <n v="235"/>
    <n v="20"/>
    <x v="2"/>
    <s v="Streamline Solutions"/>
    <s v="streamline-solutions"/>
    <x v="13"/>
    <x v="13"/>
    <s v="Philadelphia"/>
    <s v="Philadelphia"/>
    <n v="1926.8607999999999"/>
    <n v="7955530"/>
    <x v="15"/>
    <n v="1"/>
  </r>
  <r>
    <n v="236"/>
    <s v="Inc5000 Company List"/>
    <s v="Inc5000 Company List"/>
    <n v="236"/>
    <s v="http://www.inc.com/inc5000list/json/inc5000_2014.json"/>
    <n v="26201"/>
    <n v="236"/>
    <n v="7"/>
    <x v="2"/>
    <s v="Eau De Luxe"/>
    <s v="eau-de-luxe"/>
    <x v="17"/>
    <x v="17"/>
    <s v="Long Island City"/>
    <s v="New York City"/>
    <n v="1926.8199"/>
    <n v="2540031"/>
    <x v="13"/>
    <n v="1"/>
  </r>
  <r>
    <n v="237"/>
    <s v="Inc5000 Company List"/>
    <s v="Inc5000 Company List"/>
    <n v="237"/>
    <s v="http://www.inc.com/inc5000list/json/inc5000_2014.json"/>
    <n v="26109"/>
    <n v="237"/>
    <n v="16"/>
    <x v="2"/>
    <s v="Levitate Media"/>
    <s v="levitate-media"/>
    <x v="0"/>
    <x v="0"/>
    <s v="San Francisco"/>
    <s v="San Francisco"/>
    <n v="1923.3738000000001"/>
    <n v="2094293"/>
    <x v="22"/>
    <n v="1"/>
  </r>
  <r>
    <n v="238"/>
    <s v="Inc5000 Company List"/>
    <s v="Inc5000 Company List"/>
    <n v="238"/>
    <s v="http://www.inc.com/inc5000list/json/inc5000_2014.json"/>
    <n v="25447"/>
    <n v="238"/>
    <n v="80"/>
    <x v="1"/>
    <s v="Avani Technology Solutions"/>
    <s v="avani-technology-solutions"/>
    <x v="17"/>
    <x v="17"/>
    <s v="Rochester"/>
    <s v="Rochester NY"/>
    <n v="1915.7855999999999"/>
    <n v="7333811"/>
    <x v="11"/>
    <n v="1"/>
  </r>
  <r>
    <n v="239"/>
    <s v="Inc5000 Company List"/>
    <s v="Inc5000 Company List"/>
    <n v="239"/>
    <s v="http://www.inc.com/inc5000list/json/inc5000_2014.json"/>
    <n v="25891"/>
    <n v="239"/>
    <n v="19"/>
    <x v="2"/>
    <s v="Expert Technical Solutions"/>
    <s v="expert-technical-solutions"/>
    <x v="32"/>
    <x v="32"/>
    <s v="Atlanta"/>
    <s v="Atlanta"/>
    <n v="1908.1744000000001"/>
    <n v="3493139"/>
    <x v="11"/>
    <n v="1"/>
  </r>
  <r>
    <n v="240"/>
    <s v="Inc5000 Company List"/>
    <s v="Inc5000 Company List"/>
    <n v="240"/>
    <s v="http://www.inc.com/inc5000list/json/inc5000_2014.json"/>
    <n v="25334"/>
    <n v="240"/>
    <n v="25"/>
    <x v="2"/>
    <s v="Motiv Power Systems"/>
    <s v="motiv-power-systems"/>
    <x v="0"/>
    <x v="0"/>
    <s v="Foster City"/>
    <s v="San Francisco"/>
    <n v="1900.4708000000001"/>
    <n v="2681071"/>
    <x v="5"/>
    <n v="1"/>
  </r>
  <r>
    <n v="241"/>
    <s v="Inc5000 Company List"/>
    <s v="Inc5000 Company List"/>
    <n v="241"/>
    <s v="http://www.inc.com/inc5000list/json/inc5000_2014.json"/>
    <n v="25276"/>
    <n v="241"/>
    <n v="10"/>
    <x v="2"/>
    <s v="Allurez"/>
    <s v="allurez"/>
    <x v="17"/>
    <x v="17"/>
    <s v="Great Neck"/>
    <s v="New York City"/>
    <n v="1895.0226"/>
    <n v="3681934"/>
    <x v="13"/>
    <n v="1"/>
  </r>
  <r>
    <n v="242"/>
    <s v="Inc5000 Company List"/>
    <s v="Inc5000 Company List"/>
    <n v="242"/>
    <s v="http://www.inc.com/inc5000list/json/inc5000_2014.json"/>
    <n v="25999"/>
    <n v="242"/>
    <n v="125"/>
    <x v="1"/>
    <s v="Logical Paradigm"/>
    <s v="logical-paradigm"/>
    <x v="1"/>
    <x v="1"/>
    <s v="Herndon"/>
    <s v="Washington DC"/>
    <n v="1892.7737"/>
    <n v="7642008"/>
    <x v="11"/>
    <n v="1"/>
  </r>
  <r>
    <n v="243"/>
    <s v="Inc5000 Company List"/>
    <s v="Inc5000 Company List"/>
    <n v="243"/>
    <s v="http://www.inc.com/inc5000list/json/inc5000_2014.json"/>
    <n v="25001"/>
    <n v="243"/>
    <n v="125"/>
    <x v="1"/>
    <s v="LiveRail"/>
    <s v="liverail"/>
    <x v="0"/>
    <x v="0"/>
    <s v="San Francisco"/>
    <s v="San Francisco"/>
    <n v="1892.6301000000001"/>
    <n v="72731000"/>
    <x v="12"/>
    <n v="1"/>
  </r>
  <r>
    <n v="244"/>
    <s v="Inc5000 Company List"/>
    <s v="Inc5000 Company List"/>
    <n v="244"/>
    <s v="http://www.inc.com/inc5000list/json/inc5000_2014.json"/>
    <n v="25218"/>
    <n v="244"/>
    <n v="24"/>
    <x v="2"/>
    <s v="Hydro Flask"/>
    <s v="hydro-flask"/>
    <x v="5"/>
    <x v="5"/>
    <s v="Bend"/>
    <s v="Prineville OR"/>
    <n v="1890.4539"/>
    <n v="12684307"/>
    <x v="0"/>
    <n v="1"/>
  </r>
  <r>
    <n v="245"/>
    <s v="Inc5000 Company List"/>
    <s v="Inc5000 Company List"/>
    <n v="245"/>
    <s v="http://www.inc.com/inc5000list/json/inc5000_2014.json"/>
    <n v="23012"/>
    <n v="245"/>
    <n v="250"/>
    <x v="0"/>
    <s v="Act-On Software"/>
    <s v="act-on-software"/>
    <x v="5"/>
    <x v="5"/>
    <s v="Beaverton"/>
    <s v="Portland OR"/>
    <n v="1879.873"/>
    <n v="19378839"/>
    <x v="3"/>
    <n v="2"/>
  </r>
  <r>
    <n v="246"/>
    <s v="Inc5000 Company List"/>
    <s v="Inc5000 Company List"/>
    <n v="246"/>
    <s v="http://www.inc.com/inc5000list/json/inc5000_2014.json"/>
    <n v="25652"/>
    <n v="246"/>
    <n v="3"/>
    <x v="2"/>
    <s v="Spartan Value Investors"/>
    <s v="spartan-value-investors"/>
    <x v="11"/>
    <x v="11"/>
    <s v="Birmingham"/>
    <s v="Birmingham-Hoover AL"/>
    <n v="1865.5423000000001"/>
    <n v="3370905"/>
    <x v="15"/>
    <n v="1"/>
  </r>
  <r>
    <n v="247"/>
    <s v="Inc5000 Company List"/>
    <s v="Inc5000 Company List"/>
    <n v="247"/>
    <s v="http://www.inc.com/inc5000list/json/inc5000_2014.json"/>
    <n v="26122"/>
    <n v="247"/>
    <n v="16"/>
    <x v="2"/>
    <s v="GreenRope"/>
    <s v="greenrope"/>
    <x v="0"/>
    <x v="0"/>
    <s v="Cardiff"/>
    <s v="San Diego"/>
    <n v="1858.9051999999999"/>
    <n v="2129330"/>
    <x v="3"/>
    <n v="1"/>
  </r>
  <r>
    <n v="248"/>
    <s v="Inc5000 Company List"/>
    <s v="Inc5000 Company List"/>
    <n v="248"/>
    <s v="http://www.inc.com/inc5000list/json/inc5000_2014.json"/>
    <n v="25329"/>
    <n v="248"/>
    <n v="385"/>
    <x v="0"/>
    <s v="Lending Club"/>
    <s v="lending-club"/>
    <x v="0"/>
    <x v="0"/>
    <s v="San Francisco"/>
    <s v="San Francisco"/>
    <n v="1854.1775"/>
    <n v="98002000"/>
    <x v="9"/>
    <n v="1"/>
  </r>
  <r>
    <n v="249"/>
    <s v="Inc5000 Company List"/>
    <s v="Inc5000 Company List"/>
    <n v="249"/>
    <s v="http://www.inc.com/inc5000list/json/inc5000_2014.json"/>
    <n v="26151"/>
    <n v="249"/>
    <n v="24"/>
    <x v="2"/>
    <s v="DrChrono"/>
    <s v="drchrono"/>
    <x v="0"/>
    <x v="0"/>
    <s v="Mountain View"/>
    <s v="San Jose"/>
    <n v="1834.0544"/>
    <n v="2863000"/>
    <x v="6"/>
    <n v="1"/>
  </r>
  <r>
    <n v="250"/>
    <s v="Inc5000 Company List"/>
    <s v="Inc5000 Company List"/>
    <n v="250"/>
    <s v="http://www.inc.com/inc5000list/json/inc5000_2014.json"/>
    <n v="25612"/>
    <n v="250"/>
    <n v="75"/>
    <x v="1"/>
    <s v="Capstone (Sausalito CA)"/>
    <s v="capstone-sausalito-ca"/>
    <x v="0"/>
    <x v="0"/>
    <s v="Sausalito"/>
    <s v="San Francisco"/>
    <n v="1832.2052000000001"/>
    <n v="13719024"/>
    <x v="2"/>
    <n v="1"/>
  </r>
  <r>
    <n v="251"/>
    <s v="Inc5000 Company List"/>
    <s v="Inc5000 Company List"/>
    <n v="251"/>
    <s v="http://www.inc.com/inc5000list/json/inc5000_2014.json"/>
    <n v="26108"/>
    <n v="251"/>
    <n v="4"/>
    <x v="2"/>
    <s v="Alcohol by Volume"/>
    <s v="alcohol-by-volume"/>
    <x v="0"/>
    <x v="0"/>
    <s v="Monterey"/>
    <s v="Salinas CA"/>
    <n v="1822.9191000000001"/>
    <n v="4492939"/>
    <x v="1"/>
    <n v="1"/>
  </r>
  <r>
    <n v="252"/>
    <s v="Inc5000 Company List"/>
    <s v="Inc5000 Company List"/>
    <n v="252"/>
    <s v="http://www.inc.com/inc5000list/json/inc5000_2014.json"/>
    <n v="26217"/>
    <n v="252"/>
    <n v="54"/>
    <x v="1"/>
    <s v="H.Bloom"/>
    <s v="hbloom"/>
    <x v="17"/>
    <x v="17"/>
    <s v="New York"/>
    <s v="New York City"/>
    <n v="1817.2651000000001"/>
    <n v="7209607"/>
    <x v="0"/>
    <n v="1"/>
  </r>
  <r>
    <n v="253"/>
    <s v="Inc5000 Company List"/>
    <s v="Inc5000 Company List"/>
    <n v="253"/>
    <s v="http://www.inc.com/inc5000list/json/inc5000_2014.json"/>
    <n v="26409"/>
    <n v="253"/>
    <n v="150"/>
    <x v="1"/>
    <s v="Tealium"/>
    <s v="tealium"/>
    <x v="0"/>
    <x v="0"/>
    <s v="San Diego"/>
    <s v="San Diego"/>
    <n v="1808.4227000000001"/>
    <n v="12462000"/>
    <x v="3"/>
    <n v="1"/>
  </r>
  <r>
    <n v="254"/>
    <s v="Inc5000 Company List"/>
    <s v="Inc5000 Company List"/>
    <n v="254"/>
    <s v="http://www.inc.com/inc5000list/json/inc5000_2014.json"/>
    <n v="25743"/>
    <n v="254"/>
    <n v="360"/>
    <x v="0"/>
    <s v="Boostability"/>
    <s v="boostability"/>
    <x v="28"/>
    <x v="28"/>
    <s v="Lehi"/>
    <s v="Provo-Orem UT"/>
    <n v="1806.2091"/>
    <n v="22344907"/>
    <x v="12"/>
    <n v="1"/>
  </r>
  <r>
    <n v="255"/>
    <s v="Inc5000 Company List"/>
    <s v="Inc5000 Company List"/>
    <n v="255"/>
    <s v="http://www.inc.com/inc5000list/json/inc5000_2014.json"/>
    <n v="25558"/>
    <n v="255"/>
    <n v="42"/>
    <x v="2"/>
    <s v="Solve Media"/>
    <s v="solve-media"/>
    <x v="17"/>
    <x v="17"/>
    <s v="New York"/>
    <s v="New York City"/>
    <n v="1798.0949000000001"/>
    <n v="13031655"/>
    <x v="12"/>
    <n v="1"/>
  </r>
  <r>
    <n v="256"/>
    <s v="Inc5000 Company List"/>
    <s v="Inc5000 Company List"/>
    <n v="256"/>
    <s v="http://www.inc.com/inc5000list/json/inc5000_2014.json"/>
    <n v="24869"/>
    <n v="256"/>
    <n v="22"/>
    <x v="2"/>
    <s v="Heartland Energy Partners"/>
    <s v="heartland-energy-partners"/>
    <x v="1"/>
    <x v="1"/>
    <s v="Arlington"/>
    <s v="Washington DC"/>
    <n v="1797.1090999999999"/>
    <n v="2117648"/>
    <x v="2"/>
    <n v="1"/>
  </r>
  <r>
    <n v="257"/>
    <s v="Inc5000 Company List"/>
    <s v="Inc5000 Company List"/>
    <n v="257"/>
    <s v="http://www.inc.com/inc5000list/json/inc5000_2014.json"/>
    <n v="22893"/>
    <n v="257"/>
    <n v="105"/>
    <x v="1"/>
    <s v="Bridger"/>
    <s v="bridger"/>
    <x v="12"/>
    <x v="12"/>
    <s v="Addison"/>
    <s v="Dallas"/>
    <n v="1792.1588999999999"/>
    <n v="3487872233"/>
    <x v="5"/>
    <n v="2"/>
  </r>
  <r>
    <n v="258"/>
    <s v="Inc5000 Company List"/>
    <s v="Inc5000 Company List"/>
    <n v="258"/>
    <s v="http://www.inc.com/inc5000list/json/inc5000_2014.json"/>
    <n v="26431"/>
    <n v="258"/>
    <n v="200"/>
    <x v="1"/>
    <s v="Jeunesse Global"/>
    <s v="jeunesse-global"/>
    <x v="9"/>
    <x v="9"/>
    <s v="Altamonte Springs"/>
    <s v="Orlando FL"/>
    <n v="1787.9970000000001"/>
    <n v="224009679"/>
    <x v="0"/>
    <n v="1"/>
  </r>
  <r>
    <n v="259"/>
    <s v="Inc5000 Company List"/>
    <s v="Inc5000 Company List"/>
    <n v="259"/>
    <s v="http://www.inc.com/inc5000list/json/inc5000_2014.json"/>
    <n v="22965"/>
    <n v="259"/>
    <n v="52"/>
    <x v="1"/>
    <s v="Touchsuite"/>
    <s v="touchsuite"/>
    <x v="9"/>
    <x v="9"/>
    <s v="Boca Raton"/>
    <s v="Miami"/>
    <n v="1769.7793999999999"/>
    <n v="19209927"/>
    <x v="3"/>
    <n v="2"/>
  </r>
  <r>
    <n v="260"/>
    <s v="Inc5000 Company List"/>
    <s v="Inc5000 Company List"/>
    <n v="260"/>
    <s v="http://www.inc.com/inc5000list/json/inc5000_2014.json"/>
    <n v="23141"/>
    <n v="260"/>
    <n v="29"/>
    <x v="2"/>
    <s v="Acceleration Partners"/>
    <s v="acceleration-partners"/>
    <x v="2"/>
    <x v="2"/>
    <s v="Needham"/>
    <s v="Boston"/>
    <n v="1768.0759"/>
    <n v="8711828"/>
    <x v="12"/>
    <n v="2"/>
  </r>
  <r>
    <n v="261"/>
    <s v="Inc5000 Company List"/>
    <s v="Inc5000 Company List"/>
    <n v="261"/>
    <s v="http://www.inc.com/inc5000list/json/inc5000_2014.json"/>
    <n v="26286"/>
    <n v="261"/>
    <n v="22"/>
    <x v="2"/>
    <s v="Moore Heating &amp; Air Conditioning"/>
    <s v="moore-heating-air-conditioning"/>
    <x v="0"/>
    <x v="0"/>
    <s v="Santa Rosa"/>
    <s v="Santa Rosa-Petaluma CA"/>
    <n v="1757.6285"/>
    <n v="3124754"/>
    <x v="16"/>
    <n v="1"/>
  </r>
  <r>
    <n v="262"/>
    <s v="Inc5000 Company List"/>
    <s v="Inc5000 Company List"/>
    <n v="262"/>
    <s v="http://www.inc.com/inc5000list/json/inc5000_2014.json"/>
    <n v="23427"/>
    <n v="262"/>
    <n v="16"/>
    <x v="2"/>
    <s v="Optimatic Media"/>
    <s v="optimatic-media"/>
    <x v="17"/>
    <x v="17"/>
    <s v="New York"/>
    <s v="New York City"/>
    <n v="1753.3284000000001"/>
    <n v="34313968"/>
    <x v="12"/>
    <n v="2"/>
  </r>
  <r>
    <n v="263"/>
    <s v="Inc5000 Company List"/>
    <s v="Inc5000 Company List"/>
    <n v="263"/>
    <s v="http://www.inc.com/inc5000list/json/inc5000_2014.json"/>
    <n v="25991"/>
    <n v="263"/>
    <n v="15"/>
    <x v="2"/>
    <s v="EPI Engineering"/>
    <s v="epi-engineering"/>
    <x v="12"/>
    <x v="12"/>
    <s v="Houston"/>
    <s v="Houston"/>
    <n v="1750.9113"/>
    <n v="2005777"/>
    <x v="10"/>
    <n v="1"/>
  </r>
  <r>
    <n v="264"/>
    <s v="Inc5000 Company List"/>
    <s v="Inc5000 Company List"/>
    <n v="264"/>
    <s v="http://www.inc.com/inc5000list/json/inc5000_2014.json"/>
    <n v="25319"/>
    <n v="264"/>
    <n v="100"/>
    <x v="1"/>
    <s v="Simplicity Laser"/>
    <s v="simplicity-laser"/>
    <x v="28"/>
    <x v="28"/>
    <s v="Lindon"/>
    <s v="Provo-Orem UT"/>
    <n v="1743.2007000000001"/>
    <n v="4995074"/>
    <x v="0"/>
    <n v="1"/>
  </r>
  <r>
    <n v="265"/>
    <s v="Inc5000 Company List"/>
    <s v="Inc5000 Company List"/>
    <n v="265"/>
    <s v="http://www.inc.com/inc5000list/json/inc5000_2014.json"/>
    <n v="21161"/>
    <n v="265"/>
    <n v="15"/>
    <x v="2"/>
    <s v="Cinium Financial Services"/>
    <s v="cinium-financial-services"/>
    <x v="9"/>
    <x v="9"/>
    <s v="Miami"/>
    <s v="Miami"/>
    <n v="1742.3364999999999"/>
    <n v="4442684"/>
    <x v="9"/>
    <n v="3"/>
  </r>
  <r>
    <n v="266"/>
    <s v="Inc5000 Company List"/>
    <s v="Inc5000 Company List"/>
    <n v="266"/>
    <s v="http://www.inc.com/inc5000list/json/inc5000_2014.json"/>
    <n v="23017"/>
    <n v="266"/>
    <n v="70"/>
    <x v="1"/>
    <s v="TNH Advanced Specialty Pharmacy"/>
    <s v="tnh-advanced-specialty-pharmacy"/>
    <x v="0"/>
    <x v="0"/>
    <s v="Van Nuys"/>
    <s v="Los Angeles"/>
    <n v="1734.4746"/>
    <n v="101455802"/>
    <x v="6"/>
    <n v="2"/>
  </r>
  <r>
    <n v="267"/>
    <s v="Inc5000 Company List"/>
    <s v="Inc5000 Company List"/>
    <n v="267"/>
    <s v="http://www.inc.com/inc5000list/json/inc5000_2014.json"/>
    <n v="25674"/>
    <n v="267"/>
    <n v="142"/>
    <x v="1"/>
    <s v="Human Movement Management"/>
    <s v="human-movement-management"/>
    <x v="7"/>
    <x v="7"/>
    <s v="Louisville"/>
    <s v="Boulder CO"/>
    <n v="1724.3576"/>
    <n v="9054816"/>
    <x v="0"/>
    <n v="1"/>
  </r>
  <r>
    <n v="268"/>
    <s v="Inc5000 Company List"/>
    <s v="Inc5000 Company List"/>
    <n v="268"/>
    <s v="http://www.inc.com/inc5000list/json/inc5000_2014.json"/>
    <n v="25622"/>
    <n v="268"/>
    <n v="47"/>
    <x v="2"/>
    <s v="Allegheny Science &amp; Technology"/>
    <s v="allegheny-science-technology"/>
    <x v="39"/>
    <x v="39"/>
    <s v="Bridgeport"/>
    <m/>
    <n v="1723.2877000000001"/>
    <n v="7023359"/>
    <x v="8"/>
    <n v="1"/>
  </r>
  <r>
    <n v="269"/>
    <s v="Inc5000 Company List"/>
    <s v="Inc5000 Company List"/>
    <n v="269"/>
    <s v="http://www.inc.com/inc5000list/json/inc5000_2014.json"/>
    <n v="22994"/>
    <n v="269"/>
    <n v="110"/>
    <x v="1"/>
    <s v="Hudl"/>
    <s v="hudl"/>
    <x v="40"/>
    <x v="40"/>
    <s v="Lincoln"/>
    <s v="Lincoln NE"/>
    <n v="1707.5862999999999"/>
    <n v="22326800"/>
    <x v="3"/>
    <n v="2"/>
  </r>
  <r>
    <n v="270"/>
    <s v="Inc5000 Company List"/>
    <s v="Inc5000 Company List"/>
    <n v="270"/>
    <s v="http://www.inc.com/inc5000list/json/inc5000_2014.json"/>
    <n v="25092"/>
    <n v="270"/>
    <n v="69"/>
    <x v="1"/>
    <s v="GuideSpark"/>
    <s v="guidespark"/>
    <x v="0"/>
    <x v="0"/>
    <s v="Menlo Park"/>
    <s v="San Francisco"/>
    <n v="1703.5555999999999"/>
    <n v="4058000"/>
    <x v="3"/>
    <n v="1"/>
  </r>
  <r>
    <n v="271"/>
    <s v="Inc5000 Company List"/>
    <s v="Inc5000 Company List"/>
    <n v="271"/>
    <s v="http://www.inc.com/inc5000list/json/inc5000_2014.json"/>
    <n v="25160"/>
    <n v="271"/>
    <n v="25"/>
    <x v="2"/>
    <s v="Optimus Technology"/>
    <s v="optimus-technology"/>
    <x v="21"/>
    <x v="21"/>
    <s v="Columbia"/>
    <s v="Baltimore"/>
    <n v="1701.5569"/>
    <n v="2086383"/>
    <x v="11"/>
    <n v="1"/>
  </r>
  <r>
    <n v="272"/>
    <s v="Inc5000 Company List"/>
    <s v="Inc5000 Company List"/>
    <n v="272"/>
    <s v="http://www.inc.com/inc5000list/json/inc5000_2014.json"/>
    <n v="26438"/>
    <n v="272"/>
    <n v="22"/>
    <x v="2"/>
    <s v="Luxe Royale"/>
    <s v="luxe-royale"/>
    <x v="41"/>
    <x v="41"/>
    <s v="Las Vegas"/>
    <s v="Las Vegas-Paradise NV"/>
    <n v="1696.0709999999999"/>
    <n v="2265115"/>
    <x v="7"/>
    <n v="1"/>
  </r>
  <r>
    <n v="273"/>
    <s v="Inc5000 Company List"/>
    <s v="Inc5000 Company List"/>
    <n v="273"/>
    <s v="http://www.inc.com/inc5000list/json/inc5000_2014.json"/>
    <n v="24928"/>
    <n v="273"/>
    <n v="8"/>
    <x v="2"/>
    <s v="SoluComp"/>
    <s v="solucomp"/>
    <x v="25"/>
    <x v="25"/>
    <s v="South Barrington"/>
    <s v="Chicago"/>
    <n v="1694.0032000000001"/>
    <n v="2213172"/>
    <x v="4"/>
    <n v="1"/>
  </r>
  <r>
    <n v="274"/>
    <s v="Inc5000 Company List"/>
    <s v="Inc5000 Company List"/>
    <n v="274"/>
    <s v="http://www.inc.com/inc5000list/json/inc5000_2014.json"/>
    <n v="24922"/>
    <n v="274"/>
    <n v="15"/>
    <x v="2"/>
    <s v="RPM Freight Systems"/>
    <s v="rpm-freight-systems"/>
    <x v="18"/>
    <x v="18"/>
    <s v="Royal Oak"/>
    <s v="Detroit"/>
    <n v="1683.3662999999999"/>
    <n v="4647952"/>
    <x v="21"/>
    <n v="1"/>
  </r>
  <r>
    <n v="275"/>
    <s v="Inc5000 Company List"/>
    <s v="Inc5000 Company List"/>
    <n v="275"/>
    <s v="http://www.inc.com/inc5000list/json/inc5000_2014.json"/>
    <n v="25684"/>
    <n v="275"/>
    <n v="24"/>
    <x v="2"/>
    <s v="Motivational Press"/>
    <s v="motivational-press"/>
    <x v="0"/>
    <x v="0"/>
    <s v="Carlsbad"/>
    <s v="San Diego"/>
    <n v="1675"/>
    <n v="2343000"/>
    <x v="22"/>
    <n v="1"/>
  </r>
  <r>
    <n v="276"/>
    <s v="Inc5000 Company List"/>
    <s v="Inc5000 Company List"/>
    <n v="276"/>
    <s v="http://www.inc.com/inc5000list/json/inc5000_2014.json"/>
    <n v="25951"/>
    <n v="276"/>
    <n v="41"/>
    <x v="2"/>
    <s v="Accordant Media"/>
    <s v="accordant-media"/>
    <x v="17"/>
    <x v="17"/>
    <s v="New York"/>
    <s v="New York City"/>
    <n v="1663.0114000000001"/>
    <n v="27119347"/>
    <x v="12"/>
    <n v="1"/>
  </r>
  <r>
    <n v="277"/>
    <s v="Inc5000 Company List"/>
    <s v="Inc5000 Company List"/>
    <n v="277"/>
    <s v="http://www.inc.com/inc5000list/json/inc5000_2014.json"/>
    <n v="23059"/>
    <n v="277"/>
    <n v="100"/>
    <x v="1"/>
    <s v="iQuanti"/>
    <s v="iquanti"/>
    <x v="16"/>
    <x v="16"/>
    <s v="Hoboken"/>
    <s v="New York City"/>
    <n v="1654.4182000000001"/>
    <n v="5001355"/>
    <x v="12"/>
    <n v="2"/>
  </r>
  <r>
    <n v="278"/>
    <s v="Inc5000 Company List"/>
    <s v="Inc5000 Company List"/>
    <n v="278"/>
    <s v="http://www.inc.com/inc5000list/json/inc5000_2014.json"/>
    <n v="26075"/>
    <n v="278"/>
    <n v="268"/>
    <x v="0"/>
    <s v="Bareburger"/>
    <s v="bareburger"/>
    <x v="17"/>
    <x v="17"/>
    <s v="Long Island City"/>
    <s v="New York City"/>
    <n v="1652.3626999999999"/>
    <n v="31150000"/>
    <x v="1"/>
    <n v="1"/>
  </r>
  <r>
    <n v="279"/>
    <s v="Inc5000 Company List"/>
    <s v="Inc5000 Company List"/>
    <n v="279"/>
    <s v="http://www.inc.com/inc5000list/json/inc5000_2014.json"/>
    <n v="22972"/>
    <n v="279"/>
    <n v="74"/>
    <x v="1"/>
    <s v="BMA"/>
    <s v="bma"/>
    <x v="8"/>
    <x v="8"/>
    <s v="Leavenworth"/>
    <s v="Kansas City MO-KS"/>
    <n v="1651.8539000000001"/>
    <n v="14580032"/>
    <x v="8"/>
    <n v="2"/>
  </r>
  <r>
    <n v="280"/>
    <s v="Inc5000 Company List"/>
    <s v="Inc5000 Company List"/>
    <n v="280"/>
    <s v="http://www.inc.com/inc5000list/json/inc5000_2014.json"/>
    <n v="22959"/>
    <n v="280"/>
    <n v="73"/>
    <x v="1"/>
    <s v="CoverMyMeds"/>
    <s v="covermymeds"/>
    <x v="24"/>
    <x v="24"/>
    <s v="Twinsburg"/>
    <s v="Akron OH"/>
    <n v="1647.9390000000001"/>
    <n v="18691673"/>
    <x v="6"/>
    <n v="2"/>
  </r>
  <r>
    <n v="281"/>
    <s v="Inc5000 Company List"/>
    <s v="Inc5000 Company List"/>
    <n v="281"/>
    <s v="http://www.inc.com/inc5000list/json/inc5000_2014.json"/>
    <n v="26283"/>
    <n v="281"/>
    <n v="40"/>
    <x v="2"/>
    <s v="Entrada"/>
    <s v="entrada"/>
    <x v="42"/>
    <x v="42"/>
    <s v="Brentwood"/>
    <s v="Nashville"/>
    <n v="1627.8716999999999"/>
    <n v="5780975"/>
    <x v="11"/>
    <n v="1"/>
  </r>
  <r>
    <n v="282"/>
    <s v="Inc5000 Company List"/>
    <s v="Inc5000 Company List"/>
    <n v="282"/>
    <s v="http://www.inc.com/inc5000list/json/inc5000_2014.json"/>
    <n v="21743"/>
    <n v="282"/>
    <n v="14"/>
    <x v="2"/>
    <s v="MES"/>
    <s v="mes"/>
    <x v="24"/>
    <x v="24"/>
    <s v="Lewis Center"/>
    <s v="Columbus OH"/>
    <n v="1620.9718"/>
    <n v="20354071"/>
    <x v="21"/>
    <n v="3"/>
  </r>
  <r>
    <n v="283"/>
    <s v="Inc5000 Company List"/>
    <s v="Inc5000 Company List"/>
    <n v="283"/>
    <s v="http://www.inc.com/inc5000list/json/inc5000_2014.json"/>
    <n v="25636"/>
    <n v="283"/>
    <n v="20"/>
    <x v="2"/>
    <s v="FreeRateUpdate.com"/>
    <s v="freerateupdatecom"/>
    <x v="41"/>
    <x v="41"/>
    <s v="Las Vegas"/>
    <s v="Las Vegas-Paradise NV"/>
    <n v="1612.0096000000001"/>
    <n v="8168477"/>
    <x v="12"/>
    <n v="1"/>
  </r>
  <r>
    <n v="284"/>
    <s v="Inc5000 Company List"/>
    <s v="Inc5000 Company List"/>
    <n v="284"/>
    <s v="http://www.inc.com/inc5000list/json/inc5000_2014.json"/>
    <n v="25725"/>
    <n v="284"/>
    <n v="7"/>
    <x v="2"/>
    <s v="Southern Green Builders"/>
    <s v="southern-green-builders"/>
    <x v="12"/>
    <x v="12"/>
    <s v="Houston"/>
    <s v="Houston"/>
    <n v="1610.4108000000001"/>
    <n v="4166116"/>
    <x v="16"/>
    <n v="1"/>
  </r>
  <r>
    <n v="285"/>
    <s v="Inc5000 Company List"/>
    <s v="Inc5000 Company List"/>
    <n v="285"/>
    <s v="http://www.inc.com/inc5000list/json/inc5000_2014.json"/>
    <n v="26381"/>
    <n v="285"/>
    <n v="28"/>
    <x v="2"/>
    <s v="Excellence Engineering"/>
    <s v="excellence-engineering"/>
    <x v="23"/>
    <x v="23"/>
    <s v="Tulsa"/>
    <s v="Tulsa OK"/>
    <n v="1603.5675000000001"/>
    <n v="5226000"/>
    <x v="10"/>
    <n v="1"/>
  </r>
  <r>
    <n v="286"/>
    <s v="Inc5000 Company List"/>
    <s v="Inc5000 Company List"/>
    <n v="286"/>
    <s v="http://www.inc.com/inc5000list/json/inc5000_2014.json"/>
    <n v="25417"/>
    <n v="286"/>
    <n v="29"/>
    <x v="2"/>
    <s v="Fonteva"/>
    <s v="fonteva"/>
    <x v="1"/>
    <x v="1"/>
    <s v="Arlington"/>
    <s v="Washington DC"/>
    <n v="1599.7825"/>
    <n v="2876083"/>
    <x v="3"/>
    <n v="1"/>
  </r>
  <r>
    <n v="287"/>
    <s v="Inc5000 Company List"/>
    <s v="Inc5000 Company List"/>
    <n v="287"/>
    <s v="http://www.inc.com/inc5000list/json/inc5000_2014.json"/>
    <n v="22925"/>
    <n v="287"/>
    <n v="147"/>
    <x v="1"/>
    <s v="Madwire"/>
    <s v="madwire"/>
    <x v="7"/>
    <x v="7"/>
    <s v="Loveland"/>
    <s v="Fort Collins-Loveland CO"/>
    <n v="1593.0872999999999"/>
    <n v="13325850"/>
    <x v="12"/>
    <n v="2"/>
  </r>
  <r>
    <n v="288"/>
    <s v="Inc5000 Company List"/>
    <s v="Inc5000 Company List"/>
    <n v="288"/>
    <s v="http://www.inc.com/inc5000list/json/inc5000_2014.json"/>
    <n v="26191"/>
    <n v="288"/>
    <n v="10"/>
    <x v="2"/>
    <s v="Whet Travel"/>
    <s v="whet-travel"/>
    <x v="9"/>
    <x v="9"/>
    <s v="Miami Beach"/>
    <s v="Miami"/>
    <n v="1579.9141"/>
    <n v="6397449"/>
    <x v="7"/>
    <n v="1"/>
  </r>
  <r>
    <n v="289"/>
    <s v="Inc5000 Company List"/>
    <s v="Inc5000 Company List"/>
    <n v="289"/>
    <s v="http://www.inc.com/inc5000list/json/inc5000_2014.json"/>
    <n v="26234"/>
    <n v="289"/>
    <n v="27"/>
    <x v="2"/>
    <s v="Zapproved"/>
    <s v="zapproved"/>
    <x v="5"/>
    <x v="5"/>
    <s v="Hillsboro"/>
    <s v="Portland OR"/>
    <n v="1566.5949000000001"/>
    <n v="2378081"/>
    <x v="3"/>
    <n v="1"/>
  </r>
  <r>
    <n v="290"/>
    <s v="Inc5000 Company List"/>
    <s v="Inc5000 Company List"/>
    <n v="290"/>
    <s v="http://www.inc.com/inc5000list/json/inc5000_2014.json"/>
    <n v="19653"/>
    <n v="290"/>
    <n v="77"/>
    <x v="1"/>
    <s v="It Works!"/>
    <s v="it-works"/>
    <x v="9"/>
    <x v="9"/>
    <s v="Bradenton"/>
    <s v="Sarasota-Bradenton-Venice FL"/>
    <n v="1565.3208"/>
    <n v="456296000"/>
    <x v="0"/>
    <n v="4"/>
  </r>
  <r>
    <n v="291"/>
    <s v="Inc5000 Company List"/>
    <s v="Inc5000 Company List"/>
    <n v="291"/>
    <s v="http://www.inc.com/inc5000list/json/inc5000_2014.json"/>
    <n v="25262"/>
    <n v="291"/>
    <n v="27"/>
    <x v="2"/>
    <s v="InQuicker"/>
    <s v="inquicker"/>
    <x v="42"/>
    <x v="42"/>
    <s v="Nashville"/>
    <s v="Nashville"/>
    <n v="1564.3714"/>
    <n v="5198298"/>
    <x v="6"/>
    <n v="1"/>
  </r>
  <r>
    <n v="292"/>
    <s v="Inc5000 Company List"/>
    <s v="Inc5000 Company List"/>
    <n v="292"/>
    <s v="http://www.inc.com/inc5000list/json/inc5000_2014.json"/>
    <n v="23511"/>
    <n v="292"/>
    <n v="5"/>
    <x v="2"/>
    <s v="UpSurge Media Group"/>
    <s v="upsurge-media-group"/>
    <x v="17"/>
    <x v="17"/>
    <s v="New York"/>
    <s v="New York City"/>
    <n v="1560.1278"/>
    <n v="5577000"/>
    <x v="12"/>
    <n v="2"/>
  </r>
  <r>
    <n v="293"/>
    <s v="Inc5000 Company List"/>
    <s v="Inc5000 Company List"/>
    <n v="293"/>
    <s v="http://www.inc.com/inc5000list/json/inc5000_2014.json"/>
    <n v="25098"/>
    <n v="293"/>
    <n v="23"/>
    <x v="2"/>
    <s v="United Credit Consultants"/>
    <s v="united-credit-consultants"/>
    <x v="36"/>
    <x v="36"/>
    <s v="Burnsville"/>
    <s v="Minneapolis"/>
    <n v="1555.6041"/>
    <n v="2038446"/>
    <x v="9"/>
    <n v="1"/>
  </r>
  <r>
    <n v="294"/>
    <s v="Inc5000 Company List"/>
    <s v="Inc5000 Company List"/>
    <n v="294"/>
    <s v="http://www.inc.com/inc5000list/json/inc5000_2014.json"/>
    <n v="25163"/>
    <n v="294"/>
    <n v="19"/>
    <x v="2"/>
    <s v="Trapp"/>
    <s v="trapp"/>
    <x v="4"/>
    <x v="4"/>
    <s v="Scottsdale"/>
    <s v="Phoenix"/>
    <n v="1554.1583000000001"/>
    <n v="2041099"/>
    <x v="11"/>
    <n v="1"/>
  </r>
  <r>
    <n v="295"/>
    <s v="Inc5000 Company List"/>
    <s v="Inc5000 Company List"/>
    <n v="295"/>
    <s v="http://www.inc.com/inc5000list/json/inc5000_2014.json"/>
    <n v="24001"/>
    <n v="295"/>
    <n v="157"/>
    <x v="1"/>
    <s v="VSI Nearshore Outsourcing"/>
    <s v="vsi-nearshore-outsourcing"/>
    <x v="9"/>
    <x v="9"/>
    <s v="Miami"/>
    <s v="Miami"/>
    <n v="1551.0642"/>
    <n v="3197550"/>
    <x v="11"/>
    <n v="2"/>
  </r>
  <r>
    <n v="296"/>
    <s v="Inc5000 Company List"/>
    <s v="Inc5000 Company List"/>
    <n v="296"/>
    <s v="http://www.inc.com/inc5000list/json/inc5000_2014.json"/>
    <n v="26314"/>
    <n v="296"/>
    <n v="2"/>
    <x v="2"/>
    <s v="AcquisitionsAndRenewals.com"/>
    <s v="acquisitionsandrenewalscom"/>
    <x v="41"/>
    <x v="41"/>
    <s v="Henderson"/>
    <s v="Las Vegas-Paradise NV"/>
    <n v="1548.8424"/>
    <n v="4628284"/>
    <x v="4"/>
    <n v="1"/>
  </r>
  <r>
    <n v="297"/>
    <s v="Inc5000 Company List"/>
    <s v="Inc5000 Company List"/>
    <n v="297"/>
    <s v="http://www.inc.com/inc5000list/json/inc5000_2014.json"/>
    <n v="22947"/>
    <n v="297"/>
    <n v="19"/>
    <x v="2"/>
    <s v="Bio Soil Enhancers"/>
    <s v="bio-soil-enhancers"/>
    <x v="37"/>
    <x v="37"/>
    <s v="Hattiesburg"/>
    <m/>
    <n v="1538.9036000000001"/>
    <n v="7811162"/>
    <x v="17"/>
    <n v="2"/>
  </r>
  <r>
    <n v="298"/>
    <s v="Inc5000 Company List"/>
    <s v="Inc5000 Company List"/>
    <n v="298"/>
    <s v="http://www.inc.com/inc5000list/json/inc5000_2014.json"/>
    <n v="26256"/>
    <n v="298"/>
    <n v="23"/>
    <x v="2"/>
    <s v="Cogito"/>
    <s v="cogito"/>
    <x v="2"/>
    <x v="2"/>
    <s v="Boston"/>
    <s v="Boston"/>
    <n v="1528.9871000000001"/>
    <n v="2524930"/>
    <x v="3"/>
    <n v="1"/>
  </r>
  <r>
    <n v="299"/>
    <s v="Inc5000 Company List"/>
    <s v="Inc5000 Company List"/>
    <n v="299"/>
    <s v="http://www.inc.com/inc5000list/json/inc5000_2014.json"/>
    <n v="26250"/>
    <n v="299"/>
    <n v="35"/>
    <x v="2"/>
    <s v="MorrisCore"/>
    <s v="morriscore"/>
    <x v="9"/>
    <x v="9"/>
    <s v="Pompano Beach"/>
    <s v="Miami"/>
    <n v="1520.2761"/>
    <n v="2064653"/>
    <x v="12"/>
    <n v="1"/>
  </r>
  <r>
    <n v="300"/>
    <s v="Inc5000 Company List"/>
    <s v="Inc5000 Company List"/>
    <n v="300"/>
    <s v="http://www.inc.com/inc5000list/json/inc5000_2014.json"/>
    <n v="24920"/>
    <n v="300"/>
    <n v="7"/>
    <x v="2"/>
    <s v="Noi Solutions"/>
    <s v="noi-solutions"/>
    <x v="17"/>
    <x v="17"/>
    <s v="New York"/>
    <s v="New York City"/>
    <n v="1519.4793"/>
    <n v="22833994"/>
    <x v="2"/>
    <n v="1"/>
  </r>
  <r>
    <n v="301"/>
    <s v="Inc5000 Company List"/>
    <s v="Inc5000 Company List"/>
    <n v="301"/>
    <s v="http://www.inc.com/inc5000list/json/inc5000_2014.json"/>
    <n v="25993"/>
    <n v="301"/>
    <n v="32"/>
    <x v="2"/>
    <s v="KeVita Sparkling Probiotic Drinks"/>
    <s v="kevita-sparkling-probiotic-drinks"/>
    <x v="0"/>
    <x v="0"/>
    <s v="Oxnard"/>
    <s v="Oxnard-Thousand Oaks-Ventura CA"/>
    <n v="1518.5507"/>
    <n v="11168000"/>
    <x v="1"/>
    <n v="1"/>
  </r>
  <r>
    <n v="302"/>
    <s v="Inc5000 Company List"/>
    <s v="Inc5000 Company List"/>
    <n v="302"/>
    <s v="http://www.inc.com/inc5000list/json/inc5000_2014.json"/>
    <n v="25740"/>
    <n v="302"/>
    <n v="12"/>
    <x v="2"/>
    <s v="HoverCam"/>
    <s v="hovercam"/>
    <x v="0"/>
    <x v="0"/>
    <s v="San Diego"/>
    <s v="San Diego"/>
    <n v="1517.0231000000001"/>
    <n v="4760241"/>
    <x v="17"/>
    <n v="1"/>
  </r>
  <r>
    <n v="303"/>
    <s v="Inc5000 Company List"/>
    <s v="Inc5000 Company List"/>
    <n v="303"/>
    <s v="http://www.inc.com/inc5000list/json/inc5000_2014.json"/>
    <n v="21205"/>
    <n v="303"/>
    <n v="10"/>
    <x v="2"/>
    <s v="Apex Resources"/>
    <s v="apex-resources"/>
    <x v="12"/>
    <x v="12"/>
    <s v="Dallas"/>
    <s v="Dallas"/>
    <n v="1515.4893"/>
    <n v="25450095"/>
    <x v="17"/>
    <n v="3"/>
  </r>
  <r>
    <n v="304"/>
    <s v="Inc5000 Company List"/>
    <s v="Inc5000 Company List"/>
    <n v="304"/>
    <s v="http://www.inc.com/inc5000list/json/inc5000_2014.json"/>
    <n v="25708"/>
    <n v="304"/>
    <n v="25"/>
    <x v="2"/>
    <s v="SiteCompli"/>
    <s v="sitecompli"/>
    <x v="17"/>
    <x v="17"/>
    <s v="New York"/>
    <s v="New York City"/>
    <n v="1512.3119999999999"/>
    <n v="5126072"/>
    <x v="3"/>
    <n v="1"/>
  </r>
  <r>
    <n v="305"/>
    <s v="Inc5000 Company List"/>
    <s v="Inc5000 Company List"/>
    <n v="305"/>
    <s v="http://www.inc.com/inc5000list/json/inc5000_2014.json"/>
    <n v="21597"/>
    <n v="305"/>
    <n v="80"/>
    <x v="1"/>
    <s v="Clearleap"/>
    <s v="clearleap"/>
    <x v="32"/>
    <x v="32"/>
    <s v="Duluth"/>
    <s v="Atlanta"/>
    <n v="1509.6721"/>
    <n v="9819000"/>
    <x v="3"/>
    <n v="3"/>
  </r>
  <r>
    <n v="306"/>
    <s v="Inc5000 Company List"/>
    <s v="Inc5000 Company List"/>
    <n v="306"/>
    <s v="http://www.inc.com/inc5000list/json/inc5000_2014.json"/>
    <n v="22988"/>
    <n v="306"/>
    <n v="15"/>
    <x v="2"/>
    <s v="StartFinder"/>
    <s v="startfinder"/>
    <x v="21"/>
    <x v="21"/>
    <s v="Rockville"/>
    <s v="Washington DC"/>
    <n v="1509.4059"/>
    <n v="3251000"/>
    <x v="20"/>
    <n v="2"/>
  </r>
  <r>
    <n v="307"/>
    <s v="Inc5000 Company List"/>
    <s v="Inc5000 Company List"/>
    <n v="307"/>
    <s v="http://www.inc.com/inc5000list/json/inc5000_2014.json"/>
    <n v="21314"/>
    <n v="307"/>
    <n v="703"/>
    <x v="3"/>
    <s v="LongView International Technology Solutions"/>
    <s v="longview-international-technology-solutions"/>
    <x v="1"/>
    <x v="1"/>
    <s v="Alexandria"/>
    <s v="Washington DC"/>
    <n v="1505.6112000000001"/>
    <n v="128269211"/>
    <x v="8"/>
    <n v="2"/>
  </r>
  <r>
    <n v="308"/>
    <s v="Inc5000 Company List"/>
    <s v="Inc5000 Company List"/>
    <n v="308"/>
    <s v="http://www.inc.com/inc5000list/json/inc5000_2014.json"/>
    <n v="25239"/>
    <n v="308"/>
    <n v="188"/>
    <x v="1"/>
    <s v="Softhq"/>
    <s v="softhq"/>
    <x v="0"/>
    <x v="0"/>
    <s v="San Diego"/>
    <s v="San Diego"/>
    <n v="1496.7527"/>
    <n v="16058111"/>
    <x v="11"/>
    <n v="1"/>
  </r>
  <r>
    <n v="309"/>
    <s v="Inc5000 Company List"/>
    <s v="Inc5000 Company List"/>
    <n v="309"/>
    <s v="http://www.inc.com/inc5000list/json/inc5000_2014.json"/>
    <n v="25732"/>
    <n v="309"/>
    <n v="24"/>
    <x v="2"/>
    <s v="EveryMundo"/>
    <s v="everymundo"/>
    <x v="9"/>
    <x v="9"/>
    <s v="Miami"/>
    <s v="Miami"/>
    <n v="1495.2936"/>
    <n v="2454423"/>
    <x v="12"/>
    <n v="1"/>
  </r>
  <r>
    <n v="310"/>
    <s v="Inc5000 Company List"/>
    <s v="Inc5000 Company List"/>
    <n v="310"/>
    <s v="http://www.inc.com/inc5000list/json/inc5000_2014.json"/>
    <n v="25750"/>
    <n v="310"/>
    <n v="20"/>
    <x v="2"/>
    <s v="CoolMiniOrNot"/>
    <s v="coolminiornot"/>
    <x v="32"/>
    <x v="32"/>
    <s v="Alpharetta"/>
    <s v="Atlanta"/>
    <n v="1494.8187"/>
    <n v="6156000"/>
    <x v="0"/>
    <n v="1"/>
  </r>
  <r>
    <n v="311"/>
    <s v="Inc5000 Company List"/>
    <s v="Inc5000 Company List"/>
    <n v="311"/>
    <s v="http://www.inc.com/inc5000list/json/inc5000_2014.json"/>
    <n v="26170"/>
    <n v="311"/>
    <n v="62"/>
    <x v="1"/>
    <s v="Logical Position"/>
    <s v="logical-position"/>
    <x v="5"/>
    <x v="5"/>
    <s v="Lake Oswego"/>
    <s v="Portland OR"/>
    <n v="1486.2973"/>
    <n v="3537094"/>
    <x v="12"/>
    <n v="1"/>
  </r>
  <r>
    <n v="312"/>
    <s v="Inc5000 Company List"/>
    <s v="Inc5000 Company List"/>
    <n v="312"/>
    <s v="http://www.inc.com/inc5000list/json/inc5000_2014.json"/>
    <n v="25162"/>
    <n v="312"/>
    <n v="14"/>
    <x v="2"/>
    <s v="LDR Interactive"/>
    <s v="ldr-interactive"/>
    <x v="24"/>
    <x v="24"/>
    <s v="Rocky River"/>
    <s v="Cleveland"/>
    <n v="1485.7883999999999"/>
    <n v="3364599"/>
    <x v="3"/>
    <n v="1"/>
  </r>
  <r>
    <n v="313"/>
    <s v="Inc5000 Company List"/>
    <s v="Inc5000 Company List"/>
    <n v="313"/>
    <s v="http://www.inc.com/inc5000list/json/inc5000_2014.json"/>
    <n v="24748"/>
    <n v="313"/>
    <n v="74"/>
    <x v="1"/>
    <s v="etailz"/>
    <s v="etailz"/>
    <x v="29"/>
    <x v="29"/>
    <s v="Spokane"/>
    <s v="Spokane WA"/>
    <n v="1484.855"/>
    <n v="27001000"/>
    <x v="13"/>
    <n v="1"/>
  </r>
  <r>
    <n v="314"/>
    <s v="Inc5000 Company List"/>
    <s v="Inc5000 Company List"/>
    <n v="314"/>
    <s v="http://www.inc.com/inc5000list/json/inc5000_2014.json"/>
    <n v="21000"/>
    <n v="314"/>
    <n v="245"/>
    <x v="0"/>
    <s v="Datto"/>
    <s v="datto"/>
    <x v="43"/>
    <x v="43"/>
    <s v="Norwalk"/>
    <s v="Bridgeport-Stamford-Norwalk CT"/>
    <n v="1481.8623"/>
    <n v="48927000"/>
    <x v="14"/>
    <n v="3"/>
  </r>
  <r>
    <n v="315"/>
    <s v="Inc5000 Company List"/>
    <s v="Inc5000 Company List"/>
    <n v="315"/>
    <s v="http://www.inc.com/inc5000list/json/inc5000_2014.json"/>
    <n v="26404"/>
    <n v="315"/>
    <n v="15"/>
    <x v="2"/>
    <s v="MoTek Technologies"/>
    <s v="motek-technologies"/>
    <x v="0"/>
    <x v="0"/>
    <s v="Valencia"/>
    <s v="Los Angeles"/>
    <n v="1475.4762000000001"/>
    <n v="2185028"/>
    <x v="11"/>
    <n v="1"/>
  </r>
  <r>
    <n v="316"/>
    <s v="Inc5000 Company List"/>
    <s v="Inc5000 Company List"/>
    <n v="316"/>
    <s v="http://www.inc.com/inc5000list/json/inc5000_2014.json"/>
    <n v="22995"/>
    <n v="316"/>
    <n v="165"/>
    <x v="1"/>
    <s v="Rigid Industries"/>
    <s v="rigid-industries"/>
    <x v="4"/>
    <x v="4"/>
    <s v="Gilbert"/>
    <s v="Phoenix"/>
    <n v="1463.6407999999999"/>
    <n v="40092000"/>
    <x v="17"/>
    <n v="2"/>
  </r>
  <r>
    <n v="317"/>
    <s v="Inc5000 Company List"/>
    <s v="Inc5000 Company List"/>
    <n v="317"/>
    <s v="http://www.inc.com/inc5000list/json/inc5000_2014.json"/>
    <n v="26159"/>
    <n v="317"/>
    <n v="9"/>
    <x v="2"/>
    <s v="Phidiax"/>
    <s v="phidiax"/>
    <x v="7"/>
    <x v="7"/>
    <s v="Denver"/>
    <s v="Denver"/>
    <n v="1461.4173000000001"/>
    <n v="1983000"/>
    <x v="11"/>
    <n v="1"/>
  </r>
  <r>
    <n v="318"/>
    <s v="Inc5000 Company List"/>
    <s v="Inc5000 Company List"/>
    <n v="318"/>
    <s v="http://www.inc.com/inc5000list/json/inc5000_2014.json"/>
    <n v="26599"/>
    <n v="318"/>
    <n v="220"/>
    <x v="0"/>
    <s v="Lolly Wolly Doodle"/>
    <s v="lolly-wolly-doodle"/>
    <x v="6"/>
    <x v="6"/>
    <s v="Lexington"/>
    <s v="Thomasville-Lexington NC"/>
    <n v="1451.9855"/>
    <n v="11601976"/>
    <x v="13"/>
    <n v="1"/>
  </r>
  <r>
    <n v="319"/>
    <s v="Inc5000 Company List"/>
    <s v="Inc5000 Company List"/>
    <n v="319"/>
    <s v="http://www.inc.com/inc5000list/json/inc5000_2014.json"/>
    <n v="25848"/>
    <n v="319"/>
    <n v="22"/>
    <x v="2"/>
    <s v="ipDatatel"/>
    <s v="ipdatatel"/>
    <x v="12"/>
    <x v="12"/>
    <s v="Sugar Land"/>
    <s v="Houston"/>
    <n v="1451.7349999999999"/>
    <n v="4102896"/>
    <x v="14"/>
    <n v="1"/>
  </r>
  <r>
    <n v="320"/>
    <s v="Inc5000 Company List"/>
    <s v="Inc5000 Company List"/>
    <n v="320"/>
    <s v="http://www.inc.com/inc5000list/json/inc5000_2014.json"/>
    <n v="26347"/>
    <n v="320"/>
    <n v="15"/>
    <x v="2"/>
    <s v="Parts Life"/>
    <s v="parts-life"/>
    <x v="16"/>
    <x v="16"/>
    <s v="Cinnaminson"/>
    <s v="Philadelphia"/>
    <n v="1449.5800999999999"/>
    <n v="5513406"/>
    <x v="8"/>
    <n v="1"/>
  </r>
  <r>
    <n v="321"/>
    <s v="Inc5000 Company List"/>
    <s v="Inc5000 Company List"/>
    <n v="321"/>
    <s v="http://www.inc.com/inc5000list/json/inc5000_2014.json"/>
    <n v="25526"/>
    <n v="321"/>
    <n v="65"/>
    <x v="1"/>
    <s v="IIT"/>
    <s v="iit"/>
    <x v="17"/>
    <x v="17"/>
    <s v="Hicksville"/>
    <s v="New York City"/>
    <n v="1446.1605999999999"/>
    <n v="18413056"/>
    <x v="11"/>
    <n v="1"/>
  </r>
  <r>
    <n v="322"/>
    <s v="Inc5000 Company List"/>
    <s v="Inc5000 Company List"/>
    <n v="322"/>
    <s v="http://www.inc.com/inc5000list/json/inc5000_2014.json"/>
    <n v="22821"/>
    <n v="322"/>
    <n v="2000"/>
    <x v="3"/>
    <s v="Wingspan Portfolio Advisors"/>
    <s v="wingspan-portfolio-advisors"/>
    <x v="12"/>
    <x v="12"/>
    <s v="Dallas"/>
    <s v="Dallas"/>
    <n v="1442.2048"/>
    <n v="119891000"/>
    <x v="9"/>
    <n v="2"/>
  </r>
  <r>
    <n v="323"/>
    <s v="Inc5000 Company List"/>
    <s v="Inc5000 Company List"/>
    <n v="323"/>
    <s v="http://www.inc.com/inc5000list/json/inc5000_2014.json"/>
    <n v="25072"/>
    <n v="323"/>
    <n v="2"/>
    <x v="2"/>
    <s v="Gold Refinery of San Diego"/>
    <s v="gold-refinery-of-san-diego"/>
    <x v="0"/>
    <x v="0"/>
    <s v="San Diego"/>
    <s v="San Diego"/>
    <n v="1440.0700999999999"/>
    <n v="37821889"/>
    <x v="9"/>
    <n v="1"/>
  </r>
  <r>
    <n v="324"/>
    <s v="Inc5000 Company List"/>
    <s v="Inc5000 Company List"/>
    <n v="324"/>
    <s v="http://www.inc.com/inc5000list/json/inc5000_2014.json"/>
    <n v="25974"/>
    <n v="324"/>
    <n v="2"/>
    <x v="2"/>
    <s v="modulR"/>
    <s v="modulr"/>
    <x v="33"/>
    <x v="33"/>
    <s v="Louisville"/>
    <s v="Louisville/Jefferson KY-IN"/>
    <n v="1437.6965"/>
    <n v="2213345"/>
    <x v="0"/>
    <n v="1"/>
  </r>
  <r>
    <n v="325"/>
    <s v="Inc5000 Company List"/>
    <s v="Inc5000 Company List"/>
    <n v="325"/>
    <s v="http://www.inc.com/inc5000list/json/inc5000_2014.json"/>
    <n v="26224"/>
    <n v="325"/>
    <n v="20"/>
    <x v="2"/>
    <s v="E-Push! E-Share!"/>
    <s v="e-push-e-share"/>
    <x v="9"/>
    <x v="9"/>
    <s v="St. Petersburg"/>
    <s v="Tampa"/>
    <n v="1437.3041000000001"/>
    <n v="3494200"/>
    <x v="2"/>
    <n v="1"/>
  </r>
  <r>
    <n v="326"/>
    <s v="Inc5000 Company List"/>
    <s v="Inc5000 Company List"/>
    <n v="326"/>
    <s v="http://www.inc.com/inc5000list/json/inc5000_2014.json"/>
    <n v="26593"/>
    <n v="326"/>
    <n v="718"/>
    <x v="3"/>
    <s v="GoPro"/>
    <s v="gopro"/>
    <x v="0"/>
    <x v="0"/>
    <s v="San Mateo"/>
    <s v="San Francisco"/>
    <n v="1429.1279"/>
    <n v="985737000"/>
    <x v="0"/>
    <n v="1"/>
  </r>
  <r>
    <n v="327"/>
    <s v="Inc5000 Company List"/>
    <s v="Inc5000 Company List"/>
    <n v="327"/>
    <s v="http://www.inc.com/inc5000list/json/inc5000_2014.json"/>
    <n v="21109"/>
    <n v="327"/>
    <n v="128"/>
    <x v="1"/>
    <s v="Refinery29"/>
    <s v="refinery29"/>
    <x v="17"/>
    <x v="17"/>
    <s v="New York"/>
    <s v="New York City"/>
    <n v="1426.6069"/>
    <n v="29142406"/>
    <x v="22"/>
    <n v="3"/>
  </r>
  <r>
    <n v="328"/>
    <s v="Inc5000 Company List"/>
    <s v="Inc5000 Company List"/>
    <n v="328"/>
    <s v="http://www.inc.com/inc5000list/json/inc5000_2014.json"/>
    <n v="21092"/>
    <n v="328"/>
    <n v="38"/>
    <x v="2"/>
    <s v="Advice Interactive Group"/>
    <s v="advice-interactive-group"/>
    <x v="12"/>
    <x v="12"/>
    <s v="McKinney"/>
    <s v="Dallas"/>
    <n v="1420.7892999999999"/>
    <n v="5915171"/>
    <x v="12"/>
    <n v="3"/>
  </r>
  <r>
    <n v="329"/>
    <s v="Inc5000 Company List"/>
    <s v="Inc5000 Company List"/>
    <n v="329"/>
    <s v="http://www.inc.com/inc5000list/json/inc5000_2014.json"/>
    <n v="24996"/>
    <n v="329"/>
    <n v="10"/>
    <x v="2"/>
    <s v="Outdoor Tech"/>
    <s v="outdoor-tech"/>
    <x v="0"/>
    <x v="0"/>
    <s v="Los Angeles"/>
    <s v="Los Angeles"/>
    <n v="1418.6927000000001"/>
    <n v="3013390"/>
    <x v="0"/>
    <n v="1"/>
  </r>
  <r>
    <n v="330"/>
    <s v="Inc5000 Company List"/>
    <s v="Inc5000 Company List"/>
    <n v="330"/>
    <s v="http://www.inc.com/inc5000list/json/inc5000_2014.json"/>
    <n v="25544"/>
    <n v="330"/>
    <n v="85"/>
    <x v="1"/>
    <s v="Sev1Tech"/>
    <s v="sev1tech"/>
    <x v="1"/>
    <x v="1"/>
    <s v="Woodbridge"/>
    <s v="Washington DC"/>
    <n v="1410.3131000000001"/>
    <n v="13973719"/>
    <x v="11"/>
    <n v="1"/>
  </r>
  <r>
    <n v="331"/>
    <s v="Inc5000 Company List"/>
    <s v="Inc5000 Company List"/>
    <n v="331"/>
    <s v="http://www.inc.com/inc5000list/json/inc5000_2014.json"/>
    <n v="25446"/>
    <n v="331"/>
    <n v="32"/>
    <x v="2"/>
    <s v="eLearning Brothers"/>
    <s v="elearning-brothers"/>
    <x v="28"/>
    <x v="28"/>
    <s v="American Fork"/>
    <s v="Provo-Orem UT"/>
    <n v="1405.7929999999999"/>
    <n v="2456385"/>
    <x v="23"/>
    <n v="1"/>
  </r>
  <r>
    <n v="332"/>
    <s v="Inc5000 Company List"/>
    <s v="Inc5000 Company List"/>
    <n v="332"/>
    <s v="http://www.inc.com/inc5000list/json/inc5000_2014.json"/>
    <n v="24968"/>
    <n v="332"/>
    <n v="15"/>
    <x v="2"/>
    <s v="TitanLED"/>
    <s v="titanled"/>
    <x v="0"/>
    <x v="0"/>
    <s v="Simi Valley"/>
    <s v="Oxnard-Thousand Oaks-Ventura CA"/>
    <n v="1402.2982"/>
    <n v="7866379"/>
    <x v="17"/>
    <n v="1"/>
  </r>
  <r>
    <n v="333"/>
    <s v="Inc5000 Company List"/>
    <s v="Inc5000 Company List"/>
    <n v="333"/>
    <s v="http://www.inc.com/inc5000list/json/inc5000_2014.json"/>
    <n v="23109"/>
    <n v="333"/>
    <n v="110"/>
    <x v="1"/>
    <s v="Blueline Security Services"/>
    <s v="blueline-security-services"/>
    <x v="21"/>
    <x v="21"/>
    <s v="Landover"/>
    <s v="Washington DC"/>
    <n v="1400.838"/>
    <n v="4558225"/>
    <x v="14"/>
    <n v="2"/>
  </r>
  <r>
    <n v="334"/>
    <s v="Inc5000 Company List"/>
    <s v="Inc5000 Company List"/>
    <n v="334"/>
    <s v="http://www.inc.com/inc5000list/json/inc5000_2014.json"/>
    <n v="23102"/>
    <n v="334"/>
    <n v="57"/>
    <x v="1"/>
    <s v="Caduceus Healthcare"/>
    <s v="caduceus-healthcare"/>
    <x v="32"/>
    <x v="32"/>
    <s v="Atlanta"/>
    <s v="Atlanta"/>
    <n v="1384.9233999999999"/>
    <n v="6018335"/>
    <x v="8"/>
    <n v="2"/>
  </r>
  <r>
    <n v="335"/>
    <s v="Inc5000 Company List"/>
    <s v="Inc5000 Company List"/>
    <n v="335"/>
    <s v="http://www.inc.com/inc5000list/json/inc5000_2014.json"/>
    <n v="23133"/>
    <n v="335"/>
    <n v="144"/>
    <x v="1"/>
    <s v="HireVue"/>
    <s v="hirevue"/>
    <x v="28"/>
    <x v="28"/>
    <s v="South Jordan"/>
    <s v="Salt Lake City"/>
    <n v="1383.3471"/>
    <n v="9763331"/>
    <x v="20"/>
    <n v="2"/>
  </r>
  <r>
    <n v="336"/>
    <s v="Inc5000 Company List"/>
    <s v="Inc5000 Company List"/>
    <n v="336"/>
    <s v="http://www.inc.com/inc5000list/json/inc5000_2014.json"/>
    <n v="25168"/>
    <n v="336"/>
    <n v="65"/>
    <x v="1"/>
    <s v="Smart Energy Today"/>
    <s v="smart-energy-today"/>
    <x v="29"/>
    <x v="29"/>
    <s v="Olympia"/>
    <s v="Olympia WA"/>
    <n v="1381.37"/>
    <n v="5091839"/>
    <x v="5"/>
    <n v="1"/>
  </r>
  <r>
    <n v="337"/>
    <s v="Inc5000 Company List"/>
    <s v="Inc5000 Company List"/>
    <n v="337"/>
    <s v="http://www.inc.com/inc5000list/json/inc5000_2014.json"/>
    <n v="23194"/>
    <n v="337"/>
    <n v="450"/>
    <x v="0"/>
    <s v="North American Dental Group"/>
    <s v="north-american-dental-group"/>
    <x v="13"/>
    <x v="13"/>
    <s v="New Castle"/>
    <s v="New Castle PA"/>
    <n v="1376.5812000000001"/>
    <n v="41319955"/>
    <x v="6"/>
    <n v="2"/>
  </r>
  <r>
    <n v="338"/>
    <s v="Inc5000 Company List"/>
    <s v="Inc5000 Company List"/>
    <n v="338"/>
    <s v="http://www.inc.com/inc5000list/json/inc5000_2014.json"/>
    <n v="26524"/>
    <n v="338"/>
    <n v="3"/>
    <x v="2"/>
    <s v="Glacier Payments"/>
    <s v="glacier-payments"/>
    <x v="44"/>
    <x v="44"/>
    <s v="Whitefish"/>
    <s v="Kalispell MT"/>
    <n v="1373.7533000000001"/>
    <n v="5615000"/>
    <x v="9"/>
    <n v="1"/>
  </r>
  <r>
    <n v="339"/>
    <s v="Inc5000 Company List"/>
    <s v="Inc5000 Company List"/>
    <n v="339"/>
    <s v="http://www.inc.com/inc5000list/json/inc5000_2014.json"/>
    <n v="26061"/>
    <n v="339"/>
    <n v="37"/>
    <x v="2"/>
    <s v="OnSite Care"/>
    <s v="onsite-care"/>
    <x v="28"/>
    <x v="28"/>
    <s v="Salt Lake City"/>
    <s v="Salt Lake City"/>
    <n v="1373.6527000000001"/>
    <n v="2461000"/>
    <x v="6"/>
    <n v="1"/>
  </r>
  <r>
    <n v="340"/>
    <s v="Inc5000 Company List"/>
    <s v="Inc5000 Company List"/>
    <n v="340"/>
    <s v="http://www.inc.com/inc5000list/json/inc5000_2014.json"/>
    <n v="23598"/>
    <n v="340"/>
    <n v="16"/>
    <x v="2"/>
    <s v="Morning Star Financial Services"/>
    <s v="morning-star-financial-services"/>
    <x v="36"/>
    <x v="36"/>
    <s v="Golden Valley"/>
    <s v="Minneapolis"/>
    <n v="1372.7764"/>
    <n v="21962366"/>
    <x v="9"/>
    <n v="2"/>
  </r>
  <r>
    <n v="341"/>
    <s v="Inc5000 Company List"/>
    <s v="Inc5000 Company List"/>
    <n v="341"/>
    <s v="http://www.inc.com/inc5000list/json/inc5000_2014.json"/>
    <n v="26254"/>
    <n v="341"/>
    <n v="24"/>
    <x v="2"/>
    <s v="Surefire Social"/>
    <s v="surefire-social"/>
    <x v="1"/>
    <x v="1"/>
    <s v="Herndon"/>
    <s v="Washington DC"/>
    <n v="1372.1611"/>
    <n v="2904721"/>
    <x v="12"/>
    <n v="1"/>
  </r>
  <r>
    <n v="342"/>
    <s v="Inc5000 Company List"/>
    <s v="Inc5000 Company List"/>
    <n v="342"/>
    <s v="http://www.inc.com/inc5000list/json/inc5000_2014.json"/>
    <n v="23036"/>
    <n v="342"/>
    <n v="34"/>
    <x v="2"/>
    <s v="Solomon Consulting Group"/>
    <s v="solomon-consulting-group"/>
    <x v="8"/>
    <x v="8"/>
    <s v="Overland Park"/>
    <s v="Kansas City MO-KS"/>
    <n v="1369.7242000000001"/>
    <n v="3102000"/>
    <x v="11"/>
    <n v="2"/>
  </r>
  <r>
    <n v="343"/>
    <s v="Inc5000 Company List"/>
    <s v="Inc5000 Company List"/>
    <n v="343"/>
    <s v="http://www.inc.com/inc5000list/json/inc5000_2014.json"/>
    <n v="25076"/>
    <n v="343"/>
    <n v="89"/>
    <x v="1"/>
    <s v="Specialty Coating &amp; Laminating"/>
    <s v="specialty-coating-laminating"/>
    <x v="1"/>
    <x v="1"/>
    <s v="Doswell"/>
    <s v="Richmond VA"/>
    <n v="1362.2311"/>
    <n v="44822953"/>
    <x v="17"/>
    <n v="1"/>
  </r>
  <r>
    <n v="344"/>
    <s v="Inc5000 Company List"/>
    <s v="Inc5000 Company List"/>
    <n v="344"/>
    <s v="http://www.inc.com/inc5000list/json/inc5000_2014.json"/>
    <n v="26470"/>
    <n v="344"/>
    <n v="16"/>
    <x v="2"/>
    <s v="Think Tech Labs"/>
    <s v="think-tech-labs"/>
    <x v="12"/>
    <x v="12"/>
    <s v="Dallas"/>
    <s v="Dallas"/>
    <n v="1361.4004"/>
    <n v="2442000"/>
    <x v="3"/>
    <n v="1"/>
  </r>
  <r>
    <n v="345"/>
    <s v="Inc5000 Company List"/>
    <s v="Inc5000 Company List"/>
    <n v="345"/>
    <s v="http://www.inc.com/inc5000list/json/inc5000_2014.json"/>
    <n v="25517"/>
    <n v="345"/>
    <n v="9"/>
    <x v="2"/>
    <s v="Texas Green Giant"/>
    <s v="texas-green-giant"/>
    <x v="12"/>
    <x v="12"/>
    <s v="Stafford"/>
    <s v="Houston"/>
    <n v="1354.7693999999999"/>
    <n v="4251680"/>
    <x v="24"/>
    <n v="1"/>
  </r>
  <r>
    <n v="346"/>
    <s v="Inc5000 Company List"/>
    <s v="Inc5000 Company List"/>
    <n v="346"/>
    <s v="http://www.inc.com/inc5000list/json/inc5000_2014.json"/>
    <n v="21158"/>
    <n v="346"/>
    <n v="137"/>
    <x v="1"/>
    <s v="New Wave Surgical"/>
    <s v="new-wave-surgical"/>
    <x v="9"/>
    <x v="9"/>
    <s v="Pompano Beach"/>
    <s v="Miami"/>
    <n v="1354.2374"/>
    <n v="21055670"/>
    <x v="6"/>
    <n v="3"/>
  </r>
  <r>
    <n v="347"/>
    <s v="Inc5000 Company List"/>
    <s v="Inc5000 Company List"/>
    <n v="347"/>
    <s v="http://www.inc.com/inc5000list/json/inc5000_2014.json"/>
    <n v="17538"/>
    <n v="347"/>
    <n v="31"/>
    <x v="2"/>
    <s v="Mainstreet"/>
    <s v="mainstreet"/>
    <x v="14"/>
    <x v="14"/>
    <s v="Carmel"/>
    <s v="Indianapolis IN"/>
    <n v="1352.3510000000001"/>
    <n v="106254000"/>
    <x v="15"/>
    <n v="4"/>
  </r>
  <r>
    <n v="348"/>
    <s v="Inc5000 Company List"/>
    <s v="Inc5000 Company List"/>
    <n v="348"/>
    <s v="http://www.inc.com/inc5000list/json/inc5000_2014.json"/>
    <n v="25078"/>
    <n v="348"/>
    <n v="5"/>
    <x v="2"/>
    <s v="The Participation Agency"/>
    <s v="the-participation-agency"/>
    <x v="17"/>
    <x v="17"/>
    <s v="New York"/>
    <s v="New York City"/>
    <n v="1351.7859000000001"/>
    <n v="2163161"/>
    <x v="12"/>
    <n v="1"/>
  </r>
  <r>
    <n v="349"/>
    <s v="Inc5000 Company List"/>
    <s v="Inc5000 Company List"/>
    <n v="349"/>
    <s v="http://www.inc.com/inc5000list/json/inc5000_2014.json"/>
    <n v="25359"/>
    <n v="349"/>
    <n v="10"/>
    <x v="2"/>
    <s v="Cumulus Global"/>
    <s v="cumulus-global"/>
    <x v="2"/>
    <x v="2"/>
    <s v="Westborough"/>
    <s v="Worcester MA"/>
    <n v="1350.0385000000001"/>
    <n v="7531500"/>
    <x v="11"/>
    <n v="1"/>
  </r>
  <r>
    <n v="350"/>
    <s v="Inc5000 Company List"/>
    <s v="Inc5000 Company List"/>
    <n v="350"/>
    <s v="http://www.inc.com/inc5000list/json/inc5000_2014.json"/>
    <n v="21516"/>
    <n v="350"/>
    <n v="18"/>
    <x v="2"/>
    <s v="BulbAmerica"/>
    <s v="bulbamerica"/>
    <x v="17"/>
    <x v="17"/>
    <s v="Long Island City"/>
    <s v="New York City"/>
    <n v="1349.0682999999999"/>
    <n v="8958633"/>
    <x v="13"/>
    <n v="3"/>
  </r>
  <r>
    <n v="351"/>
    <s v="Inc5000 Company List"/>
    <s v="Inc5000 Company List"/>
    <n v="351"/>
    <s v="http://www.inc.com/inc5000list/json/inc5000_2014.json"/>
    <n v="23071"/>
    <n v="351"/>
    <n v="12"/>
    <x v="2"/>
    <s v="FlexWage Solutions"/>
    <s v="flexwage-solutions"/>
    <x v="16"/>
    <x v="16"/>
    <s v="Mountainside"/>
    <s v="New York City"/>
    <n v="1337.1585"/>
    <n v="2630000"/>
    <x v="9"/>
    <n v="2"/>
  </r>
  <r>
    <n v="352"/>
    <s v="Inc5000 Company List"/>
    <s v="Inc5000 Company List"/>
    <n v="352"/>
    <s v="http://www.inc.com/inc5000list/json/inc5000_2014.json"/>
    <n v="24820"/>
    <n v="352"/>
    <n v="28"/>
    <x v="2"/>
    <s v="PureWow"/>
    <s v="purewow"/>
    <x v="17"/>
    <x v="17"/>
    <s v="New York"/>
    <s v="New York City"/>
    <n v="1335.2861"/>
    <n v="3315511"/>
    <x v="22"/>
    <n v="1"/>
  </r>
  <r>
    <n v="353"/>
    <s v="Inc5000 Company List"/>
    <s v="Inc5000 Company List"/>
    <n v="353"/>
    <s v="http://www.inc.com/inc5000list/json/inc5000_2014.json"/>
    <n v="26298"/>
    <n v="353"/>
    <n v="94"/>
    <x v="1"/>
    <s v="Rifle Paper Co."/>
    <s v="rifle-paper-co"/>
    <x v="9"/>
    <x v="9"/>
    <s v="Winter Park"/>
    <s v="Orlando FL"/>
    <n v="1333.3898999999999"/>
    <n v="8293178"/>
    <x v="0"/>
    <n v="1"/>
  </r>
  <r>
    <n v="354"/>
    <s v="Inc5000 Company List"/>
    <s v="Inc5000 Company List"/>
    <n v="354"/>
    <s v="http://www.inc.com/inc5000list/json/inc5000_2014.json"/>
    <n v="22927"/>
    <n v="354"/>
    <n v="186"/>
    <x v="1"/>
    <s v="LabTech Software"/>
    <s v="labtech-software"/>
    <x v="9"/>
    <x v="9"/>
    <s v="Tampa"/>
    <s v="Tampa"/>
    <n v="1331.3266000000001"/>
    <n v="34863009"/>
    <x v="3"/>
    <n v="2"/>
  </r>
  <r>
    <n v="355"/>
    <s v="Inc5000 Company List"/>
    <s v="Inc5000 Company List"/>
    <n v="355"/>
    <s v="http://www.inc.com/inc5000list/json/inc5000_2014.json"/>
    <n v="24871"/>
    <n v="355"/>
    <n v="18"/>
    <x v="2"/>
    <s v="GME Supply"/>
    <s v="gme-supply"/>
    <x v="15"/>
    <x v="15"/>
    <s v="Columbia"/>
    <s v="Columbia MO"/>
    <n v="1331.1164000000001"/>
    <n v="18167693"/>
    <x v="2"/>
    <n v="1"/>
  </r>
  <r>
    <n v="356"/>
    <s v="Inc5000 Company List"/>
    <s v="Inc5000 Company List"/>
    <n v="356"/>
    <s v="http://www.inc.com/inc5000list/json/inc5000_2014.json"/>
    <n v="25102"/>
    <n v="356"/>
    <n v="17"/>
    <x v="2"/>
    <s v="Dope"/>
    <s v="dope"/>
    <x v="0"/>
    <x v="0"/>
    <s v="Los Angeles"/>
    <s v="Los Angeles"/>
    <n v="1330.6432"/>
    <n v="5350992"/>
    <x v="0"/>
    <n v="1"/>
  </r>
  <r>
    <n v="357"/>
    <s v="Inc5000 Company List"/>
    <s v="Inc5000 Company List"/>
    <n v="357"/>
    <s v="http://www.inc.com/inc5000list/json/inc5000_2014.json"/>
    <n v="25008"/>
    <n v="357"/>
    <n v="20"/>
    <x v="2"/>
    <s v="LocalSearchForDentists.com"/>
    <s v="localsearchfordentistscom"/>
    <x v="12"/>
    <x v="12"/>
    <s v="Austin"/>
    <s v="Austin"/>
    <n v="1324.4512999999999"/>
    <n v="2316514"/>
    <x v="12"/>
    <n v="1"/>
  </r>
  <r>
    <n v="358"/>
    <s v="Inc5000 Company List"/>
    <s v="Inc5000 Company List"/>
    <n v="358"/>
    <s v="http://www.inc.com/inc5000list/json/inc5000_2014.json"/>
    <n v="25602"/>
    <n v="358"/>
    <n v="65"/>
    <x v="1"/>
    <s v="EmbedTek"/>
    <s v="embedtek"/>
    <x v="19"/>
    <x v="19"/>
    <s v="Hartland"/>
    <s v="Milwaukee-Waukesha-West Allis WI"/>
    <n v="1322.7174"/>
    <n v="13089000"/>
    <x v="18"/>
    <n v="1"/>
  </r>
  <r>
    <n v="359"/>
    <s v="Inc5000 Company List"/>
    <s v="Inc5000 Company List"/>
    <n v="359"/>
    <s v="http://www.inc.com/inc5000list/json/inc5000_2014.json"/>
    <n v="26086"/>
    <n v="359"/>
    <n v="33"/>
    <x v="2"/>
    <s v="FlexGround"/>
    <s v="flexground"/>
    <x v="4"/>
    <x v="4"/>
    <s v="Tempe"/>
    <s v="Phoenix"/>
    <n v="1322.1606999999999"/>
    <n v="5134000"/>
    <x v="16"/>
    <n v="1"/>
  </r>
  <r>
    <n v="360"/>
    <s v="Inc5000 Company List"/>
    <s v="Inc5000 Company List"/>
    <n v="360"/>
    <s v="http://www.inc.com/inc5000list/json/inc5000_2014.json"/>
    <n v="23158"/>
    <n v="360"/>
    <n v="10"/>
    <x v="2"/>
    <s v="WebEyeCare"/>
    <s v="webeyecare"/>
    <x v="13"/>
    <x v="13"/>
    <s v="Bristol"/>
    <s v="Philadelphia"/>
    <n v="1319.6092000000001"/>
    <n v="9513000"/>
    <x v="13"/>
    <n v="2"/>
  </r>
  <r>
    <n v="361"/>
    <s v="Inc5000 Company List"/>
    <s v="Inc5000 Company List"/>
    <n v="361"/>
    <s v="http://www.inc.com/inc5000list/json/inc5000_2014.json"/>
    <n v="25490"/>
    <n v="361"/>
    <n v="17"/>
    <x v="2"/>
    <s v="TTCG"/>
    <s v="ttcg"/>
    <x v="5"/>
    <x v="5"/>
    <s v="McMinnville"/>
    <s v="Portland OR"/>
    <n v="1318.7688000000001"/>
    <n v="6064371"/>
    <x v="9"/>
    <n v="1"/>
  </r>
  <r>
    <n v="362"/>
    <s v="Inc5000 Company List"/>
    <s v="Inc5000 Company List"/>
    <n v="362"/>
    <s v="http://www.inc.com/inc5000list/json/inc5000_2014.json"/>
    <n v="23053"/>
    <n v="362"/>
    <n v="183"/>
    <x v="1"/>
    <s v="WebPT"/>
    <s v="webpt"/>
    <x v="4"/>
    <x v="4"/>
    <s v="Phoenix"/>
    <s v="Phoenix"/>
    <n v="1316.1156000000001"/>
    <n v="17077236"/>
    <x v="3"/>
    <n v="2"/>
  </r>
  <r>
    <n v="363"/>
    <s v="Inc5000 Company List"/>
    <s v="Inc5000 Company List"/>
    <n v="363"/>
    <s v="http://www.inc.com/inc5000list/json/inc5000_2014.json"/>
    <n v="25299"/>
    <n v="363"/>
    <n v="21"/>
    <x v="2"/>
    <s v="StemExpress"/>
    <s v="stemexpress"/>
    <x v="0"/>
    <x v="0"/>
    <s v="Placerville"/>
    <s v="Sacramento--Arden-Arcade--Roseville CA"/>
    <n v="1315.9111"/>
    <n v="2213239"/>
    <x v="6"/>
    <n v="1"/>
  </r>
  <r>
    <n v="364"/>
    <s v="Inc5000 Company List"/>
    <s v="Inc5000 Company List"/>
    <n v="364"/>
    <s v="http://www.inc.com/inc5000list/json/inc5000_2014.json"/>
    <n v="25442"/>
    <n v="364"/>
    <n v="23"/>
    <x v="2"/>
    <s v="BlissLights"/>
    <s v="blisslights"/>
    <x v="0"/>
    <x v="0"/>
    <s v="Escondido"/>
    <s v="San Diego"/>
    <n v="1313.9576999999999"/>
    <n v="17188664"/>
    <x v="0"/>
    <n v="1"/>
  </r>
  <r>
    <n v="365"/>
    <s v="Inc5000 Company List"/>
    <s v="Inc5000 Company List"/>
    <n v="365"/>
    <s v="http://www.inc.com/inc5000list/json/inc5000_2014.json"/>
    <n v="26124"/>
    <n v="365"/>
    <n v="60"/>
    <x v="1"/>
    <s v="Simon &amp; Simon"/>
    <s v="simon-simon"/>
    <x v="13"/>
    <x v="13"/>
    <s v="Philadelphia"/>
    <s v="Philadelphia"/>
    <n v="1307.8099"/>
    <n v="3882064"/>
    <x v="0"/>
    <n v="1"/>
  </r>
  <r>
    <n v="366"/>
    <s v="Inc5000 Company List"/>
    <s v="Inc5000 Company List"/>
    <n v="366"/>
    <s v="http://www.inc.com/inc5000list/json/inc5000_2014.json"/>
    <n v="25832"/>
    <n v="366"/>
    <n v="13"/>
    <x v="2"/>
    <s v="Restaurantware"/>
    <s v="restaurantware"/>
    <x v="25"/>
    <x v="25"/>
    <s v="Chicago"/>
    <s v="Chicago"/>
    <n v="1307.2506000000001"/>
    <n v="2365152"/>
    <x v="1"/>
    <n v="1"/>
  </r>
  <r>
    <n v="367"/>
    <s v="Inc5000 Company List"/>
    <s v="Inc5000 Company List"/>
    <n v="367"/>
    <s v="http://www.inc.com/inc5000list/json/inc5000_2014.json"/>
    <n v="25829"/>
    <n v="367"/>
    <n v="32"/>
    <x v="2"/>
    <s v="Fuel Medical Group"/>
    <s v="fuel-medical-group"/>
    <x v="29"/>
    <x v="29"/>
    <s v="Vancouver"/>
    <s v="Portland OR"/>
    <n v="1298.5550000000001"/>
    <n v="5851652"/>
    <x v="6"/>
    <n v="1"/>
  </r>
  <r>
    <n v="368"/>
    <s v="Inc5000 Company List"/>
    <s v="Inc5000 Company List"/>
    <n v="368"/>
    <s v="http://www.inc.com/inc5000list/json/inc5000_2014.json"/>
    <n v="23093"/>
    <n v="368"/>
    <n v="20"/>
    <x v="2"/>
    <s v="Plug Smart"/>
    <s v="plug-smart"/>
    <x v="24"/>
    <x v="24"/>
    <s v="Columbus"/>
    <s v="Columbus OH"/>
    <n v="1298.4926"/>
    <n v="7336660"/>
    <x v="5"/>
    <n v="2"/>
  </r>
  <r>
    <n v="369"/>
    <s v="Inc5000 Company List"/>
    <s v="Inc5000 Company List"/>
    <n v="369"/>
    <s v="http://www.inc.com/inc5000list/json/inc5000_2014.json"/>
    <n v="24990"/>
    <n v="369"/>
    <n v="33"/>
    <x v="2"/>
    <s v="Six Spoke Media"/>
    <s v="six-spoke-media"/>
    <x v="0"/>
    <x v="0"/>
    <s v="San Francisco"/>
    <s v="San Francisco"/>
    <n v="1290.9639"/>
    <n v="11940799"/>
    <x v="12"/>
    <n v="1"/>
  </r>
  <r>
    <n v="370"/>
    <s v="Inc5000 Company List"/>
    <s v="Inc5000 Company List"/>
    <n v="370"/>
    <s v="http://www.inc.com/inc5000list/json/inc5000_2014.json"/>
    <n v="26190"/>
    <n v="370"/>
    <n v="160"/>
    <x v="1"/>
    <s v="Ameex Technologies"/>
    <s v="ameex-technologies"/>
    <x v="25"/>
    <x v="25"/>
    <s v="Schaumburg"/>
    <s v="Chicago"/>
    <n v="1287.7637"/>
    <n v="3289000"/>
    <x v="11"/>
    <n v="1"/>
  </r>
  <r>
    <n v="371"/>
    <s v="Inc5000 Company List"/>
    <s v="Inc5000 Company List"/>
    <n v="371"/>
    <s v="http://www.inc.com/inc5000list/json/inc5000_2014.json"/>
    <n v="25331"/>
    <n v="371"/>
    <n v="32"/>
    <x v="2"/>
    <s v="The RSR Company"/>
    <s v="the-rsr-company"/>
    <x v="1"/>
    <x v="1"/>
    <s v="Herndon"/>
    <s v="Washington DC"/>
    <n v="1280.4156"/>
    <n v="6731431"/>
    <x v="8"/>
    <n v="1"/>
  </r>
  <r>
    <n v="372"/>
    <s v="Inc5000 Company List"/>
    <s v="Inc5000 Company List"/>
    <n v="372"/>
    <s v="http://www.inc.com/inc5000list/json/inc5000_2014.json"/>
    <n v="21844"/>
    <n v="372"/>
    <n v="24"/>
    <x v="2"/>
    <s v="Team Trident"/>
    <s v="team-trident"/>
    <x v="12"/>
    <x v="12"/>
    <s v="Houston"/>
    <s v="Houston"/>
    <n v="1280.0155999999999"/>
    <n v="11260458"/>
    <x v="5"/>
    <n v="3"/>
  </r>
  <r>
    <n v="373"/>
    <s v="Inc5000 Company List"/>
    <s v="Inc5000 Company List"/>
    <n v="373"/>
    <s v="http://www.inc.com/inc5000list/json/inc5000_2014.json"/>
    <n v="25768"/>
    <n v="373"/>
    <n v="11"/>
    <x v="2"/>
    <s v="Back to the Roots"/>
    <s v="back-to-the-roots"/>
    <x v="0"/>
    <x v="0"/>
    <s v="Oakland"/>
    <s v="San Francisco"/>
    <n v="1279.6712"/>
    <n v="3338280"/>
    <x v="0"/>
    <n v="1"/>
  </r>
  <r>
    <n v="374"/>
    <s v="Inc5000 Company List"/>
    <s v="Inc5000 Company List"/>
    <n v="374"/>
    <s v="http://www.inc.com/inc5000list/json/inc5000_2014.json"/>
    <n v="26045"/>
    <n v="374"/>
    <n v="6"/>
    <x v="2"/>
    <s v="Gadberry Construction Company"/>
    <s v="gadberry-construction-company"/>
    <x v="12"/>
    <x v="12"/>
    <s v="Dallas"/>
    <s v="Dallas"/>
    <n v="1277.2433000000001"/>
    <n v="3675394"/>
    <x v="16"/>
    <n v="1"/>
  </r>
  <r>
    <n v="375"/>
    <s v="Inc5000 Company List"/>
    <s v="Inc5000 Company List"/>
    <n v="375"/>
    <s v="http://www.inc.com/inc5000list/json/inc5000_2014.json"/>
    <n v="25773"/>
    <n v="375"/>
    <n v="16"/>
    <x v="2"/>
    <s v="Invision Security Group"/>
    <s v="invision-security-group"/>
    <x v="13"/>
    <x v="13"/>
    <s v="Plymouth Meeting"/>
    <s v="Philadelphia"/>
    <n v="1269.0071"/>
    <n v="3874290"/>
    <x v="14"/>
    <n v="1"/>
  </r>
  <r>
    <n v="376"/>
    <s v="Inc5000 Company List"/>
    <s v="Inc5000 Company List"/>
    <n v="376"/>
    <s v="http://www.inc.com/inc5000list/json/inc5000_2014.json"/>
    <n v="25349"/>
    <n v="376"/>
    <n v="62"/>
    <x v="1"/>
    <s v="Invoca"/>
    <s v="invoca"/>
    <x v="0"/>
    <x v="0"/>
    <s v="Santa Barbara"/>
    <s v="Santa Barbara-Santa Maria-Goleta CA"/>
    <n v="1267.2964999999999"/>
    <n v="9407000"/>
    <x v="3"/>
    <n v="1"/>
  </r>
  <r>
    <n v="377"/>
    <s v="Inc5000 Company List"/>
    <s v="Inc5000 Company List"/>
    <n v="377"/>
    <s v="http://www.inc.com/inc5000list/json/inc5000_2014.json"/>
    <n v="24969"/>
    <n v="377"/>
    <n v="10"/>
    <x v="2"/>
    <s v="Z Prepay"/>
    <s v="z-prepay"/>
    <x v="12"/>
    <x v="12"/>
    <s v="Stafford"/>
    <s v="Houston"/>
    <n v="1267.1927000000001"/>
    <n v="6422743"/>
    <x v="9"/>
    <n v="1"/>
  </r>
  <r>
    <n v="378"/>
    <s v="Inc5000 Company List"/>
    <s v="Inc5000 Company List"/>
    <n v="378"/>
    <s v="http://www.inc.com/inc5000list/json/inc5000_2014.json"/>
    <n v="23147"/>
    <n v="378"/>
    <n v="28"/>
    <x v="2"/>
    <s v="Re:think (Ramsey NJ)"/>
    <s v="rethink-ramsey-nj"/>
    <x v="16"/>
    <x v="16"/>
    <s v="Ramsey"/>
    <s v="New York City"/>
    <n v="1267.1264000000001"/>
    <n v="7136400"/>
    <x v="12"/>
    <n v="2"/>
  </r>
  <r>
    <n v="379"/>
    <s v="Inc5000 Company List"/>
    <s v="Inc5000 Company List"/>
    <n v="379"/>
    <s v="http://www.inc.com/inc5000list/json/inc5000_2014.json"/>
    <n v="26242"/>
    <n v="379"/>
    <n v="3"/>
    <x v="2"/>
    <s v="Lumber One Services"/>
    <s v="lumber-one-services"/>
    <x v="4"/>
    <x v="4"/>
    <s v="Paradise Valley"/>
    <s v="Phoenix"/>
    <n v="1258.1696999999999"/>
    <n v="4101007"/>
    <x v="2"/>
    <n v="1"/>
  </r>
  <r>
    <n v="380"/>
    <s v="Inc5000 Company List"/>
    <s v="Inc5000 Company List"/>
    <n v="380"/>
    <s v="http://www.inc.com/inc5000list/json/inc5000_2014.json"/>
    <n v="24867"/>
    <n v="380"/>
    <n v="7"/>
    <x v="2"/>
    <s v="Blue Ridge Product Solutions"/>
    <s v="blue-ridge-product-solutions"/>
    <x v="1"/>
    <x v="1"/>
    <s v="Richmond"/>
    <s v="Richmond VA"/>
    <n v="1256.5241000000001"/>
    <n v="3240085"/>
    <x v="13"/>
    <n v="1"/>
  </r>
  <r>
    <n v="381"/>
    <s v="Inc5000 Company List"/>
    <s v="Inc5000 Company List"/>
    <n v="381"/>
    <s v="http://www.inc.com/inc5000list/json/inc5000_2014.json"/>
    <n v="26066"/>
    <n v="381"/>
    <n v="15"/>
    <x v="2"/>
    <s v="WebyShops"/>
    <s v="webyshops"/>
    <x v="12"/>
    <x v="12"/>
    <s v="Arlington"/>
    <s v="Dallas"/>
    <n v="1255.2007000000001"/>
    <n v="10713458"/>
    <x v="13"/>
    <n v="1"/>
  </r>
  <r>
    <n v="382"/>
    <s v="Inc5000 Company List"/>
    <s v="Inc5000 Company List"/>
    <n v="382"/>
    <s v="http://www.inc.com/inc5000list/json/inc5000_2014.json"/>
    <n v="25455"/>
    <n v="382"/>
    <n v="35"/>
    <x v="2"/>
    <s v="Dom &amp; Tom"/>
    <s v="dom-tom"/>
    <x v="17"/>
    <x v="17"/>
    <s v="New York"/>
    <s v="New York City"/>
    <n v="1232.4265"/>
    <n v="4051216"/>
    <x v="11"/>
    <n v="1"/>
  </r>
  <r>
    <n v="383"/>
    <s v="Inc5000 Company List"/>
    <s v="Inc5000 Company List"/>
    <n v="383"/>
    <s v="http://www.inc.com/inc5000list/json/inc5000_2014.json"/>
    <n v="25321"/>
    <n v="383"/>
    <n v="23"/>
    <x v="2"/>
    <s v="Flat World Supply Chain"/>
    <s v="flat-world-supply-chain"/>
    <x v="15"/>
    <x v="15"/>
    <s v="O'Fallon"/>
    <s v="St. Louis MO-IL"/>
    <n v="1230.8907999999999"/>
    <n v="40439397"/>
    <x v="21"/>
    <n v="1"/>
  </r>
  <r>
    <n v="384"/>
    <s v="Inc5000 Company List"/>
    <s v="Inc5000 Company List"/>
    <n v="384"/>
    <s v="http://www.inc.com/inc5000list/json/inc5000_2014.json"/>
    <n v="25028"/>
    <n v="384"/>
    <n v="12"/>
    <x v="2"/>
    <s v="Overstocks Trading"/>
    <s v="overstocks-trading"/>
    <x v="9"/>
    <x v="9"/>
    <s v="Orlando"/>
    <s v="Orlando FL"/>
    <n v="1217.6425999999999"/>
    <n v="2125845"/>
    <x v="2"/>
    <n v="1"/>
  </r>
  <r>
    <n v="385"/>
    <s v="Inc5000 Company List"/>
    <s v="Inc5000 Company List"/>
    <n v="385"/>
    <s v="http://www.inc.com/inc5000list/json/inc5000_2014.json"/>
    <n v="23389"/>
    <n v="385"/>
    <n v="31"/>
    <x v="2"/>
    <s v="Reliant Services Group"/>
    <s v="reliant-services-group"/>
    <x v="0"/>
    <x v="0"/>
    <s v="San Diego"/>
    <s v="San Diego"/>
    <n v="1217.0459000000001"/>
    <n v="5968009"/>
    <x v="9"/>
    <n v="2"/>
  </r>
  <r>
    <n v="386"/>
    <s v="Inc5000 Company List"/>
    <s v="Inc5000 Company List"/>
    <n v="386"/>
    <s v="http://www.inc.com/inc5000list/json/inc5000_2014.json"/>
    <n v="25075"/>
    <n v="386"/>
    <n v="18"/>
    <x v="2"/>
    <s v="PK4 Media"/>
    <s v="pk4-media"/>
    <x v="0"/>
    <x v="0"/>
    <s v="El Segundo"/>
    <s v="Los Angeles"/>
    <n v="1211.9502"/>
    <n v="7109209"/>
    <x v="12"/>
    <n v="1"/>
  </r>
  <r>
    <n v="387"/>
    <s v="Inc5000 Company List"/>
    <s v="Inc5000 Company List"/>
    <n v="387"/>
    <s v="http://www.inc.com/inc5000list/json/inc5000_2014.json"/>
    <n v="26078"/>
    <n v="387"/>
    <n v="21"/>
    <x v="2"/>
    <s v="Escapada"/>
    <s v="escapada"/>
    <x v="31"/>
    <x v="31"/>
    <s v="Mount Pleasant"/>
    <s v="Charleston-North Charleston SC"/>
    <n v="1210.5709999999999"/>
    <n v="4639880"/>
    <x v="0"/>
    <n v="1"/>
  </r>
  <r>
    <n v="388"/>
    <s v="Inc5000 Company List"/>
    <s v="Inc5000 Company List"/>
    <n v="388"/>
    <s v="http://www.inc.com/inc5000list/json/inc5000_2014.json"/>
    <n v="24931"/>
    <n v="388"/>
    <n v="15"/>
    <x v="2"/>
    <s v="ToCharge"/>
    <s v="tocharge"/>
    <x v="1"/>
    <x v="1"/>
    <s v="Virginia Beach"/>
    <s v="Virginia Beach-Norfolk-Newport News VA-NC"/>
    <n v="1209.0625"/>
    <n v="2177272"/>
    <x v="9"/>
    <n v="1"/>
  </r>
  <r>
    <n v="389"/>
    <s v="Inc5000 Company List"/>
    <s v="Inc5000 Company List"/>
    <n v="389"/>
    <s v="http://www.inc.com/inc5000list/json/inc5000_2014.json"/>
    <n v="24829"/>
    <n v="389"/>
    <n v="4"/>
    <x v="2"/>
    <s v="New Tradition Media"/>
    <s v="new-tradition-media"/>
    <x v="17"/>
    <x v="17"/>
    <s v="New York"/>
    <s v="New York City"/>
    <n v="1208.5763999999999"/>
    <n v="2077365"/>
    <x v="12"/>
    <n v="1"/>
  </r>
  <r>
    <n v="390"/>
    <s v="Inc5000 Company List"/>
    <s v="Inc5000 Company List"/>
    <n v="390"/>
    <s v="http://www.inc.com/inc5000list/json/inc5000_2014.json"/>
    <n v="23049"/>
    <n v="390"/>
    <n v="90"/>
    <x v="1"/>
    <s v="Titan Electric Company"/>
    <s v="titan-electric-company"/>
    <x v="6"/>
    <x v="6"/>
    <s v="Charlotte"/>
    <s v="Charlotte"/>
    <n v="1200.6346000000001"/>
    <n v="10974404"/>
    <x v="16"/>
    <n v="2"/>
  </r>
  <r>
    <n v="391"/>
    <s v="Inc5000 Company List"/>
    <s v="Inc5000 Company List"/>
    <n v="391"/>
    <s v="http://www.inc.com/inc5000list/json/inc5000_2014.json"/>
    <n v="22906"/>
    <n v="391"/>
    <n v="35"/>
    <x v="2"/>
    <s v="Level 11"/>
    <s v="level-11"/>
    <x v="29"/>
    <x v="29"/>
    <s v="Seattle"/>
    <s v="Seattle"/>
    <n v="1198.6088"/>
    <n v="8034934"/>
    <x v="11"/>
    <n v="2"/>
  </r>
  <r>
    <n v="392"/>
    <s v="Inc5000 Company List"/>
    <s v="Inc5000 Company List"/>
    <n v="392"/>
    <s v="http://www.inc.com/inc5000list/json/inc5000_2014.json"/>
    <n v="21578"/>
    <n v="392"/>
    <n v="95"/>
    <x v="1"/>
    <s v="JayBird"/>
    <s v="jaybird"/>
    <x v="28"/>
    <x v="28"/>
    <s v="Salt Lake City"/>
    <s v="Salt Lake City"/>
    <n v="1194.0835999999999"/>
    <n v="31216712"/>
    <x v="0"/>
    <n v="3"/>
  </r>
  <r>
    <n v="393"/>
    <s v="Inc5000 Company List"/>
    <s v="Inc5000 Company List"/>
    <n v="393"/>
    <s v="http://www.inc.com/inc5000list/json/inc5000_2014.json"/>
    <n v="24828"/>
    <n v="393"/>
    <n v="55"/>
    <x v="1"/>
    <s v="Four Seasons Home Services"/>
    <s v="four-seasons-home-services"/>
    <x v="25"/>
    <x v="25"/>
    <s v="Crestwood"/>
    <s v="Chicago"/>
    <n v="1190.7212"/>
    <n v="15595849"/>
    <x v="16"/>
    <n v="1"/>
  </r>
  <r>
    <n v="394"/>
    <s v="Inc5000 Company List"/>
    <s v="Inc5000 Company List"/>
    <n v="394"/>
    <s v="http://www.inc.com/inc5000list/json/inc5000_2014.json"/>
    <n v="23068"/>
    <n v="394"/>
    <n v="105"/>
    <x v="1"/>
    <s v="Babyhaven.com"/>
    <s v="babyhavencom"/>
    <x v="0"/>
    <x v="0"/>
    <s v="Santa Fe Springs"/>
    <s v="Los Angeles"/>
    <n v="1185.5268000000001"/>
    <n v="17622027"/>
    <x v="13"/>
    <n v="2"/>
  </r>
  <r>
    <n v="395"/>
    <s v="Inc5000 Company List"/>
    <s v="Inc5000 Company List"/>
    <n v="395"/>
    <s v="http://www.inc.com/inc5000list/json/inc5000_2014.json"/>
    <n v="23166"/>
    <n v="395"/>
    <n v="38"/>
    <x v="2"/>
    <s v="Trend Nation"/>
    <s v="trend-nation"/>
    <x v="41"/>
    <x v="41"/>
    <s v="Las Vegas"/>
    <s v="Las Vegas-Paradise NV"/>
    <n v="1181.6153999999999"/>
    <n v="12149714"/>
    <x v="13"/>
    <n v="2"/>
  </r>
  <r>
    <n v="396"/>
    <s v="Inc5000 Company List"/>
    <s v="Inc5000 Company List"/>
    <n v="396"/>
    <s v="http://www.inc.com/inc5000list/json/inc5000_2014.json"/>
    <n v="23199"/>
    <n v="396"/>
    <n v="35"/>
    <x v="2"/>
    <s v="StandBy Talent Staffing Services"/>
    <s v="standby-talent-staffing-services"/>
    <x v="32"/>
    <x v="32"/>
    <s v="Atlanta"/>
    <s v="Atlanta"/>
    <n v="1179.4045000000001"/>
    <n v="3672940"/>
    <x v="20"/>
    <n v="2"/>
  </r>
  <r>
    <n v="397"/>
    <s v="Inc5000 Company List"/>
    <s v="Inc5000 Company List"/>
    <n v="397"/>
    <s v="http://www.inc.com/inc5000list/json/inc5000_2014.json"/>
    <n v="25434"/>
    <n v="397"/>
    <n v="17"/>
    <x v="2"/>
    <s v="Startex Industries"/>
    <s v="startex-industries"/>
    <x v="25"/>
    <x v="25"/>
    <s v="Addison"/>
    <s v="Chicago"/>
    <n v="1179.1043"/>
    <n v="14236162"/>
    <x v="2"/>
    <n v="1"/>
  </r>
  <r>
    <n v="398"/>
    <s v="Inc5000 Company List"/>
    <s v="Inc5000 Company List"/>
    <n v="398"/>
    <s v="http://www.inc.com/inc5000list/json/inc5000_2014.json"/>
    <n v="25812"/>
    <n v="398"/>
    <n v="10"/>
    <x v="2"/>
    <s v="Progressive Dental Marketing"/>
    <s v="progressive-dental-marketing"/>
    <x v="9"/>
    <x v="9"/>
    <s v="Clearwater"/>
    <s v="Tampa"/>
    <n v="1178.9106999999999"/>
    <n v="2290043"/>
    <x v="12"/>
    <n v="1"/>
  </r>
  <r>
    <n v="399"/>
    <s v="Inc5000 Company List"/>
    <s v="Inc5000 Company List"/>
    <n v="399"/>
    <s v="http://www.inc.com/inc5000list/json/inc5000_2014.json"/>
    <n v="25214"/>
    <n v="399"/>
    <n v="23"/>
    <x v="2"/>
    <s v="Orangetheory Fitness"/>
    <s v="orangetheory-fitness"/>
    <x v="9"/>
    <x v="9"/>
    <s v="Fort Lauderdale"/>
    <s v="Miami"/>
    <n v="1178.0823"/>
    <n v="7093459"/>
    <x v="0"/>
    <n v="1"/>
  </r>
  <r>
    <n v="400"/>
    <s v="Inc5000 Company List"/>
    <s v="Inc5000 Company List"/>
    <n v="400"/>
    <s v="http://www.inc.com/inc5000list/json/inc5000_2014.json"/>
    <n v="25769"/>
    <n v="400"/>
    <n v="15"/>
    <x v="2"/>
    <s v="DG3 Media Group"/>
    <s v="dg3-media-group"/>
    <x v="9"/>
    <x v="9"/>
    <s v="Longwood"/>
    <s v="Orlando FL"/>
    <n v="1176.6722"/>
    <n v="2309500"/>
    <x v="12"/>
    <n v="1"/>
  </r>
  <r>
    <n v="401"/>
    <s v="Inc5000 Company List"/>
    <s v="Inc5000 Company List"/>
    <n v="401"/>
    <s v="http://www.inc.com/inc5000list/json/inc5000_2014.json"/>
    <n v="26187"/>
    <n v="401"/>
    <n v="37"/>
    <x v="2"/>
    <s v="National Tax Credit"/>
    <s v="national-tax-credit"/>
    <x v="32"/>
    <x v="32"/>
    <s v="Woodstock"/>
    <s v="Atlanta"/>
    <n v="1175.9712999999999"/>
    <n v="3420509"/>
    <x v="9"/>
    <n v="1"/>
  </r>
  <r>
    <n v="402"/>
    <s v="Inc5000 Company List"/>
    <s v="Inc5000 Company List"/>
    <n v="402"/>
    <s v="http://www.inc.com/inc5000list/json/inc5000_2014.json"/>
    <n v="21462"/>
    <n v="402"/>
    <n v="425"/>
    <x v="0"/>
    <s v="The Force Realty"/>
    <s v="the-force-realty"/>
    <x v="29"/>
    <x v="29"/>
    <s v="Bellevue"/>
    <s v="Seattle"/>
    <n v="1174.4444000000001"/>
    <n v="8029000"/>
    <x v="15"/>
    <n v="3"/>
  </r>
  <r>
    <n v="403"/>
    <s v="Inc5000 Company List"/>
    <s v="Inc5000 Company List"/>
    <n v="403"/>
    <s v="http://www.inc.com/inc5000list/json/inc5000_2014.json"/>
    <n v="24977"/>
    <n v="403"/>
    <n v="45"/>
    <x v="2"/>
    <s v="Ruby Makeup Academy"/>
    <s v="ruby-makeup-academy"/>
    <x v="0"/>
    <x v="0"/>
    <s v="Temple City"/>
    <s v="Los Angeles"/>
    <n v="1174.2551000000001"/>
    <n v="2119940"/>
    <x v="23"/>
    <n v="1"/>
  </r>
  <r>
    <n v="404"/>
    <s v="Inc5000 Company List"/>
    <s v="Inc5000 Company List"/>
    <n v="404"/>
    <s v="http://www.inc.com/inc5000list/json/inc5000_2014.json"/>
    <n v="24850"/>
    <n v="404"/>
    <n v="31"/>
    <x v="2"/>
    <s v="Caliber Companies"/>
    <s v="caliber-companies"/>
    <x v="4"/>
    <x v="4"/>
    <s v="Scottsdale"/>
    <s v="Phoenix"/>
    <n v="1169.6854000000001"/>
    <n v="8016781"/>
    <x v="15"/>
    <n v="1"/>
  </r>
  <r>
    <n v="405"/>
    <s v="Inc5000 Company List"/>
    <s v="Inc5000 Company List"/>
    <n v="405"/>
    <s v="http://www.inc.com/inc5000list/json/inc5000_2014.json"/>
    <n v="25685"/>
    <n v="405"/>
    <n v="25"/>
    <x v="2"/>
    <s v="Patientco"/>
    <s v="patientco"/>
    <x v="32"/>
    <x v="32"/>
    <s v="Atlanta"/>
    <s v="Atlanta"/>
    <n v="1167.3142"/>
    <n v="2961688"/>
    <x v="6"/>
    <n v="1"/>
  </r>
  <r>
    <n v="406"/>
    <s v="Inc5000 Company List"/>
    <s v="Inc5000 Company List"/>
    <n v="406"/>
    <s v="http://www.inc.com/inc5000list/json/inc5000_2014.json"/>
    <n v="25183"/>
    <n v="406"/>
    <n v="9"/>
    <x v="2"/>
    <s v="Clicks and Clients"/>
    <s v="clicks-and-clients"/>
    <x v="7"/>
    <x v="7"/>
    <s v="Englewood"/>
    <s v="Denver"/>
    <n v="1163.9888000000001"/>
    <n v="2079211"/>
    <x v="12"/>
    <n v="1"/>
  </r>
  <r>
    <n v="407"/>
    <s v="Inc5000 Company List"/>
    <s v="Inc5000 Company List"/>
    <n v="407"/>
    <s v="http://www.inc.com/inc5000list/json/inc5000_2014.json"/>
    <n v="21079"/>
    <n v="407"/>
    <n v="62"/>
    <x v="1"/>
    <s v="Rapier Solutions"/>
    <s v="rapier-solutions"/>
    <x v="6"/>
    <x v="6"/>
    <s v="Matthews"/>
    <s v="Charlotte"/>
    <n v="1163.2140999999999"/>
    <n v="10141765"/>
    <x v="11"/>
    <n v="3"/>
  </r>
  <r>
    <n v="408"/>
    <s v="Inc5000 Company List"/>
    <s v="Inc5000 Company List"/>
    <n v="408"/>
    <s v="http://www.inc.com/inc5000list/json/inc5000_2014.json"/>
    <n v="25990"/>
    <n v="408"/>
    <n v="65"/>
    <x v="1"/>
    <s v="Peak Capital Partners"/>
    <s v="peak-capital-partners"/>
    <x v="28"/>
    <x v="28"/>
    <s v="Provo"/>
    <s v="Provo-Orem UT"/>
    <n v="1160.8391999999999"/>
    <n v="48898043"/>
    <x v="15"/>
    <n v="1"/>
  </r>
  <r>
    <n v="409"/>
    <s v="Inc5000 Company List"/>
    <s v="Inc5000 Company List"/>
    <n v="409"/>
    <s v="http://www.inc.com/inc5000list/json/inc5000_2014.json"/>
    <n v="25142"/>
    <n v="409"/>
    <n v="17"/>
    <x v="2"/>
    <s v="Imagine Staffing Technology"/>
    <s v="imagine-staffing-technology"/>
    <x v="17"/>
    <x v="17"/>
    <s v="Buffalo"/>
    <s v="Buffalo-Niagara Falls NY"/>
    <n v="1152.9353000000001"/>
    <n v="7596484"/>
    <x v="20"/>
    <n v="1"/>
  </r>
  <r>
    <n v="410"/>
    <s v="Inc5000 Company List"/>
    <s v="Inc5000 Company List"/>
    <n v="410"/>
    <s v="http://www.inc.com/inc5000list/json/inc5000_2014.json"/>
    <n v="21338"/>
    <n v="410"/>
    <n v="65"/>
    <x v="1"/>
    <s v="Construct Solutions"/>
    <s v="construct-solutions"/>
    <x v="14"/>
    <x v="14"/>
    <s v="Indianapolis"/>
    <s v="Indianapolis IN"/>
    <n v="1151.8544999999999"/>
    <n v="8052266"/>
    <x v="16"/>
    <n v="3"/>
  </r>
  <r>
    <n v="411"/>
    <s v="Inc5000 Company List"/>
    <s v="Inc5000 Company List"/>
    <n v="411"/>
    <s v="http://www.inc.com/inc5000list/json/inc5000_2014.json"/>
    <n v="23097"/>
    <n v="411"/>
    <n v="170"/>
    <x v="1"/>
    <s v="Knight Solutions"/>
    <s v="knight-solutions"/>
    <x v="1"/>
    <x v="1"/>
    <s v="Leesburg"/>
    <s v="Washington DC"/>
    <n v="1150.4753000000001"/>
    <n v="16187990"/>
    <x v="8"/>
    <n v="2"/>
  </r>
  <r>
    <n v="412"/>
    <s v="Inc5000 Company List"/>
    <s v="Inc5000 Company List"/>
    <n v="412"/>
    <s v="http://www.inc.com/inc5000list/json/inc5000_2014.json"/>
    <n v="22993"/>
    <n v="412"/>
    <n v="36"/>
    <x v="2"/>
    <s v="Monster Flooring SALE"/>
    <s v="monster-flooring-sale"/>
    <x v="12"/>
    <x v="12"/>
    <s v="Plano"/>
    <s v="Dallas"/>
    <n v="1149.5011999999999"/>
    <n v="6759414"/>
    <x v="13"/>
    <n v="2"/>
  </r>
  <r>
    <n v="413"/>
    <s v="Inc5000 Company List"/>
    <s v="Inc5000 Company List"/>
    <n v="413"/>
    <s v="http://www.inc.com/inc5000list/json/inc5000_2014.json"/>
    <n v="22956"/>
    <n v="413"/>
    <n v="40"/>
    <x v="2"/>
    <s v="Spoken Communications"/>
    <s v="spoken-communications"/>
    <x v="29"/>
    <x v="29"/>
    <s v="Seattle"/>
    <s v="Seattle"/>
    <n v="1149.4577999999999"/>
    <n v="15541118"/>
    <x v="4"/>
    <n v="2"/>
  </r>
  <r>
    <n v="414"/>
    <s v="Inc5000 Company List"/>
    <s v="Inc5000 Company List"/>
    <n v="414"/>
    <s v="http://www.inc.com/inc5000list/json/inc5000_2014.json"/>
    <n v="26613"/>
    <n v="414"/>
    <n v="40"/>
    <x v="2"/>
    <s v="AKTA"/>
    <s v="akta"/>
    <x v="25"/>
    <x v="25"/>
    <s v="Chicago"/>
    <s v="Chicago"/>
    <n v="1147.4862000000001"/>
    <n v="3130392"/>
    <x v="2"/>
    <n v="1"/>
  </r>
  <r>
    <n v="415"/>
    <s v="Inc5000 Company List"/>
    <s v="Inc5000 Company List"/>
    <n v="415"/>
    <s v="http://www.inc.com/inc5000list/json/inc5000_2014.json"/>
    <n v="25017"/>
    <n v="415"/>
    <n v="71"/>
    <x v="1"/>
    <s v="Car Wash Technologies"/>
    <s v="car-wash-technologies"/>
    <x v="13"/>
    <x v="13"/>
    <s v="Cranberry Township"/>
    <s v="Pittsburgh PA"/>
    <n v="1143.048"/>
    <n v="14079806"/>
    <x v="2"/>
    <n v="1"/>
  </r>
  <r>
    <n v="416"/>
    <s v="Inc5000 Company List"/>
    <s v="Inc5000 Company List"/>
    <n v="416"/>
    <s v="http://www.inc.com/inc5000list/json/inc5000_2014.json"/>
    <n v="26032"/>
    <n v="416"/>
    <n v="13"/>
    <x v="2"/>
    <s v="Biomedical Research Laboratories"/>
    <s v="biomedical-research-laboratories"/>
    <x v="38"/>
    <x v="38"/>
    <s v="Wilmington"/>
    <s v="Philadelphia"/>
    <n v="1136.8085000000001"/>
    <n v="2583087"/>
    <x v="1"/>
    <n v="1"/>
  </r>
  <r>
    <n v="417"/>
    <s v="Inc5000 Company List"/>
    <s v="Inc5000 Company List"/>
    <n v="417"/>
    <s v="http://www.inc.com/inc5000list/json/inc5000_2014.json"/>
    <n v="25668"/>
    <n v="417"/>
    <n v="11"/>
    <x v="2"/>
    <s v="SearchMarketers.com"/>
    <s v="searchmarketerscom"/>
    <x v="0"/>
    <x v="0"/>
    <s v="Irvine"/>
    <s v="Los Angeles"/>
    <n v="1136.7711999999999"/>
    <n v="2069044"/>
    <x v="12"/>
    <n v="1"/>
  </r>
  <r>
    <n v="418"/>
    <s v="Inc5000 Company List"/>
    <s v="Inc5000 Company List"/>
    <n v="418"/>
    <s v="http://www.inc.com/inc5000list/json/inc5000_2014.json"/>
    <n v="25581"/>
    <n v="418"/>
    <n v="50"/>
    <x v="2"/>
    <s v="Radius (Kirkland WA)"/>
    <s v="radius-kirkland-wa"/>
    <x v="29"/>
    <x v="29"/>
    <s v="Kirkland"/>
    <s v="Seattle"/>
    <n v="1130.0017"/>
    <n v="4930831"/>
    <x v="11"/>
    <n v="1"/>
  </r>
  <r>
    <n v="419"/>
    <s v="Inc5000 Company List"/>
    <s v="Inc5000 Company List"/>
    <n v="419"/>
    <s v="http://www.inc.com/inc5000list/json/inc5000_2014.json"/>
    <n v="25358"/>
    <n v="419"/>
    <n v="22"/>
    <x v="2"/>
    <s v="New Venture Escrow"/>
    <s v="new-venture-escrow"/>
    <x v="0"/>
    <x v="0"/>
    <s v="San Diego"/>
    <s v="San Diego"/>
    <n v="1128.1892"/>
    <n v="2045107"/>
    <x v="15"/>
    <n v="1"/>
  </r>
  <r>
    <n v="420"/>
    <s v="Inc5000 Company List"/>
    <s v="Inc5000 Company List"/>
    <n v="420"/>
    <s v="http://www.inc.com/inc5000list/json/inc5000_2014.json"/>
    <n v="26418"/>
    <n v="420"/>
    <n v="61"/>
    <x v="1"/>
    <s v="Transactis"/>
    <s v="transactis"/>
    <x v="17"/>
    <x v="17"/>
    <s v="New York"/>
    <s v="New York City"/>
    <n v="1125.7711999999999"/>
    <n v="5485216"/>
    <x v="2"/>
    <n v="1"/>
  </r>
  <r>
    <n v="421"/>
    <s v="Inc5000 Company List"/>
    <s v="Inc5000 Company List"/>
    <n v="421"/>
    <s v="http://www.inc.com/inc5000list/json/inc5000_2014.json"/>
    <n v="26585"/>
    <n v="421"/>
    <n v="73"/>
    <x v="1"/>
    <s v="NLFC Holdings"/>
    <s v="nlfc-holdings"/>
    <x v="9"/>
    <x v="9"/>
    <s v="Ponte Vedra Beach"/>
    <s v="Palatka FL"/>
    <n v="1124.2184999999999"/>
    <n v="10160450"/>
    <x v="9"/>
    <n v="1"/>
  </r>
  <r>
    <n v="422"/>
    <s v="Inc5000 Company List"/>
    <s v="Inc5000 Company List"/>
    <n v="422"/>
    <s v="http://www.inc.com/inc5000list/json/inc5000_2014.json"/>
    <n v="26210"/>
    <n v="422"/>
    <n v="290"/>
    <x v="0"/>
    <s v="Response Team 1"/>
    <s v="response-team-1"/>
    <x v="25"/>
    <x v="25"/>
    <s v="Chicago"/>
    <s v="Chicago"/>
    <n v="1123.6258"/>
    <n v="60758453"/>
    <x v="16"/>
    <n v="1"/>
  </r>
  <r>
    <n v="423"/>
    <s v="Inc5000 Company List"/>
    <s v="Inc5000 Company List"/>
    <n v="423"/>
    <s v="http://www.inc.com/inc5000list/json/inc5000_2014.json"/>
    <n v="26343"/>
    <n v="423"/>
    <n v="5603"/>
    <x v="3"/>
    <s v="Bowlmor AMF"/>
    <s v="bowlmor-amf"/>
    <x v="1"/>
    <x v="1"/>
    <s v="Mechanicsville"/>
    <s v="Richmond VA"/>
    <n v="1120.0886"/>
    <n v="408540501"/>
    <x v="1"/>
    <n v="1"/>
  </r>
  <r>
    <n v="424"/>
    <s v="Inc5000 Company List"/>
    <s v="Inc5000 Company List"/>
    <n v="424"/>
    <s v="http://www.inc.com/inc5000list/json/inc5000_2014.json"/>
    <n v="25543"/>
    <n v="424"/>
    <n v="8"/>
    <x v="2"/>
    <s v="TK Media Direct"/>
    <s v="tk-media-direct"/>
    <x v="0"/>
    <x v="0"/>
    <s v="North Hollywood"/>
    <s v="Los Angeles"/>
    <n v="1119.883"/>
    <n v="12791083"/>
    <x v="12"/>
    <n v="1"/>
  </r>
  <r>
    <n v="425"/>
    <s v="Inc5000 Company List"/>
    <s v="Inc5000 Company List"/>
    <n v="425"/>
    <s v="http://www.inc.com/inc5000list/json/inc5000_2014.json"/>
    <n v="25117"/>
    <n v="425"/>
    <n v="45"/>
    <x v="2"/>
    <s v="Latin Markets"/>
    <s v="latin-markets"/>
    <x v="17"/>
    <x v="17"/>
    <s v="New York"/>
    <s v="New York City"/>
    <n v="1115.4906000000001"/>
    <n v="5864256"/>
    <x v="9"/>
    <n v="1"/>
  </r>
  <r>
    <n v="426"/>
    <s v="Inc5000 Company List"/>
    <s v="Inc5000 Company List"/>
    <n v="426"/>
    <s v="http://www.inc.com/inc5000list/json/inc5000_2014.json"/>
    <n v="24899"/>
    <n v="426"/>
    <n v="10"/>
    <x v="2"/>
    <s v="ServerHub"/>
    <s v="serverhub"/>
    <x v="4"/>
    <x v="4"/>
    <s v="Tempe"/>
    <s v="Phoenix"/>
    <n v="1112.4826"/>
    <n v="2040293"/>
    <x v="11"/>
    <n v="1"/>
  </r>
  <r>
    <n v="427"/>
    <s v="Inc5000 Company List"/>
    <s v="Inc5000 Company List"/>
    <n v="427"/>
    <s v="http://www.inc.com/inc5000list/json/inc5000_2014.json"/>
    <n v="24859"/>
    <n v="427"/>
    <n v="11"/>
    <x v="2"/>
    <s v="Gossett Jones Homes"/>
    <s v="gossett-jones-homes"/>
    <x v="12"/>
    <x v="12"/>
    <s v="Austin"/>
    <s v="Austin"/>
    <n v="1108.5170000000001"/>
    <n v="9329751"/>
    <x v="16"/>
    <n v="1"/>
  </r>
  <r>
    <n v="428"/>
    <s v="Inc5000 Company List"/>
    <s v="Inc5000 Company List"/>
    <n v="428"/>
    <s v="http://www.inc.com/inc5000list/json/inc5000_2014.json"/>
    <n v="25480"/>
    <n v="428"/>
    <n v="140"/>
    <x v="1"/>
    <s v="myThings"/>
    <s v="mythings"/>
    <x v="17"/>
    <x v="17"/>
    <s v="New York"/>
    <s v="New York City"/>
    <n v="1100.4565"/>
    <n v="44707400"/>
    <x v="12"/>
    <n v="1"/>
  </r>
  <r>
    <n v="429"/>
    <s v="Inc5000 Company List"/>
    <s v="Inc5000 Company List"/>
    <n v="429"/>
    <s v="http://www.inc.com/inc5000list/json/inc5000_2014.json"/>
    <n v="25754"/>
    <n v="429"/>
    <n v="12"/>
    <x v="2"/>
    <s v="Revant"/>
    <s v="revant"/>
    <x v="5"/>
    <x v="5"/>
    <s v="Portland"/>
    <s v="Portland OR"/>
    <n v="1098.9055000000001"/>
    <n v="4014523"/>
    <x v="0"/>
    <n v="1"/>
  </r>
  <r>
    <n v="430"/>
    <s v="Inc5000 Company List"/>
    <s v="Inc5000 Company List"/>
    <n v="430"/>
    <s v="http://www.inc.com/inc5000list/json/inc5000_2014.json"/>
    <n v="26049"/>
    <n v="430"/>
    <n v="130"/>
    <x v="1"/>
    <s v="Convene (Tampa FL)"/>
    <s v="convene-tampa-fl"/>
    <x v="9"/>
    <x v="9"/>
    <s v="Tampa"/>
    <s v="Tampa"/>
    <n v="1098.3222000000001"/>
    <n v="9294271"/>
    <x v="11"/>
    <n v="1"/>
  </r>
  <r>
    <n v="431"/>
    <s v="Inc5000 Company List"/>
    <s v="Inc5000 Company List"/>
    <n v="431"/>
    <s v="http://www.inc.com/inc5000list/json/inc5000_2014.json"/>
    <n v="21230"/>
    <n v="431"/>
    <n v="55"/>
    <x v="1"/>
    <s v="ShayCore Enterprises"/>
    <s v="shaycore-enterprises"/>
    <x v="9"/>
    <x v="9"/>
    <s v="Jacksonville"/>
    <s v="Jacksonville FL"/>
    <n v="1095.3612000000001"/>
    <n v="8391053"/>
    <x v="16"/>
    <n v="3"/>
  </r>
  <r>
    <n v="432"/>
    <s v="Inc5000 Company List"/>
    <s v="Inc5000 Company List"/>
    <n v="432"/>
    <s v="http://www.inc.com/inc5000list/json/inc5000_2014.json"/>
    <n v="25124"/>
    <n v="432"/>
    <n v="52"/>
    <x v="1"/>
    <s v="Fluent (New York NY)"/>
    <s v="fluent-new-york-ny"/>
    <x v="17"/>
    <x v="17"/>
    <s v="New York"/>
    <s v="New York City"/>
    <n v="1094.3296"/>
    <n v="52688771"/>
    <x v="12"/>
    <n v="1"/>
  </r>
  <r>
    <n v="433"/>
    <s v="Inc5000 Company List"/>
    <s v="Inc5000 Company List"/>
    <n v="433"/>
    <s v="http://www.inc.com/inc5000list/json/inc5000_2014.json"/>
    <n v="22873"/>
    <n v="433"/>
    <n v="75"/>
    <x v="1"/>
    <s v="ApTask"/>
    <s v="aptask"/>
    <x v="16"/>
    <x v="16"/>
    <s v="Edison"/>
    <s v="New York City"/>
    <n v="1092.4201"/>
    <n v="15338183"/>
    <x v="11"/>
    <n v="2"/>
  </r>
  <r>
    <n v="434"/>
    <s v="Inc5000 Company List"/>
    <s v="Inc5000 Company List"/>
    <n v="434"/>
    <s v="http://www.inc.com/inc5000list/json/inc5000_2014.json"/>
    <n v="24879"/>
    <n v="434"/>
    <n v="17"/>
    <x v="2"/>
    <s v="Cloud for Good"/>
    <s v="cloud-for-good"/>
    <x v="42"/>
    <x v="42"/>
    <s v="Memphis"/>
    <s v="Memphis TN-MS-AR"/>
    <n v="1090.8536999999999"/>
    <n v="1953000"/>
    <x v="11"/>
    <n v="1"/>
  </r>
  <r>
    <n v="435"/>
    <s v="Inc5000 Company List"/>
    <s v="Inc5000 Company List"/>
    <n v="435"/>
    <s v="http://www.inc.com/inc5000list/json/inc5000_2014.json"/>
    <n v="23406"/>
    <n v="435"/>
    <n v="42"/>
    <x v="2"/>
    <s v="Ascendo Resources"/>
    <s v="ascendo-resources"/>
    <x v="9"/>
    <x v="9"/>
    <s v="Coral Gables"/>
    <s v="Miami"/>
    <n v="1089.6989000000001"/>
    <n v="15014000"/>
    <x v="20"/>
    <n v="2"/>
  </r>
  <r>
    <n v="436"/>
    <s v="Inc5000 Company List"/>
    <s v="Inc5000 Company List"/>
    <n v="436"/>
    <s v="http://www.inc.com/inc5000list/json/inc5000_2014.json"/>
    <n v="26001"/>
    <n v="436"/>
    <n v="35"/>
    <x v="2"/>
    <s v="Perseus Telecom"/>
    <s v="perseus-telecom"/>
    <x v="17"/>
    <x v="17"/>
    <s v="New York"/>
    <s v="New York City"/>
    <n v="1089.0052000000001"/>
    <n v="22710000"/>
    <x v="4"/>
    <n v="1"/>
  </r>
  <r>
    <n v="437"/>
    <s v="Inc5000 Company List"/>
    <s v="Inc5000 Company List"/>
    <n v="437"/>
    <s v="http://www.inc.com/inc5000list/json/inc5000_2014.json"/>
    <n v="24878"/>
    <n v="437"/>
    <n v="33"/>
    <x v="2"/>
    <s v="TexPro Painters"/>
    <s v="texpro-painters"/>
    <x v="12"/>
    <x v="12"/>
    <s v="Arlington"/>
    <s v="Dallas"/>
    <n v="1084.8894"/>
    <n v="2794526"/>
    <x v="16"/>
    <n v="1"/>
  </r>
  <r>
    <n v="438"/>
    <s v="Inc5000 Company List"/>
    <s v="Inc5000 Company List"/>
    <n v="438"/>
    <s v="http://www.inc.com/inc5000list/json/inc5000_2014.json"/>
    <n v="23286"/>
    <n v="438"/>
    <n v="31"/>
    <x v="2"/>
    <s v="Fluent (Boston MA)"/>
    <s v="fluent-boston-ma"/>
    <x v="2"/>
    <x v="2"/>
    <s v="Boston"/>
    <s v="Boston"/>
    <n v="1080.2239999999999"/>
    <n v="13164042"/>
    <x v="12"/>
    <n v="2"/>
  </r>
  <r>
    <n v="439"/>
    <s v="Inc5000 Company List"/>
    <s v="Inc5000 Company List"/>
    <n v="439"/>
    <s v="http://www.inc.com/inc5000list/json/inc5000_2014.json"/>
    <n v="25154"/>
    <n v="439"/>
    <n v="4"/>
    <x v="2"/>
    <s v="ToiletTree Products"/>
    <s v="toilettree-products"/>
    <x v="17"/>
    <x v="17"/>
    <s v="Upper Nyack"/>
    <s v="New York City"/>
    <n v="1079.8496"/>
    <n v="3353510"/>
    <x v="0"/>
    <n v="1"/>
  </r>
  <r>
    <n v="440"/>
    <s v="Inc5000 Company List"/>
    <s v="Inc5000 Company List"/>
    <n v="440"/>
    <s v="http://www.inc.com/inc5000list/json/inc5000_2014.json"/>
    <n v="17708"/>
    <n v="440"/>
    <n v="313"/>
    <x v="0"/>
    <s v="Swiftpage"/>
    <s v="swiftpage"/>
    <x v="7"/>
    <x v="7"/>
    <s v="Denver"/>
    <s v="Denver"/>
    <n v="1077.4366"/>
    <n v="50213870"/>
    <x v="3"/>
    <n v="2"/>
  </r>
  <r>
    <n v="441"/>
    <s v="Inc5000 Company List"/>
    <s v="Inc5000 Company List"/>
    <n v="441"/>
    <s v="http://www.inc.com/inc5000list/json/inc5000_2014.json"/>
    <n v="25821"/>
    <n v="441"/>
    <n v="13"/>
    <x v="2"/>
    <s v="RIPT Apparel"/>
    <s v="ript-apparel"/>
    <x v="25"/>
    <x v="25"/>
    <s v="Chicago"/>
    <s v="Chicago"/>
    <n v="1076.2188000000001"/>
    <n v="3281721"/>
    <x v="13"/>
    <n v="1"/>
  </r>
  <r>
    <n v="442"/>
    <s v="Inc5000 Company List"/>
    <s v="Inc5000 Company List"/>
    <n v="442"/>
    <s v="http://www.inc.com/inc5000list/json/inc5000_2014.json"/>
    <n v="24939"/>
    <n v="442"/>
    <n v="18"/>
    <x v="2"/>
    <s v="Framework Communications"/>
    <s v="framework-communications"/>
    <x v="25"/>
    <x v="25"/>
    <s v="Chicago"/>
    <s v="Chicago"/>
    <n v="1075.3193000000001"/>
    <n v="2212186"/>
    <x v="11"/>
    <n v="1"/>
  </r>
  <r>
    <n v="443"/>
    <s v="Inc5000 Company List"/>
    <s v="Inc5000 Company List"/>
    <n v="443"/>
    <s v="http://www.inc.com/inc5000list/json/inc5000_2014.json"/>
    <n v="23156"/>
    <n v="443"/>
    <n v="228"/>
    <x v="0"/>
    <s v="EHD Technologies"/>
    <s v="ehd-technologies"/>
    <x v="42"/>
    <x v="42"/>
    <s v="Brentwood"/>
    <s v="Nashville"/>
    <n v="1075.1481000000001"/>
    <n v="25584830"/>
    <x v="2"/>
    <n v="2"/>
  </r>
  <r>
    <n v="444"/>
    <s v="Inc5000 Company List"/>
    <s v="Inc5000 Company List"/>
    <n v="444"/>
    <s v="http://www.inc.com/inc5000list/json/inc5000_2014.json"/>
    <n v="17392"/>
    <n v="444"/>
    <n v="38"/>
    <x v="2"/>
    <s v="I.T. Source"/>
    <s v="it-source"/>
    <x v="0"/>
    <x v="0"/>
    <s v="Los Angeles"/>
    <s v="Los Angeles"/>
    <n v="1074.9919"/>
    <n v="102802777"/>
    <x v="11"/>
    <n v="5"/>
  </r>
  <r>
    <n v="445"/>
    <s v="Inc5000 Company List"/>
    <s v="Inc5000 Company List"/>
    <n v="445"/>
    <s v="http://www.inc.com/inc5000list/json/inc5000_2014.json"/>
    <n v="22922"/>
    <n v="445"/>
    <n v="22"/>
    <x v="2"/>
    <s v="Field Nation"/>
    <s v="field-nation"/>
    <x v="36"/>
    <x v="36"/>
    <s v="Minneapolis"/>
    <s v="Minneapolis"/>
    <n v="1073.3870999999999"/>
    <n v="43303193"/>
    <x v="2"/>
    <n v="2"/>
  </r>
  <r>
    <n v="446"/>
    <s v="Inc5000 Company List"/>
    <s v="Inc5000 Company List"/>
    <n v="446"/>
    <s v="http://www.inc.com/inc5000list/json/inc5000_2014.json"/>
    <n v="22957"/>
    <n v="446"/>
    <n v="20"/>
    <x v="2"/>
    <s v="Sol Systems"/>
    <s v="sol-systems"/>
    <x v="27"/>
    <x v="27"/>
    <s v="Washington"/>
    <s v="Washington DC"/>
    <n v="1072.5702000000001"/>
    <n v="23605772"/>
    <x v="5"/>
    <n v="2"/>
  </r>
  <r>
    <n v="447"/>
    <s v="Inc5000 Company List"/>
    <s v="Inc5000 Company List"/>
    <n v="447"/>
    <s v="http://www.inc.com/inc5000list/json/inc5000_2014.json"/>
    <n v="23037"/>
    <n v="447"/>
    <n v="17"/>
    <x v="2"/>
    <s v="TheraPearl"/>
    <s v="therapearl"/>
    <x v="21"/>
    <x v="21"/>
    <s v="Columbia"/>
    <s v="Baltimore"/>
    <n v="1068.2493999999999"/>
    <n v="9467785"/>
    <x v="0"/>
    <n v="2"/>
  </r>
  <r>
    <n v="448"/>
    <s v="Inc5000 Company List"/>
    <s v="Inc5000 Company List"/>
    <n v="448"/>
    <s v="http://www.inc.com/inc5000list/json/inc5000_2014.json"/>
    <n v="25794"/>
    <n v="448"/>
    <n v="11"/>
    <x v="2"/>
    <s v="Rocktape"/>
    <s v="rocktape"/>
    <x v="0"/>
    <x v="0"/>
    <s v="Los Gatos"/>
    <s v="San Jose"/>
    <n v="1068.0201999999999"/>
    <n v="5306631"/>
    <x v="6"/>
    <n v="1"/>
  </r>
  <r>
    <n v="449"/>
    <s v="Inc5000 Company List"/>
    <s v="Inc5000 Company List"/>
    <n v="449"/>
    <s v="http://www.inc.com/inc5000list/json/inc5000_2014.json"/>
    <n v="20997"/>
    <n v="449"/>
    <n v="220"/>
    <x v="0"/>
    <s v="OBXtek"/>
    <s v="obxtek"/>
    <x v="1"/>
    <x v="1"/>
    <s v="Tysons Corner"/>
    <s v="Washington DC"/>
    <n v="1065.0728999999999"/>
    <n v="37899110"/>
    <x v="8"/>
    <n v="3"/>
  </r>
  <r>
    <n v="450"/>
    <s v="Inc5000 Company List"/>
    <s v="Inc5000 Company List"/>
    <n v="450"/>
    <s v="http://www.inc.com/inc5000list/json/inc5000_2014.json"/>
    <n v="23179"/>
    <n v="450"/>
    <n v="450"/>
    <x v="0"/>
    <s v="In-Flight Crew Connections"/>
    <s v="in-flight-crew-connections"/>
    <x v="6"/>
    <x v="6"/>
    <s v="Charlotte"/>
    <s v="Charlotte"/>
    <n v="1064.6754000000001"/>
    <n v="9686489"/>
    <x v="7"/>
    <n v="2"/>
  </r>
  <r>
    <n v="451"/>
    <s v="Inc5000 Company List"/>
    <s v="Inc5000 Company List"/>
    <n v="451"/>
    <s v="http://www.inc.com/inc5000list/json/inc5000_2014.json"/>
    <n v="25936"/>
    <n v="451"/>
    <n v="2"/>
    <x v="2"/>
    <s v="Servlinx"/>
    <s v="servlinx"/>
    <x v="0"/>
    <x v="0"/>
    <s v="Santa Clara"/>
    <s v="San Jose"/>
    <n v="1052.2563"/>
    <n v="2284325"/>
    <x v="11"/>
    <n v="1"/>
  </r>
  <r>
    <n v="452"/>
    <s v="Inc5000 Company List"/>
    <s v="Inc5000 Company List"/>
    <n v="452"/>
    <s v="http://www.inc.com/inc5000list/json/inc5000_2014.json"/>
    <n v="21707"/>
    <n v="452"/>
    <n v="114"/>
    <x v="1"/>
    <s v="E Revolution Ventures"/>
    <s v="e-revolution-ventures"/>
    <x v="38"/>
    <x v="38"/>
    <s v="Selbyville"/>
    <s v="Seaford DE"/>
    <n v="1049.7842000000001"/>
    <n v="43266794"/>
    <x v="13"/>
    <n v="3"/>
  </r>
  <r>
    <n v="453"/>
    <s v="Inc5000 Company List"/>
    <s v="Inc5000 Company List"/>
    <n v="453"/>
    <s v="http://www.inc.com/inc5000list/json/inc5000_2014.json"/>
    <n v="25923"/>
    <n v="453"/>
    <n v="35"/>
    <x v="2"/>
    <s v="The Doctor's Choice"/>
    <s v="the-doctors-choice"/>
    <x v="0"/>
    <x v="0"/>
    <s v="Los Angeles"/>
    <s v="Los Angeles"/>
    <n v="1048.9417000000001"/>
    <n v="2442110"/>
    <x v="6"/>
    <n v="1"/>
  </r>
  <r>
    <n v="454"/>
    <s v="Inc5000 Company List"/>
    <s v="Inc5000 Company List"/>
    <n v="454"/>
    <s v="http://www.inc.com/inc5000list/json/inc5000_2014.json"/>
    <n v="21308"/>
    <n v="454"/>
    <n v="70"/>
    <x v="1"/>
    <s v="WillowTree Apps"/>
    <s v="willowtree-apps"/>
    <x v="1"/>
    <x v="1"/>
    <s v="Charlottesville"/>
    <s v="Charlottesville VA"/>
    <n v="1048.3934999999999"/>
    <n v="8228033"/>
    <x v="3"/>
    <n v="3"/>
  </r>
  <r>
    <n v="455"/>
    <s v="Inc5000 Company List"/>
    <s v="Inc5000 Company List"/>
    <n v="455"/>
    <s v="http://www.inc.com/inc5000list/json/inc5000_2014.json"/>
    <n v="25167"/>
    <n v="455"/>
    <n v="21"/>
    <x v="2"/>
    <s v="Tru Medical Solutions"/>
    <s v="tru-medical-solutions"/>
    <x v="42"/>
    <x v="42"/>
    <s v="Ooltewah"/>
    <s v="Chattanooga TN-GA"/>
    <n v="1047.6978999999999"/>
    <n v="4542703"/>
    <x v="6"/>
    <n v="1"/>
  </r>
  <r>
    <n v="456"/>
    <s v="Inc5000 Company List"/>
    <s v="Inc5000 Company List"/>
    <n v="456"/>
    <s v="http://www.inc.com/inc5000list/json/inc5000_2014.json"/>
    <n v="25469"/>
    <n v="456"/>
    <n v="30"/>
    <x v="2"/>
    <s v="T1Visions"/>
    <s v="t1visions"/>
    <x v="6"/>
    <x v="6"/>
    <s v="Charlotte"/>
    <s v="Charlotte"/>
    <n v="1042.9245000000001"/>
    <n v="2423000"/>
    <x v="3"/>
    <n v="1"/>
  </r>
  <r>
    <n v="457"/>
    <s v="Inc5000 Company List"/>
    <s v="Inc5000 Company List"/>
    <n v="457"/>
    <s v="http://www.inc.com/inc5000list/json/inc5000_2014.json"/>
    <n v="26026"/>
    <n v="457"/>
    <n v="7"/>
    <x v="2"/>
    <s v="Fathom Realty"/>
    <s v="fathom-realty"/>
    <x v="6"/>
    <x v="6"/>
    <s v="Cary"/>
    <s v="Durham NC"/>
    <n v="1038.6491000000001"/>
    <n v="2351447"/>
    <x v="15"/>
    <n v="1"/>
  </r>
  <r>
    <n v="458"/>
    <s v="Inc5000 Company List"/>
    <s v="Inc5000 Company List"/>
    <n v="458"/>
    <s v="http://www.inc.com/inc5000list/json/inc5000_2014.json"/>
    <n v="22989"/>
    <n v="458"/>
    <n v="694"/>
    <x v="3"/>
    <s v="Cloud Sherpas"/>
    <s v="cloud-sherpas"/>
    <x v="32"/>
    <x v="32"/>
    <s v="Atlanta"/>
    <s v="Atlanta"/>
    <n v="1036.0513000000001"/>
    <n v="113058124"/>
    <x v="11"/>
    <n v="2"/>
  </r>
  <r>
    <n v="459"/>
    <s v="Inc5000 Company List"/>
    <s v="Inc5000 Company List"/>
    <n v="459"/>
    <s v="http://www.inc.com/inc5000list/json/inc5000_2014.json"/>
    <n v="26356"/>
    <n v="459"/>
    <n v="400"/>
    <x v="0"/>
    <s v="Kanda Software"/>
    <s v="kanda-software"/>
    <x v="2"/>
    <x v="2"/>
    <s v="Newton"/>
    <s v="Boston"/>
    <n v="1035.3846000000001"/>
    <n v="5166000"/>
    <x v="3"/>
    <n v="1"/>
  </r>
  <r>
    <n v="460"/>
    <s v="Inc5000 Company List"/>
    <s v="Inc5000 Company List"/>
    <n v="460"/>
    <s v="http://www.inc.com/inc5000list/json/inc5000_2014.json"/>
    <n v="21233"/>
    <n v="460"/>
    <n v="15"/>
    <x v="2"/>
    <s v="Content Marketing Institute"/>
    <s v="content-marketing-institute"/>
    <x v="24"/>
    <x v="24"/>
    <s v="Cleveland"/>
    <s v="Cleveland"/>
    <n v="1034.4269999999999"/>
    <n v="4420170"/>
    <x v="22"/>
    <n v="3"/>
  </r>
  <r>
    <n v="461"/>
    <s v="Inc5000 Company List"/>
    <s v="Inc5000 Company List"/>
    <n v="461"/>
    <s v="http://www.inc.com/inc5000list/json/inc5000_2014.json"/>
    <n v="24025"/>
    <n v="461"/>
    <n v="15"/>
    <x v="2"/>
    <s v="Tillman Companies"/>
    <s v="tillman-companies"/>
    <x v="42"/>
    <x v="42"/>
    <s v="Knoxville"/>
    <s v="Knoxville TN"/>
    <n v="1032.7394999999999"/>
    <n v="5224308"/>
    <x v="16"/>
    <n v="2"/>
  </r>
  <r>
    <n v="462"/>
    <s v="Inc5000 Company List"/>
    <s v="Inc5000 Company List"/>
    <n v="462"/>
    <s v="http://www.inc.com/inc5000list/json/inc5000_2014.json"/>
    <n v="25071"/>
    <n v="462"/>
    <n v="14"/>
    <x v="2"/>
    <s v="Prosper Insurance Group"/>
    <s v="prosper-insurance-group"/>
    <x v="1"/>
    <x v="1"/>
    <s v="Virginia Beach"/>
    <s v="Virginia Beach-Norfolk-Newport News VA-NC"/>
    <n v="1024.8304000000001"/>
    <n v="2857553"/>
    <x v="19"/>
    <n v="1"/>
  </r>
  <r>
    <n v="463"/>
    <s v="Inc5000 Company List"/>
    <s v="Inc5000 Company List"/>
    <n v="463"/>
    <s v="http://www.inc.com/inc5000list/json/inc5000_2014.json"/>
    <n v="21229"/>
    <n v="463"/>
    <n v="63"/>
    <x v="1"/>
    <s v="Impact Makers"/>
    <s v="impact-makers"/>
    <x v="1"/>
    <x v="1"/>
    <s v="Richmond"/>
    <s v="Richmond VA"/>
    <n v="1024.0228"/>
    <n v="10337638"/>
    <x v="11"/>
    <n v="3"/>
  </r>
  <r>
    <n v="464"/>
    <s v="Inc5000 Company List"/>
    <s v="Inc5000 Company List"/>
    <n v="464"/>
    <s v="http://www.inc.com/inc5000list/json/inc5000_2014.json"/>
    <n v="24937"/>
    <n v="464"/>
    <n v="10"/>
    <x v="2"/>
    <s v="Votto Vines Importing"/>
    <s v="votto-vines-importing"/>
    <x v="43"/>
    <x v="43"/>
    <s v="Hamden"/>
    <s v="New Haven-Milford CT"/>
    <n v="1023.2557"/>
    <n v="4313302"/>
    <x v="1"/>
    <n v="1"/>
  </r>
  <r>
    <n v="465"/>
    <s v="Inc5000 Company List"/>
    <s v="Inc5000 Company List"/>
    <n v="465"/>
    <s v="http://www.inc.com/inc5000list/json/inc5000_2014.json"/>
    <n v="26144"/>
    <n v="465"/>
    <n v="186"/>
    <x v="1"/>
    <s v="Coupa Software"/>
    <s v="coupa-software"/>
    <x v="0"/>
    <x v="0"/>
    <s v="San Mateo"/>
    <s v="San Francisco"/>
    <n v="1023.228"/>
    <n v="23180135"/>
    <x v="3"/>
    <n v="1"/>
  </r>
  <r>
    <n v="466"/>
    <s v="Inc5000 Company List"/>
    <s v="Inc5000 Company List"/>
    <n v="466"/>
    <s v="http://www.inc.com/inc5000list/json/inc5000_2014.json"/>
    <n v="22986"/>
    <n v="466"/>
    <n v="23"/>
    <x v="2"/>
    <s v="All Around"/>
    <s v="all-around"/>
    <x v="36"/>
    <x v="36"/>
    <s v="Golden Valley"/>
    <s v="Minneapolis"/>
    <n v="1019.9459000000001"/>
    <n v="12470116"/>
    <x v="16"/>
    <n v="2"/>
  </r>
  <r>
    <n v="467"/>
    <s v="Inc5000 Company List"/>
    <s v="Inc5000 Company List"/>
    <n v="467"/>
    <s v="http://www.inc.com/inc5000list/json/inc5000_2014.json"/>
    <n v="24865"/>
    <n v="467"/>
    <n v="12"/>
    <x v="2"/>
    <s v="Mashburn Outdoor"/>
    <s v="mashburn-outdoor"/>
    <x v="32"/>
    <x v="32"/>
    <s v="Atlanta"/>
    <s v="Atlanta"/>
    <n v="1009.7107999999999"/>
    <n v="5701805"/>
    <x v="12"/>
    <n v="1"/>
  </r>
  <r>
    <n v="468"/>
    <s v="Inc5000 Company List"/>
    <s v="Inc5000 Company List"/>
    <n v="468"/>
    <s v="http://www.inc.com/inc5000list/json/inc5000_2014.json"/>
    <n v="26133"/>
    <n v="468"/>
    <n v="40"/>
    <x v="2"/>
    <s v="Tracker Corp"/>
    <s v="tracker-corp"/>
    <x v="0"/>
    <x v="0"/>
    <s v="San Francisco"/>
    <s v="San Francisco"/>
    <n v="1001.7173"/>
    <n v="8340000"/>
    <x v="3"/>
    <n v="1"/>
  </r>
  <r>
    <n v="469"/>
    <s v="Inc5000 Company List"/>
    <s v="Inc5000 Company List"/>
    <n v="469"/>
    <s v="http://www.inc.com/inc5000list/json/inc5000_2014.json"/>
    <n v="25836"/>
    <n v="469"/>
    <n v="150"/>
    <x v="1"/>
    <s v="Themesoft"/>
    <s v="themesoft"/>
    <x v="7"/>
    <x v="7"/>
    <s v="Colorado Springs"/>
    <s v="Colorado Springs CO"/>
    <n v="1000.5261"/>
    <n v="23119291"/>
    <x v="11"/>
    <n v="1"/>
  </r>
  <r>
    <n v="470"/>
    <s v="Inc5000 Company List"/>
    <s v="Inc5000 Company List"/>
    <n v="470"/>
    <s v="http://www.inc.com/inc5000list/json/inc5000_2014.json"/>
    <n v="24872"/>
    <n v="470"/>
    <n v="41"/>
    <x v="2"/>
    <s v="Halvik"/>
    <s v="halvik"/>
    <x v="1"/>
    <x v="1"/>
    <s v="Alexandria"/>
    <s v="Washington DC"/>
    <n v="999.89179999999999"/>
    <n v="7847948"/>
    <x v="11"/>
    <n v="1"/>
  </r>
  <r>
    <n v="471"/>
    <s v="Inc5000 Company List"/>
    <s v="Inc5000 Company List"/>
    <n v="471"/>
    <s v="http://www.inc.com/inc5000list/json/inc5000_2014.json"/>
    <n v="22910"/>
    <n v="471"/>
    <n v="373"/>
    <x v="0"/>
    <s v="OneSource Virtual"/>
    <s v="onesource-virtual"/>
    <x v="12"/>
    <x v="12"/>
    <s v="Irving"/>
    <s v="Dallas"/>
    <n v="999.45360000000005"/>
    <n v="36978000"/>
    <x v="2"/>
    <n v="2"/>
  </r>
  <r>
    <n v="472"/>
    <s v="Inc5000 Company List"/>
    <s v="Inc5000 Company List"/>
    <n v="472"/>
    <s v="http://www.inc.com/inc5000list/json/inc5000_2014.json"/>
    <n v="25121"/>
    <n v="472"/>
    <n v="5"/>
    <x v="2"/>
    <s v="Marie Forleo International"/>
    <s v="marie-forleo-international"/>
    <x v="17"/>
    <x v="17"/>
    <s v="New York"/>
    <s v="New York City"/>
    <n v="998.04480000000001"/>
    <n v="11930257"/>
    <x v="23"/>
    <n v="1"/>
  </r>
  <r>
    <n v="473"/>
    <s v="Inc5000 Company List"/>
    <s v="Inc5000 Company List"/>
    <n v="473"/>
    <s v="http://www.inc.com/inc5000list/json/inc5000_2014.json"/>
    <n v="25435"/>
    <n v="473"/>
    <n v="21"/>
    <x v="2"/>
    <s v="EPtronics"/>
    <s v="eptronics"/>
    <x v="0"/>
    <x v="0"/>
    <s v="Gardena"/>
    <s v="Los Angeles"/>
    <n v="996.84649999999999"/>
    <n v="13477907"/>
    <x v="17"/>
    <n v="1"/>
  </r>
  <r>
    <n v="474"/>
    <s v="Inc5000 Company List"/>
    <s v="Inc5000 Company List"/>
    <n v="474"/>
    <s v="http://www.inc.com/inc5000list/json/inc5000_2014.json"/>
    <n v="26293"/>
    <n v="474"/>
    <n v="640"/>
    <x v="3"/>
    <s v="American Addiction Centers"/>
    <s v="american-addiction-centers"/>
    <x v="42"/>
    <x v="42"/>
    <s v="Brentwood"/>
    <s v="Nashville"/>
    <n v="995.47699999999998"/>
    <n v="115741000"/>
    <x v="6"/>
    <n v="1"/>
  </r>
  <r>
    <n v="475"/>
    <s v="Inc5000 Company List"/>
    <s v="Inc5000 Company List"/>
    <n v="475"/>
    <s v="http://www.inc.com/inc5000list/json/inc5000_2014.json"/>
    <n v="26002"/>
    <n v="475"/>
    <n v="24"/>
    <x v="2"/>
    <s v="Solid Commerce"/>
    <s v="solid-commerce"/>
    <x v="0"/>
    <x v="0"/>
    <s v="Marina Del Rey"/>
    <s v="Los Angeles"/>
    <n v="994.29939999999999"/>
    <n v="2278966"/>
    <x v="3"/>
    <n v="1"/>
  </r>
  <r>
    <n v="476"/>
    <s v="Inc5000 Company List"/>
    <s v="Inc5000 Company List"/>
    <n v="476"/>
    <s v="http://www.inc.com/inc5000list/json/inc5000_2014.json"/>
    <n v="25721"/>
    <n v="476"/>
    <n v="100"/>
    <x v="1"/>
    <s v="North American Power"/>
    <s v="north-american-power"/>
    <x v="43"/>
    <x v="43"/>
    <s v="Norwalk"/>
    <s v="Bridgeport-Stamford-Norwalk CT"/>
    <n v="991.16319999999996"/>
    <n v="263282947"/>
    <x v="5"/>
    <n v="1"/>
  </r>
  <r>
    <n v="477"/>
    <s v="Inc5000 Company List"/>
    <s v="Inc5000 Company List"/>
    <n v="477"/>
    <s v="http://www.inc.com/inc5000list/json/inc5000_2014.json"/>
    <n v="19303"/>
    <n v="477"/>
    <n v="309"/>
    <x v="0"/>
    <s v="Build Group"/>
    <s v="build-group"/>
    <x v="0"/>
    <x v="0"/>
    <s v="San Francisco"/>
    <s v="San Francisco"/>
    <n v="990.29200000000003"/>
    <n v="199407728"/>
    <x v="16"/>
    <n v="3"/>
  </r>
  <r>
    <n v="478"/>
    <s v="Inc5000 Company List"/>
    <s v="Inc5000 Company List"/>
    <n v="478"/>
    <s v="http://www.inc.com/inc5000list/json/inc5000_2014.json"/>
    <n v="23407"/>
    <n v="478"/>
    <n v="81"/>
    <x v="1"/>
    <s v="Hipercept"/>
    <s v="hipercept"/>
    <x v="17"/>
    <x v="17"/>
    <s v="New York"/>
    <s v="New York City"/>
    <n v="988.45280000000002"/>
    <n v="10536550"/>
    <x v="15"/>
    <n v="2"/>
  </r>
  <r>
    <n v="479"/>
    <s v="Inc5000 Company List"/>
    <s v="Inc5000 Company List"/>
    <n v="479"/>
    <s v="http://www.inc.com/inc5000list/json/inc5000_2014.json"/>
    <n v="26276"/>
    <n v="479"/>
    <n v="6"/>
    <x v="2"/>
    <s v="SeaSnax"/>
    <s v="seasnax"/>
    <x v="0"/>
    <x v="0"/>
    <s v="Los Angeles"/>
    <s v="Los Angeles"/>
    <n v="988.23530000000005"/>
    <n v="3515000"/>
    <x v="1"/>
    <n v="1"/>
  </r>
  <r>
    <n v="480"/>
    <s v="Inc5000 Company List"/>
    <s v="Inc5000 Company List"/>
    <n v="480"/>
    <s v="http://www.inc.com/inc5000list/json/inc5000_2014.json"/>
    <n v="25491"/>
    <n v="480"/>
    <n v="22"/>
    <x v="2"/>
    <s v="Nimbo"/>
    <s v="nimbo"/>
    <x v="17"/>
    <x v="17"/>
    <s v="New York"/>
    <s v="New York City"/>
    <n v="987.29939999999999"/>
    <n v="4575693"/>
    <x v="11"/>
    <n v="1"/>
  </r>
  <r>
    <n v="481"/>
    <s v="Inc5000 Company List"/>
    <s v="Inc5000 Company List"/>
    <n v="481"/>
    <s v="http://www.inc.com/inc5000list/json/inc5000_2014.json"/>
    <n v="25470"/>
    <n v="481"/>
    <n v="20"/>
    <x v="2"/>
    <s v="Staff America"/>
    <s v="staff-america"/>
    <x v="9"/>
    <x v="9"/>
    <s v="Coral Springs"/>
    <s v="Miami"/>
    <n v="986.298"/>
    <n v="3428226"/>
    <x v="11"/>
    <n v="1"/>
  </r>
  <r>
    <n v="482"/>
    <s v="Inc5000 Company List"/>
    <s v="Inc5000 Company List"/>
    <n v="482"/>
    <s v="http://www.inc.com/inc5000list/json/inc5000_2014.json"/>
    <n v="23145"/>
    <n v="482"/>
    <n v="134"/>
    <x v="1"/>
    <s v="Netsertive"/>
    <s v="netsertive"/>
    <x v="6"/>
    <x v="6"/>
    <s v="Morrisville"/>
    <s v="Durham NC"/>
    <n v="986.17740000000003"/>
    <n v="19587732"/>
    <x v="12"/>
    <n v="2"/>
  </r>
  <r>
    <n v="483"/>
    <s v="Inc5000 Company List"/>
    <s v="Inc5000 Company List"/>
    <n v="483"/>
    <s v="http://www.inc.com/inc5000list/json/inc5000_2014.json"/>
    <n v="24717"/>
    <n v="483"/>
    <n v="65"/>
    <x v="1"/>
    <s v="Premier Logic"/>
    <s v="premier-logic"/>
    <x v="32"/>
    <x v="32"/>
    <s v="Alpharetta"/>
    <s v="Atlanta"/>
    <n v="983.45190000000002"/>
    <n v="8454717"/>
    <x v="3"/>
    <n v="1"/>
  </r>
  <r>
    <n v="484"/>
    <s v="Inc5000 Company List"/>
    <s v="Inc5000 Company List"/>
    <n v="484"/>
    <s v="http://www.inc.com/inc5000list/json/inc5000_2014.json"/>
    <n v="25361"/>
    <n v="484"/>
    <n v="8"/>
    <x v="2"/>
    <s v="Energy Optimizers USA"/>
    <s v="energy-optimizers-usa"/>
    <x v="24"/>
    <x v="24"/>
    <s v="Tipp City"/>
    <s v="Dayton OH"/>
    <n v="979.22879999999998"/>
    <n v="6269823"/>
    <x v="5"/>
    <n v="1"/>
  </r>
  <r>
    <n v="485"/>
    <s v="Inc5000 Company List"/>
    <s v="Inc5000 Company List"/>
    <n v="485"/>
    <s v="http://www.inc.com/inc5000list/json/inc5000_2014.json"/>
    <n v="25511"/>
    <n v="485"/>
    <n v="11"/>
    <x v="2"/>
    <s v="InterRail"/>
    <s v="interrail"/>
    <x v="2"/>
    <x v="2"/>
    <s v="Newton"/>
    <s v="Boston"/>
    <n v="978.67010000000005"/>
    <n v="17114363"/>
    <x v="7"/>
    <n v="1"/>
  </r>
  <r>
    <n v="486"/>
    <s v="Inc5000 Company List"/>
    <s v="Inc5000 Company List"/>
    <n v="486"/>
    <s v="http://www.inc.com/inc5000list/json/inc5000_2014.json"/>
    <n v="25292"/>
    <n v="486"/>
    <n v="103"/>
    <x v="1"/>
    <s v="Dealer Spike"/>
    <s v="dealer-spike"/>
    <x v="5"/>
    <x v="5"/>
    <s v="Lake Oswego"/>
    <s v="Portland OR"/>
    <n v="978.57"/>
    <n v="3710475"/>
    <x v="12"/>
    <n v="1"/>
  </r>
  <r>
    <n v="487"/>
    <s v="Inc5000 Company List"/>
    <s v="Inc5000 Company List"/>
    <n v="487"/>
    <s v="http://www.inc.com/inc5000list/json/inc5000_2014.json"/>
    <n v="25844"/>
    <n v="487"/>
    <n v="7"/>
    <x v="2"/>
    <s v="Maven Recruiting Group"/>
    <s v="maven-recruiting-group"/>
    <x v="0"/>
    <x v="0"/>
    <s v="San Francisco"/>
    <s v="San Francisco"/>
    <n v="977.85450000000003"/>
    <n v="2069804"/>
    <x v="20"/>
    <n v="1"/>
  </r>
  <r>
    <n v="488"/>
    <s v="Inc5000 Company List"/>
    <s v="Inc5000 Company List"/>
    <n v="488"/>
    <s v="http://www.inc.com/inc5000list/json/inc5000_2014.json"/>
    <n v="23115"/>
    <n v="488"/>
    <n v="68"/>
    <x v="1"/>
    <s v="Barbaricum"/>
    <s v="barbaricum"/>
    <x v="27"/>
    <x v="27"/>
    <s v="Washington"/>
    <s v="Washington DC"/>
    <n v="972.3261"/>
    <n v="13470550"/>
    <x v="8"/>
    <n v="2"/>
  </r>
  <r>
    <n v="489"/>
    <s v="Inc5000 Company List"/>
    <s v="Inc5000 Company List"/>
    <n v="489"/>
    <s v="http://www.inc.com/inc5000list/json/inc5000_2014.json"/>
    <n v="26462"/>
    <n v="489"/>
    <n v="17"/>
    <x v="2"/>
    <s v="CATMEDIA"/>
    <s v="catmedia"/>
    <x v="32"/>
    <x v="32"/>
    <s v="Tucker"/>
    <s v="Atlanta"/>
    <n v="970.46950000000004"/>
    <n v="4574020"/>
    <x v="8"/>
    <n v="1"/>
  </r>
  <r>
    <n v="490"/>
    <s v="Inc5000 Company List"/>
    <s v="Inc5000 Company List"/>
    <n v="490"/>
    <s v="http://www.inc.com/inc5000list/json/inc5000_2014.json"/>
    <n v="25557"/>
    <n v="490"/>
    <n v="93"/>
    <x v="1"/>
    <s v="STONE Resource Group"/>
    <s v="stone-resource-group"/>
    <x v="32"/>
    <x v="32"/>
    <s v="Roswell"/>
    <s v="Atlanta"/>
    <n v="968.94650000000001"/>
    <n v="8957333"/>
    <x v="11"/>
    <n v="1"/>
  </r>
  <r>
    <n v="491"/>
    <s v="Inc5000 Company List"/>
    <s v="Inc5000 Company List"/>
    <n v="491"/>
    <s v="http://www.inc.com/inc5000list/json/inc5000_2014.json"/>
    <n v="24980"/>
    <n v="491"/>
    <n v="22"/>
    <x v="2"/>
    <s v="JEAR Logistics"/>
    <s v="jear-logistics"/>
    <x v="31"/>
    <x v="31"/>
    <s v="Mount Pleasant"/>
    <s v="Charleston-North Charleston SC"/>
    <n v="968.59559999999999"/>
    <n v="15142000"/>
    <x v="21"/>
    <n v="1"/>
  </r>
  <r>
    <n v="492"/>
    <s v="Inc5000 Company List"/>
    <s v="Inc5000 Company List"/>
    <n v="492"/>
    <s v="http://www.inc.com/inc5000list/json/inc5000_2014.json"/>
    <n v="26370"/>
    <n v="492"/>
    <n v="11"/>
    <x v="2"/>
    <s v="Evolve Digital Labs"/>
    <s v="evolve-digital-labs"/>
    <x v="15"/>
    <x v="15"/>
    <s v="Maplewood"/>
    <s v="St. Louis MO-IL"/>
    <n v="968.42399999999998"/>
    <n v="5109738"/>
    <x v="12"/>
    <n v="1"/>
  </r>
  <r>
    <n v="493"/>
    <s v="Inc5000 Company List"/>
    <s v="Inc5000 Company List"/>
    <n v="493"/>
    <s v="http://www.inc.com/inc5000list/json/inc5000_2014.json"/>
    <n v="26515"/>
    <n v="493"/>
    <n v="35"/>
    <x v="2"/>
    <s v="Red Rock Business Advisors"/>
    <s v="red-rock-business-advisors"/>
    <x v="1"/>
    <x v="1"/>
    <s v="Leesburg"/>
    <s v="Washington DC"/>
    <n v="966"/>
    <n v="4797000"/>
    <x v="8"/>
    <n v="1"/>
  </r>
  <r>
    <n v="494"/>
    <s v="Inc5000 Company List"/>
    <s v="Inc5000 Company List"/>
    <n v="494"/>
    <s v="http://www.inc.com/inc5000list/json/inc5000_2014.json"/>
    <n v="25140"/>
    <n v="494"/>
    <n v="850"/>
    <x v="3"/>
    <s v="Bodhtree Solutions"/>
    <s v="bodhtree-solutions"/>
    <x v="0"/>
    <x v="0"/>
    <s v="Santa Clara"/>
    <s v="San Jose"/>
    <n v="965.29480000000001"/>
    <n v="40683608"/>
    <x v="11"/>
    <n v="1"/>
  </r>
  <r>
    <n v="495"/>
    <s v="Inc5000 Company List"/>
    <s v="Inc5000 Company List"/>
    <n v="495"/>
    <s v="http://www.inc.com/inc5000list/json/inc5000_2014.json"/>
    <n v="25881"/>
    <n v="495"/>
    <n v="25"/>
    <x v="2"/>
    <s v="Cerebral Group"/>
    <s v="cerebral-group"/>
    <x v="22"/>
    <x v="22"/>
    <s v="West Des Moines"/>
    <s v="Des Moines-West Des Moines IA"/>
    <n v="964.39570000000003"/>
    <n v="11093973"/>
    <x v="8"/>
    <n v="1"/>
  </r>
  <r>
    <n v="496"/>
    <s v="Inc5000 Company List"/>
    <s v="Inc5000 Company List"/>
    <n v="496"/>
    <s v="http://www.inc.com/inc5000list/json/inc5000_2014.json"/>
    <n v="23317"/>
    <n v="496"/>
    <n v="24"/>
    <x v="2"/>
    <s v="Strategic Mobility Group"/>
    <s v="strategic-mobility-group"/>
    <x v="25"/>
    <x v="25"/>
    <s v="Schaumburg"/>
    <s v="Chicago"/>
    <n v="964.33370000000002"/>
    <n v="16349432"/>
    <x v="11"/>
    <n v="2"/>
  </r>
  <r>
    <n v="497"/>
    <s v="Inc5000 Company List"/>
    <s v="Inc5000 Company List"/>
    <n v="497"/>
    <s v="http://www.inc.com/inc5000list/json/inc5000_2014.json"/>
    <n v="25343"/>
    <n v="497"/>
    <n v="14"/>
    <x v="2"/>
    <s v="Petroleum Kings"/>
    <s v="petroleum-kings"/>
    <x v="17"/>
    <x v="17"/>
    <s v="New Rochelle"/>
    <s v="New York City"/>
    <n v="961.94330000000002"/>
    <n v="2623000"/>
    <x v="5"/>
    <n v="1"/>
  </r>
  <r>
    <n v="498"/>
    <s v="Inc5000 Company List"/>
    <s v="Inc5000 Company List"/>
    <n v="498"/>
    <s v="http://www.inc.com/inc5000list/json/inc5000_2014.json"/>
    <n v="25420"/>
    <n v="498"/>
    <n v="26"/>
    <x v="2"/>
    <s v="Fino Consulting"/>
    <s v="fino-consulting"/>
    <x v="17"/>
    <x v="17"/>
    <s v="New York"/>
    <s v="New York City"/>
    <n v="956.14890000000003"/>
    <n v="6025002"/>
    <x v="3"/>
    <n v="1"/>
  </r>
  <r>
    <n v="499"/>
    <s v="Inc5000 Company List"/>
    <s v="Inc5000 Company List"/>
    <n v="499"/>
    <s v="http://www.inc.com/inc5000list/json/inc5000_2014.json"/>
    <n v="23277"/>
    <n v="499"/>
    <n v="67"/>
    <x v="1"/>
    <s v="TruEffect"/>
    <s v="trueffect"/>
    <x v="7"/>
    <x v="7"/>
    <s v="Westminster"/>
    <s v="Denver"/>
    <n v="953.15940000000001"/>
    <n v="21276600"/>
    <x v="12"/>
    <n v="2"/>
  </r>
  <r>
    <n v="500"/>
    <s v="Inc5000 Company List"/>
    <s v="Inc5000 Company List"/>
    <n v="500"/>
    <s v="http://www.inc.com/inc5000list/json/inc5000_2014.json"/>
    <n v="24816"/>
    <n v="500"/>
    <n v="20"/>
    <x v="2"/>
    <s v="Rook Security"/>
    <s v="rook-security"/>
    <x v="14"/>
    <x v="14"/>
    <s v="Indianapolis"/>
    <s v="Indianapolis IN"/>
    <n v="942.2636"/>
    <n v="3998811"/>
    <x v="14"/>
    <n v="1"/>
  </r>
  <r>
    <n v="501"/>
    <s v="Inc5000 Company List"/>
    <s v="Inc5000 Company List"/>
    <n v="501"/>
    <s v="http://www.inc.com/inc5000list/json/inc5000_2014.json"/>
    <n v="23107"/>
    <n v="501"/>
    <n v="54"/>
    <x v="1"/>
    <s v="SHINE Systems &amp; Technologies"/>
    <s v="shine-systems-technologies"/>
    <x v="1"/>
    <x v="1"/>
    <s v="Charlottesville"/>
    <s v="Charlottesville VA"/>
    <n v="941.53179999999998"/>
    <n v="13097440"/>
    <x v="8"/>
    <n v="2"/>
  </r>
  <r>
    <n v="502"/>
    <s v="Inc5000 Company List"/>
    <s v="Inc5000 Company List"/>
    <n v="502"/>
    <s v="http://www.inc.com/inc5000list/json/inc5000_2014.json"/>
    <n v="21480"/>
    <n v="502"/>
    <n v="60"/>
    <x v="1"/>
    <s v="Cornerstone Advisors Group"/>
    <s v="cornerstone-advisors-group"/>
    <x v="43"/>
    <x v="43"/>
    <s v="Georgetown"/>
    <s v="Bridgeport-Stamford-Norwalk CT"/>
    <n v="940.48820000000001"/>
    <n v="11582756"/>
    <x v="6"/>
    <n v="3"/>
  </r>
  <r>
    <n v="503"/>
    <s v="Inc5000 Company List"/>
    <s v="Inc5000 Company List"/>
    <n v="503"/>
    <s v="http://www.inc.com/inc5000list/json/inc5000_2014.json"/>
    <n v="25179"/>
    <n v="503"/>
    <n v="6"/>
    <x v="2"/>
    <s v="Better Life"/>
    <s v="better-life"/>
    <x v="15"/>
    <x v="15"/>
    <s v="St. Louis"/>
    <s v="St. Louis MO-IL"/>
    <n v="938.98360000000002"/>
    <n v="3172235"/>
    <x v="0"/>
    <n v="1"/>
  </r>
  <r>
    <n v="504"/>
    <s v="Inc5000 Company List"/>
    <s v="Inc5000 Company List"/>
    <n v="504"/>
    <s v="http://www.inc.com/inc5000list/json/inc5000_2014.json"/>
    <n v="22976"/>
    <n v="504"/>
    <n v="12"/>
    <x v="2"/>
    <s v="US Perishables"/>
    <s v="us-perishables"/>
    <x v="0"/>
    <x v="0"/>
    <s v="Oakland"/>
    <s v="San Francisco"/>
    <n v="935.28110000000004"/>
    <n v="4435641"/>
    <x v="21"/>
    <n v="2"/>
  </r>
  <r>
    <n v="505"/>
    <s v="Inc5000 Company List"/>
    <s v="Inc5000 Company List"/>
    <n v="505"/>
    <s v="http://www.inc.com/inc5000list/json/inc5000_2014.json"/>
    <n v="26241"/>
    <n v="505"/>
    <n v="45"/>
    <x v="2"/>
    <s v="Pixafy"/>
    <s v="pixafy"/>
    <x v="17"/>
    <x v="17"/>
    <s v="New York"/>
    <s v="New York City"/>
    <n v="934.88260000000002"/>
    <n v="4000194"/>
    <x v="3"/>
    <n v="1"/>
  </r>
  <r>
    <n v="506"/>
    <s v="Inc5000 Company List"/>
    <s v="Inc5000 Company List"/>
    <n v="506"/>
    <s v="http://www.inc.com/inc5000list/json/inc5000_2014.json"/>
    <n v="25651"/>
    <n v="506"/>
    <n v="14"/>
    <x v="2"/>
    <s v="treetree"/>
    <s v="treetree"/>
    <x v="24"/>
    <x v="24"/>
    <s v="Columbus"/>
    <s v="Columbus OH"/>
    <n v="934.30399999999997"/>
    <n v="2361047"/>
    <x v="12"/>
    <n v="1"/>
  </r>
  <r>
    <n v="507"/>
    <s v="Inc5000 Company List"/>
    <s v="Inc5000 Company List"/>
    <n v="507"/>
    <s v="http://www.inc.com/inc5000list/json/inc5000_2014.json"/>
    <n v="25569"/>
    <n v="507"/>
    <n v="12"/>
    <x v="2"/>
    <s v="Amicus Creative Media"/>
    <s v="amicus-creative-media"/>
    <x v="17"/>
    <x v="17"/>
    <s v="Port Washington"/>
    <s v="New York City"/>
    <n v="932.22590000000002"/>
    <n v="3107000"/>
    <x v="12"/>
    <n v="1"/>
  </r>
  <r>
    <n v="508"/>
    <s v="Inc5000 Company List"/>
    <s v="Inc5000 Company List"/>
    <n v="508"/>
    <s v="http://www.inc.com/inc5000list/json/inc5000_2014.json"/>
    <n v="25314"/>
    <n v="508"/>
    <n v="31"/>
    <x v="2"/>
    <s v="Tribal Tech"/>
    <s v="tribal-tech"/>
    <x v="1"/>
    <x v="1"/>
    <s v="Alexandria"/>
    <s v="Washington DC"/>
    <n v="930.67930000000001"/>
    <n v="3065261"/>
    <x v="8"/>
    <n v="1"/>
  </r>
  <r>
    <n v="509"/>
    <s v="Inc5000 Company List"/>
    <s v="Inc5000 Company List"/>
    <n v="509"/>
    <s v="http://www.inc.com/inc5000list/json/inc5000_2014.json"/>
    <n v="26160"/>
    <n v="509"/>
    <n v="88"/>
    <x v="1"/>
    <s v="Evolv"/>
    <s v="evolv"/>
    <x v="0"/>
    <x v="0"/>
    <s v="San Francisco"/>
    <s v="San Francisco"/>
    <n v="930.62379999999996"/>
    <n v="5452000"/>
    <x v="20"/>
    <n v="1"/>
  </r>
  <r>
    <n v="510"/>
    <s v="Inc5000 Company List"/>
    <s v="Inc5000 Company List"/>
    <n v="510"/>
    <s v="http://www.inc.com/inc5000list/json/inc5000_2014.json"/>
    <n v="26423"/>
    <n v="510"/>
    <n v="87"/>
    <x v="1"/>
    <s v="Aventine Hill Partners"/>
    <s v="aventine-hill-partners"/>
    <x v="12"/>
    <x v="12"/>
    <s v="San Antonio"/>
    <s v="San Antonio TX"/>
    <n v="929.97839999999997"/>
    <n v="9326547"/>
    <x v="2"/>
    <n v="1"/>
  </r>
  <r>
    <n v="511"/>
    <s v="Inc5000 Company List"/>
    <s v="Inc5000 Company List"/>
    <n v="511"/>
    <s v="http://www.inc.com/inc5000list/json/inc5000_2014.json"/>
    <n v="24974"/>
    <n v="511"/>
    <n v="33"/>
    <x v="2"/>
    <s v="EventWorks"/>
    <s v="eventworks"/>
    <x v="31"/>
    <x v="31"/>
    <s v="North Charleston"/>
    <s v="Charleston-North Charleston SC"/>
    <n v="929.47239999999999"/>
    <n v="3019216"/>
    <x v="2"/>
    <n v="1"/>
  </r>
  <r>
    <n v="512"/>
    <s v="Inc5000 Company List"/>
    <s v="Inc5000 Company List"/>
    <n v="512"/>
    <s v="http://www.inc.com/inc5000list/json/inc5000_2014.json"/>
    <n v="25541"/>
    <n v="512"/>
    <n v="7"/>
    <x v="2"/>
    <s v="Tach Tech"/>
    <s v="tach-tech"/>
    <x v="0"/>
    <x v="0"/>
    <s v="San Francisco"/>
    <s v="San Francisco"/>
    <n v="927.39369999999997"/>
    <n v="3069421"/>
    <x v="11"/>
    <n v="1"/>
  </r>
  <r>
    <n v="513"/>
    <s v="Inc5000 Company List"/>
    <s v="Inc5000 Company List"/>
    <n v="513"/>
    <s v="http://www.inc.com/inc5000list/json/inc5000_2014.json"/>
    <n v="25676"/>
    <n v="513"/>
    <n v="24"/>
    <x v="2"/>
    <s v="IdeaScale"/>
    <s v="ideascale"/>
    <x v="0"/>
    <x v="0"/>
    <s v="San Francisco"/>
    <s v="San Francisco"/>
    <n v="915.50289999999995"/>
    <n v="2395155"/>
    <x v="3"/>
    <n v="1"/>
  </r>
  <r>
    <n v="514"/>
    <s v="Inc5000 Company List"/>
    <s v="Inc5000 Company List"/>
    <n v="514"/>
    <s v="http://www.inc.com/inc5000list/json/inc5000_2014.json"/>
    <n v="25370"/>
    <n v="514"/>
    <n v="24"/>
    <x v="2"/>
    <s v="Tucker-Rose Associates"/>
    <s v="tucker-rose-associates"/>
    <x v="12"/>
    <x v="12"/>
    <s v="New Braunfels"/>
    <s v="San Antonio TX"/>
    <n v="914.95489999999995"/>
    <n v="3115333"/>
    <x v="11"/>
    <n v="1"/>
  </r>
  <r>
    <n v="515"/>
    <s v="Inc5000 Company List"/>
    <s v="Inc5000 Company List"/>
    <n v="515"/>
    <s v="http://www.inc.com/inc5000list/json/inc5000_2014.json"/>
    <n v="24858"/>
    <n v="515"/>
    <n v="16"/>
    <x v="2"/>
    <s v="Co-construct"/>
    <s v="co-construct"/>
    <x v="1"/>
    <x v="1"/>
    <s v="Crozet"/>
    <s v="Charlottesville VA"/>
    <n v="912.4393"/>
    <n v="2101986"/>
    <x v="3"/>
    <n v="1"/>
  </r>
  <r>
    <n v="516"/>
    <s v="Inc5000 Company List"/>
    <s v="Inc5000 Company List"/>
    <n v="516"/>
    <s v="http://www.inc.com/inc5000list/json/inc5000_2014.json"/>
    <n v="26227"/>
    <n v="516"/>
    <n v="38"/>
    <x v="2"/>
    <s v="Tidal Basin Government Consulting"/>
    <s v="tidal-basin-government-consulting"/>
    <x v="1"/>
    <x v="1"/>
    <s v="Alexandria"/>
    <s v="Washington DC"/>
    <n v="912.2133"/>
    <n v="9547611"/>
    <x v="8"/>
    <n v="1"/>
  </r>
  <r>
    <n v="517"/>
    <s v="Inc5000 Company List"/>
    <s v="Inc5000 Company List"/>
    <n v="517"/>
    <s v="http://www.inc.com/inc5000list/json/inc5000_2014.json"/>
    <n v="21436"/>
    <n v="517"/>
    <n v="213"/>
    <x v="0"/>
    <s v="Cimation"/>
    <s v="cimation"/>
    <x v="12"/>
    <x v="12"/>
    <s v="Houston"/>
    <s v="Houston"/>
    <n v="910.91809999999998"/>
    <n v="46660976"/>
    <x v="5"/>
    <n v="3"/>
  </r>
  <r>
    <n v="518"/>
    <s v="Inc5000 Company List"/>
    <s v="Inc5000 Company List"/>
    <n v="518"/>
    <s v="http://www.inc.com/inc5000list/json/inc5000_2014.json"/>
    <n v="23000"/>
    <n v="518"/>
    <n v="51"/>
    <x v="1"/>
    <s v="1st American Systems and Services"/>
    <s v="1st-american-systems-and-services"/>
    <x v="1"/>
    <x v="1"/>
    <s v="Falls Church"/>
    <s v="Washington DC"/>
    <n v="910.88130000000001"/>
    <n v="7034278"/>
    <x v="8"/>
    <n v="2"/>
  </r>
  <r>
    <n v="519"/>
    <s v="Inc5000 Company List"/>
    <s v="Inc5000 Company List"/>
    <n v="519"/>
    <s v="http://www.inc.com/inc5000list/json/inc5000_2014.json"/>
    <n v="23657"/>
    <n v="519"/>
    <n v="2"/>
    <x v="2"/>
    <s v="New Horizon Health"/>
    <s v="new-horizon-health"/>
    <x v="0"/>
    <x v="0"/>
    <s v="Westlake Village"/>
    <s v="Los Angeles"/>
    <n v="910.39530000000002"/>
    <n v="7635426"/>
    <x v="6"/>
    <n v="2"/>
  </r>
  <r>
    <n v="520"/>
    <s v="Inc5000 Company List"/>
    <s v="Inc5000 Company List"/>
    <n v="520"/>
    <s v="http://www.inc.com/inc5000list/json/inc5000_2014.json"/>
    <n v="23118"/>
    <n v="520"/>
    <n v="12"/>
    <x v="2"/>
    <s v="Sunsight Instruments"/>
    <s v="sunsight-instruments"/>
    <x v="9"/>
    <x v="9"/>
    <s v="Maitland"/>
    <s v="Orlando FL"/>
    <n v="908.58950000000004"/>
    <n v="4719836"/>
    <x v="4"/>
    <n v="2"/>
  </r>
  <r>
    <n v="521"/>
    <s v="Inc5000 Company List"/>
    <s v="Inc5000 Company List"/>
    <n v="521"/>
    <s v="http://www.inc.com/inc5000list/json/inc5000_2014.json"/>
    <n v="23292"/>
    <n v="521"/>
    <n v="40"/>
    <x v="2"/>
    <s v="Protege"/>
    <s v="protege"/>
    <x v="1"/>
    <x v="1"/>
    <s v="Reston"/>
    <s v="Washington DC"/>
    <n v="908.41510000000005"/>
    <n v="3528878"/>
    <x v="11"/>
    <n v="2"/>
  </r>
  <r>
    <n v="522"/>
    <s v="Inc5000 Company List"/>
    <s v="Inc5000 Company List"/>
    <n v="522"/>
    <s v="http://www.inc.com/inc5000list/json/inc5000_2014.json"/>
    <n v="25363"/>
    <n v="522"/>
    <n v="70"/>
    <x v="1"/>
    <s v="Bravens"/>
    <s v="bravens"/>
    <x v="13"/>
    <x v="13"/>
    <s v="Breinigsville"/>
    <s v="Reading PA"/>
    <n v="908.25909999999999"/>
    <n v="11759245"/>
    <x v="11"/>
    <n v="1"/>
  </r>
  <r>
    <n v="523"/>
    <s v="Inc5000 Company List"/>
    <s v="Inc5000 Company List"/>
    <n v="523"/>
    <s v="http://www.inc.com/inc5000list/json/inc5000_2014.json"/>
    <n v="24836"/>
    <n v="523"/>
    <n v="17"/>
    <x v="2"/>
    <s v="Inductive Minds"/>
    <s v="inductive-minds"/>
    <x v="1"/>
    <x v="1"/>
    <s v="Sterling"/>
    <s v="Washington DC"/>
    <n v="908.01980000000003"/>
    <n v="3667811"/>
    <x v="8"/>
    <n v="1"/>
  </r>
  <r>
    <n v="524"/>
    <s v="Inc5000 Company List"/>
    <s v="Inc5000 Company List"/>
    <n v="524"/>
    <s v="http://www.inc.com/inc5000list/json/inc5000_2014.json"/>
    <n v="25416"/>
    <n v="524"/>
    <n v="10"/>
    <x v="2"/>
    <s v="Knockaround"/>
    <s v="knockaround"/>
    <x v="0"/>
    <x v="0"/>
    <s v="San Diego"/>
    <s v="San Diego"/>
    <n v="907.74869999999999"/>
    <n v="5744500"/>
    <x v="0"/>
    <n v="1"/>
  </r>
  <r>
    <n v="525"/>
    <s v="Inc5000 Company List"/>
    <s v="Inc5000 Company List"/>
    <n v="525"/>
    <s v="http://www.inc.com/inc5000list/json/inc5000_2014.json"/>
    <n v="25362"/>
    <n v="525"/>
    <n v="34"/>
    <x v="2"/>
    <s v="Sanametrix"/>
    <s v="sanametrix"/>
    <x v="27"/>
    <x v="27"/>
    <s v="Washington"/>
    <s v="Washington DC"/>
    <n v="906.86749999999995"/>
    <n v="8357000"/>
    <x v="11"/>
    <n v="1"/>
  </r>
  <r>
    <n v="526"/>
    <s v="Inc5000 Company List"/>
    <s v="Inc5000 Company List"/>
    <n v="526"/>
    <s v="http://www.inc.com/inc5000list/json/inc5000_2014.json"/>
    <n v="19790"/>
    <n v="526"/>
    <n v="119"/>
    <x v="1"/>
    <s v="Nutrabolt"/>
    <s v="nutrabolt"/>
    <x v="12"/>
    <x v="12"/>
    <s v="Bryan"/>
    <s v="College Station-Bryan TX"/>
    <n v="904.95429999999999"/>
    <n v="155957508"/>
    <x v="0"/>
    <n v="4"/>
  </r>
  <r>
    <n v="527"/>
    <s v="Inc5000 Company List"/>
    <s v="Inc5000 Company List"/>
    <n v="527"/>
    <s v="http://www.inc.com/inc5000list/json/inc5000_2014.json"/>
    <n v="22974"/>
    <n v="527"/>
    <n v="231"/>
    <x v="0"/>
    <s v="Puppet Labs"/>
    <s v="puppet-labs"/>
    <x v="5"/>
    <x v="5"/>
    <s v="Portland"/>
    <s v="Portland OR"/>
    <n v="903.56719999999996"/>
    <n v="16368522"/>
    <x v="3"/>
    <n v="2"/>
  </r>
  <r>
    <n v="528"/>
    <s v="Inc5000 Company List"/>
    <s v="Inc5000 Company List"/>
    <n v="528"/>
    <s v="http://www.inc.com/inc5000list/json/inc5000_2014.json"/>
    <n v="26161"/>
    <n v="528"/>
    <n v="7"/>
    <x v="2"/>
    <s v="Pyure Brands"/>
    <s v="pyure-brands"/>
    <x v="9"/>
    <x v="9"/>
    <s v="Naples"/>
    <s v="Naples-Marco Island FL"/>
    <n v="898.39359999999999"/>
    <n v="3044801"/>
    <x v="1"/>
    <n v="1"/>
  </r>
  <r>
    <n v="529"/>
    <s v="Inc5000 Company List"/>
    <s v="Inc5000 Company List"/>
    <n v="529"/>
    <s v="http://www.inc.com/inc5000list/json/inc5000_2014.json"/>
    <n v="25232"/>
    <n v="529"/>
    <n v="99"/>
    <x v="1"/>
    <s v="PotomacWave Consulting"/>
    <s v="potomacwave-consulting"/>
    <x v="1"/>
    <x v="1"/>
    <s v="Alexandria"/>
    <s v="Washington DC"/>
    <n v="896.673"/>
    <n v="23522829"/>
    <x v="8"/>
    <n v="1"/>
  </r>
  <r>
    <n v="530"/>
    <s v="Inc5000 Company List"/>
    <s v="Inc5000 Company List"/>
    <n v="530"/>
    <s v="http://www.inc.com/inc5000list/json/inc5000_2014.json"/>
    <n v="26229"/>
    <n v="530"/>
    <n v="25"/>
    <x v="2"/>
    <s v="R3 Government Solutions"/>
    <s v="r3-government-solutions"/>
    <x v="1"/>
    <x v="1"/>
    <s v="Arlington"/>
    <s v="Washington DC"/>
    <n v="893.52459999999996"/>
    <n v="3708599"/>
    <x v="8"/>
    <n v="1"/>
  </r>
  <r>
    <n v="531"/>
    <s v="Inc5000 Company List"/>
    <s v="Inc5000 Company List"/>
    <n v="531"/>
    <s v="http://www.inc.com/inc5000list/json/inc5000_2014.json"/>
    <n v="21075"/>
    <n v="531"/>
    <n v="439"/>
    <x v="0"/>
    <s v="EagleView Technologies"/>
    <s v="eagleview-technologies"/>
    <x v="29"/>
    <x v="29"/>
    <s v="Bothell"/>
    <s v="Seattle"/>
    <n v="892.81309999999996"/>
    <n v="123607728"/>
    <x v="3"/>
    <n v="3"/>
  </r>
  <r>
    <n v="532"/>
    <s v="Inc5000 Company List"/>
    <s v="Inc5000 Company List"/>
    <n v="532"/>
    <s v="http://www.inc.com/inc5000list/json/inc5000_2014.json"/>
    <n v="21694"/>
    <n v="532"/>
    <n v="1300"/>
    <x v="3"/>
    <s v="American Eagle Protective Services"/>
    <s v="american-eagle-protective-services"/>
    <x v="12"/>
    <x v="12"/>
    <s v="Austin"/>
    <s v="Austin"/>
    <n v="892.4067"/>
    <n v="55658326"/>
    <x v="8"/>
    <n v="3"/>
  </r>
  <r>
    <n v="533"/>
    <s v="Inc5000 Company List"/>
    <s v="Inc5000 Company List"/>
    <n v="533"/>
    <s v="http://www.inc.com/inc5000list/json/inc5000_2014.json"/>
    <n v="25976"/>
    <n v="533"/>
    <n v="25"/>
    <x v="2"/>
    <s v="CloudOne"/>
    <s v="cloudone"/>
    <x v="14"/>
    <x v="14"/>
    <s v="Indianapolis"/>
    <s v="Indianapolis IN"/>
    <n v="892.30769999999995"/>
    <n v="3870000"/>
    <x v="11"/>
    <n v="1"/>
  </r>
  <r>
    <n v="534"/>
    <s v="Inc5000 Company List"/>
    <s v="Inc5000 Company List"/>
    <n v="534"/>
    <s v="http://www.inc.com/inc5000list/json/inc5000_2014.json"/>
    <n v="23382"/>
    <n v="534"/>
    <n v="8"/>
    <x v="2"/>
    <s v="Wireless Environment"/>
    <s v="wireless-environment"/>
    <x v="24"/>
    <x v="24"/>
    <s v="Solon"/>
    <s v="Cleveland"/>
    <n v="892.20600000000002"/>
    <n v="7021554"/>
    <x v="0"/>
    <n v="2"/>
  </r>
  <r>
    <n v="535"/>
    <s v="Inc5000 Company List"/>
    <s v="Inc5000 Company List"/>
    <n v="535"/>
    <s v="http://www.inc.com/inc5000list/json/inc5000_2014.json"/>
    <n v="26176"/>
    <n v="535"/>
    <n v="20"/>
    <x v="2"/>
    <s v="Ledbury"/>
    <s v="ledbury"/>
    <x v="1"/>
    <x v="1"/>
    <s v="Richmond"/>
    <s v="Richmond VA"/>
    <n v="891.62570000000005"/>
    <n v="4089048"/>
    <x v="13"/>
    <n v="1"/>
  </r>
  <r>
    <n v="536"/>
    <s v="Inc5000 Company List"/>
    <s v="Inc5000 Company List"/>
    <n v="536"/>
    <s v="http://www.inc.com/inc5000list/json/inc5000_2014.json"/>
    <n v="26574"/>
    <n v="536"/>
    <n v="24"/>
    <x v="2"/>
    <s v="Hannah Solar"/>
    <s v="hannah-solar"/>
    <x v="32"/>
    <x v="32"/>
    <s v="Atlanta"/>
    <s v="Atlanta"/>
    <n v="891.0557"/>
    <n v="30990312"/>
    <x v="5"/>
    <n v="1"/>
  </r>
  <r>
    <n v="537"/>
    <s v="Inc5000 Company List"/>
    <s v="Inc5000 Company List"/>
    <n v="537"/>
    <s v="http://www.inc.com/inc5000list/json/inc5000_2014.json"/>
    <n v="23009"/>
    <n v="537"/>
    <n v="22"/>
    <x v="2"/>
    <s v="GSATi"/>
    <s v="gsati"/>
    <x v="12"/>
    <x v="12"/>
    <s v="Denton"/>
    <s v="Dallas"/>
    <n v="887.74620000000004"/>
    <n v="2900181"/>
    <x v="11"/>
    <n v="2"/>
  </r>
  <r>
    <n v="538"/>
    <s v="Inc5000 Company List"/>
    <s v="Inc5000 Company List"/>
    <n v="538"/>
    <s v="http://www.inc.com/inc5000list/json/inc5000_2014.json"/>
    <n v="21009"/>
    <n v="538"/>
    <n v="142"/>
    <x v="1"/>
    <s v="Elemental Technologies"/>
    <s v="elemental-technologies"/>
    <x v="5"/>
    <x v="5"/>
    <s v="Portland"/>
    <s v="Portland OR"/>
    <n v="887.43579999999997"/>
    <n v="32250582"/>
    <x v="3"/>
    <n v="3"/>
  </r>
  <r>
    <n v="539"/>
    <s v="Inc5000 Company List"/>
    <s v="Inc5000 Company List"/>
    <n v="539"/>
    <s v="http://www.inc.com/inc5000list/json/inc5000_2014.json"/>
    <n v="25766"/>
    <n v="539"/>
    <n v="8"/>
    <x v="2"/>
    <s v="Las Ventanas Homes"/>
    <s v="las-ventanas-homes"/>
    <x v="35"/>
    <x v="35"/>
    <s v="Albuquerque"/>
    <s v="Albuquerque NM"/>
    <n v="887.29250000000002"/>
    <n v="3139590"/>
    <x v="16"/>
    <n v="1"/>
  </r>
  <r>
    <n v="540"/>
    <s v="Inc5000 Company List"/>
    <s v="Inc5000 Company List"/>
    <n v="540"/>
    <s v="http://www.inc.com/inc5000list/json/inc5000_2014.json"/>
    <n v="20996"/>
    <n v="540"/>
    <n v="258"/>
    <x v="0"/>
    <s v="EngagePoint"/>
    <s v="engagepoint"/>
    <x v="21"/>
    <x v="21"/>
    <s v="Calverton"/>
    <s v="Washington DC"/>
    <n v="887.25980000000004"/>
    <n v="83534635"/>
    <x v="8"/>
    <n v="3"/>
  </r>
  <r>
    <n v="541"/>
    <s v="Inc5000 Company List"/>
    <s v="Inc5000 Company List"/>
    <n v="541"/>
    <s v="http://www.inc.com/inc5000list/json/inc5000_2014.json"/>
    <n v="25251"/>
    <n v="541"/>
    <n v="16"/>
    <x v="2"/>
    <s v="Social Media Link"/>
    <s v="social-media-link"/>
    <x v="17"/>
    <x v="17"/>
    <s v="New York"/>
    <s v="New York City"/>
    <n v="885.36519999999996"/>
    <n v="4220122"/>
    <x v="12"/>
    <n v="1"/>
  </r>
  <r>
    <n v="542"/>
    <s v="Inc5000 Company List"/>
    <s v="Inc5000 Company List"/>
    <n v="542"/>
    <s v="http://www.inc.com/inc5000list/json/inc5000_2014.json"/>
    <n v="23175"/>
    <n v="542"/>
    <n v="26"/>
    <x v="2"/>
    <s v="LinTech Global"/>
    <s v="lintech-global"/>
    <x v="18"/>
    <x v="18"/>
    <s v="Farmington Hills"/>
    <s v="Detroit"/>
    <n v="885.09939999999995"/>
    <n v="5736155"/>
    <x v="8"/>
    <n v="2"/>
  </r>
  <r>
    <n v="543"/>
    <s v="Inc5000 Company List"/>
    <s v="Inc5000 Company List"/>
    <n v="543"/>
    <s v="http://www.inc.com/inc5000list/json/inc5000_2014.json"/>
    <n v="25784"/>
    <n v="543"/>
    <n v="119"/>
    <x v="1"/>
    <s v="Cleveland HeartLab"/>
    <s v="cleveland-heartlab"/>
    <x v="24"/>
    <x v="24"/>
    <s v="Cleveland"/>
    <s v="Cleveland"/>
    <n v="883.2242"/>
    <n v="27019000"/>
    <x v="6"/>
    <n v="1"/>
  </r>
  <r>
    <n v="544"/>
    <s v="Inc5000 Company List"/>
    <s v="Inc5000 Company List"/>
    <n v="544"/>
    <s v="http://www.inc.com/inc5000list/json/inc5000_2014.json"/>
    <n v="22858"/>
    <n v="544"/>
    <n v="170"/>
    <x v="1"/>
    <s v="Timberhorn"/>
    <s v="timberhorn"/>
    <x v="12"/>
    <x v="12"/>
    <s v="Frisco"/>
    <s v="Dallas"/>
    <n v="882.62519999999995"/>
    <n v="16734500"/>
    <x v="11"/>
    <n v="2"/>
  </r>
  <r>
    <n v="545"/>
    <s v="Inc5000 Company List"/>
    <s v="Inc5000 Company List"/>
    <n v="545"/>
    <s v="http://www.inc.com/inc5000list/json/inc5000_2014.json"/>
    <n v="26103"/>
    <n v="545"/>
    <n v="6"/>
    <x v="2"/>
    <s v="Icon Homes"/>
    <s v="icon-homes"/>
    <x v="28"/>
    <x v="28"/>
    <s v="Salt Lake City"/>
    <s v="Salt Lake City"/>
    <n v="881.46529999999996"/>
    <n v="2125000"/>
    <x v="16"/>
    <n v="1"/>
  </r>
  <r>
    <n v="546"/>
    <s v="Inc5000 Company List"/>
    <s v="Inc5000 Company List"/>
    <n v="546"/>
    <s v="http://www.inc.com/inc5000list/json/inc5000_2014.json"/>
    <n v="23273"/>
    <n v="546"/>
    <n v="104"/>
    <x v="1"/>
    <s v="The Ironside Group"/>
    <s v="the-ironside-group"/>
    <x v="2"/>
    <x v="2"/>
    <s v="Lexington"/>
    <s v="Boston"/>
    <n v="879.22990000000004"/>
    <n v="21787964"/>
    <x v="11"/>
    <n v="2"/>
  </r>
  <r>
    <n v="547"/>
    <s v="Inc5000 Company List"/>
    <s v="Inc5000 Company List"/>
    <n v="547"/>
    <s v="http://www.inc.com/inc5000list/json/inc5000_2014.json"/>
    <n v="22968"/>
    <n v="547"/>
    <n v="35"/>
    <x v="2"/>
    <s v="Command Post Technologies"/>
    <s v="command-post-technologies"/>
    <x v="1"/>
    <x v="1"/>
    <s v="Suffolk"/>
    <s v="Virginia Beach-Norfolk-Newport News VA-NC"/>
    <n v="876.35429999999997"/>
    <n v="7353549"/>
    <x v="8"/>
    <n v="2"/>
  </r>
  <r>
    <n v="548"/>
    <s v="Inc5000 Company List"/>
    <s v="Inc5000 Company List"/>
    <n v="548"/>
    <s v="http://www.inc.com/inc5000list/json/inc5000_2014.json"/>
    <n v="25454"/>
    <n v="548"/>
    <n v="13"/>
    <x v="2"/>
    <s v="Vert Mobile"/>
    <s v="vert-mobile"/>
    <x v="32"/>
    <x v="32"/>
    <s v="Atlanta"/>
    <s v="Atlanta"/>
    <n v="873.54650000000004"/>
    <n v="2235662"/>
    <x v="12"/>
    <n v="1"/>
  </r>
  <r>
    <n v="549"/>
    <s v="Inc5000 Company List"/>
    <s v="Inc5000 Company List"/>
    <n v="549"/>
    <s v="http://www.inc.com/inc5000list/json/inc5000_2014.json"/>
    <n v="25792"/>
    <n v="549"/>
    <n v="28"/>
    <x v="2"/>
    <s v="1SEO.com"/>
    <s v="1seocom"/>
    <x v="13"/>
    <x v="13"/>
    <s v="Levittown"/>
    <s v="Philadelphia"/>
    <n v="871.47739999999999"/>
    <n v="3268050"/>
    <x v="12"/>
    <n v="1"/>
  </r>
  <r>
    <n v="550"/>
    <s v="Inc5000 Company List"/>
    <s v="Inc5000 Company List"/>
    <n v="550"/>
    <s v="http://www.inc.com/inc5000list/json/inc5000_2014.json"/>
    <n v="22943"/>
    <n v="550"/>
    <n v="14"/>
    <x v="2"/>
    <s v="iSend"/>
    <s v="isend"/>
    <x v="43"/>
    <x v="43"/>
    <s v="Middlebury"/>
    <s v="New Haven-Milford CT"/>
    <n v="871.31510000000003"/>
    <n v="158603220"/>
    <x v="9"/>
    <n v="2"/>
  </r>
  <r>
    <n v="551"/>
    <s v="Inc5000 Company List"/>
    <s v="Inc5000 Company List"/>
    <n v="551"/>
    <s v="http://www.inc.com/inc5000list/json/inc5000_2014.json"/>
    <n v="25539"/>
    <n v="551"/>
    <n v="45"/>
    <x v="2"/>
    <s v="NorCal CrossFit"/>
    <s v="norcal-crossfit"/>
    <x v="0"/>
    <x v="0"/>
    <s v="San Jose"/>
    <s v="San Jose"/>
    <n v="870.75739999999996"/>
    <n v="2872908"/>
    <x v="6"/>
    <n v="1"/>
  </r>
  <r>
    <n v="552"/>
    <s v="Inc5000 Company List"/>
    <s v="Inc5000 Company List"/>
    <n v="552"/>
    <s v="http://www.inc.com/inc5000list/json/inc5000_2014.json"/>
    <n v="25928"/>
    <n v="552"/>
    <n v="10"/>
    <x v="2"/>
    <s v="Zarbee's Naturals"/>
    <s v="zarbees-naturals"/>
    <x v="28"/>
    <x v="28"/>
    <s v="Draper"/>
    <s v="Salt Lake City"/>
    <n v="870.38369999999998"/>
    <n v="10964608"/>
    <x v="6"/>
    <n v="1"/>
  </r>
  <r>
    <n v="553"/>
    <s v="Inc5000 Company List"/>
    <s v="Inc5000 Company List"/>
    <n v="553"/>
    <s v="http://www.inc.com/inc5000list/json/inc5000_2014.json"/>
    <n v="25030"/>
    <n v="553"/>
    <n v="38"/>
    <x v="2"/>
    <s v="Lone Star Bloom"/>
    <s v="lone-star-bloom"/>
    <x v="12"/>
    <x v="12"/>
    <s v="Austin"/>
    <s v="Austin"/>
    <n v="869.04139999999995"/>
    <n v="2912076"/>
    <x v="13"/>
    <n v="1"/>
  </r>
  <r>
    <n v="554"/>
    <s v="Inc5000 Company List"/>
    <s v="Inc5000 Company List"/>
    <n v="554"/>
    <s v="http://www.inc.com/inc5000list/json/inc5000_2014.json"/>
    <n v="25723"/>
    <n v="554"/>
    <n v="10"/>
    <x v="2"/>
    <s v="Upstate Coin &amp; Gold"/>
    <s v="upstate-coin-gold"/>
    <x v="17"/>
    <x v="17"/>
    <s v="Fayetteville"/>
    <s v="Syracuse NY"/>
    <n v="867.4271"/>
    <n v="57475696"/>
    <x v="9"/>
    <n v="1"/>
  </r>
  <r>
    <n v="555"/>
    <s v="Inc5000 Company List"/>
    <s v="Inc5000 Company List"/>
    <n v="555"/>
    <s v="http://www.inc.com/inc5000list/json/inc5000_2014.json"/>
    <n v="23084"/>
    <n v="555"/>
    <n v="10"/>
    <x v="2"/>
    <s v="iQuasar"/>
    <s v="iquasar"/>
    <x v="1"/>
    <x v="1"/>
    <s v="Sterling"/>
    <s v="Washington DC"/>
    <n v="867.07349999999997"/>
    <n v="4054330"/>
    <x v="11"/>
    <n v="2"/>
  </r>
  <r>
    <n v="556"/>
    <s v="Inc5000 Company List"/>
    <s v="Inc5000 Company List"/>
    <n v="556"/>
    <s v="http://www.inc.com/inc5000list/json/inc5000_2014.json"/>
    <n v="23900"/>
    <n v="556"/>
    <n v="47"/>
    <x v="2"/>
    <s v="Boulder Creek Builders"/>
    <s v="boulder-creek-builders"/>
    <x v="7"/>
    <x v="7"/>
    <s v="Louisville"/>
    <s v="Boulder CO"/>
    <n v="865.97"/>
    <n v="44718692"/>
    <x v="15"/>
    <n v="2"/>
  </r>
  <r>
    <n v="557"/>
    <s v="Inc5000 Company List"/>
    <s v="Inc5000 Company List"/>
    <n v="557"/>
    <s v="http://www.inc.com/inc5000list/json/inc5000_2014.json"/>
    <n v="26104"/>
    <n v="557"/>
    <n v="50"/>
    <x v="2"/>
    <s v="Tekk Fusion"/>
    <s v="tekk-fusion"/>
    <x v="9"/>
    <x v="9"/>
    <s v="Orlando"/>
    <s v="Orlando FL"/>
    <n v="865.57150000000001"/>
    <n v="3283648"/>
    <x v="11"/>
    <n v="1"/>
  </r>
  <r>
    <n v="558"/>
    <s v="Inc5000 Company List"/>
    <s v="Inc5000 Company List"/>
    <n v="558"/>
    <s v="http://www.inc.com/inc5000list/json/inc5000_2014.json"/>
    <n v="26440"/>
    <n v="558"/>
    <n v="457"/>
    <x v="0"/>
    <s v="Progreso Financero"/>
    <s v="progreso-financero"/>
    <x v="0"/>
    <x v="0"/>
    <s v="Redwood City"/>
    <s v="San Francisco"/>
    <n v="865.38589999999999"/>
    <n v="74656156"/>
    <x v="9"/>
    <n v="1"/>
  </r>
  <r>
    <n v="559"/>
    <s v="Inc5000 Company List"/>
    <s v="Inc5000 Company List"/>
    <n v="559"/>
    <s v="http://www.inc.com/inc5000list/json/inc5000_2014.json"/>
    <n v="23252"/>
    <n v="559"/>
    <n v="24"/>
    <x v="2"/>
    <s v="Stress Free Property Management"/>
    <s v="stress-free-property-management"/>
    <x v="9"/>
    <x v="9"/>
    <s v="Tampa"/>
    <s v="Tampa"/>
    <n v="863.42690000000005"/>
    <n v="8914811"/>
    <x v="15"/>
    <n v="2"/>
  </r>
  <r>
    <n v="560"/>
    <s v="Inc5000 Company List"/>
    <s v="Inc5000 Company List"/>
    <n v="560"/>
    <s v="http://www.inc.com/inc5000list/json/inc5000_2014.json"/>
    <n v="24976"/>
    <n v="560"/>
    <n v="22"/>
    <x v="2"/>
    <s v="Chief Outsiders"/>
    <s v="chief-outsiders"/>
    <x v="12"/>
    <x v="12"/>
    <s v="Houston"/>
    <s v="Houston"/>
    <n v="863.20370000000003"/>
    <n v="3094109"/>
    <x v="12"/>
    <n v="1"/>
  </r>
  <r>
    <n v="561"/>
    <s v="Inc5000 Company List"/>
    <s v="Inc5000 Company List"/>
    <n v="561"/>
    <s v="http://www.inc.com/inc5000list/json/inc5000_2014.json"/>
    <n v="21114"/>
    <n v="561"/>
    <n v="100"/>
    <x v="1"/>
    <s v="Marketplace Homes"/>
    <s v="marketplace-homes"/>
    <x v="18"/>
    <x v="18"/>
    <s v="Livonia"/>
    <s v="Detroit"/>
    <n v="862.08209999999997"/>
    <n v="26786520"/>
    <x v="15"/>
    <n v="3"/>
  </r>
  <r>
    <n v="562"/>
    <s v="Inc5000 Company List"/>
    <s v="Inc5000 Company List"/>
    <n v="562"/>
    <s v="http://www.inc.com/inc5000list/json/inc5000_2014.json"/>
    <n v="25249"/>
    <n v="562"/>
    <n v="14"/>
    <x v="2"/>
    <s v="McKee Homes"/>
    <s v="mckee-homes"/>
    <x v="6"/>
    <x v="6"/>
    <s v="Fayetteville"/>
    <s v="Fayetteville NC"/>
    <n v="855.50379999999996"/>
    <n v="18532024"/>
    <x v="16"/>
    <n v="1"/>
  </r>
  <r>
    <n v="563"/>
    <s v="Inc5000 Company List"/>
    <s v="Inc5000 Company List"/>
    <n v="563"/>
    <s v="http://www.inc.com/inc5000list/json/inc5000_2014.json"/>
    <n v="26244"/>
    <n v="563"/>
    <n v="35"/>
    <x v="2"/>
    <s v="CivicSolar"/>
    <s v="civicsolar"/>
    <x v="0"/>
    <x v="0"/>
    <s v="San Francisco"/>
    <s v="San Francisco"/>
    <n v="848.73220000000003"/>
    <n v="27878791"/>
    <x v="5"/>
    <n v="1"/>
  </r>
  <r>
    <n v="564"/>
    <s v="Inc5000 Company List"/>
    <s v="Inc5000 Company List"/>
    <n v="564"/>
    <s v="http://www.inc.com/inc5000list/json/inc5000_2014.json"/>
    <n v="26460"/>
    <n v="564"/>
    <n v="35"/>
    <x v="2"/>
    <s v="Go Advertise Unlimited"/>
    <s v="go-advertise-unlimited"/>
    <x v="32"/>
    <x v="32"/>
    <s v="Fayetteville"/>
    <s v="Atlanta"/>
    <n v="848.60389999999995"/>
    <n v="2197460"/>
    <x v="12"/>
    <n v="1"/>
  </r>
  <r>
    <n v="565"/>
    <s v="Inc5000 Company List"/>
    <s v="Inc5000 Company List"/>
    <n v="565"/>
    <s v="http://www.inc.com/inc5000list/json/inc5000_2014.json"/>
    <n v="25675"/>
    <n v="565"/>
    <n v="10"/>
    <x v="2"/>
    <s v="Regulated Capital Consultants"/>
    <s v="regulated-capital-consultants"/>
    <x v="32"/>
    <x v="32"/>
    <s v="Atlanta"/>
    <s v="Atlanta"/>
    <n v="845.09799999999996"/>
    <n v="2892000"/>
    <x v="2"/>
    <n v="1"/>
  </r>
  <r>
    <n v="566"/>
    <s v="Inc5000 Company List"/>
    <s v="Inc5000 Company List"/>
    <n v="566"/>
    <s v="http://www.inc.com/inc5000list/json/inc5000_2014.json"/>
    <n v="22926"/>
    <n v="566"/>
    <n v="84"/>
    <x v="1"/>
    <s v="Eventus Solutions Group"/>
    <s v="eventus-solutions-group"/>
    <x v="7"/>
    <x v="7"/>
    <s v="Englewood"/>
    <s v="Denver"/>
    <n v="843.14170000000001"/>
    <n v="17492874"/>
    <x v="2"/>
    <n v="2"/>
  </r>
  <r>
    <n v="567"/>
    <s v="Inc5000 Company List"/>
    <s v="Inc5000 Company List"/>
    <n v="567"/>
    <s v="http://www.inc.com/inc5000list/json/inc5000_2014.json"/>
    <n v="25392"/>
    <n v="567"/>
    <n v="20"/>
    <x v="2"/>
    <s v="Digital Roots"/>
    <s v="digital-roots"/>
    <x v="18"/>
    <x v="18"/>
    <s v="Northville"/>
    <s v="Detroit"/>
    <n v="841.32119999999998"/>
    <n v="2474903"/>
    <x v="3"/>
    <n v="1"/>
  </r>
  <r>
    <n v="568"/>
    <s v="Inc5000 Company List"/>
    <s v="Inc5000 Company List"/>
    <n v="568"/>
    <s v="http://www.inc.com/inc5000list/json/inc5000_2014.json"/>
    <n v="25134"/>
    <n v="568"/>
    <n v="12"/>
    <x v="2"/>
    <s v="Kitchen Resource Direct"/>
    <s v="kitchen-resource-direct"/>
    <x v="9"/>
    <x v="9"/>
    <s v="Tampa"/>
    <s v="Tampa"/>
    <n v="839.53729999999996"/>
    <n v="4407266"/>
    <x v="13"/>
    <n v="1"/>
  </r>
  <r>
    <n v="569"/>
    <s v="Inc5000 Company List"/>
    <s v="Inc5000 Company List"/>
    <n v="569"/>
    <s v="http://www.inc.com/inc5000list/json/inc5000_2014.json"/>
    <n v="25400"/>
    <n v="569"/>
    <n v="8"/>
    <x v="2"/>
    <s v="Full Circle Home"/>
    <s v="full-circle-home"/>
    <x v="17"/>
    <x v="17"/>
    <s v="New York"/>
    <s v="New York City"/>
    <n v="839.37540000000001"/>
    <n v="3670910"/>
    <x v="0"/>
    <n v="1"/>
  </r>
  <r>
    <n v="570"/>
    <s v="Inc5000 Company List"/>
    <s v="Inc5000 Company List"/>
    <n v="570"/>
    <s v="http://www.inc.com/inc5000list/json/inc5000_2014.json"/>
    <n v="23523"/>
    <n v="570"/>
    <n v="52"/>
    <x v="1"/>
    <s v="Adafruit"/>
    <s v="adafruit"/>
    <x v="17"/>
    <x v="17"/>
    <s v="New York"/>
    <s v="New York City"/>
    <n v="839.1558"/>
    <n v="22058337"/>
    <x v="17"/>
    <n v="2"/>
  </r>
  <r>
    <n v="571"/>
    <s v="Inc5000 Company List"/>
    <s v="Inc5000 Company List"/>
    <n v="571"/>
    <s v="http://www.inc.com/inc5000list/json/inc5000_2014.json"/>
    <n v="24960"/>
    <n v="571"/>
    <n v="24"/>
    <x v="2"/>
    <s v="Prime Energy Group"/>
    <s v="prime-energy-group"/>
    <x v="6"/>
    <x v="6"/>
    <s v="Raleigh"/>
    <s v="Raleigh-Cary NC"/>
    <n v="833.87969999999996"/>
    <n v="3950311"/>
    <x v="16"/>
    <n v="1"/>
  </r>
  <r>
    <n v="572"/>
    <s v="Inc5000 Company List"/>
    <s v="Inc5000 Company List"/>
    <n v="572"/>
    <s v="http://www.inc.com/inc5000list/json/inc5000_2014.json"/>
    <n v="24942"/>
    <n v="572"/>
    <n v="154"/>
    <x v="1"/>
    <s v="Entellus Medical"/>
    <s v="entellus-medical"/>
    <x v="36"/>
    <x v="36"/>
    <s v="Plymouth"/>
    <s v="Minneapolis"/>
    <n v="832.96360000000004"/>
    <n v="32531833"/>
    <x v="6"/>
    <n v="1"/>
  </r>
  <r>
    <n v="573"/>
    <s v="Inc5000 Company List"/>
    <s v="Inc5000 Company List"/>
    <n v="573"/>
    <s v="http://www.inc.com/inc5000list/json/inc5000_2014.json"/>
    <n v="22115"/>
    <n v="573"/>
    <n v="20"/>
    <x v="2"/>
    <s v="SpearMC Consulting"/>
    <s v="spearmc-consulting"/>
    <x v="0"/>
    <x v="0"/>
    <s v="San Francisco"/>
    <s v="San Francisco"/>
    <n v="831.97090000000003"/>
    <n v="7271386"/>
    <x v="11"/>
    <n v="3"/>
  </r>
  <r>
    <n v="574"/>
    <s v="Inc5000 Company List"/>
    <s v="Inc5000 Company List"/>
    <n v="574"/>
    <s v="http://www.inc.com/inc5000list/json/inc5000_2014.json"/>
    <n v="25087"/>
    <n v="574"/>
    <n v="32"/>
    <x v="2"/>
    <s v="G-Force Shipping"/>
    <s v="g-force-shipping"/>
    <x v="2"/>
    <x v="2"/>
    <s v="Norwell"/>
    <s v="Boston"/>
    <n v="830.8605"/>
    <n v="10022975"/>
    <x v="21"/>
    <n v="1"/>
  </r>
  <r>
    <n v="575"/>
    <s v="Inc5000 Company List"/>
    <s v="Inc5000 Company List"/>
    <n v="575"/>
    <s v="http://www.inc.com/inc5000list/json/inc5000_2014.json"/>
    <n v="23154"/>
    <n v="575"/>
    <n v="79"/>
    <x v="1"/>
    <s v="Strongbridge"/>
    <s v="strongbridge"/>
    <x v="1"/>
    <x v="1"/>
    <s v="Sterling"/>
    <s v="Washington DC"/>
    <n v="829.42269999999996"/>
    <n v="13175301"/>
    <x v="8"/>
    <n v="2"/>
  </r>
  <r>
    <n v="576"/>
    <s v="Inc5000 Company List"/>
    <s v="Inc5000 Company List"/>
    <n v="576"/>
    <s v="http://www.inc.com/inc5000list/json/inc5000_2014.json"/>
    <n v="23200"/>
    <n v="576"/>
    <n v="55"/>
    <x v="1"/>
    <s v="Rooster Park"/>
    <s v="rooster-park"/>
    <x v="29"/>
    <x v="29"/>
    <s v="Seattle"/>
    <s v="Seattle"/>
    <n v="826.3143"/>
    <n v="8156197"/>
    <x v="3"/>
    <n v="2"/>
  </r>
  <r>
    <n v="577"/>
    <s v="Inc5000 Company List"/>
    <s v="Inc5000 Company List"/>
    <n v="577"/>
    <s v="http://www.inc.com/inc5000list/json/inc5000_2014.json"/>
    <n v="1253"/>
    <n v="577"/>
    <n v="25"/>
    <x v="2"/>
    <s v="Strada Capital"/>
    <s v="strada-capital"/>
    <x v="0"/>
    <x v="0"/>
    <s v="Laguna Hills"/>
    <s v="Los Angeles"/>
    <n v="826.20460000000003"/>
    <n v="8765600"/>
    <x v="9"/>
    <n v="3"/>
  </r>
  <r>
    <n v="578"/>
    <s v="Inc5000 Company List"/>
    <s v="Inc5000 Company List"/>
    <n v="578"/>
    <s v="http://www.inc.com/inc5000list/json/inc5000_2014.json"/>
    <n v="25579"/>
    <n v="578"/>
    <n v="7"/>
    <x v="2"/>
    <s v="gBuild Construction Managers"/>
    <s v="gbuild-construction-managers"/>
    <x v="13"/>
    <x v="13"/>
    <s v="Exton"/>
    <s v="Philadelphia"/>
    <n v="824.8193"/>
    <n v="8132778"/>
    <x v="16"/>
    <n v="1"/>
  </r>
  <r>
    <n v="579"/>
    <s v="Inc5000 Company List"/>
    <s v="Inc5000 Company List"/>
    <n v="579"/>
    <s v="http://www.inc.com/inc5000list/json/inc5000_2014.json"/>
    <n v="23375"/>
    <n v="579"/>
    <n v="403"/>
    <x v="0"/>
    <s v="Roof Diagnostics Solar"/>
    <s v="roof-diagnostics-solar"/>
    <x v="16"/>
    <x v="16"/>
    <s v="Wall"/>
    <s v="New York City"/>
    <n v="824.09320000000002"/>
    <n v="55472428"/>
    <x v="5"/>
    <n v="2"/>
  </r>
  <r>
    <n v="580"/>
    <s v="Inc5000 Company List"/>
    <s v="Inc5000 Company List"/>
    <n v="580"/>
    <s v="http://www.inc.com/inc5000list/json/inc5000_2014.json"/>
    <n v="25096"/>
    <n v="580"/>
    <n v="9"/>
    <x v="2"/>
    <s v="Phipps Court Reporting"/>
    <s v="phipps-court-reporting"/>
    <x v="9"/>
    <x v="9"/>
    <s v="West Palm Beach"/>
    <s v="Miami"/>
    <n v="823.99080000000004"/>
    <n v="2862699"/>
    <x v="2"/>
    <n v="1"/>
  </r>
  <r>
    <n v="581"/>
    <s v="Inc5000 Company List"/>
    <s v="Inc5000 Company List"/>
    <n v="581"/>
    <s v="http://www.inc.com/inc5000list/json/inc5000_2014.json"/>
    <n v="23259"/>
    <n v="581"/>
    <n v="38"/>
    <x v="2"/>
    <s v="Cloud9 Real Time"/>
    <s v="cloud9-real-time"/>
    <x v="0"/>
    <x v="0"/>
    <s v="San Diego"/>
    <s v="San Diego"/>
    <n v="823.91399999999999"/>
    <n v="6121965"/>
    <x v="11"/>
    <n v="2"/>
  </r>
  <r>
    <n v="582"/>
    <s v="Inc5000 Company List"/>
    <s v="Inc5000 Company List"/>
    <n v="582"/>
    <s v="http://www.inc.com/inc5000list/json/inc5000_2014.json"/>
    <n v="22894"/>
    <n v="582"/>
    <n v="240"/>
    <x v="0"/>
    <s v="DataXu"/>
    <s v="dataxu"/>
    <x v="2"/>
    <x v="2"/>
    <s v="Boston"/>
    <s v="Boston"/>
    <n v="823.19929999999999"/>
    <n v="118351136"/>
    <x v="12"/>
    <n v="2"/>
  </r>
  <r>
    <n v="583"/>
    <s v="Inc5000 Company List"/>
    <s v="Inc5000 Company List"/>
    <n v="583"/>
    <s v="http://www.inc.com/inc5000list/json/inc5000_2014.json"/>
    <n v="21219"/>
    <n v="583"/>
    <n v="96"/>
    <x v="1"/>
    <s v="Hawaii Energy Connection"/>
    <s v="hawaii-energy-connection"/>
    <x v="10"/>
    <x v="10"/>
    <s v="Aiea"/>
    <s v="Honolulu HI"/>
    <n v="818.4126"/>
    <n v="43205415"/>
    <x v="5"/>
    <n v="3"/>
  </r>
  <r>
    <n v="584"/>
    <s v="Inc5000 Company List"/>
    <s v="Inc5000 Company List"/>
    <n v="584"/>
    <s v="http://www.inc.com/inc5000list/json/inc5000_2014.json"/>
    <n v="21008"/>
    <n v="584"/>
    <n v="64"/>
    <x v="1"/>
    <s v="Vital Farms"/>
    <s v="vital-farms"/>
    <x v="12"/>
    <x v="12"/>
    <s v="Austin"/>
    <s v="Austin"/>
    <n v="817.91660000000002"/>
    <n v="17175642"/>
    <x v="1"/>
    <n v="3"/>
  </r>
  <r>
    <n v="585"/>
    <s v="Inc5000 Company List"/>
    <s v="Inc5000 Company List"/>
    <n v="585"/>
    <s v="http://www.inc.com/inc5000list/json/inc5000_2014.json"/>
    <n v="23005"/>
    <n v="585"/>
    <n v="11"/>
    <x v="2"/>
    <s v="SimplyGlobo"/>
    <s v="simplyglobo"/>
    <x v="25"/>
    <x v="25"/>
    <s v="Villa Park"/>
    <s v="Chicago"/>
    <n v="815.01610000000005"/>
    <n v="3279381"/>
    <x v="13"/>
    <n v="2"/>
  </r>
  <r>
    <n v="586"/>
    <s v="Inc5000 Company List"/>
    <s v="Inc5000 Company List"/>
    <n v="586"/>
    <s v="http://www.inc.com/inc5000list/json/inc5000_2014.json"/>
    <n v="26257"/>
    <n v="586"/>
    <n v="83"/>
    <x v="1"/>
    <s v="RevZilla.com"/>
    <s v="revzillacom"/>
    <x v="13"/>
    <x v="13"/>
    <s v="Philadelphia"/>
    <s v="Philadelphia"/>
    <n v="811.92089999999996"/>
    <n v="58348536"/>
    <x v="13"/>
    <n v="1"/>
  </r>
  <r>
    <n v="587"/>
    <s v="Inc5000 Company List"/>
    <s v="Inc5000 Company List"/>
    <n v="587"/>
    <s v="http://www.inc.com/inc5000list/json/inc5000_2014.json"/>
    <n v="25043"/>
    <n v="587"/>
    <n v="50"/>
    <x v="2"/>
    <s v="Loop1 Systems"/>
    <s v="loop1-systems"/>
    <x v="12"/>
    <x v="12"/>
    <s v="Austin"/>
    <s v="Austin"/>
    <n v="811.13319999999999"/>
    <n v="10649216"/>
    <x v="11"/>
    <n v="1"/>
  </r>
  <r>
    <n v="588"/>
    <s v="Inc5000 Company List"/>
    <s v="Inc5000 Company List"/>
    <n v="588"/>
    <s v="http://www.inc.com/inc5000list/json/inc5000_2014.json"/>
    <n v="24904"/>
    <n v="588"/>
    <n v="57"/>
    <x v="1"/>
    <s v="CFS2"/>
    <s v="cfs2"/>
    <x v="23"/>
    <x v="23"/>
    <s v="Tulsa"/>
    <s v="Tulsa OK"/>
    <n v="810.83619999999996"/>
    <n v="6211156"/>
    <x v="9"/>
    <n v="1"/>
  </r>
  <r>
    <n v="589"/>
    <s v="Inc5000 Company List"/>
    <s v="Inc5000 Company List"/>
    <n v="589"/>
    <s v="http://www.inc.com/inc5000list/json/inc5000_2014.json"/>
    <n v="26172"/>
    <n v="589"/>
    <n v="87"/>
    <x v="1"/>
    <s v="Collective Bias"/>
    <s v="collective-bias"/>
    <x v="45"/>
    <x v="45"/>
    <s v="Bentonville"/>
    <s v="Fayetteville-Springdale-Rogers AR-MO"/>
    <n v="809.95759999999996"/>
    <n v="15584972"/>
    <x v="12"/>
    <n v="1"/>
  </r>
  <r>
    <n v="590"/>
    <s v="Inc5000 Company List"/>
    <s v="Inc5000 Company List"/>
    <n v="590"/>
    <s v="http://www.inc.com/inc5000list/json/inc5000_2014.json"/>
    <n v="23469"/>
    <n v="590"/>
    <n v="41"/>
    <x v="2"/>
    <s v="GiaSpace"/>
    <s v="giaspace"/>
    <x v="9"/>
    <x v="9"/>
    <s v="Fort Lauderdale"/>
    <s v="Miami"/>
    <n v="809.38239999999996"/>
    <n v="5297989"/>
    <x v="11"/>
    <n v="2"/>
  </r>
  <r>
    <n v="591"/>
    <s v="Inc5000 Company List"/>
    <s v="Inc5000 Company List"/>
    <n v="591"/>
    <s v="http://www.inc.com/inc5000list/json/inc5000_2014.json"/>
    <n v="19565"/>
    <n v="591"/>
    <n v="110"/>
    <x v="1"/>
    <s v="4moms"/>
    <s v="4moms"/>
    <x v="13"/>
    <x v="13"/>
    <s v="Pittsburgh"/>
    <s v="Pittsburgh PA"/>
    <n v="806.70899999999995"/>
    <n v="30484273"/>
    <x v="0"/>
    <n v="4"/>
  </r>
  <r>
    <n v="592"/>
    <s v="Inc5000 Company List"/>
    <s v="Inc5000 Company List"/>
    <n v="592"/>
    <s v="http://www.inc.com/inc5000list/json/inc5000_2014.json"/>
    <n v="25311"/>
    <n v="592"/>
    <n v="8"/>
    <x v="2"/>
    <s v="PSG Construction"/>
    <s v="psg-construction"/>
    <x v="32"/>
    <x v="32"/>
    <s v="Atlanta"/>
    <s v="Atlanta"/>
    <n v="806.4316"/>
    <n v="4689850"/>
    <x v="16"/>
    <n v="1"/>
  </r>
  <r>
    <n v="593"/>
    <s v="Inc5000 Company List"/>
    <s v="Inc5000 Company List"/>
    <n v="593"/>
    <s v="http://www.inc.com/inc5000list/json/inc5000_2014.json"/>
    <n v="23305"/>
    <n v="593"/>
    <n v="10"/>
    <x v="2"/>
    <s v="Kyzen Consulting Services"/>
    <s v="kyzen-consulting-services"/>
    <x v="9"/>
    <x v="9"/>
    <s v="West Palm Beach"/>
    <s v="Miami"/>
    <n v="805.86059999999998"/>
    <n v="2000258"/>
    <x v="8"/>
    <n v="2"/>
  </r>
  <r>
    <n v="594"/>
    <s v="Inc5000 Company List"/>
    <s v="Inc5000 Company List"/>
    <n v="594"/>
    <s v="http://www.inc.com/inc5000list/json/inc5000_2014.json"/>
    <n v="26545"/>
    <n v="594"/>
    <n v="132"/>
    <x v="1"/>
    <s v="Exact Care Pharmacy"/>
    <s v="exact-care-pharmacy"/>
    <x v="24"/>
    <x v="24"/>
    <s v="Valley View"/>
    <s v="Cleveland"/>
    <n v="805.33389999999997"/>
    <n v="49607854"/>
    <x v="6"/>
    <n v="1"/>
  </r>
  <r>
    <n v="595"/>
    <s v="Inc5000 Company List"/>
    <s v="Inc5000 Company List"/>
    <n v="595"/>
    <s v="http://www.inc.com/inc5000list/json/inc5000_2014.json"/>
    <n v="26506"/>
    <n v="595"/>
    <n v="35"/>
    <x v="2"/>
    <s v="iFixYouri"/>
    <s v="ifixyouri"/>
    <x v="9"/>
    <x v="9"/>
    <s v="Palm Beach Gardens"/>
    <s v="Miami"/>
    <n v="802.03830000000005"/>
    <n v="2157432"/>
    <x v="13"/>
    <n v="1"/>
  </r>
  <r>
    <n v="596"/>
    <s v="Inc5000 Company List"/>
    <s v="Inc5000 Company List"/>
    <n v="596"/>
    <s v="http://www.inc.com/inc5000list/json/inc5000_2014.json"/>
    <n v="23466"/>
    <n v="596"/>
    <n v="10"/>
    <x v="2"/>
    <s v="Benztown"/>
    <s v="benztown"/>
    <x v="0"/>
    <x v="0"/>
    <s v="Burbank"/>
    <s v="Los Angeles"/>
    <n v="796.49220000000003"/>
    <n v="2515109"/>
    <x v="22"/>
    <n v="2"/>
  </r>
  <r>
    <n v="597"/>
    <s v="Inc5000 Company List"/>
    <s v="Inc5000 Company List"/>
    <n v="597"/>
    <s v="http://www.inc.com/inc5000list/json/inc5000_2014.json"/>
    <n v="26281"/>
    <n v="597"/>
    <n v="30"/>
    <x v="2"/>
    <s v="Kettle"/>
    <s v="kettle"/>
    <x v="17"/>
    <x v="17"/>
    <s v="New York"/>
    <s v="New York City"/>
    <n v="795.54939999999999"/>
    <n v="6003584"/>
    <x v="12"/>
    <n v="1"/>
  </r>
  <r>
    <n v="598"/>
    <s v="Inc5000 Company List"/>
    <s v="Inc5000 Company List"/>
    <n v="598"/>
    <s v="http://www.inc.com/inc5000list/json/inc5000_2014.json"/>
    <n v="22895"/>
    <n v="598"/>
    <n v="0"/>
    <x v="2"/>
    <s v="MileStone Community Builders"/>
    <s v="milestone-community-builders"/>
    <x v="12"/>
    <x v="12"/>
    <s v="Austin"/>
    <s v="Austin"/>
    <n v="795.30909999999994"/>
    <n v="88777494"/>
    <x v="15"/>
    <n v="2"/>
  </r>
  <r>
    <n v="599"/>
    <s v="Inc5000 Company List"/>
    <s v="Inc5000 Company List"/>
    <n v="599"/>
    <s v="http://www.inc.com/inc5000list/json/inc5000_2014.json"/>
    <n v="25073"/>
    <n v="599"/>
    <n v="41"/>
    <x v="2"/>
    <s v="Scotlynn USA Division"/>
    <s v="scotlynn-usa-division"/>
    <x v="9"/>
    <x v="9"/>
    <s v="Fort Myers"/>
    <s v="Cape Coral-Fort Myers FL"/>
    <n v="793.45309999999995"/>
    <n v="39628078"/>
    <x v="21"/>
    <n v="1"/>
  </r>
  <r>
    <n v="600"/>
    <s v="Inc5000 Company List"/>
    <s v="Inc5000 Company List"/>
    <n v="600"/>
    <s v="http://www.inc.com/inc5000list/json/inc5000_2014.json"/>
    <n v="22964"/>
    <n v="600"/>
    <n v="88"/>
    <x v="1"/>
    <s v="CashStar"/>
    <s v="cashstar"/>
    <x v="3"/>
    <x v="3"/>
    <s v="Portland"/>
    <s v="Portland-South Portland-Biddeford ME"/>
    <n v="791.66669999999999"/>
    <n v="15836000"/>
    <x v="3"/>
    <n v="2"/>
  </r>
  <r>
    <n v="601"/>
    <s v="Inc5000 Company List"/>
    <s v="Inc5000 Company List"/>
    <n v="601"/>
    <s v="http://www.inc.com/inc5000list/json/inc5000_2014.json"/>
    <n v="25252"/>
    <n v="601"/>
    <n v="38"/>
    <x v="2"/>
    <s v="Hathway"/>
    <s v="hathway"/>
    <x v="0"/>
    <x v="0"/>
    <s v="San Luis Obispo"/>
    <s v="San Luis Obispo-Paso Robles CA"/>
    <n v="790.7559"/>
    <n v="4190463"/>
    <x v="12"/>
    <n v="1"/>
  </r>
  <r>
    <n v="602"/>
    <s v="Inc5000 Company List"/>
    <s v="Inc5000 Company List"/>
    <n v="602"/>
    <s v="http://www.inc.com/inc5000list/json/inc5000_2014.json"/>
    <n v="26094"/>
    <n v="602"/>
    <n v="37"/>
    <x v="2"/>
    <s v="Iron Tribe Fitness"/>
    <s v="iron-tribe-fitness"/>
    <x v="11"/>
    <x v="11"/>
    <s v="Birmingham"/>
    <s v="Birmingham-Hoover AL"/>
    <n v="790.31939999999997"/>
    <n v="4011067"/>
    <x v="6"/>
    <n v="1"/>
  </r>
  <r>
    <n v="603"/>
    <s v="Inc5000 Company List"/>
    <s v="Inc5000 Company List"/>
    <n v="603"/>
    <s v="http://www.inc.com/inc5000list/json/inc5000_2014.json"/>
    <n v="25300"/>
    <n v="603"/>
    <n v="5"/>
    <x v="2"/>
    <s v="Spa Enrichment Strategies"/>
    <s v="spa-enrichment-strategies"/>
    <x v="35"/>
    <x v="35"/>
    <s v="Albuquerque"/>
    <s v="Albuquerque NM"/>
    <n v="790.27499999999998"/>
    <n v="2102064"/>
    <x v="0"/>
    <n v="1"/>
  </r>
  <r>
    <n v="604"/>
    <s v="Inc5000 Company List"/>
    <s v="Inc5000 Company List"/>
    <n v="604"/>
    <s v="http://www.inc.com/inc5000list/json/inc5000_2014.json"/>
    <n v="23031"/>
    <n v="604"/>
    <n v="75"/>
    <x v="1"/>
    <s v="Silencerco"/>
    <s v="silencerco"/>
    <x v="28"/>
    <x v="28"/>
    <s v="West Valley City"/>
    <s v="Salt Lake City"/>
    <n v="787.72370000000001"/>
    <n v="10753947"/>
    <x v="0"/>
    <n v="2"/>
  </r>
  <r>
    <n v="605"/>
    <s v="Inc5000 Company List"/>
    <s v="Inc5000 Company List"/>
    <n v="605"/>
    <s v="http://www.inc.com/inc5000list/json/inc5000_2014.json"/>
    <n v="24681"/>
    <n v="605"/>
    <n v="63"/>
    <x v="1"/>
    <s v="Corps Solutions"/>
    <s v="corps-solutions"/>
    <x v="1"/>
    <x v="1"/>
    <s v="Stafford"/>
    <s v="Washington DC"/>
    <n v="785.57159999999999"/>
    <n v="8194805"/>
    <x v="8"/>
    <n v="1"/>
  </r>
  <r>
    <n v="606"/>
    <s v="Inc5000 Company List"/>
    <s v="Inc5000 Company List"/>
    <n v="606"/>
    <s v="http://www.inc.com/inc5000list/json/inc5000_2014.json"/>
    <n v="23265"/>
    <n v="606"/>
    <n v="95"/>
    <x v="1"/>
    <s v="Scepter Technologies"/>
    <s v="scepter-technologies"/>
    <x v="21"/>
    <x v="21"/>
    <s v="Owings Mills"/>
    <s v="Baltimore"/>
    <n v="783.38580000000002"/>
    <n v="10242452"/>
    <x v="11"/>
    <n v="2"/>
  </r>
  <r>
    <n v="607"/>
    <s v="Inc5000 Company List"/>
    <s v="Inc5000 Company List"/>
    <n v="607"/>
    <s v="http://www.inc.com/inc5000list/json/inc5000_2014.json"/>
    <n v="25719"/>
    <n v="607"/>
    <n v="200"/>
    <x v="1"/>
    <s v="VForce Infotech"/>
    <s v="vforce-infotech"/>
    <x v="16"/>
    <x v="16"/>
    <s v="Iselin"/>
    <s v="New York City"/>
    <n v="782.96929999999998"/>
    <n v="16490000"/>
    <x v="11"/>
    <n v="1"/>
  </r>
  <r>
    <n v="608"/>
    <s v="Inc5000 Company List"/>
    <s v="Inc5000 Company List"/>
    <n v="608"/>
    <s v="http://www.inc.com/inc5000list/json/inc5000_2014.json"/>
    <n v="26096"/>
    <n v="608"/>
    <n v="45"/>
    <x v="2"/>
    <s v="K&amp;L Green Operations"/>
    <s v="kl-green-operations"/>
    <x v="17"/>
    <x v="17"/>
    <s v="Copiague"/>
    <s v="New York City"/>
    <n v="782.20799999999997"/>
    <n v="5145337"/>
    <x v="5"/>
    <n v="1"/>
  </r>
  <r>
    <n v="609"/>
    <s v="Inc5000 Company List"/>
    <s v="Inc5000 Company List"/>
    <n v="609"/>
    <s v="http://www.inc.com/inc5000list/json/inc5000_2014.json"/>
    <n v="24912"/>
    <n v="609"/>
    <n v="14"/>
    <x v="2"/>
    <s v="Little Passports"/>
    <s v="little-passports"/>
    <x v="0"/>
    <x v="0"/>
    <s v="San Francisco"/>
    <s v="San Francisco"/>
    <n v="779.77409999999998"/>
    <n v="2351909"/>
    <x v="0"/>
    <n v="1"/>
  </r>
  <r>
    <n v="610"/>
    <s v="Inc5000 Company List"/>
    <s v="Inc5000 Company List"/>
    <n v="610"/>
    <s v="http://www.inc.com/inc5000list/json/inc5000_2014.json"/>
    <n v="21115"/>
    <n v="610"/>
    <n v="23"/>
    <x v="2"/>
    <s v="Hernandez Consulting"/>
    <s v="hernandez-consulting"/>
    <x v="20"/>
    <x v="20"/>
    <s v="New Orleans"/>
    <s v="New Orleans-Metairie-Kenner LA"/>
    <n v="779.07150000000001"/>
    <n v="16094973"/>
    <x v="8"/>
    <n v="3"/>
  </r>
  <r>
    <n v="611"/>
    <s v="Inc5000 Company List"/>
    <s v="Inc5000 Company List"/>
    <n v="611"/>
    <s v="http://www.inc.com/inc5000list/json/inc5000_2014.json"/>
    <n v="23272"/>
    <n v="611"/>
    <n v="154"/>
    <x v="1"/>
    <s v="TechShop"/>
    <s v="techshop"/>
    <x v="0"/>
    <x v="0"/>
    <s v="San Jose"/>
    <s v="San Jose"/>
    <n v="778.47379999999998"/>
    <n v="9753457"/>
    <x v="17"/>
    <n v="2"/>
  </r>
  <r>
    <n v="612"/>
    <s v="Inc5000 Company List"/>
    <s v="Inc5000 Company List"/>
    <n v="612"/>
    <s v="http://www.inc.com/inc5000list/json/inc5000_2014.json"/>
    <n v="21121"/>
    <n v="612"/>
    <n v="96"/>
    <x v="1"/>
    <s v="Zenosys"/>
    <s v="zenosys"/>
    <x v="16"/>
    <x v="16"/>
    <s v="Kendall Park"/>
    <s v="New York City"/>
    <n v="774.78290000000004"/>
    <n v="5343314"/>
    <x v="11"/>
    <n v="2"/>
  </r>
  <r>
    <n v="613"/>
    <s v="Inc5000 Company List"/>
    <s v="Inc5000 Company List"/>
    <n v="613"/>
    <s v="http://www.inc.com/inc5000list/json/inc5000_2014.json"/>
    <n v="25593"/>
    <n v="613"/>
    <n v="3"/>
    <x v="2"/>
    <s v="Second Media"/>
    <s v="second-media"/>
    <x v="0"/>
    <x v="0"/>
    <s v="San Francisco"/>
    <s v="San Francisco"/>
    <n v="773.27300000000002"/>
    <n v="3325310"/>
    <x v="22"/>
    <n v="1"/>
  </r>
  <r>
    <n v="614"/>
    <s v="Inc5000 Company List"/>
    <s v="Inc5000 Company List"/>
    <n v="614"/>
    <s v="http://www.inc.com/inc5000list/json/inc5000_2014.json"/>
    <n v="24972"/>
    <n v="614"/>
    <n v="5"/>
    <x v="2"/>
    <s v="Facility Nexus"/>
    <s v="facility-nexus"/>
    <x v="28"/>
    <x v="28"/>
    <s v="Salt Lake City"/>
    <s v="Salt Lake City"/>
    <n v="772.39269999999999"/>
    <n v="3146075"/>
    <x v="2"/>
    <n v="1"/>
  </r>
  <r>
    <n v="615"/>
    <s v="Inc5000 Company List"/>
    <s v="Inc5000 Company List"/>
    <n v="615"/>
    <s v="http://www.inc.com/inc5000list/json/inc5000_2014.json"/>
    <n v="19412"/>
    <n v="615"/>
    <n v="27"/>
    <x v="2"/>
    <s v="ASE Direct"/>
    <s v="ase-direct"/>
    <x v="42"/>
    <x v="42"/>
    <s v="Brentwood"/>
    <s v="Nashville"/>
    <n v="760.29819999999995"/>
    <n v="34497596"/>
    <x v="8"/>
    <n v="4"/>
  </r>
  <r>
    <n v="616"/>
    <s v="Inc5000 Company List"/>
    <s v="Inc5000 Company List"/>
    <n v="616"/>
    <s v="http://www.inc.com/inc5000list/json/inc5000_2014.json"/>
    <n v="25048"/>
    <n v="616"/>
    <n v="42"/>
    <x v="2"/>
    <s v="Ven Soft"/>
    <s v="ven-soft"/>
    <x v="1"/>
    <x v="1"/>
    <s v="Fairfax"/>
    <s v="Washington DC"/>
    <n v="759.48860000000002"/>
    <n v="3072706"/>
    <x v="11"/>
    <n v="1"/>
  </r>
  <r>
    <n v="617"/>
    <s v="Inc5000 Company List"/>
    <s v="Inc5000 Company List"/>
    <n v="617"/>
    <s v="http://www.inc.com/inc5000list/json/inc5000_2014.json"/>
    <n v="23221"/>
    <n v="617"/>
    <n v="212"/>
    <x v="0"/>
    <s v="Fruition Partners"/>
    <s v="fruition-partners"/>
    <x v="25"/>
    <x v="25"/>
    <s v="Chicago"/>
    <s v="Chicago"/>
    <n v="758.61659999999995"/>
    <n v="30069663"/>
    <x v="11"/>
    <n v="2"/>
  </r>
  <r>
    <n v="618"/>
    <s v="Inc5000 Company List"/>
    <s v="Inc5000 Company List"/>
    <n v="618"/>
    <s v="http://www.inc.com/inc5000list/json/inc5000_2014.json"/>
    <n v="25705"/>
    <n v="618"/>
    <n v="8"/>
    <x v="2"/>
    <s v="Mass Metal"/>
    <s v="mass-metal"/>
    <x v="8"/>
    <x v="8"/>
    <s v="Lawrence"/>
    <s v="Lawrence KS"/>
    <n v="758.51890000000003"/>
    <n v="17550943"/>
    <x v="9"/>
    <n v="1"/>
  </r>
  <r>
    <n v="619"/>
    <s v="Inc5000 Company List"/>
    <s v="Inc5000 Company List"/>
    <n v="619"/>
    <s v="http://www.inc.com/inc5000list/json/inc5000_2014.json"/>
    <n v="21392"/>
    <n v="619"/>
    <n v="104"/>
    <x v="1"/>
    <s v="BayRu"/>
    <s v="bayru"/>
    <x v="25"/>
    <x v="25"/>
    <s v="Morton Grove"/>
    <s v="Chicago"/>
    <n v="754.28539999999998"/>
    <n v="27388108"/>
    <x v="13"/>
    <n v="3"/>
  </r>
  <r>
    <n v="620"/>
    <s v="Inc5000 Company List"/>
    <s v="Inc5000 Company List"/>
    <n v="620"/>
    <s v="http://www.inc.com/inc5000list/json/inc5000_2014.json"/>
    <n v="24907"/>
    <n v="620"/>
    <n v="15"/>
    <x v="2"/>
    <s v="EyeMD EMR Healthcare Systems"/>
    <s v="eyemd-emr-healthcare-systems"/>
    <x v="9"/>
    <x v="9"/>
    <s v="Bonita Springs"/>
    <s v="Naples-Marco Island FL"/>
    <n v="753.95950000000005"/>
    <n v="2384383"/>
    <x v="11"/>
    <n v="1"/>
  </r>
  <r>
    <n v="621"/>
    <s v="Inc5000 Company List"/>
    <s v="Inc5000 Company List"/>
    <n v="621"/>
    <s v="http://www.inc.com/inc5000list/json/inc5000_2014.json"/>
    <n v="23334"/>
    <n v="621"/>
    <n v="93"/>
    <x v="1"/>
    <s v="Pluralsight"/>
    <s v="pluralsight"/>
    <x v="28"/>
    <x v="28"/>
    <s v="Layton"/>
    <s v="Ogden-Clearfield UT"/>
    <n v="753.89390000000003"/>
    <n v="28501656"/>
    <x v="23"/>
    <n v="2"/>
  </r>
  <r>
    <n v="622"/>
    <s v="Inc5000 Company List"/>
    <s v="Inc5000 Company List"/>
    <n v="622"/>
    <s v="http://www.inc.com/inc5000list/json/inc5000_2014.json"/>
    <n v="21132"/>
    <n v="622"/>
    <n v="159"/>
    <x v="1"/>
    <s v="mophie"/>
    <s v="mophie"/>
    <x v="0"/>
    <x v="0"/>
    <s v="Tustin"/>
    <s v="Los Angeles"/>
    <n v="750.54269999999997"/>
    <n v="215393724"/>
    <x v="0"/>
    <n v="3"/>
  </r>
  <r>
    <n v="623"/>
    <s v="Inc5000 Company List"/>
    <s v="Inc5000 Company List"/>
    <n v="623"/>
    <s v="http://www.inc.com/inc5000list/json/inc5000_2014.json"/>
    <n v="26505"/>
    <n v="623"/>
    <n v="53"/>
    <x v="1"/>
    <s v="Joule Energy"/>
    <s v="joule-energy"/>
    <x v="20"/>
    <x v="20"/>
    <s v="New Orleans"/>
    <s v="New Orleans-Metairie-Kenner LA"/>
    <n v="749.84540000000004"/>
    <n v="12462915"/>
    <x v="5"/>
    <n v="1"/>
  </r>
  <r>
    <n v="624"/>
    <s v="Inc5000 Company List"/>
    <s v="Inc5000 Company List"/>
    <n v="624"/>
    <s v="http://www.inc.com/inc5000list/json/inc5000_2014.json"/>
    <n v="24866"/>
    <n v="624"/>
    <n v="33"/>
    <x v="2"/>
    <s v="ZOG Digital"/>
    <s v="zog-digital"/>
    <x v="4"/>
    <x v="4"/>
    <s v="Scottsdale"/>
    <s v="Phoenix"/>
    <n v="748.00459999999998"/>
    <n v="2846692"/>
    <x v="12"/>
    <n v="1"/>
  </r>
  <r>
    <n v="625"/>
    <s v="Inc5000 Company List"/>
    <s v="Inc5000 Company List"/>
    <n v="625"/>
    <s v="http://www.inc.com/inc5000list/json/inc5000_2014.json"/>
    <n v="26382"/>
    <n v="625"/>
    <n v="20"/>
    <x v="2"/>
    <s v="iCube CSI"/>
    <s v="icube-csi"/>
    <x v="9"/>
    <x v="9"/>
    <s v="Jacksonville"/>
    <s v="Jacksonville FL"/>
    <n v="747.27300000000002"/>
    <n v="3253740"/>
    <x v="11"/>
    <n v="1"/>
  </r>
  <r>
    <n v="626"/>
    <s v="Inc5000 Company List"/>
    <s v="Inc5000 Company List"/>
    <n v="626"/>
    <s v="http://www.inc.com/inc5000list/json/inc5000_2014.json"/>
    <n v="23023"/>
    <n v="626"/>
    <n v="49"/>
    <x v="2"/>
    <s v="Greenphire"/>
    <s v="greenphire"/>
    <x v="13"/>
    <x v="13"/>
    <s v="King of Prussia"/>
    <s v="Philadelphia"/>
    <n v="744.95640000000003"/>
    <n v="6785000"/>
    <x v="3"/>
    <n v="2"/>
  </r>
  <r>
    <n v="627"/>
    <s v="Inc5000 Company List"/>
    <s v="Inc5000 Company List"/>
    <n v="627"/>
    <s v="http://www.inc.com/inc5000list/json/inc5000_2014.json"/>
    <n v="23122"/>
    <n v="627"/>
    <n v="175"/>
    <x v="1"/>
    <s v="Branding Brand"/>
    <s v="branding-brand"/>
    <x v="13"/>
    <x v="13"/>
    <s v="Pittsburgh"/>
    <s v="Pittsburgh PA"/>
    <n v="744.36670000000004"/>
    <n v="12130721"/>
    <x v="3"/>
    <n v="2"/>
  </r>
  <r>
    <n v="628"/>
    <s v="Inc5000 Company List"/>
    <s v="Inc5000 Company List"/>
    <n v="628"/>
    <s v="http://www.inc.com/inc5000list/json/inc5000_2014.json"/>
    <n v="21426"/>
    <n v="628"/>
    <n v="70"/>
    <x v="1"/>
    <s v="Quality Management Solutions"/>
    <s v="quality-management-solutions"/>
    <x v="2"/>
    <x v="2"/>
    <s v="Wakefield"/>
    <s v="Philadelphia"/>
    <n v="741.18389999999999"/>
    <n v="17282821"/>
    <x v="11"/>
    <n v="3"/>
  </r>
  <r>
    <n v="629"/>
    <s v="Inc5000 Company List"/>
    <s v="Inc5000 Company List"/>
    <n v="629"/>
    <s v="http://www.inc.com/inc5000list/json/inc5000_2014.json"/>
    <n v="23297"/>
    <n v="629"/>
    <n v="206"/>
    <x v="0"/>
    <s v="Kendra Scott"/>
    <s v="kendra-scott"/>
    <x v="12"/>
    <x v="12"/>
    <s v="Austin"/>
    <s v="Austin"/>
    <n v="740.77480000000003"/>
    <n v="11602692"/>
    <x v="13"/>
    <n v="2"/>
  </r>
  <r>
    <n v="630"/>
    <s v="Inc5000 Company List"/>
    <s v="Inc5000 Company List"/>
    <n v="630"/>
    <s v="http://www.inc.com/inc5000list/json/inc5000_2014.json"/>
    <n v="25728"/>
    <n v="630"/>
    <n v="12"/>
    <x v="2"/>
    <s v="Dicks Nanton Agency"/>
    <s v="dicks-nanton-agency"/>
    <x v="9"/>
    <x v="9"/>
    <s v="Orlando"/>
    <s v="Orlando FL"/>
    <n v="740.62660000000005"/>
    <n v="3103047"/>
    <x v="12"/>
    <n v="1"/>
  </r>
  <r>
    <n v="631"/>
    <s v="Inc5000 Company List"/>
    <s v="Inc5000 Company List"/>
    <n v="631"/>
    <s v="http://www.inc.com/inc5000list/json/inc5000_2014.json"/>
    <n v="23038"/>
    <n v="631"/>
    <n v="725"/>
    <x v="3"/>
    <s v="TaskUs"/>
    <s v="taskus"/>
    <x v="0"/>
    <x v="0"/>
    <s v="Santa Monica"/>
    <s v="Los Angeles"/>
    <n v="739.09939999999995"/>
    <n v="6243017"/>
    <x v="2"/>
    <n v="2"/>
  </r>
  <r>
    <n v="632"/>
    <s v="Inc5000 Company List"/>
    <s v="Inc5000 Company List"/>
    <n v="632"/>
    <s v="http://www.inc.com/inc5000list/json/inc5000_2014.json"/>
    <n v="23418"/>
    <n v="632"/>
    <n v="94"/>
    <x v="1"/>
    <s v="Glover Services"/>
    <s v="glover-services"/>
    <x v="28"/>
    <x v="28"/>
    <s v="Bluffdale"/>
    <s v="Salt Lake City"/>
    <n v="738.4579"/>
    <n v="16050088"/>
    <x v="16"/>
    <n v="2"/>
  </r>
  <r>
    <n v="633"/>
    <s v="Inc5000 Company List"/>
    <s v="Inc5000 Company List"/>
    <n v="633"/>
    <s v="http://www.inc.com/inc5000list/json/inc5000_2014.json"/>
    <n v="25621"/>
    <n v="633"/>
    <n v="30"/>
    <x v="2"/>
    <s v="Dime"/>
    <s v="dime"/>
    <x v="32"/>
    <x v="32"/>
    <s v="Cumming"/>
    <s v="Atlanta"/>
    <n v="736.44100000000003"/>
    <n v="2140645"/>
    <x v="2"/>
    <n v="1"/>
  </r>
  <r>
    <n v="634"/>
    <s v="Inc5000 Company List"/>
    <s v="Inc5000 Company List"/>
    <n v="634"/>
    <s v="http://www.inc.com/inc5000list/json/inc5000_2014.json"/>
    <n v="21064"/>
    <n v="634"/>
    <n v="30"/>
    <x v="2"/>
    <s v="The Premier Group Staffing"/>
    <s v="the-premier-group-staffing"/>
    <x v="7"/>
    <x v="7"/>
    <s v="Denver"/>
    <s v="Denver"/>
    <n v="734.63530000000003"/>
    <n v="13657622"/>
    <x v="20"/>
    <n v="3"/>
  </r>
  <r>
    <n v="635"/>
    <s v="Inc5000 Company List"/>
    <s v="Inc5000 Company List"/>
    <n v="635"/>
    <s v="http://www.inc.com/inc5000list/json/inc5000_2014.json"/>
    <n v="26582"/>
    <n v="635"/>
    <n v="465"/>
    <x v="0"/>
    <s v="Opower"/>
    <s v="opower"/>
    <x v="1"/>
    <x v="1"/>
    <s v="Arlington"/>
    <s v="Washington DC"/>
    <n v="733.98829999999998"/>
    <n v="88703000"/>
    <x v="5"/>
    <n v="1"/>
  </r>
  <r>
    <n v="636"/>
    <s v="Inc5000 Company List"/>
    <s v="Inc5000 Company List"/>
    <n v="636"/>
    <s v="http://www.inc.com/inc5000list/json/inc5000_2014.json"/>
    <n v="26295"/>
    <n v="636"/>
    <n v="56"/>
    <x v="1"/>
    <s v="The Rinaldi Group"/>
    <s v="the-rinaldi-group"/>
    <x v="16"/>
    <x v="16"/>
    <s v="Secaucus"/>
    <s v="New York City"/>
    <n v="733.06780000000003"/>
    <n v="75469081"/>
    <x v="16"/>
    <n v="1"/>
  </r>
  <r>
    <n v="637"/>
    <s v="Inc5000 Company List"/>
    <s v="Inc5000 Company List"/>
    <n v="637"/>
    <s v="http://www.inc.com/inc5000list/json/inc5000_2014.json"/>
    <n v="23029"/>
    <n v="637"/>
    <n v="11"/>
    <x v="2"/>
    <s v="SiiBER"/>
    <s v="siiber"/>
    <x v="14"/>
    <x v="14"/>
    <s v="Fort Wayne"/>
    <s v="Fort Wayne IN"/>
    <n v="732.46619999999996"/>
    <n v="2368691"/>
    <x v="0"/>
    <n v="2"/>
  </r>
  <r>
    <n v="638"/>
    <s v="Inc5000 Company List"/>
    <s v="Inc5000 Company List"/>
    <n v="638"/>
    <s v="http://www.inc.com/inc5000list/json/inc5000_2014.json"/>
    <n v="23243"/>
    <n v="638"/>
    <n v="130"/>
    <x v="1"/>
    <s v="MobileOne"/>
    <s v="mobileone"/>
    <x v="0"/>
    <x v="0"/>
    <s v="San Diego"/>
    <s v="San Diego"/>
    <n v="729.82299999999998"/>
    <n v="59079647"/>
    <x v="13"/>
    <n v="2"/>
  </r>
  <r>
    <n v="639"/>
    <s v="Inc5000 Company List"/>
    <s v="Inc5000 Company List"/>
    <n v="639"/>
    <s v="http://www.inc.com/inc5000list/json/inc5000_2014.json"/>
    <n v="25194"/>
    <n v="639"/>
    <n v="58"/>
    <x v="1"/>
    <s v="7Summits"/>
    <s v="7summits"/>
    <x v="19"/>
    <x v="19"/>
    <s v="Milwaukee"/>
    <s v="Milwaukee-Waukesha-West Allis WI"/>
    <n v="727.60760000000005"/>
    <n v="10248000"/>
    <x v="2"/>
    <n v="1"/>
  </r>
  <r>
    <n v="640"/>
    <s v="Inc5000 Company List"/>
    <s v="Inc5000 Company List"/>
    <n v="640"/>
    <s v="http://www.inc.com/inc5000list/json/inc5000_2014.json"/>
    <n v="23245"/>
    <n v="640"/>
    <n v="65"/>
    <x v="1"/>
    <s v="Signature Consulting Group"/>
    <s v="signature-consulting-group"/>
    <x v="21"/>
    <x v="21"/>
    <s v="Windsor Mill"/>
    <s v="Baltimore"/>
    <n v="727.32349999999997"/>
    <n v="15381665"/>
    <x v="11"/>
    <n v="2"/>
  </r>
  <r>
    <n v="641"/>
    <s v="Inc5000 Company List"/>
    <s v="Inc5000 Company List"/>
    <n v="641"/>
    <s v="http://www.inc.com/inc5000list/json/inc5000_2014.json"/>
    <n v="25985"/>
    <n v="641"/>
    <n v="35"/>
    <x v="2"/>
    <s v="OrangePeople"/>
    <s v="orangepeople"/>
    <x v="0"/>
    <x v="0"/>
    <s v="Irvine"/>
    <s v="Los Angeles"/>
    <n v="726.59969999999998"/>
    <n v="4573171"/>
    <x v="11"/>
    <n v="1"/>
  </r>
  <r>
    <n v="642"/>
    <s v="Inc5000 Company List"/>
    <s v="Inc5000 Company List"/>
    <n v="642"/>
    <s v="http://www.inc.com/inc5000list/json/inc5000_2014.json"/>
    <n v="26578"/>
    <n v="642"/>
    <n v="6"/>
    <x v="2"/>
    <s v="McGregor Homes"/>
    <s v="mcgregor-homes"/>
    <x v="23"/>
    <x v="23"/>
    <s v="Edmond"/>
    <s v="Oklahoma City OK"/>
    <n v="726.21619999999996"/>
    <n v="6114000"/>
    <x v="15"/>
    <n v="1"/>
  </r>
  <r>
    <n v="643"/>
    <s v="Inc5000 Company List"/>
    <s v="Inc5000 Company List"/>
    <n v="643"/>
    <s v="http://www.inc.com/inc5000list/json/inc5000_2014.json"/>
    <n v="23055"/>
    <n v="643"/>
    <n v="41"/>
    <x v="2"/>
    <s v="Camp Gladiator"/>
    <s v="camp-gladiator"/>
    <x v="12"/>
    <x v="12"/>
    <s v="Austin"/>
    <s v="Austin"/>
    <n v="724.64449999999999"/>
    <n v="6786000"/>
    <x v="0"/>
    <n v="2"/>
  </r>
  <r>
    <n v="644"/>
    <s v="Inc5000 Company List"/>
    <s v="Inc5000 Company List"/>
    <n v="644"/>
    <s v="http://www.inc.com/inc5000list/json/inc5000_2014.json"/>
    <n v="25506"/>
    <n v="644"/>
    <n v="20"/>
    <x v="2"/>
    <s v="Kings Capital Construction"/>
    <s v="kings-capital-construction"/>
    <x v="17"/>
    <x v="17"/>
    <s v="White Plains"/>
    <s v="New York City"/>
    <n v="713.93899999999996"/>
    <n v="6472728"/>
    <x v="16"/>
    <n v="1"/>
  </r>
  <r>
    <n v="645"/>
    <s v="Inc5000 Company List"/>
    <s v="Inc5000 Company List"/>
    <n v="645"/>
    <s v="http://www.inc.com/inc5000list/json/inc5000_2014.json"/>
    <n v="23433"/>
    <n v="645"/>
    <n v="85"/>
    <x v="1"/>
    <s v="iUnlimited Investigative Services"/>
    <s v="iunlimited-investigative-services"/>
    <x v="0"/>
    <x v="0"/>
    <s v="Sacramento"/>
    <s v="Sacramento--Arden-Arcade--Roseville CA"/>
    <n v="712.56190000000004"/>
    <n v="5173330"/>
    <x v="14"/>
    <n v="2"/>
  </r>
  <r>
    <n v="646"/>
    <s v="Inc5000 Company List"/>
    <s v="Inc5000 Company List"/>
    <n v="646"/>
    <s v="http://www.inc.com/inc5000list/json/inc5000_2014.json"/>
    <n v="26411"/>
    <n v="646"/>
    <n v="14"/>
    <x v="2"/>
    <s v="Boost Software"/>
    <s v="boost-software"/>
    <x v="2"/>
    <x v="2"/>
    <s v="Boston"/>
    <s v="Boston"/>
    <n v="711.07219999999995"/>
    <n v="11566441"/>
    <x v="3"/>
    <n v="1"/>
  </r>
  <r>
    <n v="647"/>
    <s v="Inc5000 Company List"/>
    <s v="Inc5000 Company List"/>
    <n v="647"/>
    <s v="http://www.inc.com/inc5000list/json/inc5000_2014.json"/>
    <n v="25411"/>
    <n v="647"/>
    <n v="148"/>
    <x v="1"/>
    <s v="Cardinal Group Management"/>
    <s v="cardinal-group-management"/>
    <x v="7"/>
    <x v="7"/>
    <s v="Denver"/>
    <s v="Denver"/>
    <n v="710.47979999999995"/>
    <n v="46638997"/>
    <x v="15"/>
    <n v="1"/>
  </r>
  <r>
    <n v="648"/>
    <s v="Inc5000 Company List"/>
    <s v="Inc5000 Company List"/>
    <n v="648"/>
    <s v="http://www.inc.com/inc5000list/json/inc5000_2014.json"/>
    <n v="24954"/>
    <n v="648"/>
    <n v="13"/>
    <x v="2"/>
    <s v="Defense Engineering"/>
    <s v="defense-engineering"/>
    <x v="24"/>
    <x v="24"/>
    <s v="Beavercreek"/>
    <s v="Dayton OH"/>
    <n v="708.97839999999997"/>
    <n v="3746646"/>
    <x v="8"/>
    <n v="1"/>
  </r>
  <r>
    <n v="649"/>
    <s v="Inc5000 Company List"/>
    <s v="Inc5000 Company List"/>
    <n v="649"/>
    <s v="http://www.inc.com/inc5000list/json/inc5000_2014.json"/>
    <n v="25332"/>
    <n v="649"/>
    <n v="18"/>
    <x v="2"/>
    <s v="W&amp;R Studios"/>
    <s v="wr-studios"/>
    <x v="0"/>
    <x v="0"/>
    <s v="Huntington Beach"/>
    <s v="Los Angeles"/>
    <n v="708.17840000000001"/>
    <n v="2344170"/>
    <x v="3"/>
    <n v="1"/>
  </r>
  <r>
    <n v="650"/>
    <s v="Inc5000 Company List"/>
    <s v="Inc5000 Company List"/>
    <n v="650"/>
    <s v="http://www.inc.com/inc5000list/json/inc5000_2014.json"/>
    <n v="20975"/>
    <n v="650"/>
    <n v="434"/>
    <x v="0"/>
    <s v="Acquia"/>
    <s v="acquia"/>
    <x v="2"/>
    <x v="2"/>
    <s v="Burlington"/>
    <s v="Boston"/>
    <n v="707.50229999999999"/>
    <n v="71007265"/>
    <x v="3"/>
    <n v="3"/>
  </r>
  <r>
    <n v="651"/>
    <s v="Inc5000 Company List"/>
    <s v="Inc5000 Company List"/>
    <n v="651"/>
    <s v="http://www.inc.com/inc5000list/json/inc5000_2014.json"/>
    <n v="23229"/>
    <n v="651"/>
    <n v="54"/>
    <x v="1"/>
    <s v="Vivo Clothing"/>
    <s v="vivo-clothing"/>
    <x v="30"/>
    <x v="30"/>
    <s v="Coeur d'Alene"/>
    <s v="Coeur d'Alene ID"/>
    <n v="707.18359999999996"/>
    <n v="3601968"/>
    <x v="13"/>
    <n v="2"/>
  </r>
  <r>
    <n v="652"/>
    <s v="Inc5000 Company List"/>
    <s v="Inc5000 Company List"/>
    <n v="652"/>
    <s v="http://www.inc.com/inc5000list/json/inc5000_2014.json"/>
    <n v="21126"/>
    <n v="652"/>
    <n v="434"/>
    <x v="0"/>
    <s v="Saratoga Roofing &amp; Construction"/>
    <s v="saratoga-roofing-construction"/>
    <x v="23"/>
    <x v="23"/>
    <s v="Oklahoma City"/>
    <s v="Oklahoma City OK"/>
    <n v="706.00340000000006"/>
    <n v="54125468"/>
    <x v="16"/>
    <n v="3"/>
  </r>
  <r>
    <n v="653"/>
    <s v="Inc5000 Company List"/>
    <s v="Inc5000 Company List"/>
    <n v="653"/>
    <s v="http://www.inc.com/inc5000list/json/inc5000_2014.json"/>
    <n v="23447"/>
    <n v="653"/>
    <n v="500"/>
    <x v="0"/>
    <s v="George Street Photo &amp; Video"/>
    <s v="george-street-photo-video"/>
    <x v="25"/>
    <x v="25"/>
    <s v="Chicago"/>
    <s v="Chicago"/>
    <n v="703.59609999999998"/>
    <n v="18447103"/>
    <x v="0"/>
    <n v="2"/>
  </r>
  <r>
    <n v="654"/>
    <s v="Inc5000 Company List"/>
    <s v="Inc5000 Company List"/>
    <n v="654"/>
    <s v="http://www.inc.com/inc5000list/json/inc5000_2014.json"/>
    <n v="25789"/>
    <n v="654"/>
    <n v="25"/>
    <x v="2"/>
    <s v="AllPure Technologies"/>
    <s v="allpure-technologies"/>
    <x v="13"/>
    <x v="13"/>
    <s v="New Oxford"/>
    <s v="Philadelphia"/>
    <n v="703.41120000000001"/>
    <n v="2944992"/>
    <x v="17"/>
    <n v="1"/>
  </r>
  <r>
    <n v="655"/>
    <s v="Inc5000 Company List"/>
    <s v="Inc5000 Company List"/>
    <n v="655"/>
    <s v="http://www.inc.com/inc5000list/json/inc5000_2014.json"/>
    <n v="25955"/>
    <n v="655"/>
    <n v="16"/>
    <x v="2"/>
    <s v="Neya Systems"/>
    <s v="neya-systems"/>
    <x v="13"/>
    <x v="13"/>
    <s v="Wexford"/>
    <s v="Pittsburgh PA"/>
    <n v="702.93349999999998"/>
    <n v="3063400"/>
    <x v="10"/>
    <n v="1"/>
  </r>
  <r>
    <n v="656"/>
    <s v="Inc5000 Company List"/>
    <s v="Inc5000 Company List"/>
    <n v="656"/>
    <s v="http://www.inc.com/inc5000list/json/inc5000_2014.json"/>
    <n v="26153"/>
    <n v="656"/>
    <n v="45"/>
    <x v="2"/>
    <s v="Nicholas Pension Consultants"/>
    <s v="nicholas-pension-consultants"/>
    <x v="0"/>
    <x v="0"/>
    <s v="Rancho Cordova"/>
    <s v="Sacramento--Arden-Arcade--Roseville CA"/>
    <n v="702.71500000000003"/>
    <n v="4196530"/>
    <x v="9"/>
    <n v="1"/>
  </r>
  <r>
    <n v="657"/>
    <s v="Inc5000 Company List"/>
    <s v="Inc5000 Company List"/>
    <n v="657"/>
    <s v="http://www.inc.com/inc5000list/json/inc5000_2014.json"/>
    <n v="25250"/>
    <n v="657"/>
    <n v="109"/>
    <x v="1"/>
    <s v="Oslo Solutions"/>
    <s v="oslo-solutions"/>
    <x v="29"/>
    <x v="29"/>
    <s v="Issaquah"/>
    <s v="Seattle"/>
    <n v="702.32870000000003"/>
    <n v="8279318"/>
    <x v="11"/>
    <n v="1"/>
  </r>
  <r>
    <n v="658"/>
    <s v="Inc5000 Company List"/>
    <s v="Inc5000 Company List"/>
    <n v="658"/>
    <s v="http://www.inc.com/inc5000list/json/inc5000_2014.json"/>
    <n v="21028"/>
    <n v="658"/>
    <n v="27"/>
    <x v="2"/>
    <s v="Modern Everyday"/>
    <s v="modern-everyday"/>
    <x v="0"/>
    <x v="0"/>
    <s v="Alhambra"/>
    <s v="Los Angeles"/>
    <n v="700.41520000000003"/>
    <n v="9300320"/>
    <x v="13"/>
    <n v="3"/>
  </r>
  <r>
    <n v="659"/>
    <s v="Inc5000 Company List"/>
    <s v="Inc5000 Company List"/>
    <n v="659"/>
    <s v="http://www.inc.com/inc5000list/json/inc5000_2014.json"/>
    <n v="26188"/>
    <n v="659"/>
    <n v="60"/>
    <x v="1"/>
    <s v="Fora Financial"/>
    <s v="fora-financial"/>
    <x v="17"/>
    <x v="17"/>
    <s v="New York"/>
    <s v="New York City"/>
    <n v="698.19280000000003"/>
    <n v="18418300"/>
    <x v="9"/>
    <n v="1"/>
  </r>
  <r>
    <n v="660"/>
    <s v="Inc5000 Company List"/>
    <s v="Inc5000 Company List"/>
    <n v="660"/>
    <s v="http://www.inc.com/inc5000list/json/inc5000_2014.json"/>
    <n v="25495"/>
    <n v="660"/>
    <n v="28"/>
    <x v="2"/>
    <s v="JumpForward"/>
    <s v="jumpforward"/>
    <x v="25"/>
    <x v="25"/>
    <s v="Chicago"/>
    <s v="Chicago"/>
    <n v="696.84069999999997"/>
    <n v="2779500"/>
    <x v="3"/>
    <n v="1"/>
  </r>
  <r>
    <n v="661"/>
    <s v="Inc5000 Company List"/>
    <s v="Inc5000 Company List"/>
    <n v="661"/>
    <s v="http://www.inc.com/inc5000list/json/inc5000_2014.json"/>
    <n v="21709"/>
    <n v="661"/>
    <n v="13"/>
    <x v="2"/>
    <s v="The Dagit Group"/>
    <s v="the-dagit-group"/>
    <x v="13"/>
    <x v="13"/>
    <s v="King of Prussia"/>
    <s v="Philadelphia"/>
    <n v="695.64440000000002"/>
    <n v="14202252"/>
    <x v="16"/>
    <n v="3"/>
  </r>
  <r>
    <n v="662"/>
    <s v="Inc5000 Company List"/>
    <s v="Inc5000 Company List"/>
    <n v="662"/>
    <s v="http://www.inc.com/inc5000list/json/inc5000_2014.json"/>
    <n v="2288"/>
    <n v="662"/>
    <n v="772"/>
    <x v="3"/>
    <s v="Nexius"/>
    <s v="nexius"/>
    <x v="12"/>
    <x v="12"/>
    <s v="Allen"/>
    <s v="Dallas"/>
    <n v="694.23509999999999"/>
    <n v="183195157"/>
    <x v="4"/>
    <n v="6"/>
  </r>
  <r>
    <n v="663"/>
    <s v="Inc5000 Company List"/>
    <s v="Inc5000 Company List"/>
    <n v="663"/>
    <s v="http://www.inc.com/inc5000list/json/inc5000_2014.json"/>
    <n v="24936"/>
    <n v="663"/>
    <n v="26"/>
    <x v="2"/>
    <s v="Custom Cable"/>
    <s v="custom-cable"/>
    <x v="9"/>
    <x v="9"/>
    <s v="Tampa"/>
    <s v="Tampa"/>
    <n v="690.61670000000004"/>
    <n v="22901344"/>
    <x v="17"/>
    <n v="2"/>
  </r>
  <r>
    <n v="664"/>
    <s v="Inc5000 Company List"/>
    <s v="Inc5000 Company List"/>
    <n v="664"/>
    <s v="http://www.inc.com/inc5000list/json/inc5000_2014.json"/>
    <n v="23219"/>
    <n v="664"/>
    <n v="61"/>
    <x v="1"/>
    <s v="Tower Cloud"/>
    <s v="tower-cloud"/>
    <x v="9"/>
    <x v="9"/>
    <s v="St. Petersburg"/>
    <s v="Tampa"/>
    <n v="689.24310000000003"/>
    <n v="27239756"/>
    <x v="4"/>
    <n v="2"/>
  </r>
  <r>
    <n v="665"/>
    <s v="Inc5000 Company List"/>
    <s v="Inc5000 Company List"/>
    <n v="665"/>
    <s v="http://www.inc.com/inc5000list/json/inc5000_2014.json"/>
    <n v="23254"/>
    <n v="665"/>
    <n v="12"/>
    <x v="2"/>
    <s v="Express Chem"/>
    <s v="express-chem"/>
    <x v="15"/>
    <x v="15"/>
    <s v="St. Louis"/>
    <s v="St. Louis MO-IL"/>
    <n v="688.59590000000003"/>
    <n v="2999945"/>
    <x v="24"/>
    <n v="2"/>
  </r>
  <r>
    <n v="666"/>
    <s v="Inc5000 Company List"/>
    <s v="Inc5000 Company List"/>
    <n v="666"/>
    <s v="http://www.inc.com/inc5000list/json/inc5000_2014.json"/>
    <n v="23119"/>
    <n v="666"/>
    <n v="30"/>
    <x v="2"/>
    <s v="inviCRO"/>
    <s v="invicro"/>
    <x v="2"/>
    <x v="2"/>
    <s v="Boston"/>
    <s v="Boston"/>
    <n v="686.89390000000003"/>
    <n v="8207901"/>
    <x v="6"/>
    <n v="2"/>
  </r>
  <r>
    <n v="667"/>
    <s v="Inc5000 Company List"/>
    <s v="Inc5000 Company List"/>
    <n v="667"/>
    <s v="http://www.inc.com/inc5000list/json/inc5000_2014.json"/>
    <n v="26131"/>
    <n v="667"/>
    <n v="94"/>
    <x v="1"/>
    <s v="eXelate"/>
    <s v="exelate"/>
    <x v="17"/>
    <x v="17"/>
    <s v="New York"/>
    <s v="New York City"/>
    <n v="686.58640000000003"/>
    <n v="28089000"/>
    <x v="12"/>
    <n v="1"/>
  </r>
  <r>
    <n v="668"/>
    <s v="Inc5000 Company List"/>
    <s v="Inc5000 Company List"/>
    <n v="668"/>
    <s v="http://www.inc.com/inc5000list/json/inc5000_2014.json"/>
    <n v="23096"/>
    <n v="668"/>
    <n v="174"/>
    <x v="1"/>
    <s v="InfoFree"/>
    <s v="infofree"/>
    <x v="0"/>
    <x v="0"/>
    <s v="San Mateo"/>
    <s v="San Francisco"/>
    <n v="685.46029999999996"/>
    <n v="7509000"/>
    <x v="2"/>
    <n v="2"/>
  </r>
  <r>
    <n v="669"/>
    <s v="Inc5000 Company List"/>
    <s v="Inc5000 Company List"/>
    <n v="669"/>
    <s v="http://www.inc.com/inc5000list/json/inc5000_2014.json"/>
    <n v="21197"/>
    <n v="669"/>
    <n v="40"/>
    <x v="2"/>
    <s v="RealSelf"/>
    <s v="realself"/>
    <x v="29"/>
    <x v="29"/>
    <s v="Seattle"/>
    <s v="Seattle"/>
    <n v="682.29039999999998"/>
    <n v="7436640"/>
    <x v="6"/>
    <n v="3"/>
  </r>
  <r>
    <n v="670"/>
    <s v="Inc5000 Company List"/>
    <s v="Inc5000 Company List"/>
    <n v="670"/>
    <s v="http://www.inc.com/inc5000list/json/inc5000_2014.json"/>
    <n v="23069"/>
    <n v="670"/>
    <n v="45"/>
    <x v="2"/>
    <s v="Benzara"/>
    <s v="benzara"/>
    <x v="25"/>
    <x v="25"/>
    <s v="Naperville"/>
    <s v="Chicago"/>
    <n v="681.97540000000004"/>
    <n v="5779236"/>
    <x v="0"/>
    <n v="2"/>
  </r>
  <r>
    <n v="671"/>
    <s v="Inc5000 Company List"/>
    <s v="Inc5000 Company List"/>
    <n v="671"/>
    <s v="http://www.inc.com/inc5000list/json/inc5000_2014.json"/>
    <n v="23468"/>
    <n v="671"/>
    <n v="43"/>
    <x v="2"/>
    <s v="Clear Title Agency of Arizona"/>
    <s v="clear-title-agency-of-arizona"/>
    <x v="4"/>
    <x v="4"/>
    <s v="Phoenix"/>
    <s v="Phoenix"/>
    <n v="680.22860000000003"/>
    <n v="6827000"/>
    <x v="15"/>
    <n v="2"/>
  </r>
  <r>
    <n v="672"/>
    <s v="Inc5000 Company List"/>
    <s v="Inc5000 Company List"/>
    <n v="672"/>
    <s v="http://www.inc.com/inc5000list/json/inc5000_2014.json"/>
    <n v="25918"/>
    <n v="672"/>
    <n v="34"/>
    <x v="2"/>
    <s v="Dice Communications"/>
    <s v="dice-communications"/>
    <x v="40"/>
    <x v="40"/>
    <s v="Omaha"/>
    <s v="Omaha-Council Bluffs NE-IA"/>
    <n v="676.9298"/>
    <n v="7671350"/>
    <x v="4"/>
    <n v="1"/>
  </r>
  <r>
    <n v="673"/>
    <s v="Inc5000 Company List"/>
    <s v="Inc5000 Company List"/>
    <n v="673"/>
    <s v="http://www.inc.com/inc5000list/json/inc5000_2014.json"/>
    <n v="23019"/>
    <n v="673"/>
    <n v="78"/>
    <x v="1"/>
    <s v="WordStream"/>
    <s v="wordstream"/>
    <x v="2"/>
    <x v="2"/>
    <s v="Boston"/>
    <s v="Boston"/>
    <n v="676.7654"/>
    <n v="6580182"/>
    <x v="12"/>
    <n v="2"/>
  </r>
  <r>
    <n v="674"/>
    <s v="Inc5000 Company List"/>
    <s v="Inc5000 Company List"/>
    <n v="674"/>
    <s v="http://www.inc.com/inc5000list/json/inc5000_2014.json"/>
    <n v="19360"/>
    <n v="674"/>
    <n v="92"/>
    <x v="1"/>
    <s v="DiscoverOrg"/>
    <s v="discoverorg"/>
    <x v="29"/>
    <x v="29"/>
    <s v="Vancouver"/>
    <s v="Portland OR"/>
    <n v="675.13549999999998"/>
    <n v="21590221"/>
    <x v="2"/>
    <n v="4"/>
  </r>
  <r>
    <n v="675"/>
    <s v="Inc5000 Company List"/>
    <s v="Inc5000 Company List"/>
    <n v="675"/>
    <s v="http://www.inc.com/inc5000list/json/inc5000_2014.json"/>
    <n v="21491"/>
    <n v="675"/>
    <n v="120"/>
    <x v="1"/>
    <s v="Credence Management Solutions"/>
    <s v="credence-management-solutions"/>
    <x v="27"/>
    <x v="27"/>
    <s v="Washington"/>
    <s v="Washington DC"/>
    <n v="674.21220000000005"/>
    <n v="21929794"/>
    <x v="8"/>
    <n v="3"/>
  </r>
  <r>
    <n v="676"/>
    <s v="Inc5000 Company List"/>
    <s v="Inc5000 Company List"/>
    <n v="676"/>
    <s v="http://www.inc.com/inc5000list/json/inc5000_2014.json"/>
    <n v="25431"/>
    <n v="676"/>
    <n v="4"/>
    <x v="2"/>
    <s v="KitOrder"/>
    <s v="kitorder"/>
    <x v="0"/>
    <x v="0"/>
    <s v="Sausalito"/>
    <s v="San Francisco"/>
    <n v="674.11559999999997"/>
    <n v="4185860"/>
    <x v="3"/>
    <n v="1"/>
  </r>
  <r>
    <n v="677"/>
    <s v="Inc5000 Company List"/>
    <s v="Inc5000 Company List"/>
    <n v="677"/>
    <s v="http://www.inc.com/inc5000list/json/inc5000_2014.json"/>
    <n v="24606"/>
    <n v="677"/>
    <n v="85"/>
    <x v="1"/>
    <s v="3Q Digital"/>
    <s v="3q-digital"/>
    <x v="0"/>
    <x v="0"/>
    <s v="San Mateo"/>
    <s v="San Francisco"/>
    <n v="670.6046"/>
    <n v="9642752"/>
    <x v="12"/>
    <n v="1"/>
  </r>
  <r>
    <n v="678"/>
    <s v="Inc5000 Company List"/>
    <s v="Inc5000 Company List"/>
    <n v="678"/>
    <s v="http://www.inc.com/inc5000list/json/inc5000_2014.json"/>
    <n v="25730"/>
    <n v="678"/>
    <n v="29"/>
    <x v="2"/>
    <s v="SeniorHomes.com"/>
    <s v="seniorhomescom"/>
    <x v="29"/>
    <x v="29"/>
    <s v="Seattle"/>
    <s v="Seattle"/>
    <n v="670.27729999999997"/>
    <n v="2408295"/>
    <x v="6"/>
    <n v="1"/>
  </r>
  <r>
    <n v="679"/>
    <s v="Inc5000 Company List"/>
    <s v="Inc5000 Company List"/>
    <n v="679"/>
    <s v="http://www.inc.com/inc5000list/json/inc5000_2014.json"/>
    <n v="23933"/>
    <n v="679"/>
    <n v="38"/>
    <x v="2"/>
    <s v="AirSage"/>
    <s v="airsage"/>
    <x v="32"/>
    <x v="32"/>
    <s v="Atlanta"/>
    <s v="Atlanta"/>
    <n v="669.32650000000001"/>
    <n v="9812221"/>
    <x v="3"/>
    <n v="2"/>
  </r>
  <r>
    <n v="680"/>
    <s v="Inc5000 Company List"/>
    <s v="Inc5000 Company List"/>
    <n v="680"/>
    <s v="http://www.inc.com/inc5000list/json/inc5000_2014.json"/>
    <n v="25177"/>
    <n v="680"/>
    <n v="80"/>
    <x v="1"/>
    <s v="ProvidaStaff"/>
    <s v="providastaff"/>
    <x v="6"/>
    <x v="6"/>
    <s v="Huntersville"/>
    <s v="Charlotte"/>
    <n v="667.2473"/>
    <n v="3175491"/>
    <x v="6"/>
    <n v="1"/>
  </r>
  <r>
    <n v="681"/>
    <s v="Inc5000 Company List"/>
    <s v="Inc5000 Company List"/>
    <n v="681"/>
    <s v="http://www.inc.com/inc5000list/json/inc5000_2014.json"/>
    <n v="23169"/>
    <n v="681"/>
    <n v="195"/>
    <x v="1"/>
    <s v="ERP International"/>
    <s v="erp-international"/>
    <x v="21"/>
    <x v="21"/>
    <s v="Laurel"/>
    <s v="Washington DC"/>
    <n v="666.35450000000003"/>
    <n v="32731000"/>
    <x v="8"/>
    <n v="2"/>
  </r>
  <r>
    <n v="682"/>
    <s v="Inc5000 Company List"/>
    <s v="Inc5000 Company List"/>
    <n v="682"/>
    <s v="http://www.inc.com/inc5000list/json/inc5000_2014.json"/>
    <n v="24958"/>
    <n v="682"/>
    <n v="13"/>
    <x v="2"/>
    <s v="Category Five Technologies"/>
    <s v="category-five-technologies"/>
    <x v="18"/>
    <x v="18"/>
    <s v="Livonia"/>
    <s v="Detroit"/>
    <n v="665.5847"/>
    <n v="8038992"/>
    <x v="13"/>
    <n v="1"/>
  </r>
  <r>
    <n v="683"/>
    <s v="Inc5000 Company List"/>
    <s v="Inc5000 Company List"/>
    <n v="683"/>
    <s v="http://www.inc.com/inc5000list/json/inc5000_2014.json"/>
    <n v="25980"/>
    <n v="683"/>
    <n v="17"/>
    <x v="2"/>
    <s v="Regatta Solutions"/>
    <s v="regatta-solutions"/>
    <x v="0"/>
    <x v="0"/>
    <s v="San Juan Capistrano"/>
    <s v="Los Angeles"/>
    <n v="661.49810000000002"/>
    <n v="11027178"/>
    <x v="5"/>
    <n v="1"/>
  </r>
  <r>
    <n v="684"/>
    <s v="Inc5000 Company List"/>
    <s v="Inc5000 Company List"/>
    <n v="684"/>
    <s v="http://www.inc.com/inc5000list/json/inc5000_2014.json"/>
    <n v="24917"/>
    <n v="684"/>
    <n v="18"/>
    <x v="2"/>
    <s v="Barney Butter"/>
    <s v="barney-butter"/>
    <x v="0"/>
    <x v="0"/>
    <s v="Fresno"/>
    <s v="Fresno CA"/>
    <n v="661.03330000000005"/>
    <n v="8691000"/>
    <x v="1"/>
    <n v="1"/>
  </r>
  <r>
    <n v="685"/>
    <s v="Inc5000 Company List"/>
    <s v="Inc5000 Company List"/>
    <n v="685"/>
    <s v="http://www.inc.com/inc5000list/json/inc5000_2014.json"/>
    <n v="26369"/>
    <n v="685"/>
    <n v="23"/>
    <x v="2"/>
    <s v="JJ Virgin &amp; Associates"/>
    <s v="jj-virgin-associates"/>
    <x v="0"/>
    <x v="0"/>
    <s v="Rancho Mirage"/>
    <s v="Riverside-San Bernardino-Ontario CA"/>
    <n v="660.0068"/>
    <n v="6074970"/>
    <x v="6"/>
    <n v="1"/>
  </r>
  <r>
    <n v="686"/>
    <s v="Inc5000 Company List"/>
    <s v="Inc5000 Company List"/>
    <n v="686"/>
    <s v="http://www.inc.com/inc5000list/json/inc5000_2014.json"/>
    <n v="23046"/>
    <n v="686"/>
    <n v="90"/>
    <x v="1"/>
    <s v="Dane Street"/>
    <s v="dane-street"/>
    <x v="2"/>
    <x v="2"/>
    <s v="Boston"/>
    <s v="Boston"/>
    <n v="659.68259999999998"/>
    <n v="13468337"/>
    <x v="6"/>
    <n v="2"/>
  </r>
  <r>
    <n v="687"/>
    <s v="Inc5000 Company List"/>
    <s v="Inc5000 Company List"/>
    <n v="687"/>
    <s v="http://www.inc.com/inc5000list/json/inc5000_2014.json"/>
    <n v="21176"/>
    <n v="687"/>
    <n v="16"/>
    <x v="2"/>
    <s v="TigerFitness.com"/>
    <s v="tigerfitnesscom"/>
    <x v="24"/>
    <x v="24"/>
    <s v="Mason"/>
    <s v="Cincinnati"/>
    <n v="659.02390000000003"/>
    <n v="5646371"/>
    <x v="13"/>
    <n v="3"/>
  </r>
  <r>
    <n v="688"/>
    <s v="Inc5000 Company List"/>
    <s v="Inc5000 Company List"/>
    <n v="688"/>
    <s v="http://www.inc.com/inc5000list/json/inc5000_2014.json"/>
    <n v="26364"/>
    <n v="688"/>
    <n v="32"/>
    <x v="2"/>
    <s v="Nextility"/>
    <s v="nextility"/>
    <x v="27"/>
    <x v="27"/>
    <s v="Washington"/>
    <s v="Washington DC"/>
    <n v="658.37850000000003"/>
    <n v="2966898"/>
    <x v="5"/>
    <n v="1"/>
  </r>
  <r>
    <n v="689"/>
    <s v="Inc5000 Company List"/>
    <s v="Inc5000 Company List"/>
    <n v="689"/>
    <s v="http://www.inc.com/inc5000list/json/inc5000_2014.json"/>
    <n v="22938"/>
    <n v="689"/>
    <n v="25"/>
    <x v="2"/>
    <s v="ReTargeter"/>
    <s v="retargeter"/>
    <x v="0"/>
    <x v="0"/>
    <s v="San Francisco"/>
    <s v="San Francisco"/>
    <n v="657.75300000000004"/>
    <n v="8161000"/>
    <x v="12"/>
    <n v="2"/>
  </r>
  <r>
    <n v="690"/>
    <s v="Inc5000 Company List"/>
    <s v="Inc5000 Company List"/>
    <n v="690"/>
    <s v="http://www.inc.com/inc5000list/json/inc5000_2014.json"/>
    <n v="25151"/>
    <n v="690"/>
    <n v="30"/>
    <x v="2"/>
    <s v="Mediafly"/>
    <s v="mediafly"/>
    <x v="25"/>
    <x v="25"/>
    <s v="Chicago"/>
    <s v="Chicago"/>
    <n v="657.1875"/>
    <n v="2423000"/>
    <x v="3"/>
    <n v="1"/>
  </r>
  <r>
    <n v="691"/>
    <s v="Inc5000 Company List"/>
    <s v="Inc5000 Company List"/>
    <n v="691"/>
    <s v="http://www.inc.com/inc5000list/json/inc5000_2014.json"/>
    <n v="25867"/>
    <n v="691"/>
    <n v="60"/>
    <x v="1"/>
    <s v="VizExplorer"/>
    <s v="vizexplorer"/>
    <x v="0"/>
    <x v="0"/>
    <s v="San Diego"/>
    <s v="San Diego"/>
    <n v="656.23220000000003"/>
    <n v="5424000"/>
    <x v="3"/>
    <n v="1"/>
  </r>
  <r>
    <n v="692"/>
    <s v="Inc5000 Company List"/>
    <s v="Inc5000 Company List"/>
    <n v="692"/>
    <s v="http://www.inc.com/inc5000list/json/inc5000_2014.json"/>
    <n v="26403"/>
    <n v="692"/>
    <n v="40"/>
    <x v="2"/>
    <s v="Keylingo Translations"/>
    <s v="keylingo-translations"/>
    <x v="32"/>
    <x v="32"/>
    <s v="Atlanta"/>
    <s v="Atlanta"/>
    <n v="655.97789999999998"/>
    <n v="3451984"/>
    <x v="2"/>
    <n v="1"/>
  </r>
  <r>
    <n v="693"/>
    <s v="Inc5000 Company List"/>
    <s v="Inc5000 Company List"/>
    <n v="693"/>
    <s v="http://www.inc.com/inc5000list/json/inc5000_2014.json"/>
    <n v="7473"/>
    <n v="693"/>
    <n v="138"/>
    <x v="1"/>
    <s v="Vantage Media Marketplaces"/>
    <s v="vantage-media-marketplaces"/>
    <x v="0"/>
    <x v="0"/>
    <s v="El Segundo"/>
    <s v="Los Angeles"/>
    <n v="655.72950000000003"/>
    <n v="118778000"/>
    <x v="12"/>
    <n v="2"/>
  </r>
  <r>
    <n v="694"/>
    <s v="Inc5000 Company List"/>
    <s v="Inc5000 Company List"/>
    <n v="694"/>
    <s v="http://www.inc.com/inc5000list/json/inc5000_2014.json"/>
    <n v="25378"/>
    <n v="694"/>
    <n v="6"/>
    <x v="2"/>
    <s v="Southern Point"/>
    <s v="southern-point"/>
    <x v="11"/>
    <x v="11"/>
    <s v="Enterprise"/>
    <s v="Enterprise-Ozark AL"/>
    <n v="654.48170000000005"/>
    <n v="2199050"/>
    <x v="0"/>
    <n v="1"/>
  </r>
  <r>
    <n v="695"/>
    <s v="Inc5000 Company List"/>
    <s v="Inc5000 Company List"/>
    <n v="695"/>
    <s v="http://www.inc.com/inc5000list/json/inc5000_2014.json"/>
    <n v="25383"/>
    <n v="695"/>
    <n v="56"/>
    <x v="1"/>
    <s v="Orange Leaf Frozen Yogurt"/>
    <s v="orange-leaf-frozen-yogurt"/>
    <x v="23"/>
    <x v="23"/>
    <s v="Oklahoma City"/>
    <s v="Oklahoma City OK"/>
    <n v="652.94119999999998"/>
    <n v="26880000"/>
    <x v="1"/>
    <n v="1"/>
  </r>
  <r>
    <n v="696"/>
    <s v="Inc5000 Company List"/>
    <s v="Inc5000 Company List"/>
    <n v="696"/>
    <s v="http://www.inc.com/inc5000list/json/inc5000_2014.json"/>
    <n v="24835"/>
    <n v="696"/>
    <n v="11"/>
    <x v="2"/>
    <s v="All American Lending"/>
    <s v="all-american-lending"/>
    <x v="0"/>
    <x v="0"/>
    <s v="Newport Beach"/>
    <s v="Los Angeles"/>
    <n v="652.75049999999999"/>
    <n v="2819668"/>
    <x v="9"/>
    <n v="1"/>
  </r>
  <r>
    <n v="697"/>
    <s v="Inc5000 Company List"/>
    <s v="Inc5000 Company List"/>
    <n v="697"/>
    <s v="http://www.inc.com/inc5000list/json/inc5000_2014.json"/>
    <n v="26541"/>
    <n v="697"/>
    <n v="24"/>
    <x v="2"/>
    <s v="Transformyx"/>
    <s v="transformyx"/>
    <x v="20"/>
    <x v="20"/>
    <s v="Baton Rouge"/>
    <s v="Baton Rouge LA"/>
    <n v="651.64020000000005"/>
    <n v="8157333"/>
    <x v="11"/>
    <n v="1"/>
  </r>
  <r>
    <n v="698"/>
    <s v="Inc5000 Company List"/>
    <s v="Inc5000 Company List"/>
    <n v="698"/>
    <s v="http://www.inc.com/inc5000list/json/inc5000_2014.json"/>
    <n v="23183"/>
    <n v="698"/>
    <n v="54"/>
    <x v="1"/>
    <s v="Five Stones Research"/>
    <s v="five-stones-research"/>
    <x v="11"/>
    <x v="11"/>
    <s v="Brownsboro"/>
    <s v="Huntsville AL"/>
    <n v="649.59069999999997"/>
    <n v="7961703"/>
    <x v="8"/>
    <n v="2"/>
  </r>
  <r>
    <n v="699"/>
    <s v="Inc5000 Company List"/>
    <s v="Inc5000 Company List"/>
    <n v="699"/>
    <s v="http://www.inc.com/inc5000list/json/inc5000_2014.json"/>
    <n v="23018"/>
    <n v="699"/>
    <n v="1"/>
    <x v="2"/>
    <s v="First Flight Solutions"/>
    <s v="first-flight-solutions"/>
    <x v="6"/>
    <x v="6"/>
    <s v="Emerald Isle"/>
    <s v="Morehead City NC"/>
    <n v="649.04470000000003"/>
    <n v="4269742"/>
    <x v="21"/>
    <n v="2"/>
  </r>
  <r>
    <n v="700"/>
    <s v="Inc5000 Company List"/>
    <s v="Inc5000 Company List"/>
    <n v="700"/>
    <s v="http://www.inc.com/inc5000list/json/inc5000_2014.json"/>
    <n v="22900"/>
    <n v="700"/>
    <n v="180"/>
    <x v="1"/>
    <s v="SPARC"/>
    <s v="sparc"/>
    <x v="31"/>
    <x v="31"/>
    <s v="Charleston"/>
    <s v="Charleston-North Charleston SC"/>
    <n v="645.74879999999996"/>
    <n v="20363237"/>
    <x v="3"/>
    <n v="2"/>
  </r>
  <r>
    <n v="701"/>
    <s v="Inc5000 Company List"/>
    <s v="Inc5000 Company List"/>
    <n v="701"/>
    <s v="http://www.inc.com/inc5000list/json/inc5000_2014.json"/>
    <n v="23173"/>
    <n v="701"/>
    <n v="22"/>
    <x v="2"/>
    <s v="Caneel Group"/>
    <s v="caneel-group"/>
    <x v="16"/>
    <x v="16"/>
    <s v="Gibbsboro"/>
    <s v="Philadelphia"/>
    <n v="645.49480000000005"/>
    <n v="6225075"/>
    <x v="9"/>
    <n v="2"/>
  </r>
  <r>
    <n v="702"/>
    <s v="Inc5000 Company List"/>
    <s v="Inc5000 Company List"/>
    <n v="702"/>
    <s v="http://www.inc.com/inc5000list/json/inc5000_2014.json"/>
    <n v="21342"/>
    <n v="702"/>
    <n v="70"/>
    <x v="1"/>
    <s v="Wellness Corporate Solutions"/>
    <s v="wellness-corporate-solutions"/>
    <x v="21"/>
    <x v="21"/>
    <s v="Bethesda"/>
    <m/>
    <n v="643.73879999999997"/>
    <n v="12645835"/>
    <x v="6"/>
    <n v="3"/>
  </r>
  <r>
    <n v="703"/>
    <s v="Inc5000 Company List"/>
    <s v="Inc5000 Company List"/>
    <n v="703"/>
    <s v="http://www.inc.com/inc5000list/json/inc5000_2014.json"/>
    <n v="26365"/>
    <n v="703"/>
    <n v="26"/>
    <x v="2"/>
    <s v="Ready Set Rocket"/>
    <s v="ready-set-rocket"/>
    <x v="17"/>
    <x v="17"/>
    <s v="New York"/>
    <s v="New York City"/>
    <n v="643.70460000000003"/>
    <n v="3071500"/>
    <x v="12"/>
    <n v="1"/>
  </r>
  <r>
    <n v="704"/>
    <s v="Inc5000 Company List"/>
    <s v="Inc5000 Company List"/>
    <n v="704"/>
    <s v="http://www.inc.com/inc5000list/json/inc5000_2014.json"/>
    <n v="24856"/>
    <n v="704"/>
    <n v="15"/>
    <x v="2"/>
    <s v="Orchestra Software"/>
    <s v="orchestra-software"/>
    <x v="5"/>
    <x v="5"/>
    <s v="Beaverton"/>
    <s v="Portland OR"/>
    <n v="642.73479999999995"/>
    <n v="2389712"/>
    <x v="3"/>
    <n v="1"/>
  </r>
  <r>
    <n v="705"/>
    <s v="Inc5000 Company List"/>
    <s v="Inc5000 Company List"/>
    <n v="705"/>
    <s v="http://www.inc.com/inc5000list/json/inc5000_2014.json"/>
    <n v="23761"/>
    <n v="705"/>
    <n v="44"/>
    <x v="2"/>
    <s v="Soft-Con Enterprises"/>
    <s v="soft-con-enterprises"/>
    <x v="21"/>
    <x v="21"/>
    <s v="Hyattsville"/>
    <s v="Washington DC"/>
    <n v="642.47910000000002"/>
    <n v="5331000"/>
    <x v="11"/>
    <n v="2"/>
  </r>
  <r>
    <n v="706"/>
    <s v="Inc5000 Company List"/>
    <s v="Inc5000 Company List"/>
    <n v="706"/>
    <s v="http://www.inc.com/inc5000list/json/inc5000_2014.json"/>
    <n v="25714"/>
    <n v="706"/>
    <n v="12"/>
    <x v="2"/>
    <s v="NovelASPect.com"/>
    <s v="novelaspectcom"/>
    <x v="0"/>
    <x v="0"/>
    <s v="San Mateo"/>
    <s v="San Francisco"/>
    <n v="641.78480000000002"/>
    <n v="2439374"/>
    <x v="11"/>
    <n v="1"/>
  </r>
  <r>
    <n v="707"/>
    <s v="Inc5000 Company List"/>
    <s v="Inc5000 Company List"/>
    <n v="707"/>
    <s v="http://www.inc.com/inc5000list/json/inc5000_2014.json"/>
    <n v="25663"/>
    <n v="707"/>
    <n v="10"/>
    <x v="2"/>
    <s v="Mesh Systems"/>
    <s v="mesh-systems"/>
    <x v="14"/>
    <x v="14"/>
    <s v="Carmel"/>
    <s v="Indianapolis IN"/>
    <n v="639.60979999999995"/>
    <n v="3339708"/>
    <x v="3"/>
    <n v="1"/>
  </r>
  <r>
    <n v="708"/>
    <s v="Inc5000 Company List"/>
    <s v="Inc5000 Company List"/>
    <n v="708"/>
    <s v="http://www.inc.com/inc5000list/json/inc5000_2014.json"/>
    <n v="21112"/>
    <n v="708"/>
    <n v="40"/>
    <x v="2"/>
    <s v="Analytic Strategies"/>
    <s v="analytic-strategies"/>
    <x v="1"/>
    <x v="1"/>
    <s v="Vienna"/>
    <s v="Washington DC"/>
    <n v="639.26610000000005"/>
    <n v="6254797"/>
    <x v="8"/>
    <n v="3"/>
  </r>
  <r>
    <n v="709"/>
    <s v="Inc5000 Company List"/>
    <s v="Inc5000 Company List"/>
    <n v="709"/>
    <s v="http://www.inc.com/inc5000list/json/inc5000_2014.json"/>
    <n v="25169"/>
    <n v="709"/>
    <n v="33"/>
    <x v="2"/>
    <s v="Envy"/>
    <s v="envy"/>
    <x v="9"/>
    <x v="9"/>
    <s v="Orlando"/>
    <s v="Orlando FL"/>
    <n v="639.255"/>
    <n v="3538836"/>
    <x v="3"/>
    <n v="1"/>
  </r>
  <r>
    <n v="710"/>
    <s v="Inc5000 Company List"/>
    <s v="Inc5000 Company List"/>
    <n v="710"/>
    <s v="http://www.inc.com/inc5000list/json/inc5000_2014.json"/>
    <n v="21181"/>
    <n v="710"/>
    <n v="35"/>
    <x v="2"/>
    <s v="Citadel Insurance Services"/>
    <s v="citadel-insurance-services"/>
    <x v="28"/>
    <x v="28"/>
    <s v="American Fork"/>
    <s v="Provo-Orem UT"/>
    <n v="636.80579999999998"/>
    <n v="5935015"/>
    <x v="19"/>
    <n v="3"/>
  </r>
  <r>
    <n v="711"/>
    <s v="Inc5000 Company List"/>
    <s v="Inc5000 Company List"/>
    <n v="711"/>
    <s v="http://www.inc.com/inc5000list/json/inc5000_2014.json"/>
    <n v="21287"/>
    <n v="711"/>
    <n v="22"/>
    <x v="2"/>
    <s v="Infosemantics"/>
    <s v="infosemantics"/>
    <x v="12"/>
    <x v="12"/>
    <s v="Flower Mound"/>
    <s v="Dallas"/>
    <n v="636.41499999999996"/>
    <n v="8556885"/>
    <x v="11"/>
    <n v="3"/>
  </r>
  <r>
    <n v="712"/>
    <s v="Inc5000 Company List"/>
    <s v="Inc5000 Company List"/>
    <n v="712"/>
    <s v="http://www.inc.com/inc5000list/json/inc5000_2014.json"/>
    <n v="21133"/>
    <n v="712"/>
    <n v="1321"/>
    <x v="3"/>
    <s v="FCi Federal"/>
    <s v="fci-federal"/>
    <x v="1"/>
    <x v="1"/>
    <s v="Ashburn"/>
    <s v="Washington DC"/>
    <n v="636.30119999999999"/>
    <n v="82174972"/>
    <x v="8"/>
    <n v="3"/>
  </r>
  <r>
    <n v="713"/>
    <s v="Inc5000 Company List"/>
    <s v="Inc5000 Company List"/>
    <n v="713"/>
    <s v="http://www.inc.com/inc5000list/json/inc5000_2014.json"/>
    <n v="25404"/>
    <n v="713"/>
    <n v="44"/>
    <x v="2"/>
    <s v="Cortello Salon"/>
    <s v="cortello-salon"/>
    <x v="9"/>
    <x v="9"/>
    <s v="Jacksonville Beach"/>
    <s v="Jacksonville FL"/>
    <n v="635.78430000000003"/>
    <n v="3002000"/>
    <x v="0"/>
    <n v="1"/>
  </r>
  <r>
    <n v="714"/>
    <s v="Inc5000 Company List"/>
    <s v="Inc5000 Company List"/>
    <n v="714"/>
    <s v="http://www.inc.com/inc5000list/json/inc5000_2014.json"/>
    <n v="22966"/>
    <n v="714"/>
    <n v="77"/>
    <x v="1"/>
    <s v="Akvarr"/>
    <s v="akvarr"/>
    <x v="1"/>
    <x v="1"/>
    <s v="Fairfax"/>
    <s v="Washington DC"/>
    <n v="635.65070000000003"/>
    <n v="7966001"/>
    <x v="11"/>
    <n v="2"/>
  </r>
  <r>
    <n v="715"/>
    <s v="Inc5000 Company List"/>
    <s v="Inc5000 Company List"/>
    <n v="715"/>
    <s v="http://www.inc.com/inc5000list/json/inc5000_2014.json"/>
    <n v="22963"/>
    <n v="715"/>
    <n v="12"/>
    <x v="2"/>
    <s v="The Logistics Store"/>
    <s v="the-logistics-store"/>
    <x v="15"/>
    <x v="15"/>
    <s v="Liberty"/>
    <s v="Kansas City MO-KS"/>
    <n v="635.63070000000005"/>
    <n v="11314000"/>
    <x v="21"/>
    <n v="2"/>
  </r>
  <r>
    <n v="716"/>
    <s v="Inc5000 Company List"/>
    <s v="Inc5000 Company List"/>
    <n v="716"/>
    <s v="http://www.inc.com/inc5000list/json/inc5000_2014.json"/>
    <n v="25731"/>
    <n v="716"/>
    <n v="11"/>
    <x v="2"/>
    <s v="Military Resale Solutions"/>
    <s v="military-resale-solutions"/>
    <x v="1"/>
    <x v="1"/>
    <s v="Chesapeake"/>
    <s v="Virginia Beach-Norfolk-Newport News VA-NC"/>
    <n v="635.0951"/>
    <n v="11873410"/>
    <x v="8"/>
    <n v="1"/>
  </r>
  <r>
    <n v="717"/>
    <s v="Inc5000 Company List"/>
    <s v="Inc5000 Company List"/>
    <n v="717"/>
    <s v="http://www.inc.com/inc5000list/json/inc5000_2014.json"/>
    <n v="23004"/>
    <n v="717"/>
    <n v="280"/>
    <x v="0"/>
    <s v="Medical Staffing Options"/>
    <s v="medical-staffing-options"/>
    <x v="24"/>
    <x v="24"/>
    <s v="Westerville"/>
    <s v="Columbus OH"/>
    <n v="633.16319999999996"/>
    <n v="6436000"/>
    <x v="6"/>
    <n v="2"/>
  </r>
  <r>
    <n v="718"/>
    <s v="Inc5000 Company List"/>
    <s v="Inc5000 Company List"/>
    <n v="718"/>
    <s v="http://www.inc.com/inc5000list/json/inc5000_2014.json"/>
    <n v="21238"/>
    <n v="718"/>
    <n v="65"/>
    <x v="1"/>
    <s v="FluidEdge Consulting"/>
    <s v="fluidedge-consulting"/>
    <x v="13"/>
    <x v="13"/>
    <s v="Malvern"/>
    <s v="Philadelphia"/>
    <n v="632.02239999999995"/>
    <n v="14015199"/>
    <x v="6"/>
    <n v="3"/>
  </r>
  <r>
    <n v="719"/>
    <s v="Inc5000 Company List"/>
    <s v="Inc5000 Company List"/>
    <n v="719"/>
    <s v="http://www.inc.com/inc5000list/json/inc5000_2014.json"/>
    <n v="26228"/>
    <n v="719"/>
    <n v="41"/>
    <x v="2"/>
    <s v="Synergy Wireless Solutions"/>
    <s v="synergy-wireless-solutions"/>
    <x v="1"/>
    <x v="1"/>
    <s v="Herndon"/>
    <s v="Washington DC"/>
    <n v="630.29409999999996"/>
    <n v="4966000"/>
    <x v="4"/>
    <n v="1"/>
  </r>
  <r>
    <n v="720"/>
    <s v="Inc5000 Company List"/>
    <s v="Inc5000 Company List"/>
    <n v="720"/>
    <s v="http://www.inc.com/inc5000list/json/inc5000_2014.json"/>
    <n v="22921"/>
    <n v="720"/>
    <n v="389"/>
    <x v="0"/>
    <s v="Pangea Properties"/>
    <s v="pangea-properties"/>
    <x v="25"/>
    <x v="25"/>
    <s v="Chicago"/>
    <s v="Chicago"/>
    <n v="629.44849999999997"/>
    <n v="50310623"/>
    <x v="15"/>
    <n v="2"/>
  </r>
  <r>
    <n v="721"/>
    <s v="Inc5000 Company List"/>
    <s v="Inc5000 Company List"/>
    <n v="721"/>
    <s v="http://www.inc.com/inc5000list/json/inc5000_2014.json"/>
    <n v="23276"/>
    <n v="721"/>
    <n v="20"/>
    <x v="2"/>
    <s v="Cradle Solution"/>
    <s v="cradle-solution"/>
    <x v="12"/>
    <x v="12"/>
    <s v="Houston"/>
    <s v="Houston"/>
    <n v="629.12429999999995"/>
    <n v="5167676"/>
    <x v="3"/>
    <n v="2"/>
  </r>
  <r>
    <n v="722"/>
    <s v="Inc5000 Company List"/>
    <s v="Inc5000 Company List"/>
    <n v="722"/>
    <s v="http://www.inc.com/inc5000list/json/inc5000_2014.json"/>
    <n v="23067"/>
    <n v="722"/>
    <n v="20"/>
    <x v="2"/>
    <s v="Gravity Media"/>
    <s v="gravity-media"/>
    <x v="17"/>
    <x v="17"/>
    <s v="New York"/>
    <s v="New York City"/>
    <n v="628.96130000000005"/>
    <n v="19106076"/>
    <x v="12"/>
    <n v="2"/>
  </r>
  <r>
    <n v="723"/>
    <s v="Inc5000 Company List"/>
    <s v="Inc5000 Company List"/>
    <n v="723"/>
    <s v="http://www.inc.com/inc5000list/json/inc5000_2014.json"/>
    <n v="21166"/>
    <n v="723"/>
    <n v="160"/>
    <x v="1"/>
    <s v="Janrain"/>
    <s v="janrain"/>
    <x v="5"/>
    <x v="5"/>
    <s v="Portland"/>
    <s v="Portland OR"/>
    <n v="628.49159999999995"/>
    <n v="9994679"/>
    <x v="3"/>
    <n v="3"/>
  </r>
  <r>
    <n v="724"/>
    <s v="Inc5000 Company List"/>
    <s v="Inc5000 Company List"/>
    <n v="724"/>
    <s v="http://www.inc.com/inc5000list/json/inc5000_2014.json"/>
    <n v="23758"/>
    <n v="724"/>
    <n v="50"/>
    <x v="2"/>
    <s v="ContextMedia"/>
    <s v="contextmedia"/>
    <x v="25"/>
    <x v="25"/>
    <s v="Chicago"/>
    <s v="Chicago"/>
    <n v="628.3347"/>
    <n v="15101896"/>
    <x v="6"/>
    <n v="2"/>
  </r>
  <r>
    <n v="725"/>
    <s v="Inc5000 Company List"/>
    <s v="Inc5000 Company List"/>
    <n v="725"/>
    <s v="http://www.inc.com/inc5000list/json/inc5000_2014.json"/>
    <n v="25760"/>
    <n v="725"/>
    <n v="181"/>
    <x v="1"/>
    <s v="rateGenius"/>
    <s v="rategenius"/>
    <x v="12"/>
    <x v="12"/>
    <s v="Austin"/>
    <s v="Austin"/>
    <n v="628.30769999999995"/>
    <n v="32262219"/>
    <x v="9"/>
    <n v="1"/>
  </r>
  <r>
    <n v="726"/>
    <s v="Inc5000 Company List"/>
    <s v="Inc5000 Company List"/>
    <n v="726"/>
    <s v="http://www.inc.com/inc5000list/json/inc5000_2014.json"/>
    <n v="21194"/>
    <n v="726"/>
    <n v="225"/>
    <x v="0"/>
    <s v="OnDeck"/>
    <s v="ondeck"/>
    <x v="17"/>
    <x v="17"/>
    <s v="New York"/>
    <s v="New York City"/>
    <n v="627.49120000000005"/>
    <n v="65249287"/>
    <x v="9"/>
    <n v="3"/>
  </r>
  <r>
    <n v="727"/>
    <s v="Inc5000 Company List"/>
    <s v="Inc5000 Company List"/>
    <n v="727"/>
    <s v="http://www.inc.com/inc5000list/json/inc5000_2014.json"/>
    <n v="21025"/>
    <n v="727"/>
    <n v="37"/>
    <x v="2"/>
    <s v="GarbageMan A Green Company"/>
    <s v="garbageman-a-green-company"/>
    <x v="36"/>
    <x v="36"/>
    <s v="Plymouth"/>
    <s v="Minneapolis"/>
    <n v="627.37149999999997"/>
    <n v="18042465"/>
    <x v="24"/>
    <n v="3"/>
  </r>
  <r>
    <n v="728"/>
    <s v="Inc5000 Company List"/>
    <s v="Inc5000 Company List"/>
    <n v="728"/>
    <s v="http://www.inc.com/inc5000list/json/inc5000_2014.json"/>
    <n v="23261"/>
    <n v="728"/>
    <n v="12"/>
    <x v="2"/>
    <s v="Transportation Impact"/>
    <s v="transportation-impact"/>
    <x v="6"/>
    <x v="6"/>
    <s v="Emerald Isle"/>
    <s v="Morehead City NC"/>
    <n v="627.0258"/>
    <n v="7080133"/>
    <x v="21"/>
    <n v="2"/>
  </r>
  <r>
    <n v="729"/>
    <s v="Inc5000 Company List"/>
    <s v="Inc5000 Company List"/>
    <n v="729"/>
    <s v="http://www.inc.com/inc5000list/json/inc5000_2014.json"/>
    <n v="21030"/>
    <n v="729"/>
    <n v="69"/>
    <x v="1"/>
    <s v="Dynamic Recycling"/>
    <s v="dynamic-recycling"/>
    <x v="19"/>
    <x v="19"/>
    <s v="La Crosse"/>
    <s v="La Crosse WI-MN"/>
    <n v="626.04600000000005"/>
    <n v="22655060"/>
    <x v="17"/>
    <n v="3"/>
  </r>
  <r>
    <n v="730"/>
    <s v="Inc5000 Company List"/>
    <s v="Inc5000 Company List"/>
    <n v="730"/>
    <s v="http://www.inc.com/inc5000list/json/inc5000_2014.json"/>
    <n v="23161"/>
    <n v="730"/>
    <n v="5"/>
    <x v="2"/>
    <s v="Odyssey Telecommunications"/>
    <s v="odyssey-telecommunications"/>
    <x v="17"/>
    <x v="17"/>
    <s v="Colden"/>
    <s v="Buffalo-Niagara Falls NY"/>
    <n v="626.03930000000003"/>
    <n v="4141568"/>
    <x v="4"/>
    <n v="2"/>
  </r>
  <r>
    <n v="731"/>
    <s v="Inc5000 Company List"/>
    <s v="Inc5000 Company List"/>
    <n v="731"/>
    <s v="http://www.inc.com/inc5000list/json/inc5000_2014.json"/>
    <n v="26081"/>
    <n v="731"/>
    <n v="13"/>
    <x v="2"/>
    <s v="Ruston Properties"/>
    <s v="ruston-properties"/>
    <x v="20"/>
    <x v="20"/>
    <s v="Baton Rouge"/>
    <s v="Baton Rouge LA"/>
    <n v="625.00199999999995"/>
    <n v="2764331"/>
    <x v="15"/>
    <n v="1"/>
  </r>
  <r>
    <n v="732"/>
    <s v="Inc5000 Company List"/>
    <s v="Inc5000 Company List"/>
    <n v="732"/>
    <s v="http://www.inc.com/inc5000list/json/inc5000_2014.json"/>
    <n v="26005"/>
    <n v="732"/>
    <n v="206"/>
    <x v="0"/>
    <s v="TeleWorld Solutions"/>
    <s v="teleworld-solutions"/>
    <x v="1"/>
    <x v="1"/>
    <s v="Chantilly"/>
    <m/>
    <n v="624.93979999999999"/>
    <n v="18051000"/>
    <x v="4"/>
    <n v="1"/>
  </r>
  <r>
    <n v="733"/>
    <s v="Inc5000 Company List"/>
    <s v="Inc5000 Company List"/>
    <n v="733"/>
    <s v="http://www.inc.com/inc5000list/json/inc5000_2014.json"/>
    <n v="26132"/>
    <n v="733"/>
    <n v="26"/>
    <x v="2"/>
    <s v="King Memory"/>
    <s v="king-memory"/>
    <x v="24"/>
    <x v="24"/>
    <s v="Columbus"/>
    <s v="Columbus OH"/>
    <n v="623.79179999999997"/>
    <n v="2386964"/>
    <x v="18"/>
    <n v="1"/>
  </r>
  <r>
    <n v="734"/>
    <s v="Inc5000 Company List"/>
    <s v="Inc5000 Company List"/>
    <n v="734"/>
    <s v="http://www.inc.com/inc5000list/json/inc5000_2014.json"/>
    <n v="26115"/>
    <n v="734"/>
    <n v="22"/>
    <x v="2"/>
    <s v="Security America Mortgage"/>
    <s v="security-america-mortgage"/>
    <x v="12"/>
    <x v="12"/>
    <s v="Houston"/>
    <s v="Houston"/>
    <n v="623.77070000000003"/>
    <n v="2829654"/>
    <x v="9"/>
    <n v="1"/>
  </r>
  <r>
    <n v="735"/>
    <s v="Inc5000 Company List"/>
    <s v="Inc5000 Company List"/>
    <n v="735"/>
    <s v="http://www.inc.com/inc5000list/json/inc5000_2014.json"/>
    <n v="22939"/>
    <n v="735"/>
    <n v="48"/>
    <x v="2"/>
    <s v="C-4 Analytics"/>
    <s v="c-4-analytics"/>
    <x v="2"/>
    <x v="2"/>
    <s v="Saugus"/>
    <s v="Boston"/>
    <n v="622.65949999999998"/>
    <n v="7228351"/>
    <x v="12"/>
    <n v="2"/>
  </r>
  <r>
    <n v="736"/>
    <s v="Inc5000 Company List"/>
    <s v="Inc5000 Company List"/>
    <n v="736"/>
    <s v="http://www.inc.com/inc5000list/json/inc5000_2014.json"/>
    <n v="23347"/>
    <n v="736"/>
    <n v="351"/>
    <x v="0"/>
    <s v="Synowledge"/>
    <s v="synowledge"/>
    <x v="43"/>
    <x v="43"/>
    <s v="Stamford"/>
    <s v="Bridgeport-Stamford-Norwalk CT"/>
    <n v="622.03390000000002"/>
    <n v="12780000"/>
    <x v="6"/>
    <n v="2"/>
  </r>
  <r>
    <n v="737"/>
    <s v="Inc5000 Company List"/>
    <s v="Inc5000 Company List"/>
    <n v="737"/>
    <s v="http://www.inc.com/inc5000list/json/inc5000_2014.json"/>
    <n v="23073"/>
    <n v="737"/>
    <n v="80"/>
    <x v="1"/>
    <s v="Patient Engagement Advisors"/>
    <s v="patient-engagement-advisors"/>
    <x v="11"/>
    <x v="11"/>
    <s v="Birmingham"/>
    <s v="Birmingham-Hoover AL"/>
    <n v="621.09490000000005"/>
    <n v="3832670"/>
    <x v="6"/>
    <n v="2"/>
  </r>
  <r>
    <n v="738"/>
    <s v="Inc5000 Company List"/>
    <s v="Inc5000 Company List"/>
    <n v="738"/>
    <s v="http://www.inc.com/inc5000list/json/inc5000_2014.json"/>
    <n v="24894"/>
    <n v="738"/>
    <n v="12"/>
    <x v="2"/>
    <s v="Body Armor Outlet"/>
    <s v="body-armor-outlet"/>
    <x v="34"/>
    <x v="34"/>
    <s v="Salem"/>
    <s v="Boston"/>
    <n v="619.80470000000003"/>
    <n v="2410806"/>
    <x v="8"/>
    <n v="1"/>
  </r>
  <r>
    <n v="739"/>
    <s v="Inc5000 Company List"/>
    <s v="Inc5000 Company List"/>
    <n v="739"/>
    <s v="http://www.inc.com/inc5000list/json/inc5000_2014.json"/>
    <n v="23374"/>
    <n v="739"/>
    <n v="288"/>
    <x v="0"/>
    <s v="Private Label Nutraceuticals"/>
    <s v="private-label-nutraceuticals"/>
    <x v="32"/>
    <x v="32"/>
    <s v="Norcross"/>
    <s v="Atlanta"/>
    <n v="619.62530000000004"/>
    <n v="47556495"/>
    <x v="0"/>
    <n v="2"/>
  </r>
  <r>
    <n v="740"/>
    <s v="Inc5000 Company List"/>
    <s v="Inc5000 Company List"/>
    <n v="740"/>
    <s v="http://www.inc.com/inc5000list/json/inc5000_2014.json"/>
    <n v="23819"/>
    <n v="740"/>
    <n v="54"/>
    <x v="1"/>
    <s v="Data Systems Integration Group"/>
    <s v="data-systems-integration-group"/>
    <x v="24"/>
    <x v="24"/>
    <s v="Dublin"/>
    <s v="Columbus OH"/>
    <n v="619.23209999999995"/>
    <n v="4732324"/>
    <x v="11"/>
    <n v="2"/>
  </r>
  <r>
    <n v="741"/>
    <s v="Inc5000 Company List"/>
    <s v="Inc5000 Company List"/>
    <n v="741"/>
    <s v="http://www.inc.com/inc5000list/json/inc5000_2014.json"/>
    <n v="21198"/>
    <n v="741"/>
    <n v="300"/>
    <x v="0"/>
    <s v="WeddingWire"/>
    <s v="weddingwire"/>
    <x v="21"/>
    <x v="21"/>
    <s v="Chevy Chase"/>
    <s v="Washington DC"/>
    <n v="618.26260000000002"/>
    <n v="33978870"/>
    <x v="0"/>
    <n v="3"/>
  </r>
  <r>
    <n v="742"/>
    <s v="Inc5000 Company List"/>
    <s v="Inc5000 Company List"/>
    <n v="742"/>
    <s v="http://www.inc.com/inc5000list/json/inc5000_2014.json"/>
    <n v="25709"/>
    <n v="742"/>
    <n v="12"/>
    <x v="2"/>
    <s v="Hotels for Hope"/>
    <s v="hotels-for-hope"/>
    <x v="12"/>
    <x v="12"/>
    <s v="Austin"/>
    <s v="Austin"/>
    <n v="615.28579999999999"/>
    <n v="2029602"/>
    <x v="7"/>
    <n v="1"/>
  </r>
  <r>
    <n v="743"/>
    <s v="Inc5000 Company List"/>
    <s v="Inc5000 Company List"/>
    <n v="743"/>
    <s v="http://www.inc.com/inc5000list/json/inc5000_2014.json"/>
    <n v="24158"/>
    <n v="743"/>
    <n v="58"/>
    <x v="1"/>
    <s v="HostVentures.com"/>
    <s v="hostventurescom"/>
    <x v="21"/>
    <x v="21"/>
    <s v="White Marsh"/>
    <s v="Baltimore"/>
    <n v="612.53489999999999"/>
    <n v="12548324"/>
    <x v="11"/>
    <n v="2"/>
  </r>
  <r>
    <n v="744"/>
    <s v="Inc5000 Company List"/>
    <s v="Inc5000 Company List"/>
    <n v="744"/>
    <s v="http://www.inc.com/inc5000list/json/inc5000_2014.json"/>
    <n v="26422"/>
    <n v="744"/>
    <n v="10"/>
    <x v="2"/>
    <s v="VetInternetCo.com"/>
    <s v="vetinternetcocom"/>
    <x v="11"/>
    <x v="11"/>
    <s v="Union Grove"/>
    <s v="Albertville AL"/>
    <n v="612.52390000000003"/>
    <n v="3112896"/>
    <x v="13"/>
    <n v="1"/>
  </r>
  <r>
    <n v="745"/>
    <s v="Inc5000 Company List"/>
    <s v="Inc5000 Company List"/>
    <n v="745"/>
    <s v="http://www.inc.com/inc5000list/json/inc5000_2014.json"/>
    <n v="26557"/>
    <n v="745"/>
    <n v="42"/>
    <x v="2"/>
    <s v="Defense Point Security"/>
    <s v="defense-point-security"/>
    <x v="1"/>
    <x v="1"/>
    <s v="Alexandria"/>
    <s v="Washington DC"/>
    <n v="611.42690000000005"/>
    <n v="6649828"/>
    <x v="14"/>
    <n v="1"/>
  </r>
  <r>
    <n v="746"/>
    <s v="Inc5000 Company List"/>
    <s v="Inc5000 Company List"/>
    <n v="746"/>
    <s v="http://www.inc.com/inc5000list/json/inc5000_2014.json"/>
    <n v="24902"/>
    <n v="746"/>
    <n v="6"/>
    <x v="2"/>
    <s v="Oakmont Home Builders"/>
    <s v="oakmont-home-builders"/>
    <x v="6"/>
    <x v="6"/>
    <s v="Charlotte"/>
    <s v="Charlotte"/>
    <n v="610.75210000000004"/>
    <n v="28865911"/>
    <x v="16"/>
    <n v="1"/>
  </r>
  <r>
    <n v="747"/>
    <s v="Inc5000 Company List"/>
    <s v="Inc5000 Company List"/>
    <n v="747"/>
    <s v="http://www.inc.com/inc5000list/json/inc5000_2014.json"/>
    <n v="26445"/>
    <n v="747"/>
    <n v="17"/>
    <x v="2"/>
    <s v="Riders Needs"/>
    <s v="riders-needs"/>
    <x v="25"/>
    <x v="25"/>
    <s v="Chicago"/>
    <s v="Chicago"/>
    <n v="610.12860000000001"/>
    <n v="6477942"/>
    <x v="13"/>
    <n v="1"/>
  </r>
  <r>
    <n v="748"/>
    <s v="Inc5000 Company List"/>
    <s v="Inc5000 Company List"/>
    <n v="748"/>
    <s v="http://www.inc.com/inc5000list/json/inc5000_2014.json"/>
    <n v="25064"/>
    <n v="748"/>
    <n v="9"/>
    <x v="2"/>
    <s v="Dependable Transportation"/>
    <s v="dependable-transportation"/>
    <x v="25"/>
    <x v="25"/>
    <s v="Mattoon"/>
    <s v="Charleston-Mattoon IL"/>
    <n v="609.90830000000005"/>
    <n v="6626625"/>
    <x v="21"/>
    <n v="1"/>
  </r>
  <r>
    <n v="749"/>
    <s v="Inc5000 Company List"/>
    <s v="Inc5000 Company List"/>
    <n v="749"/>
    <s v="http://www.inc.com/inc5000list/json/inc5000_2014.json"/>
    <n v="23163"/>
    <n v="749"/>
    <n v="18"/>
    <x v="2"/>
    <s v="Channel Partners"/>
    <s v="channel-partners"/>
    <x v="36"/>
    <x v="36"/>
    <s v="Maple Grove"/>
    <s v="Minneapolis"/>
    <n v="608.27859999999998"/>
    <n v="3673990"/>
    <x v="9"/>
    <n v="2"/>
  </r>
  <r>
    <n v="750"/>
    <s v="Inc5000 Company List"/>
    <s v="Inc5000 Company List"/>
    <n v="750"/>
    <s v="http://www.inc.com/inc5000list/json/inc5000_2014.json"/>
    <n v="24642"/>
    <n v="750"/>
    <n v="150"/>
    <x v="1"/>
    <s v="CentraLite Systems"/>
    <s v="centralite-systems"/>
    <x v="11"/>
    <x v="11"/>
    <s v="Mobile"/>
    <s v="Mobile AL"/>
    <n v="608.17740000000003"/>
    <n v="20530862"/>
    <x v="0"/>
    <n v="1"/>
  </r>
  <r>
    <n v="751"/>
    <s v="Inc5000 Company List"/>
    <s v="Inc5000 Company List"/>
    <n v="751"/>
    <s v="http://www.inc.com/inc5000list/json/inc5000_2014.json"/>
    <n v="23293"/>
    <n v="751"/>
    <n v="272"/>
    <x v="0"/>
    <s v="Skava"/>
    <s v="skava"/>
    <x v="0"/>
    <x v="0"/>
    <s v="San Francisco"/>
    <s v="San Francisco"/>
    <n v="608.04700000000003"/>
    <n v="22892356"/>
    <x v="3"/>
    <n v="2"/>
  </r>
  <r>
    <n v="752"/>
    <s v="Inc5000 Company List"/>
    <s v="Inc5000 Company List"/>
    <n v="752"/>
    <s v="http://www.inc.com/inc5000list/json/inc5000_2014.json"/>
    <n v="22967"/>
    <n v="752"/>
    <n v="62"/>
    <x v="1"/>
    <s v="Apartment List"/>
    <s v="apartment-list"/>
    <x v="0"/>
    <x v="0"/>
    <s v="San Francisco"/>
    <s v="San Francisco"/>
    <n v="607.10180000000003"/>
    <n v="17225000"/>
    <x v="15"/>
    <n v="2"/>
  </r>
  <r>
    <n v="753"/>
    <s v="Inc5000 Company List"/>
    <s v="Inc5000 Company List"/>
    <n v="753"/>
    <s v="http://www.inc.com/inc5000list/json/inc5000_2014.json"/>
    <n v="25798"/>
    <n v="753"/>
    <n v="105"/>
    <x v="1"/>
    <s v="L&amp;E Research"/>
    <s v="le-research"/>
    <x v="6"/>
    <x v="6"/>
    <s v="Raleigh"/>
    <s v="Raleigh-Cary NC"/>
    <n v="606.22379999999998"/>
    <n v="4657984"/>
    <x v="12"/>
    <n v="1"/>
  </r>
  <r>
    <n v="754"/>
    <s v="Inc5000 Company List"/>
    <s v="Inc5000 Company List"/>
    <n v="754"/>
    <s v="http://www.inc.com/inc5000list/json/inc5000_2014.json"/>
    <n v="26437"/>
    <n v="754"/>
    <n v="65"/>
    <x v="1"/>
    <s v="Syntegrity Networks"/>
    <s v="syntegrity-networks"/>
    <x v="29"/>
    <x v="29"/>
    <s v="Seattle"/>
    <s v="Seattle"/>
    <n v="605.30330000000004"/>
    <n v="7634619"/>
    <x v="14"/>
    <n v="1"/>
  </r>
  <r>
    <n v="755"/>
    <s v="Inc5000 Company List"/>
    <s v="Inc5000 Company List"/>
    <n v="755"/>
    <s v="http://www.inc.com/inc5000list/json/inc5000_2014.json"/>
    <n v="25023"/>
    <n v="755"/>
    <n v="12"/>
    <x v="2"/>
    <s v="Transportation One"/>
    <s v="transportation-one"/>
    <x v="25"/>
    <x v="25"/>
    <s v="Chicago"/>
    <s v="Chicago"/>
    <n v="605.11149999999998"/>
    <n v="7099620"/>
    <x v="21"/>
    <n v="1"/>
  </r>
  <r>
    <n v="756"/>
    <s v="Inc5000 Company List"/>
    <s v="Inc5000 Company List"/>
    <n v="756"/>
    <s v="http://www.inc.com/inc5000list/json/inc5000_2014.json"/>
    <n v="21012"/>
    <n v="756"/>
    <n v="25"/>
    <x v="2"/>
    <s v="Quantum Networks"/>
    <s v="quantum-networks"/>
    <x v="17"/>
    <x v="17"/>
    <s v="New York"/>
    <s v="New York City"/>
    <n v="603.0933"/>
    <n v="22950287"/>
    <x v="0"/>
    <n v="3"/>
  </r>
  <r>
    <n v="757"/>
    <s v="Inc5000 Company List"/>
    <s v="Inc5000 Company List"/>
    <n v="757"/>
    <s v="http://www.inc.com/inc5000list/json/inc5000_2014.json"/>
    <n v="21387"/>
    <n v="757"/>
    <n v="58"/>
    <x v="1"/>
    <s v="Etouches"/>
    <s v="etouches"/>
    <x v="43"/>
    <x v="43"/>
    <s v="Norwalk"/>
    <s v="Bridgeport-Stamford-Norwalk CT"/>
    <n v="603.05679999999995"/>
    <n v="8050000"/>
    <x v="3"/>
    <n v="3"/>
  </r>
  <r>
    <n v="758"/>
    <s v="Inc5000 Company List"/>
    <s v="Inc5000 Company List"/>
    <n v="758"/>
    <s v="http://www.inc.com/inc5000list/json/inc5000_2014.json"/>
    <n v="25161"/>
    <n v="758"/>
    <n v="15"/>
    <x v="2"/>
    <s v="CarePatrol Franchise Systems"/>
    <s v="carepatrol-franchise-systems"/>
    <x v="4"/>
    <x v="4"/>
    <s v="Gilbert"/>
    <s v="Phoenix"/>
    <n v="602.73680000000002"/>
    <n v="2400830"/>
    <x v="6"/>
    <n v="1"/>
  </r>
  <r>
    <n v="759"/>
    <s v="Inc5000 Company List"/>
    <s v="Inc5000 Company List"/>
    <n v="759"/>
    <s v="http://www.inc.com/inc5000list/json/inc5000_2014.json"/>
    <n v="25344"/>
    <n v="759"/>
    <n v="31"/>
    <x v="2"/>
    <s v="Evista Environmental Health Systems"/>
    <s v="evista-environmental-health-systems"/>
    <x v="0"/>
    <x v="0"/>
    <s v="Newport Beach"/>
    <s v="Los Angeles"/>
    <n v="602.14170000000001"/>
    <n v="3714119"/>
    <x v="24"/>
    <n v="1"/>
  </r>
  <r>
    <n v="760"/>
    <s v="Inc5000 Company List"/>
    <s v="Inc5000 Company List"/>
    <n v="760"/>
    <s v="http://www.inc.com/inc5000list/json/inc5000_2014.json"/>
    <n v="26015"/>
    <n v="760"/>
    <n v="24"/>
    <x v="2"/>
    <s v="viaForensics"/>
    <s v="viaforensics"/>
    <x v="25"/>
    <x v="25"/>
    <s v="Oak Park"/>
    <s v="Chicago"/>
    <n v="600.45150000000001"/>
    <n v="3103000"/>
    <x v="14"/>
    <n v="1"/>
  </r>
  <r>
    <n v="761"/>
    <s v="Inc5000 Company List"/>
    <s v="Inc5000 Company List"/>
    <n v="761"/>
    <s v="http://www.inc.com/inc5000list/json/inc5000_2014.json"/>
    <n v="25305"/>
    <n v="761"/>
    <n v="227"/>
    <x v="0"/>
    <s v="TalkingRain"/>
    <s v="talkingrain"/>
    <x v="29"/>
    <x v="29"/>
    <s v="Preston"/>
    <s v="Seattle"/>
    <n v="597.57219999999995"/>
    <n v="261614467"/>
    <x v="1"/>
    <n v="1"/>
  </r>
  <r>
    <n v="762"/>
    <s v="Inc5000 Company List"/>
    <s v="Inc5000 Company List"/>
    <n v="762"/>
    <s v="http://www.inc.com/inc5000list/json/inc5000_2014.json"/>
    <n v="25376"/>
    <n v="762"/>
    <n v="139"/>
    <x v="1"/>
    <s v="Eagle Ray"/>
    <s v="eagle-ray"/>
    <x v="1"/>
    <x v="1"/>
    <s v="Chantilly"/>
    <s v="Washington DC"/>
    <n v="597.33839999999998"/>
    <n v="30287116"/>
    <x v="8"/>
    <n v="1"/>
  </r>
  <r>
    <n v="763"/>
    <s v="Inc5000 Company List"/>
    <s v="Inc5000 Company List"/>
    <n v="763"/>
    <s v="http://www.inc.com/inc5000list/json/inc5000_2014.json"/>
    <n v="23448"/>
    <n v="763"/>
    <n v="500"/>
    <x v="0"/>
    <s v="HCTec Partners"/>
    <s v="hctec-partners"/>
    <x v="42"/>
    <x v="42"/>
    <s v="Franklin"/>
    <s v="Nashville"/>
    <n v="597.04409999999996"/>
    <n v="69820220"/>
    <x v="6"/>
    <n v="2"/>
  </r>
  <r>
    <n v="764"/>
    <s v="Inc5000 Company List"/>
    <s v="Inc5000 Company List"/>
    <n v="764"/>
    <s v="http://www.inc.com/inc5000list/json/inc5000_2014.json"/>
    <n v="26273"/>
    <n v="764"/>
    <n v="86"/>
    <x v="1"/>
    <s v="Solomon Group"/>
    <s v="solomon-group"/>
    <x v="20"/>
    <x v="20"/>
    <s v="New Orleans"/>
    <s v="New Orleans-Metairie-Kenner LA"/>
    <n v="596.38900000000001"/>
    <n v="13417459"/>
    <x v="22"/>
    <n v="1"/>
  </r>
  <r>
    <n v="765"/>
    <s v="Inc5000 Company List"/>
    <s v="Inc5000 Company List"/>
    <n v="765"/>
    <s v="http://www.inc.com/inc5000list/json/inc5000_2014.json"/>
    <n v="23390"/>
    <n v="765"/>
    <n v="891"/>
    <x v="3"/>
    <s v="Episource"/>
    <s v="episource"/>
    <x v="0"/>
    <x v="0"/>
    <s v="La Palma"/>
    <s v="Los Angeles"/>
    <n v="596.34590000000003"/>
    <n v="12796344"/>
    <x v="6"/>
    <n v="2"/>
  </r>
  <r>
    <n v="766"/>
    <s v="Inc5000 Company List"/>
    <s v="Inc5000 Company List"/>
    <n v="766"/>
    <s v="http://www.inc.com/inc5000list/json/inc5000_2014.json"/>
    <n v="23319"/>
    <n v="766"/>
    <n v="122"/>
    <x v="1"/>
    <s v="Quality In Real Time"/>
    <s v="quality-in-real-time"/>
    <x v="17"/>
    <x v="17"/>
    <s v="Floral Park"/>
    <s v="New York City"/>
    <n v="594.27200000000005"/>
    <n v="4913030"/>
    <x v="6"/>
    <n v="2"/>
  </r>
  <r>
    <n v="767"/>
    <s v="Inc5000 Company List"/>
    <s v="Inc5000 Company List"/>
    <n v="767"/>
    <s v="http://www.inc.com/inc5000list/json/inc5000_2014.json"/>
    <n v="23014"/>
    <n v="767"/>
    <n v="72"/>
    <x v="1"/>
    <s v="Clinovations"/>
    <s v="clinovations"/>
    <x v="27"/>
    <x v="27"/>
    <s v="Washington"/>
    <s v="Washington DC"/>
    <n v="594.02539999999999"/>
    <n v="24906544"/>
    <x v="6"/>
    <n v="2"/>
  </r>
  <r>
    <n v="768"/>
    <s v="Inc5000 Company List"/>
    <s v="Inc5000 Company List"/>
    <n v="768"/>
    <s v="http://www.inc.com/inc5000list/json/inc5000_2014.json"/>
    <n v="25227"/>
    <n v="768"/>
    <n v="87"/>
    <x v="1"/>
    <s v="Abstrakt Marketing Group"/>
    <s v="abstrakt-marketing-group"/>
    <x v="15"/>
    <x v="15"/>
    <s v="St. Louis"/>
    <s v="St. Louis MO-IL"/>
    <n v="592.97519999999997"/>
    <n v="7462345"/>
    <x v="12"/>
    <n v="1"/>
  </r>
  <r>
    <n v="769"/>
    <s v="Inc5000 Company List"/>
    <s v="Inc5000 Company List"/>
    <n v="769"/>
    <s v="http://www.inc.com/inc5000list/json/inc5000_2014.json"/>
    <n v="22152"/>
    <n v="769"/>
    <n v="205"/>
    <x v="0"/>
    <s v="Landpoint"/>
    <s v="landpoint"/>
    <x v="20"/>
    <x v="20"/>
    <s v="Bossier City"/>
    <s v="Shreveport-Bossier City LA"/>
    <n v="592.96370000000002"/>
    <n v="32992000"/>
    <x v="10"/>
    <n v="3"/>
  </r>
  <r>
    <n v="770"/>
    <s v="Inc5000 Company List"/>
    <s v="Inc5000 Company List"/>
    <n v="770"/>
    <s v="http://www.inc.com/inc5000list/json/inc5000_2014.json"/>
    <n v="25456"/>
    <n v="770"/>
    <n v="21"/>
    <x v="2"/>
    <s v="John Pomp Studios"/>
    <s v="john-pomp-studios"/>
    <x v="13"/>
    <x v="13"/>
    <s v="Philadelphia"/>
    <s v="Philadelphia"/>
    <n v="592.2491"/>
    <n v="2597464"/>
    <x v="17"/>
    <n v="1"/>
  </r>
  <r>
    <n v="771"/>
    <s v="Inc5000 Company List"/>
    <s v="Inc5000 Company List"/>
    <n v="771"/>
    <s v="http://www.inc.com/inc5000list/json/inc5000_2014.json"/>
    <n v="26035"/>
    <n v="771"/>
    <n v="70"/>
    <x v="1"/>
    <s v="Premier Lifestyle Management"/>
    <s v="premier-lifestyle-management"/>
    <x v="21"/>
    <x v="21"/>
    <s v="Upper Marlboro"/>
    <s v="Washington DC"/>
    <n v="591.71630000000005"/>
    <n v="2513697"/>
    <x v="2"/>
    <n v="1"/>
  </r>
  <r>
    <n v="772"/>
    <s v="Inc5000 Company List"/>
    <s v="Inc5000 Company List"/>
    <n v="772"/>
    <s v="http://www.inc.com/inc5000list/json/inc5000_2014.json"/>
    <n v="23026"/>
    <n v="772"/>
    <n v="180"/>
    <x v="1"/>
    <s v="Titan Protection and Consulting"/>
    <s v="titan-protection-and-consulting"/>
    <x v="8"/>
    <x v="8"/>
    <s v="Overland Park"/>
    <s v="Kansas City MO-KS"/>
    <n v="591.12609999999995"/>
    <n v="3197640"/>
    <x v="14"/>
    <n v="2"/>
  </r>
  <r>
    <n v="773"/>
    <s v="Inc5000 Company List"/>
    <s v="Inc5000 Company List"/>
    <n v="773"/>
    <s v="http://www.inc.com/inc5000list/json/inc5000_2014.json"/>
    <n v="309"/>
    <n v="773"/>
    <n v="488"/>
    <x v="0"/>
    <s v="Systems Made Simple"/>
    <s v="systems-made-simple"/>
    <x v="17"/>
    <x v="17"/>
    <s v="Syracuse"/>
    <s v="Syracuse NY"/>
    <n v="590.96609999999998"/>
    <n v="278715000"/>
    <x v="11"/>
    <n v="6"/>
  </r>
  <r>
    <n v="774"/>
    <s v="Inc5000 Company List"/>
    <s v="Inc5000 Company List"/>
    <n v="774"/>
    <s v="http://www.inc.com/inc5000list/json/inc5000_2014.json"/>
    <n v="24797"/>
    <n v="774"/>
    <n v="4"/>
    <x v="2"/>
    <s v="WebMechanix"/>
    <s v="webmechanix"/>
    <x v="21"/>
    <x v="21"/>
    <s v="Columbia"/>
    <s v="Baltimore"/>
    <n v="589.9941"/>
    <n v="2447285"/>
    <x v="12"/>
    <n v="1"/>
  </r>
  <r>
    <n v="775"/>
    <s v="Inc5000 Company List"/>
    <s v="Inc5000 Company List"/>
    <n v="775"/>
    <s v="http://www.inc.com/inc5000list/json/inc5000_2014.json"/>
    <n v="20371"/>
    <n v="775"/>
    <n v="77"/>
    <x v="1"/>
    <s v="Projekt202"/>
    <s v="projekt202"/>
    <x v="12"/>
    <x v="12"/>
    <s v="Addison"/>
    <s v="Dallas"/>
    <n v="589.68280000000004"/>
    <n v="13303077"/>
    <x v="3"/>
    <n v="4"/>
  </r>
  <r>
    <n v="776"/>
    <s v="Inc5000 Company List"/>
    <s v="Inc5000 Company List"/>
    <n v="776"/>
    <s v="http://www.inc.com/inc5000list/json/inc5000_2014.json"/>
    <n v="23509"/>
    <n v="776"/>
    <n v="53"/>
    <x v="1"/>
    <s v="Renova Energy"/>
    <s v="renova-energy"/>
    <x v="0"/>
    <x v="0"/>
    <s v="Palm Desert"/>
    <s v="Riverside-San Bernardino-Ontario CA"/>
    <n v="588.5086"/>
    <n v="8448000"/>
    <x v="5"/>
    <n v="2"/>
  </r>
  <r>
    <n v="777"/>
    <s v="Inc5000 Company List"/>
    <s v="Inc5000 Company List"/>
    <n v="777"/>
    <s v="http://www.inc.com/inc5000list/json/inc5000_2014.json"/>
    <n v="26565"/>
    <n v="777"/>
    <n v="520"/>
    <x v="3"/>
    <s v="Aerohive Networks"/>
    <s v="aerohive-networks"/>
    <x v="0"/>
    <x v="0"/>
    <s v="Sunnyvale"/>
    <s v="San Jose"/>
    <n v="586.45479999999998"/>
    <n v="107135000"/>
    <x v="3"/>
    <n v="1"/>
  </r>
  <r>
    <n v="778"/>
    <s v="Inc5000 Company List"/>
    <s v="Inc5000 Company List"/>
    <n v="778"/>
    <s v="http://www.inc.com/inc5000list/json/inc5000_2014.json"/>
    <n v="21575"/>
    <n v="778"/>
    <n v="270"/>
    <x v="0"/>
    <s v="Coast Professional"/>
    <s v="coast-professional"/>
    <x v="20"/>
    <x v="20"/>
    <s v="West Monroe"/>
    <s v="Monroe LA"/>
    <n v="584.64909999999998"/>
    <n v="38567736"/>
    <x v="9"/>
    <n v="3"/>
  </r>
  <r>
    <n v="779"/>
    <s v="Inc5000 Company List"/>
    <s v="Inc5000 Company List"/>
    <n v="779"/>
    <s v="http://www.inc.com/inc5000list/json/inc5000_2014.json"/>
    <n v="19275"/>
    <n v="779"/>
    <n v="44"/>
    <x v="2"/>
    <s v="CarGurus"/>
    <s v="cargurus"/>
    <x v="2"/>
    <x v="2"/>
    <s v="Cambridge"/>
    <s v="Boston"/>
    <n v="583.39350000000002"/>
    <n v="22367327"/>
    <x v="0"/>
    <n v="4"/>
  </r>
  <r>
    <n v="780"/>
    <s v="Inc5000 Company List"/>
    <s v="Inc5000 Company List"/>
    <n v="780"/>
    <s v="http://www.inc.com/inc5000list/json/inc5000_2014.json"/>
    <n v="22978"/>
    <n v="780"/>
    <n v="18"/>
    <x v="2"/>
    <s v="Renegade Furniture Group"/>
    <s v="renegade-furniture-group"/>
    <x v="17"/>
    <x v="17"/>
    <s v="Cedarhurst"/>
    <s v="New York City"/>
    <n v="582.95669999999996"/>
    <n v="12396770"/>
    <x v="13"/>
    <n v="2"/>
  </r>
  <r>
    <n v="781"/>
    <s v="Inc5000 Company List"/>
    <s v="Inc5000 Company List"/>
    <n v="781"/>
    <s v="http://www.inc.com/inc5000list/json/inc5000_2014.json"/>
    <n v="25779"/>
    <n v="781"/>
    <n v="77"/>
    <x v="1"/>
    <s v="tap|QA"/>
    <s v="tap-qa"/>
    <x v="36"/>
    <x v="36"/>
    <s v="St. Louis Park"/>
    <s v="Minneapolis"/>
    <n v="581.87959999999998"/>
    <n v="7743350"/>
    <x v="11"/>
    <n v="1"/>
  </r>
  <r>
    <n v="782"/>
    <s v="Inc5000 Company List"/>
    <s v="Inc5000 Company List"/>
    <n v="782"/>
    <s v="http://www.inc.com/inc5000list/json/inc5000_2014.json"/>
    <n v="24979"/>
    <n v="782"/>
    <n v="36"/>
    <x v="2"/>
    <s v="Noribachi"/>
    <s v="noribachi"/>
    <x v="0"/>
    <x v="0"/>
    <s v="Hawthorne"/>
    <s v="Los Angeles"/>
    <n v="580.99329999999998"/>
    <n v="10189784"/>
    <x v="17"/>
    <n v="1"/>
  </r>
  <r>
    <n v="783"/>
    <s v="Inc5000 Company List"/>
    <s v="Inc5000 Company List"/>
    <n v="783"/>
    <s v="http://www.inc.com/inc5000list/json/inc5000_2014.json"/>
    <n v="21200"/>
    <n v="783"/>
    <n v="194"/>
    <x v="1"/>
    <s v="InDemand Interpreting"/>
    <s v="indemand-interpreting"/>
    <x v="29"/>
    <x v="29"/>
    <s v="Tukwila"/>
    <s v="Seattle"/>
    <n v="580.59"/>
    <n v="6361740"/>
    <x v="6"/>
    <n v="3"/>
  </r>
  <r>
    <n v="784"/>
    <s v="Inc5000 Company List"/>
    <s v="Inc5000 Company List"/>
    <n v="784"/>
    <s v="http://www.inc.com/inc5000list/json/inc5000_2014.json"/>
    <n v="24967"/>
    <n v="784"/>
    <n v="20"/>
    <x v="2"/>
    <s v="C1S Group"/>
    <s v="c1s-group"/>
    <x v="12"/>
    <x v="12"/>
    <s v="Dallas"/>
    <s v="Dallas"/>
    <n v="580.24779999999998"/>
    <n v="9415337"/>
    <x v="10"/>
    <n v="1"/>
  </r>
  <r>
    <n v="785"/>
    <s v="Inc5000 Company List"/>
    <s v="Inc5000 Company List"/>
    <n v="785"/>
    <s v="http://www.inc.com/inc5000list/json/inc5000_2014.json"/>
    <n v="22969"/>
    <n v="785"/>
    <n v="11"/>
    <x v="2"/>
    <s v="Sustainable Supply"/>
    <s v="sustainable-supply"/>
    <x v="7"/>
    <x v="7"/>
    <s v="Broomfield"/>
    <s v="Denver"/>
    <n v="580.23119999999994"/>
    <n v="5884000"/>
    <x v="13"/>
    <n v="2"/>
  </r>
  <r>
    <n v="786"/>
    <s v="Inc5000 Company List"/>
    <s v="Inc5000 Company List"/>
    <n v="786"/>
    <s v="http://www.inc.com/inc5000list/json/inc5000_2014.json"/>
    <n v="26071"/>
    <n v="786"/>
    <n v="14"/>
    <x v="2"/>
    <s v="Guardian Network Solutions"/>
    <s v="guardian-network-solutions"/>
    <x v="12"/>
    <x v="12"/>
    <s v="Fort Worth"/>
    <s v="Dallas"/>
    <n v="579.59609999999998"/>
    <n v="2518760"/>
    <x v="14"/>
    <n v="1"/>
  </r>
  <r>
    <n v="787"/>
    <s v="Inc5000 Company List"/>
    <s v="Inc5000 Company List"/>
    <n v="787"/>
    <s v="http://www.inc.com/inc5000list/json/inc5000_2014.json"/>
    <n v="26322"/>
    <n v="787"/>
    <n v="25"/>
    <x v="2"/>
    <s v="Two Toasters"/>
    <s v="two-toasters"/>
    <x v="6"/>
    <x v="6"/>
    <s v="Durham"/>
    <s v="Durham NC"/>
    <n v="579.30529999999999"/>
    <n v="3119696"/>
    <x v="3"/>
    <n v="1"/>
  </r>
  <r>
    <n v="788"/>
    <s v="Inc5000 Company List"/>
    <s v="Inc5000 Company List"/>
    <n v="788"/>
    <s v="http://www.inc.com/inc5000list/json/inc5000_2014.json"/>
    <n v="26150"/>
    <n v="788"/>
    <n v="36"/>
    <x v="2"/>
    <s v="Karvakko Engineering"/>
    <s v="karvakko-engineering"/>
    <x v="36"/>
    <x v="36"/>
    <s v="Bemidji"/>
    <s v="Bemidji MN"/>
    <n v="579.13980000000004"/>
    <n v="3158000"/>
    <x v="10"/>
    <n v="1"/>
  </r>
  <r>
    <n v="789"/>
    <s v="Inc5000 Company List"/>
    <s v="Inc5000 Company List"/>
    <n v="789"/>
    <s v="http://www.inc.com/inc5000list/json/inc5000_2014.json"/>
    <n v="25366"/>
    <n v="789"/>
    <n v="205"/>
    <x v="0"/>
    <s v="DayNine Consulting"/>
    <s v="daynine-consulting"/>
    <x v="0"/>
    <x v="0"/>
    <s v="Pleasanton"/>
    <s v="San Francisco"/>
    <n v="579.01080000000002"/>
    <n v="26460806"/>
    <x v="2"/>
    <n v="1"/>
  </r>
  <r>
    <n v="790"/>
    <s v="Inc5000 Company List"/>
    <s v="Inc5000 Company List"/>
    <n v="790"/>
    <s v="http://www.inc.com/inc5000list/json/inc5000_2014.json"/>
    <n v="26297"/>
    <n v="790"/>
    <n v="17"/>
    <x v="2"/>
    <s v="Interactyx"/>
    <s v="interactyx"/>
    <x v="9"/>
    <x v="9"/>
    <s v="Bonita Springs"/>
    <s v="Naples-Marco Island FL"/>
    <n v="578.77120000000002"/>
    <n v="2139066"/>
    <x v="3"/>
    <n v="1"/>
  </r>
  <r>
    <n v="791"/>
    <s v="Inc5000 Company List"/>
    <s v="Inc5000 Company List"/>
    <n v="791"/>
    <s v="http://www.inc.com/inc5000list/json/inc5000_2014.json"/>
    <n v="25282"/>
    <n v="791"/>
    <n v="35"/>
    <x v="2"/>
    <s v="Burgos Group"/>
    <s v="burgos-group"/>
    <x v="35"/>
    <x v="35"/>
    <s v="Albuquerque"/>
    <s v="Albuquerque NM"/>
    <n v="576.62090000000001"/>
    <n v="5546546"/>
    <x v="8"/>
    <n v="1"/>
  </r>
  <r>
    <n v="792"/>
    <s v="Inc5000 Company List"/>
    <s v="Inc5000 Company List"/>
    <n v="792"/>
    <s v="http://www.inc.com/inc5000list/json/inc5000_2014.json"/>
    <n v="24934"/>
    <n v="792"/>
    <n v="39"/>
    <x v="2"/>
    <s v="JW Michaels"/>
    <s v="jw-michaels"/>
    <x v="17"/>
    <x v="17"/>
    <s v="New York"/>
    <s v="New York City"/>
    <n v="575.85799999999995"/>
    <n v="9072576"/>
    <x v="2"/>
    <n v="1"/>
  </r>
  <r>
    <n v="793"/>
    <s v="Inc5000 Company List"/>
    <s v="Inc5000 Company List"/>
    <n v="793"/>
    <s v="http://www.inc.com/inc5000list/json/inc5000_2014.json"/>
    <n v="23114"/>
    <n v="793"/>
    <n v="39"/>
    <x v="2"/>
    <s v="ISBX"/>
    <s v="isbx"/>
    <x v="0"/>
    <x v="0"/>
    <s v="Los Angeles"/>
    <s v="Los Angeles"/>
    <n v="575.11120000000005"/>
    <n v="5700126"/>
    <x v="3"/>
    <n v="2"/>
  </r>
  <r>
    <n v="794"/>
    <s v="Inc5000 Company List"/>
    <s v="Inc5000 Company List"/>
    <n v="794"/>
    <s v="http://www.inc.com/inc5000list/json/inc5000_2014.json"/>
    <n v="26235"/>
    <n v="794"/>
    <n v="130"/>
    <x v="1"/>
    <s v="The Hermitage Club"/>
    <s v="the-hermitage-club"/>
    <x v="46"/>
    <x v="46"/>
    <s v="West Dover"/>
    <m/>
    <n v="575.07749999999999"/>
    <n v="11750804"/>
    <x v="7"/>
    <n v="1"/>
  </r>
  <r>
    <n v="795"/>
    <s v="Inc5000 Company List"/>
    <s v="Inc5000 Company List"/>
    <n v="795"/>
    <s v="http://www.inc.com/inc5000list/json/inc5000_2014.json"/>
    <n v="23586"/>
    <n v="795"/>
    <n v="30"/>
    <x v="2"/>
    <s v="Black Lotus Communications"/>
    <s v="black-lotus-communications"/>
    <x v="0"/>
    <x v="0"/>
    <s v="San Francisco"/>
    <s v="San Francisco"/>
    <n v="573.67280000000005"/>
    <n v="3998221"/>
    <x v="11"/>
    <n v="2"/>
  </r>
  <r>
    <n v="796"/>
    <s v="Inc5000 Company List"/>
    <s v="Inc5000 Company List"/>
    <n v="796"/>
    <s v="http://www.inc.com/inc5000list/json/inc5000_2014.json"/>
    <n v="23148"/>
    <n v="796"/>
    <n v="71"/>
    <x v="1"/>
    <s v="24Hr HomeCare"/>
    <s v="24hr-homecare"/>
    <x v="0"/>
    <x v="0"/>
    <s v="El Segundo"/>
    <s v="Los Angeles"/>
    <n v="573.3442"/>
    <n v="29146106"/>
    <x v="6"/>
    <n v="2"/>
  </r>
  <r>
    <n v="797"/>
    <s v="Inc5000 Company List"/>
    <s v="Inc5000 Company List"/>
    <n v="797"/>
    <s v="http://www.inc.com/inc5000list/json/inc5000_2014.json"/>
    <n v="25427"/>
    <n v="797"/>
    <n v="70"/>
    <x v="1"/>
    <s v="Early Growth Financial Services"/>
    <s v="early-growth-financial-services"/>
    <x v="0"/>
    <x v="0"/>
    <s v="San Jose"/>
    <s v="San Jose"/>
    <n v="573.1327"/>
    <n v="4188467"/>
    <x v="9"/>
    <n v="1"/>
  </r>
  <r>
    <n v="798"/>
    <s v="Inc5000 Company List"/>
    <s v="Inc5000 Company List"/>
    <n v="798"/>
    <s v="http://www.inc.com/inc5000list/json/inc5000_2014.json"/>
    <n v="20992"/>
    <n v="798"/>
    <n v="85"/>
    <x v="1"/>
    <s v="Vets First Choice"/>
    <s v="vets-first-choice"/>
    <x v="3"/>
    <x v="3"/>
    <s v="Portland"/>
    <s v="Portland-South Portland-Biddeford ME"/>
    <n v="572.96420000000001"/>
    <n v="18687349"/>
    <x v="2"/>
    <n v="3"/>
  </r>
  <r>
    <n v="799"/>
    <s v="Inc5000 Company List"/>
    <s v="Inc5000 Company List"/>
    <n v="799"/>
    <s v="http://www.inc.com/inc5000list/json/inc5000_2014.json"/>
    <n v="26313"/>
    <n v="799"/>
    <n v="27"/>
    <x v="2"/>
    <s v="Chargebacks911"/>
    <s v="chargebacks911"/>
    <x v="9"/>
    <x v="9"/>
    <s v="Clearwater"/>
    <s v="Tampa"/>
    <n v="572.4665"/>
    <n v="8076349"/>
    <x v="9"/>
    <n v="1"/>
  </r>
  <r>
    <n v="800"/>
    <s v="Inc5000 Company List"/>
    <s v="Inc5000 Company List"/>
    <n v="800"/>
    <s v="http://www.inc.com/inc5000list/json/inc5000_2014.json"/>
    <n v="23137"/>
    <n v="800"/>
    <n v="31"/>
    <x v="2"/>
    <s v="Fitness On Request"/>
    <s v="fitness-on-request"/>
    <x v="36"/>
    <x v="36"/>
    <s v="Maple Grove"/>
    <s v="Minneapolis"/>
    <n v="568.9846"/>
    <n v="6315034"/>
    <x v="6"/>
    <n v="2"/>
  </r>
  <r>
    <n v="801"/>
    <s v="Inc5000 Company List"/>
    <s v="Inc5000 Company List"/>
    <n v="801"/>
    <s v="http://www.inc.com/inc5000list/json/inc5000_2014.json"/>
    <n v="26396"/>
    <n v="801"/>
    <n v="36"/>
    <x v="2"/>
    <s v="Bonterra Solar"/>
    <s v="bonterra-solar"/>
    <x v="10"/>
    <x v="10"/>
    <s v="Honolulu"/>
    <s v="Honolulu HI"/>
    <n v="568.2731"/>
    <n v="11648000"/>
    <x v="5"/>
    <n v="1"/>
  </r>
  <r>
    <n v="802"/>
    <s v="Inc5000 Company List"/>
    <s v="Inc5000 Company List"/>
    <n v="802"/>
    <s v="http://www.inc.com/inc5000list/json/inc5000_2014.json"/>
    <n v="17334"/>
    <n v="802"/>
    <n v="45"/>
    <x v="2"/>
    <s v="Vista Imaging Services"/>
    <s v="vista-imaging-services"/>
    <x v="0"/>
    <x v="0"/>
    <s v="El Dorado Hills"/>
    <s v="Sacramento--Arden-Arcade--Roseville CA"/>
    <n v="566.98"/>
    <n v="25926420"/>
    <x v="6"/>
    <n v="5"/>
  </r>
  <r>
    <n v="803"/>
    <s v="Inc5000 Company List"/>
    <s v="Inc5000 Company List"/>
    <n v="803"/>
    <s v="http://www.inc.com/inc5000list/json/inc5000_2014.json"/>
    <n v="23216"/>
    <n v="803"/>
    <n v="57"/>
    <x v="1"/>
    <s v="Blue Acorn"/>
    <s v="blue-acorn"/>
    <x v="31"/>
    <x v="31"/>
    <s v="Charleston"/>
    <s v="Charleston-North Charleston SC"/>
    <n v="566.11810000000003"/>
    <n v="3500364"/>
    <x v="11"/>
    <n v="2"/>
  </r>
  <r>
    <n v="804"/>
    <s v="Inc5000 Company List"/>
    <s v="Inc5000 Company List"/>
    <n v="804"/>
    <s v="http://www.inc.com/inc5000list/json/inc5000_2014.json"/>
    <n v="23321"/>
    <n v="804"/>
    <n v="75"/>
    <x v="1"/>
    <s v="Kore1"/>
    <s v="kore1"/>
    <x v="0"/>
    <x v="0"/>
    <s v="Irvine"/>
    <s v="Los Angeles"/>
    <n v="565.59010000000001"/>
    <n v="5358000"/>
    <x v="11"/>
    <n v="2"/>
  </r>
  <r>
    <n v="805"/>
    <s v="Inc5000 Company List"/>
    <s v="Inc5000 Company List"/>
    <n v="805"/>
    <s v="http://www.inc.com/inc5000list/json/inc5000_2014.json"/>
    <n v="23214"/>
    <n v="805"/>
    <n v="21"/>
    <x v="2"/>
    <s v="QualityFlooring4Less.com"/>
    <s v="qualityflooring4lesscom"/>
    <x v="0"/>
    <x v="0"/>
    <s v="San Francisco"/>
    <s v="San Francisco"/>
    <n v="564.91719999999998"/>
    <n v="19865400"/>
    <x v="0"/>
    <n v="2"/>
  </r>
  <r>
    <n v="806"/>
    <s v="Inc5000 Company List"/>
    <s v="Inc5000 Company List"/>
    <n v="806"/>
    <s v="http://www.inc.com/inc5000list/json/inc5000_2014.json"/>
    <n v="26349"/>
    <n v="806"/>
    <n v="19"/>
    <x v="2"/>
    <s v="Phenom Software"/>
    <s v="phenom-software"/>
    <x v="0"/>
    <x v="0"/>
    <s v="Irvine"/>
    <s v="Los Angeles"/>
    <n v="563.495"/>
    <n v="2739113"/>
    <x v="11"/>
    <n v="1"/>
  </r>
  <r>
    <n v="807"/>
    <s v="Inc5000 Company List"/>
    <s v="Inc5000 Company List"/>
    <n v="807"/>
    <s v="http://www.inc.com/inc5000list/json/inc5000_2014.json"/>
    <n v="21140"/>
    <n v="807"/>
    <n v="23"/>
    <x v="2"/>
    <s v="Footage Firm"/>
    <s v="footage-firm"/>
    <x v="1"/>
    <x v="1"/>
    <s v="Reston"/>
    <s v="Washington DC"/>
    <n v="563.24630000000002"/>
    <n v="12996000"/>
    <x v="22"/>
    <n v="3"/>
  </r>
  <r>
    <n v="808"/>
    <s v="Inc5000 Company List"/>
    <s v="Inc5000 Company List"/>
    <n v="808"/>
    <s v="http://www.inc.com/inc5000list/json/inc5000_2014.json"/>
    <n v="25395"/>
    <n v="808"/>
    <n v="48"/>
    <x v="2"/>
    <s v="YOU Technology"/>
    <s v="you-technology"/>
    <x v="0"/>
    <x v="0"/>
    <s v="South San Francisco"/>
    <s v="San Francisco"/>
    <n v="562.69510000000002"/>
    <n v="19745471"/>
    <x v="12"/>
    <n v="1"/>
  </r>
  <r>
    <n v="809"/>
    <s v="Inc5000 Company List"/>
    <s v="Inc5000 Company List"/>
    <n v="809"/>
    <s v="http://www.inc.com/inc5000list/json/inc5000_2014.json"/>
    <n v="21080"/>
    <n v="809"/>
    <n v="229"/>
    <x v="0"/>
    <s v="TubeMogul"/>
    <s v="tubemogul"/>
    <x v="0"/>
    <x v="0"/>
    <s v="Emeryville"/>
    <s v="San Francisco"/>
    <n v="561.9692"/>
    <n v="57214000"/>
    <x v="12"/>
    <n v="3"/>
  </r>
  <r>
    <n v="810"/>
    <s v="Inc5000 Company List"/>
    <s v="Inc5000 Company List"/>
    <n v="810"/>
    <s v="http://www.inc.com/inc5000list/json/inc5000_2014.json"/>
    <n v="25437"/>
    <n v="810"/>
    <n v="101"/>
    <x v="1"/>
    <s v="RailPros Field Services"/>
    <s v="railpros-field-services"/>
    <x v="0"/>
    <x v="0"/>
    <s v="Irvine"/>
    <s v="Los Angeles"/>
    <n v="561.89549999999997"/>
    <n v="10485940"/>
    <x v="10"/>
    <n v="1"/>
  </r>
  <r>
    <n v="811"/>
    <s v="Inc5000 Company List"/>
    <s v="Inc5000 Company List"/>
    <n v="811"/>
    <s v="http://www.inc.com/inc5000list/json/inc5000_2014.json"/>
    <n v="24831"/>
    <n v="811"/>
    <n v="1387"/>
    <x v="3"/>
    <s v="Amerit Fleet Solutions"/>
    <s v="amerit-fleet-solutions"/>
    <x v="0"/>
    <x v="0"/>
    <s v="Walnut Creek"/>
    <s v="San Francisco"/>
    <n v="561.49839999999995"/>
    <n v="100933004"/>
    <x v="21"/>
    <n v="1"/>
  </r>
  <r>
    <n v="812"/>
    <s v="Inc5000 Company List"/>
    <s v="Inc5000 Company List"/>
    <n v="812"/>
    <s v="http://www.inc.com/inc5000list/json/inc5000_2014.json"/>
    <n v="23228"/>
    <n v="812"/>
    <n v="32"/>
    <x v="2"/>
    <s v="Owens Harkey Advertising"/>
    <s v="owens-harkey-advertising"/>
    <x v="4"/>
    <x v="4"/>
    <s v="Phoenix"/>
    <s v="Phoenix"/>
    <n v="561.37729999999999"/>
    <n v="5804181"/>
    <x v="12"/>
    <n v="2"/>
  </r>
  <r>
    <n v="813"/>
    <s v="Inc5000 Company List"/>
    <s v="Inc5000 Company List"/>
    <n v="813"/>
    <s v="http://www.inc.com/inc5000list/json/inc5000_2014.json"/>
    <n v="19814"/>
    <n v="813"/>
    <n v="14"/>
    <x v="2"/>
    <s v="REPAY"/>
    <s v="repay"/>
    <x v="32"/>
    <x v="32"/>
    <s v="Atlanta"/>
    <s v="Atlanta"/>
    <n v="559.69370000000004"/>
    <n v="22089508"/>
    <x v="9"/>
    <n v="4"/>
  </r>
  <r>
    <n v="814"/>
    <s v="Inc5000 Company List"/>
    <s v="Inc5000 Company List"/>
    <n v="814"/>
    <s v="http://www.inc.com/inc5000list/json/inc5000_2014.json"/>
    <n v="25536"/>
    <n v="814"/>
    <n v="269"/>
    <x v="0"/>
    <s v="Mutual Mobile"/>
    <s v="mutual-mobile"/>
    <x v="12"/>
    <x v="12"/>
    <s v="Austin"/>
    <s v="Austin"/>
    <n v="558.42650000000003"/>
    <n v="33328639"/>
    <x v="3"/>
    <n v="1"/>
  </r>
  <r>
    <n v="815"/>
    <s v="Inc5000 Company List"/>
    <s v="Inc5000 Company List"/>
    <n v="815"/>
    <s v="http://www.inc.com/inc5000list/json/inc5000_2014.json"/>
    <n v="21653"/>
    <n v="815"/>
    <n v="207"/>
    <x v="0"/>
    <s v="OGSystems"/>
    <s v="ogsystems"/>
    <x v="1"/>
    <x v="1"/>
    <s v="Chantilly"/>
    <s v="Washington DC"/>
    <n v="558.34780000000001"/>
    <n v="55591774"/>
    <x v="8"/>
    <n v="3"/>
  </r>
  <r>
    <n v="816"/>
    <s v="Inc5000 Company List"/>
    <s v="Inc5000 Company List"/>
    <n v="816"/>
    <s v="http://www.inc.com/inc5000list/json/inc5000_2014.json"/>
    <n v="25330"/>
    <n v="816"/>
    <n v="259"/>
    <x v="0"/>
    <s v="Saalex Solutions"/>
    <s v="saalex-solutions"/>
    <x v="0"/>
    <x v="0"/>
    <s v="Camarillo"/>
    <s v="Oxnard-Thousand Oaks-Ventura CA"/>
    <n v="558.35410000000002"/>
    <n v="35495269"/>
    <x v="8"/>
    <n v="1"/>
  </r>
  <r>
    <n v="817"/>
    <s v="Inc5000 Company List"/>
    <s v="Inc5000 Company List"/>
    <n v="817"/>
    <s v="http://www.inc.com/inc5000list/json/inc5000_2014.json"/>
    <n v="26433"/>
    <n v="817"/>
    <n v="57"/>
    <x v="1"/>
    <s v="EHS Support"/>
    <s v="ehs-support"/>
    <x v="13"/>
    <x v="13"/>
    <s v="Pittsburgh"/>
    <s v="Pittsburgh PA"/>
    <n v="558.29049999999995"/>
    <n v="12302640"/>
    <x v="24"/>
    <n v="1"/>
  </r>
  <r>
    <n v="818"/>
    <s v="Inc5000 Company List"/>
    <s v="Inc5000 Company List"/>
    <n v="818"/>
    <s v="http://www.inc.com/inc5000list/json/inc5000_2014.json"/>
    <n v="26492"/>
    <n v="818"/>
    <n v="14"/>
    <x v="2"/>
    <s v="3BL Media"/>
    <s v="3bl-media"/>
    <x v="2"/>
    <x v="2"/>
    <s v="Northampton"/>
    <s v="Springfield MA"/>
    <n v="554.52549999999997"/>
    <n v="2000590"/>
    <x v="22"/>
    <n v="1"/>
  </r>
  <r>
    <n v="819"/>
    <s v="Inc5000 Company List"/>
    <s v="Inc5000 Company List"/>
    <n v="819"/>
    <s v="http://www.inc.com/inc5000list/json/inc5000_2014.json"/>
    <n v="25592"/>
    <n v="819"/>
    <n v="148"/>
    <x v="1"/>
    <s v="Brown &amp; Pipkins"/>
    <s v="brown-pipkins"/>
    <x v="32"/>
    <x v="32"/>
    <s v="Atlanta"/>
    <s v="Atlanta"/>
    <n v="554.00149999999996"/>
    <n v="3128678"/>
    <x v="8"/>
    <n v="1"/>
  </r>
  <r>
    <n v="820"/>
    <s v="Inc5000 Company List"/>
    <s v="Inc5000 Company List"/>
    <n v="820"/>
    <s v="http://www.inc.com/inc5000list/json/inc5000_2014.json"/>
    <n v="25019"/>
    <n v="820"/>
    <n v="27"/>
    <x v="2"/>
    <s v="J2 Solutions"/>
    <s v="j2-solutions"/>
    <x v="13"/>
    <x v="13"/>
    <s v="King of Prussia"/>
    <s v="Philadelphia"/>
    <n v="553.93309999999997"/>
    <n v="2804268"/>
    <x v="11"/>
    <n v="1"/>
  </r>
  <r>
    <n v="821"/>
    <s v="Inc5000 Company List"/>
    <s v="Inc5000 Company List"/>
    <n v="821"/>
    <s v="http://www.inc.com/inc5000list/json/inc5000_2014.json"/>
    <n v="23634"/>
    <n v="821"/>
    <n v="351"/>
    <x v="0"/>
    <s v="Argo Marketing Group"/>
    <s v="argo-marketing-group"/>
    <x v="3"/>
    <x v="3"/>
    <s v="Lewiston"/>
    <s v="Lewiston-Auburn ME"/>
    <n v="553.03039999999999"/>
    <n v="10435138"/>
    <x v="4"/>
    <n v="2"/>
  </r>
  <r>
    <n v="822"/>
    <s v="Inc5000 Company List"/>
    <s v="Inc5000 Company List"/>
    <n v="822"/>
    <s v="http://www.inc.com/inc5000list/json/inc5000_2014.json"/>
    <n v="26300"/>
    <n v="822"/>
    <n v="153"/>
    <x v="1"/>
    <s v="HH Global"/>
    <s v="hh-global"/>
    <x v="25"/>
    <x v="25"/>
    <s v="Vernon Hills"/>
    <s v="Chicago"/>
    <n v="552.53570000000002"/>
    <n v="101932804"/>
    <x v="12"/>
    <n v="1"/>
  </r>
  <r>
    <n v="823"/>
    <s v="Inc5000 Company List"/>
    <s v="Inc5000 Company List"/>
    <n v="823"/>
    <s v="http://www.inc.com/inc5000list/json/inc5000_2014.json"/>
    <n v="19535"/>
    <n v="823"/>
    <n v="60"/>
    <x v="1"/>
    <s v="Dream Finders Homes"/>
    <s v="dream-finders-homes"/>
    <x v="9"/>
    <x v="9"/>
    <s v="Orange Park"/>
    <s v="Jacksonville FL"/>
    <n v="552.2568"/>
    <n v="84865345"/>
    <x v="15"/>
    <n v="4"/>
  </r>
  <r>
    <n v="824"/>
    <s v="Inc5000 Company List"/>
    <s v="Inc5000 Company List"/>
    <n v="824"/>
    <s v="http://www.inc.com/inc5000list/json/inc5000_2014.json"/>
    <n v="23043"/>
    <n v="824"/>
    <n v="33"/>
    <x v="2"/>
    <s v="Sovereign Lending Group"/>
    <s v="sovereign-lending-group"/>
    <x v="0"/>
    <x v="0"/>
    <s v="Irvine"/>
    <s v="Los Angeles"/>
    <n v="552.21780000000001"/>
    <n v="6571994"/>
    <x v="9"/>
    <n v="2"/>
  </r>
  <r>
    <n v="825"/>
    <s v="Inc5000 Company List"/>
    <s v="Inc5000 Company List"/>
    <n v="825"/>
    <s v="http://www.inc.com/inc5000list/json/inc5000_2014.json"/>
    <n v="21570"/>
    <n v="825"/>
    <n v="284"/>
    <x v="0"/>
    <s v="Kareo"/>
    <s v="kareo"/>
    <x v="0"/>
    <x v="0"/>
    <s v="Irvine"/>
    <s v="Los Angeles"/>
    <n v="551.71950000000004"/>
    <n v="30018046"/>
    <x v="3"/>
    <n v="3"/>
  </r>
  <r>
    <n v="826"/>
    <s v="Inc5000 Company List"/>
    <s v="Inc5000 Company List"/>
    <n v="826"/>
    <s v="http://www.inc.com/inc5000list/json/inc5000_2014.json"/>
    <n v="25288"/>
    <n v="826"/>
    <n v="10"/>
    <x v="2"/>
    <s v="Sustainment Solutions"/>
    <s v="sustainment-solutions"/>
    <x v="33"/>
    <x v="33"/>
    <s v="Lancaster"/>
    <s v="Danville KY"/>
    <n v="551.46289999999999"/>
    <n v="10077629"/>
    <x v="14"/>
    <n v="1"/>
  </r>
  <r>
    <n v="827"/>
    <s v="Inc5000 Company List"/>
    <s v="Inc5000 Company List"/>
    <n v="827"/>
    <s v="http://www.inc.com/inc5000list/json/inc5000_2014.json"/>
    <n v="25308"/>
    <n v="827"/>
    <n v="100"/>
    <x v="1"/>
    <s v="Holland Square Group"/>
    <s v="holland-square-group"/>
    <x v="42"/>
    <x v="42"/>
    <s v="Franklin"/>
    <s v="Nashville"/>
    <n v="551.37639999999999"/>
    <n v="14643736"/>
    <x v="11"/>
    <n v="1"/>
  </r>
  <r>
    <n v="828"/>
    <s v="Inc5000 Company List"/>
    <s v="Inc5000 Company List"/>
    <n v="828"/>
    <s v="http://www.inc.com/inc5000list/json/inc5000_2014.json"/>
    <n v="25115"/>
    <n v="828"/>
    <n v="8"/>
    <x v="2"/>
    <s v="24hrs Deals"/>
    <s v="24hrs-deals"/>
    <x v="9"/>
    <x v="9"/>
    <s v="Deerfield Beach"/>
    <s v="Miami"/>
    <n v="549.68370000000004"/>
    <n v="4509578"/>
    <x v="0"/>
    <n v="1"/>
  </r>
  <r>
    <n v="829"/>
    <s v="Inc5000 Company List"/>
    <s v="Inc5000 Company List"/>
    <n v="829"/>
    <s v="http://www.inc.com/inc5000list/json/inc5000_2014.json"/>
    <n v="21011"/>
    <n v="829"/>
    <n v="51"/>
    <x v="1"/>
    <s v="Altitude Digital"/>
    <s v="altitude-digital"/>
    <x v="7"/>
    <x v="7"/>
    <s v="Denver"/>
    <s v="Denver"/>
    <n v="549.22990000000004"/>
    <n v="21903400"/>
    <x v="12"/>
    <n v="3"/>
  </r>
  <r>
    <n v="830"/>
    <s v="Inc5000 Company List"/>
    <s v="Inc5000 Company List"/>
    <n v="830"/>
    <s v="http://www.inc.com/inc5000list/json/inc5000_2014.json"/>
    <n v="26214"/>
    <n v="830"/>
    <n v="140"/>
    <x v="1"/>
    <s v="Sq1"/>
    <s v="sq1"/>
    <x v="12"/>
    <x v="12"/>
    <s v="Dallas"/>
    <s v="Dallas"/>
    <n v="548.66039999999998"/>
    <n v="11057000"/>
    <x v="12"/>
    <n v="1"/>
  </r>
  <r>
    <n v="831"/>
    <s v="Inc5000 Company List"/>
    <s v="Inc5000 Company List"/>
    <n v="831"/>
    <s v="http://www.inc.com/inc5000list/json/inc5000_2014.json"/>
    <n v="25623"/>
    <n v="831"/>
    <n v="25"/>
    <x v="2"/>
    <s v="Cardinal Web Solutions"/>
    <s v="cardinal-web-solutions"/>
    <x v="32"/>
    <x v="32"/>
    <s v="Norcross"/>
    <s v="Atlanta"/>
    <n v="548.57680000000005"/>
    <n v="2219968"/>
    <x v="12"/>
    <n v="1"/>
  </r>
  <r>
    <n v="832"/>
    <s v="Inc5000 Company List"/>
    <s v="Inc5000 Company List"/>
    <n v="832"/>
    <s v="http://www.inc.com/inc5000list/json/inc5000_2014.json"/>
    <n v="23320"/>
    <n v="832"/>
    <n v="25"/>
    <x v="2"/>
    <s v="The Darton Group"/>
    <s v="the-darton-group"/>
    <x v="6"/>
    <x v="6"/>
    <s v="Charlotte"/>
    <s v="Charlotte"/>
    <n v="548.30200000000002"/>
    <n v="7112016"/>
    <x v="2"/>
    <n v="2"/>
  </r>
  <r>
    <n v="833"/>
    <s v="Inc5000 Company List"/>
    <s v="Inc5000 Company List"/>
    <n v="833"/>
    <s v="http://www.inc.com/inc5000list/json/inc5000_2014.json"/>
    <n v="21903"/>
    <n v="833"/>
    <n v="157"/>
    <x v="1"/>
    <s v="MentorMate"/>
    <s v="mentormate"/>
    <x v="36"/>
    <x v="36"/>
    <s v="Minneapolis"/>
    <s v="Minneapolis"/>
    <n v="545.44730000000004"/>
    <n v="9599144"/>
    <x v="3"/>
    <n v="3"/>
  </r>
  <r>
    <n v="834"/>
    <s v="Inc5000 Company List"/>
    <s v="Inc5000 Company List"/>
    <n v="834"/>
    <s v="http://www.inc.com/inc5000list/json/inc5000_2014.json"/>
    <n v="25948"/>
    <n v="834"/>
    <n v="15"/>
    <x v="2"/>
    <s v="Bannockburn Global Forex"/>
    <s v="bannockburn-global-forex"/>
    <x v="24"/>
    <x v="24"/>
    <s v="Cincinnati"/>
    <s v="Cincinnati"/>
    <n v="544.899"/>
    <n v="4224785"/>
    <x v="9"/>
    <n v="1"/>
  </r>
  <r>
    <n v="835"/>
    <s v="Inc5000 Company List"/>
    <s v="Inc5000 Company List"/>
    <n v="835"/>
    <s v="http://www.inc.com/inc5000list/json/inc5000_2014.json"/>
    <n v="23296"/>
    <n v="835"/>
    <n v="12"/>
    <x v="2"/>
    <s v="Technossus"/>
    <s v="technossus"/>
    <x v="0"/>
    <x v="0"/>
    <s v="Irvine"/>
    <s v="Los Angeles"/>
    <n v="544.36400000000003"/>
    <n v="6231000"/>
    <x v="3"/>
    <n v="2"/>
  </r>
  <r>
    <n v="836"/>
    <s v="Inc5000 Company List"/>
    <s v="Inc5000 Company List"/>
    <n v="836"/>
    <s v="http://www.inc.com/inc5000list/json/inc5000_2014.json"/>
    <n v="25127"/>
    <n v="836"/>
    <n v="98"/>
    <x v="1"/>
    <s v="Cadatasoft"/>
    <s v="cadatasoft"/>
    <x v="12"/>
    <x v="12"/>
    <s v="Dallas"/>
    <s v="Dallas"/>
    <n v="541.66470000000004"/>
    <n v="9424046"/>
    <x v="3"/>
    <n v="1"/>
  </r>
  <r>
    <n v="837"/>
    <s v="Inc5000 Company List"/>
    <s v="Inc5000 Company List"/>
    <n v="837"/>
    <s v="http://www.inc.com/inc5000list/json/inc5000_2014.json"/>
    <n v="25144"/>
    <n v="837"/>
    <n v="39"/>
    <x v="2"/>
    <n v="180"/>
    <n v="180"/>
    <x v="25"/>
    <x v="25"/>
    <s v="Naperville"/>
    <s v="Chicago"/>
    <n v="541.23360000000002"/>
    <n v="4620178"/>
    <x v="10"/>
    <n v="1"/>
  </r>
  <r>
    <n v="838"/>
    <s v="Inc5000 Company List"/>
    <s v="Inc5000 Company List"/>
    <n v="838"/>
    <s v="http://www.inc.com/inc5000list/json/inc5000_2014.json"/>
    <n v="26216"/>
    <n v="838"/>
    <n v="31"/>
    <x v="2"/>
    <s v="Platinum Drive Realty"/>
    <s v="platinum-drive-realty"/>
    <x v="17"/>
    <x v="17"/>
    <s v="Scarsdale"/>
    <s v="New York City"/>
    <n v="540.65219999999999"/>
    <n v="2263373"/>
    <x v="15"/>
    <n v="1"/>
  </r>
  <r>
    <n v="839"/>
    <s v="Inc5000 Company List"/>
    <s v="Inc5000 Company List"/>
    <n v="839"/>
    <s v="http://www.inc.com/inc5000list/json/inc5000_2014.json"/>
    <n v="25896"/>
    <n v="839"/>
    <n v="55"/>
    <x v="1"/>
    <s v="Neos Consulting Group"/>
    <s v="neos-consulting-group"/>
    <x v="12"/>
    <x v="12"/>
    <s v="Austin"/>
    <s v="Austin"/>
    <n v="539.71690000000001"/>
    <n v="11055671"/>
    <x v="11"/>
    <n v="1"/>
  </r>
  <r>
    <n v="840"/>
    <s v="Inc5000 Company List"/>
    <s v="Inc5000 Company List"/>
    <n v="840"/>
    <s v="http://www.inc.com/inc5000list/json/inc5000_2014.json"/>
    <n v="23016"/>
    <n v="840"/>
    <n v="36"/>
    <x v="2"/>
    <s v="LenCred"/>
    <s v="lencred"/>
    <x v="16"/>
    <x v="16"/>
    <s v="Blackwood"/>
    <s v="Philadelphia"/>
    <n v="536.44119999999998"/>
    <n v="3500936"/>
    <x v="9"/>
    <n v="2"/>
  </r>
  <r>
    <n v="841"/>
    <s v="Inc5000 Company List"/>
    <s v="Inc5000 Company List"/>
    <n v="841"/>
    <s v="http://www.inc.com/inc5000list/json/inc5000_2014.json"/>
    <n v="21283"/>
    <n v="841"/>
    <n v="41"/>
    <x v="2"/>
    <s v="Old Town IT"/>
    <s v="old-town-it"/>
    <x v="1"/>
    <x v="1"/>
    <s v="Alexandria"/>
    <s v="Washington DC"/>
    <n v="535.54809999999998"/>
    <n v="5836442"/>
    <x v="3"/>
    <n v="3"/>
  </r>
  <r>
    <n v="842"/>
    <s v="Inc5000 Company List"/>
    <s v="Inc5000 Company List"/>
    <n v="842"/>
    <s v="http://www.inc.com/inc5000list/json/inc5000_2014.json"/>
    <n v="25467"/>
    <n v="842"/>
    <n v="21"/>
    <x v="2"/>
    <s v="Macedon Technologies"/>
    <s v="macedon-technologies"/>
    <x v="1"/>
    <x v="1"/>
    <s v="Reston"/>
    <s v="Washington DC"/>
    <n v="535.28880000000004"/>
    <n v="4536470"/>
    <x v="11"/>
    <n v="1"/>
  </r>
  <r>
    <n v="843"/>
    <s v="Inc5000 Company List"/>
    <s v="Inc5000 Company List"/>
    <n v="843"/>
    <s v="http://www.inc.com/inc5000list/json/inc5000_2014.json"/>
    <n v="17579"/>
    <n v="843"/>
    <n v="88"/>
    <x v="1"/>
    <s v="Rise Interactive"/>
    <s v="rise-interactive"/>
    <x v="25"/>
    <x v="25"/>
    <s v="Chicago"/>
    <s v="Chicago"/>
    <n v="534.52449999999999"/>
    <n v="31428000"/>
    <x v="12"/>
    <n v="5"/>
  </r>
  <r>
    <n v="844"/>
    <s v="Inc5000 Company List"/>
    <s v="Inc5000 Company List"/>
    <n v="844"/>
    <s v="http://www.inc.com/inc5000list/json/inc5000_2014.json"/>
    <n v="23572"/>
    <n v="844"/>
    <n v="13"/>
    <x v="2"/>
    <s v="Total Apps"/>
    <s v="total-apps"/>
    <x v="0"/>
    <x v="0"/>
    <s v="Aliso Viejo"/>
    <s v="Los Angeles"/>
    <n v="533.69470000000001"/>
    <n v="3419898"/>
    <x v="9"/>
    <n v="2"/>
  </r>
  <r>
    <n v="845"/>
    <s v="Inc5000 Company List"/>
    <s v="Inc5000 Company List"/>
    <n v="845"/>
    <s v="http://www.inc.com/inc5000list/json/inc5000_2014.json"/>
    <n v="23174"/>
    <n v="845"/>
    <n v="5"/>
    <x v="2"/>
    <s v="Paramount Business Jets"/>
    <s v="paramount-business-jets"/>
    <x v="1"/>
    <x v="1"/>
    <s v="Leesburg"/>
    <s v="Washington DC"/>
    <n v="531.57429999999999"/>
    <n v="5374078"/>
    <x v="7"/>
    <n v="2"/>
  </r>
  <r>
    <n v="846"/>
    <s v="Inc5000 Company List"/>
    <s v="Inc5000 Company List"/>
    <n v="846"/>
    <s v="http://www.inc.com/inc5000list/json/inc5000_2014.json"/>
    <n v="17269"/>
    <n v="846"/>
    <n v="45"/>
    <x v="2"/>
    <s v="Veteran Corps of America"/>
    <s v="veteran-corps-of-america"/>
    <x v="25"/>
    <x v="25"/>
    <s v="O'Fallon"/>
    <s v="St. Louis MO-IL"/>
    <n v="530.9633"/>
    <n v="15598630"/>
    <x v="8"/>
    <n v="5"/>
  </r>
  <r>
    <n v="847"/>
    <s v="Inc5000 Company List"/>
    <s v="Inc5000 Company List"/>
    <n v="847"/>
    <s v="http://www.inc.com/inc5000list/json/inc5000_2014.json"/>
    <n v="26327"/>
    <n v="847"/>
    <n v="23"/>
    <x v="2"/>
    <s v="Beekeeper Group"/>
    <s v="beekeeper-group"/>
    <x v="27"/>
    <x v="27"/>
    <s v="Washington"/>
    <s v="Washington DC"/>
    <n v="530.62459999999999"/>
    <n v="3891818"/>
    <x v="12"/>
    <n v="1"/>
  </r>
  <r>
    <n v="848"/>
    <s v="Inc5000 Company List"/>
    <s v="Inc5000 Company List"/>
    <n v="848"/>
    <s v="http://www.inc.com/inc5000list/json/inc5000_2014.json"/>
    <n v="23589"/>
    <n v="848"/>
    <n v="31"/>
    <x v="2"/>
    <s v="NTP Wireless"/>
    <s v="ntp-wireless"/>
    <x v="25"/>
    <x v="25"/>
    <s v="Chicago"/>
    <s v="Chicago"/>
    <n v="530.53510000000006"/>
    <n v="5454526"/>
    <x v="4"/>
    <n v="2"/>
  </r>
  <r>
    <n v="849"/>
    <s v="Inc5000 Company List"/>
    <s v="Inc5000 Company List"/>
    <n v="849"/>
    <s v="http://www.inc.com/inc5000list/json/inc5000_2014.json"/>
    <n v="19472"/>
    <n v="849"/>
    <n v="3500"/>
    <x v="3"/>
    <s v="ScribeAmerica"/>
    <s v="scribeamerica"/>
    <x v="9"/>
    <x v="9"/>
    <s v="Aventura"/>
    <s v="Miami"/>
    <n v="529.10659999999996"/>
    <n v="52637800"/>
    <x v="6"/>
    <n v="4"/>
  </r>
  <r>
    <n v="850"/>
    <s v="Inc5000 Company List"/>
    <s v="Inc5000 Company List"/>
    <n v="850"/>
    <s v="http://www.inc.com/inc5000list/json/inc5000_2014.json"/>
    <n v="21250"/>
    <n v="850"/>
    <n v="32"/>
    <x v="2"/>
    <s v="Sunwarrior"/>
    <s v="sunwarrior"/>
    <x v="41"/>
    <x v="41"/>
    <s v="Overton"/>
    <s v="Las Vegas-Paradise NV"/>
    <n v="528.44330000000002"/>
    <n v="16425157"/>
    <x v="6"/>
    <n v="3"/>
  </r>
  <r>
    <n v="851"/>
    <s v="Inc5000 Company List"/>
    <s v="Inc5000 Company List"/>
    <n v="851"/>
    <s v="http://www.inc.com/inc5000list/json/inc5000_2014.json"/>
    <n v="26434"/>
    <n v="851"/>
    <n v="10"/>
    <x v="2"/>
    <s v="CPC Diversified Fund"/>
    <s v="cpc-diversified-fund"/>
    <x v="28"/>
    <x v="28"/>
    <s v="Sandy"/>
    <s v="Salt Lake City"/>
    <n v="528.42430000000002"/>
    <n v="2543824"/>
    <x v="9"/>
    <n v="1"/>
  </r>
  <r>
    <n v="852"/>
    <s v="Inc5000 Company List"/>
    <s v="Inc5000 Company List"/>
    <n v="852"/>
    <s v="http://www.inc.com/inc5000list/json/inc5000_2014.json"/>
    <n v="103"/>
    <n v="852"/>
    <n v="218"/>
    <x v="0"/>
    <s v="Technatomy"/>
    <s v="technatomy"/>
    <x v="1"/>
    <x v="1"/>
    <s v="Fairfax"/>
    <s v="Washington DC"/>
    <n v="527.6771"/>
    <n v="68521887"/>
    <x v="8"/>
    <n v="6"/>
  </r>
  <r>
    <n v="853"/>
    <s v="Inc5000 Company List"/>
    <s v="Inc5000 Company List"/>
    <n v="853"/>
    <s v="http://www.inc.com/inc5000list/json/inc5000_2014.json"/>
    <n v="21888"/>
    <n v="853"/>
    <n v="42"/>
    <x v="2"/>
    <s v="Atlas RFID Solutions"/>
    <s v="atlas-rfid-solutions"/>
    <x v="11"/>
    <x v="11"/>
    <s v="Birmingham"/>
    <s v="Birmingham-Hoover AL"/>
    <n v="527.67269999999996"/>
    <n v="8600378"/>
    <x v="3"/>
    <n v="3"/>
  </r>
  <r>
    <n v="854"/>
    <s v="Inc5000 Company List"/>
    <s v="Inc5000 Company List"/>
    <n v="854"/>
    <s v="http://www.inc.com/inc5000list/json/inc5000_2014.json"/>
    <n v="26547"/>
    <n v="854"/>
    <n v="17"/>
    <x v="2"/>
    <s v="Wholesale Warranties"/>
    <s v="wholesale-warranties"/>
    <x v="0"/>
    <x v="0"/>
    <s v="San Diego"/>
    <s v="San Diego"/>
    <n v="527.03489999999999"/>
    <n v="4181558"/>
    <x v="19"/>
    <n v="1"/>
  </r>
  <r>
    <n v="855"/>
    <s v="Inc5000 Company List"/>
    <s v="Inc5000 Company List"/>
    <n v="855"/>
    <s v="http://www.inc.com/inc5000list/json/inc5000_2014.json"/>
    <n v="24874"/>
    <n v="855"/>
    <n v="135"/>
    <x v="1"/>
    <s v="LABUR Professional Staffing"/>
    <s v="labur-professional-staffing"/>
    <x v="2"/>
    <x v="2"/>
    <s v="Boston"/>
    <s v="Boston"/>
    <n v="526.92660000000001"/>
    <n v="6915000"/>
    <x v="20"/>
    <n v="1"/>
  </r>
  <r>
    <n v="856"/>
    <s v="Inc5000 Company List"/>
    <s v="Inc5000 Company List"/>
    <n v="856"/>
    <s v="http://www.inc.com/inc5000list/json/inc5000_2014.json"/>
    <n v="22853"/>
    <n v="856"/>
    <n v="174"/>
    <x v="1"/>
    <s v="JetSuite"/>
    <s v="jetsuite"/>
    <x v="0"/>
    <x v="0"/>
    <s v="Irvine"/>
    <s v="Los Angeles"/>
    <n v="526.73490000000004"/>
    <n v="46510000"/>
    <x v="21"/>
    <n v="1"/>
  </r>
  <r>
    <n v="857"/>
    <s v="Inc5000 Company List"/>
    <s v="Inc5000 Company List"/>
    <n v="857"/>
    <s v="http://www.inc.com/inc5000list/json/inc5000_2014.json"/>
    <n v="23725"/>
    <n v="857"/>
    <n v="85"/>
    <x v="1"/>
    <s v="Appia"/>
    <s v="appia"/>
    <x v="6"/>
    <x v="6"/>
    <s v="Durham"/>
    <s v="Durham NC"/>
    <n v="525.88440000000003"/>
    <n v="46353000"/>
    <x v="12"/>
    <n v="2"/>
  </r>
  <r>
    <n v="858"/>
    <s v="Inc5000 Company List"/>
    <s v="Inc5000 Company List"/>
    <n v="858"/>
    <s v="http://www.inc.com/inc5000list/json/inc5000_2014.json"/>
    <n v="24811"/>
    <n v="858"/>
    <n v="20"/>
    <x v="2"/>
    <s v="Sun Broadcast Group"/>
    <s v="sun-broadcast-group"/>
    <x v="17"/>
    <x v="17"/>
    <s v="New York"/>
    <s v="New York City"/>
    <n v="525.84429999999998"/>
    <n v="4709929"/>
    <x v="22"/>
    <n v="1"/>
  </r>
  <r>
    <n v="859"/>
    <s v="Inc5000 Company List"/>
    <s v="Inc5000 Company List"/>
    <n v="859"/>
    <s v="http://www.inc.com/inc5000list/json/inc5000_2014.json"/>
    <n v="21049"/>
    <n v="859"/>
    <n v="25"/>
    <x v="2"/>
    <s v="The FlexPro Group"/>
    <s v="the-flexpro-group"/>
    <x v="13"/>
    <x v="13"/>
    <s v="Plymouth Meeting"/>
    <s v="Philadelphia"/>
    <n v="525.4941"/>
    <n v="6330000"/>
    <x v="6"/>
    <n v="3"/>
  </r>
  <r>
    <n v="860"/>
    <s v="Inc5000 Company List"/>
    <s v="Inc5000 Company List"/>
    <n v="860"/>
    <s v="http://www.inc.com/inc5000list/json/inc5000_2014.json"/>
    <n v="25886"/>
    <n v="860"/>
    <n v="7"/>
    <x v="2"/>
    <s v="DevelopIntelligence"/>
    <s v="developintelligence"/>
    <x v="7"/>
    <x v="7"/>
    <s v="Boulder"/>
    <s v="Boulder CO"/>
    <n v="524.70259999999996"/>
    <n v="2046307"/>
    <x v="23"/>
    <n v="1"/>
  </r>
  <r>
    <n v="861"/>
    <s v="Inc5000 Company List"/>
    <s v="Inc5000 Company List"/>
    <n v="861"/>
    <s v="http://www.inc.com/inc5000list/json/inc5000_2014.json"/>
    <n v="23478"/>
    <n v="861"/>
    <n v="14"/>
    <x v="2"/>
    <s v="Sandlapper Securities"/>
    <s v="sandlapper-securities"/>
    <x v="31"/>
    <x v="31"/>
    <s v="Greenville"/>
    <s v="Greenville-Mauldin-Easley SC"/>
    <n v="524.42679999999996"/>
    <n v="5973448"/>
    <x v="9"/>
    <n v="2"/>
  </r>
  <r>
    <n v="862"/>
    <s v="Inc5000 Company List"/>
    <s v="Inc5000 Company List"/>
    <n v="862"/>
    <s v="http://www.inc.com/inc5000list/json/inc5000_2014.json"/>
    <n v="21082"/>
    <n v="862"/>
    <n v="640"/>
    <x v="3"/>
    <s v="Four Foods Group Holdings"/>
    <s v="four-foods-group-holdings"/>
    <x v="28"/>
    <x v="28"/>
    <s v="American Fork"/>
    <s v="Provo-Orem UT"/>
    <n v="523.77300000000002"/>
    <n v="37364000"/>
    <x v="1"/>
    <n v="3"/>
  </r>
  <r>
    <n v="863"/>
    <s v="Inc5000 Company List"/>
    <s v="Inc5000 Company List"/>
    <n v="863"/>
    <s v="http://www.inc.com/inc5000list/json/inc5000_2014.json"/>
    <n v="21010"/>
    <n v="863"/>
    <n v="41"/>
    <x v="2"/>
    <s v="Edge Homes"/>
    <s v="edge-homes"/>
    <x v="28"/>
    <x v="28"/>
    <s v="Orem"/>
    <s v="Provo-Orem UT"/>
    <n v="523.40110000000004"/>
    <n v="112782895"/>
    <x v="16"/>
    <n v="3"/>
  </r>
  <r>
    <n v="864"/>
    <s v="Inc5000 Company List"/>
    <s v="Inc5000 Company List"/>
    <n v="864"/>
    <s v="http://www.inc.com/inc5000list/json/inc5000_2014.json"/>
    <n v="26516"/>
    <n v="864"/>
    <n v="46"/>
    <x v="2"/>
    <s v="Haris Design &amp; Construction"/>
    <s v="haris-design-construction"/>
    <x v="21"/>
    <x v="21"/>
    <s v="Germantown"/>
    <s v="Washington DC"/>
    <n v="519.923"/>
    <n v="18656198"/>
    <x v="8"/>
    <n v="1"/>
  </r>
  <r>
    <n v="865"/>
    <s v="Inc5000 Company List"/>
    <s v="Inc5000 Company List"/>
    <n v="865"/>
    <s v="http://www.inc.com/inc5000list/json/inc5000_2014.json"/>
    <n v="26107"/>
    <n v="865"/>
    <n v="7"/>
    <x v="2"/>
    <s v="Landmark"/>
    <s v="landmark"/>
    <x v="38"/>
    <x v="38"/>
    <s v="Dover"/>
    <s v="Dover DE"/>
    <n v="519.70450000000005"/>
    <n v="3783730"/>
    <x v="16"/>
    <n v="1"/>
  </r>
  <r>
    <n v="866"/>
    <s v="Inc5000 Company List"/>
    <s v="Inc5000 Company List"/>
    <n v="866"/>
    <s v="http://www.inc.com/inc5000list/json/inc5000_2014.json"/>
    <n v="23052"/>
    <n v="866"/>
    <n v="84"/>
    <x v="1"/>
    <s v="Adora"/>
    <s v="adora"/>
    <x v="6"/>
    <x v="6"/>
    <s v="High Point"/>
    <s v="Thomasville-Lexington NC"/>
    <n v="518.60599999999999"/>
    <n v="2545867"/>
    <x v="13"/>
    <n v="2"/>
  </r>
  <r>
    <n v="867"/>
    <s v="Inc5000 Company List"/>
    <s v="Inc5000 Company List"/>
    <n v="867"/>
    <s v="http://www.inc.com/inc5000list/json/inc5000_2014.json"/>
    <n v="23429"/>
    <n v="867"/>
    <n v="255"/>
    <x v="0"/>
    <s v="Sundance Healthcare"/>
    <s v="sundance-healthcare"/>
    <x v="12"/>
    <x v="12"/>
    <s v="Arlington"/>
    <s v="Dallas"/>
    <n v="518.24839999999995"/>
    <n v="18566000"/>
    <x v="6"/>
    <n v="2"/>
  </r>
  <r>
    <n v="868"/>
    <s v="Inc5000 Company List"/>
    <s v="Inc5000 Company List"/>
    <n v="868"/>
    <s v="http://www.inc.com/inc5000list/json/inc5000_2014.json"/>
    <n v="15885"/>
    <n v="868"/>
    <n v="2"/>
    <x v="2"/>
    <s v="Toussaint and Company"/>
    <s v="toussaint-and-company"/>
    <x v="14"/>
    <x v="14"/>
    <s v="Carmel"/>
    <s v="Indianapolis IN"/>
    <n v="517.89559999999994"/>
    <n v="2037758"/>
    <x v="20"/>
    <n v="2"/>
  </r>
  <r>
    <n v="869"/>
    <s v="Inc5000 Company List"/>
    <s v="Inc5000 Company List"/>
    <n v="869"/>
    <s v="http://www.inc.com/inc5000list/json/inc5000_2014.json"/>
    <n v="26499"/>
    <n v="869"/>
    <n v="48"/>
    <x v="2"/>
    <s v="CompuGroup Technologies"/>
    <s v="compugroup-technologies"/>
    <x v="13"/>
    <x v="13"/>
    <s v="Pittsburgh"/>
    <s v="Pittsburgh PA"/>
    <n v="516.38679999999999"/>
    <n v="3754067"/>
    <x v="11"/>
    <n v="1"/>
  </r>
  <r>
    <n v="870"/>
    <s v="Inc5000 Company List"/>
    <s v="Inc5000 Company List"/>
    <n v="870"/>
    <s v="http://www.inc.com/inc5000list/json/inc5000_2014.json"/>
    <n v="25390"/>
    <n v="870"/>
    <n v="26"/>
    <x v="2"/>
    <s v="DaVinciTek"/>
    <s v="davincitek"/>
    <x v="16"/>
    <x v="16"/>
    <s v="Morristown"/>
    <s v="New York City"/>
    <n v="516.27340000000004"/>
    <n v="2534782"/>
    <x v="11"/>
    <n v="1"/>
  </r>
  <r>
    <n v="871"/>
    <s v="Inc5000 Company List"/>
    <s v="Inc5000 Company List"/>
    <n v="871"/>
    <s v="http://www.inc.com/inc5000list/json/inc5000_2014.json"/>
    <n v="26100"/>
    <n v="871"/>
    <n v="22"/>
    <x v="2"/>
    <s v="Isom Global Strategies"/>
    <s v="isom-global-strategies"/>
    <x v="27"/>
    <x v="27"/>
    <s v="Washington"/>
    <s v="Washington DC"/>
    <n v="516.23"/>
    <n v="2416515"/>
    <x v="12"/>
    <n v="1"/>
  </r>
  <r>
    <n v="872"/>
    <s v="Inc5000 Company List"/>
    <s v="Inc5000 Company List"/>
    <n v="872"/>
    <s v="http://www.inc.com/inc5000list/json/inc5000_2014.json"/>
    <n v="26400"/>
    <n v="872"/>
    <n v="15"/>
    <x v="2"/>
    <s v="ShoeCenter.com"/>
    <s v="shoecentercom"/>
    <x v="16"/>
    <x v="16"/>
    <s v="Dunellen"/>
    <s v="New York City"/>
    <n v="516.10289999999998"/>
    <n v="4189500"/>
    <x v="13"/>
    <n v="1"/>
  </r>
  <r>
    <n v="873"/>
    <s v="Inc5000 Company List"/>
    <s v="Inc5000 Company List"/>
    <n v="873"/>
    <s v="http://www.inc.com/inc5000list/json/inc5000_2014.json"/>
    <n v="25324"/>
    <n v="873"/>
    <n v="38"/>
    <x v="2"/>
    <s v="NetImpact Strategies"/>
    <s v="netimpact-strategies"/>
    <x v="1"/>
    <x v="1"/>
    <s v="Chantilly"/>
    <s v="Washington DC"/>
    <n v="513.76310000000001"/>
    <n v="7967829"/>
    <x v="8"/>
    <n v="1"/>
  </r>
  <r>
    <n v="874"/>
    <s v="Inc5000 Company List"/>
    <s v="Inc5000 Company List"/>
    <n v="874"/>
    <s v="http://www.inc.com/inc5000list/json/inc5000_2014.json"/>
    <n v="21321"/>
    <n v="874"/>
    <n v="1900"/>
    <x v="3"/>
    <s v="Staffworks Group"/>
    <s v="staffworks-group"/>
    <x v="18"/>
    <x v="18"/>
    <s v="Southfield"/>
    <s v="Detroit"/>
    <n v="513.65620000000001"/>
    <n v="33702000"/>
    <x v="20"/>
    <n v="2"/>
  </r>
  <r>
    <n v="875"/>
    <s v="Inc5000 Company List"/>
    <s v="Inc5000 Company List"/>
    <n v="875"/>
    <s v="http://www.inc.com/inc5000list/json/inc5000_2014.json"/>
    <n v="25823"/>
    <n v="875"/>
    <n v="7"/>
    <x v="2"/>
    <s v="OSSCube"/>
    <s v="osscube"/>
    <x v="12"/>
    <x v="12"/>
    <s v="Austin"/>
    <s v="Austin"/>
    <n v="513.39229999999998"/>
    <n v="4472090"/>
    <x v="11"/>
    <n v="1"/>
  </r>
  <r>
    <n v="876"/>
    <s v="Inc5000 Company List"/>
    <s v="Inc5000 Company List"/>
    <n v="876"/>
    <s v="http://www.inc.com/inc5000list/json/inc5000_2014.json"/>
    <n v="26373"/>
    <n v="876"/>
    <n v="36"/>
    <x v="2"/>
    <s v="RPI Consultants"/>
    <s v="rpi-consultants"/>
    <x v="21"/>
    <x v="21"/>
    <s v="Baltimore"/>
    <s v="Baltimore"/>
    <n v="512.46659999999997"/>
    <n v="9489503"/>
    <x v="11"/>
    <n v="1"/>
  </r>
  <r>
    <n v="877"/>
    <s v="Inc5000 Company List"/>
    <s v="Inc5000 Company List"/>
    <n v="877"/>
    <s v="http://www.inc.com/inc5000list/json/inc5000_2014.json"/>
    <n v="21873"/>
    <n v="877"/>
    <n v="20"/>
    <x v="2"/>
    <s v="Meridian Pacific Properties"/>
    <s v="meridian-pacific-properties"/>
    <x v="0"/>
    <x v="0"/>
    <s v="San Marcos"/>
    <s v="San Diego"/>
    <n v="512.32870000000003"/>
    <n v="13415944"/>
    <x v="15"/>
    <n v="3"/>
  </r>
  <r>
    <n v="878"/>
    <s v="Inc5000 Company List"/>
    <s v="Inc5000 Company List"/>
    <n v="878"/>
    <s v="http://www.inc.com/inc5000list/json/inc5000_2014.json"/>
    <n v="23487"/>
    <n v="878"/>
    <n v="145"/>
    <x v="1"/>
    <s v="National Corporate Housing"/>
    <s v="national-corporate-housing"/>
    <x v="1"/>
    <x v="1"/>
    <s v="Herndon"/>
    <s v="Washington DC"/>
    <n v="511.36959999999999"/>
    <n v="92121708"/>
    <x v="7"/>
    <n v="2"/>
  </r>
  <r>
    <n v="879"/>
    <s v="Inc5000 Company List"/>
    <s v="Inc5000 Company List"/>
    <n v="879"/>
    <s v="http://www.inc.com/inc5000list/json/inc5000_2014.json"/>
    <n v="23328"/>
    <n v="879"/>
    <n v="518"/>
    <x v="3"/>
    <s v="21c Museum Hotels"/>
    <s v="21c-museum-hotels"/>
    <x v="33"/>
    <x v="33"/>
    <s v="Louisville"/>
    <s v="Louisville/Jefferson KY-IN"/>
    <n v="510.71690000000001"/>
    <n v="4298085"/>
    <x v="7"/>
    <n v="2"/>
  </r>
  <r>
    <n v="880"/>
    <s v="Inc5000 Company List"/>
    <s v="Inc5000 Company List"/>
    <n v="880"/>
    <s v="http://www.inc.com/inc5000list/json/inc5000_2014.json"/>
    <n v="21776"/>
    <n v="880"/>
    <n v="70"/>
    <x v="1"/>
    <s v="Procore Technologies"/>
    <s v="procore-technologies"/>
    <x v="0"/>
    <x v="0"/>
    <s v="Carpinteria"/>
    <s v="Santa Barbara-Santa Maria-Goleta CA"/>
    <n v="510.3734"/>
    <n v="9454324"/>
    <x v="3"/>
    <n v="3"/>
  </r>
  <r>
    <n v="881"/>
    <s v="Inc5000 Company List"/>
    <s v="Inc5000 Company List"/>
    <n v="881"/>
    <s v="http://www.inc.com/inc5000list/json/inc5000_2014.json"/>
    <n v="23396"/>
    <n v="881"/>
    <n v="40"/>
    <x v="2"/>
    <s v="New River Systems"/>
    <s v="new-river-systems"/>
    <x v="1"/>
    <x v="1"/>
    <s v="Sterling"/>
    <s v="Washington DC"/>
    <n v="510.31020000000001"/>
    <n v="16007887"/>
    <x v="8"/>
    <n v="2"/>
  </r>
  <r>
    <n v="882"/>
    <s v="Inc5000 Company List"/>
    <s v="Inc5000 Company List"/>
    <n v="882"/>
    <s v="http://www.inc.com/inc5000list/json/inc5000_2014.json"/>
    <n v="23315"/>
    <n v="882"/>
    <n v="90"/>
    <x v="1"/>
    <s v="Moguldom Media Group"/>
    <s v="moguldom-media-group"/>
    <x v="9"/>
    <x v="9"/>
    <s v="Fort Lauderdale"/>
    <s v="Miami"/>
    <n v="510.11430000000001"/>
    <n v="15377405"/>
    <x v="22"/>
    <n v="2"/>
  </r>
  <r>
    <n v="883"/>
    <s v="Inc5000 Company List"/>
    <s v="Inc5000 Company List"/>
    <n v="883"/>
    <s v="http://www.inc.com/inc5000list/json/inc5000_2014.json"/>
    <n v="26245"/>
    <n v="883"/>
    <n v="20"/>
    <x v="2"/>
    <s v="Gabby"/>
    <s v="gabby"/>
    <x v="11"/>
    <x v="11"/>
    <s v="Montevallo"/>
    <s v="Birmingham-Hoover AL"/>
    <n v="508.33330000000001"/>
    <n v="8760000"/>
    <x v="0"/>
    <n v="1"/>
  </r>
  <r>
    <n v="884"/>
    <s v="Inc5000 Company List"/>
    <s v="Inc5000 Company List"/>
    <n v="884"/>
    <s v="http://www.inc.com/inc5000list/json/inc5000_2014.json"/>
    <n v="18648"/>
    <n v="884"/>
    <n v="38"/>
    <x v="2"/>
    <s v="Advanced Systems Engineering"/>
    <s v="advanced-systems-engineering"/>
    <x v="1"/>
    <x v="1"/>
    <s v="Reston"/>
    <s v="Washington DC"/>
    <n v="506.3546"/>
    <n v="6117408"/>
    <x v="11"/>
    <n v="4"/>
  </r>
  <r>
    <n v="885"/>
    <s v="Inc5000 Company List"/>
    <s v="Inc5000 Company List"/>
    <n v="885"/>
    <s v="http://www.inc.com/inc5000list/json/inc5000_2014.json"/>
    <n v="19715"/>
    <n v="885"/>
    <n v="61"/>
    <x v="1"/>
    <s v="KeepCalling"/>
    <s v="keepcalling"/>
    <x v="32"/>
    <x v="32"/>
    <s v="Atlanta"/>
    <s v="Atlanta"/>
    <n v="505.63749999999999"/>
    <n v="41025000"/>
    <x v="4"/>
    <n v="4"/>
  </r>
  <r>
    <n v="886"/>
    <s v="Inc5000 Company List"/>
    <s v="Inc5000 Company List"/>
    <n v="886"/>
    <s v="http://www.inc.com/inc5000list/json/inc5000_2014.json"/>
    <n v="25505"/>
    <n v="886"/>
    <n v="26"/>
    <x v="2"/>
    <s v="The Cassina Group"/>
    <s v="the-cassina-group"/>
    <x v="31"/>
    <x v="31"/>
    <s v="Mount Pleasant"/>
    <s v="Charleston-North Charleston SC"/>
    <n v="504.94940000000003"/>
    <n v="4106614"/>
    <x v="15"/>
    <n v="1"/>
  </r>
  <r>
    <n v="887"/>
    <s v="Inc5000 Company List"/>
    <s v="Inc5000 Company List"/>
    <n v="887"/>
    <s v="http://www.inc.com/inc5000list/json/inc5000_2014.json"/>
    <n v="20982"/>
    <n v="887"/>
    <n v="124"/>
    <x v="1"/>
    <s v="Applause"/>
    <s v="applause"/>
    <x v="2"/>
    <x v="2"/>
    <s v="Framingham"/>
    <s v="Boston"/>
    <n v="503.49740000000003"/>
    <n v="24158000"/>
    <x v="2"/>
    <n v="3"/>
  </r>
  <r>
    <n v="888"/>
    <s v="Inc5000 Company List"/>
    <s v="Inc5000 Company List"/>
    <n v="888"/>
    <s v="http://www.inc.com/inc5000list/json/inc5000_2014.json"/>
    <n v="21111"/>
    <n v="888"/>
    <n v="75"/>
    <x v="1"/>
    <s v="Internet Marketing"/>
    <s v="internet-marketing"/>
    <x v="0"/>
    <x v="0"/>
    <s v="San Diego"/>
    <s v="San Diego"/>
    <n v="503.46039999999999"/>
    <n v="17816391"/>
    <x v="12"/>
    <n v="3"/>
  </r>
  <r>
    <n v="889"/>
    <s v="Inc5000 Company List"/>
    <s v="Inc5000 Company List"/>
    <n v="889"/>
    <s v="http://www.inc.com/inc5000list/json/inc5000_2014.json"/>
    <n v="25428"/>
    <n v="889"/>
    <n v="22"/>
    <x v="2"/>
    <s v="Olo"/>
    <s v="olo"/>
    <x v="17"/>
    <x v="17"/>
    <s v="New York"/>
    <s v="New York City"/>
    <n v="503.08980000000003"/>
    <n v="3495032"/>
    <x v="3"/>
    <n v="1"/>
  </r>
  <r>
    <n v="890"/>
    <s v="Inc5000 Company List"/>
    <s v="Inc5000 Company List"/>
    <n v="890"/>
    <s v="http://www.inc.com/inc5000list/json/inc5000_2014.json"/>
    <n v="23212"/>
    <n v="890"/>
    <n v="31"/>
    <x v="2"/>
    <s v="GameSim"/>
    <s v="gamesim"/>
    <x v="9"/>
    <x v="9"/>
    <s v="Orlando"/>
    <s v="Orlando FL"/>
    <n v="502.64569999999998"/>
    <n v="3618809"/>
    <x v="3"/>
    <n v="2"/>
  </r>
  <r>
    <n v="891"/>
    <s v="Inc5000 Company List"/>
    <s v="Inc5000 Company List"/>
    <n v="891"/>
    <s v="http://www.inc.com/inc5000list/json/inc5000_2014.json"/>
    <n v="23339"/>
    <n v="891"/>
    <n v="79"/>
    <x v="1"/>
    <s v="Noah Consulting"/>
    <s v="noah-consulting"/>
    <x v="12"/>
    <x v="12"/>
    <s v="Houston"/>
    <s v="Houston"/>
    <n v="501.94200000000001"/>
    <n v="28672419"/>
    <x v="2"/>
    <n v="2"/>
  </r>
  <r>
    <n v="892"/>
    <s v="Inc5000 Company List"/>
    <s v="Inc5000 Company List"/>
    <n v="892"/>
    <s v="http://www.inc.com/inc5000list/json/inc5000_2014.json"/>
    <n v="25322"/>
    <n v="892"/>
    <n v="25"/>
    <x v="2"/>
    <s v="Ken Systems"/>
    <s v="ken-systems"/>
    <x v="1"/>
    <x v="1"/>
    <s v="Herndon"/>
    <s v="Washington DC"/>
    <n v="501.19749999999999"/>
    <n v="2504595"/>
    <x v="11"/>
    <n v="1"/>
  </r>
  <r>
    <n v="893"/>
    <s v="Inc5000 Company List"/>
    <s v="Inc5000 Company List"/>
    <n v="893"/>
    <s v="http://www.inc.com/inc5000list/json/inc5000_2014.json"/>
    <n v="24838"/>
    <n v="893"/>
    <n v="8"/>
    <x v="2"/>
    <s v="OneTaste"/>
    <s v="onetaste"/>
    <x v="0"/>
    <x v="0"/>
    <s v="San Francisco"/>
    <s v="San Francisco"/>
    <n v="500.31150000000002"/>
    <n v="4220190"/>
    <x v="23"/>
    <n v="1"/>
  </r>
  <r>
    <n v="894"/>
    <s v="Inc5000 Company List"/>
    <s v="Inc5000 Company List"/>
    <n v="894"/>
    <s v="http://www.inc.com/inc5000list/json/inc5000_2014.json"/>
    <n v="26041"/>
    <n v="894"/>
    <n v="34"/>
    <x v="2"/>
    <s v="Fresh Healthy Vending International"/>
    <s v="fresh-healthy-vending-international"/>
    <x v="0"/>
    <x v="0"/>
    <s v="San Diego"/>
    <s v="San Diego"/>
    <n v="499.97989999999999"/>
    <n v="4865837"/>
    <x v="1"/>
    <n v="1"/>
  </r>
  <r>
    <n v="895"/>
    <s v="Inc5000 Company List"/>
    <s v="Inc5000 Company List"/>
    <n v="895"/>
    <s v="http://www.inc.com/inc5000list/json/inc5000_2014.json"/>
    <n v="26597"/>
    <n v="895"/>
    <n v="30"/>
    <x v="2"/>
    <s v="Solar Alternatives"/>
    <s v="solar-alternatives"/>
    <x v="20"/>
    <x v="20"/>
    <s v="New Orleans"/>
    <s v="New Orleans-Metairie-Kenner LA"/>
    <n v="499.1678"/>
    <n v="3541675"/>
    <x v="5"/>
    <n v="1"/>
  </r>
  <r>
    <n v="896"/>
    <s v="Inc5000 Company List"/>
    <s v="Inc5000 Company List"/>
    <n v="896"/>
    <s v="http://www.inc.com/inc5000list/json/inc5000_2014.json"/>
    <n v="24799"/>
    <n v="896"/>
    <n v="22"/>
    <x v="2"/>
    <s v="ZEV Technologies"/>
    <s v="zev-technologies"/>
    <x v="0"/>
    <x v="0"/>
    <s v="Oxnard"/>
    <s v="Oxnard-Thousand Oaks-Ventura CA"/>
    <n v="498.93790000000001"/>
    <n v="3574036"/>
    <x v="0"/>
    <n v="1"/>
  </r>
  <r>
    <n v="897"/>
    <s v="Inc5000 Company List"/>
    <s v="Inc5000 Company List"/>
    <n v="897"/>
    <s v="http://www.inc.com/inc5000list/json/inc5000_2014.json"/>
    <n v="23366"/>
    <n v="897"/>
    <n v="150"/>
    <x v="1"/>
    <s v="Private Prep"/>
    <s v="private-prep"/>
    <x v="17"/>
    <x v="17"/>
    <s v="New York"/>
    <s v="New York City"/>
    <n v="498.52530000000002"/>
    <n v="4424658"/>
    <x v="23"/>
    <n v="2"/>
  </r>
  <r>
    <n v="898"/>
    <s v="Inc5000 Company List"/>
    <s v="Inc5000 Company List"/>
    <n v="898"/>
    <s v="http://www.inc.com/inc5000list/json/inc5000_2014.json"/>
    <n v="26407"/>
    <n v="898"/>
    <n v="108"/>
    <x v="1"/>
    <s v="Johnson Security Bureau"/>
    <s v="johnson-security-bureau"/>
    <x v="17"/>
    <x v="17"/>
    <s v="Bronx"/>
    <s v="New York City"/>
    <n v="497.01530000000002"/>
    <n v="3242862"/>
    <x v="14"/>
    <n v="1"/>
  </r>
  <r>
    <n v="899"/>
    <s v="Inc5000 Company List"/>
    <s v="Inc5000 Company List"/>
    <n v="899"/>
    <s v="http://www.inc.com/inc5000list/json/inc5000_2014.json"/>
    <n v="26149"/>
    <n v="899"/>
    <n v="28"/>
    <x v="2"/>
    <s v="Steubenville Pike Auto"/>
    <s v="steubenville-pike-auto"/>
    <x v="13"/>
    <x v="13"/>
    <s v="Robinson Township"/>
    <s v="Pittsburgh PA"/>
    <n v="496.88010000000003"/>
    <n v="2033087"/>
    <x v="13"/>
    <n v="1"/>
  </r>
  <r>
    <n v="900"/>
    <s v="Inc5000 Company List"/>
    <s v="Inc5000 Company List"/>
    <n v="900"/>
    <s v="http://www.inc.com/inc5000list/json/inc5000_2014.json"/>
    <n v="25810"/>
    <n v="900"/>
    <n v="29"/>
    <x v="2"/>
    <s v="AccuLynx"/>
    <s v="acculynx"/>
    <x v="19"/>
    <x v="19"/>
    <s v="Beloit"/>
    <s v="Janesville WI"/>
    <n v="496.60500000000002"/>
    <n v="3590530"/>
    <x v="3"/>
    <n v="1"/>
  </r>
  <r>
    <n v="901"/>
    <s v="Inc5000 Company List"/>
    <s v="Inc5000 Company List"/>
    <n v="901"/>
    <s v="http://www.inc.com/inc5000list/json/inc5000_2014.json"/>
    <n v="25814"/>
    <n v="901"/>
    <n v="10"/>
    <x v="2"/>
    <s v="Kitewire"/>
    <s v="kitewire"/>
    <x v="1"/>
    <x v="1"/>
    <s v="Arlington"/>
    <s v="Washington DC"/>
    <n v="496.56689999999998"/>
    <n v="2245114"/>
    <x v="3"/>
    <n v="1"/>
  </r>
  <r>
    <n v="902"/>
    <s v="Inc5000 Company List"/>
    <s v="Inc5000 Company List"/>
    <n v="902"/>
    <s v="http://www.inc.com/inc5000list/json/inc5000_2014.json"/>
    <n v="24697"/>
    <n v="902"/>
    <n v="830"/>
    <x v="3"/>
    <s v="Cielo"/>
    <s v="cielo"/>
    <x v="19"/>
    <x v="19"/>
    <s v="Brookfield"/>
    <s v="Milwaukee-Waukesha-West Allis WI"/>
    <n v="495.71249999999998"/>
    <n v="103511000"/>
    <x v="2"/>
    <n v="1"/>
  </r>
  <r>
    <n v="903"/>
    <s v="Inc5000 Company List"/>
    <s v="Inc5000 Company List"/>
    <n v="903"/>
    <s v="http://www.inc.com/inc5000list/json/inc5000_2014.json"/>
    <n v="23040"/>
    <n v="903"/>
    <n v="50"/>
    <x v="2"/>
    <s v="Arocon Roofing and Construction"/>
    <s v="arocon-roofing-and-construction"/>
    <x v="21"/>
    <x v="21"/>
    <s v="Westminster"/>
    <s v="Baltimore"/>
    <n v="495.54079999999999"/>
    <n v="9949700"/>
    <x v="16"/>
    <n v="2"/>
  </r>
  <r>
    <n v="904"/>
    <s v="Inc5000 Company List"/>
    <s v="Inc5000 Company List"/>
    <n v="904"/>
    <s v="http://www.inc.com/inc5000list/json/inc5000_2014.json"/>
    <n v="23058"/>
    <n v="904"/>
    <n v="62"/>
    <x v="1"/>
    <s v="North Florida Field Services"/>
    <s v="north-florida-field-services"/>
    <x v="9"/>
    <x v="9"/>
    <s v="Jacksonville"/>
    <s v="Jacksonville FL"/>
    <n v="495.41570000000002"/>
    <n v="28574000"/>
    <x v="16"/>
    <n v="2"/>
  </r>
  <r>
    <n v="905"/>
    <s v="Inc5000 Company List"/>
    <s v="Inc5000 Company List"/>
    <n v="905"/>
    <s v="http://www.inc.com/inc5000list/json/inc5000_2014.json"/>
    <n v="26414"/>
    <n v="905"/>
    <n v="70"/>
    <x v="1"/>
    <s v="Panopto"/>
    <s v="panopto"/>
    <x v="13"/>
    <x v="13"/>
    <s v="Pittsburgh"/>
    <s v="Pittsburgh PA"/>
    <n v="494.74"/>
    <n v="9346589"/>
    <x v="3"/>
    <n v="1"/>
  </r>
  <r>
    <n v="906"/>
    <s v="Inc5000 Company List"/>
    <s v="Inc5000 Company List"/>
    <n v="906"/>
    <s v="http://www.inc.com/inc5000list/json/inc5000_2014.json"/>
    <n v="21053"/>
    <n v="906"/>
    <n v="55"/>
    <x v="1"/>
    <s v="Landmark Network"/>
    <s v="landmark-network"/>
    <x v="0"/>
    <x v="0"/>
    <s v="North Hollywood"/>
    <s v="Los Angeles"/>
    <n v="494.57920000000001"/>
    <n v="9421560"/>
    <x v="15"/>
    <n v="3"/>
  </r>
  <r>
    <n v="907"/>
    <s v="Inc5000 Company List"/>
    <s v="Inc5000 Company List"/>
    <n v="907"/>
    <s v="http://www.inc.com/inc5000list/json/inc5000_2014.json"/>
    <n v="26307"/>
    <n v="907"/>
    <n v="11"/>
    <x v="2"/>
    <s v="Inspiria Media"/>
    <s v="inspiria-media"/>
    <x v="17"/>
    <x v="17"/>
    <s v="White Plains"/>
    <s v="New York City"/>
    <n v="494.36529999999999"/>
    <n v="2325282"/>
    <x v="22"/>
    <n v="1"/>
  </r>
  <r>
    <n v="908"/>
    <s v="Inc5000 Company List"/>
    <s v="Inc5000 Company List"/>
    <n v="908"/>
    <s v="http://www.inc.com/inc5000list/json/inc5000_2014.json"/>
    <n v="22953"/>
    <n v="908"/>
    <n v="102"/>
    <x v="1"/>
    <s v="SalesStaff"/>
    <s v="salesstaff"/>
    <x v="12"/>
    <x v="12"/>
    <s v="Stafford"/>
    <s v="Houston"/>
    <n v="494.18"/>
    <n v="6377726"/>
    <x v="2"/>
    <n v="2"/>
  </r>
  <r>
    <n v="909"/>
    <s v="Inc5000 Company List"/>
    <s v="Inc5000 Company List"/>
    <n v="909"/>
    <s v="http://www.inc.com/inc5000list/json/inc5000_2014.json"/>
    <n v="23309"/>
    <n v="909"/>
    <n v="35"/>
    <x v="2"/>
    <s v="3d Lacrosse"/>
    <s v="3d-lacrosse"/>
    <x v="7"/>
    <x v="7"/>
    <s v="Denver"/>
    <s v="Denver"/>
    <n v="492.96140000000003"/>
    <n v="7008804"/>
    <x v="0"/>
    <n v="2"/>
  </r>
  <r>
    <n v="910"/>
    <s v="Inc5000 Company List"/>
    <s v="Inc5000 Company List"/>
    <n v="910"/>
    <s v="http://www.inc.com/inc5000list/json/inc5000_2014.json"/>
    <n v="21393"/>
    <n v="910"/>
    <n v="37"/>
    <x v="2"/>
    <s v="Worldwide Power Products"/>
    <s v="worldwide-power-products"/>
    <x v="12"/>
    <x v="12"/>
    <s v="Houston"/>
    <s v="Houston"/>
    <n v="492.55590000000001"/>
    <n v="36567478"/>
    <x v="5"/>
    <n v="3"/>
  </r>
  <r>
    <n v="911"/>
    <s v="Inc5000 Company List"/>
    <s v="Inc5000 Company List"/>
    <n v="911"/>
    <s v="http://www.inc.com/inc5000list/json/inc5000_2014.json"/>
    <n v="23304"/>
    <n v="911"/>
    <n v="106"/>
    <x v="1"/>
    <s v="Coretek Services"/>
    <s v="coretek-services"/>
    <x v="18"/>
    <x v="18"/>
    <s v="Farmington Hills"/>
    <s v="Detroit"/>
    <n v="492.0908"/>
    <n v="25982707"/>
    <x v="11"/>
    <n v="2"/>
  </r>
  <r>
    <n v="912"/>
    <s v="Inc5000 Company List"/>
    <s v="Inc5000 Company List"/>
    <n v="912"/>
    <s v="http://www.inc.com/inc5000list/json/inc5000_2014.json"/>
    <n v="23306"/>
    <n v="912"/>
    <n v="808"/>
    <x v="3"/>
    <s v="JobFinders Employment Services"/>
    <s v="jobfinders-employment-services"/>
    <x v="15"/>
    <x v="15"/>
    <s v="Columbia"/>
    <s v="Columbia MO"/>
    <n v="492.07670000000002"/>
    <n v="4699200"/>
    <x v="20"/>
    <n v="2"/>
  </r>
  <r>
    <n v="913"/>
    <s v="Inc5000 Company List"/>
    <s v="Inc5000 Company List"/>
    <n v="913"/>
    <s v="http://www.inc.com/inc5000list/json/inc5000_2014.json"/>
    <n v="26429"/>
    <n v="913"/>
    <n v="50"/>
    <x v="2"/>
    <s v="Kinetix Trading Solutions"/>
    <s v="kinetix-trading-solutions"/>
    <x v="16"/>
    <x v="16"/>
    <s v="Princeton"/>
    <s v="Trenton-Ewing NJ"/>
    <n v="491.71850000000001"/>
    <n v="7389824"/>
    <x v="9"/>
    <n v="1"/>
  </r>
  <r>
    <n v="914"/>
    <s v="Inc5000 Company List"/>
    <s v="Inc5000 Company List"/>
    <n v="914"/>
    <s v="http://www.inc.com/inc5000list/json/inc5000_2014.json"/>
    <n v="25912"/>
    <n v="914"/>
    <n v="65"/>
    <x v="1"/>
    <s v="Cervello"/>
    <s v="cervello"/>
    <x v="2"/>
    <x v="2"/>
    <s v="Boston"/>
    <s v="Boston"/>
    <n v="491.37970000000001"/>
    <n v="11779604"/>
    <x v="11"/>
    <n v="1"/>
  </r>
  <r>
    <n v="915"/>
    <s v="Inc5000 Company List"/>
    <s v="Inc5000 Company List"/>
    <n v="915"/>
    <s v="http://www.inc.com/inc5000list/json/inc5000_2014.json"/>
    <n v="25496"/>
    <n v="915"/>
    <n v="47"/>
    <x v="2"/>
    <s v="Swift Capital"/>
    <s v="swift-capital"/>
    <x v="38"/>
    <x v="38"/>
    <s v="Wilmington"/>
    <s v="Philadelphia"/>
    <n v="491.15719999999999"/>
    <n v="11703500"/>
    <x v="9"/>
    <n v="1"/>
  </r>
  <r>
    <n v="916"/>
    <s v="Inc5000 Company List"/>
    <s v="Inc5000 Company List"/>
    <n v="916"/>
    <s v="http://www.inc.com/inc5000list/json/inc5000_2014.json"/>
    <n v="19358"/>
    <n v="916"/>
    <n v="106"/>
    <x v="1"/>
    <s v="Jama Software"/>
    <s v="jama-software"/>
    <x v="5"/>
    <x v="5"/>
    <s v="Portland"/>
    <s v="Portland OR"/>
    <n v="491.12479999999999"/>
    <n v="13009475"/>
    <x v="3"/>
    <n v="4"/>
  </r>
  <r>
    <n v="917"/>
    <s v="Inc5000 Company List"/>
    <s v="Inc5000 Company List"/>
    <n v="917"/>
    <s v="http://www.inc.com/inc5000list/json/inc5000_2014.json"/>
    <n v="25479"/>
    <n v="917"/>
    <n v="25"/>
    <x v="2"/>
    <s v="Mobile Healthcare Solutions"/>
    <s v="mobile-healthcare-solutions"/>
    <x v="4"/>
    <x v="4"/>
    <s v="Dewey"/>
    <s v="Prescott AZ"/>
    <n v="490.88799999999998"/>
    <n v="2062081"/>
    <x v="6"/>
    <n v="1"/>
  </r>
  <r>
    <n v="918"/>
    <s v="Inc5000 Company List"/>
    <s v="Inc5000 Company List"/>
    <n v="918"/>
    <s v="http://www.inc.com/inc5000list/json/inc5000_2014.json"/>
    <n v="26532"/>
    <n v="918"/>
    <n v="160"/>
    <x v="1"/>
    <s v="Premier Management"/>
    <s v="premier-management"/>
    <x v="21"/>
    <x v="21"/>
    <s v="Columbia"/>
    <s v="Baltimore"/>
    <n v="490.47750000000002"/>
    <n v="19242500"/>
    <x v="8"/>
    <n v="1"/>
  </r>
  <r>
    <n v="919"/>
    <s v="Inc5000 Company List"/>
    <s v="Inc5000 Company List"/>
    <n v="919"/>
    <s v="http://www.inc.com/inc5000list/json/inc5000_2014.json"/>
    <n v="23403"/>
    <n v="919"/>
    <n v="5"/>
    <x v="2"/>
    <s v="ExclusiveCPA"/>
    <s v="exclusivecpa"/>
    <x v="19"/>
    <x v="19"/>
    <s v="Kaukauna"/>
    <s v="Green Bay WI"/>
    <n v="490.18450000000001"/>
    <n v="7992963"/>
    <x v="12"/>
    <n v="2"/>
  </r>
  <r>
    <n v="920"/>
    <s v="Inc5000 Company List"/>
    <s v="Inc5000 Company List"/>
    <n v="920"/>
    <s v="http://www.inc.com/inc5000list/json/inc5000_2014.json"/>
    <n v="21173"/>
    <n v="920"/>
    <n v="350"/>
    <x v="0"/>
    <s v="MediaMath"/>
    <s v="mediamath"/>
    <x v="17"/>
    <x v="17"/>
    <s v="New York"/>
    <s v="New York City"/>
    <n v="489.92090000000002"/>
    <n v="310820958"/>
    <x v="12"/>
    <n v="2"/>
  </r>
  <r>
    <n v="921"/>
    <s v="Inc5000 Company List"/>
    <s v="Inc5000 Company List"/>
    <n v="921"/>
    <s v="http://www.inc.com/inc5000list/json/inc5000_2014.json"/>
    <n v="22124"/>
    <n v="921"/>
    <n v="50"/>
    <x v="2"/>
    <s v="Tower Legal Solutions"/>
    <s v="tower-legal-solutions"/>
    <x v="17"/>
    <x v="17"/>
    <s v="New York"/>
    <s v="New York City"/>
    <n v="489.1866"/>
    <n v="83091126"/>
    <x v="2"/>
    <n v="2"/>
  </r>
  <r>
    <n v="922"/>
    <s v="Inc5000 Company List"/>
    <s v="Inc5000 Company List"/>
    <n v="922"/>
    <s v="http://www.inc.com/inc5000list/json/inc5000_2014.json"/>
    <n v="18326"/>
    <n v="922"/>
    <n v="4100"/>
    <x v="3"/>
    <s v="Dialog Direct"/>
    <s v="dialog-direct"/>
    <x v="18"/>
    <x v="18"/>
    <s v="Highland Park"/>
    <s v="Detroit"/>
    <n v="487.7011"/>
    <n v="254980000"/>
    <x v="4"/>
    <n v="5"/>
  </r>
  <r>
    <n v="923"/>
    <s v="Inc5000 Company List"/>
    <s v="Inc5000 Company List"/>
    <n v="923"/>
    <s v="http://www.inc.com/inc5000list/json/inc5000_2014.json"/>
    <n v="25256"/>
    <n v="923"/>
    <n v="35"/>
    <x v="2"/>
    <s v="Mongoose Metrics"/>
    <s v="mongoose-metrics"/>
    <x v="24"/>
    <x v="24"/>
    <s v="Independence"/>
    <s v="Cleveland"/>
    <n v="487.55"/>
    <n v="8191428"/>
    <x v="11"/>
    <n v="1"/>
  </r>
  <r>
    <n v="924"/>
    <s v="Inc5000 Company List"/>
    <s v="Inc5000 Company List"/>
    <n v="924"/>
    <s v="http://www.inc.com/inc5000list/json/inc5000_2014.json"/>
    <n v="25697"/>
    <n v="924"/>
    <n v="450"/>
    <x v="0"/>
    <s v="Marbles: The Brain Store"/>
    <s v="marbles-the-brain-store"/>
    <x v="25"/>
    <x v="25"/>
    <s v="Chicago"/>
    <s v="Chicago"/>
    <n v="487.14679999999998"/>
    <n v="18912000"/>
    <x v="13"/>
    <n v="1"/>
  </r>
  <r>
    <n v="925"/>
    <s v="Inc5000 Company List"/>
    <s v="Inc5000 Company List"/>
    <n v="925"/>
    <s v="http://www.inc.com/inc5000list/json/inc5000_2014.json"/>
    <n v="23354"/>
    <n v="925"/>
    <n v="15"/>
    <x v="2"/>
    <s v="Vector Media Group"/>
    <s v="vector-media-group"/>
    <x v="17"/>
    <x v="17"/>
    <s v="New York"/>
    <s v="New York City"/>
    <n v="487.07440000000003"/>
    <n v="2930153"/>
    <x v="12"/>
    <n v="2"/>
  </r>
  <r>
    <n v="926"/>
    <s v="Inc5000 Company List"/>
    <s v="Inc5000 Company List"/>
    <n v="926"/>
    <s v="http://www.inc.com/inc5000list/json/inc5000_2014.json"/>
    <n v="25979"/>
    <n v="926"/>
    <n v="30"/>
    <x v="2"/>
    <s v="C-leveled"/>
    <s v="c-leveled"/>
    <x v="13"/>
    <x v="13"/>
    <s v="Pittsburgh"/>
    <s v="Pittsburgh PA"/>
    <n v="487.0677"/>
    <n v="2201504"/>
    <x v="2"/>
    <n v="1"/>
  </r>
  <r>
    <n v="927"/>
    <s v="Inc5000 Company List"/>
    <s v="Inc5000 Company List"/>
    <n v="927"/>
    <s v="http://www.inc.com/inc5000list/json/inc5000_2014.json"/>
    <n v="25853"/>
    <n v="927"/>
    <n v="12"/>
    <x v="2"/>
    <s v="DecisivEdge"/>
    <s v="decisivedge"/>
    <x v="38"/>
    <x v="38"/>
    <s v="Wilmington"/>
    <s v="Philadelphia"/>
    <n v="486.05079999999998"/>
    <n v="5403224"/>
    <x v="9"/>
    <n v="1"/>
  </r>
  <r>
    <n v="928"/>
    <s v="Inc5000 Company List"/>
    <s v="Inc5000 Company List"/>
    <n v="928"/>
    <s v="http://www.inc.com/inc5000list/json/inc5000_2014.json"/>
    <n v="17681"/>
    <n v="928"/>
    <n v="75"/>
    <x v="1"/>
    <s v="Moore Family Hearing Company"/>
    <s v="moore-family-hearing-company"/>
    <x v="0"/>
    <x v="0"/>
    <s v="Roseville"/>
    <s v="Sacramento--Arden-Arcade--Roseville CA"/>
    <n v="485.14120000000003"/>
    <n v="12373664"/>
    <x v="6"/>
    <n v="2"/>
  </r>
  <r>
    <n v="929"/>
    <s v="Inc5000 Company List"/>
    <s v="Inc5000 Company List"/>
    <n v="929"/>
    <s v="http://www.inc.com/inc5000list/json/inc5000_2014.json"/>
    <n v="25637"/>
    <n v="929"/>
    <n v="50"/>
    <x v="2"/>
    <s v="Ace Metrix"/>
    <s v="ace-metrix"/>
    <x v="0"/>
    <x v="0"/>
    <s v="Mountain View"/>
    <s v="San Jose"/>
    <n v="485.0856"/>
    <n v="10043398"/>
    <x v="12"/>
    <n v="1"/>
  </r>
  <r>
    <n v="930"/>
    <s v="Inc5000 Company List"/>
    <s v="Inc5000 Company List"/>
    <n v="930"/>
    <s v="http://www.inc.com/inc5000list/json/inc5000_2014.json"/>
    <n v="21796"/>
    <n v="930"/>
    <n v="63"/>
    <x v="1"/>
    <s v="Initials"/>
    <s v="initials"/>
    <x v="32"/>
    <x v="32"/>
    <s v="Clarkesville"/>
    <s v="Cornelia GA"/>
    <n v="483.86430000000001"/>
    <n v="17786245"/>
    <x v="13"/>
    <n v="3"/>
  </r>
  <r>
    <n v="931"/>
    <s v="Inc5000 Company List"/>
    <s v="Inc5000 Company List"/>
    <n v="931"/>
    <s v="http://www.inc.com/inc5000list/json/inc5000_2014.json"/>
    <n v="25443"/>
    <n v="931"/>
    <n v="108"/>
    <x v="1"/>
    <s v="Behavioral Health Works"/>
    <s v="behavioral-health-works"/>
    <x v="0"/>
    <x v="0"/>
    <s v="Garden Grove"/>
    <s v="Los Angeles"/>
    <n v="483.57870000000003"/>
    <n v="4402856"/>
    <x v="6"/>
    <n v="1"/>
  </r>
  <r>
    <n v="932"/>
    <s v="Inc5000 Company List"/>
    <s v="Inc5000 Company List"/>
    <n v="932"/>
    <s v="http://www.inc.com/inc5000list/json/inc5000_2014.json"/>
    <n v="23348"/>
    <n v="932"/>
    <n v="65"/>
    <x v="1"/>
    <s v="Netmark"/>
    <s v="netmark"/>
    <x v="30"/>
    <x v="30"/>
    <s v="Idaho Falls"/>
    <s v="Idaho Falls ID"/>
    <n v="483.31709999999998"/>
    <n v="6026144"/>
    <x v="12"/>
    <n v="2"/>
  </r>
  <r>
    <n v="933"/>
    <s v="Inc5000 Company List"/>
    <s v="Inc5000 Company List"/>
    <n v="933"/>
    <s v="http://www.inc.com/inc5000list/json/inc5000_2014.json"/>
    <n v="23236"/>
    <n v="933"/>
    <n v="81"/>
    <x v="1"/>
    <s v="Lifes2Good"/>
    <s v="lifes2good"/>
    <x v="25"/>
    <x v="25"/>
    <s v="Chicago"/>
    <s v="Chicago"/>
    <n v="483.21699999999998"/>
    <n v="16187101"/>
    <x v="0"/>
    <n v="2"/>
  </r>
  <r>
    <n v="934"/>
    <s v="Inc5000 Company List"/>
    <s v="Inc5000 Company List"/>
    <n v="934"/>
    <s v="http://www.inc.com/inc5000list/json/inc5000_2014.json"/>
    <n v="23065"/>
    <n v="934"/>
    <n v="36"/>
    <x v="2"/>
    <s v="TrendyMinds"/>
    <s v="trendyminds"/>
    <x v="14"/>
    <x v="14"/>
    <s v="Indianapolis"/>
    <s v="Indianapolis IN"/>
    <n v="482.78980000000001"/>
    <n v="4771539"/>
    <x v="12"/>
    <n v="2"/>
  </r>
  <r>
    <n v="935"/>
    <s v="Inc5000 Company List"/>
    <s v="Inc5000 Company List"/>
    <n v="935"/>
    <s v="http://www.inc.com/inc5000list/json/inc5000_2014.json"/>
    <n v="24909"/>
    <n v="935"/>
    <n v="21"/>
    <x v="2"/>
    <s v="MyDealerLot"/>
    <s v="mydealerlot"/>
    <x v="32"/>
    <x v="32"/>
    <s v="Roswell"/>
    <s v="Atlanta"/>
    <n v="482.74860000000001"/>
    <n v="2871074"/>
    <x v="2"/>
    <n v="1"/>
  </r>
  <r>
    <n v="936"/>
    <s v="Inc5000 Company List"/>
    <s v="Inc5000 Company List"/>
    <n v="936"/>
    <s v="http://www.inc.com/inc5000list/json/inc5000_2014.json"/>
    <n v="26152"/>
    <n v="936"/>
    <n v="42"/>
    <x v="2"/>
    <s v="MindPoint Group"/>
    <s v="mindpoint-group"/>
    <x v="1"/>
    <x v="1"/>
    <s v="Springfield"/>
    <s v="Washington DC"/>
    <n v="481.6798"/>
    <n v="8546022"/>
    <x v="14"/>
    <n v="1"/>
  </r>
  <r>
    <n v="937"/>
    <s v="Inc5000 Company List"/>
    <s v="Inc5000 Company List"/>
    <n v="937"/>
    <s v="http://www.inc.com/inc5000list/json/inc5000_2014.json"/>
    <n v="2157"/>
    <n v="937"/>
    <n v="86"/>
    <x v="1"/>
    <s v="Nutiva"/>
    <s v="nutiva"/>
    <x v="0"/>
    <x v="0"/>
    <s v="Richmond"/>
    <s v="San Francisco"/>
    <n v="481.6327"/>
    <n v="69926685"/>
    <x v="1"/>
    <n v="6"/>
  </r>
  <r>
    <n v="938"/>
    <s v="Inc5000 Company List"/>
    <s v="Inc5000 Company List"/>
    <n v="938"/>
    <s v="http://www.inc.com/inc5000list/json/inc5000_2014.json"/>
    <n v="21329"/>
    <n v="938"/>
    <n v="19"/>
    <x v="2"/>
    <s v="Global Forwarding"/>
    <s v="global-forwarding"/>
    <x v="16"/>
    <x v="16"/>
    <s v="Manalapan"/>
    <s v="New York City"/>
    <n v="480.35050000000001"/>
    <n v="8636022"/>
    <x v="21"/>
    <n v="2"/>
  </r>
  <r>
    <n v="939"/>
    <s v="Inc5000 Company List"/>
    <s v="Inc5000 Company List"/>
    <n v="939"/>
    <s v="http://www.inc.com/inc5000list/json/inc5000_2014.json"/>
    <n v="23256"/>
    <n v="939"/>
    <n v="16"/>
    <x v="2"/>
    <s v="Media Vision USA"/>
    <s v="media-vision-usa"/>
    <x v="0"/>
    <x v="0"/>
    <s v="Oakland"/>
    <s v="San Francisco"/>
    <n v="480.1241"/>
    <n v="10044622"/>
    <x v="2"/>
    <n v="2"/>
  </r>
  <r>
    <n v="940"/>
    <s v="Inc5000 Company List"/>
    <s v="Inc5000 Company List"/>
    <n v="940"/>
    <s v="http://www.inc.com/inc5000list/json/inc5000_2014.json"/>
    <n v="21045"/>
    <n v="940"/>
    <n v="13"/>
    <x v="2"/>
    <s v="Wall Street Network Solutions"/>
    <s v="wall-street-network-solutions"/>
    <x v="16"/>
    <x v="16"/>
    <s v="Parsippany"/>
    <s v="New York City"/>
    <n v="479.7559"/>
    <n v="10065107"/>
    <x v="4"/>
    <n v="3"/>
  </r>
  <r>
    <n v="941"/>
    <s v="Inc5000 Company List"/>
    <s v="Inc5000 Company List"/>
    <n v="941"/>
    <s v="http://www.inc.com/inc5000list/json/inc5000_2014.json"/>
    <n v="25191"/>
    <n v="941"/>
    <n v="135"/>
    <x v="1"/>
    <s v="Posh Technologies"/>
    <s v="posh-technologies"/>
    <x v="29"/>
    <x v="29"/>
    <s v="Redmond"/>
    <s v="Seattle"/>
    <n v="478.39690000000002"/>
    <n v="5831137"/>
    <x v="11"/>
    <n v="1"/>
  </r>
  <r>
    <n v="942"/>
    <s v="Inc5000 Company List"/>
    <s v="Inc5000 Company List"/>
    <n v="942"/>
    <s v="http://www.inc.com/inc5000list/json/inc5000_2014.json"/>
    <n v="19572"/>
    <n v="942"/>
    <n v="250"/>
    <x v="0"/>
    <s v="Alliance Security"/>
    <s v="alliance-security"/>
    <x v="26"/>
    <x v="26"/>
    <s v="Warwick"/>
    <s v="Providence-New Bedford-Fall River RI-MA"/>
    <n v="478.37439999999998"/>
    <n v="14537862"/>
    <x v="14"/>
    <n v="4"/>
  </r>
  <r>
    <n v="943"/>
    <s v="Inc5000 Company List"/>
    <s v="Inc5000 Company List"/>
    <n v="943"/>
    <s v="http://www.inc.com/inc5000list/json/inc5000_2014.json"/>
    <n v="23565"/>
    <n v="943"/>
    <n v="32"/>
    <x v="2"/>
    <s v="PharmaPoint"/>
    <s v="pharmapoint"/>
    <x v="11"/>
    <x v="11"/>
    <s v="Birmingham"/>
    <s v="Birmingham-Hoover AL"/>
    <n v="478.07260000000002"/>
    <n v="7306081"/>
    <x v="6"/>
    <n v="2"/>
  </r>
  <r>
    <n v="944"/>
    <s v="Inc5000 Company List"/>
    <s v="Inc5000 Company List"/>
    <n v="944"/>
    <s v="http://www.inc.com/inc5000list/json/inc5000_2014.json"/>
    <n v="23493"/>
    <n v="944"/>
    <n v="45"/>
    <x v="2"/>
    <s v="Richter10.2 Media Group"/>
    <s v="richter102-media-group"/>
    <x v="0"/>
    <x v="0"/>
    <s v="San Jose"/>
    <s v="San Jose"/>
    <n v="477.90190000000001"/>
    <n v="2795976"/>
    <x v="12"/>
    <n v="2"/>
  </r>
  <r>
    <n v="945"/>
    <s v="Inc5000 Company List"/>
    <s v="Inc5000 Company List"/>
    <n v="945"/>
    <s v="http://www.inc.com/inc5000list/json/inc5000_2014.json"/>
    <n v="25885"/>
    <n v="945"/>
    <n v="12"/>
    <x v="2"/>
    <s v="Symbionce Financial Solutions"/>
    <s v="symbionce-financial-solutions"/>
    <x v="16"/>
    <x v="16"/>
    <s v="East Hanover"/>
    <s v="New York City"/>
    <n v="477.66449999999998"/>
    <n v="3269529"/>
    <x v="9"/>
    <n v="1"/>
  </r>
  <r>
    <n v="946"/>
    <s v="Inc5000 Company List"/>
    <s v="Inc5000 Company List"/>
    <n v="946"/>
    <s v="http://www.inc.com/inc5000list/json/inc5000_2014.json"/>
    <n v="23290"/>
    <n v="946"/>
    <n v="117"/>
    <x v="1"/>
    <s v="Power Grid Engineering"/>
    <s v="power-grid-engineering"/>
    <x v="9"/>
    <x v="9"/>
    <s v="Winter Springs"/>
    <s v="Orlando FL"/>
    <n v="476.4187"/>
    <n v="14563398"/>
    <x v="10"/>
    <n v="2"/>
  </r>
  <r>
    <n v="947"/>
    <s v="Inc5000 Company List"/>
    <s v="Inc5000 Company List"/>
    <n v="947"/>
    <s v="http://www.inc.com/inc5000list/json/inc5000_2014.json"/>
    <n v="22920"/>
    <n v="947"/>
    <n v="250"/>
    <x v="0"/>
    <s v="NSR Solutions"/>
    <s v="nsr-solutions"/>
    <x v="21"/>
    <x v="21"/>
    <s v="Rockville"/>
    <s v="Washington DC"/>
    <n v="476.37959999999998"/>
    <n v="11510290"/>
    <x v="8"/>
    <n v="2"/>
  </r>
  <r>
    <n v="948"/>
    <s v="Inc5000 Company List"/>
    <s v="Inc5000 Company List"/>
    <n v="948"/>
    <s v="http://www.inc.com/inc5000list/json/inc5000_2014.json"/>
    <n v="25356"/>
    <n v="948"/>
    <n v="11"/>
    <x v="2"/>
    <s v="SeQuel Response"/>
    <s v="sequel-response"/>
    <x v="36"/>
    <x v="36"/>
    <s v="Eden Prairie"/>
    <s v="Minneapolis"/>
    <n v="476.0575"/>
    <n v="10986534"/>
    <x v="12"/>
    <n v="1"/>
  </r>
  <r>
    <n v="949"/>
    <s v="Inc5000 Company List"/>
    <s v="Inc5000 Company List"/>
    <n v="949"/>
    <s v="http://www.inc.com/inc5000list/json/inc5000_2014.json"/>
    <n v="23391"/>
    <n v="949"/>
    <n v="92"/>
    <x v="1"/>
    <s v="Fingerpaint"/>
    <s v="fingerpaint"/>
    <x v="17"/>
    <x v="17"/>
    <s v="Saratoga Springs"/>
    <s v="Albany-Schenectady-Troy NY"/>
    <n v="475.6549"/>
    <n v="18680000"/>
    <x v="12"/>
    <n v="2"/>
  </r>
  <r>
    <n v="950"/>
    <s v="Inc5000 Company List"/>
    <s v="Inc5000 Company List"/>
    <n v="950"/>
    <s v="http://www.inc.com/inc5000list/json/inc5000_2014.json"/>
    <n v="17769"/>
    <n v="950"/>
    <n v="47"/>
    <x v="2"/>
    <s v="VariQ"/>
    <s v="variq"/>
    <x v="21"/>
    <x v="21"/>
    <s v="Rockville"/>
    <s v="Washington DC"/>
    <n v="474.654"/>
    <n v="18682000"/>
    <x v="8"/>
    <n v="5"/>
  </r>
  <r>
    <n v="951"/>
    <s v="Inc5000 Company List"/>
    <s v="Inc5000 Company List"/>
    <n v="951"/>
    <s v="http://www.inc.com/inc5000list/json/inc5000_2014.json"/>
    <n v="25515"/>
    <n v="951"/>
    <n v="403"/>
    <x v="0"/>
    <s v="Bosque Systems"/>
    <s v="bosque-systems"/>
    <x v="12"/>
    <x v="12"/>
    <s v="Fort Worth"/>
    <s v="Dallas"/>
    <n v="474.40750000000003"/>
    <n v="81527934"/>
    <x v="5"/>
    <n v="1"/>
  </r>
  <r>
    <n v="952"/>
    <s v="Inc5000 Company List"/>
    <s v="Inc5000 Company List"/>
    <n v="952"/>
    <s v="http://www.inc.com/inc5000list/json/inc5000_2014.json"/>
    <n v="24991"/>
    <n v="952"/>
    <n v="16"/>
    <x v="2"/>
    <s v="GINIA"/>
    <s v="ginia"/>
    <x v="1"/>
    <x v="1"/>
    <s v="Alexandria"/>
    <s v="Washington DC"/>
    <n v="473.98230000000001"/>
    <n v="3243000"/>
    <x v="8"/>
    <n v="1"/>
  </r>
  <r>
    <n v="953"/>
    <s v="Inc5000 Company List"/>
    <s v="Inc5000 Company List"/>
    <n v="953"/>
    <s v="http://www.inc.com/inc5000list/json/inc5000_2014.json"/>
    <n v="25230"/>
    <n v="953"/>
    <n v="9"/>
    <x v="2"/>
    <s v="Edge Velocity"/>
    <s v="edge-velocity"/>
    <x v="34"/>
    <x v="34"/>
    <s v="Salem"/>
    <s v="Boston"/>
    <n v="473.23309999999998"/>
    <n v="2002160"/>
    <x v="4"/>
    <n v="1"/>
  </r>
  <r>
    <n v="954"/>
    <s v="Inc5000 Company List"/>
    <s v="Inc5000 Company List"/>
    <n v="954"/>
    <s v="http://www.inc.com/inc5000list/json/inc5000_2014.json"/>
    <n v="19435"/>
    <n v="954"/>
    <n v="11"/>
    <x v="2"/>
    <s v="The Ticket Experience"/>
    <s v="the-ticket-experience"/>
    <x v="12"/>
    <x v="12"/>
    <s v="Houston"/>
    <s v="Houston"/>
    <n v="473.19880000000001"/>
    <n v="20951470"/>
    <x v="13"/>
    <n v="4"/>
  </r>
  <r>
    <n v="955"/>
    <s v="Inc5000 Company List"/>
    <s v="Inc5000 Company List"/>
    <n v="955"/>
    <s v="http://www.inc.com/inc5000list/json/inc5000_2014.json"/>
    <n v="21350"/>
    <n v="955"/>
    <n v="36"/>
    <x v="2"/>
    <s v="Indique Hair"/>
    <s v="indique-hair"/>
    <x v="2"/>
    <x v="2"/>
    <s v="Boston"/>
    <s v="Boston"/>
    <n v="471.71159999999998"/>
    <n v="7087017"/>
    <x v="13"/>
    <n v="3"/>
  </r>
  <r>
    <n v="956"/>
    <s v="Inc5000 Company List"/>
    <s v="Inc5000 Company List"/>
    <n v="956"/>
    <s v="http://www.inc.com/inc5000list/json/inc5000_2014.json"/>
    <n v="23203"/>
    <n v="956"/>
    <n v="25"/>
    <x v="2"/>
    <s v="PlayMaker CRM"/>
    <s v="playmaker-crm"/>
    <x v="42"/>
    <x v="42"/>
    <s v="Franklin"/>
    <s v="Nashville"/>
    <n v="471.3306"/>
    <n v="2821436"/>
    <x v="3"/>
    <n v="2"/>
  </r>
  <r>
    <n v="957"/>
    <s v="Inc5000 Company List"/>
    <s v="Inc5000 Company List"/>
    <n v="957"/>
    <s v="http://www.inc.com/inc5000list/json/inc5000_2014.json"/>
    <n v="22932"/>
    <n v="957"/>
    <n v="36"/>
    <x v="2"/>
    <s v="Wilson Legal Solutions"/>
    <s v="wilson-legal-solutions"/>
    <x v="13"/>
    <x v="13"/>
    <s v="Newtown Square"/>
    <s v="Philadelphia"/>
    <n v="471.25810000000001"/>
    <n v="8297735"/>
    <x v="11"/>
    <n v="2"/>
  </r>
  <r>
    <n v="958"/>
    <s v="Inc5000 Company List"/>
    <s v="Inc5000 Company List"/>
    <n v="958"/>
    <s v="http://www.inc.com/inc5000list/json/inc5000_2014.json"/>
    <n v="24857"/>
    <n v="958"/>
    <n v="38"/>
    <x v="2"/>
    <s v="MACK Companies"/>
    <s v="mack-companies"/>
    <x v="25"/>
    <x v="25"/>
    <s v="Tinley Park"/>
    <s v="Chicago"/>
    <n v="471.25360000000001"/>
    <n v="46250100"/>
    <x v="15"/>
    <n v="1"/>
  </r>
  <r>
    <n v="959"/>
    <s v="Inc5000 Company List"/>
    <s v="Inc5000 Company List"/>
    <n v="959"/>
    <s v="http://www.inc.com/inc5000list/json/inc5000_2014.json"/>
    <n v="20990"/>
    <n v="959"/>
    <n v="320"/>
    <x v="0"/>
    <s v="Wireless Communications"/>
    <s v="wireless-communications"/>
    <x v="31"/>
    <x v="31"/>
    <s v="Greenville"/>
    <s v="Newberry SC"/>
    <n v="471.13400000000001"/>
    <n v="45428000"/>
    <x v="13"/>
    <n v="3"/>
  </r>
  <r>
    <n v="960"/>
    <s v="Inc5000 Company List"/>
    <s v="Inc5000 Company List"/>
    <n v="960"/>
    <s v="http://www.inc.com/inc5000list/json/inc5000_2014.json"/>
    <n v="25474"/>
    <n v="960"/>
    <n v="24"/>
    <x v="2"/>
    <s v="The Wasmer Company"/>
    <s v="the-wasmer-company"/>
    <x v="19"/>
    <x v="19"/>
    <s v="New Holstein"/>
    <s v="Appleton WI"/>
    <n v="470.0326"/>
    <n v="6264054"/>
    <x v="5"/>
    <n v="1"/>
  </r>
  <r>
    <n v="961"/>
    <s v="Inc5000 Company List"/>
    <s v="Inc5000 Company List"/>
    <n v="961"/>
    <s v="http://www.inc.com/inc5000list/json/inc5000_2014.json"/>
    <n v="25049"/>
    <n v="961"/>
    <n v="26"/>
    <x v="2"/>
    <s v="Konnect Public Relations"/>
    <s v="konnect-public-relations"/>
    <x v="0"/>
    <x v="0"/>
    <s v="Los Angeles"/>
    <s v="Los Angeles"/>
    <n v="469.55990000000003"/>
    <n v="2341603"/>
    <x v="12"/>
    <n v="1"/>
  </r>
  <r>
    <n v="962"/>
    <s v="Inc5000 Company List"/>
    <s v="Inc5000 Company List"/>
    <n v="962"/>
    <s v="http://www.inc.com/inc5000list/json/inc5000_2014.json"/>
    <n v="23454"/>
    <n v="962"/>
    <n v="30"/>
    <x v="2"/>
    <s v="JB Cosmetics"/>
    <s v="jb-cosmetics"/>
    <x v="0"/>
    <x v="0"/>
    <s v="Corona"/>
    <s v="Riverside-San Bernardino-Ontario CA"/>
    <n v="468.41969999999998"/>
    <n v="7801453"/>
    <x v="0"/>
    <n v="2"/>
  </r>
  <r>
    <n v="963"/>
    <s v="Inc5000 Company List"/>
    <s v="Inc5000 Company List"/>
    <n v="963"/>
    <s v="http://www.inc.com/inc5000list/json/inc5000_2014.json"/>
    <n v="25788"/>
    <n v="963"/>
    <n v="66"/>
    <x v="1"/>
    <s v="Lumen21"/>
    <s v="lumen21"/>
    <x v="0"/>
    <x v="0"/>
    <s v="Orange"/>
    <s v="Los Angeles"/>
    <n v="468.33530000000002"/>
    <n v="5701875"/>
    <x v="11"/>
    <n v="1"/>
  </r>
  <r>
    <n v="964"/>
    <s v="Inc5000 Company List"/>
    <s v="Inc5000 Company List"/>
    <n v="964"/>
    <s v="http://www.inc.com/inc5000list/json/inc5000_2014.json"/>
    <n v="26523"/>
    <n v="964"/>
    <n v="20"/>
    <x v="2"/>
    <s v="ARI Logistics"/>
    <s v="ari-logistics"/>
    <x v="11"/>
    <x v="11"/>
    <s v="Birmingham"/>
    <s v="Birmingham-Hoover AL"/>
    <n v="467.90460000000002"/>
    <n v="16400794"/>
    <x v="21"/>
    <n v="1"/>
  </r>
  <r>
    <n v="965"/>
    <s v="Inc5000 Company List"/>
    <s v="Inc5000 Company List"/>
    <n v="965"/>
    <s v="http://www.inc.com/inc5000list/json/inc5000_2014.json"/>
    <n v="25040"/>
    <n v="965"/>
    <n v="675"/>
    <x v="3"/>
    <s v="Technical Engineering Consultants"/>
    <s v="technical-engineering-consultants"/>
    <x v="18"/>
    <x v="18"/>
    <s v="Troy"/>
    <s v="Detroit"/>
    <n v="467.6506"/>
    <n v="45194260"/>
    <x v="20"/>
    <n v="1"/>
  </r>
  <r>
    <n v="966"/>
    <s v="Inc5000 Company List"/>
    <s v="Inc5000 Company List"/>
    <n v="966"/>
    <s v="http://www.inc.com/inc5000list/json/inc5000_2014.json"/>
    <n v="26542"/>
    <n v="966"/>
    <n v="4"/>
    <x v="2"/>
    <s v="The Mass Media Group"/>
    <s v="the-mass-media-group"/>
    <x v="31"/>
    <x v="31"/>
    <s v="Greenville"/>
    <s v="Greenville-Mauldin-Easley SC"/>
    <n v="467.23079999999999"/>
    <n v="6086228"/>
    <x v="12"/>
    <n v="1"/>
  </r>
  <r>
    <n v="967"/>
    <s v="Inc5000 Company List"/>
    <s v="Inc5000 Company List"/>
    <n v="967"/>
    <s v="http://www.inc.com/inc5000list/json/inc5000_2014.json"/>
    <n v="17322"/>
    <n v="967"/>
    <n v="275"/>
    <x v="0"/>
    <s v="Thrillist Media Group"/>
    <s v="thrillist-media-group"/>
    <x v="17"/>
    <x v="17"/>
    <s v="New York"/>
    <s v="New York City"/>
    <n v="465.56020000000001"/>
    <n v="83069000"/>
    <x v="22"/>
    <n v="5"/>
  </r>
  <r>
    <n v="968"/>
    <s v="Inc5000 Company List"/>
    <s v="Inc5000 Company List"/>
    <n v="968"/>
    <s v="http://www.inc.com/inc5000list/json/inc5000_2014.json"/>
    <n v="21035"/>
    <n v="968"/>
    <n v="133"/>
    <x v="1"/>
    <s v="Bizo"/>
    <s v="bizo"/>
    <x v="0"/>
    <x v="0"/>
    <s v="San Francisco"/>
    <s v="San Francisco"/>
    <n v="465.0702"/>
    <n v="37100289"/>
    <x v="12"/>
    <n v="3"/>
  </r>
  <r>
    <n v="969"/>
    <s v="Inc5000 Company List"/>
    <s v="Inc5000 Company List"/>
    <n v="969"/>
    <s v="http://www.inc.com/inc5000list/json/inc5000_2014.json"/>
    <n v="21348"/>
    <n v="969"/>
    <n v="45"/>
    <x v="2"/>
    <s v="RevolutionEHR"/>
    <s v="revolutionehr"/>
    <x v="19"/>
    <x v="19"/>
    <s v="Madison"/>
    <s v="Madison WI"/>
    <n v="465.04790000000003"/>
    <n v="5528700"/>
    <x v="3"/>
    <n v="3"/>
  </r>
  <r>
    <n v="970"/>
    <s v="Inc5000 Company List"/>
    <s v="Inc5000 Company List"/>
    <n v="970"/>
    <s v="http://www.inc.com/inc5000list/json/inc5000_2014.json"/>
    <n v="25800"/>
    <n v="970"/>
    <n v="14"/>
    <x v="2"/>
    <s v="Billiards.com"/>
    <s v="billiardscom"/>
    <x v="5"/>
    <x v="5"/>
    <s v="Portland"/>
    <s v="Portland OR"/>
    <n v="464.19799999999998"/>
    <n v="8027815"/>
    <x v="13"/>
    <n v="1"/>
  </r>
  <r>
    <n v="971"/>
    <s v="Inc5000 Company List"/>
    <s v="Inc5000 Company List"/>
    <n v="971"/>
    <s v="http://www.inc.com/inc5000list/json/inc5000_2014.json"/>
    <n v="23405"/>
    <n v="971"/>
    <n v="60"/>
    <x v="1"/>
    <s v="Blink Reaction"/>
    <s v="blink-reaction"/>
    <x v="16"/>
    <x v="16"/>
    <s v="Manalapan"/>
    <s v="New York City"/>
    <n v="463.27800000000002"/>
    <n v="5266176"/>
    <x v="11"/>
    <n v="2"/>
  </r>
  <r>
    <n v="972"/>
    <s v="Inc5000 Company List"/>
    <s v="Inc5000 Company List"/>
    <n v="972"/>
    <s v="http://www.inc.com/inc5000list/json/inc5000_2014.json"/>
    <n v="21290"/>
    <n v="972"/>
    <n v="78"/>
    <x v="1"/>
    <s v="Integrity Express Logistics"/>
    <s v="integrity-express-logistics"/>
    <x v="24"/>
    <x v="24"/>
    <s v="Blue Ash"/>
    <s v="Cincinnati"/>
    <n v="462.94589999999999"/>
    <n v="49339328"/>
    <x v="21"/>
    <n v="3"/>
  </r>
  <r>
    <n v="973"/>
    <s v="Inc5000 Company List"/>
    <s v="Inc5000 Company List"/>
    <n v="973"/>
    <s v="http://www.inc.com/inc5000list/json/inc5000_2014.json"/>
    <n v="24826"/>
    <n v="973"/>
    <n v="87"/>
    <x v="1"/>
    <s v="Benaissance"/>
    <s v="benaissance"/>
    <x v="40"/>
    <x v="40"/>
    <s v="Omaha"/>
    <s v="Omaha-Council Bluffs NE-IA"/>
    <n v="461.19830000000002"/>
    <n v="9913180"/>
    <x v="19"/>
    <n v="1"/>
  </r>
  <r>
    <n v="974"/>
    <s v="Inc5000 Company List"/>
    <s v="Inc5000 Company List"/>
    <n v="974"/>
    <s v="http://www.inc.com/inc5000list/json/inc5000_2014.json"/>
    <n v="23923"/>
    <n v="974"/>
    <n v="65"/>
    <x v="1"/>
    <s v="Gatesman+Dave"/>
    <s v="gatesmandave"/>
    <x v="13"/>
    <x v="13"/>
    <s v="Pittsburgh"/>
    <s v="Pittsburgh PA"/>
    <n v="460.22660000000002"/>
    <n v="36593517"/>
    <x v="12"/>
    <n v="2"/>
  </r>
  <r>
    <n v="975"/>
    <s v="Inc5000 Company List"/>
    <s v="Inc5000 Company List"/>
    <n v="975"/>
    <s v="http://www.inc.com/inc5000list/json/inc5000_2014.json"/>
    <n v="21373"/>
    <n v="975"/>
    <n v="116"/>
    <x v="1"/>
    <s v="Clearent"/>
    <s v="clearent"/>
    <x v="15"/>
    <x v="15"/>
    <s v="Clayton"/>
    <s v="St. Louis MO-IL"/>
    <n v="459.76780000000002"/>
    <n v="80981529"/>
    <x v="9"/>
    <n v="3"/>
  </r>
  <r>
    <n v="976"/>
    <s v="Inc5000 Company List"/>
    <s v="Inc5000 Company List"/>
    <n v="976"/>
    <s v="http://www.inc.com/inc5000list/json/inc5000_2014.json"/>
    <n v="25785"/>
    <n v="976"/>
    <n v="2"/>
    <x v="2"/>
    <s v="IT Partners (Bethel Park PA)"/>
    <s v="it-partners-bethel-park-pa"/>
    <x v="13"/>
    <x v="13"/>
    <s v="Bethel Park"/>
    <s v="Pittsburgh PA"/>
    <n v="459.1302"/>
    <n v="2001731"/>
    <x v="11"/>
    <n v="1"/>
  </r>
  <r>
    <n v="977"/>
    <s v="Inc5000 Company List"/>
    <s v="Inc5000 Company List"/>
    <n v="977"/>
    <s v="http://www.inc.com/inc5000list/json/inc5000_2014.json"/>
    <n v="25328"/>
    <n v="977"/>
    <n v="100"/>
    <x v="1"/>
    <s v="Silverline"/>
    <s v="silverline"/>
    <x v="17"/>
    <x v="17"/>
    <s v="New York"/>
    <s v="New York City"/>
    <n v="458.61950000000002"/>
    <n v="16098296"/>
    <x v="11"/>
    <n v="1"/>
  </r>
  <r>
    <n v="978"/>
    <s v="Inc5000 Company List"/>
    <s v="Inc5000 Company List"/>
    <n v="978"/>
    <s v="http://www.inc.com/inc5000list/json/inc5000_2014.json"/>
    <n v="26473"/>
    <n v="978"/>
    <n v="515"/>
    <x v="3"/>
    <s v="A. Marshall Family Foods"/>
    <s v="a-marshall-family-foods"/>
    <x v="42"/>
    <x v="42"/>
    <s v="Franklin"/>
    <s v="Nashville"/>
    <n v="457.4853"/>
    <n v="13733550"/>
    <x v="1"/>
    <n v="1"/>
  </r>
  <r>
    <n v="979"/>
    <s v="Inc5000 Company List"/>
    <s v="Inc5000 Company List"/>
    <n v="979"/>
    <s v="http://www.inc.com/inc5000list/json/inc5000_2014.json"/>
    <n v="25607"/>
    <n v="979"/>
    <n v="73"/>
    <x v="1"/>
    <s v="Kanta Electric"/>
    <s v="kanta-electric"/>
    <x v="17"/>
    <x v="17"/>
    <s v="Woodside"/>
    <s v="New York City"/>
    <n v="457.38709999999998"/>
    <n v="28221630"/>
    <x v="16"/>
    <n v="1"/>
  </r>
  <r>
    <n v="980"/>
    <s v="Inc5000 Company List"/>
    <s v="Inc5000 Company List"/>
    <n v="980"/>
    <s v="http://www.inc.com/inc5000list/json/inc5000_2014.json"/>
    <n v="21627"/>
    <n v="980"/>
    <n v="55"/>
    <x v="1"/>
    <s v="Kovarus"/>
    <s v="kovarus"/>
    <x v="0"/>
    <x v="0"/>
    <s v="San Ramon"/>
    <s v="San Francisco"/>
    <n v="456.5548"/>
    <n v="117377345"/>
    <x v="11"/>
    <n v="3"/>
  </r>
  <r>
    <n v="981"/>
    <s v="Inc5000 Company List"/>
    <s v="Inc5000 Company List"/>
    <n v="981"/>
    <s v="http://www.inc.com/inc5000list/json/inc5000_2014.json"/>
    <n v="23654"/>
    <n v="981"/>
    <n v="115"/>
    <x v="1"/>
    <s v="Communication Infrastructure Corporation"/>
    <s v="communication-infrastructure-corporation"/>
    <x v="0"/>
    <x v="0"/>
    <s v="Oxnard"/>
    <s v="Oxnard-Thousand Oaks-Ventura CA"/>
    <n v="456.21660000000003"/>
    <n v="35114684"/>
    <x v="4"/>
    <n v="2"/>
  </r>
  <r>
    <n v="982"/>
    <s v="Inc5000 Company List"/>
    <s v="Inc5000 Company List"/>
    <n v="982"/>
    <s v="http://www.inc.com/inc5000list/json/inc5000_2014.json"/>
    <n v="24861"/>
    <n v="982"/>
    <n v="25"/>
    <x v="2"/>
    <s v="FlashBanc"/>
    <s v="flashbanc"/>
    <x v="9"/>
    <x v="9"/>
    <s v="Boca Raton"/>
    <s v="Miami"/>
    <n v="455.4194"/>
    <n v="2039500"/>
    <x v="9"/>
    <n v="1"/>
  </r>
  <r>
    <n v="983"/>
    <s v="Inc5000 Company List"/>
    <s v="Inc5000 Company List"/>
    <n v="983"/>
    <s v="http://www.inc.com/inc5000list/json/inc5000_2014.json"/>
    <n v="25264"/>
    <n v="983"/>
    <n v="6"/>
    <x v="2"/>
    <s v="Fisher Wallace Laboratories"/>
    <s v="fisher-wallace-laboratories"/>
    <x v="17"/>
    <x v="17"/>
    <s v="New York"/>
    <s v="New York City"/>
    <n v="455.37279999999998"/>
    <n v="2119497"/>
    <x v="6"/>
    <n v="1"/>
  </r>
  <r>
    <n v="984"/>
    <s v="Inc5000 Company List"/>
    <s v="Inc5000 Company List"/>
    <n v="984"/>
    <s v="http://www.inc.com/inc5000list/json/inc5000_2014.json"/>
    <n v="25978"/>
    <n v="984"/>
    <n v="15"/>
    <x v="2"/>
    <s v="Motivate Design"/>
    <s v="motivate-design"/>
    <x v="17"/>
    <x v="17"/>
    <s v="New York"/>
    <s v="New York City"/>
    <n v="455.2561"/>
    <n v="2060000"/>
    <x v="2"/>
    <n v="1"/>
  </r>
  <r>
    <n v="985"/>
    <s v="Inc5000 Company List"/>
    <s v="Inc5000 Company List"/>
    <n v="985"/>
    <s v="http://www.inc.com/inc5000list/json/inc5000_2014.json"/>
    <n v="23365"/>
    <n v="985"/>
    <n v="6"/>
    <x v="2"/>
    <s v="Fresh Consulting"/>
    <s v="fresh-consulting"/>
    <x v="29"/>
    <x v="29"/>
    <s v="Bellevue"/>
    <s v="Seattle"/>
    <n v="455.06400000000002"/>
    <n v="4768000"/>
    <x v="11"/>
    <n v="2"/>
  </r>
  <r>
    <n v="986"/>
    <s v="Inc5000 Company List"/>
    <s v="Inc5000 Company List"/>
    <n v="986"/>
    <s v="http://www.inc.com/inc5000list/json/inc5000_2014.json"/>
    <n v="2901"/>
    <n v="986"/>
    <n v="800"/>
    <x v="3"/>
    <s v="OtterBox"/>
    <s v="otterbox"/>
    <x v="7"/>
    <x v="7"/>
    <s v="Fort Collins"/>
    <s v="Boulder CO"/>
    <n v="455.0489"/>
    <n v="923607000"/>
    <x v="0"/>
    <n v="7"/>
  </r>
  <r>
    <n v="987"/>
    <s v="Inc5000 Company List"/>
    <s v="Inc5000 Company List"/>
    <n v="987"/>
    <s v="http://www.inc.com/inc5000list/json/inc5000_2014.json"/>
    <n v="26530"/>
    <n v="987"/>
    <n v="7"/>
    <x v="2"/>
    <s v="Foodlinks"/>
    <s v="foodlinks"/>
    <x v="8"/>
    <x v="8"/>
    <s v="Overland Park"/>
    <s v="Kansas City MO-KS"/>
    <n v="454.71339999999998"/>
    <n v="9483724"/>
    <x v="1"/>
    <n v="1"/>
  </r>
  <r>
    <n v="988"/>
    <s v="Inc5000 Company List"/>
    <s v="Inc5000 Company List"/>
    <n v="988"/>
    <s v="http://www.inc.com/inc5000list/json/inc5000_2014.json"/>
    <n v="25156"/>
    <n v="988"/>
    <n v="9"/>
    <x v="2"/>
    <s v="ChiroHealthUSA"/>
    <s v="chirohealthusa"/>
    <x v="37"/>
    <x v="37"/>
    <s v="Flowood"/>
    <s v="Jackson MS"/>
    <n v="454.34500000000003"/>
    <n v="2774419"/>
    <x v="6"/>
    <n v="1"/>
  </r>
  <r>
    <n v="989"/>
    <s v="Inc5000 Company List"/>
    <s v="Inc5000 Company List"/>
    <n v="989"/>
    <s v="http://www.inc.com/inc5000list/json/inc5000_2014.json"/>
    <n v="1026"/>
    <n v="989"/>
    <n v="65"/>
    <x v="1"/>
    <s v="Six Dimensions"/>
    <s v="six-dimensions"/>
    <x v="0"/>
    <x v="0"/>
    <s v="San Ramon"/>
    <s v="San Francisco"/>
    <n v="454.28410000000002"/>
    <n v="9640286"/>
    <x v="11"/>
    <n v="3"/>
  </r>
  <r>
    <n v="990"/>
    <s v="Inc5000 Company List"/>
    <s v="Inc5000 Company List"/>
    <n v="990"/>
    <s v="http://www.inc.com/inc5000list/json/inc5000_2014.json"/>
    <n v="25692"/>
    <n v="990"/>
    <n v="44"/>
    <x v="2"/>
    <s v="Quest Group"/>
    <s v="quest-group"/>
    <x v="32"/>
    <x v="32"/>
    <s v="Atlanta"/>
    <s v="Atlanta"/>
    <n v="454.11610000000002"/>
    <n v="13624329"/>
    <x v="20"/>
    <n v="1"/>
  </r>
  <r>
    <n v="991"/>
    <s v="Inc5000 Company List"/>
    <s v="Inc5000 Company List"/>
    <n v="991"/>
    <s v="http://www.inc.com/inc5000list/json/inc5000_2014.json"/>
    <n v="26568"/>
    <n v="991"/>
    <n v="25"/>
    <x v="2"/>
    <s v="Globeimmune"/>
    <s v="globeimmune"/>
    <x v="7"/>
    <x v="7"/>
    <s v="Louisville"/>
    <s v="Boulder CO"/>
    <n v="453.53980000000001"/>
    <n v="22518000"/>
    <x v="6"/>
    <n v="1"/>
  </r>
  <r>
    <n v="992"/>
    <s v="Inc5000 Company List"/>
    <s v="Inc5000 Company List"/>
    <n v="992"/>
    <s v="http://www.inc.com/inc5000list/json/inc5000_2014.json"/>
    <n v="26421"/>
    <n v="992"/>
    <n v="280"/>
    <x v="0"/>
    <s v="Keller Williams Legacy Partners"/>
    <s v="keller-williams-legacy-partners"/>
    <x v="21"/>
    <x v="21"/>
    <s v="Baltimore"/>
    <s v="Baltimore"/>
    <n v="453.20269999999999"/>
    <n v="8469484"/>
    <x v="15"/>
    <n v="1"/>
  </r>
  <r>
    <n v="993"/>
    <s v="Inc5000 Company List"/>
    <s v="Inc5000 Company List"/>
    <n v="993"/>
    <s v="http://www.inc.com/inc5000list/json/inc5000_2014.json"/>
    <n v="23544"/>
    <n v="993"/>
    <n v="12"/>
    <x v="2"/>
    <s v="Victory Marketing Agency"/>
    <s v="victory-marketing-agency"/>
    <x v="9"/>
    <x v="9"/>
    <s v="Fort Myers"/>
    <s v="Cape Coral-Fort Myers FL"/>
    <n v="452.94290000000001"/>
    <n v="2946594"/>
    <x v="12"/>
    <n v="2"/>
  </r>
  <r>
    <n v="994"/>
    <s v="Inc5000 Company List"/>
    <s v="Inc5000 Company List"/>
    <n v="994"/>
    <s v="http://www.inc.com/inc5000list/json/inc5000_2014.json"/>
    <n v="26504"/>
    <n v="994"/>
    <n v="16"/>
    <x v="2"/>
    <s v="Grass Roots Meetings &amp; Events"/>
    <s v="grass-roots-meetings-events"/>
    <x v="17"/>
    <x v="17"/>
    <s v="New York"/>
    <s v="New York City"/>
    <n v="452.52940000000001"/>
    <n v="4149496"/>
    <x v="2"/>
    <n v="1"/>
  </r>
  <r>
    <n v="995"/>
    <s v="Inc5000 Company List"/>
    <s v="Inc5000 Company List"/>
    <n v="995"/>
    <s v="http://www.inc.com/inc5000list/json/inc5000_2014.json"/>
    <n v="23528"/>
    <n v="995"/>
    <n v="687"/>
    <x v="3"/>
    <s v="FastMed Urgent Care"/>
    <s v="fastmed-urgent-care"/>
    <x v="6"/>
    <x v="6"/>
    <s v="Clayton"/>
    <s v="Raleigh-Cary NC"/>
    <n v="452.185"/>
    <n v="51048267"/>
    <x v="6"/>
    <n v="2"/>
  </r>
  <r>
    <n v="996"/>
    <s v="Inc5000 Company List"/>
    <s v="Inc5000 Company List"/>
    <n v="996"/>
    <s v="http://www.inc.com/inc5000list/json/inc5000_2014.json"/>
    <n v="23827"/>
    <n v="996"/>
    <n v="75"/>
    <x v="1"/>
    <s v="Adroit Associates"/>
    <s v="adroit-associates"/>
    <x v="16"/>
    <x v="16"/>
    <s v="Iselin"/>
    <s v="New York City"/>
    <n v="449.7586"/>
    <n v="7702481"/>
    <x v="11"/>
    <n v="2"/>
  </r>
  <r>
    <n v="997"/>
    <s v="Inc5000 Company List"/>
    <s v="Inc5000 Company List"/>
    <n v="997"/>
    <s v="http://www.inc.com/inc5000list/json/inc5000_2014.json"/>
    <n v="23647"/>
    <n v="997"/>
    <n v="35"/>
    <x v="2"/>
    <s v="Reed Integration"/>
    <s v="reed-integration"/>
    <x v="1"/>
    <x v="1"/>
    <s v="Suffolk"/>
    <s v="Virginia Beach-Norfolk-Newport News VA-NC"/>
    <n v="448.41899999999998"/>
    <n v="4695860"/>
    <x v="8"/>
    <n v="2"/>
  </r>
  <r>
    <n v="998"/>
    <s v="Inc5000 Company List"/>
    <s v="Inc5000 Company List"/>
    <n v="998"/>
    <s v="http://www.inc.com/inc5000list/json/inc5000_2014.json"/>
    <n v="23462"/>
    <n v="998"/>
    <n v="58"/>
    <x v="1"/>
    <s v="Three Twins Ice Cream"/>
    <s v="three-twins-ice-cream"/>
    <x v="0"/>
    <x v="0"/>
    <s v="Petaluma"/>
    <s v="San Francisco"/>
    <n v="448.14249999999998"/>
    <n v="6695320"/>
    <x v="1"/>
    <n v="2"/>
  </r>
  <r>
    <n v="999"/>
    <s v="Inc5000 Company List"/>
    <s v="Inc5000 Company List"/>
    <n v="999"/>
    <s v="http://www.inc.com/inc5000list/json/inc5000_2014.json"/>
    <n v="21548"/>
    <n v="999"/>
    <n v="21"/>
    <x v="2"/>
    <s v="HVAC.com"/>
    <s v="hvac-com"/>
    <x v="24"/>
    <x v="24"/>
    <s v="Monroe"/>
    <s v="Cincinnati"/>
    <n v="447.95519999999999"/>
    <n v="10245310"/>
    <x v="13"/>
    <n v="3"/>
  </r>
  <r>
    <n v="1000"/>
    <s v="Inc5000 Company List"/>
    <s v="Inc5000 Company List"/>
    <n v="1000"/>
    <s v="http://www.inc.com/inc5000list/json/inc5000_2014.json"/>
    <n v="23131"/>
    <n v="1000"/>
    <n v="78"/>
    <x v="1"/>
    <s v="ReverbNation"/>
    <s v="reverbnation"/>
    <x v="6"/>
    <x v="6"/>
    <s v="Durham"/>
    <s v="Durham NC"/>
    <n v="447.11419999999998"/>
    <n v="17541235"/>
    <x v="3"/>
    <n v="2"/>
  </r>
  <r>
    <n v="1001"/>
    <s v="Inc5000 Company List"/>
    <s v="Inc5000 Company List"/>
    <n v="1001"/>
    <s v="http://www.inc.com/inc5000list/json/inc5000_2014.json"/>
    <n v="23547"/>
    <n v="1001"/>
    <n v="4"/>
    <x v="2"/>
    <s v="Revenue Universe"/>
    <s v="revenue-universe"/>
    <x v="9"/>
    <x v="9"/>
    <s v="Sarasota"/>
    <s v="Panama City-Lynn Haven FL"/>
    <n v="446.55700000000002"/>
    <n v="7148086"/>
    <x v="12"/>
    <n v="2"/>
  </r>
  <r>
    <n v="1002"/>
    <s v="Inc5000 Company List"/>
    <s v="Inc5000 Company List"/>
    <n v="1002"/>
    <s v="http://www.inc.com/inc5000list/json/inc5000_2014.json"/>
    <n v="26518"/>
    <n v="1002"/>
    <n v="20"/>
    <x v="2"/>
    <s v="Potenza"/>
    <s v="potenza"/>
    <x v="20"/>
    <x v="20"/>
    <s v="Lafayette"/>
    <s v="Lafayette LA"/>
    <n v="446.52859999999998"/>
    <n v="2162537"/>
    <x v="12"/>
    <n v="1"/>
  </r>
  <r>
    <n v="1003"/>
    <s v="Inc5000 Company List"/>
    <s v="Inc5000 Company List"/>
    <n v="1003"/>
    <s v="http://www.inc.com/inc5000list/json/inc5000_2014.json"/>
    <n v="21766"/>
    <n v="1003"/>
    <n v="278"/>
    <x v="0"/>
    <s v="PinnacleAIS"/>
    <s v="pinnacleais"/>
    <x v="12"/>
    <x v="12"/>
    <s v="Pasadena"/>
    <s v="Houston"/>
    <n v="444.81"/>
    <n v="34802761"/>
    <x v="5"/>
    <n v="3"/>
  </r>
  <r>
    <n v="1004"/>
    <s v="Inc5000 Company List"/>
    <s v="Inc5000 Company List"/>
    <n v="1004"/>
    <s v="http://www.inc.com/inc5000list/json/inc5000_2014.json"/>
    <n v="17263"/>
    <n v="1004"/>
    <n v="136"/>
    <x v="1"/>
    <s v="Gazelle"/>
    <s v="gazelle"/>
    <x v="2"/>
    <x v="2"/>
    <s v="Boston"/>
    <s v="Boston"/>
    <n v="444.55090000000001"/>
    <n v="116099931"/>
    <x v="0"/>
    <n v="5"/>
  </r>
  <r>
    <n v="1005"/>
    <s v="Inc5000 Company List"/>
    <s v="Inc5000 Company List"/>
    <n v="1005"/>
    <s v="http://www.inc.com/inc5000list/json/inc5000_2014.json"/>
    <n v="26258"/>
    <n v="1005"/>
    <n v="87"/>
    <x v="1"/>
    <s v="Trident Technologies"/>
    <s v="trident-technologies"/>
    <x v="11"/>
    <x v="11"/>
    <s v="Huntsville"/>
    <s v="Huntsville AL"/>
    <n v="444.26299999999998"/>
    <n v="11630063"/>
    <x v="8"/>
    <n v="1"/>
  </r>
  <r>
    <n v="1006"/>
    <s v="Inc5000 Company List"/>
    <s v="Inc5000 Company List"/>
    <n v="1006"/>
    <s v="http://www.inc.com/inc5000list/json/inc5000_2014.json"/>
    <n v="25014"/>
    <n v="1006"/>
    <n v="48"/>
    <x v="2"/>
    <s v="Brad's Deals"/>
    <s v="brads-deals"/>
    <x v="25"/>
    <x v="25"/>
    <s v="Chicago"/>
    <s v="Chicago"/>
    <n v="444.17160000000001"/>
    <n v="17506000"/>
    <x v="0"/>
    <n v="1"/>
  </r>
  <r>
    <n v="1007"/>
    <s v="Inc5000 Company List"/>
    <s v="Inc5000 Company List"/>
    <n v="1007"/>
    <s v="http://www.inc.com/inc5000list/json/inc5000_2014.json"/>
    <n v="26279"/>
    <n v="1007"/>
    <n v="103"/>
    <x v="1"/>
    <s v="QuarterLine"/>
    <s v="quarterline"/>
    <x v="1"/>
    <x v="1"/>
    <s v="McLean"/>
    <s v="Washington DC"/>
    <n v="442.65870000000001"/>
    <n v="14691400"/>
    <x v="6"/>
    <n v="1"/>
  </r>
  <r>
    <n v="1008"/>
    <s v="Inc5000 Company List"/>
    <s v="Inc5000 Company List"/>
    <n v="1008"/>
    <s v="http://www.inc.com/inc5000list/json/inc5000_2014.json"/>
    <n v="23235"/>
    <n v="1008"/>
    <n v="23"/>
    <x v="2"/>
    <s v="Largetail"/>
    <s v="largetail"/>
    <x v="17"/>
    <x v="17"/>
    <s v="New York"/>
    <s v="New York City"/>
    <n v="441.7989"/>
    <n v="5120000"/>
    <x v="12"/>
    <n v="2"/>
  </r>
  <r>
    <n v="1009"/>
    <s v="Inc5000 Company List"/>
    <s v="Inc5000 Company List"/>
    <n v="1009"/>
    <s v="http://www.inc.com/inc5000list/json/inc5000_2014.json"/>
    <n v="25269"/>
    <n v="1009"/>
    <n v="13"/>
    <x v="2"/>
    <s v="Hudson Fiber Network"/>
    <s v="hudson-fiber-network"/>
    <x v="16"/>
    <x v="16"/>
    <s v="Paramus"/>
    <s v="New York City"/>
    <n v="441.74430000000001"/>
    <n v="14243000"/>
    <x v="4"/>
    <n v="1"/>
  </r>
  <r>
    <n v="1010"/>
    <s v="Inc5000 Company List"/>
    <s v="Inc5000 Company List"/>
    <n v="1010"/>
    <s v="http://www.inc.com/inc5000list/json/inc5000_2014.json"/>
    <n v="8109"/>
    <n v="1010"/>
    <n v="210"/>
    <x v="0"/>
    <s v="Unitrends"/>
    <s v="unitrends"/>
    <x v="31"/>
    <x v="31"/>
    <s v="Columbia"/>
    <s v="Columbia SC"/>
    <n v="441.16680000000002"/>
    <n v="54398909"/>
    <x v="11"/>
    <n v="4"/>
  </r>
  <r>
    <n v="1011"/>
    <s v="Inc5000 Company List"/>
    <s v="Inc5000 Company List"/>
    <n v="1011"/>
    <s v="http://www.inc.com/inc5000list/json/inc5000_2014.json"/>
    <n v="26614"/>
    <n v="1011"/>
    <n v="8"/>
    <x v="2"/>
    <s v="Madécasse Chocolate"/>
    <s v="madecasse-chocolate"/>
    <x v="17"/>
    <x v="17"/>
    <s v="Brooklyn"/>
    <s v="New York City"/>
    <n v="440.5915"/>
    <n v="2571053"/>
    <x v="1"/>
    <n v="1"/>
  </r>
  <r>
    <n v="1012"/>
    <s v="Inc5000 Company List"/>
    <s v="Inc5000 Company List"/>
    <n v="1012"/>
    <s v="http://www.inc.com/inc5000list/json/inc5000_2014.json"/>
    <n v="23108"/>
    <n v="1012"/>
    <n v="38"/>
    <x v="2"/>
    <s v="Ivy Exec"/>
    <s v="ivy-exec"/>
    <x v="17"/>
    <x v="17"/>
    <s v="New York"/>
    <s v="New York City"/>
    <n v="439.62130000000002"/>
    <n v="3253393"/>
    <x v="20"/>
    <n v="2"/>
  </r>
  <r>
    <n v="1013"/>
    <s v="Inc5000 Company List"/>
    <s v="Inc5000 Company List"/>
    <n v="1013"/>
    <s v="http://www.inc.com/inc5000list/json/inc5000_2014.json"/>
    <n v="25793"/>
    <n v="1013"/>
    <n v="360"/>
    <x v="0"/>
    <s v="LGS Industries"/>
    <s v="lgs-industries"/>
    <x v="14"/>
    <x v="14"/>
    <s v="Middlebury"/>
    <s v="Elkhart-Goshen IN"/>
    <n v="439.35160000000002"/>
    <n v="50874967"/>
    <x v="0"/>
    <n v="1"/>
  </r>
  <r>
    <n v="1014"/>
    <s v="Inc5000 Company List"/>
    <s v="Inc5000 Company List"/>
    <n v="1014"/>
    <s v="http://www.inc.com/inc5000list/json/inc5000_2014.json"/>
    <n v="25209"/>
    <n v="1014"/>
    <n v="5"/>
    <x v="2"/>
    <s v="Convoy Technologies"/>
    <s v="convoy-technologies"/>
    <x v="0"/>
    <x v="0"/>
    <s v="Newport Beach"/>
    <s v="Los Angeles"/>
    <n v="439.24220000000003"/>
    <n v="2514470"/>
    <x v="21"/>
    <n v="1"/>
  </r>
  <r>
    <n v="1015"/>
    <s v="Inc5000 Company List"/>
    <s v="Inc5000 Company List"/>
    <n v="1015"/>
    <s v="http://www.inc.com/inc5000list/json/inc5000_2014.json"/>
    <n v="23414"/>
    <n v="1015"/>
    <n v="52"/>
    <x v="1"/>
    <s v="Johnson Creek Enterprises"/>
    <s v="johnson-creek-enterprises"/>
    <x v="19"/>
    <x v="19"/>
    <s v="Hartland"/>
    <s v="Milwaukee-Waukesha-West Allis WI"/>
    <n v="438.73419999999999"/>
    <n v="8512000"/>
    <x v="0"/>
    <n v="2"/>
  </r>
  <r>
    <n v="1016"/>
    <s v="Inc5000 Company List"/>
    <s v="Inc5000 Company List"/>
    <n v="1016"/>
    <s v="http://www.inc.com/inc5000list/json/inc5000_2014.json"/>
    <n v="26138"/>
    <n v="1016"/>
    <n v="21"/>
    <x v="2"/>
    <s v="Smarter Agent Mobile"/>
    <s v="smarter-agent-mobile"/>
    <x v="16"/>
    <x v="16"/>
    <s v="Collingswood"/>
    <s v="Philadelphia"/>
    <n v="438.29059999999998"/>
    <n v="3059692"/>
    <x v="3"/>
    <n v="1"/>
  </r>
  <r>
    <n v="1017"/>
    <s v="Inc5000 Company List"/>
    <s v="Inc5000 Company List"/>
    <n v="1017"/>
    <s v="http://www.inc.com/inc5000list/json/inc5000_2014.json"/>
    <n v="23182"/>
    <n v="1017"/>
    <n v="17"/>
    <x v="2"/>
    <s v="VCA"/>
    <s v="vca"/>
    <x v="4"/>
    <x v="4"/>
    <s v="Phoenix"/>
    <s v="Phoenix"/>
    <n v="438.22340000000003"/>
    <n v="6264129"/>
    <x v="2"/>
    <n v="3"/>
  </r>
  <r>
    <n v="1018"/>
    <s v="Inc5000 Company List"/>
    <s v="Inc5000 Company List"/>
    <n v="1018"/>
    <s v="http://www.inc.com/inc5000list/json/inc5000_2014.json"/>
    <n v="20397"/>
    <n v="1018"/>
    <n v="162"/>
    <x v="1"/>
    <s v="Gorilla Commerce"/>
    <s v="gorilla-commerce"/>
    <x v="25"/>
    <x v="25"/>
    <s v="Chicago"/>
    <s v="Chicago"/>
    <n v="437.9196"/>
    <n v="16125297"/>
    <x v="3"/>
    <n v="4"/>
  </r>
  <r>
    <n v="1019"/>
    <s v="Inc5000 Company List"/>
    <s v="Inc5000 Company List"/>
    <n v="1019"/>
    <s v="http://www.inc.com/inc5000list/json/inc5000_2014.json"/>
    <n v="25887"/>
    <n v="1019"/>
    <n v="13"/>
    <x v="2"/>
    <s v="Three Square Design Group"/>
    <s v="three-square-design-group"/>
    <x v="12"/>
    <x v="12"/>
    <s v="Houston"/>
    <s v="Houston"/>
    <n v="437.61009999999999"/>
    <n v="2083325"/>
    <x v="16"/>
    <n v="1"/>
  </r>
  <r>
    <n v="1020"/>
    <s v="Inc5000 Company List"/>
    <s v="Inc5000 Company List"/>
    <n v="1020"/>
    <s v="http://www.inc.com/inc5000list/json/inc5000_2014.json"/>
    <n v="26508"/>
    <n v="1020"/>
    <n v="11"/>
    <x v="2"/>
    <s v="Avanti Global Resources"/>
    <s v="avanti-global-resources"/>
    <x v="36"/>
    <x v="36"/>
    <s v="Spring Park"/>
    <s v="Minneapolis"/>
    <n v="436.55799999999999"/>
    <n v="5201409"/>
    <x v="18"/>
    <n v="1"/>
  </r>
  <r>
    <n v="1021"/>
    <s v="Inc5000 Company List"/>
    <s v="Inc5000 Company List"/>
    <n v="1021"/>
    <s v="http://www.inc.com/inc5000list/json/inc5000_2014.json"/>
    <n v="25254"/>
    <n v="1021"/>
    <n v="20"/>
    <x v="2"/>
    <s v="Edelberg &amp; Associates"/>
    <s v="edelberg-associates"/>
    <x v="32"/>
    <x v="32"/>
    <s v="Dacula"/>
    <s v="Atlanta"/>
    <n v="436.1943"/>
    <n v="3669928"/>
    <x v="6"/>
    <n v="1"/>
  </r>
  <r>
    <n v="1022"/>
    <s v="Inc5000 Company List"/>
    <s v="Inc5000 Company List"/>
    <n v="1022"/>
    <s v="http://www.inc.com/inc5000list/json/inc5000_2014.json"/>
    <n v="21067"/>
    <n v="1022"/>
    <n v="87"/>
    <x v="1"/>
    <s v="Choice Home Warranty"/>
    <s v="choice-home-warranty"/>
    <x v="16"/>
    <x v="16"/>
    <s v="Edison"/>
    <s v="New York City"/>
    <n v="435.99590000000001"/>
    <n v="27130228"/>
    <x v="19"/>
    <n v="3"/>
  </r>
  <r>
    <n v="1023"/>
    <s v="Inc5000 Company List"/>
    <s v="Inc5000 Company List"/>
    <n v="1023"/>
    <s v="http://www.inc.com/inc5000list/json/inc5000_2014.json"/>
    <n v="24678"/>
    <n v="1023"/>
    <n v="607"/>
    <x v="3"/>
    <s v="ARMA Global"/>
    <s v="arma-global"/>
    <x v="9"/>
    <x v="9"/>
    <s v="Tampa"/>
    <s v="Tampa"/>
    <n v="435.68459999999999"/>
    <n v="172852037"/>
    <x v="8"/>
    <n v="1"/>
  </r>
  <r>
    <n v="1024"/>
    <s v="Inc5000 Company List"/>
    <s v="Inc5000 Company List"/>
    <n v="1024"/>
    <s v="http://www.inc.com/inc5000list/json/inc5000_2014.json"/>
    <n v="2761"/>
    <n v="1024"/>
    <n v="218"/>
    <x v="0"/>
    <s v="Inthinc"/>
    <s v="inthinc"/>
    <x v="28"/>
    <x v="28"/>
    <s v="Salt Lake City"/>
    <s v="Salt Lake City"/>
    <n v="435.5514"/>
    <n v="44308383"/>
    <x v="4"/>
    <n v="5"/>
  </r>
  <r>
    <n v="1025"/>
    <s v="Inc5000 Company List"/>
    <s v="Inc5000 Company List"/>
    <n v="1025"/>
    <s v="http://www.inc.com/inc5000list/json/inc5000_2014.json"/>
    <n v="24097"/>
    <n v="1025"/>
    <n v="280"/>
    <x v="0"/>
    <s v="Relias Learning"/>
    <s v="relias-learning"/>
    <x v="6"/>
    <x v="6"/>
    <s v="Cary"/>
    <s v="Raleigh-Cary NC"/>
    <n v="434.87360000000001"/>
    <n v="42945000"/>
    <x v="3"/>
    <n v="2"/>
  </r>
  <r>
    <n v="1026"/>
    <s v="Inc5000 Company List"/>
    <s v="Inc5000 Company List"/>
    <n v="1026"/>
    <s v="http://www.inc.com/inc5000list/json/inc5000_2014.json"/>
    <n v="23035"/>
    <n v="1026"/>
    <n v="123"/>
    <x v="1"/>
    <s v="TEEMA Solutions Group"/>
    <s v="teema-solutions-group"/>
    <x v="0"/>
    <x v="0"/>
    <s v="Irvine"/>
    <s v="Los Angeles"/>
    <n v="434.65660000000003"/>
    <n v="40404000"/>
    <x v="20"/>
    <n v="2"/>
  </r>
  <r>
    <n v="1027"/>
    <s v="Inc5000 Company List"/>
    <s v="Inc5000 Company List"/>
    <n v="1027"/>
    <s v="http://www.inc.com/inc5000list/json/inc5000_2014.json"/>
    <n v="26267"/>
    <n v="1027"/>
    <n v="17"/>
    <x v="2"/>
    <s v="Candlelight Homes"/>
    <s v="candlelight-homes"/>
    <x v="28"/>
    <x v="28"/>
    <s v="South Jordan"/>
    <s v="Salt Lake City"/>
    <n v="434.471"/>
    <n v="60095919"/>
    <x v="16"/>
    <n v="1"/>
  </r>
  <r>
    <n v="1028"/>
    <s v="Inc5000 Company List"/>
    <s v="Inc5000 Company List"/>
    <n v="1028"/>
    <s v="http://www.inc.com/inc5000list/json/inc5000_2014.json"/>
    <n v="25860"/>
    <n v="1028"/>
    <n v="42"/>
    <x v="2"/>
    <s v="SalesRoads"/>
    <s v="salesroads"/>
    <x v="9"/>
    <x v="9"/>
    <s v="Coral Springs"/>
    <s v="Miami"/>
    <n v="434.16050000000001"/>
    <n v="2024399"/>
    <x v="2"/>
    <n v="1"/>
  </r>
  <r>
    <n v="1029"/>
    <s v="Inc5000 Company List"/>
    <s v="Inc5000 Company List"/>
    <n v="1029"/>
    <s v="http://www.inc.com/inc5000list/json/inc5000_2014.json"/>
    <n v="23353"/>
    <n v="1029"/>
    <n v="29"/>
    <x v="2"/>
    <s v="360 Cloud Solutions"/>
    <s v="360-cloud-solutions"/>
    <x v="4"/>
    <x v="4"/>
    <s v="Scottsdale"/>
    <s v="Phoenix"/>
    <n v="433.68579999999997"/>
    <n v="3008979"/>
    <x v="3"/>
    <n v="2"/>
  </r>
  <r>
    <n v="1030"/>
    <s v="Inc5000 Company List"/>
    <s v="Inc5000 Company List"/>
    <n v="1030"/>
    <s v="http://www.inc.com/inc5000list/json/inc5000_2014.json"/>
    <n v="25720"/>
    <n v="1030"/>
    <n v="19"/>
    <x v="2"/>
    <s v="Fusion PPT"/>
    <s v="fusion-ppt"/>
    <x v="1"/>
    <x v="1"/>
    <s v="Vienna"/>
    <s v="Washington DC"/>
    <n v="431.8811"/>
    <n v="3412310"/>
    <x v="11"/>
    <n v="1"/>
  </r>
  <r>
    <n v="1031"/>
    <s v="Inc5000 Company List"/>
    <s v="Inc5000 Company List"/>
    <n v="1031"/>
    <s v="http://www.inc.com/inc5000list/json/inc5000_2014.json"/>
    <n v="25099"/>
    <n v="1031"/>
    <n v="21"/>
    <x v="2"/>
    <s v="More Than Rewards"/>
    <s v="more-than-rewards"/>
    <x v="19"/>
    <x v="19"/>
    <s v="Franklin"/>
    <s v="Milwaukee-Waukesha-West Allis WI"/>
    <n v="431.82690000000002"/>
    <n v="2137008"/>
    <x v="3"/>
    <n v="1"/>
  </r>
  <r>
    <n v="1032"/>
    <s v="Inc5000 Company List"/>
    <s v="Inc5000 Company List"/>
    <n v="1032"/>
    <s v="http://www.inc.com/inc5000list/json/inc5000_2014.json"/>
    <n v="26139"/>
    <n v="1032"/>
    <n v="133"/>
    <x v="1"/>
    <s v="Axiom Technology Group"/>
    <s v="axiom-technology-group"/>
    <x v="25"/>
    <x v="25"/>
    <s v="Des Plaines"/>
    <s v="Chicago"/>
    <n v="431.70710000000003"/>
    <n v="10117679"/>
    <x v="11"/>
    <n v="1"/>
  </r>
  <r>
    <n v="1033"/>
    <s v="Inc5000 Company List"/>
    <s v="Inc5000 Company List"/>
    <n v="1033"/>
    <s v="http://www.inc.com/inc5000list/json/inc5000_2014.json"/>
    <n v="24985"/>
    <n v="1033"/>
    <n v="10"/>
    <x v="2"/>
    <s v="StaffRehab"/>
    <s v="staffrehab"/>
    <x v="0"/>
    <x v="0"/>
    <s v="Newport Beach"/>
    <s v="Los Angeles"/>
    <n v="431.46820000000002"/>
    <n v="2386388"/>
    <x v="6"/>
    <n v="1"/>
  </r>
  <r>
    <n v="1034"/>
    <s v="Inc5000 Company List"/>
    <s v="Inc5000 Company List"/>
    <n v="1034"/>
    <s v="http://www.inc.com/inc5000list/json/inc5000_2014.json"/>
    <n v="24862"/>
    <n v="1034"/>
    <n v="75"/>
    <x v="1"/>
    <s v="The Big Salad"/>
    <s v="the-big-salad"/>
    <x v="18"/>
    <x v="18"/>
    <s v="Grosse Pointe Farms"/>
    <s v="Detroit"/>
    <n v="430.53"/>
    <n v="2220146"/>
    <x v="1"/>
    <n v="1"/>
  </r>
  <r>
    <n v="1035"/>
    <s v="Inc5000 Company List"/>
    <s v="Inc5000 Company List"/>
    <n v="1035"/>
    <s v="http://www.inc.com/inc5000list/json/inc5000_2014.json"/>
    <n v="26154"/>
    <n v="1035"/>
    <n v="27"/>
    <x v="2"/>
    <s v="GreenerU"/>
    <s v="greeneru"/>
    <x v="2"/>
    <x v="2"/>
    <s v="Watertown"/>
    <s v="Boston"/>
    <n v="429.33229999999998"/>
    <n v="7753897"/>
    <x v="10"/>
    <n v="1"/>
  </r>
  <r>
    <n v="1036"/>
    <s v="Inc5000 Company List"/>
    <s v="Inc5000 Company List"/>
    <n v="1036"/>
    <s v="http://www.inc.com/inc5000list/json/inc5000_2014.json"/>
    <n v="25273"/>
    <n v="1036"/>
    <n v="29"/>
    <x v="2"/>
    <s v="FyrSoft"/>
    <s v="fyrsoft"/>
    <x v="12"/>
    <x v="12"/>
    <s v="Houston"/>
    <s v="Houston"/>
    <n v="428.6026"/>
    <n v="4842000"/>
    <x v="11"/>
    <n v="1"/>
  </r>
  <r>
    <n v="1037"/>
    <s v="Inc5000 Company List"/>
    <s v="Inc5000 Company List"/>
    <n v="1037"/>
    <s v="http://www.inc.com/inc5000list/json/inc5000_2014.json"/>
    <n v="24924"/>
    <n v="1037"/>
    <n v="33"/>
    <x v="2"/>
    <s v="MeritCard"/>
    <s v="meritcard"/>
    <x v="12"/>
    <x v="12"/>
    <s v="Dallas"/>
    <s v="Dallas"/>
    <n v="428.51010000000002"/>
    <n v="11503291"/>
    <x v="9"/>
    <n v="1"/>
  </r>
  <r>
    <n v="1038"/>
    <s v="Inc5000 Company List"/>
    <s v="Inc5000 Company List"/>
    <n v="1038"/>
    <s v="http://www.inc.com/inc5000list/json/inc5000_2014.json"/>
    <n v="23795"/>
    <n v="1038"/>
    <n v="80"/>
    <x v="1"/>
    <s v="Landmark Home Warranty"/>
    <s v="landmark-home-warranty"/>
    <x v="28"/>
    <x v="28"/>
    <s v="Riverton"/>
    <s v="Salt Lake City"/>
    <n v="428.35270000000003"/>
    <n v="9984128"/>
    <x v="19"/>
    <n v="2"/>
  </r>
  <r>
    <n v="1039"/>
    <s v="Inc5000 Company List"/>
    <s v="Inc5000 Company List"/>
    <n v="1039"/>
    <s v="http://www.inc.com/inc5000list/json/inc5000_2014.json"/>
    <n v="22996"/>
    <n v="1039"/>
    <n v="11"/>
    <x v="2"/>
    <s v="GiftCardRescue.com"/>
    <s v="giftcardrescuecom"/>
    <x v="21"/>
    <x v="21"/>
    <s v="Ellicott City"/>
    <s v="Baltimore"/>
    <n v="428.06279999999998"/>
    <n v="10063019"/>
    <x v="0"/>
    <n v="2"/>
  </r>
  <r>
    <n v="1040"/>
    <s v="Inc5000 Company List"/>
    <s v="Inc5000 Company List"/>
    <n v="1040"/>
    <s v="http://www.inc.com/inc5000list/json/inc5000_2014.json"/>
    <n v="23089"/>
    <n v="1040"/>
    <n v="29"/>
    <x v="2"/>
    <s v="FreightPros"/>
    <s v="freightpros"/>
    <x v="12"/>
    <x v="12"/>
    <s v="Austin"/>
    <s v="Austin"/>
    <n v="427.91430000000003"/>
    <n v="10185405"/>
    <x v="21"/>
    <n v="2"/>
  </r>
  <r>
    <n v="1041"/>
    <s v="Inc5000 Company List"/>
    <s v="Inc5000 Company List"/>
    <n v="1041"/>
    <s v="http://www.inc.com/inc5000list/json/inc5000_2014.json"/>
    <n v="23420"/>
    <n v="1041"/>
    <n v="9"/>
    <x v="2"/>
    <s v="Nest Realty"/>
    <s v="nest-realty"/>
    <x v="1"/>
    <x v="1"/>
    <s v="Charlottesville"/>
    <s v="Charlottesville VA"/>
    <n v="427.74250000000001"/>
    <n v="7690000"/>
    <x v="15"/>
    <n v="2"/>
  </r>
  <r>
    <n v="1042"/>
    <s v="Inc5000 Company List"/>
    <s v="Inc5000 Company List"/>
    <n v="1042"/>
    <s v="http://www.inc.com/inc5000list/json/inc5000_2014.json"/>
    <n v="24006"/>
    <n v="1042"/>
    <n v="22"/>
    <x v="2"/>
    <s v="Merge Design &amp; Interactive"/>
    <s v="merge-design-interactive"/>
    <x v="25"/>
    <x v="25"/>
    <s v="Chicago"/>
    <s v="Chicago"/>
    <n v="427.61630000000002"/>
    <n v="7260000"/>
    <x v="12"/>
    <n v="2"/>
  </r>
  <r>
    <n v="1043"/>
    <s v="Inc5000 Company List"/>
    <s v="Inc5000 Company List"/>
    <n v="1043"/>
    <s v="http://www.inc.com/inc5000list/json/inc5000_2014.json"/>
    <n v="25591"/>
    <n v="1043"/>
    <n v="18"/>
    <x v="2"/>
    <s v="Symmetrics Group"/>
    <s v="symmetrics-group"/>
    <x v="32"/>
    <x v="32"/>
    <s v="Atlanta"/>
    <s v="Atlanta"/>
    <n v="427.58179999999999"/>
    <n v="3180527"/>
    <x v="2"/>
    <n v="1"/>
  </r>
  <r>
    <n v="1044"/>
    <s v="Inc5000 Company List"/>
    <s v="Inc5000 Company List"/>
    <n v="1044"/>
    <s v="http://www.inc.com/inc5000list/json/inc5000_2014.json"/>
    <n v="26173"/>
    <n v="1044"/>
    <n v="98"/>
    <x v="1"/>
    <s v="PitchBook Data"/>
    <s v="pitchbook-data"/>
    <x v="29"/>
    <x v="29"/>
    <s v="Seattle"/>
    <s v="Seattle"/>
    <n v="427.3904"/>
    <n v="10590000"/>
    <x v="9"/>
    <n v="1"/>
  </r>
  <r>
    <n v="1045"/>
    <s v="Inc5000 Company List"/>
    <s v="Inc5000 Company List"/>
    <n v="1045"/>
    <s v="http://www.inc.com/inc5000list/json/inc5000_2014.json"/>
    <n v="25661"/>
    <n v="1045"/>
    <n v="50"/>
    <x v="2"/>
    <s v="IntelliAir"/>
    <s v="intelliair"/>
    <x v="15"/>
    <x v="15"/>
    <s v="Archie"/>
    <s v="Kansas City MO-KS"/>
    <n v="427.34789999999998"/>
    <n v="7019000"/>
    <x v="10"/>
    <n v="1"/>
  </r>
  <r>
    <n v="1046"/>
    <s v="Inc5000 Company List"/>
    <s v="Inc5000 Company List"/>
    <n v="1046"/>
    <s v="http://www.inc.com/inc5000list/json/inc5000_2014.json"/>
    <n v="23641"/>
    <n v="1046"/>
    <n v="10"/>
    <x v="2"/>
    <s v="Vertical Direct Marketing Group"/>
    <s v="vertical-direct-marketing-group"/>
    <x v="0"/>
    <x v="0"/>
    <s v="San Diego"/>
    <s v="San Diego"/>
    <n v="426.87900000000002"/>
    <n v="3436400"/>
    <x v="12"/>
    <n v="2"/>
  </r>
  <r>
    <n v="1047"/>
    <s v="Inc5000 Company List"/>
    <s v="Inc5000 Company List"/>
    <n v="1047"/>
    <s v="http://www.inc.com/inc5000list/json/inc5000_2014.json"/>
    <n v="23459"/>
    <n v="1047"/>
    <n v="33"/>
    <x v="2"/>
    <s v="Imagine Easy Solutions"/>
    <s v="imagine-easy-solutions"/>
    <x v="17"/>
    <x v="17"/>
    <s v="New York"/>
    <s v="New York City"/>
    <n v="425.39729999999997"/>
    <n v="6312029"/>
    <x v="23"/>
    <n v="2"/>
  </r>
  <r>
    <n v="1048"/>
    <s v="Inc5000 Company List"/>
    <s v="Inc5000 Company List"/>
    <n v="1048"/>
    <s v="http://www.inc.com/inc5000list/json/inc5000_2014.json"/>
    <n v="25712"/>
    <n v="1048"/>
    <n v="23"/>
    <x v="2"/>
    <s v="King of Carts"/>
    <s v="king-of-carts"/>
    <x v="31"/>
    <x v="31"/>
    <s v="Columbia"/>
    <s v="Columbia SC"/>
    <n v="424.98809999999997"/>
    <n v="5567704"/>
    <x v="13"/>
    <n v="1"/>
  </r>
  <r>
    <n v="1049"/>
    <s v="Inc5000 Company List"/>
    <s v="Inc5000 Company List"/>
    <n v="1049"/>
    <s v="http://www.inc.com/inc5000list/json/inc5000_2014.json"/>
    <n v="25968"/>
    <n v="1049"/>
    <n v="62"/>
    <x v="1"/>
    <s v="Bush Construction"/>
    <s v="bush-construction"/>
    <x v="22"/>
    <x v="22"/>
    <s v="Davenport"/>
    <s v="Davenport-Moline-Rock Island IA-IL"/>
    <n v="424.60770000000002"/>
    <n v="46251968"/>
    <x v="16"/>
    <n v="1"/>
  </r>
  <r>
    <n v="1050"/>
    <s v="Inc5000 Company List"/>
    <s v="Inc5000 Company List"/>
    <n v="1050"/>
    <s v="http://www.inc.com/inc5000list/json/inc5000_2014.json"/>
    <n v="21399"/>
    <n v="1050"/>
    <n v="43"/>
    <x v="2"/>
    <s v="Integrity Engineering &amp; Design Solutions"/>
    <s v="integrity-engineering-design-solutions"/>
    <x v="4"/>
    <x v="4"/>
    <s v="Scottsdale"/>
    <s v="Phoenix"/>
    <n v="423.93470000000002"/>
    <n v="4610982"/>
    <x v="10"/>
    <n v="3"/>
  </r>
  <r>
    <n v="1051"/>
    <s v="Inc5000 Company List"/>
    <s v="Inc5000 Company List"/>
    <n v="1051"/>
    <s v="http://www.inc.com/inc5000list/json/inc5000_2014.json"/>
    <n v="21235"/>
    <n v="1051"/>
    <n v="90"/>
    <x v="1"/>
    <s v="Allied Wallet"/>
    <s v="allied-wallet"/>
    <x v="0"/>
    <x v="0"/>
    <s v="West Hollywood"/>
    <s v="Los Angeles"/>
    <n v="423.69049999999999"/>
    <n v="15646129"/>
    <x v="9"/>
    <n v="2"/>
  </r>
  <r>
    <n v="1052"/>
    <s v="Inc5000 Company List"/>
    <s v="Inc5000 Company List"/>
    <n v="1052"/>
    <s v="http://www.inc.com/inc5000list/json/inc5000_2014.json"/>
    <n v="25485"/>
    <n v="1052"/>
    <n v="7"/>
    <x v="2"/>
    <s v="RE/MAX Dynamic-The Duncan Duo &amp; Associates"/>
    <s v="remax-dynamic-the-duncan-duo-associates"/>
    <x v="9"/>
    <x v="9"/>
    <s v="Tampa"/>
    <s v="Tampa"/>
    <n v="423.44619999999998"/>
    <n v="2800437"/>
    <x v="15"/>
    <n v="1"/>
  </r>
  <r>
    <n v="1053"/>
    <s v="Inc5000 Company List"/>
    <s v="Inc5000 Company List"/>
    <n v="1053"/>
    <s v="http://www.inc.com/inc5000list/json/inc5000_2014.json"/>
    <n v="25106"/>
    <n v="1053"/>
    <n v="22"/>
    <x v="2"/>
    <s v="4DSP"/>
    <s v="4dsp"/>
    <x v="12"/>
    <x v="12"/>
    <s v="Austin"/>
    <s v="Austin"/>
    <n v="423.42509999999999"/>
    <n v="5467756"/>
    <x v="4"/>
    <n v="1"/>
  </r>
  <r>
    <n v="1054"/>
    <s v="Inc5000 Company List"/>
    <s v="Inc5000 Company List"/>
    <n v="1054"/>
    <s v="http://www.inc.com/inc5000list/json/inc5000_2014.json"/>
    <n v="25466"/>
    <n v="1054"/>
    <n v="35"/>
    <x v="2"/>
    <s v="SoloHealth"/>
    <s v="solohealth"/>
    <x v="32"/>
    <x v="32"/>
    <s v="Duluth"/>
    <s v="Atlanta"/>
    <n v="422.91789999999997"/>
    <n v="9104000"/>
    <x v="6"/>
    <n v="1"/>
  </r>
  <r>
    <n v="1055"/>
    <s v="Inc5000 Company List"/>
    <s v="Inc5000 Company List"/>
    <n v="1055"/>
    <s v="http://www.inc.com/inc5000list/json/inc5000_2014.json"/>
    <n v="23573"/>
    <n v="1055"/>
    <n v="595"/>
    <x v="3"/>
    <s v="SCIO Health Analytics"/>
    <s v="scio-health-analytics"/>
    <x v="43"/>
    <x v="43"/>
    <s v="West Hartford"/>
    <s v="Hartford-West Hartford-East Hartford CT"/>
    <n v="422.22719999999998"/>
    <n v="46849000"/>
    <x v="6"/>
    <n v="2"/>
  </r>
  <r>
    <n v="1056"/>
    <s v="Inc5000 Company List"/>
    <s v="Inc5000 Company List"/>
    <n v="1056"/>
    <s v="http://www.inc.com/inc5000list/json/inc5000_2014.json"/>
    <n v="22578"/>
    <n v="1056"/>
    <n v="40"/>
    <x v="2"/>
    <s v="Inilex"/>
    <s v="inilex"/>
    <x v="4"/>
    <x v="4"/>
    <s v="Phoenix"/>
    <s v="Phoenix"/>
    <n v="421.91120000000001"/>
    <n v="16690369"/>
    <x v="14"/>
    <n v="3"/>
  </r>
  <r>
    <n v="1057"/>
    <s v="Inc5000 Company List"/>
    <s v="Inc5000 Company List"/>
    <n v="1057"/>
    <s v="http://www.inc.com/inc5000list/json/inc5000_2014.json"/>
    <n v="23003"/>
    <n v="1057"/>
    <n v="50"/>
    <x v="2"/>
    <s v="Mobomo"/>
    <s v="mobomo"/>
    <x v="1"/>
    <x v="1"/>
    <s v="Reston"/>
    <s v="Washington DC"/>
    <n v="421.23469999999998"/>
    <n v="4000132"/>
    <x v="3"/>
    <n v="2"/>
  </r>
  <r>
    <n v="1058"/>
    <s v="Inc5000 Company List"/>
    <s v="Inc5000 Company List"/>
    <n v="1058"/>
    <s v="http://www.inc.com/inc5000list/json/inc5000_2014.json"/>
    <n v="23463"/>
    <n v="1058"/>
    <n v="0"/>
    <x v="2"/>
    <s v="Fruitables Pet Food"/>
    <s v="fruitables-pet-food"/>
    <x v="12"/>
    <x v="12"/>
    <s v="Dallas"/>
    <s v="Dallas"/>
    <n v="419.46280000000002"/>
    <n v="5022478"/>
    <x v="1"/>
    <n v="2"/>
  </r>
  <r>
    <n v="1059"/>
    <s v="Inc5000 Company List"/>
    <s v="Inc5000 Company List"/>
    <n v="1059"/>
    <s v="http://www.inc.com/inc5000list/json/inc5000_2014.json"/>
    <n v="23177"/>
    <n v="1059"/>
    <n v="224"/>
    <x v="0"/>
    <s v="Santa Rosa Consulting"/>
    <s v="santa-rosa-consulting"/>
    <x v="42"/>
    <x v="42"/>
    <s v="Franklin"/>
    <s v="Nashville"/>
    <n v="419.42149999999998"/>
    <n v="69670000"/>
    <x v="6"/>
    <n v="2"/>
  </r>
  <r>
    <n v="1060"/>
    <s v="Inc5000 Company List"/>
    <s v="Inc5000 Company List"/>
    <n v="1060"/>
    <s v="http://www.inc.com/inc5000list/json/inc5000_2014.json"/>
    <n v="25737"/>
    <n v="1060"/>
    <n v="39"/>
    <x v="2"/>
    <s v="Enterprise Trenchless Technologies"/>
    <s v="enterprise-trenchless-technologies"/>
    <x v="3"/>
    <x v="3"/>
    <s v="Lisbon Falls"/>
    <s v="Lewiston-Auburn ME"/>
    <n v="418.995"/>
    <n v="24403144"/>
    <x v="16"/>
    <n v="1"/>
  </r>
  <r>
    <n v="1061"/>
    <s v="Inc5000 Company List"/>
    <s v="Inc5000 Company List"/>
    <n v="1061"/>
    <s v="http://www.inc.com/inc5000list/json/inc5000_2014.json"/>
    <n v="25553"/>
    <n v="1061"/>
    <n v="75"/>
    <x v="1"/>
    <s v="Siteline Interior Carpentry"/>
    <s v="siteline-interior-carpentry"/>
    <x v="25"/>
    <x v="25"/>
    <s v="Midlothian"/>
    <s v="Chicago"/>
    <n v="418.73520000000002"/>
    <n v="14857001"/>
    <x v="16"/>
    <n v="1"/>
  </r>
  <r>
    <n v="1062"/>
    <s v="Inc5000 Company List"/>
    <s v="Inc5000 Company List"/>
    <n v="1062"/>
    <s v="http://www.inc.com/inc5000list/json/inc5000_2014.json"/>
    <n v="23457"/>
    <n v="1062"/>
    <n v="26"/>
    <x v="2"/>
    <s v="Confirm BioSciences"/>
    <s v="confirm-biosciences"/>
    <x v="0"/>
    <x v="0"/>
    <s v="San Diego"/>
    <s v="San Diego"/>
    <n v="418.69380000000001"/>
    <n v="3451715"/>
    <x v="6"/>
    <n v="2"/>
  </r>
  <r>
    <n v="1063"/>
    <s v="Inc5000 Company List"/>
    <s v="Inc5000 Company List"/>
    <n v="1063"/>
    <s v="http://www.inc.com/inc5000list/json/inc5000_2014.json"/>
    <n v="25044"/>
    <n v="1063"/>
    <n v="42"/>
    <x v="2"/>
    <s v="Fenton Family Dental"/>
    <s v="fenton-family-dental"/>
    <x v="21"/>
    <x v="21"/>
    <s v="Silver Spring"/>
    <s v="Washington DC"/>
    <n v="418.65159999999997"/>
    <n v="5664080"/>
    <x v="6"/>
    <n v="1"/>
  </r>
  <r>
    <n v="1064"/>
    <s v="Inc5000 Company List"/>
    <s v="Inc5000 Company List"/>
    <n v="1064"/>
    <s v="http://www.inc.com/inc5000list/json/inc5000_2014.json"/>
    <n v="24837"/>
    <n v="1064"/>
    <n v="20"/>
    <x v="2"/>
    <s v="4SIGHT Supply Chain Group"/>
    <s v="4sight-supply-chain-group"/>
    <x v="16"/>
    <x v="16"/>
    <s v="Paramus"/>
    <s v="New York City"/>
    <n v="418.45620000000002"/>
    <n v="5649125"/>
    <x v="21"/>
    <n v="1"/>
  </r>
  <r>
    <n v="1065"/>
    <s v="Inc5000 Company List"/>
    <s v="Inc5000 Company List"/>
    <n v="1065"/>
    <s v="http://www.inc.com/inc5000list/json/inc5000_2014.json"/>
    <n v="26294"/>
    <n v="1065"/>
    <n v="20"/>
    <x v="2"/>
    <s v="Consolidated Construction Services"/>
    <s v="consolidated-construction-services"/>
    <x v="0"/>
    <x v="0"/>
    <s v="Carlsbad"/>
    <s v="San Diego"/>
    <n v="418.3997"/>
    <n v="2903598"/>
    <x v="16"/>
    <n v="1"/>
  </r>
  <r>
    <n v="1066"/>
    <s v="Inc5000 Company List"/>
    <s v="Inc5000 Company List"/>
    <n v="1066"/>
    <s v="http://www.inc.com/inc5000list/json/inc5000_2014.json"/>
    <n v="23285"/>
    <n v="1066"/>
    <n v="3"/>
    <x v="2"/>
    <s v="ShedsForLessDirect.com"/>
    <s v="shedsforlessdirectcom"/>
    <x v="15"/>
    <x v="15"/>
    <s v="O'Fallon"/>
    <s v="St. Louis MO-IL"/>
    <n v="418.22579999999999"/>
    <n v="5071777"/>
    <x v="13"/>
    <n v="2"/>
  </r>
  <r>
    <n v="1067"/>
    <s v="Inc5000 Company List"/>
    <s v="Inc5000 Company List"/>
    <n v="1067"/>
    <s v="http://www.inc.com/inc5000list/json/inc5000_2014.json"/>
    <n v="25462"/>
    <n v="1067"/>
    <n v="16"/>
    <x v="2"/>
    <s v="Ypulse"/>
    <s v="ypulse"/>
    <x v="17"/>
    <x v="17"/>
    <s v="New York"/>
    <s v="New York City"/>
    <n v="418.1019"/>
    <n v="2953150"/>
    <x v="2"/>
    <n v="1"/>
  </r>
  <r>
    <n v="1068"/>
    <s v="Inc5000 Company List"/>
    <s v="Inc5000 Company List"/>
    <n v="1068"/>
    <s v="http://www.inc.com/inc5000list/json/inc5000_2014.json"/>
    <n v="22990"/>
    <n v="1068"/>
    <n v="36"/>
    <x v="2"/>
    <s v="RMGS"/>
    <s v="rmgs"/>
    <x v="1"/>
    <x v="1"/>
    <s v="Virginia Beach"/>
    <s v="Virginia Beach-Norfolk-Newport News VA-NC"/>
    <n v="417.94229999999999"/>
    <n v="5646788"/>
    <x v="8"/>
    <n v="2"/>
  </r>
  <r>
    <n v="1069"/>
    <s v="Inc5000 Company List"/>
    <s v="Inc5000 Company List"/>
    <n v="1069"/>
    <s v="http://www.inc.com/inc5000list/json/inc5000_2014.json"/>
    <n v="26366"/>
    <n v="1069"/>
    <n v="21"/>
    <x v="2"/>
    <s v="KeyLogic Services"/>
    <s v="keylogic-services"/>
    <x v="39"/>
    <x v="39"/>
    <s v="Star City"/>
    <s v="Morgantown WV"/>
    <n v="417.46249999999998"/>
    <n v="2438366"/>
    <x v="8"/>
    <n v="1"/>
  </r>
  <r>
    <n v="1070"/>
    <s v="Inc5000 Company List"/>
    <s v="Inc5000 Company List"/>
    <n v="1070"/>
    <s v="http://www.inc.com/inc5000list/json/inc5000_2014.json"/>
    <n v="25901"/>
    <n v="1070"/>
    <n v="5"/>
    <x v="2"/>
    <s v="Phastek"/>
    <s v="phastek"/>
    <x v="12"/>
    <x v="12"/>
    <s v="Houston"/>
    <s v="Houston"/>
    <n v="416.9049"/>
    <n v="4135549"/>
    <x v="0"/>
    <n v="1"/>
  </r>
  <r>
    <n v="1071"/>
    <s v="Inc5000 Company List"/>
    <s v="Inc5000 Company List"/>
    <n v="1071"/>
    <s v="http://www.inc.com/inc5000list/json/inc5000_2014.json"/>
    <n v="26331"/>
    <n v="1071"/>
    <n v="1102"/>
    <x v="3"/>
    <s v="United Shore Financial Services"/>
    <s v="united-shore-financial-services"/>
    <x v="18"/>
    <x v="18"/>
    <s v="Troy"/>
    <s v="Detroit"/>
    <n v="416.07080000000002"/>
    <n v="243797000"/>
    <x v="9"/>
    <n v="1"/>
  </r>
  <r>
    <n v="1072"/>
    <s v="Inc5000 Company List"/>
    <s v="Inc5000 Company List"/>
    <n v="1072"/>
    <s v="http://www.inc.com/inc5000list/json/inc5000_2014.json"/>
    <n v="23575"/>
    <n v="1072"/>
    <n v="85"/>
    <x v="1"/>
    <s v="Medical Guardian"/>
    <s v="medical-guardian"/>
    <x v="13"/>
    <x v="13"/>
    <s v="Philadelphia"/>
    <s v="Philadelphia"/>
    <n v="414.99669999999998"/>
    <n v="10866976"/>
    <x v="6"/>
    <n v="2"/>
  </r>
  <r>
    <n v="1073"/>
    <s v="Inc5000 Company List"/>
    <s v="Inc5000 Company List"/>
    <n v="1073"/>
    <s v="http://www.inc.com/inc5000list/json/inc5000_2014.json"/>
    <n v="3308"/>
    <n v="1073"/>
    <n v="96"/>
    <x v="1"/>
    <s v="Lyons Consulting Group"/>
    <s v="lyons-consulting-group"/>
    <x v="25"/>
    <x v="25"/>
    <s v="Chicago"/>
    <s v="Chicago"/>
    <n v="414.95850000000002"/>
    <n v="19566354"/>
    <x v="11"/>
    <n v="5"/>
  </r>
  <r>
    <n v="1074"/>
    <s v="Inc5000 Company List"/>
    <s v="Inc5000 Company List"/>
    <n v="1074"/>
    <s v="http://www.inc.com/inc5000list/json/inc5000_2014.json"/>
    <n v="24130"/>
    <n v="1074"/>
    <n v="110"/>
    <x v="1"/>
    <s v="Rodda Electric"/>
    <s v="rodda-electric"/>
    <x v="0"/>
    <x v="0"/>
    <s v="Brentwood"/>
    <s v="San Francisco"/>
    <n v="414.90129999999999"/>
    <n v="17637265"/>
    <x v="5"/>
    <n v="2"/>
  </r>
  <r>
    <n v="1075"/>
    <s v="Inc5000 Company List"/>
    <s v="Inc5000 Company List"/>
    <n v="1075"/>
    <s v="http://www.inc.com/inc5000list/json/inc5000_2014.json"/>
    <n v="22061"/>
    <n v="1075"/>
    <n v="219"/>
    <x v="0"/>
    <s v="C1 Bank"/>
    <s v="c1-bank"/>
    <x v="9"/>
    <x v="9"/>
    <s v="St. Petersburg"/>
    <s v="Tampa"/>
    <n v="414.1234"/>
    <n v="70147000"/>
    <x v="9"/>
    <n v="2"/>
  </r>
  <r>
    <n v="1076"/>
    <s v="Inc5000 Company List"/>
    <s v="Inc5000 Company List"/>
    <n v="1076"/>
    <s v="http://www.inc.com/inc5000list/json/inc5000_2014.json"/>
    <n v="21014"/>
    <n v="1076"/>
    <n v="117"/>
    <x v="1"/>
    <s v="AustinCSI"/>
    <s v="austincsi"/>
    <x v="12"/>
    <x v="12"/>
    <s v="Plano"/>
    <s v="Dallas"/>
    <n v="414.02589999999998"/>
    <n v="15706792"/>
    <x v="11"/>
    <n v="3"/>
  </r>
  <r>
    <n v="1077"/>
    <s v="Inc5000 Company List"/>
    <s v="Inc5000 Company List"/>
    <n v="1077"/>
    <s v="http://www.inc.com/inc5000list/json/inc5000_2014.json"/>
    <n v="25003"/>
    <n v="1077"/>
    <n v="34"/>
    <x v="2"/>
    <s v="The Credit Pros Intl"/>
    <s v="the-credit-pros-intl"/>
    <x v="16"/>
    <x v="16"/>
    <s v="Newark"/>
    <s v="New York City"/>
    <n v="414.01560000000001"/>
    <n v="2369879"/>
    <x v="9"/>
    <n v="1"/>
  </r>
  <r>
    <n v="1078"/>
    <s v="Inc5000 Company List"/>
    <s v="Inc5000 Company List"/>
    <n v="1078"/>
    <s v="http://www.inc.com/inc5000list/json/inc5000_2014.json"/>
    <n v="23541"/>
    <n v="1078"/>
    <n v="60"/>
    <x v="1"/>
    <s v="R P Funding"/>
    <s v="r-p-funding"/>
    <x v="9"/>
    <x v="9"/>
    <s v="Maitland"/>
    <s v="Orlando FL"/>
    <n v="414.00740000000002"/>
    <n v="14792099"/>
    <x v="9"/>
    <n v="2"/>
  </r>
  <r>
    <n v="1079"/>
    <s v="Inc5000 Company List"/>
    <s v="Inc5000 Company List"/>
    <n v="1079"/>
    <s v="http://www.inc.com/inc5000list/json/inc5000_2014.json"/>
    <n v="21052"/>
    <n v="1079"/>
    <n v="62"/>
    <x v="1"/>
    <s v="Clarity Software Solutions"/>
    <s v="clarity-software-solutions"/>
    <x v="43"/>
    <x v="43"/>
    <s v="Madison"/>
    <s v="New Haven-Milford CT"/>
    <n v="413.8417"/>
    <n v="37616852"/>
    <x v="2"/>
    <n v="3"/>
  </r>
  <r>
    <n v="1080"/>
    <s v="Inc5000 Company List"/>
    <s v="Inc5000 Company List"/>
    <n v="1080"/>
    <s v="http://www.inc.com/inc5000list/json/inc5000_2014.json"/>
    <n v="26590"/>
    <n v="1080"/>
    <n v="46"/>
    <x v="2"/>
    <s v="Zapata Technology"/>
    <s v="zapata-technology"/>
    <x v="32"/>
    <x v="32"/>
    <s v="Augusta"/>
    <s v="Augusta-Richmond GA-SC"/>
    <n v="413.24709999999999"/>
    <n v="3069736"/>
    <x v="11"/>
    <n v="1"/>
  </r>
  <r>
    <n v="1081"/>
    <s v="Inc5000 Company List"/>
    <s v="Inc5000 Company List"/>
    <n v="1081"/>
    <s v="http://www.inc.com/inc5000list/json/inc5000_2014.json"/>
    <n v="22467"/>
    <n v="1081"/>
    <n v="105"/>
    <x v="1"/>
    <s v="CityTech"/>
    <s v="citytech"/>
    <x v="25"/>
    <x v="25"/>
    <s v="Chicago"/>
    <s v="Chicago"/>
    <n v="412.8562"/>
    <n v="19368558"/>
    <x v="3"/>
    <n v="3"/>
  </r>
  <r>
    <n v="1082"/>
    <s v="Inc5000 Company List"/>
    <s v="Inc5000 Company List"/>
    <n v="1082"/>
    <s v="http://www.inc.com/inc5000list/json/inc5000_2014.json"/>
    <n v="24885"/>
    <n v="1082"/>
    <n v="30"/>
    <x v="2"/>
    <s v="DeviceFidelity"/>
    <s v="devicefidelity"/>
    <x v="12"/>
    <x v="12"/>
    <s v="Richardson"/>
    <s v="Dallas"/>
    <n v="411.93490000000003"/>
    <n v="4352486"/>
    <x v="4"/>
    <n v="1"/>
  </r>
  <r>
    <n v="1083"/>
    <s v="Inc5000 Company List"/>
    <s v="Inc5000 Company List"/>
    <n v="1083"/>
    <s v="http://www.inc.com/inc5000list/json/inc5000_2014.json"/>
    <n v="17499"/>
    <n v="1083"/>
    <n v="134"/>
    <x v="1"/>
    <s v="Moz"/>
    <s v="moz"/>
    <x v="29"/>
    <x v="29"/>
    <s v="Seattle"/>
    <s v="Seattle"/>
    <n v="411.49059999999997"/>
    <n v="29296411"/>
    <x v="3"/>
    <n v="4"/>
  </r>
  <r>
    <n v="1084"/>
    <s v="Inc5000 Company List"/>
    <s v="Inc5000 Company List"/>
    <n v="1084"/>
    <s v="http://www.inc.com/inc5000list/json/inc5000_2014.json"/>
    <n v="25429"/>
    <n v="1084"/>
    <n v="63"/>
    <x v="1"/>
    <s v="Sriven Technologies"/>
    <s v="sriven-technologies"/>
    <x v="1"/>
    <x v="1"/>
    <s v="Herndon"/>
    <s v="Washington DC"/>
    <n v="411.40039999999999"/>
    <n v="3012803"/>
    <x v="11"/>
    <n v="1"/>
  </r>
  <r>
    <n v="1085"/>
    <s v="Inc5000 Company List"/>
    <s v="Inc5000 Company List"/>
    <n v="1085"/>
    <s v="http://www.inc.com/inc5000list/json/inc5000_2014.json"/>
    <n v="19818"/>
    <n v="1085"/>
    <n v="400"/>
    <x v="0"/>
    <s v="N2 Publishing"/>
    <s v="n2-publishing"/>
    <x v="6"/>
    <x v="6"/>
    <s v="Wilmington"/>
    <s v="Wilmington NC"/>
    <n v="410.0752"/>
    <n v="38608714"/>
    <x v="22"/>
    <n v="4"/>
  </r>
  <r>
    <n v="1086"/>
    <s v="Inc5000 Company List"/>
    <s v="Inc5000 Company List"/>
    <n v="1086"/>
    <s v="http://www.inc.com/inc5000list/json/inc5000_2014.json"/>
    <n v="23140"/>
    <n v="1086"/>
    <n v="98"/>
    <x v="1"/>
    <s v="Magnet 360"/>
    <s v="magnet-360"/>
    <x v="36"/>
    <x v="36"/>
    <s v="St. Louis Park"/>
    <s v="Minneapolis"/>
    <n v="409.95670000000001"/>
    <n v="25475142"/>
    <x v="12"/>
    <n v="2"/>
  </r>
  <r>
    <n v="1087"/>
    <s v="Inc5000 Company List"/>
    <s v="Inc5000 Company List"/>
    <n v="1087"/>
    <s v="http://www.inc.com/inc5000list/json/inc5000_2014.json"/>
    <n v="23743"/>
    <n v="1087"/>
    <n v="22"/>
    <x v="2"/>
    <s v="Click Rain"/>
    <s v="click-rain"/>
    <x v="47"/>
    <x v="47"/>
    <s v="Sioux Falls"/>
    <s v="Sioux Falls SD"/>
    <n v="409.90960000000001"/>
    <n v="2917565"/>
    <x v="12"/>
    <n v="2"/>
  </r>
  <r>
    <n v="1088"/>
    <s v="Inc5000 Company List"/>
    <s v="Inc5000 Company List"/>
    <n v="1088"/>
    <s v="http://www.inc.com/inc5000list/json/inc5000_2014.json"/>
    <n v="22320"/>
    <n v="1088"/>
    <n v="11"/>
    <x v="2"/>
    <s v="ADI Energy"/>
    <s v="adi-energy"/>
    <x v="26"/>
    <x v="26"/>
    <s v="Smithfield"/>
    <s v="Providence-New Bedford-Fall River RI-MA"/>
    <n v="409.90170000000001"/>
    <n v="8458780"/>
    <x v="5"/>
    <n v="3"/>
  </r>
  <r>
    <n v="1089"/>
    <s v="Inc5000 Company List"/>
    <s v="Inc5000 Company List"/>
    <n v="1089"/>
    <s v="http://www.inc.com/inc5000list/json/inc5000_2014.json"/>
    <n v="26468"/>
    <n v="1089"/>
    <n v="314"/>
    <x v="0"/>
    <s v="Diversity Search Group"/>
    <s v="diversity-search-group"/>
    <x v="24"/>
    <x v="24"/>
    <s v="Columbus"/>
    <s v="Columbus OH"/>
    <n v="409.279"/>
    <n v="8904911"/>
    <x v="20"/>
    <n v="1"/>
  </r>
  <r>
    <n v="1090"/>
    <s v="Inc5000 Company List"/>
    <s v="Inc5000 Company List"/>
    <n v="1090"/>
    <s v="http://www.inc.com/inc5000list/json/inc5000_2014.json"/>
    <n v="23736"/>
    <n v="1090"/>
    <n v="50"/>
    <x v="2"/>
    <s v="Q1Media"/>
    <s v="q1media"/>
    <x v="12"/>
    <x v="12"/>
    <s v="Austin"/>
    <s v="Austin"/>
    <n v="408.35610000000003"/>
    <n v="22186952"/>
    <x v="12"/>
    <n v="2"/>
  </r>
  <r>
    <n v="1091"/>
    <s v="Inc5000 Company List"/>
    <s v="Inc5000 Company List"/>
    <n v="1091"/>
    <s v="http://www.inc.com/inc5000list/json/inc5000_2014.json"/>
    <n v="25947"/>
    <n v="1091"/>
    <n v="32"/>
    <x v="2"/>
    <s v="Summit Custom Homes"/>
    <s v="summit-custom-homes"/>
    <x v="15"/>
    <x v="15"/>
    <s v="Lee's Summit"/>
    <s v="Kansas City MO-KS"/>
    <n v="408.11020000000002"/>
    <n v="64136719"/>
    <x v="16"/>
    <n v="1"/>
  </r>
  <r>
    <n v="1092"/>
    <s v="Inc5000 Company List"/>
    <s v="Inc5000 Company List"/>
    <n v="1092"/>
    <s v="http://www.inc.com/inc5000list/json/inc5000_2014.json"/>
    <n v="20987"/>
    <n v="1092"/>
    <n v="150"/>
    <x v="1"/>
    <s v="Zantech IT Services"/>
    <s v="zantech-it-services"/>
    <x v="1"/>
    <x v="1"/>
    <s v="Tysons Corner"/>
    <s v="Washington DC"/>
    <n v="407.76900000000001"/>
    <n v="23307299"/>
    <x v="8"/>
    <n v="3"/>
  </r>
  <r>
    <n v="1093"/>
    <s v="Inc5000 Company List"/>
    <s v="Inc5000 Company List"/>
    <n v="1093"/>
    <s v="http://www.inc.com/inc5000list/json/inc5000_2014.json"/>
    <n v="26290"/>
    <n v="1093"/>
    <n v="100"/>
    <x v="1"/>
    <s v="Omelet"/>
    <s v="omelet"/>
    <x v="0"/>
    <x v="0"/>
    <s v="Culver City"/>
    <s v="Los Angeles"/>
    <n v="406.94619999999998"/>
    <n v="25053502"/>
    <x v="12"/>
    <n v="1"/>
  </r>
  <r>
    <n v="1094"/>
    <s v="Inc5000 Company List"/>
    <s v="Inc5000 Company List"/>
    <n v="1094"/>
    <s v="http://www.inc.com/inc5000list/json/inc5000_2014.json"/>
    <n v="17896"/>
    <n v="1094"/>
    <n v="400"/>
    <x v="0"/>
    <s v="EndoChoice"/>
    <s v="endochoice"/>
    <x v="32"/>
    <x v="32"/>
    <s v="Alpharetta"/>
    <s v="Atlanta"/>
    <n v="406.52809999999999"/>
    <n v="50834000"/>
    <x v="6"/>
    <n v="5"/>
  </r>
  <r>
    <n v="1095"/>
    <s v="Inc5000 Company List"/>
    <s v="Inc5000 Company List"/>
    <n v="1095"/>
    <s v="http://www.inc.com/inc5000list/json/inc5000_2014.json"/>
    <n v="25476"/>
    <n v="1095"/>
    <n v="121"/>
    <x v="1"/>
    <s v="KEMP Technologies"/>
    <s v="kemp-technologies"/>
    <x v="17"/>
    <x v="17"/>
    <s v="New York"/>
    <s v="New York City"/>
    <n v="405.71609999999998"/>
    <n v="24330000"/>
    <x v="3"/>
    <n v="1"/>
  </r>
  <r>
    <n v="1096"/>
    <s v="Inc5000 Company List"/>
    <s v="Inc5000 Company List"/>
    <n v="1096"/>
    <s v="http://www.inc.com/inc5000list/json/inc5000_2014.json"/>
    <n v="26543"/>
    <n v="1096"/>
    <n v="28"/>
    <x v="2"/>
    <s v="Keiland Construction"/>
    <s v="keiland-construction"/>
    <x v="20"/>
    <x v="20"/>
    <s v="Lake Charles"/>
    <s v="Lake Charles LA"/>
    <n v="405.33"/>
    <n v="8476128"/>
    <x v="16"/>
    <n v="1"/>
  </r>
  <r>
    <n v="1097"/>
    <s v="Inc5000 Company List"/>
    <s v="Inc5000 Company List"/>
    <n v="1097"/>
    <s v="http://www.inc.com/inc5000list/json/inc5000_2014.json"/>
    <n v="21139"/>
    <n v="1097"/>
    <n v="15"/>
    <x v="2"/>
    <s v="Suzanne Evans Coaching of SC"/>
    <s v="suzanne-evans-coaching-of-sc"/>
    <x v="31"/>
    <x v="31"/>
    <s v="Murrells Inlet"/>
    <s v="Georgetown SC"/>
    <n v="405.20690000000002"/>
    <n v="6068075"/>
    <x v="2"/>
    <n v="3"/>
  </r>
  <r>
    <n v="1098"/>
    <s v="Inc5000 Company List"/>
    <s v="Inc5000 Company List"/>
    <n v="1098"/>
    <s v="http://www.inc.com/inc5000list/json/inc5000_2014.json"/>
    <n v="24999"/>
    <n v="1098"/>
    <n v="8"/>
    <x v="2"/>
    <s v="Dorm Company"/>
    <s v="dorm-company"/>
    <x v="17"/>
    <x v="17"/>
    <s v="Cheektowaga"/>
    <s v="Buffalo-Niagara Falls NY"/>
    <n v="405.01089999999999"/>
    <n v="3973219"/>
    <x v="13"/>
    <n v="1"/>
  </r>
  <r>
    <n v="1099"/>
    <s v="Inc5000 Company List"/>
    <s v="Inc5000 Company List"/>
    <n v="1099"/>
    <s v="http://www.inc.com/inc5000list/json/inc5000_2014.json"/>
    <n v="21264"/>
    <n v="1099"/>
    <n v="25"/>
    <x v="2"/>
    <s v="MPactWealth"/>
    <s v="mpactwealth"/>
    <x v="0"/>
    <x v="0"/>
    <s v="Walnut Creek"/>
    <s v="San Francisco"/>
    <n v="404.67320000000001"/>
    <n v="4876829"/>
    <x v="23"/>
    <n v="3"/>
  </r>
  <r>
    <n v="1100"/>
    <s v="Inc5000 Company List"/>
    <s v="Inc5000 Company List"/>
    <n v="1100"/>
    <s v="http://www.inc.com/inc5000list/json/inc5000_2014.json"/>
    <n v="19231"/>
    <n v="1100"/>
    <n v="668"/>
    <x v="3"/>
    <s v="HubSpot"/>
    <s v="hubspot"/>
    <x v="2"/>
    <x v="2"/>
    <s v="Cambridge"/>
    <s v="Boston"/>
    <n v="404.54989999999998"/>
    <n v="77634340"/>
    <x v="3"/>
    <n v="4"/>
  </r>
  <r>
    <n v="1101"/>
    <s v="Inc5000 Company List"/>
    <s v="Inc5000 Company List"/>
    <n v="1101"/>
    <s v="http://www.inc.com/inc5000list/json/inc5000_2014.json"/>
    <n v="23330"/>
    <n v="1101"/>
    <n v="40"/>
    <x v="2"/>
    <s v="ColdLight"/>
    <s v="coldlight"/>
    <x v="13"/>
    <x v="13"/>
    <s v="Wayne"/>
    <s v="Philadelphia"/>
    <n v="403.84620000000001"/>
    <n v="5633000"/>
    <x v="3"/>
    <n v="2"/>
  </r>
  <r>
    <n v="1102"/>
    <s v="Inc5000 Company List"/>
    <s v="Inc5000 Company List"/>
    <n v="1102"/>
    <s v="http://www.inc.com/inc5000list/json/inc5000_2014.json"/>
    <n v="26566"/>
    <n v="1102"/>
    <n v="850"/>
    <x v="3"/>
    <s v="Arista Networks"/>
    <s v="arista-networks"/>
    <x v="0"/>
    <x v="0"/>
    <s v="Santa Clara"/>
    <s v="San Jose"/>
    <n v="403.66570000000002"/>
    <n v="361224000"/>
    <x v="3"/>
    <n v="1"/>
  </r>
  <r>
    <n v="1103"/>
    <s v="Inc5000 Company List"/>
    <s v="Inc5000 Company List"/>
    <n v="1103"/>
    <s v="http://www.inc.com/inc5000list/json/inc5000_2014.json"/>
    <n v="23121"/>
    <n v="1103"/>
    <n v="28"/>
    <x v="2"/>
    <s v="Vetora"/>
    <s v="vetora"/>
    <x v="28"/>
    <x v="28"/>
    <s v="Orem"/>
    <s v="Provo-Orem UT"/>
    <n v="403.67380000000003"/>
    <n v="5621000"/>
    <x v="13"/>
    <n v="2"/>
  </r>
  <r>
    <n v="1104"/>
    <s v="Inc5000 Company List"/>
    <s v="Inc5000 Company List"/>
    <n v="1104"/>
    <s v="http://www.inc.com/inc5000list/json/inc5000_2014.json"/>
    <n v="26363"/>
    <n v="1104"/>
    <n v="80"/>
    <x v="1"/>
    <s v="Genelex"/>
    <s v="genelex"/>
    <x v="29"/>
    <x v="29"/>
    <s v="Seattle"/>
    <s v="Seattle"/>
    <n v="403.57190000000003"/>
    <n v="11467082"/>
    <x v="6"/>
    <n v="1"/>
  </r>
  <r>
    <n v="1105"/>
    <s v="Inc5000 Company List"/>
    <s v="Inc5000 Company List"/>
    <n v="1105"/>
    <s v="http://www.inc.com/inc5000list/json/inc5000_2014.json"/>
    <n v="25101"/>
    <n v="1105"/>
    <n v="23"/>
    <x v="2"/>
    <s v="Westrax Machinery"/>
    <s v="westrax-machinery"/>
    <x v="0"/>
    <x v="0"/>
    <s v="Rancho Dominguez"/>
    <s v="Los Angeles"/>
    <n v="402.37509999999997"/>
    <n v="7198960"/>
    <x v="16"/>
    <n v="1"/>
  </r>
  <r>
    <n v="1106"/>
    <s v="Inc5000 Company List"/>
    <s v="Inc5000 Company List"/>
    <n v="1106"/>
    <s v="http://www.inc.com/inc5000list/json/inc5000_2014.json"/>
    <n v="23113"/>
    <n v="1106"/>
    <n v="6"/>
    <x v="2"/>
    <s v="SimpleRay"/>
    <s v="simpleray"/>
    <x v="36"/>
    <x v="36"/>
    <s v="St. Paul"/>
    <s v="Minneapolis"/>
    <n v="401.97340000000003"/>
    <n v="2111300"/>
    <x v="5"/>
    <n v="2"/>
  </r>
  <r>
    <n v="1107"/>
    <s v="Inc5000 Company List"/>
    <s v="Inc5000 Company List"/>
    <n v="1107"/>
    <s v="http://www.inc.com/inc5000list/json/inc5000_2014.json"/>
    <n v="19333"/>
    <n v="1107"/>
    <n v="895"/>
    <x v="3"/>
    <s v="PalmerHouse Properties"/>
    <s v="palmerhouse-properties"/>
    <x v="32"/>
    <x v="32"/>
    <s v="Atlanta"/>
    <s v="Atlanta"/>
    <n v="401.88799999999998"/>
    <n v="11785029"/>
    <x v="15"/>
    <n v="4"/>
  </r>
  <r>
    <n v="1108"/>
    <s v="Inc5000 Company List"/>
    <s v="Inc5000 Company List"/>
    <n v="1108"/>
    <s v="http://www.inc.com/inc5000list/json/inc5000_2014.json"/>
    <n v="26232"/>
    <n v="1108"/>
    <n v="50"/>
    <x v="2"/>
    <s v="Cormac"/>
    <s v="cormac"/>
    <x v="1"/>
    <x v="1"/>
    <s v="Herndon"/>
    <s v="Washington DC"/>
    <n v="401.72109999999998"/>
    <n v="11681327"/>
    <x v="11"/>
    <n v="1"/>
  </r>
  <r>
    <n v="1109"/>
    <s v="Inc5000 Company List"/>
    <s v="Inc5000 Company List"/>
    <n v="1109"/>
    <s v="http://www.inc.com/inc5000list/json/inc5000_2014.json"/>
    <n v="26065"/>
    <n v="1109"/>
    <n v="30"/>
    <x v="2"/>
    <s v="Wafels &amp; Dinges"/>
    <s v="wafels-dinges"/>
    <x v="17"/>
    <x v="17"/>
    <s v="New York"/>
    <s v="New York City"/>
    <n v="400.8655"/>
    <n v="3022693"/>
    <x v="1"/>
    <n v="1"/>
  </r>
  <r>
    <n v="1110"/>
    <s v="Inc5000 Company List"/>
    <s v="Inc5000 Company List"/>
    <n v="1110"/>
    <s v="http://www.inc.com/inc5000list/json/inc5000_2014.json"/>
    <n v="23428"/>
    <n v="1110"/>
    <n v="204"/>
    <x v="0"/>
    <s v="IMS - Internet Media Services"/>
    <s v="ims---internet-media-services"/>
    <x v="9"/>
    <x v="9"/>
    <s v="Miami"/>
    <s v="Miami"/>
    <n v="400.43860000000001"/>
    <n v="104318756"/>
    <x v="12"/>
    <n v="2"/>
  </r>
  <r>
    <n v="1111"/>
    <s v="Inc5000 Company List"/>
    <s v="Inc5000 Company List"/>
    <n v="1111"/>
    <s v="http://www.inc.com/inc5000list/json/inc5000_2014.json"/>
    <n v="25372"/>
    <n v="1111"/>
    <n v="10"/>
    <x v="2"/>
    <s v="The Ticket Group"/>
    <s v="the-ticket-group"/>
    <x v="0"/>
    <x v="0"/>
    <s v="Tustin"/>
    <s v="Los Angeles"/>
    <n v="400.26330000000002"/>
    <n v="11009859"/>
    <x v="0"/>
    <n v="1"/>
  </r>
  <r>
    <n v="1112"/>
    <s v="Inc5000 Company List"/>
    <s v="Inc5000 Company List"/>
    <n v="1112"/>
    <s v="http://www.inc.com/inc5000list/json/inc5000_2014.json"/>
    <n v="26072"/>
    <n v="1112"/>
    <n v="430"/>
    <x v="0"/>
    <s v="Conexess Group"/>
    <s v="conexess-group"/>
    <x v="42"/>
    <x v="42"/>
    <s v="Nashville"/>
    <s v="Nashville"/>
    <n v="399.75979999999998"/>
    <n v="11437207"/>
    <x v="11"/>
    <n v="1"/>
  </r>
  <r>
    <n v="1113"/>
    <s v="Inc5000 Company List"/>
    <s v="Inc5000 Company List"/>
    <n v="1113"/>
    <s v="http://www.inc.com/inc5000list/json/inc5000_2014.json"/>
    <n v="25939"/>
    <n v="1113"/>
    <n v="13"/>
    <x v="2"/>
    <s v="Olollo"/>
    <s v="olollo"/>
    <x v="17"/>
    <x v="17"/>
    <s v="Brooklyn"/>
    <s v="New York City"/>
    <n v="398.6123"/>
    <n v="2040830"/>
    <x v="17"/>
    <n v="1"/>
  </r>
  <r>
    <n v="1114"/>
    <s v="Inc5000 Company List"/>
    <s v="Inc5000 Company List"/>
    <n v="1114"/>
    <s v="http://www.inc.com/inc5000list/json/inc5000_2014.json"/>
    <n v="23022"/>
    <n v="1114"/>
    <n v="13"/>
    <x v="2"/>
    <s v="EnSite Solutions"/>
    <s v="ensite-solutions"/>
    <x v="12"/>
    <x v="12"/>
    <s v="Irving"/>
    <s v="Dallas"/>
    <n v="398.5831"/>
    <n v="9367508"/>
    <x v="2"/>
    <n v="2"/>
  </r>
  <r>
    <n v="1115"/>
    <s v="Inc5000 Company List"/>
    <s v="Inc5000 Company List"/>
    <n v="1115"/>
    <s v="http://www.inc.com/inc5000list/json/inc5000_2014.json"/>
    <n v="25875"/>
    <n v="1115"/>
    <n v="24"/>
    <x v="2"/>
    <s v="ColoCrossing"/>
    <s v="colocrossing"/>
    <x v="17"/>
    <x v="17"/>
    <s v="Williamsville"/>
    <s v="Buffalo-Niagara Falls NY"/>
    <n v="397.10680000000002"/>
    <n v="5992662"/>
    <x v="11"/>
    <n v="1"/>
  </r>
  <r>
    <n v="1116"/>
    <s v="Inc5000 Company List"/>
    <s v="Inc5000 Company List"/>
    <n v="1116"/>
    <s v="http://www.inc.com/inc5000list/json/inc5000_2014.json"/>
    <n v="25935"/>
    <n v="1116"/>
    <n v="66"/>
    <x v="1"/>
    <s v="Wholesale Screening Solutions"/>
    <s v="wholesale-screening-solutions"/>
    <x v="1"/>
    <x v="1"/>
    <s v="Purcellville"/>
    <s v="Washington DC"/>
    <n v="396.74889999999999"/>
    <n v="6869114"/>
    <x v="2"/>
    <n v="1"/>
  </r>
  <r>
    <n v="1117"/>
    <s v="Inc5000 Company List"/>
    <s v="Inc5000 Company List"/>
    <n v="1117"/>
    <s v="http://www.inc.com/inc5000list/json/inc5000_2014.json"/>
    <n v="24054"/>
    <n v="1117"/>
    <n v="1628"/>
    <x v="3"/>
    <s v="Freedom Mortgage"/>
    <s v="freedom-mortgage"/>
    <x v="16"/>
    <x v="16"/>
    <s v="Mount Laurel"/>
    <s v="Philadelphia"/>
    <n v="395.58940000000001"/>
    <n v="369239144"/>
    <x v="9"/>
    <n v="2"/>
  </r>
  <r>
    <n v="1118"/>
    <s v="Inc5000 Company List"/>
    <s v="Inc5000 Company List"/>
    <n v="1118"/>
    <s v="http://www.inc.com/inc5000list/json/inc5000_2014.json"/>
    <n v="21357"/>
    <n v="1118"/>
    <n v="2800"/>
    <x v="3"/>
    <s v="CCS Construction Staffing"/>
    <s v="ccs-construction-staffing"/>
    <x v="6"/>
    <x v="6"/>
    <s v="Charlotte"/>
    <s v="Charlotte"/>
    <n v="395.15820000000002"/>
    <n v="12975947"/>
    <x v="20"/>
    <n v="3"/>
  </r>
  <r>
    <n v="1119"/>
    <s v="Inc5000 Company List"/>
    <s v="Inc5000 Company List"/>
    <n v="1119"/>
    <s v="http://www.inc.com/inc5000list/json/inc5000_2014.json"/>
    <n v="23081"/>
    <n v="1119"/>
    <n v="8"/>
    <x v="2"/>
    <s v="Space Saving Solutions"/>
    <s v="space-saving-solutions"/>
    <x v="31"/>
    <x v="31"/>
    <s v="Lexington"/>
    <s v="Columbia SC"/>
    <n v="394.02330000000001"/>
    <n v="4020910"/>
    <x v="2"/>
    <n v="2"/>
  </r>
  <r>
    <n v="1120"/>
    <s v="Inc5000 Company List"/>
    <s v="Inc5000 Company List"/>
    <n v="1120"/>
    <s v="http://www.inc.com/inc5000list/json/inc5000_2014.json"/>
    <n v="18037"/>
    <n v="1120"/>
    <n v="10"/>
    <x v="2"/>
    <s v="Flip Flop Shops"/>
    <s v="flip-flop-shops"/>
    <x v="32"/>
    <x v="32"/>
    <s v="Kennesaw"/>
    <s v="Atlanta"/>
    <n v="393.71710000000002"/>
    <n v="30565075"/>
    <x v="13"/>
    <n v="5"/>
  </r>
  <r>
    <n v="1121"/>
    <s v="Inc5000 Company List"/>
    <s v="Inc5000 Company List"/>
    <n v="1121"/>
    <s v="http://www.inc.com/inc5000list/json/inc5000_2014.json"/>
    <n v="21048"/>
    <n v="1121"/>
    <n v="24"/>
    <x v="2"/>
    <s v="ShoeZoo.com"/>
    <s v="shoezoocom"/>
    <x v="0"/>
    <x v="0"/>
    <s v="Paramount"/>
    <s v="Los Angeles"/>
    <n v="393.51240000000001"/>
    <n v="17524822"/>
    <x v="13"/>
    <n v="3"/>
  </r>
  <r>
    <n v="1122"/>
    <s v="Inc5000 Company List"/>
    <s v="Inc5000 Company List"/>
    <n v="1122"/>
    <s v="http://www.inc.com/inc5000list/json/inc5000_2014.json"/>
    <n v="21809"/>
    <n v="1122"/>
    <n v="87"/>
    <x v="1"/>
    <s v="Pensionmark Retirement Group"/>
    <s v="pensionmark-retirement-group"/>
    <x v="0"/>
    <x v="0"/>
    <s v="Santa Barbara"/>
    <s v="Santa Barbara-Santa Maria-Goleta CA"/>
    <n v="393.46359999999999"/>
    <n v="8432977"/>
    <x v="9"/>
    <n v="3"/>
  </r>
  <r>
    <n v="1123"/>
    <s v="Inc5000 Company List"/>
    <s v="Inc5000 Company List"/>
    <n v="1123"/>
    <s v="http://www.inc.com/inc5000list/json/inc5000_2014.json"/>
    <n v="26580"/>
    <n v="1123"/>
    <n v="250"/>
    <x v="0"/>
    <s v="Resmac"/>
    <s v="resmac"/>
    <x v="9"/>
    <x v="9"/>
    <s v="Boca Raton"/>
    <s v="Miami"/>
    <n v="393.09469999999999"/>
    <n v="9825445"/>
    <x v="9"/>
    <n v="1"/>
  </r>
  <r>
    <n v="1124"/>
    <s v="Inc5000 Company List"/>
    <s v="Inc5000 Company List"/>
    <n v="1124"/>
    <s v="http://www.inc.com/inc5000list/json/inc5000_2014.json"/>
    <n v="23289"/>
    <n v="1124"/>
    <n v="15"/>
    <x v="2"/>
    <s v="Ads Direct Media"/>
    <s v="ads-direct-media"/>
    <x v="9"/>
    <x v="9"/>
    <s v="Palm Beach Gardens"/>
    <s v="Miami"/>
    <n v="392.78500000000003"/>
    <n v="46382270"/>
    <x v="12"/>
    <n v="2"/>
  </r>
  <r>
    <n v="1125"/>
    <s v="Inc5000 Company List"/>
    <s v="Inc5000 Company List"/>
    <n v="1125"/>
    <s v="http://www.inc.com/inc5000list/json/inc5000_2014.json"/>
    <n v="23056"/>
    <n v="1125"/>
    <n v="240"/>
    <x v="0"/>
    <s v="Whitacre Logistics"/>
    <s v="whitacre-logistics"/>
    <x v="24"/>
    <x v="24"/>
    <s v="Portage"/>
    <s v="Toledo OH"/>
    <n v="392.53500000000003"/>
    <n v="28813300"/>
    <x v="21"/>
    <n v="2"/>
  </r>
  <r>
    <n v="1126"/>
    <s v="Inc5000 Company List"/>
    <s v="Inc5000 Company List"/>
    <n v="1126"/>
    <s v="http://www.inc.com/inc5000list/json/inc5000_2014.json"/>
    <n v="23571"/>
    <n v="1126"/>
    <n v="113"/>
    <x v="1"/>
    <s v="IPT Associates"/>
    <s v="ipt-associates"/>
    <x v="2"/>
    <x v="2"/>
    <s v="Billerica"/>
    <s v="Boston"/>
    <n v="392.53629999999998"/>
    <n v="19923538"/>
    <x v="8"/>
    <n v="2"/>
  </r>
  <r>
    <n v="1127"/>
    <s v="Inc5000 Company List"/>
    <s v="Inc5000 Company List"/>
    <n v="1127"/>
    <s v="http://www.inc.com/inc5000list/json/inc5000_2014.json"/>
    <n v="25109"/>
    <n v="1127"/>
    <n v="545"/>
    <x v="3"/>
    <s v="VIVA Pediatrics"/>
    <s v="viva-pediatrics"/>
    <x v="12"/>
    <x v="12"/>
    <s v="Dallas"/>
    <s v="Dallas"/>
    <n v="392.04509999999999"/>
    <n v="12717938"/>
    <x v="6"/>
    <n v="1"/>
  </r>
  <r>
    <n v="1128"/>
    <s v="Inc5000 Company List"/>
    <s v="Inc5000 Company List"/>
    <n v="1128"/>
    <s v="http://www.inc.com/inc5000list/json/inc5000_2014.json"/>
    <n v="8327"/>
    <n v="1128"/>
    <n v="104"/>
    <x v="1"/>
    <s v="Vitals"/>
    <s v="vitals"/>
    <x v="16"/>
    <x v="16"/>
    <s v="Lyndhurst"/>
    <s v="New York City"/>
    <n v="391.62630000000001"/>
    <n v="14006000"/>
    <x v="6"/>
    <n v="5"/>
  </r>
  <r>
    <n v="1129"/>
    <s v="Inc5000 Company List"/>
    <s v="Inc5000 Company List"/>
    <n v="1129"/>
    <s v="http://www.inc.com/inc5000list/json/inc5000_2014.json"/>
    <n v="21222"/>
    <n v="1129"/>
    <n v="30"/>
    <x v="2"/>
    <s v="SpringAhead"/>
    <s v="springahead"/>
    <x v="0"/>
    <x v="0"/>
    <s v="San Francisco"/>
    <s v="San Francisco"/>
    <n v="391.14789999999999"/>
    <n v="4531935"/>
    <x v="3"/>
    <n v="3"/>
  </r>
  <r>
    <n v="1130"/>
    <s v="Inc5000 Company List"/>
    <s v="Inc5000 Company List"/>
    <n v="1130"/>
    <s v="http://www.inc.com/inc5000list/json/inc5000_2014.json"/>
    <n v="3147"/>
    <n v="1130"/>
    <n v="43"/>
    <x v="2"/>
    <s v="CFM Engineering"/>
    <s v="cfm-engineering"/>
    <x v="21"/>
    <x v="21"/>
    <s v="Millersville"/>
    <s v="Baltimore"/>
    <n v="390.05070000000001"/>
    <n v="22386739"/>
    <x v="16"/>
    <n v="6"/>
  </r>
  <r>
    <n v="1131"/>
    <s v="Inc5000 Company List"/>
    <s v="Inc5000 Company List"/>
    <n v="1131"/>
    <s v="http://www.inc.com/inc5000list/json/inc5000_2014.json"/>
    <n v="26417"/>
    <n v="1131"/>
    <n v="8"/>
    <x v="2"/>
    <s v="Action Staffing Solutions"/>
    <s v="action-staffing-solutions"/>
    <x v="7"/>
    <x v="7"/>
    <s v="Loveland"/>
    <s v="Fort Collins-Loveland CO"/>
    <n v="389.93459999999999"/>
    <n v="2585875"/>
    <x v="20"/>
    <n v="1"/>
  </r>
  <r>
    <n v="1132"/>
    <s v="Inc5000 Company List"/>
    <s v="Inc5000 Company List"/>
    <n v="1132"/>
    <s v="http://www.inc.com/inc5000list/json/inc5000_2014.json"/>
    <n v="21265"/>
    <n v="1132"/>
    <n v="340"/>
    <x v="0"/>
    <s v="Consumer United"/>
    <s v="consumer-united"/>
    <x v="2"/>
    <x v="2"/>
    <s v="Boston"/>
    <s v="Boston"/>
    <n v="389.81580000000002"/>
    <n v="17328688"/>
    <x v="19"/>
    <n v="3"/>
  </r>
  <r>
    <n v="1133"/>
    <s v="Inc5000 Company List"/>
    <s v="Inc5000 Company List"/>
    <n v="1133"/>
    <s v="http://www.inc.com/inc5000list/json/inc5000_2014.json"/>
    <n v="20979"/>
    <n v="1133"/>
    <n v="143"/>
    <x v="1"/>
    <s v="Livestream"/>
    <s v="livestream"/>
    <x v="17"/>
    <x v="17"/>
    <s v="New York"/>
    <s v="New York City"/>
    <n v="389.68490000000003"/>
    <n v="25138134"/>
    <x v="22"/>
    <n v="3"/>
  </r>
  <r>
    <n v="1134"/>
    <s v="Inc5000 Company List"/>
    <s v="Inc5000 Company List"/>
    <n v="1134"/>
    <s v="http://www.inc.com/inc5000list/json/inc5000_2014.json"/>
    <n v="24798"/>
    <n v="1134"/>
    <n v="14"/>
    <x v="2"/>
    <s v="Elasticity"/>
    <s v="elasticity"/>
    <x v="15"/>
    <x v="15"/>
    <s v="St. Louis"/>
    <s v="St. Louis MO-IL"/>
    <n v="388.13560000000001"/>
    <n v="2016000"/>
    <x v="12"/>
    <n v="1"/>
  </r>
  <r>
    <n v="1135"/>
    <s v="Inc5000 Company List"/>
    <s v="Inc5000 Company List"/>
    <n v="1135"/>
    <s v="http://www.inc.com/inc5000list/json/inc5000_2014.json"/>
    <n v="17424"/>
    <n v="1135"/>
    <n v="485"/>
    <x v="0"/>
    <s v="Veterans Enterprise Technology Solutions"/>
    <s v="veterans-enterprise-technology-solutions"/>
    <x v="1"/>
    <x v="1"/>
    <s v="Clarksville"/>
    <m/>
    <n v="387.69409999999999"/>
    <n v="66030540"/>
    <x v="8"/>
    <n v="5"/>
  </r>
  <r>
    <n v="1136"/>
    <s v="Inc5000 Company List"/>
    <s v="Inc5000 Company List"/>
    <n v="1136"/>
    <s v="http://www.inc.com/inc5000list/json/inc5000_2014.json"/>
    <n v="25097"/>
    <n v="1136"/>
    <n v="26"/>
    <x v="2"/>
    <s v="Modern Mechanical"/>
    <s v="modern-mechanical"/>
    <x v="1"/>
    <x v="1"/>
    <s v="Ashburn"/>
    <s v="Washington DC"/>
    <n v="387.53820000000002"/>
    <n v="3335444"/>
    <x v="16"/>
    <n v="1"/>
  </r>
  <r>
    <n v="1137"/>
    <s v="Inc5000 Company List"/>
    <s v="Inc5000 Company List"/>
    <n v="1137"/>
    <s v="http://www.inc.com/inc5000list/json/inc5000_2014.json"/>
    <n v="20056"/>
    <n v="1137"/>
    <n v="70"/>
    <x v="1"/>
    <s v="Avaap"/>
    <s v="avaap"/>
    <x v="16"/>
    <x v="16"/>
    <s v="Iselin"/>
    <s v="New York City"/>
    <n v="387.32870000000003"/>
    <n v="13208480"/>
    <x v="11"/>
    <n v="4"/>
  </r>
  <r>
    <n v="1138"/>
    <s v="Inc5000 Company List"/>
    <s v="Inc5000 Company List"/>
    <n v="1138"/>
    <s v="http://www.inc.com/inc5000list/json/inc5000_2014.json"/>
    <n v="18155"/>
    <n v="1138"/>
    <n v="29"/>
    <x v="2"/>
    <s v="Restoration Media"/>
    <s v="restoration-media"/>
    <x v="0"/>
    <x v="0"/>
    <s v="Irvine"/>
    <s v="Los Angeles"/>
    <n v="387.25659999999999"/>
    <n v="9374748"/>
    <x v="22"/>
    <n v="4"/>
  </r>
  <r>
    <n v="1139"/>
    <s v="Inc5000 Company List"/>
    <s v="Inc5000 Company List"/>
    <n v="1139"/>
    <s v="http://www.inc.com/inc5000list/json/inc5000_2014.json"/>
    <n v="21345"/>
    <n v="1139"/>
    <n v="318"/>
    <x v="0"/>
    <s v="Cariloha"/>
    <s v="cariloha"/>
    <x v="28"/>
    <x v="28"/>
    <s v="Sandy"/>
    <s v="Salt Lake City"/>
    <n v="386.91989999999998"/>
    <n v="18999901"/>
    <x v="13"/>
    <n v="3"/>
  </r>
  <r>
    <n v="1140"/>
    <s v="Inc5000 Company List"/>
    <s v="Inc5000 Company List"/>
    <n v="1140"/>
    <s v="http://www.inc.com/inc5000list/json/inc5000_2014.json"/>
    <n v="25056"/>
    <n v="1140"/>
    <n v="2"/>
    <x v="2"/>
    <s v="Conejo Deals"/>
    <s v="conejo-deals"/>
    <x v="0"/>
    <x v="0"/>
    <s v="Westlake Village"/>
    <s v="Los Angeles"/>
    <n v="386.65600000000001"/>
    <n v="2159755"/>
    <x v="12"/>
    <n v="1"/>
  </r>
  <r>
    <n v="1141"/>
    <s v="Inc5000 Company List"/>
    <s v="Inc5000 Company List"/>
    <n v="1141"/>
    <s v="http://www.inc.com/inc5000list/json/inc5000_2014.json"/>
    <n v="23668"/>
    <n v="1141"/>
    <n v="185"/>
    <x v="1"/>
    <s v="OneKreate"/>
    <s v="onekreate"/>
    <x v="9"/>
    <x v="9"/>
    <s v="Hollywood"/>
    <s v="Miami"/>
    <n v="386.46379999999999"/>
    <n v="63143000"/>
    <x v="12"/>
    <n v="2"/>
  </r>
  <r>
    <n v="1142"/>
    <s v="Inc5000 Company List"/>
    <s v="Inc5000 Company List"/>
    <n v="1142"/>
    <s v="http://www.inc.com/inc5000list/json/inc5000_2014.json"/>
    <n v="25934"/>
    <n v="1142"/>
    <n v="773"/>
    <x v="3"/>
    <s v="F.L.E.R.T."/>
    <s v="flert"/>
    <x v="11"/>
    <x v="11"/>
    <s v="Bessemer"/>
    <s v="Birmingham-Hoover AL"/>
    <n v="385.65100000000001"/>
    <n v="3312475"/>
    <x v="17"/>
    <n v="1"/>
  </r>
  <r>
    <n v="1143"/>
    <s v="Inc5000 Company List"/>
    <s v="Inc5000 Company List"/>
    <n v="1143"/>
    <s v="http://www.inc.com/inc5000list/json/inc5000_2014.json"/>
    <n v="25956"/>
    <n v="1143"/>
    <n v="23"/>
    <x v="2"/>
    <s v="Kalisher"/>
    <s v="kalisher"/>
    <x v="6"/>
    <x v="6"/>
    <s v="Carrboro"/>
    <s v="Durham NC"/>
    <n v="384.3417"/>
    <n v="6218076"/>
    <x v="22"/>
    <n v="1"/>
  </r>
  <r>
    <n v="1144"/>
    <s v="Inc5000 Company List"/>
    <s v="Inc5000 Company List"/>
    <n v="1144"/>
    <s v="http://www.inc.com/inc5000list/json/inc5000_2014.json"/>
    <n v="25408"/>
    <n v="1144"/>
    <n v="59"/>
    <x v="1"/>
    <s v="CONTI Organization"/>
    <s v="conti-organization"/>
    <x v="12"/>
    <x v="12"/>
    <s v="Addison"/>
    <s v="Dallas"/>
    <n v="383.8109"/>
    <n v="21329814"/>
    <x v="15"/>
    <n v="1"/>
  </r>
  <r>
    <n v="1145"/>
    <s v="Inc5000 Company List"/>
    <s v="Inc5000 Company List"/>
    <n v="1145"/>
    <s v="http://www.inc.com/inc5000list/json/inc5000_2014.json"/>
    <n v="24791"/>
    <n v="1145"/>
    <n v="296"/>
    <x v="0"/>
    <s v="Zero Waste Solutions"/>
    <s v="zero-waste-solutions"/>
    <x v="0"/>
    <x v="0"/>
    <s v="Concord"/>
    <s v="San Francisco"/>
    <n v="383.73939999999999"/>
    <n v="12353215"/>
    <x v="24"/>
    <n v="1"/>
  </r>
  <r>
    <n v="1146"/>
    <s v="Inc5000 Company List"/>
    <s v="Inc5000 Company List"/>
    <n v="1146"/>
    <s v="http://www.inc.com/inc5000list/json/inc5000_2014.json"/>
    <n v="26265"/>
    <n v="1146"/>
    <n v="20"/>
    <x v="2"/>
    <s v="Tevora Business Solutions"/>
    <s v="tevora-business-solutions"/>
    <x v="0"/>
    <x v="0"/>
    <s v="Lake Forest"/>
    <s v="Los Angeles"/>
    <n v="383.33859999999999"/>
    <n v="9835883"/>
    <x v="14"/>
    <n v="1"/>
  </r>
  <r>
    <n v="1147"/>
    <s v="Inc5000 Company List"/>
    <s v="Inc5000 Company List"/>
    <n v="1147"/>
    <s v="http://www.inc.com/inc5000list/json/inc5000_2014.json"/>
    <n v="25771"/>
    <n v="1147"/>
    <n v="9"/>
    <x v="2"/>
    <s v="Columbia Hobby Distribution"/>
    <s v="columbia-hobby-distribution"/>
    <x v="29"/>
    <x v="29"/>
    <s v="Vancouver"/>
    <s v="Portland OR"/>
    <n v="383.20350000000002"/>
    <n v="2716865"/>
    <x v="0"/>
    <n v="1"/>
  </r>
  <r>
    <n v="1148"/>
    <s v="Inc5000 Company List"/>
    <s v="Inc5000 Company List"/>
    <n v="1148"/>
    <s v="http://www.inc.com/inc5000list/json/inc5000_2014.json"/>
    <n v="21047"/>
    <n v="1148"/>
    <n v="72"/>
    <x v="1"/>
    <s v="Ontraport"/>
    <s v="ontraport"/>
    <x v="0"/>
    <x v="0"/>
    <s v="Santa Barbara"/>
    <s v="Santa Barbara-Santa Maria-Goleta CA"/>
    <n v="382.84739999999999"/>
    <n v="8264000"/>
    <x v="3"/>
    <n v="3"/>
  </r>
  <r>
    <n v="1149"/>
    <s v="Inc5000 Company List"/>
    <s v="Inc5000 Company List"/>
    <n v="1149"/>
    <s v="http://www.inc.com/inc5000list/json/inc5000_2014.json"/>
    <n v="25586"/>
    <n v="1149"/>
    <n v="300"/>
    <x v="0"/>
    <s v="Transparent BPO"/>
    <s v="transparent-bpo"/>
    <x v="21"/>
    <x v="21"/>
    <s v="Bethesda"/>
    <s v="Washington DC"/>
    <n v="382.83460000000002"/>
    <n v="5244897"/>
    <x v="2"/>
    <n v="1"/>
  </r>
  <r>
    <n v="1150"/>
    <s v="Inc5000 Company List"/>
    <s v="Inc5000 Company List"/>
    <n v="1150"/>
    <s v="http://www.inc.com/inc5000list/json/inc5000_2014.json"/>
    <n v="21353"/>
    <n v="1150"/>
    <n v="28"/>
    <x v="2"/>
    <s v="Latitude Beverage Company"/>
    <s v="latitude-beverage-company"/>
    <x v="2"/>
    <x v="2"/>
    <s v="Allston"/>
    <s v="Boston"/>
    <n v="382.71019999999999"/>
    <n v="16195814"/>
    <x v="1"/>
    <n v="3"/>
  </r>
  <r>
    <n v="1151"/>
    <s v="Inc5000 Company List"/>
    <s v="Inc5000 Company List"/>
    <n v="1151"/>
    <s v="http://www.inc.com/inc5000list/json/inc5000_2014.json"/>
    <n v="21527"/>
    <n v="1151"/>
    <n v="25"/>
    <x v="2"/>
    <s v="Yashi"/>
    <s v="yashi"/>
    <x v="16"/>
    <x v="16"/>
    <s v="Toms River"/>
    <s v="New York City"/>
    <n v="382.45150000000001"/>
    <n v="14093576"/>
    <x v="12"/>
    <n v="3"/>
  </r>
  <r>
    <n v="1152"/>
    <s v="Inc5000 Company List"/>
    <s v="Inc5000 Company List"/>
    <n v="1152"/>
    <s v="http://www.inc.com/inc5000list/json/inc5000_2014.json"/>
    <n v="21448"/>
    <n v="1152"/>
    <n v="75"/>
    <x v="1"/>
    <s v="Infosmart Systems"/>
    <s v="infosmart-systems"/>
    <x v="12"/>
    <x v="12"/>
    <s v="Frisco"/>
    <s v="Dallas"/>
    <n v="381.10309999999998"/>
    <n v="7819922"/>
    <x v="11"/>
    <n v="3"/>
  </r>
  <r>
    <n v="1153"/>
    <s v="Inc5000 Company List"/>
    <s v="Inc5000 Company List"/>
    <n v="1153"/>
    <s v="http://www.inc.com/inc5000list/json/inc5000_2014.json"/>
    <n v="25291"/>
    <n v="1153"/>
    <n v="22"/>
    <x v="2"/>
    <s v="eComfort"/>
    <s v="ecomfort"/>
    <x v="25"/>
    <x v="25"/>
    <s v="Buffalo Grove"/>
    <s v="Chicago"/>
    <n v="380.84289999999999"/>
    <n v="12550000"/>
    <x v="0"/>
    <n v="1"/>
  </r>
  <r>
    <n v="1154"/>
    <s v="Inc5000 Company List"/>
    <s v="Inc5000 Company List"/>
    <n v="1154"/>
    <s v="http://www.inc.com/inc5000list/json/inc5000_2014.json"/>
    <n v="26374"/>
    <n v="1154"/>
    <n v="17"/>
    <x v="2"/>
    <s v="Tempo Creative"/>
    <s v="tempo-creative"/>
    <x v="4"/>
    <x v="4"/>
    <s v="Scottsdale"/>
    <s v="Phoenix"/>
    <n v="380.35649999999998"/>
    <n v="2328408"/>
    <x v="12"/>
    <n v="1"/>
  </r>
  <r>
    <n v="1155"/>
    <s v="Inc5000 Company List"/>
    <s v="Inc5000 Company List"/>
    <n v="1155"/>
    <s v="http://www.inc.com/inc5000list/json/inc5000_2014.json"/>
    <n v="23765"/>
    <n v="1155"/>
    <n v="101"/>
    <x v="1"/>
    <s v="Emagine IT"/>
    <s v="emagine-it"/>
    <x v="1"/>
    <x v="1"/>
    <s v="Fairfax"/>
    <s v="Washington DC"/>
    <n v="380.11410000000001"/>
    <n v="27115306"/>
    <x v="8"/>
    <n v="2"/>
  </r>
  <r>
    <n v="1156"/>
    <s v="Inc5000 Company List"/>
    <s v="Inc5000 Company List"/>
    <n v="1156"/>
    <s v="http://www.inc.com/inc5000list/json/inc5000_2014.json"/>
    <n v="25613"/>
    <n v="1156"/>
    <n v="3"/>
    <x v="2"/>
    <s v="Acadia Shutters"/>
    <s v="acadia-shutters"/>
    <x v="32"/>
    <x v="32"/>
    <s v="Atlanta"/>
    <s v="Atlanta"/>
    <n v="378.47879999999998"/>
    <n v="2577441"/>
    <x v="13"/>
    <n v="1"/>
  </r>
  <r>
    <n v="1157"/>
    <s v="Inc5000 Company List"/>
    <s v="Inc5000 Company List"/>
    <n v="1157"/>
    <s v="http://www.inc.com/inc5000list/json/inc5000_2014.json"/>
    <n v="506"/>
    <n v="1157"/>
    <n v="327"/>
    <x v="0"/>
    <s v="InsideSales.com"/>
    <s v="insidesalescom"/>
    <x v="28"/>
    <x v="28"/>
    <s v="Provo"/>
    <s v="Provo-Orem UT"/>
    <n v="378.46159999999998"/>
    <n v="25129719"/>
    <x v="3"/>
    <n v="4"/>
  </r>
  <r>
    <n v="1158"/>
    <s v="Inc5000 Company List"/>
    <s v="Inc5000 Company List"/>
    <n v="1158"/>
    <s v="http://www.inc.com/inc5000list/json/inc5000_2014.json"/>
    <n v="21714"/>
    <n v="1158"/>
    <n v="45"/>
    <x v="2"/>
    <s v="Delta Defense"/>
    <s v="delta-defense"/>
    <x v="19"/>
    <x v="19"/>
    <s v="West Bend"/>
    <s v="Milwaukee-Waukesha-West Allis WI"/>
    <n v="378.3562"/>
    <n v="16355000"/>
    <x v="22"/>
    <n v="3"/>
  </r>
  <r>
    <n v="1159"/>
    <s v="Inc5000 Company List"/>
    <s v="Inc5000 Company List"/>
    <n v="1159"/>
    <s v="http://www.inc.com/inc5000list/json/inc5000_2014.json"/>
    <n v="23291"/>
    <n v="1159"/>
    <n v="8"/>
    <x v="2"/>
    <s v="The Rocket Company"/>
    <s v="the-rocket-company"/>
    <x v="32"/>
    <x v="32"/>
    <s v="Cumming"/>
    <s v="Atlanta"/>
    <n v="377.90609999999998"/>
    <n v="2050628"/>
    <x v="2"/>
    <n v="2"/>
  </r>
  <r>
    <n v="1160"/>
    <s v="Inc5000 Company List"/>
    <s v="Inc5000 Company List"/>
    <n v="1160"/>
    <s v="http://www.inc.com/inc5000list/json/inc5000_2014.json"/>
    <n v="21398"/>
    <n v="1160"/>
    <n v="33"/>
    <x v="2"/>
    <s v="Rich Dealers"/>
    <s v="rich-dealers"/>
    <x v="9"/>
    <x v="9"/>
    <s v="Orlando"/>
    <s v="Orlando FL"/>
    <n v="377.8424"/>
    <n v="6938516"/>
    <x v="12"/>
    <n v="3"/>
  </r>
  <r>
    <n v="1161"/>
    <s v="Inc5000 Company List"/>
    <s v="Inc5000 Company List"/>
    <n v="1161"/>
    <s v="http://www.inc.com/inc5000list/json/inc5000_2014.json"/>
    <n v="25972"/>
    <n v="1161"/>
    <n v="8"/>
    <x v="2"/>
    <s v="Hover Networks"/>
    <s v="hover-networks"/>
    <x v="17"/>
    <x v="17"/>
    <s v="Buffalo"/>
    <s v="Buffalo-Niagara Falls NY"/>
    <n v="377.63299999999998"/>
    <n v="2115346"/>
    <x v="4"/>
    <n v="1"/>
  </r>
  <r>
    <n v="1162"/>
    <s v="Inc5000 Company List"/>
    <s v="Inc5000 Company List"/>
    <n v="1162"/>
    <s v="http://www.inc.com/inc5000list/json/inc5000_2014.json"/>
    <n v="23335"/>
    <n v="1162"/>
    <n v="78"/>
    <x v="1"/>
    <s v="Underground Elephant"/>
    <s v="underground-elephant"/>
    <x v="0"/>
    <x v="0"/>
    <s v="San Diego"/>
    <s v="San Diego"/>
    <n v="376.99169999999998"/>
    <n v="43951873"/>
    <x v="12"/>
    <n v="2"/>
  </r>
  <r>
    <n v="1163"/>
    <s v="Inc5000 Company List"/>
    <s v="Inc5000 Company List"/>
    <n v="1163"/>
    <s v="http://www.inc.com/inc5000list/json/inc5000_2014.json"/>
    <n v="25564"/>
    <n v="1163"/>
    <n v="353"/>
    <x v="0"/>
    <s v="MOD Pizza"/>
    <s v="mod-pizza"/>
    <x v="29"/>
    <x v="29"/>
    <s v="Bellevue"/>
    <s v="Seattle"/>
    <n v="376.3"/>
    <n v="9037426"/>
    <x v="1"/>
    <n v="1"/>
  </r>
  <r>
    <n v="1164"/>
    <s v="Inc5000 Company List"/>
    <s v="Inc5000 Company List"/>
    <n v="1164"/>
    <s v="http://www.inc.com/inc5000list/json/inc5000_2014.json"/>
    <n v="17475"/>
    <n v="1164"/>
    <n v="98"/>
    <x v="1"/>
    <s v="Harkcon"/>
    <s v="harkcon"/>
    <x v="1"/>
    <x v="1"/>
    <s v="Fredericksburg"/>
    <s v="Washington DC"/>
    <n v="376.24130000000002"/>
    <n v="14533966"/>
    <x v="8"/>
    <n v="5"/>
  </r>
  <r>
    <n v="1165"/>
    <s v="Inc5000 Company List"/>
    <s v="Inc5000 Company List"/>
    <n v="1165"/>
    <s v="http://www.inc.com/inc5000list/json/inc5000_2014.json"/>
    <n v="19684"/>
    <n v="1165"/>
    <n v="120"/>
    <x v="1"/>
    <s v="E3 Federal Solutions"/>
    <s v="e3-federal-solutions"/>
    <x v="1"/>
    <x v="1"/>
    <s v="Arlington"/>
    <s v="Washington DC"/>
    <n v="376.1454"/>
    <n v="18469769"/>
    <x v="8"/>
    <n v="3"/>
  </r>
  <r>
    <n v="1166"/>
    <s v="Inc5000 Company List"/>
    <s v="Inc5000 Company List"/>
    <n v="1166"/>
    <s v="http://www.inc.com/inc5000list/json/inc5000_2014.json"/>
    <n v="24842"/>
    <n v="1166"/>
    <n v="9"/>
    <x v="2"/>
    <s v="BeforeTheMovie"/>
    <s v="beforethemovie"/>
    <x v="0"/>
    <x v="0"/>
    <s v="Fairfield"/>
    <s v="Vallejo-Fairfield CA"/>
    <n v="375.49959999999999"/>
    <n v="2957170"/>
    <x v="12"/>
    <n v="1"/>
  </r>
  <r>
    <n v="1167"/>
    <s v="Inc5000 Company List"/>
    <s v="Inc5000 Company List"/>
    <n v="1167"/>
    <s v="http://www.inc.com/inc5000list/json/inc5000_2014.json"/>
    <n v="23237"/>
    <n v="1167"/>
    <n v="172"/>
    <x v="1"/>
    <s v="Zija International"/>
    <s v="zija-international"/>
    <x v="28"/>
    <x v="28"/>
    <s v="Lehi"/>
    <s v="Provo-Orem UT"/>
    <n v="375.28300000000002"/>
    <n v="144281643"/>
    <x v="0"/>
    <n v="2"/>
  </r>
  <r>
    <n v="1168"/>
    <s v="Inc5000 Company List"/>
    <s v="Inc5000 Company List"/>
    <n v="1168"/>
    <s v="http://www.inc.com/inc5000list/json/inc5000_2014.json"/>
    <n v="1322"/>
    <n v="1168"/>
    <n v="2670"/>
    <x v="3"/>
    <s v="Netlink"/>
    <s v="netlink"/>
    <x v="18"/>
    <x v="18"/>
    <s v="Madison Heights"/>
    <s v="Detroit"/>
    <n v="374.69330000000002"/>
    <n v="134812496"/>
    <x v="11"/>
    <n v="3"/>
  </r>
  <r>
    <n v="1169"/>
    <s v="Inc5000 Company List"/>
    <s v="Inc5000 Company List"/>
    <n v="1169"/>
    <s v="http://www.inc.com/inc5000list/json/inc5000_2014.json"/>
    <n v="23486"/>
    <n v="1169"/>
    <n v="37"/>
    <x v="2"/>
    <s v="Culture Studio"/>
    <s v="culture-studio"/>
    <x v="25"/>
    <x v="25"/>
    <s v="Chicago"/>
    <s v="Chicago"/>
    <n v="374.48739999999998"/>
    <n v="2732184"/>
    <x v="0"/>
    <n v="2"/>
  </r>
  <r>
    <n v="1170"/>
    <s v="Inc5000 Company List"/>
    <s v="Inc5000 Company List"/>
    <n v="1170"/>
    <s v="http://www.inc.com/inc5000list/json/inc5000_2014.json"/>
    <n v="21634"/>
    <n v="1170"/>
    <n v="100"/>
    <x v="1"/>
    <s v="JD Mellberg Financial"/>
    <s v="jd-mellberg-financial"/>
    <x v="4"/>
    <x v="4"/>
    <s v="Tucson"/>
    <s v="Tucson AZ"/>
    <n v="373.77249999999998"/>
    <n v="16962708"/>
    <x v="9"/>
    <n v="4"/>
  </r>
  <r>
    <n v="1171"/>
    <s v="Inc5000 Company List"/>
    <s v="Inc5000 Company List"/>
    <n v="1171"/>
    <s v="http://www.inc.com/inc5000list/json/inc5000_2014.json"/>
    <n v="23395"/>
    <n v="1171"/>
    <n v="29"/>
    <x v="2"/>
    <s v="CommunicateHealth"/>
    <s v="communicatehealth"/>
    <x v="2"/>
    <x v="2"/>
    <s v="Northampton"/>
    <s v="Springfield MA"/>
    <n v="373.36349999999999"/>
    <n v="2606931"/>
    <x v="6"/>
    <n v="2"/>
  </r>
  <r>
    <n v="1172"/>
    <s v="Inc5000 Company List"/>
    <s v="Inc5000 Company List"/>
    <n v="1172"/>
    <s v="http://www.inc.com/inc5000list/json/inc5000_2014.json"/>
    <n v="25857"/>
    <n v="1172"/>
    <n v="16"/>
    <x v="2"/>
    <s v="Dupray"/>
    <s v="dupray"/>
    <x v="38"/>
    <x v="38"/>
    <s v="Newark"/>
    <s v="Philadelphia"/>
    <n v="372.93259999999998"/>
    <n v="3861646"/>
    <x v="0"/>
    <n v="1"/>
  </r>
  <r>
    <n v="1173"/>
    <s v="Inc5000 Company List"/>
    <s v="Inc5000 Company List"/>
    <n v="1173"/>
    <s v="http://www.inc.com/inc5000list/json/inc5000_2014.json"/>
    <n v="24897"/>
    <n v="1173"/>
    <n v="4"/>
    <x v="2"/>
    <s v="Wildkin"/>
    <s v="wildkin"/>
    <x v="42"/>
    <x v="42"/>
    <s v="Nashville"/>
    <s v="Nashville"/>
    <n v="372.8372"/>
    <n v="5083000"/>
    <x v="0"/>
    <n v="1"/>
  </r>
  <r>
    <n v="1174"/>
    <s v="Inc5000 Company List"/>
    <s v="Inc5000 Company List"/>
    <n v="1174"/>
    <s v="http://www.inc.com/inc5000list/json/inc5000_2014.json"/>
    <n v="25318"/>
    <n v="1174"/>
    <n v="11"/>
    <x v="2"/>
    <s v="Skylight Group"/>
    <s v="skylight-group"/>
    <x v="17"/>
    <x v="17"/>
    <s v="New York"/>
    <s v="New York City"/>
    <n v="372.51159999999999"/>
    <n v="9062471"/>
    <x v="15"/>
    <n v="1"/>
  </r>
  <r>
    <n v="1175"/>
    <s v="Inc5000 Company List"/>
    <s v="Inc5000 Company List"/>
    <n v="1175"/>
    <s v="http://www.inc.com/inc5000list/json/inc5000_2014.json"/>
    <n v="25733"/>
    <n v="1175"/>
    <n v="150"/>
    <x v="1"/>
    <s v="Armstrong Air &amp; Heating"/>
    <s v="armstrong-air-heating"/>
    <x v="9"/>
    <x v="9"/>
    <s v="Winter Garden"/>
    <s v="Orlando FL"/>
    <n v="372.35759999999999"/>
    <n v="29853000"/>
    <x v="16"/>
    <n v="1"/>
  </r>
  <r>
    <n v="1176"/>
    <s v="Inc5000 Company List"/>
    <s v="Inc5000 Company List"/>
    <n v="1176"/>
    <s v="http://www.inc.com/inc5000list/json/inc5000_2014.json"/>
    <n v="26007"/>
    <n v="1176"/>
    <n v="22"/>
    <x v="2"/>
    <s v="Waldon Studio Architects"/>
    <s v="waldon-studio-architects"/>
    <x v="21"/>
    <x v="21"/>
    <s v="Columbia"/>
    <s v="Baltimore"/>
    <n v="372.30020000000002"/>
    <n v="7384324"/>
    <x v="16"/>
    <n v="1"/>
  </r>
  <r>
    <n v="1177"/>
    <s v="Inc5000 Company List"/>
    <s v="Inc5000 Company List"/>
    <n v="1177"/>
    <s v="http://www.inc.com/inc5000list/json/inc5000_2014.json"/>
    <n v="23240"/>
    <n v="1177"/>
    <n v="16"/>
    <x v="2"/>
    <s v="Hourglass Angel"/>
    <s v="hourglass-angel"/>
    <x v="25"/>
    <x v="25"/>
    <s v="Cicero"/>
    <s v="Chicago"/>
    <n v="371.9785"/>
    <n v="4656261"/>
    <x v="13"/>
    <n v="2"/>
  </r>
  <r>
    <n v="1178"/>
    <s v="Inc5000 Company List"/>
    <s v="Inc5000 Company List"/>
    <n v="1178"/>
    <s v="http://www.inc.com/inc5000list/json/inc5000_2014.json"/>
    <n v="17600"/>
    <n v="1178"/>
    <n v="486"/>
    <x v="0"/>
    <s v="Clinipace Worldwide"/>
    <s v="clinipace-worldwide"/>
    <x v="6"/>
    <x v="6"/>
    <s v="Morrisville"/>
    <s v="Durham NC"/>
    <n v="371.95319999999998"/>
    <n v="58590100"/>
    <x v="6"/>
    <n v="5"/>
  </r>
  <r>
    <n v="1179"/>
    <s v="Inc5000 Company List"/>
    <s v="Inc5000 Company List"/>
    <n v="1179"/>
    <s v="http://www.inc.com/inc5000list/json/inc5000_2014.json"/>
    <n v="24860"/>
    <n v="1179"/>
    <n v="24"/>
    <x v="2"/>
    <s v="Pine Hill Group"/>
    <s v="pine-hill-group"/>
    <x v="13"/>
    <x v="13"/>
    <s v="Philadelphia"/>
    <s v="Philadelphia"/>
    <n v="371.86810000000003"/>
    <n v="8756858"/>
    <x v="9"/>
    <n v="1"/>
  </r>
  <r>
    <n v="1180"/>
    <s v="Inc5000 Company List"/>
    <s v="Inc5000 Company List"/>
    <n v="1180"/>
    <s v="http://www.inc.com/inc5000list/json/inc5000_2014.json"/>
    <n v="25189"/>
    <n v="1180"/>
    <n v="18"/>
    <x v="2"/>
    <s v="TheRTAStore.com"/>
    <s v="thertastorecom"/>
    <x v="17"/>
    <x v="17"/>
    <s v="Hopewell Junction"/>
    <s v="Poughkeepsie-Newburgh-Middletown NY"/>
    <n v="371.83620000000002"/>
    <n v="10049489"/>
    <x v="13"/>
    <n v="1"/>
  </r>
  <r>
    <n v="1181"/>
    <s v="Inc5000 Company List"/>
    <s v="Inc5000 Company List"/>
    <n v="1181"/>
    <s v="http://www.inc.com/inc5000list/json/inc5000_2014.json"/>
    <n v="25475"/>
    <n v="1181"/>
    <n v="12"/>
    <x v="2"/>
    <s v="Fueld Films"/>
    <s v="fueld-films"/>
    <x v="12"/>
    <x v="12"/>
    <s v="Austin"/>
    <s v="Austin"/>
    <n v="370.94549999999998"/>
    <n v="6084399"/>
    <x v="22"/>
    <n v="1"/>
  </r>
  <r>
    <n v="1182"/>
    <s v="Inc5000 Company List"/>
    <s v="Inc5000 Company List"/>
    <n v="1182"/>
    <s v="http://www.inc.com/inc5000list/json/inc5000_2014.json"/>
    <n v="25514"/>
    <n v="1182"/>
    <n v="230"/>
    <x v="0"/>
    <s v="TrustPoint International"/>
    <s v="trustpoint-international"/>
    <x v="32"/>
    <x v="32"/>
    <s v="Atlanta"/>
    <s v="Atlanta"/>
    <n v="370.5924"/>
    <n v="47497526"/>
    <x v="2"/>
    <n v="1"/>
  </r>
  <r>
    <n v="1183"/>
    <s v="Inc5000 Company List"/>
    <s v="Inc5000 Company List"/>
    <n v="1183"/>
    <s v="http://www.inc.com/inc5000list/json/inc5000_2014.json"/>
    <n v="21046"/>
    <n v="1183"/>
    <n v="236"/>
    <x v="0"/>
    <s v="Onsite Occupational Health &amp; Safety"/>
    <s v="onsite-occupational-health-safety"/>
    <x v="14"/>
    <x v="14"/>
    <s v="Princeton"/>
    <s v="Evansville IN-KY"/>
    <n v="370.29419999999999"/>
    <n v="29063355"/>
    <x v="6"/>
    <n v="3"/>
  </r>
  <r>
    <n v="1184"/>
    <s v="Inc5000 Company List"/>
    <s v="Inc5000 Company List"/>
    <n v="1184"/>
    <s v="http://www.inc.com/inc5000list/json/inc5000_2014.json"/>
    <n v="26497"/>
    <n v="1184"/>
    <n v="79"/>
    <x v="1"/>
    <s v="RealMatch"/>
    <s v="realmatch"/>
    <x v="17"/>
    <x v="17"/>
    <s v="New York"/>
    <s v="New York City"/>
    <n v="369.99680000000001"/>
    <n v="9308936"/>
    <x v="2"/>
    <n v="1"/>
  </r>
  <r>
    <n v="1185"/>
    <s v="Inc5000 Company List"/>
    <s v="Inc5000 Company List"/>
    <n v="1185"/>
    <s v="http://www.inc.com/inc5000list/json/inc5000_2014.json"/>
    <n v="25657"/>
    <n v="1185"/>
    <n v="48"/>
    <x v="2"/>
    <s v="BrightSign"/>
    <s v="brightsign"/>
    <x v="0"/>
    <x v="0"/>
    <s v="Los Gatos"/>
    <s v="San Jose"/>
    <n v="369.79500000000002"/>
    <n v="32216296"/>
    <x v="18"/>
    <n v="1"/>
  </r>
  <r>
    <n v="1186"/>
    <s v="Inc5000 Company List"/>
    <s v="Inc5000 Company List"/>
    <n v="1186"/>
    <s v="http://www.inc.com/inc5000list/json/inc5000_2014.json"/>
    <n v="1204"/>
    <n v="1186"/>
    <n v="140"/>
    <x v="1"/>
    <s v="Stroll"/>
    <s v="stroll"/>
    <x v="13"/>
    <x v="13"/>
    <s v="Philadelphia"/>
    <s v="Philadelphia"/>
    <n v="369.7878"/>
    <n v="77717000"/>
    <x v="23"/>
    <n v="7"/>
  </r>
  <r>
    <n v="1187"/>
    <s v="Inc5000 Company List"/>
    <s v="Inc5000 Company List"/>
    <n v="1187"/>
    <s v="http://www.inc.com/inc5000list/json/inc5000_2014.json"/>
    <n v="22290"/>
    <n v="1187"/>
    <n v="28"/>
    <x v="2"/>
    <s v="Spicer Group"/>
    <s v="spicer-group"/>
    <x v="17"/>
    <x v="17"/>
    <s v="Buffalo"/>
    <s v="Buffalo-Niagara Falls NY"/>
    <n v="369.51940000000002"/>
    <n v="8873729"/>
    <x v="16"/>
    <n v="3"/>
  </r>
  <r>
    <n v="1188"/>
    <s v="Inc5000 Company List"/>
    <s v="Inc5000 Company List"/>
    <n v="1188"/>
    <s v="http://www.inc.com/inc5000list/json/inc5000_2014.json"/>
    <n v="21199"/>
    <n v="1188"/>
    <n v="937"/>
    <x v="3"/>
    <s v="New Penn Financial"/>
    <s v="new-penn-financial"/>
    <x v="13"/>
    <x v="13"/>
    <s v="Plymouth Meeting"/>
    <s v="Philadelphia"/>
    <n v="368.50439999999998"/>
    <n v="174063211"/>
    <x v="9"/>
    <n v="3"/>
  </r>
  <r>
    <n v="1189"/>
    <s v="Inc5000 Company List"/>
    <s v="Inc5000 Company List"/>
    <n v="1189"/>
    <s v="http://www.inc.com/inc5000list/json/inc5000_2014.json"/>
    <n v="25079"/>
    <n v="1189"/>
    <n v="125"/>
    <x v="1"/>
    <s v="Tailgate Guys"/>
    <s v="tailgate-guys"/>
    <x v="11"/>
    <x v="11"/>
    <s v="Auburn"/>
    <s v="Auburn-Opelika AL"/>
    <n v="368.24860000000001"/>
    <n v="2397456"/>
    <x v="1"/>
    <n v="1"/>
  </r>
  <r>
    <n v="1190"/>
    <s v="Inc5000 Company List"/>
    <s v="Inc5000 Company List"/>
    <n v="1190"/>
    <s v="http://www.inc.com/inc5000list/json/inc5000_2014.json"/>
    <n v="23101"/>
    <n v="1190"/>
    <n v="12"/>
    <x v="2"/>
    <s v="Clickin Moms"/>
    <s v="clickin-moms"/>
    <x v="25"/>
    <x v="25"/>
    <s v="Geneva"/>
    <s v="Chicago"/>
    <n v="368.16019999999997"/>
    <n v="4348712"/>
    <x v="22"/>
    <n v="2"/>
  </r>
  <r>
    <n v="1191"/>
    <s v="Inc5000 Company List"/>
    <s v="Inc5000 Company List"/>
    <n v="1191"/>
    <s v="http://www.inc.com/inc5000list/json/inc5000_2014.json"/>
    <n v="23536"/>
    <n v="1191"/>
    <n v="149"/>
    <x v="1"/>
    <s v="Two Maids &amp; A Mop"/>
    <s v="two-maids-a-mop"/>
    <x v="11"/>
    <x v="11"/>
    <s v="Mountain Brook"/>
    <s v="Birmingham-Hoover AL"/>
    <n v="368.06990000000002"/>
    <n v="3892394"/>
    <x v="0"/>
    <n v="2"/>
  </r>
  <r>
    <n v="1192"/>
    <s v="Inc5000 Company List"/>
    <s v="Inc5000 Company List"/>
    <n v="1192"/>
    <s v="http://www.inc.com/inc5000list/json/inc5000_2014.json"/>
    <n v="26480"/>
    <n v="1192"/>
    <n v="40"/>
    <x v="2"/>
    <s v="Pinnacle Freight Systems"/>
    <s v="pinnacle-freight-systems"/>
    <x v="16"/>
    <x v="16"/>
    <s v="Edison"/>
    <s v="New York City"/>
    <n v="368.0496"/>
    <n v="23710584"/>
    <x v="21"/>
    <n v="1"/>
  </r>
  <r>
    <n v="1193"/>
    <s v="Inc5000 Company List"/>
    <s v="Inc5000 Company List"/>
    <n v="1193"/>
    <s v="http://www.inc.com/inc5000list/json/inc5000_2014.json"/>
    <n v="25849"/>
    <n v="1193"/>
    <n v="37"/>
    <x v="2"/>
    <s v="Specialized Physical Therapy"/>
    <s v="specialized-physical-therapy"/>
    <x v="7"/>
    <x v="7"/>
    <s v="Centennial"/>
    <s v="Denver"/>
    <n v="368.05119999999999"/>
    <n v="2480035"/>
    <x v="6"/>
    <n v="1"/>
  </r>
  <r>
    <n v="1194"/>
    <s v="Inc5000 Company List"/>
    <s v="Inc5000 Company List"/>
    <n v="1194"/>
    <s v="http://www.inc.com/inc5000list/json/inc5000_2014.json"/>
    <n v="23151"/>
    <n v="1194"/>
    <n v="240"/>
    <x v="0"/>
    <s v="Govind Development"/>
    <s v="govind-development"/>
    <x v="12"/>
    <x v="12"/>
    <s v="Corpus Christi"/>
    <s v="Austin"/>
    <n v="367.6069"/>
    <n v="27025921"/>
    <x v="10"/>
    <n v="4"/>
  </r>
  <r>
    <n v="1195"/>
    <s v="Inc5000 Company List"/>
    <s v="Inc5000 Company List"/>
    <n v="1195"/>
    <s v="http://www.inc.com/inc5000list/json/inc5000_2014.json"/>
    <n v="23388"/>
    <n v="1195"/>
    <n v="9"/>
    <x v="2"/>
    <s v="SoundConnect"/>
    <s v="soundconnect"/>
    <x v="2"/>
    <x v="2"/>
    <s v="Quincy"/>
    <s v="Boston"/>
    <n v="367.57490000000001"/>
    <n v="3228951"/>
    <x v="4"/>
    <n v="2"/>
  </r>
  <r>
    <n v="1196"/>
    <s v="Inc5000 Company List"/>
    <s v="Inc5000 Company List"/>
    <n v="1196"/>
    <s v="http://www.inc.com/inc5000list/json/inc5000_2014.json"/>
    <n v="24873"/>
    <n v="1196"/>
    <n v="15"/>
    <x v="2"/>
    <s v="US Freight"/>
    <s v="us-freight"/>
    <x v="24"/>
    <x v="24"/>
    <s v="Rocky River"/>
    <s v="Cleveland"/>
    <n v="366.63549999999998"/>
    <n v="12568794"/>
    <x v="21"/>
    <n v="1"/>
  </r>
  <r>
    <n v="1197"/>
    <s v="Inc5000 Company List"/>
    <s v="Inc5000 Company List"/>
    <n v="1197"/>
    <s v="http://www.inc.com/inc5000list/json/inc5000_2014.json"/>
    <n v="23519"/>
    <n v="1197"/>
    <n v="38"/>
    <x v="2"/>
    <s v="TG Manufacturing"/>
    <s v="tg-manufacturing"/>
    <x v="18"/>
    <x v="18"/>
    <s v="Dorr"/>
    <s v="Allegan MI"/>
    <n v="366.61619999999999"/>
    <n v="9180706"/>
    <x v="17"/>
    <n v="2"/>
  </r>
  <r>
    <n v="1198"/>
    <s v="Inc5000 Company List"/>
    <s v="Inc5000 Company List"/>
    <n v="1198"/>
    <s v="http://www.inc.com/inc5000list/json/inc5000_2014.json"/>
    <n v="21947"/>
    <n v="1198"/>
    <n v="979"/>
    <x v="3"/>
    <s v="ZT Wealth and Altus Group of Companies"/>
    <s v="zt-wealth-and-altus-group-of-companies"/>
    <x v="12"/>
    <x v="12"/>
    <s v="Pearland"/>
    <s v="Houston"/>
    <n v="366.36559999999997"/>
    <n v="189763660"/>
    <x v="6"/>
    <n v="3"/>
  </r>
  <r>
    <n v="1199"/>
    <s v="Inc5000 Company List"/>
    <s v="Inc5000 Company List"/>
    <n v="1199"/>
    <s v="http://www.inc.com/inc5000list/json/inc5000_2014.json"/>
    <n v="26607"/>
    <n v="1199"/>
    <n v="23"/>
    <x v="2"/>
    <s v="MACNAK Construction"/>
    <s v="macnak-construction"/>
    <x v="29"/>
    <x v="29"/>
    <s v="Lakewood"/>
    <s v="Seattle"/>
    <n v="366.25729999999999"/>
    <n v="17780219"/>
    <x v="16"/>
    <n v="1"/>
  </r>
  <r>
    <n v="1200"/>
    <s v="Inc5000 Company List"/>
    <s v="Inc5000 Company List"/>
    <n v="1200"/>
    <s v="http://www.inc.com/inc5000list/json/inc5000_2014.json"/>
    <n v="22872"/>
    <n v="1200"/>
    <n v="393"/>
    <x v="0"/>
    <s v="ZeOmega"/>
    <s v="zeomega"/>
    <x v="12"/>
    <x v="12"/>
    <s v="Frisco"/>
    <s v="Dallas"/>
    <n v="365.58479999999997"/>
    <n v="26736071"/>
    <x v="6"/>
    <n v="2"/>
  </r>
  <r>
    <n v="1201"/>
    <s v="Inc5000 Company List"/>
    <s v="Inc5000 Company List"/>
    <n v="1201"/>
    <s v="http://www.inc.com/inc5000list/json/inc5000_2014.json"/>
    <n v="24855"/>
    <n v="1201"/>
    <n v="13"/>
    <x v="2"/>
    <s v="FlexJobs"/>
    <s v="flexjobs"/>
    <x v="7"/>
    <x v="7"/>
    <s v="Boulder"/>
    <s v="Boulder CO"/>
    <n v="365.37509999999997"/>
    <n v="2822500"/>
    <x v="20"/>
    <n v="1"/>
  </r>
  <r>
    <n v="1202"/>
    <s v="Inc5000 Company List"/>
    <s v="Inc5000 Company List"/>
    <n v="1202"/>
    <s v="http://www.inc.com/inc5000list/json/inc5000_2014.json"/>
    <n v="22038"/>
    <n v="1202"/>
    <n v="120"/>
    <x v="1"/>
    <s v="Marvel Technologies"/>
    <s v="marvel-technologies"/>
    <x v="18"/>
    <x v="18"/>
    <s v="Novi"/>
    <s v="Detroit"/>
    <n v="365.20159999999998"/>
    <n v="7347422"/>
    <x v="11"/>
    <n v="3"/>
  </r>
  <r>
    <n v="1203"/>
    <s v="Inc5000 Company List"/>
    <s v="Inc5000 Company List"/>
    <n v="1203"/>
    <s v="http://www.inc.com/inc5000list/json/inc5000_2014.json"/>
    <n v="25757"/>
    <n v="1203"/>
    <n v="75"/>
    <x v="1"/>
    <s v="JDC Group"/>
    <s v="jdc-group"/>
    <x v="32"/>
    <x v="32"/>
    <s v="Atlanta"/>
    <s v="Atlanta"/>
    <n v="363.44139999999999"/>
    <n v="11090093"/>
    <x v="11"/>
    <n v="1"/>
  </r>
  <r>
    <n v="1204"/>
    <s v="Inc5000 Company List"/>
    <s v="Inc5000 Company List"/>
    <n v="1204"/>
    <s v="http://www.inc.com/inc5000list/json/inc5000_2014.json"/>
    <n v="24832"/>
    <n v="1204"/>
    <n v="100"/>
    <x v="1"/>
    <s v="Sun King Brewing Company"/>
    <s v="sun-king-brewing-company"/>
    <x v="14"/>
    <x v="14"/>
    <s v="Indianapolis"/>
    <s v="Indianapolis IN"/>
    <n v="362.29090000000002"/>
    <n v="7367756"/>
    <x v="1"/>
    <n v="1"/>
  </r>
  <r>
    <n v="1205"/>
    <s v="Inc5000 Company List"/>
    <s v="Inc5000 Company List"/>
    <n v="1205"/>
    <s v="http://www.inc.com/inc5000list/json/inc5000_2014.json"/>
    <n v="22235"/>
    <n v="1205"/>
    <n v="42"/>
    <x v="2"/>
    <s v="Sub Rosa"/>
    <s v="sub-rosa"/>
    <x v="17"/>
    <x v="17"/>
    <s v="New York"/>
    <s v="New York City"/>
    <n v="361.94749999999999"/>
    <n v="13073497"/>
    <x v="12"/>
    <n v="3"/>
  </r>
  <r>
    <n v="1206"/>
    <s v="Inc5000 Company List"/>
    <s v="Inc5000 Company List"/>
    <n v="1206"/>
    <s v="http://www.inc.com/inc5000list/json/inc5000_2014.json"/>
    <n v="21245"/>
    <n v="1206"/>
    <n v="1500"/>
    <x v="3"/>
    <s v="Digital Management"/>
    <s v="digital-management"/>
    <x v="21"/>
    <x v="21"/>
    <s v="Bethesda"/>
    <s v="Washington DC"/>
    <n v="361.4144"/>
    <n v="263912441"/>
    <x v="11"/>
    <n v="8"/>
  </r>
  <r>
    <n v="1207"/>
    <s v="Inc5000 Company List"/>
    <s v="Inc5000 Company List"/>
    <n v="1207"/>
    <s v="http://www.inc.com/inc5000list/json/inc5000_2014.json"/>
    <n v="21488"/>
    <n v="1207"/>
    <n v="61"/>
    <x v="1"/>
    <s v="Information Systems &amp; Networks"/>
    <s v="information-systems-networks"/>
    <x v="21"/>
    <x v="21"/>
    <s v="Bethesda"/>
    <s v="Washington DC"/>
    <n v="361.32709999999997"/>
    <n v="12735124"/>
    <x v="8"/>
    <n v="5"/>
  </r>
  <r>
    <n v="1208"/>
    <s v="Inc5000 Company List"/>
    <s v="Inc5000 Company List"/>
    <n v="1208"/>
    <s v="http://www.inc.com/inc5000list/json/inc5000_2014.json"/>
    <n v="23473"/>
    <n v="1208"/>
    <n v="55"/>
    <x v="1"/>
    <s v="Tier10"/>
    <s v="tier10"/>
    <x v="1"/>
    <x v="1"/>
    <s v="Herndon"/>
    <s v="Washington DC"/>
    <n v="361.10930000000002"/>
    <n v="15510049"/>
    <x v="12"/>
    <n v="2"/>
  </r>
  <r>
    <n v="1209"/>
    <s v="Inc5000 Company List"/>
    <s v="Inc5000 Company List"/>
    <n v="1209"/>
    <s v="http://www.inc.com/inc5000list/json/inc5000_2014.json"/>
    <n v="23021"/>
    <n v="1209"/>
    <n v="21"/>
    <x v="2"/>
    <s v="Ad-Juster"/>
    <s v="ad-juster"/>
    <x v="0"/>
    <x v="0"/>
    <s v="Poway"/>
    <s v="San Diego"/>
    <n v="361.06869999999998"/>
    <n v="4105554"/>
    <x v="12"/>
    <n v="2"/>
  </r>
  <r>
    <n v="1210"/>
    <s v="Inc5000 Company List"/>
    <s v="Inc5000 Company List"/>
    <n v="1210"/>
    <s v="http://www.inc.com/inc5000list/json/inc5000_2014.json"/>
    <n v="23063"/>
    <n v="1210"/>
    <n v="48"/>
    <x v="2"/>
    <s v="VincentBenjamin"/>
    <s v="vincentbenjamin"/>
    <x v="4"/>
    <x v="4"/>
    <s v="Phoenix"/>
    <s v="Phoenix"/>
    <n v="361.04649999999998"/>
    <n v="10610391"/>
    <x v="20"/>
    <n v="2"/>
  </r>
  <r>
    <n v="1211"/>
    <s v="Inc5000 Company List"/>
    <s v="Inc5000 Company List"/>
    <n v="1211"/>
    <s v="http://www.inc.com/inc5000list/json/inc5000_2014.json"/>
    <n v="23072"/>
    <n v="1211"/>
    <n v="32"/>
    <x v="2"/>
    <s v="3 Key Elements"/>
    <s v="3-key-elements"/>
    <x v="28"/>
    <x v="28"/>
    <s v="South Jordan"/>
    <s v="Salt Lake City"/>
    <n v="360.54570000000001"/>
    <n v="2401350"/>
    <x v="23"/>
    <n v="2"/>
  </r>
  <r>
    <n v="1212"/>
    <s v="Inc5000 Company List"/>
    <s v="Inc5000 Company List"/>
    <n v="1212"/>
    <s v="http://www.inc.com/inc5000list/json/inc5000_2014.json"/>
    <n v="23518"/>
    <n v="1212"/>
    <n v="65"/>
    <x v="1"/>
    <s v="AMTIS"/>
    <s v="amtis"/>
    <x v="9"/>
    <x v="9"/>
    <s v="Orlando"/>
    <s v="Orlando FL"/>
    <n v="360.1551"/>
    <n v="6023914"/>
    <x v="8"/>
    <n v="2"/>
  </r>
  <r>
    <n v="1213"/>
    <s v="Inc5000 Company List"/>
    <s v="Inc5000 Company List"/>
    <n v="1213"/>
    <s v="http://www.inc.com/inc5000list/json/inc5000_2014.json"/>
    <n v="21883"/>
    <n v="1213"/>
    <n v="7"/>
    <x v="2"/>
    <s v="Cherokee Data Solutions"/>
    <s v="cherokee-data-solutions"/>
    <x v="23"/>
    <x v="23"/>
    <s v="Claremore"/>
    <s v="Tulsa OK"/>
    <n v="360.06549999999999"/>
    <n v="7088827"/>
    <x v="2"/>
    <n v="3"/>
  </r>
  <r>
    <n v="1214"/>
    <s v="Inc5000 Company List"/>
    <s v="Inc5000 Company List"/>
    <n v="1214"/>
    <s v="http://www.inc.com/inc5000list/json/inc5000_2014.json"/>
    <n v="25170"/>
    <n v="1214"/>
    <n v="41"/>
    <x v="2"/>
    <s v="MobileFuse"/>
    <s v="mobilefuse"/>
    <x v="17"/>
    <x v="17"/>
    <s v="Manhasset"/>
    <s v="New York City"/>
    <n v="359.9819"/>
    <n v="11264047"/>
    <x v="12"/>
    <n v="1"/>
  </r>
  <r>
    <n v="1215"/>
    <s v="Inc5000 Company List"/>
    <s v="Inc5000 Company List"/>
    <n v="1215"/>
    <s v="http://www.inc.com/inc5000list/json/inc5000_2014.json"/>
    <n v="25415"/>
    <n v="1215"/>
    <n v="14"/>
    <x v="2"/>
    <s v="Mobelux"/>
    <s v="mobelux"/>
    <x v="1"/>
    <x v="1"/>
    <s v="Richmond"/>
    <s v="Richmond VA"/>
    <n v="359.60050000000001"/>
    <n v="2216175"/>
    <x v="3"/>
    <n v="1"/>
  </r>
  <r>
    <n v="1216"/>
    <s v="Inc5000 Company List"/>
    <s v="Inc5000 Company List"/>
    <n v="1216"/>
    <s v="http://www.inc.com/inc5000list/json/inc5000_2014.json"/>
    <n v="26282"/>
    <n v="1216"/>
    <n v="15"/>
    <x v="2"/>
    <s v="Winterbridge Media"/>
    <s v="winterbridge-media"/>
    <x v="17"/>
    <x v="17"/>
    <s v="White Plains"/>
    <s v="New York City"/>
    <n v="359.36669999999998"/>
    <n v="9695241"/>
    <x v="12"/>
    <n v="1"/>
  </r>
  <r>
    <n v="1217"/>
    <s v="Inc5000 Company List"/>
    <s v="Inc5000 Company List"/>
    <n v="1217"/>
    <s v="http://www.inc.com/inc5000list/json/inc5000_2014.json"/>
    <n v="20976"/>
    <n v="1217"/>
    <n v="95"/>
    <x v="1"/>
    <s v="Red Frog Events"/>
    <s v="red-frog-events"/>
    <x v="25"/>
    <x v="25"/>
    <s v="Chicago"/>
    <s v="Chicago"/>
    <n v="359.24290000000002"/>
    <n v="47401802"/>
    <x v="0"/>
    <n v="3"/>
  </r>
  <r>
    <n v="1218"/>
    <s v="Inc5000 Company List"/>
    <s v="Inc5000 Company List"/>
    <n v="1218"/>
    <s v="http://www.inc.com/inc5000list/json/inc5000_2014.json"/>
    <n v="26299"/>
    <n v="1218"/>
    <n v="25"/>
    <x v="2"/>
    <s v="Express Software &amp; Services"/>
    <s v="express-software-services"/>
    <x v="14"/>
    <x v="14"/>
    <s v="Indianapolis"/>
    <s v="Indianapolis IN"/>
    <n v="359.14"/>
    <n v="2014316"/>
    <x v="3"/>
    <n v="1"/>
  </r>
  <r>
    <n v="1219"/>
    <s v="Inc5000 Company List"/>
    <s v="Inc5000 Company List"/>
    <n v="1219"/>
    <s v="http://www.inc.com/inc5000list/json/inc5000_2014.json"/>
    <n v="23574"/>
    <n v="1219"/>
    <n v="30"/>
    <x v="2"/>
    <s v="Pens N More"/>
    <s v="pens-n-more"/>
    <x v="25"/>
    <x v="25"/>
    <s v="Hickory Hills"/>
    <s v="Chicago"/>
    <n v="358.96359999999999"/>
    <n v="9119537"/>
    <x v="13"/>
    <n v="2"/>
  </r>
  <r>
    <n v="1220"/>
    <s v="Inc5000 Company List"/>
    <s v="Inc5000 Company List"/>
    <n v="1220"/>
    <s v="http://www.inc.com/inc5000list/json/inc5000_2014.json"/>
    <n v="21439"/>
    <n v="1220"/>
    <n v="137"/>
    <x v="1"/>
    <s v="Enve Composites"/>
    <s v="enve-composites"/>
    <x v="28"/>
    <x v="28"/>
    <s v="Ogden"/>
    <s v="Ogden-Clearfield UT"/>
    <n v="358.31"/>
    <n v="21026469"/>
    <x v="17"/>
    <n v="3"/>
  </r>
  <r>
    <n v="1221"/>
    <s v="Inc5000 Company List"/>
    <s v="Inc5000 Company List"/>
    <n v="1221"/>
    <s v="http://www.inc.com/inc5000list/json/inc5000_2014.json"/>
    <n v="23155"/>
    <n v="1221"/>
    <n v="31"/>
    <x v="2"/>
    <s v="Integrated Prescription Management"/>
    <s v="integrated-prescription-management"/>
    <x v="0"/>
    <x v="0"/>
    <s v="Fresno"/>
    <s v="Fresno CA"/>
    <n v="357.59300000000002"/>
    <n v="68702224"/>
    <x v="6"/>
    <n v="2"/>
  </r>
  <r>
    <n v="1222"/>
    <s v="Inc5000 Company List"/>
    <s v="Inc5000 Company List"/>
    <n v="1222"/>
    <s v="http://www.inc.com/inc5000list/json/inc5000_2014.json"/>
    <n v="23210"/>
    <n v="1222"/>
    <n v="8"/>
    <x v="2"/>
    <s v="Universal Industries"/>
    <s v="universal-industries"/>
    <x v="41"/>
    <x v="41"/>
    <s v="Las Vegas"/>
    <s v="Las Vegas-Paradise NV"/>
    <n v="357.42919999999998"/>
    <n v="4152730"/>
    <x v="0"/>
    <n v="2"/>
  </r>
  <r>
    <n v="1223"/>
    <s v="Inc5000 Company List"/>
    <s v="Inc5000 Company List"/>
    <n v="1223"/>
    <s v="http://www.inc.com/inc5000list/json/inc5000_2014.json"/>
    <n v="23159"/>
    <n v="1223"/>
    <n v="30"/>
    <x v="2"/>
    <s v="Rigil"/>
    <s v="rigil"/>
    <x v="27"/>
    <x v="27"/>
    <s v="Washington"/>
    <s v="Washington DC"/>
    <n v="357.2029"/>
    <n v="8106015"/>
    <x v="11"/>
    <n v="2"/>
  </r>
  <r>
    <n v="1224"/>
    <s v="Inc5000 Company List"/>
    <s v="Inc5000 Company List"/>
    <n v="1224"/>
    <s v="http://www.inc.com/inc5000list/json/inc5000_2014.json"/>
    <n v="23250"/>
    <n v="1224"/>
    <n v="31"/>
    <x v="2"/>
    <s v="MojoTech"/>
    <s v="mojotech"/>
    <x v="26"/>
    <x v="26"/>
    <s v="Providence"/>
    <s v="Providence-New Bedford-Fall River RI-MA"/>
    <n v="356.83800000000002"/>
    <n v="3459301"/>
    <x v="3"/>
    <n v="2"/>
  </r>
  <r>
    <n v="1225"/>
    <s v="Inc5000 Company List"/>
    <s v="Inc5000 Company List"/>
    <n v="1225"/>
    <s v="http://www.inc.com/inc5000list/json/inc5000_2014.json"/>
    <n v="24827"/>
    <n v="1225"/>
    <n v="42"/>
    <x v="2"/>
    <s v="Square 9 Softworks"/>
    <s v="square-9-softworks"/>
    <x v="43"/>
    <x v="43"/>
    <s v="New Haven"/>
    <s v="New Haven-Milford CT"/>
    <n v="356.57479999999998"/>
    <n v="5776762"/>
    <x v="3"/>
    <n v="1"/>
  </r>
  <r>
    <n v="1226"/>
    <s v="Inc5000 Company List"/>
    <s v="Inc5000 Company List"/>
    <n v="1226"/>
    <s v="http://www.inc.com/inc5000list/json/inc5000_2014.json"/>
    <n v="25085"/>
    <n v="1226"/>
    <n v="21"/>
    <x v="2"/>
    <s v="Safe Money Millionaire"/>
    <s v="safe-money-millionaire"/>
    <x v="28"/>
    <x v="28"/>
    <s v="Sandy"/>
    <s v="Salt Lake City"/>
    <n v="356.3578"/>
    <n v="2358115"/>
    <x v="9"/>
    <n v="1"/>
  </r>
  <r>
    <n v="1227"/>
    <s v="Inc5000 Company List"/>
    <s v="Inc5000 Company List"/>
    <n v="1227"/>
    <s v="http://www.inc.com/inc5000list/json/inc5000_2014.json"/>
    <n v="26264"/>
    <n v="1227"/>
    <n v="35"/>
    <x v="2"/>
    <s v="ZehnerGroup"/>
    <s v="zehnergroup"/>
    <x v="0"/>
    <x v="0"/>
    <s v="Los Angeles"/>
    <s v="Los Angeles"/>
    <n v="356.16640000000001"/>
    <n v="2494222"/>
    <x v="12"/>
    <n v="1"/>
  </r>
  <r>
    <n v="1228"/>
    <s v="Inc5000 Company List"/>
    <s v="Inc5000 Company List"/>
    <n v="1228"/>
    <s v="http://www.inc.com/inc5000list/json/inc5000_2014.json"/>
    <n v="21715"/>
    <n v="1228"/>
    <n v="113"/>
    <x v="1"/>
    <s v="VCC Optoelectronics"/>
    <s v="vcc-optoelectronics"/>
    <x v="0"/>
    <x v="0"/>
    <s v="Poway"/>
    <s v="San Diego"/>
    <n v="355.6952"/>
    <n v="13354676"/>
    <x v="17"/>
    <n v="3"/>
  </r>
  <r>
    <n v="1229"/>
    <s v="Inc5000 Company List"/>
    <s v="Inc5000 Company List"/>
    <n v="1229"/>
    <s v="http://www.inc.com/inc5000list/json/inc5000_2014.json"/>
    <n v="21569"/>
    <n v="1229"/>
    <n v="120"/>
    <x v="1"/>
    <s v="Astor &amp; Sanders"/>
    <s v="astor-sanders"/>
    <x v="21"/>
    <x v="21"/>
    <s v="Rockville"/>
    <s v="Washington DC"/>
    <n v="355.15"/>
    <n v="11124912"/>
    <x v="8"/>
    <n v="3"/>
  </r>
  <r>
    <n v="1230"/>
    <s v="Inc5000 Company List"/>
    <s v="Inc5000 Company List"/>
    <n v="1230"/>
    <s v="http://www.inc.com/inc5000list/json/inc5000_2014.json"/>
    <n v="23381"/>
    <n v="1230"/>
    <n v="122"/>
    <x v="1"/>
    <s v="Jobvite"/>
    <s v="jobvite"/>
    <x v="0"/>
    <x v="0"/>
    <s v="San Mateo"/>
    <s v="San Francisco"/>
    <n v="354.85579999999999"/>
    <n v="14522426"/>
    <x v="20"/>
    <n v="2"/>
  </r>
  <r>
    <n v="1231"/>
    <s v="Inc5000 Company List"/>
    <s v="Inc5000 Company List"/>
    <n v="1231"/>
    <s v="http://www.inc.com/inc5000list/json/inc5000_2014.json"/>
    <n v="23666"/>
    <n v="1231"/>
    <n v="50"/>
    <x v="2"/>
    <s v="eCapital Advisors"/>
    <s v="ecapital-advisors"/>
    <x v="36"/>
    <x v="36"/>
    <s v="Bloomington"/>
    <s v="Minneapolis"/>
    <n v="354.65550000000002"/>
    <n v="21892878"/>
    <x v="11"/>
    <n v="2"/>
  </r>
  <r>
    <n v="1232"/>
    <s v="Inc5000 Company List"/>
    <s v="Inc5000 Company List"/>
    <n v="1232"/>
    <s v="http://www.inc.com/inc5000list/json/inc5000_2014.json"/>
    <n v="25274"/>
    <n v="1232"/>
    <n v="11"/>
    <x v="2"/>
    <s v="All Things BBQ"/>
    <s v="all-things-bbq"/>
    <x v="8"/>
    <x v="8"/>
    <s v="Wichita"/>
    <s v="Wichita KS"/>
    <n v="354.61770000000001"/>
    <n v="2045584"/>
    <x v="13"/>
    <n v="1"/>
  </r>
  <r>
    <n v="1233"/>
    <s v="Inc5000 Company List"/>
    <s v="Inc5000 Company List"/>
    <n v="1233"/>
    <s v="http://www.inc.com/inc5000list/json/inc5000_2014.json"/>
    <n v="19304"/>
    <n v="1233"/>
    <n v="97"/>
    <x v="1"/>
    <s v="Integrated Practice Solutions"/>
    <s v="integrated-practice-solutions"/>
    <x v="0"/>
    <x v="0"/>
    <s v="San Diego"/>
    <s v="San Diego"/>
    <n v="353.90499999999997"/>
    <n v="22550000"/>
    <x v="6"/>
    <n v="4"/>
  </r>
  <r>
    <n v="1234"/>
    <s v="Inc5000 Company List"/>
    <s v="Inc5000 Company List"/>
    <n v="1234"/>
    <s v="http://www.inc.com/inc5000list/json/inc5000_2014.json"/>
    <n v="19253"/>
    <n v="1234"/>
    <n v="73"/>
    <x v="1"/>
    <s v="Black Mountain Systems"/>
    <s v="black-mountain-systems"/>
    <x v="0"/>
    <x v="0"/>
    <s v="San Diego"/>
    <s v="San Diego"/>
    <n v="352.72629999999998"/>
    <n v="16187778"/>
    <x v="3"/>
    <n v="4"/>
  </r>
  <r>
    <n v="1235"/>
    <s v="Inc5000 Company List"/>
    <s v="Inc5000 Company List"/>
    <n v="1235"/>
    <s v="http://www.inc.com/inc5000list/json/inc5000_2014.json"/>
    <n v="25364"/>
    <n v="1235"/>
    <n v="10"/>
    <x v="2"/>
    <s v="RockFlowerPaper"/>
    <s v="rockflowerpaper"/>
    <x v="0"/>
    <x v="0"/>
    <s v="San Anselmo"/>
    <s v="San Francisco"/>
    <n v="352.61399999999998"/>
    <n v="3655913"/>
    <x v="0"/>
    <n v="1"/>
  </r>
  <r>
    <n v="1236"/>
    <s v="Inc5000 Company List"/>
    <s v="Inc5000 Company List"/>
    <n v="1236"/>
    <s v="http://www.inc.com/inc5000list/json/inc5000_2014.json"/>
    <n v="23538"/>
    <n v="1236"/>
    <n v="215"/>
    <x v="0"/>
    <s v="StrategicHealthSolutions"/>
    <s v="strategichealthsolutions"/>
    <x v="40"/>
    <x v="40"/>
    <s v="Omaha"/>
    <s v="Omaha-Council Bluffs NE-IA"/>
    <n v="352.2158"/>
    <n v="29167720"/>
    <x v="8"/>
    <n v="2"/>
  </r>
  <r>
    <n v="1237"/>
    <s v="Inc5000 Company List"/>
    <s v="Inc5000 Company List"/>
    <n v="1237"/>
    <s v="http://www.inc.com/inc5000list/json/inc5000_2014.json"/>
    <n v="23425"/>
    <n v="1237"/>
    <n v="285"/>
    <x v="0"/>
    <s v="Payoneer"/>
    <s v="payoneer"/>
    <x v="17"/>
    <x v="17"/>
    <s v="New York"/>
    <s v="New York City"/>
    <n v="352.15260000000001"/>
    <n v="58079000"/>
    <x v="9"/>
    <n v="2"/>
  </r>
  <r>
    <n v="1238"/>
    <s v="Inc5000 Company List"/>
    <s v="Inc5000 Company List"/>
    <n v="1238"/>
    <s v="http://www.inc.com/inc5000list/json/inc5000_2014.json"/>
    <n v="17954"/>
    <n v="1238"/>
    <n v="11"/>
    <x v="2"/>
    <s v="Factory 360"/>
    <s v="factory-360"/>
    <x v="17"/>
    <x v="17"/>
    <s v="New York"/>
    <s v="New York City"/>
    <n v="352.1345"/>
    <n v="7769004"/>
    <x v="12"/>
    <n v="4"/>
  </r>
  <r>
    <n v="1239"/>
    <s v="Inc5000 Company List"/>
    <s v="Inc5000 Company List"/>
    <n v="1239"/>
    <s v="http://www.inc.com/inc5000list/json/inc5000_2014.json"/>
    <n v="25499"/>
    <n v="1239"/>
    <n v="10"/>
    <x v="2"/>
    <s v="Maxpcb"/>
    <s v="maxpcb"/>
    <x v="0"/>
    <x v="0"/>
    <s v="Arcadia"/>
    <s v="Los Angeles"/>
    <n v="351.91989999999998"/>
    <n v="2707000"/>
    <x v="17"/>
    <n v="1"/>
  </r>
  <r>
    <n v="1240"/>
    <s v="Inc5000 Company List"/>
    <s v="Inc5000 Company List"/>
    <n v="1240"/>
    <s v="http://www.inc.com/inc5000list/json/inc5000_2014.json"/>
    <n v="26451"/>
    <n v="1240"/>
    <n v="65"/>
    <x v="1"/>
    <s v="InCadence Strategic Solutions"/>
    <s v="incadence-strategic-solutions"/>
    <x v="1"/>
    <x v="1"/>
    <s v="Manassas"/>
    <s v="Washington DC"/>
    <n v="350.91160000000002"/>
    <n v="7765202"/>
    <x v="10"/>
    <n v="1"/>
  </r>
  <r>
    <n v="1241"/>
    <s v="Inc5000 Company List"/>
    <s v="Inc5000 Company List"/>
    <n v="1241"/>
    <s v="http://www.inc.com/inc5000list/json/inc5000_2014.json"/>
    <n v="22973"/>
    <n v="1241"/>
    <n v="108"/>
    <x v="1"/>
    <s v="Dashed"/>
    <s v="dashed"/>
    <x v="2"/>
    <x v="2"/>
    <s v="Boston"/>
    <s v="Boston"/>
    <n v="350.75170000000003"/>
    <n v="6012609"/>
    <x v="1"/>
    <n v="2"/>
  </r>
  <r>
    <n v="1242"/>
    <s v="Inc5000 Company List"/>
    <s v="Inc5000 Company List"/>
    <n v="1242"/>
    <s v="http://www.inc.com/inc5000list/json/inc5000_2014.json"/>
    <n v="26330"/>
    <n v="1242"/>
    <n v="31"/>
    <x v="2"/>
    <s v="Ducerus"/>
    <s v="ducerus"/>
    <x v="0"/>
    <x v="0"/>
    <s v="Carlsbad"/>
    <s v="San Diego"/>
    <n v="350.55029999999999"/>
    <n v="3438843"/>
    <x v="23"/>
    <n v="1"/>
  </r>
  <r>
    <n v="1243"/>
    <s v="Inc5000 Company List"/>
    <s v="Inc5000 Company List"/>
    <n v="1243"/>
    <s v="http://www.inc.com/inc5000list/json/inc5000_2014.json"/>
    <n v="26425"/>
    <n v="1243"/>
    <n v="500"/>
    <x v="0"/>
    <s v="KNR Hospitality Group"/>
    <s v="knr-hospitality-group"/>
    <x v="9"/>
    <x v="9"/>
    <s v="Miami Beach"/>
    <s v="Miami"/>
    <n v="350.0976"/>
    <n v="37654510"/>
    <x v="1"/>
    <n v="1"/>
  </r>
  <r>
    <n v="1244"/>
    <s v="Inc5000 Company List"/>
    <s v="Inc5000 Company List"/>
    <n v="1244"/>
    <s v="http://www.inc.com/inc5000list/json/inc5000_2014.json"/>
    <n v="2670"/>
    <n v="1244"/>
    <n v="0"/>
    <x v="2"/>
    <s v="GTN Technical Staffing"/>
    <s v="gtn-technical-staffing"/>
    <x v="12"/>
    <x v="12"/>
    <s v="Dallas"/>
    <s v="Dallas"/>
    <n v="350.0197"/>
    <n v="21830995"/>
    <x v="20"/>
    <n v="5"/>
  </r>
  <r>
    <n v="1245"/>
    <s v="Inc5000 Company List"/>
    <s v="Inc5000 Company List"/>
    <n v="1245"/>
    <s v="http://www.inc.com/inc5000list/json/inc5000_2014.json"/>
    <n v="19237"/>
    <n v="1245"/>
    <n v="110"/>
    <x v="1"/>
    <s v="Prodege"/>
    <s v="prodege"/>
    <x v="0"/>
    <x v="0"/>
    <s v="El Segundo"/>
    <s v="Los Angeles"/>
    <n v="349.79969999999997"/>
    <n v="52886897"/>
    <x v="12"/>
    <n v="4"/>
  </r>
  <r>
    <n v="1246"/>
    <s v="Inc5000 Company List"/>
    <s v="Inc5000 Company List"/>
    <n v="1246"/>
    <s v="http://www.inc.com/inc5000list/json/inc5000_2014.json"/>
    <n v="25966"/>
    <n v="1246"/>
    <n v="75"/>
    <x v="1"/>
    <s v="United Wall Systems"/>
    <s v="united-wall-systems"/>
    <x v="9"/>
    <x v="9"/>
    <s v="Winter Garden"/>
    <s v="Orlando FL"/>
    <n v="349.44499999999999"/>
    <n v="8908000"/>
    <x v="16"/>
    <n v="1"/>
  </r>
  <r>
    <n v="1247"/>
    <s v="Inc5000 Company List"/>
    <s v="Inc5000 Company List"/>
    <n v="1247"/>
    <s v="http://www.inc.com/inc5000list/json/inc5000_2014.json"/>
    <n v="25854"/>
    <n v="1247"/>
    <n v="24"/>
    <x v="2"/>
    <s v="Raizlabs"/>
    <s v="raizlabs"/>
    <x v="2"/>
    <x v="2"/>
    <s v="Boston"/>
    <s v="Boston"/>
    <n v="349.30180000000001"/>
    <n v="3373605"/>
    <x v="3"/>
    <n v="1"/>
  </r>
  <r>
    <n v="1248"/>
    <s v="Inc5000 Company List"/>
    <s v="Inc5000 Company List"/>
    <n v="1248"/>
    <s v="http://www.inc.com/inc5000list/json/inc5000_2014.json"/>
    <n v="26194"/>
    <n v="1248"/>
    <n v="322"/>
    <x v="0"/>
    <s v="Maxymiser"/>
    <s v="maxymiser"/>
    <x v="17"/>
    <x v="17"/>
    <s v="New York"/>
    <s v="New York City"/>
    <n v="349.04939999999999"/>
    <n v="23620000"/>
    <x v="3"/>
    <n v="1"/>
  </r>
  <r>
    <n v="1249"/>
    <s v="Inc5000 Company List"/>
    <s v="Inc5000 Company List"/>
    <n v="1249"/>
    <s v="http://www.inc.com/inc5000list/json/inc5000_2014.json"/>
    <n v="24961"/>
    <n v="1249"/>
    <n v="7"/>
    <x v="2"/>
    <s v="Little Guy Worldwide"/>
    <s v="little-guy-worldwide"/>
    <x v="24"/>
    <x v="24"/>
    <s v="Massillon"/>
    <s v="Canton-Massillon OH"/>
    <n v="347.85610000000003"/>
    <n v="14172676"/>
    <x v="0"/>
    <n v="1"/>
  </r>
  <r>
    <n v="1250"/>
    <s v="Inc5000 Company List"/>
    <s v="Inc5000 Company List"/>
    <n v="1250"/>
    <s v="http://www.inc.com/inc5000list/json/inc5000_2014.json"/>
    <n v="26323"/>
    <n v="1250"/>
    <n v="80"/>
    <x v="1"/>
    <s v="Teladoc"/>
    <s v="teladoc"/>
    <x v="12"/>
    <x v="12"/>
    <s v="Dallas"/>
    <s v="Dallas"/>
    <n v="347.65440000000001"/>
    <n v="20516000"/>
    <x v="6"/>
    <n v="1"/>
  </r>
  <r>
    <n v="1251"/>
    <s v="Inc5000 Company List"/>
    <s v="Inc5000 Company List"/>
    <n v="1251"/>
    <s v="http://www.inc.com/inc5000list/json/inc5000_2014.json"/>
    <n v="25550"/>
    <n v="1251"/>
    <n v="6"/>
    <x v="2"/>
    <s v="Marketeching Solutions"/>
    <s v="marketeching-solutions"/>
    <x v="13"/>
    <x v="13"/>
    <s v="New Hope"/>
    <s v="Philadelphia"/>
    <n v="347.65230000000003"/>
    <n v="2760193"/>
    <x v="12"/>
    <n v="1"/>
  </r>
  <r>
    <n v="1252"/>
    <s v="Inc5000 Company List"/>
    <s v="Inc5000 Company List"/>
    <n v="1252"/>
    <s v="http://www.inc.com/inc5000list/json/inc5000_2014.json"/>
    <n v="25562"/>
    <n v="1252"/>
    <n v="308"/>
    <x v="0"/>
    <s v="The Reagor Dykes Auto Group"/>
    <s v="the-reagor-dykes-auto-group"/>
    <x v="12"/>
    <x v="12"/>
    <s v="Lubbock"/>
    <s v="Lubbock TX"/>
    <n v="346.59160000000003"/>
    <n v="338886372"/>
    <x v="13"/>
    <n v="1"/>
  </r>
  <r>
    <n v="1253"/>
    <s v="Inc5000 Company List"/>
    <s v="Inc5000 Company List"/>
    <n v="1253"/>
    <s v="http://www.inc.com/inc5000list/json/inc5000_2014.json"/>
    <n v="23198"/>
    <n v="1253"/>
    <n v="45"/>
    <x v="2"/>
    <s v="BH Cosmetics"/>
    <s v="bh-cosmetics"/>
    <x v="0"/>
    <x v="0"/>
    <s v="Burbank"/>
    <s v="Los Angeles"/>
    <n v="346.5899"/>
    <n v="13656850"/>
    <x v="13"/>
    <n v="2"/>
  </r>
  <r>
    <n v="1254"/>
    <s v="Inc5000 Company List"/>
    <s v="Inc5000 Company List"/>
    <n v="1254"/>
    <s v="http://www.inc.com/inc5000list/json/inc5000_2014.json"/>
    <n v="258"/>
    <n v="1254"/>
    <n v="43"/>
    <x v="2"/>
    <s v="GATR Technologies"/>
    <s v="gatr-technologies"/>
    <x v="11"/>
    <x v="11"/>
    <s v="Huntsville"/>
    <s v="Huntsville AL"/>
    <n v="346.31990000000002"/>
    <n v="30582711"/>
    <x v="4"/>
    <n v="6"/>
  </r>
  <r>
    <n v="1255"/>
    <s v="Inc5000 Company List"/>
    <s v="Inc5000 Company List"/>
    <n v="1255"/>
    <s v="http://www.inc.com/inc5000list/json/inc5000_2014.json"/>
    <n v="20565"/>
    <n v="1255"/>
    <n v="48"/>
    <x v="2"/>
    <s v="C2 Solutions Group"/>
    <s v="c2-solutions-group"/>
    <x v="1"/>
    <x v="1"/>
    <s v="Reston"/>
    <s v="Washington DC"/>
    <n v="345.6866"/>
    <n v="13126135"/>
    <x v="8"/>
    <n v="4"/>
  </r>
  <r>
    <n v="1256"/>
    <s v="Inc5000 Company List"/>
    <s v="Inc5000 Company List"/>
    <n v="1256"/>
    <s v="http://www.inc.com/inc5000list/json/inc5000_2014.json"/>
    <n v="19431"/>
    <n v="1256"/>
    <n v="240"/>
    <x v="0"/>
    <s v="SevOne"/>
    <s v="sevone"/>
    <x v="38"/>
    <x v="38"/>
    <s v="Wilmington"/>
    <s v="Philadelphia"/>
    <n v="345.57229999999998"/>
    <n v="39531295"/>
    <x v="3"/>
    <n v="3"/>
  </r>
  <r>
    <n v="1257"/>
    <s v="Inc5000 Company List"/>
    <s v="Inc5000 Company List"/>
    <n v="1257"/>
    <s v="http://www.inc.com/inc5000list/json/inc5000_2014.json"/>
    <n v="26383"/>
    <n v="1257"/>
    <n v="45"/>
    <x v="2"/>
    <s v="LiveAreaLabs"/>
    <s v="livearealabs"/>
    <x v="29"/>
    <x v="29"/>
    <s v="Seattle"/>
    <s v="Seattle"/>
    <n v="345.40679999999998"/>
    <n v="6785800"/>
    <x v="12"/>
    <n v="1"/>
  </r>
  <r>
    <n v="1258"/>
    <s v="Inc5000 Company List"/>
    <s v="Inc5000 Company List"/>
    <n v="1258"/>
    <s v="http://www.inc.com/inc5000list/json/inc5000_2014.json"/>
    <n v="21296"/>
    <n v="1258"/>
    <n v="24"/>
    <x v="2"/>
    <s v="aimClear"/>
    <s v="aimclear"/>
    <x v="36"/>
    <x v="36"/>
    <s v="Duluth"/>
    <s v="Duluth MN-WI"/>
    <n v="344.92750000000001"/>
    <n v="4605000"/>
    <x v="12"/>
    <n v="3"/>
  </r>
  <r>
    <n v="1259"/>
    <s v="Inc5000 Company List"/>
    <s v="Inc5000 Company List"/>
    <n v="1259"/>
    <s v="http://www.inc.com/inc5000list/json/inc5000_2014.json"/>
    <n v="21525"/>
    <n v="1259"/>
    <n v="32"/>
    <x v="2"/>
    <s v="Trigger Point Performance"/>
    <s v="trigger-point-performance"/>
    <x v="12"/>
    <x v="12"/>
    <s v="Austin"/>
    <s v="Austin"/>
    <n v="344.63670000000002"/>
    <n v="12138057"/>
    <x v="6"/>
    <n v="3"/>
  </r>
  <r>
    <n v="1260"/>
    <s v="Inc5000 Company List"/>
    <s v="Inc5000 Company List"/>
    <n v="1260"/>
    <s v="http://www.inc.com/inc5000list/json/inc5000_2014.json"/>
    <n v="26461"/>
    <n v="1260"/>
    <n v="140"/>
    <x v="1"/>
    <s v="PowerObjects"/>
    <s v="powerobjects"/>
    <x v="36"/>
    <x v="36"/>
    <s v="Minneapolis"/>
    <s v="Minneapolis"/>
    <n v="344.46899999999999"/>
    <n v="15093981"/>
    <x v="11"/>
    <n v="1"/>
  </r>
  <r>
    <n v="1261"/>
    <s v="Inc5000 Company List"/>
    <s v="Inc5000 Company List"/>
    <n v="1261"/>
    <s v="http://www.inc.com/inc5000list/json/inc5000_2014.json"/>
    <n v="25352"/>
    <n v="1261"/>
    <n v="70"/>
    <x v="1"/>
    <s v="McDonnell and Associates"/>
    <s v="mcdonnell-and-associates"/>
    <x v="31"/>
    <x v="31"/>
    <s v="Columbia"/>
    <s v="Columbia SC"/>
    <n v="343.5702"/>
    <n v="7011692"/>
    <x v="0"/>
    <n v="1"/>
  </r>
  <r>
    <n v="1262"/>
    <s v="Inc5000 Company List"/>
    <s v="Inc5000 Company List"/>
    <n v="1262"/>
    <s v="http://www.inc.com/inc5000list/json/inc5000_2014.json"/>
    <n v="25492"/>
    <n v="1262"/>
    <n v="160"/>
    <x v="1"/>
    <s v="Sovereign Health of California"/>
    <s v="sovereign-health-of-california"/>
    <x v="0"/>
    <x v="0"/>
    <s v="San Clemente"/>
    <s v="Los Angeles"/>
    <n v="343.3245"/>
    <n v="14322755"/>
    <x v="6"/>
    <n v="1"/>
  </r>
  <r>
    <n v="1263"/>
    <s v="Inc5000 Company List"/>
    <s v="Inc5000 Company List"/>
    <n v="1263"/>
    <s v="http://www.inc.com/inc5000list/json/inc5000_2014.json"/>
    <n v="25787"/>
    <n v="1263"/>
    <n v="31"/>
    <x v="2"/>
    <s v="Maverick Brands"/>
    <s v="maverick-brands"/>
    <x v="0"/>
    <x v="0"/>
    <s v="Mountain View"/>
    <s v="San Jose"/>
    <n v="342.70620000000002"/>
    <n v="22417047"/>
    <x v="1"/>
    <n v="1"/>
  </r>
  <r>
    <n v="1264"/>
    <s v="Inc5000 Company List"/>
    <s v="Inc5000 Company List"/>
    <n v="1264"/>
    <s v="http://www.inc.com/inc5000list/json/inc5000_2014.json"/>
    <n v="24876"/>
    <n v="1264"/>
    <n v="30"/>
    <x v="2"/>
    <s v="Swain Techs"/>
    <s v="swain-techs"/>
    <x v="13"/>
    <x v="13"/>
    <s v="Horsham"/>
    <s v="Philadelphia"/>
    <n v="342.59859999999998"/>
    <n v="2969124"/>
    <x v="11"/>
    <n v="1"/>
  </r>
  <r>
    <n v="1265"/>
    <s v="Inc5000 Company List"/>
    <s v="Inc5000 Company List"/>
    <n v="1265"/>
    <s v="http://www.inc.com/inc5000list/json/inc5000_2014.json"/>
    <n v="26525"/>
    <n v="1265"/>
    <n v="76"/>
    <x v="1"/>
    <s v="Productive Edge"/>
    <s v="productive-edge"/>
    <x v="25"/>
    <x v="25"/>
    <s v="Chicago"/>
    <s v="Chicago"/>
    <n v="342.56420000000003"/>
    <n v="13612900"/>
    <x v="3"/>
    <n v="1"/>
  </r>
  <r>
    <n v="1266"/>
    <s v="Inc5000 Company List"/>
    <s v="Inc5000 Company List"/>
    <n v="1266"/>
    <s v="http://www.inc.com/inc5000list/json/inc5000_2014.json"/>
    <n v="17566"/>
    <n v="1266"/>
    <n v="164"/>
    <x v="1"/>
    <s v="SnapAV"/>
    <s v="snapav"/>
    <x v="6"/>
    <x v="6"/>
    <s v="Charlotte"/>
    <s v="Charlotte"/>
    <n v="342.44479999999999"/>
    <n v="134427337"/>
    <x v="17"/>
    <n v="5"/>
  </r>
  <r>
    <n v="1267"/>
    <s v="Inc5000 Company List"/>
    <s v="Inc5000 Company List"/>
    <n v="1267"/>
    <s v="http://www.inc.com/inc5000list/json/inc5000_2014.json"/>
    <n v="23484"/>
    <n v="1267"/>
    <n v="49"/>
    <x v="2"/>
    <s v="PAL General Engineering"/>
    <s v="pal-general-engineering"/>
    <x v="0"/>
    <x v="0"/>
    <s v="San Diego"/>
    <s v="San Diego"/>
    <n v="342.3485"/>
    <n v="16698640"/>
    <x v="16"/>
    <n v="2"/>
  </r>
  <r>
    <n v="1268"/>
    <s v="Inc5000 Company List"/>
    <s v="Inc5000 Company List"/>
    <n v="1268"/>
    <s v="http://www.inc.com/inc5000list/json/inc5000_2014.json"/>
    <n v="25696"/>
    <n v="1268"/>
    <n v="75"/>
    <x v="1"/>
    <s v="MobiSystems"/>
    <s v="mobisystems"/>
    <x v="0"/>
    <x v="0"/>
    <s v="San Diego"/>
    <s v="San Diego"/>
    <n v="342.2561"/>
    <n v="6702869"/>
    <x v="3"/>
    <n v="1"/>
  </r>
  <r>
    <n v="1269"/>
    <s v="Inc5000 Company List"/>
    <s v="Inc5000 Company List"/>
    <n v="1269"/>
    <s v="http://www.inc.com/inc5000list/json/inc5000_2014.json"/>
    <n v="17571"/>
    <n v="1269"/>
    <n v="489"/>
    <x v="0"/>
    <s v="VinSolutions"/>
    <s v="vinsolutions"/>
    <x v="8"/>
    <x v="8"/>
    <s v="Overland Park"/>
    <s v="Kansas City MO-KS"/>
    <n v="342.05560000000003"/>
    <n v="71249605"/>
    <x v="3"/>
    <n v="5"/>
  </r>
  <r>
    <n v="1270"/>
    <s v="Inc5000 Company List"/>
    <s v="Inc5000 Company List"/>
    <n v="1270"/>
    <s v="http://www.inc.com/inc5000list/json/inc5000_2014.json"/>
    <n v="19311"/>
    <n v="1270"/>
    <n v="77"/>
    <x v="1"/>
    <s v="Boston Technologies"/>
    <s v="boston-technologies"/>
    <x v="2"/>
    <x v="2"/>
    <s v="Boston"/>
    <s v="Boston"/>
    <n v="340.25"/>
    <n v="20714249"/>
    <x v="9"/>
    <n v="4"/>
  </r>
  <r>
    <n v="1271"/>
    <s v="Inc5000 Company List"/>
    <s v="Inc5000 Company List"/>
    <n v="1271"/>
    <s v="http://www.inc.com/inc5000list/json/inc5000_2014.json"/>
    <n v="25961"/>
    <n v="1271"/>
    <n v="58"/>
    <x v="1"/>
    <s v="Loft9"/>
    <s v="loft9"/>
    <x v="29"/>
    <x v="29"/>
    <s v="Bellevue"/>
    <s v="Seattle"/>
    <n v="340.09980000000002"/>
    <n v="9552683"/>
    <x v="2"/>
    <n v="1"/>
  </r>
  <r>
    <n v="1272"/>
    <s v="Inc5000 Company List"/>
    <s v="Inc5000 Company List"/>
    <n v="1272"/>
    <s v="http://www.inc.com/inc5000list/json/inc5000_2014.json"/>
    <n v="23152"/>
    <n v="1272"/>
    <n v="12"/>
    <x v="2"/>
    <s v="Action Lead Solutions"/>
    <s v="action-lead-solutions"/>
    <x v="25"/>
    <x v="25"/>
    <s v="Chicago"/>
    <s v="Chicago"/>
    <n v="340.03109999999998"/>
    <n v="6358946"/>
    <x v="12"/>
    <n v="2"/>
  </r>
  <r>
    <n v="1273"/>
    <s v="Inc5000 Company List"/>
    <s v="Inc5000 Company List"/>
    <n v="1273"/>
    <s v="http://www.inc.com/inc5000list/json/inc5000_2014.json"/>
    <n v="25137"/>
    <n v="1273"/>
    <n v="24"/>
    <x v="2"/>
    <s v="Lonerider Brewing Company"/>
    <s v="lonerider-brewing-company"/>
    <x v="6"/>
    <x v="6"/>
    <s v="Raleigh"/>
    <s v="Raleigh-Cary NC"/>
    <n v="339.89589999999998"/>
    <n v="2795279"/>
    <x v="1"/>
    <n v="1"/>
  </r>
  <r>
    <n v="1274"/>
    <s v="Inc5000 Company List"/>
    <s v="Inc5000 Company List"/>
    <n v="1274"/>
    <s v="http://www.inc.com/inc5000list/json/inc5000_2014.json"/>
    <n v="26439"/>
    <n v="1274"/>
    <n v="7"/>
    <x v="2"/>
    <s v="Idealist Consulting"/>
    <s v="idealist-consulting"/>
    <x v="5"/>
    <x v="5"/>
    <s v="Portland"/>
    <s v="Portland OR"/>
    <n v="339.6884"/>
    <n v="2476809"/>
    <x v="11"/>
    <n v="1"/>
  </r>
  <r>
    <n v="1275"/>
    <s v="Inc5000 Company List"/>
    <s v="Inc5000 Company List"/>
    <n v="1275"/>
    <s v="http://www.inc.com/inc5000list/json/inc5000_2014.json"/>
    <n v="23324"/>
    <n v="1275"/>
    <n v="34"/>
    <x v="2"/>
    <s v="Abridge Info Systems"/>
    <s v="abridge-info-systems"/>
    <x v="2"/>
    <x v="2"/>
    <s v="Chelmsford"/>
    <s v="Boston"/>
    <n v="339.17899999999997"/>
    <n v="3883278"/>
    <x v="11"/>
    <n v="2"/>
  </r>
  <r>
    <n v="1276"/>
    <s v="Inc5000 Company List"/>
    <s v="Inc5000 Company List"/>
    <n v="1276"/>
    <s v="http://www.inc.com/inc5000list/json/inc5000_2014.json"/>
    <n v="26609"/>
    <n v="1276"/>
    <n v="335"/>
    <x v="0"/>
    <s v="Trupanion"/>
    <s v="trupanion"/>
    <x v="29"/>
    <x v="29"/>
    <s v="Seattle"/>
    <s v="Seattle"/>
    <n v="338.91829999999999"/>
    <n v="83829000"/>
    <x v="6"/>
    <n v="1"/>
  </r>
  <r>
    <n v="1277"/>
    <s v="Inc5000 Company List"/>
    <s v="Inc5000 Company List"/>
    <n v="1277"/>
    <s v="http://www.inc.com/inc5000list/json/inc5000_2014.json"/>
    <n v="21165"/>
    <n v="1277"/>
    <n v="12"/>
    <x v="2"/>
    <s v="The Brixton Group"/>
    <s v="the-brixton-group"/>
    <x v="6"/>
    <x v="6"/>
    <s v="Waxhaw"/>
    <s v="Charlotte"/>
    <n v="338.40699999999998"/>
    <n v="24784632"/>
    <x v="11"/>
    <n v="3"/>
  </r>
  <r>
    <n v="1278"/>
    <s v="Inc5000 Company List"/>
    <s v="Inc5000 Company List"/>
    <n v="1278"/>
    <s v="http://www.inc.com/inc5000list/json/inc5000_2014.json"/>
    <n v="23588"/>
    <n v="1278"/>
    <n v="59"/>
    <x v="1"/>
    <s v="Knight Insurance Group"/>
    <s v="knight-insurance-group"/>
    <x v="0"/>
    <x v="0"/>
    <s v="Los Angeles"/>
    <s v="Los Angeles"/>
    <n v="337.95499999999998"/>
    <n v="238414135"/>
    <x v="19"/>
    <n v="2"/>
  </r>
  <r>
    <n v="1279"/>
    <s v="Inc5000 Company List"/>
    <s v="Inc5000 Company List"/>
    <n v="1279"/>
    <s v="http://www.inc.com/inc5000list/json/inc5000_2014.json"/>
    <n v="23195"/>
    <n v="1279"/>
    <n v="14"/>
    <x v="2"/>
    <s v="FBS"/>
    <s v="fbs"/>
    <x v="12"/>
    <x v="12"/>
    <s v="Plano"/>
    <s v="Dallas"/>
    <n v="337.91660000000002"/>
    <n v="2102004"/>
    <x v="2"/>
    <n v="2"/>
  </r>
  <r>
    <n v="1280"/>
    <s v="Inc5000 Company List"/>
    <s v="Inc5000 Company List"/>
    <n v="1280"/>
    <s v="http://www.inc.com/inc5000list/json/inc5000_2014.json"/>
    <n v="17450"/>
    <n v="1280"/>
    <n v="150"/>
    <x v="1"/>
    <s v="Knight Point Systems"/>
    <s v="knight-point-systems"/>
    <x v="1"/>
    <x v="1"/>
    <s v="Reston"/>
    <s v="Washington DC"/>
    <n v="337.77179999999998"/>
    <n v="68939403"/>
    <x v="11"/>
    <n v="4"/>
  </r>
  <r>
    <n v="1281"/>
    <s v="Inc5000 Company List"/>
    <s v="Inc5000 Company List"/>
    <n v="1281"/>
    <s v="http://www.inc.com/inc5000list/json/inc5000_2014.json"/>
    <n v="20999"/>
    <n v="1281"/>
    <n v="83"/>
    <x v="1"/>
    <s v="Webimax"/>
    <s v="webimax"/>
    <x v="16"/>
    <x v="16"/>
    <s v="Mount Laurel"/>
    <s v="Philadelphia"/>
    <n v="337.387"/>
    <n v="8172200"/>
    <x v="12"/>
    <n v="3"/>
  </r>
  <r>
    <n v="1282"/>
    <s v="Inc5000 Company List"/>
    <s v="Inc5000 Company List"/>
    <n v="1282"/>
    <s v="http://www.inc.com/inc5000list/json/inc5000_2014.json"/>
    <n v="2158"/>
    <n v="1282"/>
    <n v="126"/>
    <x v="1"/>
    <s v="Harmonia"/>
    <s v="harmonia"/>
    <x v="1"/>
    <x v="1"/>
    <s v="Blacksburg"/>
    <s v="Blacksburg-Christiansburg-Radford VA"/>
    <n v="337.25400000000002"/>
    <n v="13431454"/>
    <x v="3"/>
    <n v="6"/>
  </r>
  <r>
    <n v="1283"/>
    <s v="Inc5000 Company List"/>
    <s v="Inc5000 Company List"/>
    <n v="1283"/>
    <s v="http://www.inc.com/inc5000list/json/inc5000_2014.json"/>
    <n v="20404"/>
    <n v="1283"/>
    <n v="131"/>
    <x v="1"/>
    <s v="Orsini Healthcare"/>
    <s v="orsini-healthcare"/>
    <x v="25"/>
    <x v="25"/>
    <s v="Elk Grove Village"/>
    <s v="Chicago"/>
    <n v="337.21"/>
    <n v="117455046"/>
    <x v="6"/>
    <n v="4"/>
  </r>
  <r>
    <n v="1284"/>
    <s v="Inc5000 Company List"/>
    <s v="Inc5000 Company List"/>
    <n v="1284"/>
    <s v="http://www.inc.com/inc5000list/json/inc5000_2014.json"/>
    <n v="24935"/>
    <n v="1284"/>
    <n v="44"/>
    <x v="2"/>
    <s v="Verity Wine Partners"/>
    <s v="verity-wine-partners"/>
    <x v="17"/>
    <x v="17"/>
    <s v="New York"/>
    <s v="New York City"/>
    <n v="336.6112"/>
    <n v="34831089"/>
    <x v="1"/>
    <n v="1"/>
  </r>
  <r>
    <n v="1285"/>
    <s v="Inc5000 Company List"/>
    <s v="Inc5000 Company List"/>
    <n v="1285"/>
    <s v="http://www.inc.com/inc5000list/json/inc5000_2014.json"/>
    <n v="23032"/>
    <n v="1285"/>
    <n v="154"/>
    <x v="1"/>
    <s v="CWU"/>
    <s v="cwu"/>
    <x v="9"/>
    <x v="9"/>
    <s v="Clearwater"/>
    <s v="Tampa"/>
    <n v="336.56490000000002"/>
    <n v="21457445"/>
    <x v="8"/>
    <n v="2"/>
  </r>
  <r>
    <n v="1286"/>
    <s v="Inc5000 Company List"/>
    <s v="Inc5000 Company List"/>
    <n v="1286"/>
    <s v="http://www.inc.com/inc5000list/json/inc5000_2014.json"/>
    <n v="23246"/>
    <n v="1286"/>
    <n v="40"/>
    <x v="2"/>
    <s v="Mindgrub"/>
    <s v="mindgrub"/>
    <x v="21"/>
    <x v="21"/>
    <s v="Baltimore"/>
    <s v="Baltimore"/>
    <n v="336.55410000000001"/>
    <n v="3446983"/>
    <x v="3"/>
    <n v="2"/>
  </r>
  <r>
    <n v="1287"/>
    <s v="Inc5000 Company List"/>
    <s v="Inc5000 Company List"/>
    <n v="1287"/>
    <s v="http://www.inc.com/inc5000list/json/inc5000_2014.json"/>
    <n v="23689"/>
    <n v="1287"/>
    <n v="23"/>
    <x v="2"/>
    <s v="Internet Creations"/>
    <s v="internet-creations"/>
    <x v="16"/>
    <x v="16"/>
    <s v="Hamilton"/>
    <s v="Trenton-Ewing NJ"/>
    <n v="336.02499999999998"/>
    <n v="2815056"/>
    <x v="3"/>
    <n v="2"/>
  </r>
  <r>
    <n v="1288"/>
    <s v="Inc5000 Company List"/>
    <s v="Inc5000 Company List"/>
    <n v="1288"/>
    <s v="http://www.inc.com/inc5000list/json/inc5000_2014.json"/>
    <n v="25713"/>
    <n v="1288"/>
    <n v="7"/>
    <x v="2"/>
    <s v="GSD Construction"/>
    <s v="gsd-construction"/>
    <x v="12"/>
    <x v="12"/>
    <s v="Houston"/>
    <s v="Houston"/>
    <n v="335.98599999999999"/>
    <n v="5121070"/>
    <x v="16"/>
    <n v="1"/>
  </r>
  <r>
    <n v="1289"/>
    <s v="Inc5000 Company List"/>
    <s v="Inc5000 Company List"/>
    <n v="1289"/>
    <s v="http://www.inc.com/inc5000list/json/inc5000_2014.json"/>
    <n v="26199"/>
    <n v="1289"/>
    <n v="87"/>
    <x v="1"/>
    <s v="RetailNext"/>
    <s v="retailnext"/>
    <x v="0"/>
    <x v="0"/>
    <s v="San Jose"/>
    <s v="San Jose"/>
    <n v="335.90159999999997"/>
    <n v="7977000"/>
    <x v="3"/>
    <n v="1"/>
  </r>
  <r>
    <n v="1290"/>
    <s v="Inc5000 Company List"/>
    <s v="Inc5000 Company List"/>
    <n v="1290"/>
    <s v="http://www.inc.com/inc5000list/json/inc5000_2014.json"/>
    <n v="6223"/>
    <n v="1290"/>
    <n v="15"/>
    <x v="2"/>
    <s v="HyGen Pharmaceuticals"/>
    <s v="hygen-pharmaceuticals"/>
    <x v="29"/>
    <x v="29"/>
    <s v="Redmond"/>
    <s v="Seattle"/>
    <n v="334.54320000000001"/>
    <n v="7723397"/>
    <x v="6"/>
    <n v="4"/>
  </r>
  <r>
    <n v="1291"/>
    <s v="Inc5000 Company List"/>
    <s v="Inc5000 Company List"/>
    <n v="1291"/>
    <s v="http://www.inc.com/inc5000list/json/inc5000_2014.json"/>
    <n v="20942"/>
    <n v="1291"/>
    <n v="400"/>
    <x v="0"/>
    <s v="Mom Corps"/>
    <s v="mom-corps"/>
    <x v="13"/>
    <x v="13"/>
    <s v="Fort Washington"/>
    <s v="Philadelphia"/>
    <n v="334.40449999999998"/>
    <n v="16284058"/>
    <x v="20"/>
    <n v="4"/>
  </r>
  <r>
    <n v="1292"/>
    <s v="Inc5000 Company List"/>
    <s v="Inc5000 Company List"/>
    <n v="1292"/>
    <s v="http://www.inc.com/inc5000list/json/inc5000_2014.json"/>
    <n v="21587"/>
    <n v="1292"/>
    <n v="17"/>
    <x v="2"/>
    <s v="Service Nation"/>
    <s v="service-nation"/>
    <x v="12"/>
    <x v="12"/>
    <s v="Flower Mound"/>
    <s v="Dallas"/>
    <n v="334.21519999999998"/>
    <n v="6444096"/>
    <x v="2"/>
    <n v="3"/>
  </r>
  <r>
    <n v="1293"/>
    <s v="Inc5000 Company List"/>
    <s v="Inc5000 Company List"/>
    <n v="1293"/>
    <s v="http://www.inc.com/inc5000list/json/inc5000_2014.json"/>
    <n v="19578"/>
    <n v="1293"/>
    <n v="130"/>
    <x v="1"/>
    <s v="Rally Point Management"/>
    <s v="rally-point-management"/>
    <x v="9"/>
    <x v="9"/>
    <s v="Fort Walton Beach"/>
    <s v="Fort Walton Beach-Crestview-Destin FL"/>
    <n v="333.91140000000001"/>
    <n v="15888416"/>
    <x v="8"/>
    <n v="4"/>
  </r>
  <r>
    <n v="1294"/>
    <s v="Inc5000 Company List"/>
    <s v="Inc5000 Company List"/>
    <n v="1294"/>
    <s v="http://www.inc.com/inc5000list/json/inc5000_2014.json"/>
    <n v="23808"/>
    <n v="1294"/>
    <n v="143"/>
    <x v="1"/>
    <s v="Airetel Staffing"/>
    <s v="airetel-staffing"/>
    <x v="9"/>
    <x v="9"/>
    <s v="Altamonte Springs"/>
    <s v="Orlando FL"/>
    <n v="333.66149999999999"/>
    <n v="8745976"/>
    <x v="10"/>
    <n v="2"/>
  </r>
  <r>
    <n v="1295"/>
    <s v="Inc5000 Company List"/>
    <s v="Inc5000 Company List"/>
    <n v="1295"/>
    <s v="http://www.inc.com/inc5000list/json/inc5000_2014.json"/>
    <n v="21511"/>
    <n v="1295"/>
    <n v="27"/>
    <x v="2"/>
    <s v="Saylent Technologies"/>
    <s v="saylent-technologies"/>
    <x v="2"/>
    <x v="2"/>
    <s v="Franklin"/>
    <s v="Boston"/>
    <n v="333.6336"/>
    <n v="5776000"/>
    <x v="3"/>
    <n v="3"/>
  </r>
  <r>
    <n v="1296"/>
    <s v="Inc5000 Company List"/>
    <s v="Inc5000 Company List"/>
    <n v="1296"/>
    <s v="http://www.inc.com/inc5000list/json/inc5000_2014.json"/>
    <n v="26463"/>
    <n v="1296"/>
    <n v="11"/>
    <x v="2"/>
    <s v="Genesys Spine"/>
    <s v="genesys-spine"/>
    <x v="12"/>
    <x v="12"/>
    <s v="Austin"/>
    <s v="Austin"/>
    <n v="333.53820000000002"/>
    <n v="13072264"/>
    <x v="6"/>
    <n v="1"/>
  </r>
  <r>
    <n v="1297"/>
    <s v="Inc5000 Company List"/>
    <s v="Inc5000 Company List"/>
    <n v="1297"/>
    <s v="http://www.inc.com/inc5000list/json/inc5000_2014.json"/>
    <n v="24841"/>
    <n v="1297"/>
    <n v="12"/>
    <x v="2"/>
    <s v="Mtell"/>
    <s v="mtell"/>
    <x v="0"/>
    <x v="0"/>
    <s v="San Diego"/>
    <s v="San Diego"/>
    <n v="332.80290000000002"/>
    <n v="2990270"/>
    <x v="3"/>
    <n v="1"/>
  </r>
  <r>
    <n v="1298"/>
    <s v="Inc5000 Company List"/>
    <s v="Inc5000 Company List"/>
    <n v="1298"/>
    <s v="http://www.inc.com/inc5000list/json/inc5000_2014.json"/>
    <n v="24634"/>
    <n v="1298"/>
    <n v="108"/>
    <x v="1"/>
    <s v="Walsh Electrical Contracting"/>
    <s v="walsh-electrical-contracting"/>
    <x v="17"/>
    <x v="17"/>
    <s v="Staten Island"/>
    <s v="New York City"/>
    <n v="332.45209999999997"/>
    <n v="20622708"/>
    <x v="16"/>
    <n v="1"/>
  </r>
  <r>
    <n v="1299"/>
    <s v="Inc5000 Company List"/>
    <s v="Inc5000 Company List"/>
    <n v="1299"/>
    <s v="http://www.inc.com/inc5000list/json/inc5000_2014.json"/>
    <n v="26562"/>
    <n v="1299"/>
    <n v="35"/>
    <x v="2"/>
    <s v="Pacific Western Painting"/>
    <s v="pacific-western-painting"/>
    <x v="0"/>
    <x v="0"/>
    <s v="Vista"/>
    <s v="San Diego"/>
    <n v="332.3784"/>
    <n v="2996222"/>
    <x v="16"/>
    <n v="1"/>
  </r>
  <r>
    <n v="1300"/>
    <s v="Inc5000 Company List"/>
    <s v="Inc5000 Company List"/>
    <n v="1300"/>
    <s v="http://www.inc.com/inc5000list/json/inc5000_2014.json"/>
    <n v="26183"/>
    <n v="1300"/>
    <n v="1375"/>
    <x v="3"/>
    <s v="Zayo Group"/>
    <s v="zayo-group"/>
    <x v="7"/>
    <x v="7"/>
    <s v="Boulder"/>
    <s v="Boulder CO"/>
    <n v="331.94119999999998"/>
    <n v="1049263000"/>
    <x v="4"/>
    <n v="1"/>
  </r>
  <r>
    <n v="1301"/>
    <s v="Inc5000 Company List"/>
    <s v="Inc5000 Company List"/>
    <n v="1301"/>
    <s v="http://www.inc.com/inc5000list/json/inc5000_2014.json"/>
    <n v="24880"/>
    <n v="1301"/>
    <n v="130"/>
    <x v="1"/>
    <s v="LLamasoft"/>
    <s v="llamasoft"/>
    <x v="18"/>
    <x v="18"/>
    <s v="Ann Arbor"/>
    <s v="Ann Arbor MI"/>
    <n v="331.6737"/>
    <n v="24450000"/>
    <x v="3"/>
    <n v="1"/>
  </r>
  <r>
    <n v="1302"/>
    <s v="Inc5000 Company List"/>
    <s v="Inc5000 Company List"/>
    <n v="1302"/>
    <s v="http://www.inc.com/inc5000list/json/inc5000_2014.json"/>
    <n v="25187"/>
    <n v="1302"/>
    <n v="7"/>
    <x v="2"/>
    <s v="MaxBurst"/>
    <s v="maxburst"/>
    <x v="17"/>
    <x v="17"/>
    <s v="Farmingdale"/>
    <s v="New York City"/>
    <n v="331.42180000000002"/>
    <n v="2535250"/>
    <x v="11"/>
    <n v="1"/>
  </r>
  <r>
    <n v="1303"/>
    <s v="Inc5000 Company List"/>
    <s v="Inc5000 Company List"/>
    <n v="1303"/>
    <s v="http://www.inc.com/inc5000list/json/inc5000_2014.json"/>
    <n v="25122"/>
    <n v="1303"/>
    <n v="5"/>
    <x v="2"/>
    <s v="MindMax"/>
    <s v="mindmax"/>
    <x v="2"/>
    <x v="2"/>
    <s v="Braintree"/>
    <s v="Boston"/>
    <n v="331.26889999999997"/>
    <n v="3238752"/>
    <x v="23"/>
    <n v="1"/>
  </r>
  <r>
    <n v="1304"/>
    <s v="Inc5000 Company List"/>
    <s v="Inc5000 Company List"/>
    <n v="1304"/>
    <s v="http://www.inc.com/inc5000list/json/inc5000_2014.json"/>
    <n v="26575"/>
    <n v="1304"/>
    <n v="56"/>
    <x v="1"/>
    <s v="IBC"/>
    <s v="ibc"/>
    <x v="1"/>
    <x v="1"/>
    <s v="Reston"/>
    <s v="Washington DC"/>
    <n v="330.98129999999998"/>
    <n v="18855000"/>
    <x v="11"/>
    <n v="1"/>
  </r>
  <r>
    <n v="1305"/>
    <s v="Inc5000 Company List"/>
    <s v="Inc5000 Company List"/>
    <n v="1305"/>
    <s v="http://www.inc.com/inc5000list/json/inc5000_2014.json"/>
    <n v="23231"/>
    <n v="1305"/>
    <n v="140"/>
    <x v="1"/>
    <s v="PrepNet"/>
    <s v="prepnet"/>
    <x v="18"/>
    <x v="18"/>
    <s v="Grand Rapids"/>
    <s v="Grand Rapids-Wyoming MI"/>
    <n v="330.90789999999998"/>
    <n v="11057980"/>
    <x v="23"/>
    <n v="2"/>
  </r>
  <r>
    <n v="1306"/>
    <s v="Inc5000 Company List"/>
    <s v="Inc5000 Company List"/>
    <n v="1306"/>
    <s v="http://www.inc.com/inc5000list/json/inc5000_2014.json"/>
    <n v="19594"/>
    <n v="1306"/>
    <n v="326"/>
    <x v="0"/>
    <s v="Code 42"/>
    <s v="code-42"/>
    <x v="36"/>
    <x v="36"/>
    <s v="Minneapolis"/>
    <s v="Minneapolis"/>
    <n v="330.16829999999999"/>
    <n v="38220450"/>
    <x v="3"/>
    <n v="4"/>
  </r>
  <r>
    <n v="1307"/>
    <s v="Inc5000 Company List"/>
    <s v="Inc5000 Company List"/>
    <n v="1307"/>
    <s v="http://www.inc.com/inc5000list/json/inc5000_2014.json"/>
    <n v="23007"/>
    <n v="1307"/>
    <n v="54"/>
    <x v="1"/>
    <s v="Alternative Technology Solutions"/>
    <s v="alternative-technology-solutions"/>
    <x v="0"/>
    <x v="0"/>
    <s v="Aliso Viejo"/>
    <s v="Los Angeles"/>
    <n v="330.12529999999998"/>
    <n v="9988274"/>
    <x v="3"/>
    <n v="2"/>
  </r>
  <r>
    <n v="1308"/>
    <s v="Inc5000 Company List"/>
    <s v="Inc5000 Company List"/>
    <n v="1308"/>
    <s v="http://www.inc.com/inc5000list/json/inc5000_2014.json"/>
    <n v="23363"/>
    <n v="1308"/>
    <n v="2"/>
    <x v="2"/>
    <s v="InSync Training"/>
    <s v="insync-training"/>
    <x v="43"/>
    <x v="43"/>
    <s v="East Lyme"/>
    <s v="Norwich-New London CT"/>
    <n v="329.82870000000003"/>
    <n v="8642221"/>
    <x v="23"/>
    <n v="2"/>
  </r>
  <r>
    <n v="1309"/>
    <s v="Inc5000 Company List"/>
    <s v="Inc5000 Company List"/>
    <n v="1309"/>
    <s v="http://www.inc.com/inc5000list/json/inc5000_2014.json"/>
    <n v="23550"/>
    <n v="1309"/>
    <n v="25"/>
    <x v="2"/>
    <s v="DRT Transportation"/>
    <s v="drt-transportation"/>
    <x v="13"/>
    <x v="13"/>
    <s v="Lebanon"/>
    <s v="Lebanon PA"/>
    <n v="329.67559999999997"/>
    <n v="24912093"/>
    <x v="21"/>
    <n v="2"/>
  </r>
  <r>
    <n v="1310"/>
    <s v="Inc5000 Company List"/>
    <s v="Inc5000 Company List"/>
    <n v="1310"/>
    <s v="http://www.inc.com/inc5000list/json/inc5000_2014.json"/>
    <n v="23227"/>
    <n v="1310"/>
    <n v="34"/>
    <x v="2"/>
    <s v="MASS Communications"/>
    <s v="mass-communications"/>
    <x v="17"/>
    <x v="17"/>
    <s v="New York"/>
    <s v="New York City"/>
    <n v="329.53620000000001"/>
    <n v="12947510"/>
    <x v="4"/>
    <n v="2"/>
  </r>
  <r>
    <n v="1311"/>
    <s v="Inc5000 Company List"/>
    <s v="Inc5000 Company List"/>
    <n v="1311"/>
    <s v="http://www.inc.com/inc5000list/json/inc5000_2014.json"/>
    <n v="26084"/>
    <n v="1311"/>
    <n v="16"/>
    <x v="2"/>
    <s v="Pedego Electric Bikes"/>
    <s v="pedego-electric-bikes"/>
    <x v="0"/>
    <x v="0"/>
    <s v="Irvine"/>
    <s v="Los Angeles"/>
    <n v="329.19549999999998"/>
    <n v="5467255"/>
    <x v="0"/>
    <n v="1"/>
  </r>
  <r>
    <n v="1312"/>
    <s v="Inc5000 Company List"/>
    <s v="Inc5000 Company List"/>
    <n v="1312"/>
    <s v="http://www.inc.com/inc5000list/json/inc5000_2014.json"/>
    <n v="23146"/>
    <n v="1312"/>
    <n v="25"/>
    <x v="2"/>
    <s v="Fathom (Oakland CA)"/>
    <s v="fathom-oakland-ca"/>
    <x v="0"/>
    <x v="0"/>
    <s v="Oakland"/>
    <s v="San Francisco"/>
    <n v="328.6481"/>
    <n v="5654859"/>
    <x v="17"/>
    <n v="2"/>
  </r>
  <r>
    <n v="1313"/>
    <s v="Inc5000 Company List"/>
    <s v="Inc5000 Company List"/>
    <n v="1313"/>
    <s v="http://www.inc.com/inc5000list/json/inc5000_2014.json"/>
    <n v="23549"/>
    <n v="1313"/>
    <n v="77"/>
    <x v="1"/>
    <s v="Devbridge Group"/>
    <s v="devbridge-group"/>
    <x v="25"/>
    <x v="25"/>
    <s v="Chicago"/>
    <s v="Chicago"/>
    <n v="327.6558"/>
    <n v="4195000"/>
    <x v="3"/>
    <n v="2"/>
  </r>
  <r>
    <n v="1314"/>
    <s v="Inc5000 Company List"/>
    <s v="Inc5000 Company List"/>
    <n v="1314"/>
    <s v="http://www.inc.com/inc5000list/json/inc5000_2014.json"/>
    <n v="23359"/>
    <n v="1314"/>
    <n v="26"/>
    <x v="2"/>
    <s v="AE Works"/>
    <s v="ae-works"/>
    <x v="13"/>
    <x v="13"/>
    <s v="Pittsburgh"/>
    <s v="Pittsburgh PA"/>
    <n v="327.39879999999999"/>
    <n v="5120674"/>
    <x v="10"/>
    <n v="2"/>
  </r>
  <r>
    <n v="1315"/>
    <s v="Inc5000 Company List"/>
    <s v="Inc5000 Company List"/>
    <n v="1315"/>
    <s v="http://www.inc.com/inc5000list/json/inc5000_2014.json"/>
    <n v="21631"/>
    <n v="1315"/>
    <n v="49"/>
    <x v="2"/>
    <s v="Balsam Brands"/>
    <s v="balsam-brands"/>
    <x v="0"/>
    <x v="0"/>
    <s v="Redwood City"/>
    <s v="San Francisco"/>
    <n v="327.29539999999997"/>
    <n v="51749400"/>
    <x v="13"/>
    <n v="3"/>
  </r>
  <r>
    <n v="1316"/>
    <s v="Inc5000 Company List"/>
    <s v="Inc5000 Company List"/>
    <n v="1316"/>
    <s v="http://www.inc.com/inc5000list/json/inc5000_2014.json"/>
    <n v="26102"/>
    <n v="1316"/>
    <n v="14"/>
    <x v="2"/>
    <s v="Alcance Media Group"/>
    <s v="alcance-media-group"/>
    <x v="0"/>
    <x v="0"/>
    <s v="San Francisco"/>
    <s v="San Francisco"/>
    <n v="327.12369999999999"/>
    <n v="3821365"/>
    <x v="12"/>
    <n v="1"/>
  </r>
  <r>
    <n v="1317"/>
    <s v="Inc5000 Company List"/>
    <s v="Inc5000 Company List"/>
    <n v="1317"/>
    <s v="http://www.inc.com/inc5000list/json/inc5000_2014.json"/>
    <n v="21402"/>
    <n v="1317"/>
    <n v="69"/>
    <x v="1"/>
    <s v="EP Technology"/>
    <s v="ep-technology"/>
    <x v="25"/>
    <x v="25"/>
    <s v="Champaign"/>
    <s v="Champaign-Urbana IL"/>
    <n v="326.87240000000003"/>
    <n v="32628733"/>
    <x v="14"/>
    <n v="3"/>
  </r>
  <r>
    <n v="1318"/>
    <s v="Inc5000 Company List"/>
    <s v="Inc5000 Company List"/>
    <n v="1318"/>
    <s v="http://www.inc.com/inc5000list/json/inc5000_2014.json"/>
    <n v="21514"/>
    <n v="1318"/>
    <n v="96"/>
    <x v="1"/>
    <s v="Authenticom"/>
    <s v="authenticom"/>
    <x v="19"/>
    <x v="19"/>
    <s v="La Crosse"/>
    <s v="La Crosse WI-MN"/>
    <n v="326.19940000000003"/>
    <n v="15629281"/>
    <x v="3"/>
    <n v="3"/>
  </r>
  <r>
    <n v="1319"/>
    <s v="Inc5000 Company List"/>
    <s v="Inc5000 Company List"/>
    <n v="1319"/>
    <s v="http://www.inc.com/inc5000list/json/inc5000_2014.json"/>
    <n v="25051"/>
    <n v="1319"/>
    <n v="25"/>
    <x v="2"/>
    <s v="GigaSavvy"/>
    <s v="gigasavvy"/>
    <x v="0"/>
    <x v="0"/>
    <s v="Irvine"/>
    <s v="Los Angeles"/>
    <n v="325.68079999999998"/>
    <n v="2449010"/>
    <x v="12"/>
    <n v="1"/>
  </r>
  <r>
    <n v="1320"/>
    <s v="Inc5000 Company List"/>
    <s v="Inc5000 Company List"/>
    <n v="1320"/>
    <s v="http://www.inc.com/inc5000list/json/inc5000_2014.json"/>
    <n v="26534"/>
    <n v="1320"/>
    <n v="26"/>
    <x v="2"/>
    <s v="VOIPo"/>
    <s v="voipo"/>
    <x v="0"/>
    <x v="0"/>
    <s v="Newport Beach"/>
    <s v="Los Angeles"/>
    <n v="325.48509999999999"/>
    <n v="3898920"/>
    <x v="11"/>
    <n v="1"/>
  </r>
  <r>
    <n v="1321"/>
    <s v="Inc5000 Company List"/>
    <s v="Inc5000 Company List"/>
    <n v="1321"/>
    <s v="http://www.inc.com/inc5000list/json/inc5000_2014.json"/>
    <n v="19560"/>
    <n v="1321"/>
    <n v="185"/>
    <x v="1"/>
    <s v="MIndseeker"/>
    <s v="mindseeker"/>
    <x v="1"/>
    <x v="1"/>
    <s v="Ashburn"/>
    <s v="Washington DC"/>
    <n v="325.43700000000001"/>
    <n v="18012459"/>
    <x v="11"/>
    <n v="4"/>
  </r>
  <r>
    <n v="1322"/>
    <s v="Inc5000 Company List"/>
    <s v="Inc5000 Company List"/>
    <n v="1322"/>
    <s v="http://www.inc.com/inc5000list/json/inc5000_2014.json"/>
    <n v="23692"/>
    <n v="1322"/>
    <n v="84"/>
    <x v="1"/>
    <s v="Curant Health"/>
    <s v="curant-health"/>
    <x v="32"/>
    <x v="32"/>
    <s v="Smyrna"/>
    <s v="Atlanta"/>
    <n v="325.42669999999998"/>
    <n v="94644838"/>
    <x v="6"/>
    <n v="2"/>
  </r>
  <r>
    <n v="1323"/>
    <s v="Inc5000 Company List"/>
    <s v="Inc5000 Company List"/>
    <n v="1323"/>
    <s v="http://www.inc.com/inc5000list/json/inc5000_2014.json"/>
    <n v="7732"/>
    <n v="1323"/>
    <n v="56"/>
    <x v="1"/>
    <s v="Titan Consulting"/>
    <s v="titan-consulting"/>
    <x v="13"/>
    <x v="13"/>
    <s v="Cranberry Township"/>
    <s v="Pittsburgh PA"/>
    <n v="325.41730000000001"/>
    <n v="8317218"/>
    <x v="2"/>
    <n v="4"/>
  </r>
  <r>
    <n v="1324"/>
    <s v="Inc5000 Company List"/>
    <s v="Inc5000 Company List"/>
    <n v="1324"/>
    <s v="http://www.inc.com/inc5000list/json/inc5000_2014.json"/>
    <n v="25245"/>
    <n v="1324"/>
    <n v="28"/>
    <x v="2"/>
    <s v="Cameo Solutions"/>
    <s v="cameo-solutions"/>
    <x v="24"/>
    <x v="24"/>
    <s v="West Chester"/>
    <s v="Cincinnati"/>
    <n v="325.41829999999999"/>
    <n v="8290578"/>
    <x v="11"/>
    <n v="1"/>
  </r>
  <r>
    <n v="1325"/>
    <s v="Inc5000 Company List"/>
    <s v="Inc5000 Company List"/>
    <n v="1325"/>
    <s v="http://www.inc.com/inc5000list/json/inc5000_2014.json"/>
    <n v="5217"/>
    <n v="1325"/>
    <n v="25"/>
    <x v="2"/>
    <s v="The Blueline Group"/>
    <s v="the-blueline-group"/>
    <x v="29"/>
    <x v="29"/>
    <s v="Kirkland"/>
    <s v="Seattle"/>
    <n v="325.22399999999999"/>
    <n v="4328096"/>
    <x v="10"/>
    <n v="3"/>
  </r>
  <r>
    <n v="1326"/>
    <s v="Inc5000 Company List"/>
    <s v="Inc5000 Company List"/>
    <n v="1326"/>
    <s v="http://www.inc.com/inc5000list/json/inc5000_2014.json"/>
    <n v="25537"/>
    <n v="1326"/>
    <n v="80"/>
    <x v="1"/>
    <s v="Central Business Solutions"/>
    <s v="central-business-solutions"/>
    <x v="0"/>
    <x v="0"/>
    <s v="Newark"/>
    <s v="San Francisco"/>
    <n v="324.76490000000001"/>
    <n v="3947459"/>
    <x v="11"/>
    <n v="1"/>
  </r>
  <r>
    <n v="1327"/>
    <s v="Inc5000 Company List"/>
    <s v="Inc5000 Company List"/>
    <n v="1327"/>
    <s v="http://www.inc.com/inc5000list/json/inc5000_2014.json"/>
    <n v="20943"/>
    <n v="1327"/>
    <n v="645"/>
    <x v="3"/>
    <s v="Patxi's Pizza"/>
    <s v="patxis-pizza"/>
    <x v="0"/>
    <x v="0"/>
    <s v="Sausalito"/>
    <s v="San Francisco"/>
    <n v="324.42759999999998"/>
    <n v="21780130"/>
    <x v="1"/>
    <n v="4"/>
  </r>
  <r>
    <n v="1328"/>
    <s v="Inc5000 Company List"/>
    <s v="Inc5000 Company List"/>
    <n v="1328"/>
    <s v="http://www.inc.com/inc5000list/json/inc5000_2014.json"/>
    <n v="26203"/>
    <n v="1328"/>
    <n v="40"/>
    <x v="2"/>
    <s v="Dealer Online Marketing"/>
    <s v="dealer-online-marketing"/>
    <x v="31"/>
    <x v="31"/>
    <s v="Greenville"/>
    <s v="Greenville-Mauldin-Easley SC"/>
    <n v="324.39280000000002"/>
    <n v="3683581"/>
    <x v="12"/>
    <n v="1"/>
  </r>
  <r>
    <n v="1329"/>
    <s v="Inc5000 Company List"/>
    <s v="Inc5000 Company List"/>
    <n v="1329"/>
    <s v="http://www.inc.com/inc5000list/json/inc5000_2014.json"/>
    <n v="22122"/>
    <n v="1329"/>
    <n v="64"/>
    <x v="1"/>
    <s v="Ritter Insurance Marketing"/>
    <s v="ritter-insurance-marketing"/>
    <x v="13"/>
    <x v="13"/>
    <s v="Harrisburg"/>
    <s v="Harrisburg-Carlisle PA"/>
    <n v="324.28399999999999"/>
    <n v="21393912"/>
    <x v="19"/>
    <n v="3"/>
  </r>
  <r>
    <n v="1330"/>
    <s v="Inc5000 Company List"/>
    <s v="Inc5000 Company List"/>
    <n v="1330"/>
    <s v="http://www.inc.com/inc5000list/json/inc5000_2014.json"/>
    <n v="24151"/>
    <n v="1330"/>
    <n v="37"/>
    <x v="2"/>
    <s v="Strategic Systems &amp; Technology"/>
    <s v="strategic-systems-technology"/>
    <x v="32"/>
    <x v="32"/>
    <s v="Suwanee"/>
    <s v="Atlanta"/>
    <n v="324.0471"/>
    <n v="30180163"/>
    <x v="2"/>
    <n v="2"/>
  </r>
  <r>
    <n v="1331"/>
    <s v="Inc5000 Company List"/>
    <s v="Inc5000 Company List"/>
    <n v="1331"/>
    <s v="http://www.inc.com/inc5000list/json/inc5000_2014.json"/>
    <n v="25842"/>
    <n v="1331"/>
    <n v="35"/>
    <x v="2"/>
    <s v="Full Armor Group"/>
    <s v="full-armor-group"/>
    <x v="12"/>
    <x v="12"/>
    <s v="San Antonio"/>
    <s v="San Antonio TX"/>
    <n v="324.01159999999999"/>
    <n v="3919110"/>
    <x v="8"/>
    <n v="1"/>
  </r>
  <r>
    <n v="1332"/>
    <s v="Inc5000 Company List"/>
    <s v="Inc5000 Company List"/>
    <n v="1332"/>
    <s v="http://www.inc.com/inc5000list/json/inc5000_2014.json"/>
    <n v="20399"/>
    <n v="1332"/>
    <n v="987"/>
    <x v="3"/>
    <s v="Verengo Solar"/>
    <s v="verengo-solar"/>
    <x v="0"/>
    <x v="0"/>
    <s v="Torrance"/>
    <s v="Los Angeles"/>
    <n v="323.96300000000002"/>
    <n v="115749457"/>
    <x v="5"/>
    <n v="4"/>
  </r>
  <r>
    <n v="1333"/>
    <s v="Inc5000 Company List"/>
    <s v="Inc5000 Company List"/>
    <n v="1333"/>
    <s v="http://www.inc.com/inc5000list/json/inc5000_2014.json"/>
    <n v="25599"/>
    <n v="1333"/>
    <n v="137"/>
    <x v="1"/>
    <s v="Cutting Edge Recruiting Solutions"/>
    <s v="cutting-edge-recruiting-solutions"/>
    <x v="9"/>
    <x v="9"/>
    <s v="Boca Raton"/>
    <s v="Miami"/>
    <n v="323.9452"/>
    <n v="2927405"/>
    <x v="20"/>
    <n v="1"/>
  </r>
  <r>
    <n v="1334"/>
    <s v="Inc5000 Company List"/>
    <s v="Inc5000 Company List"/>
    <n v="1334"/>
    <s v="http://www.inc.com/inc5000list/json/inc5000_2014.json"/>
    <n v="154"/>
    <n v="1334"/>
    <n v="711"/>
    <x v="3"/>
    <s v="College Hunks Hauling Junk"/>
    <s v="college-hunks-hauling-junk"/>
    <x v="9"/>
    <x v="9"/>
    <s v="Tampa"/>
    <s v="Tampa"/>
    <n v="323.7681"/>
    <n v="17544000"/>
    <x v="0"/>
    <n v="5"/>
  </r>
  <r>
    <n v="1335"/>
    <s v="Inc5000 Company List"/>
    <s v="Inc5000 Company List"/>
    <n v="1335"/>
    <s v="http://www.inc.com/inc5000list/json/inc5000_2014.json"/>
    <n v="24966"/>
    <n v="1335"/>
    <n v="250"/>
    <x v="0"/>
    <s v="NVE"/>
    <s v="nve"/>
    <x v="1"/>
    <x v="1"/>
    <s v="Herndon"/>
    <s v="Washington DC"/>
    <n v="323.68009999999998"/>
    <n v="31183773"/>
    <x v="8"/>
    <n v="1"/>
  </r>
  <r>
    <n v="1336"/>
    <s v="Inc5000 Company List"/>
    <s v="Inc5000 Company List"/>
    <n v="1336"/>
    <s v="http://www.inc.com/inc5000list/json/inc5000_2014.json"/>
    <n v="20980"/>
    <n v="1336"/>
    <n v="289"/>
    <x v="0"/>
    <s v="HighTower Advisors"/>
    <s v="hightower-advisors"/>
    <x v="25"/>
    <x v="25"/>
    <s v="Chicago"/>
    <s v="Chicago"/>
    <n v="323.47739999999999"/>
    <n v="108946356"/>
    <x v="9"/>
    <n v="3"/>
  </r>
  <r>
    <n v="1337"/>
    <s v="Inc5000 Company List"/>
    <s v="Inc5000 Company List"/>
    <n v="1337"/>
    <s v="http://www.inc.com/inc5000list/json/inc5000_2014.json"/>
    <n v="20339"/>
    <n v="1337"/>
    <n v="179"/>
    <x v="1"/>
    <s v="enVista"/>
    <s v="envista"/>
    <x v="14"/>
    <x v="14"/>
    <s v="Carmel"/>
    <s v="Indianapolis IN"/>
    <n v="323.1678"/>
    <n v="52470768"/>
    <x v="21"/>
    <n v="4"/>
  </r>
  <r>
    <n v="1338"/>
    <s v="Inc5000 Company List"/>
    <s v="Inc5000 Company List"/>
    <n v="1338"/>
    <s v="http://www.inc.com/inc5000list/json/inc5000_2014.json"/>
    <n v="21019"/>
    <n v="1338"/>
    <n v="58"/>
    <x v="1"/>
    <s v="ALKU"/>
    <s v="alku"/>
    <x v="2"/>
    <x v="2"/>
    <s v="Andover"/>
    <s v="Boston"/>
    <n v="323.09710000000001"/>
    <n v="38198291"/>
    <x v="20"/>
    <n v="3"/>
  </r>
  <r>
    <n v="1339"/>
    <s v="Inc5000 Company List"/>
    <s v="Inc5000 Company List"/>
    <n v="1339"/>
    <s v="http://www.inc.com/inc5000list/json/inc5000_2014.json"/>
    <n v="25410"/>
    <n v="1339"/>
    <n v="18"/>
    <x v="2"/>
    <s v="OnWire"/>
    <s v="onwire"/>
    <x v="6"/>
    <x v="6"/>
    <s v="Raleigh"/>
    <s v="Raleigh-Cary NC"/>
    <n v="322.93700000000001"/>
    <n v="3300600"/>
    <x v="14"/>
    <n v="1"/>
  </r>
  <r>
    <n v="1340"/>
    <s v="Inc5000 Company List"/>
    <s v="Inc5000 Company List"/>
    <n v="1340"/>
    <s v="http://www.inc.com/inc5000list/json/inc5000_2014.json"/>
    <n v="21085"/>
    <n v="1340"/>
    <n v="36"/>
    <x v="2"/>
    <s v="The Clearing"/>
    <s v="the-clearing"/>
    <x v="27"/>
    <x v="27"/>
    <s v="Washington"/>
    <s v="Washington DC"/>
    <n v="322.8603"/>
    <n v="7684125"/>
    <x v="2"/>
    <n v="3"/>
  </r>
  <r>
    <n v="1341"/>
    <s v="Inc5000 Company List"/>
    <s v="Inc5000 Company List"/>
    <n v="1341"/>
    <s v="http://www.inc.com/inc5000list/json/inc5000_2014.json"/>
    <n v="23307"/>
    <n v="1341"/>
    <n v="70"/>
    <x v="1"/>
    <s v="Desert Care Landscape Resources"/>
    <s v="desert-care-landscape-resources"/>
    <x v="4"/>
    <x v="4"/>
    <s v="Phoenix"/>
    <s v="Phoenix"/>
    <n v="322.21910000000003"/>
    <n v="3047024"/>
    <x v="24"/>
    <n v="2"/>
  </r>
  <r>
    <n v="1342"/>
    <s v="Inc5000 Company List"/>
    <s v="Inc5000 Company List"/>
    <n v="1342"/>
    <s v="http://www.inc.com/inc5000list/json/inc5000_2014.json"/>
    <n v="19898"/>
    <n v="1342"/>
    <n v="28"/>
    <x v="2"/>
    <s v="Zipline Logistics"/>
    <s v="zipline-logistics"/>
    <x v="24"/>
    <x v="24"/>
    <s v="Columbus"/>
    <s v="Columbus OH"/>
    <n v="322.14800000000002"/>
    <n v="18042689"/>
    <x v="21"/>
    <n v="4"/>
  </r>
  <r>
    <n v="1343"/>
    <s v="Inc5000 Company List"/>
    <s v="Inc5000 Company List"/>
    <n v="1343"/>
    <s v="http://www.inc.com/inc5000list/json/inc5000_2014.json"/>
    <n v="1127"/>
    <n v="1343"/>
    <n v="45"/>
    <x v="2"/>
    <s v="Agosto"/>
    <s v="agosto"/>
    <x v="36"/>
    <x v="36"/>
    <s v="Minneapolis"/>
    <s v="Minneapolis"/>
    <n v="322.0915"/>
    <n v="7660033"/>
    <x v="11"/>
    <n v="4"/>
  </r>
  <r>
    <n v="1344"/>
    <s v="Inc5000 Company List"/>
    <s v="Inc5000 Company List"/>
    <n v="1344"/>
    <s v="http://www.inc.com/inc5000list/json/inc5000_2014.json"/>
    <n v="25082"/>
    <n v="1344"/>
    <n v="14"/>
    <x v="2"/>
    <s v="Trinity Logistics USA"/>
    <s v="trinity-logistics-usa"/>
    <x v="17"/>
    <x v="17"/>
    <s v="Valley Stream"/>
    <s v="New York City"/>
    <n v="321.04329999999999"/>
    <n v="16051867"/>
    <x v="21"/>
    <n v="1"/>
  </r>
  <r>
    <n v="1345"/>
    <s v="Inc5000 Company List"/>
    <s v="Inc5000 Company List"/>
    <n v="1345"/>
    <s v="http://www.inc.com/inc5000list/json/inc5000_2014.json"/>
    <n v="19239"/>
    <n v="1345"/>
    <n v="44"/>
    <x v="2"/>
    <s v="FLS Energy"/>
    <s v="fls-energy"/>
    <x v="6"/>
    <x v="6"/>
    <s v="Asheville"/>
    <s v="Asheville NC"/>
    <n v="321.01780000000002"/>
    <n v="74997714"/>
    <x v="5"/>
    <n v="4"/>
  </r>
  <r>
    <n v="1346"/>
    <s v="Inc5000 Company List"/>
    <s v="Inc5000 Company List"/>
    <n v="1346"/>
    <s v="http://www.inc.com/inc5000list/json/inc5000_2014.json"/>
    <n v="21937"/>
    <n v="1346"/>
    <n v="27"/>
    <x v="2"/>
    <s v="The Clean Bedroom"/>
    <s v="the-clean-bedroom"/>
    <x v="3"/>
    <x v="3"/>
    <s v="Kittery"/>
    <s v="Portland-South Portland-Biddeford ME"/>
    <n v="320.34879999999998"/>
    <n v="5061000"/>
    <x v="13"/>
    <n v="2"/>
  </r>
  <r>
    <n v="1347"/>
    <s v="Inc5000 Company List"/>
    <s v="Inc5000 Company List"/>
    <n v="1347"/>
    <s v="http://www.inc.com/inc5000list/json/inc5000_2014.json"/>
    <n v="17606"/>
    <n v="1347"/>
    <n v="78"/>
    <x v="1"/>
    <s v="PayLease"/>
    <s v="paylease"/>
    <x v="0"/>
    <x v="0"/>
    <s v="San Diego"/>
    <s v="San Diego"/>
    <n v="319.62060000000002"/>
    <n v="19823908"/>
    <x v="9"/>
    <n v="5"/>
  </r>
  <r>
    <n v="1348"/>
    <s v="Inc5000 Company List"/>
    <s v="Inc5000 Company List"/>
    <n v="1348"/>
    <s v="http://www.inc.com/inc5000list/json/inc5000_2014.json"/>
    <n v="25155"/>
    <n v="1348"/>
    <n v="15"/>
    <x v="2"/>
    <s v="Makeup Geek"/>
    <s v="makeup-geek"/>
    <x v="18"/>
    <x v="18"/>
    <s v="Jackson"/>
    <s v="Jackson MI"/>
    <n v="319.24740000000003"/>
    <n v="2496832"/>
    <x v="13"/>
    <n v="1"/>
  </r>
  <r>
    <n v="1349"/>
    <s v="Inc5000 Company List"/>
    <s v="Inc5000 Company List"/>
    <n v="1349"/>
    <s v="http://www.inc.com/inc5000list/json/inc5000_2014.json"/>
    <n v="21062"/>
    <n v="1349"/>
    <n v="26"/>
    <x v="2"/>
    <s v="Omatic Software"/>
    <s v="omatic-software"/>
    <x v="31"/>
    <x v="31"/>
    <s v="North Charleston"/>
    <s v="Charleston-North Charleston SC"/>
    <n v="318.83870000000002"/>
    <n v="4199909"/>
    <x v="3"/>
    <n v="3"/>
  </r>
  <r>
    <n v="1350"/>
    <s v="Inc5000 Company List"/>
    <s v="Inc5000 Company List"/>
    <n v="1350"/>
    <s v="http://www.inc.com/inc5000list/json/inc5000_2014.json"/>
    <n v="25570"/>
    <n v="1350"/>
    <n v="5"/>
    <x v="2"/>
    <s v="Blue Track Media"/>
    <s v="blue-track-media"/>
    <x v="12"/>
    <x v="12"/>
    <s v="Dallas"/>
    <s v="Dallas"/>
    <n v="318.79899999999998"/>
    <n v="4812000"/>
    <x v="12"/>
    <n v="1"/>
  </r>
  <r>
    <n v="1351"/>
    <s v="Inc5000 Company List"/>
    <s v="Inc5000 Company List"/>
    <n v="1351"/>
    <s v="http://www.inc.com/inc5000list/json/inc5000_2014.json"/>
    <n v="751"/>
    <n v="1351"/>
    <n v="96"/>
    <x v="1"/>
    <s v="AgileThought"/>
    <s v="agilethought"/>
    <x v="9"/>
    <x v="9"/>
    <s v="Tampa"/>
    <s v="Tampa"/>
    <n v="318.77109999999999"/>
    <n v="20808566"/>
    <x v="3"/>
    <n v="7"/>
  </r>
  <r>
    <n v="1352"/>
    <s v="Inc5000 Company List"/>
    <s v="Inc5000 Company List"/>
    <n v="1352"/>
    <s v="http://www.inc.com/inc5000list/json/inc5000_2014.json"/>
    <n v="25503"/>
    <n v="1352"/>
    <n v="34"/>
    <x v="2"/>
    <s v="Park Avenue Properties"/>
    <s v="park-avenue-properties"/>
    <x v="6"/>
    <x v="6"/>
    <s v="Cornelius"/>
    <s v="Charlotte"/>
    <n v="318.32960000000003"/>
    <n v="6716700"/>
    <x v="15"/>
    <n v="1"/>
  </r>
  <r>
    <n v="1353"/>
    <s v="Inc5000 Company List"/>
    <s v="Inc5000 Company List"/>
    <n v="1353"/>
    <s v="http://www.inc.com/inc5000list/json/inc5000_2014.json"/>
    <n v="8"/>
    <n v="1353"/>
    <n v="180"/>
    <x v="1"/>
    <s v="One Technologies"/>
    <s v="one-technologies"/>
    <x v="12"/>
    <x v="12"/>
    <s v="Dallas"/>
    <s v="Dallas"/>
    <n v="318.17579999999998"/>
    <n v="249922536"/>
    <x v="0"/>
    <n v="8"/>
  </r>
  <r>
    <n v="1354"/>
    <s v="Inc5000 Company List"/>
    <s v="Inc5000 Company List"/>
    <n v="1354"/>
    <s v="http://www.inc.com/inc5000list/json/inc5000_2014.json"/>
    <n v="26185"/>
    <n v="1354"/>
    <n v="30"/>
    <x v="2"/>
    <s v="Eloquentix"/>
    <s v="eloquentix"/>
    <x v="6"/>
    <x v="6"/>
    <s v="Chapel Hill"/>
    <s v="Durham NC"/>
    <n v="317.976"/>
    <n v="2057190"/>
    <x v="11"/>
    <n v="1"/>
  </r>
  <r>
    <n v="1355"/>
    <s v="Inc5000 Company List"/>
    <s v="Inc5000 Company List"/>
    <n v="1355"/>
    <s v="http://www.inc.com/inc5000list/json/inc5000_2014.json"/>
    <n v="21693"/>
    <n v="1355"/>
    <n v="47"/>
    <x v="2"/>
    <s v="Memphis Invest"/>
    <s v="memphis-invest"/>
    <x v="42"/>
    <x v="42"/>
    <s v="Cordova"/>
    <s v="Memphis TN-MS-AR"/>
    <n v="317.80799999999999"/>
    <n v="50841369"/>
    <x v="15"/>
    <n v="3"/>
  </r>
  <r>
    <n v="1356"/>
    <s v="Inc5000 Company List"/>
    <s v="Inc5000 Company List"/>
    <n v="1356"/>
    <s v="http://www.inc.com/inc5000list/json/inc5000_2014.json"/>
    <n v="21455"/>
    <n v="1356"/>
    <n v="77"/>
    <x v="1"/>
    <s v="CDYNE"/>
    <s v="cdyne"/>
    <x v="1"/>
    <x v="1"/>
    <s v="Chesapeake"/>
    <s v="Virginia Beach-Norfolk-Newport News VA-NC"/>
    <n v="317.79899999999998"/>
    <n v="6109140"/>
    <x v="3"/>
    <n v="3"/>
  </r>
  <r>
    <n v="1357"/>
    <s v="Inc5000 Company List"/>
    <s v="Inc5000 Company List"/>
    <n v="1357"/>
    <s v="http://www.inc.com/inc5000list/json/inc5000_2014.json"/>
    <n v="25080"/>
    <n v="1357"/>
    <n v="16"/>
    <x v="2"/>
    <s v="Inside Connect Cable"/>
    <s v="inside-connect-cable"/>
    <x v="33"/>
    <x v="33"/>
    <s v="Louisville"/>
    <s v="Louisville/Jefferson KY-IN"/>
    <n v="317.54500000000002"/>
    <n v="2271662"/>
    <x v="4"/>
    <n v="1"/>
  </r>
  <r>
    <n v="1358"/>
    <s v="Inc5000 Company List"/>
    <s v="Inc5000 Company List"/>
    <n v="1358"/>
    <s v="http://www.inc.com/inc5000list/json/inc5000_2014.json"/>
    <n v="19957"/>
    <n v="1358"/>
    <n v="26"/>
    <x v="2"/>
    <s v="Edgewater Construction Services"/>
    <s v="edgewater-construction-services"/>
    <x v="1"/>
    <x v="1"/>
    <s v="Chesapeake"/>
    <s v="Virginia Beach-Norfolk-Newport News VA-NC"/>
    <n v="317.44720000000001"/>
    <n v="22344726"/>
    <x v="16"/>
    <n v="4"/>
  </r>
  <r>
    <n v="1359"/>
    <s v="Inc5000 Company List"/>
    <s v="Inc5000 Company List"/>
    <n v="1359"/>
    <s v="http://www.inc.com/inc5000list/json/inc5000_2014.json"/>
    <n v="23082"/>
    <n v="1359"/>
    <n v="40"/>
    <x v="2"/>
    <s v="Virtual Tech Gurus"/>
    <s v="virtual-tech-gurus"/>
    <x v="12"/>
    <x v="12"/>
    <s v="Dallas"/>
    <s v="Dallas"/>
    <n v="317.26760000000002"/>
    <n v="11586798"/>
    <x v="11"/>
    <n v="2"/>
  </r>
  <r>
    <n v="1360"/>
    <s v="Inc5000 Company List"/>
    <s v="Inc5000 Company List"/>
    <n v="1360"/>
    <s v="http://www.inc.com/inc5000list/json/inc5000_2014.json"/>
    <n v="23196"/>
    <n v="1360"/>
    <n v="13"/>
    <x v="2"/>
    <s v="ClearAbility"/>
    <s v="clearability"/>
    <x v="21"/>
    <x v="21"/>
    <s v="Woodbine"/>
    <s v="Baltimore"/>
    <n v="317.04509999999999"/>
    <n v="2461254"/>
    <x v="8"/>
    <n v="2"/>
  </r>
  <r>
    <n v="1361"/>
    <s v="Inc5000 Company List"/>
    <s v="Inc5000 Company List"/>
    <n v="1361"/>
    <s v="http://www.inc.com/inc5000list/json/inc5000_2014.json"/>
    <n v="24983"/>
    <n v="1361"/>
    <n v="17"/>
    <x v="2"/>
    <s v="Apex Payroll"/>
    <s v="apex-payroll"/>
    <x v="32"/>
    <x v="32"/>
    <s v="Roswell"/>
    <s v="Atlanta"/>
    <n v="317.0188"/>
    <n v="3614615"/>
    <x v="3"/>
    <n v="1"/>
  </r>
  <r>
    <n v="1362"/>
    <s v="Inc5000 Company List"/>
    <s v="Inc5000 Company List"/>
    <n v="1362"/>
    <s v="http://www.inc.com/inc5000list/json/inc5000_2014.json"/>
    <n v="25926"/>
    <n v="1362"/>
    <n v="400"/>
    <x v="0"/>
    <s v="Hammond's Candies"/>
    <s v="hammonds-candies"/>
    <x v="7"/>
    <x v="7"/>
    <s v="Denver"/>
    <s v="Denver"/>
    <n v="316.8777"/>
    <n v="33945966"/>
    <x v="1"/>
    <n v="1"/>
  </r>
  <r>
    <n v="1363"/>
    <s v="Inc5000 Company List"/>
    <s v="Inc5000 Company List"/>
    <n v="1363"/>
    <s v="http://www.inc.com/inc5000list/json/inc5000_2014.json"/>
    <n v="21065"/>
    <n v="1363"/>
    <n v="140"/>
    <x v="1"/>
    <s v="ActivEngage"/>
    <s v="activengage"/>
    <x v="9"/>
    <x v="9"/>
    <s v="Orlando"/>
    <m/>
    <n v="316.51420000000002"/>
    <n v="8197000"/>
    <x v="3"/>
    <n v="3"/>
  </r>
  <r>
    <n v="1364"/>
    <s v="Inc5000 Company List"/>
    <s v="Inc5000 Company List"/>
    <n v="1364"/>
    <s v="http://www.inc.com/inc5000list/json/inc5000_2014.json"/>
    <n v="25915"/>
    <n v="1364"/>
    <n v="62"/>
    <x v="1"/>
    <s v="TakeLessons"/>
    <s v="takelessons"/>
    <x v="0"/>
    <x v="0"/>
    <s v="San Diego"/>
    <s v="San Diego"/>
    <n v="315.96269999999998"/>
    <n v="10282873"/>
    <x v="3"/>
    <n v="1"/>
  </r>
  <r>
    <n v="1365"/>
    <s v="Inc5000 Company List"/>
    <s v="Inc5000 Company List"/>
    <n v="1365"/>
    <s v="http://www.inc.com/inc5000list/json/inc5000_2014.json"/>
    <n v="25872"/>
    <n v="1365"/>
    <n v="24"/>
    <x v="2"/>
    <s v="GetUsROI"/>
    <s v="getusroi"/>
    <x v="12"/>
    <x v="12"/>
    <s v="Montgomery"/>
    <s v="Houston"/>
    <n v="315.95170000000002"/>
    <n v="2125609"/>
    <x v="3"/>
    <n v="1"/>
  </r>
  <r>
    <n v="1366"/>
    <s v="Inc5000 Company List"/>
    <s v="Inc5000 Company List"/>
    <n v="1366"/>
    <s v="http://www.inc.com/inc5000list/json/inc5000_2014.json"/>
    <n v="24851"/>
    <n v="1366"/>
    <n v="25"/>
    <x v="2"/>
    <s v="Heads-Up Companies"/>
    <s v="heads-up-companies"/>
    <x v="23"/>
    <x v="23"/>
    <s v="Oklahoma City"/>
    <s v="Oklahoma City OK"/>
    <n v="315.85309999999998"/>
    <n v="2108026"/>
    <x v="16"/>
    <n v="1"/>
  </r>
  <r>
    <n v="1367"/>
    <s v="Inc5000 Company List"/>
    <s v="Inc5000 Company List"/>
    <n v="1367"/>
    <s v="http://www.inc.com/inc5000list/json/inc5000_2014.json"/>
    <n v="23080"/>
    <n v="1367"/>
    <n v="29"/>
    <x v="2"/>
    <s v="Genesis Consulting Partners"/>
    <s v="genesis-consulting-partners"/>
    <x v="1"/>
    <x v="1"/>
    <s v="Glen Allen"/>
    <s v="Richmond VA"/>
    <n v="315.02640000000002"/>
    <n v="8431972"/>
    <x v="11"/>
    <n v="2"/>
  </r>
  <r>
    <n v="1368"/>
    <s v="Inc5000 Company List"/>
    <s v="Inc5000 Company List"/>
    <n v="1368"/>
    <s v="http://www.inc.com/inc5000list/json/inc5000_2014.json"/>
    <n v="21365"/>
    <n v="1368"/>
    <n v="17"/>
    <x v="2"/>
    <s v="Retail Radio"/>
    <s v="retail-radio"/>
    <x v="0"/>
    <x v="0"/>
    <s v="Citrus Heights"/>
    <s v="Sacramento--Arden-Arcade--Roseville CA"/>
    <n v="314.09210000000002"/>
    <n v="4782217"/>
    <x v="12"/>
    <n v="3"/>
  </r>
  <r>
    <n v="1369"/>
    <s v="Inc5000 Company List"/>
    <s v="Inc5000 Company List"/>
    <n v="1369"/>
    <s v="http://www.inc.com/inc5000list/json/inc5000_2014.json"/>
    <n v="23503"/>
    <n v="1369"/>
    <n v="653"/>
    <x v="3"/>
    <s v="Reliant Realty"/>
    <s v="reliant-realty"/>
    <x v="42"/>
    <x v="42"/>
    <s v="Gallatin"/>
    <s v="Nashville"/>
    <n v="313.88690000000003"/>
    <n v="19059551"/>
    <x v="15"/>
    <n v="2"/>
  </r>
  <r>
    <n v="1370"/>
    <s v="Inc5000 Company List"/>
    <s v="Inc5000 Company List"/>
    <n v="1370"/>
    <s v="http://www.inc.com/inc5000list/json/inc5000_2014.json"/>
    <n v="19391"/>
    <n v="1370"/>
    <n v="45"/>
    <x v="2"/>
    <s v="BulkReefSupply.com"/>
    <s v="bulkreefsupplycom"/>
    <x v="36"/>
    <x v="36"/>
    <s v="Golden Valley"/>
    <s v="Minneapolis"/>
    <n v="313.85520000000002"/>
    <n v="16070892"/>
    <x v="13"/>
    <n v="4"/>
  </r>
  <r>
    <n v="1371"/>
    <s v="Inc5000 Company List"/>
    <s v="Inc5000 Company List"/>
    <n v="1371"/>
    <s v="http://www.inc.com/inc5000list/json/inc5000_2014.json"/>
    <n v="19576"/>
    <n v="1371"/>
    <n v="80"/>
    <x v="1"/>
    <s v="Rebecca Minkoff"/>
    <s v="rebecca-minkoff"/>
    <x v="17"/>
    <x v="17"/>
    <s v="New York"/>
    <s v="New York City"/>
    <n v="313.81380000000001"/>
    <n v="70058676"/>
    <x v="13"/>
    <n v="4"/>
  </r>
  <r>
    <n v="1372"/>
    <s v="Inc5000 Company List"/>
    <s v="Inc5000 Company List"/>
    <n v="1372"/>
    <s v="http://www.inc.com/inc5000list/json/inc5000_2014.json"/>
    <n v="25326"/>
    <n v="1372"/>
    <n v="138"/>
    <x v="1"/>
    <s v="Digital Air Strike"/>
    <s v="digital-air-strike"/>
    <x v="4"/>
    <x v="4"/>
    <s v="Scottsdale"/>
    <s v="San Jose"/>
    <n v="312.9676"/>
    <n v="21237619"/>
    <x v="12"/>
    <n v="1"/>
  </r>
  <r>
    <n v="1373"/>
    <s v="Inc5000 Company List"/>
    <s v="Inc5000 Company List"/>
    <n v="1373"/>
    <s v="http://www.inc.com/inc5000list/json/inc5000_2014.json"/>
    <n v="11000"/>
    <n v="1373"/>
    <n v="171"/>
    <x v="1"/>
    <s v="York Enterprise Solutions"/>
    <s v="york-enterprise-solutions"/>
    <x v="25"/>
    <x v="25"/>
    <s v="Westchester"/>
    <s v="Chicago"/>
    <n v="312.31319999999999"/>
    <n v="40435000"/>
    <x v="11"/>
    <n v="4"/>
  </r>
  <r>
    <n v="1374"/>
    <s v="Inc5000 Company List"/>
    <s v="Inc5000 Company List"/>
    <n v="1374"/>
    <s v="http://www.inc.com/inc5000list/json/inc5000_2014.json"/>
    <n v="25439"/>
    <n v="1374"/>
    <n v="185"/>
    <x v="1"/>
    <s v="Knowledgent Group"/>
    <s v="knowledgent-group"/>
    <x v="16"/>
    <x v="16"/>
    <s v="Warren"/>
    <s v="New York City"/>
    <n v="312.21480000000003"/>
    <n v="47036251"/>
    <x v="11"/>
    <n v="1"/>
  </r>
  <r>
    <n v="1375"/>
    <s v="Inc5000 Company List"/>
    <s v="Inc5000 Company List"/>
    <n v="1375"/>
    <s v="http://www.inc.com/inc5000list/json/inc5000_2014.json"/>
    <n v="25116"/>
    <n v="1375"/>
    <n v="65"/>
    <x v="1"/>
    <s v="SPOC Automation"/>
    <s v="spoc-automation"/>
    <x v="11"/>
    <x v="11"/>
    <s v="Trussville"/>
    <s v="Birmingham-Hoover AL"/>
    <n v="311.30110000000002"/>
    <n v="33886117"/>
    <x v="5"/>
    <n v="1"/>
  </r>
  <r>
    <n v="1376"/>
    <s v="Inc5000 Company List"/>
    <s v="Inc5000 Company List"/>
    <n v="1376"/>
    <s v="http://www.inc.com/inc5000list/json/inc5000_2014.json"/>
    <n v="19423"/>
    <n v="1376"/>
    <n v="225"/>
    <x v="0"/>
    <s v="Access Media 3"/>
    <s v="access-media-3"/>
    <x v="25"/>
    <x v="25"/>
    <s v="Oak Brook"/>
    <s v="Chicago"/>
    <n v="311.25479999999999"/>
    <n v="45693700"/>
    <x v="4"/>
    <n v="4"/>
  </r>
  <r>
    <n v="1377"/>
    <s v="Inc5000 Company List"/>
    <s v="Inc5000 Company List"/>
    <n v="1377"/>
    <s v="http://www.inc.com/inc5000list/json/inc5000_2014.json"/>
    <n v="25781"/>
    <n v="1377"/>
    <n v="550"/>
    <x v="3"/>
    <s v="Ampal Group"/>
    <s v="ampal-group"/>
    <x v="16"/>
    <x v="16"/>
    <s v="Green Brook"/>
    <s v="New York City"/>
    <n v="311.24930000000001"/>
    <n v="15244768"/>
    <x v="1"/>
    <n v="1"/>
  </r>
  <r>
    <n v="1378"/>
    <s v="Inc5000 Company List"/>
    <s v="Inc5000 Company List"/>
    <n v="1378"/>
    <s v="http://www.inc.com/inc5000list/json/inc5000_2014.json"/>
    <n v="26023"/>
    <n v="1378"/>
    <n v="55"/>
    <x v="1"/>
    <s v="Precise Leads"/>
    <s v="precise-leads"/>
    <x v="17"/>
    <x v="17"/>
    <s v="New York"/>
    <s v="New York City"/>
    <n v="311.01690000000002"/>
    <n v="13133811"/>
    <x v="12"/>
    <n v="1"/>
  </r>
  <r>
    <n v="1379"/>
    <s v="Inc5000 Company List"/>
    <s v="Inc5000 Company List"/>
    <n v="1379"/>
    <s v="http://www.inc.com/inc5000list/json/inc5000_2014.json"/>
    <n v="4146"/>
    <n v="1379"/>
    <n v="88"/>
    <x v="1"/>
    <s v="Insurance Care Direct"/>
    <s v="insurance-care-direct"/>
    <x v="9"/>
    <x v="9"/>
    <s v="Deerfield Beach"/>
    <s v="Miami"/>
    <n v="310.846"/>
    <n v="45006068"/>
    <x v="19"/>
    <n v="6"/>
  </r>
  <r>
    <n v="1380"/>
    <s v="Inc5000 Company List"/>
    <s v="Inc5000 Company List"/>
    <n v="1380"/>
    <s v="http://www.inc.com/inc5000list/json/inc5000_2014.json"/>
    <n v="4121"/>
    <n v="1380"/>
    <n v="85"/>
    <x v="1"/>
    <s v="Ventech Solutions"/>
    <s v="ventech-solutions"/>
    <x v="24"/>
    <x v="24"/>
    <s v="Columbus"/>
    <s v="Columbus OH"/>
    <n v="310.6866"/>
    <n v="14764999"/>
    <x v="11"/>
    <n v="6"/>
  </r>
  <r>
    <n v="1381"/>
    <s v="Inc5000 Company List"/>
    <s v="Inc5000 Company List"/>
    <n v="1381"/>
    <s v="http://www.inc.com/inc5000list/json/inc5000_2014.json"/>
    <n v="26175"/>
    <n v="1381"/>
    <n v="10"/>
    <x v="2"/>
    <s v="Access Networks"/>
    <s v="access-networks"/>
    <x v="0"/>
    <x v="0"/>
    <s v="Encino"/>
    <s v="Los Angeles"/>
    <n v="310.0487"/>
    <n v="5533484"/>
    <x v="11"/>
    <n v="1"/>
  </r>
  <r>
    <n v="1382"/>
    <s v="Inc5000 Company List"/>
    <s v="Inc5000 Company List"/>
    <n v="1382"/>
    <s v="http://www.inc.com/inc5000list/json/inc5000_2014.json"/>
    <n v="26062"/>
    <n v="1382"/>
    <n v="25"/>
    <x v="2"/>
    <s v="PUSH Marketing &amp; Promotions"/>
    <s v="push-marketing-promotions"/>
    <x v="4"/>
    <x v="4"/>
    <s v="Tempe"/>
    <s v="Phoenix"/>
    <n v="309.839"/>
    <n v="4155895"/>
    <x v="20"/>
    <n v="1"/>
  </r>
  <r>
    <n v="1383"/>
    <s v="Inc5000 Company List"/>
    <s v="Inc5000 Company List"/>
    <n v="1383"/>
    <s v="http://www.inc.com/inc5000list/json/inc5000_2014.json"/>
    <n v="19789"/>
    <n v="1383"/>
    <n v="173"/>
    <x v="1"/>
    <s v="AASKI Technology"/>
    <s v="aaski-technology"/>
    <x v="16"/>
    <x v="16"/>
    <s v="Ocean"/>
    <s v="New York City"/>
    <n v="309.7885"/>
    <n v="51131534"/>
    <x v="10"/>
    <n v="4"/>
  </r>
  <r>
    <n v="1384"/>
    <s v="Inc5000 Company List"/>
    <s v="Inc5000 Company List"/>
    <n v="1384"/>
    <s v="http://www.inc.com/inc5000list/json/inc5000_2014.json"/>
    <n v="25192"/>
    <n v="1384"/>
    <n v="102"/>
    <x v="1"/>
    <s v="A-Fordable Billing Solution"/>
    <s v="a-fordable-billing-solution"/>
    <x v="0"/>
    <x v="0"/>
    <s v="Pasadena"/>
    <s v="Los Angeles"/>
    <n v="309.60070000000002"/>
    <n v="4400717"/>
    <x v="6"/>
    <n v="1"/>
  </r>
  <r>
    <n v="1385"/>
    <s v="Inc5000 Company List"/>
    <s v="Inc5000 Company List"/>
    <n v="1385"/>
    <s v="http://www.inc.com/inc5000list/json/inc5000_2014.json"/>
    <n v="1339"/>
    <n v="1385"/>
    <n v="211"/>
    <x v="0"/>
    <s v="Lumenate"/>
    <s v="lumenate"/>
    <x v="12"/>
    <x v="12"/>
    <s v="Addison"/>
    <s v="Dallas"/>
    <n v="309.53289999999998"/>
    <n v="150614000"/>
    <x v="11"/>
    <n v="5"/>
  </r>
  <r>
    <n v="1386"/>
    <s v="Inc5000 Company List"/>
    <s v="Inc5000 Company List"/>
    <n v="1386"/>
    <s v="http://www.inc.com/inc5000list/json/inc5000_2014.json"/>
    <n v="23086"/>
    <n v="1386"/>
    <n v="232"/>
    <x v="0"/>
    <s v="Patina Solutions"/>
    <s v="patina-solutions"/>
    <x v="19"/>
    <x v="19"/>
    <s v="Brookfield"/>
    <s v="Milwaukee-Waukesha-West Allis WI"/>
    <n v="309.15010000000001"/>
    <n v="14443000"/>
    <x v="20"/>
    <n v="2"/>
  </r>
  <r>
    <n v="1387"/>
    <s v="Inc5000 Company List"/>
    <s v="Inc5000 Company List"/>
    <n v="1387"/>
    <s v="http://www.inc.com/inc5000list/json/inc5000_2014.json"/>
    <n v="21117"/>
    <n v="1387"/>
    <n v="15"/>
    <x v="2"/>
    <s v="Crunchy Logistics"/>
    <s v="crunchy-logistics"/>
    <x v="9"/>
    <x v="9"/>
    <s v="Orlando"/>
    <s v="Orlando FL"/>
    <n v="309.05509999999998"/>
    <n v="2516225"/>
    <x v="11"/>
    <n v="3"/>
  </r>
  <r>
    <n v="1388"/>
    <s v="Inc5000 Company List"/>
    <s v="Inc5000 Company List"/>
    <n v="1388"/>
    <s v="http://www.inc.com/inc5000list/json/inc5000_2014.json"/>
    <n v="23204"/>
    <n v="1388"/>
    <n v="31"/>
    <x v="2"/>
    <s v="Frontline Source Group"/>
    <s v="frontline-source-group"/>
    <x v="12"/>
    <x v="12"/>
    <s v="Dallas"/>
    <s v="Dallas"/>
    <n v="308.52550000000002"/>
    <n v="11322163"/>
    <x v="20"/>
    <n v="2"/>
  </r>
  <r>
    <n v="1389"/>
    <s v="Inc5000 Company List"/>
    <s v="Inc5000 Company List"/>
    <n v="1389"/>
    <s v="http://www.inc.com/inc5000list/json/inc5000_2014.json"/>
    <n v="23640"/>
    <n v="1389"/>
    <n v="45"/>
    <x v="2"/>
    <s v="Thunder Bay Builders"/>
    <s v="thunder-bay-builders"/>
    <x v="9"/>
    <x v="9"/>
    <s v="Spring Hill"/>
    <s v="Tampa"/>
    <n v="308.3861"/>
    <n v="9369348"/>
    <x v="16"/>
    <n v="2"/>
  </r>
  <r>
    <n v="1390"/>
    <s v="Inc5000 Company List"/>
    <s v="Inc5000 Company List"/>
    <n v="1390"/>
    <s v="http://www.inc.com/inc5000list/json/inc5000_2014.json"/>
    <n v="25568"/>
    <n v="1390"/>
    <n v="70"/>
    <x v="1"/>
    <s v="Centre Technologies"/>
    <s v="centre-technologies"/>
    <x v="12"/>
    <x v="12"/>
    <s v="Houston"/>
    <s v="Houston"/>
    <n v="308.03339999999997"/>
    <n v="33381698"/>
    <x v="11"/>
    <n v="1"/>
  </r>
  <r>
    <n v="1391"/>
    <s v="Inc5000 Company List"/>
    <s v="Inc5000 Company List"/>
    <n v="1391"/>
    <s v="http://www.inc.com/inc5000list/json/inc5000_2014.json"/>
    <n v="25920"/>
    <n v="1391"/>
    <n v="88"/>
    <x v="1"/>
    <s v="Strive Physical Therapy"/>
    <s v="strive-physical-therapy"/>
    <x v="16"/>
    <x v="16"/>
    <s v="Moorestown"/>
    <s v="Philadelphia"/>
    <n v="307.90309999999999"/>
    <n v="5177339"/>
    <x v="6"/>
    <n v="1"/>
  </r>
  <r>
    <n v="1392"/>
    <s v="Inc5000 Company List"/>
    <s v="Inc5000 Company List"/>
    <n v="1392"/>
    <s v="http://www.inc.com/inc5000list/json/inc5000_2014.json"/>
    <n v="23312"/>
    <n v="1392"/>
    <n v="25"/>
    <x v="2"/>
    <s v="Autoshop Solutions"/>
    <s v="autoshop-solutions"/>
    <x v="6"/>
    <x v="6"/>
    <s v="Apex"/>
    <s v="Durham NC"/>
    <n v="307.79509999999999"/>
    <n v="2548128"/>
    <x v="12"/>
    <n v="2"/>
  </r>
  <r>
    <n v="1393"/>
    <s v="Inc5000 Company List"/>
    <s v="Inc5000 Company List"/>
    <n v="1393"/>
    <s v="http://www.inc.com/inc5000list/json/inc5000_2014.json"/>
    <n v="23810"/>
    <n v="1393"/>
    <n v="108"/>
    <x v="1"/>
    <s v="AppNeta"/>
    <s v="appneta"/>
    <x v="2"/>
    <x v="2"/>
    <s v="Boston"/>
    <s v="Boston"/>
    <n v="307.2987"/>
    <n v="9710000"/>
    <x v="2"/>
    <n v="2"/>
  </r>
  <r>
    <n v="1394"/>
    <s v="Inc5000 Company List"/>
    <s v="Inc5000 Company List"/>
    <n v="1394"/>
    <s v="http://www.inc.com/inc5000list/json/inc5000_2014.json"/>
    <n v="23042"/>
    <n v="1394"/>
    <n v="8"/>
    <x v="2"/>
    <s v="BWBacon Group"/>
    <s v="bwbacon-group"/>
    <x v="7"/>
    <x v="7"/>
    <s v="Denver"/>
    <s v="Denver"/>
    <n v="307.29610000000002"/>
    <n v="3465418"/>
    <x v="20"/>
    <n v="2"/>
  </r>
  <r>
    <n v="1395"/>
    <s v="Inc5000 Company List"/>
    <s v="Inc5000 Company List"/>
    <n v="1395"/>
    <s v="http://www.inc.com/inc5000list/json/inc5000_2014.json"/>
    <n v="24883"/>
    <n v="1395"/>
    <n v="16"/>
    <x v="2"/>
    <s v="Dfuse Technologies"/>
    <s v="dfuse-technologies"/>
    <x v="1"/>
    <x v="1"/>
    <s v="Ashburn"/>
    <s v="Washington DC"/>
    <n v="307.24680000000001"/>
    <n v="4546809"/>
    <x v="11"/>
    <n v="1"/>
  </r>
  <r>
    <n v="1396"/>
    <s v="Inc5000 Company List"/>
    <s v="Inc5000 Company List"/>
    <n v="1396"/>
    <s v="http://www.inc.com/inc5000list/json/inc5000_2014.json"/>
    <n v="25125"/>
    <n v="1396"/>
    <n v="30"/>
    <x v="2"/>
    <s v="HydroPeptide"/>
    <s v="hydropeptide"/>
    <x v="29"/>
    <x v="29"/>
    <s v="Issaquah"/>
    <s v="Seattle"/>
    <n v="307.08069999999998"/>
    <n v="7867307"/>
    <x v="0"/>
    <n v="1"/>
  </r>
  <r>
    <n v="1397"/>
    <s v="Inc5000 Company List"/>
    <s v="Inc5000 Company List"/>
    <n v="1397"/>
    <s v="http://www.inc.com/inc5000list/json/inc5000_2014.json"/>
    <n v="26550"/>
    <n v="1397"/>
    <n v="33"/>
    <x v="2"/>
    <s v="Oak Mortgage Group"/>
    <s v="oak-mortgage-group"/>
    <x v="12"/>
    <x v="12"/>
    <s v="Dallas"/>
    <s v="Dallas"/>
    <n v="306.96499999999997"/>
    <n v="2717989"/>
    <x v="9"/>
    <n v="1"/>
  </r>
  <r>
    <n v="1398"/>
    <s v="Inc5000 Company List"/>
    <s v="Inc5000 Company List"/>
    <n v="1398"/>
    <s v="http://www.inc.com/inc5000list/json/inc5000_2014.json"/>
    <n v="22982"/>
    <n v="1398"/>
    <n v="25"/>
    <x v="2"/>
    <s v="The Millennium Group International"/>
    <s v="the-millennium-group-international"/>
    <x v="1"/>
    <x v="1"/>
    <s v="Sterling"/>
    <s v="Washington DC"/>
    <n v="306.2251"/>
    <n v="3569870"/>
    <x v="8"/>
    <n v="2"/>
  </r>
  <r>
    <n v="1399"/>
    <s v="Inc5000 Company List"/>
    <s v="Inc5000 Company List"/>
    <n v="1399"/>
    <s v="http://www.inc.com/inc5000list/json/inc5000_2014.json"/>
    <n v="26402"/>
    <n v="1399"/>
    <n v="24"/>
    <x v="2"/>
    <s v="Datum"/>
    <s v="datum"/>
    <x v="21"/>
    <x v="21"/>
    <s v="Annapolis"/>
    <s v="Baltimore"/>
    <n v="305.96660000000003"/>
    <n v="3882413"/>
    <x v="11"/>
    <n v="1"/>
  </r>
  <r>
    <n v="1400"/>
    <s v="Inc5000 Company List"/>
    <s v="Inc5000 Company List"/>
    <n v="1400"/>
    <s v="http://www.inc.com/inc5000list/json/inc5000_2014.json"/>
    <n v="25632"/>
    <n v="1400"/>
    <n v="105"/>
    <x v="1"/>
    <s v="H &amp; F Bread Company"/>
    <s v="h-f-bread-company"/>
    <x v="32"/>
    <x v="32"/>
    <s v="Atlanta"/>
    <s v="Atlanta"/>
    <n v="305.6968"/>
    <n v="3988000"/>
    <x v="1"/>
    <n v="1"/>
  </r>
  <r>
    <n v="1401"/>
    <s v="Inc5000 Company List"/>
    <s v="Inc5000 Company List"/>
    <n v="1401"/>
    <s v="http://www.inc.com/inc5000list/json/inc5000_2014.json"/>
    <n v="25174"/>
    <n v="1401"/>
    <n v="80"/>
    <x v="1"/>
    <s v="Makosi"/>
    <s v="makosi"/>
    <x v="17"/>
    <x v="17"/>
    <s v="New York"/>
    <s v="New York City"/>
    <n v="305.64280000000002"/>
    <n v="8935500"/>
    <x v="9"/>
    <n v="1"/>
  </r>
  <r>
    <n v="1402"/>
    <s v="Inc5000 Company List"/>
    <s v="Inc5000 Company List"/>
    <n v="1402"/>
    <s v="http://www.inc.com/inc5000list/json/inc5000_2014.json"/>
    <n v="23658"/>
    <n v="1402"/>
    <n v="33"/>
    <x v="2"/>
    <s v="Arke"/>
    <s v="arke"/>
    <x v="32"/>
    <x v="32"/>
    <s v="Atlanta"/>
    <s v="Atlanta"/>
    <n v="305.57850000000002"/>
    <n v="6941768"/>
    <x v="12"/>
    <n v="2"/>
  </r>
  <r>
    <n v="1403"/>
    <s v="Inc5000 Company List"/>
    <s v="Inc5000 Company List"/>
    <n v="1403"/>
    <s v="http://www.inc.com/inc5000list/json/inc5000_2014.json"/>
    <n v="26555"/>
    <n v="1403"/>
    <n v="30"/>
    <x v="2"/>
    <s v="Profuse Solutions"/>
    <s v="profuse-solutions"/>
    <x v="0"/>
    <x v="0"/>
    <s v="Walnut"/>
    <s v="Los Angeles"/>
    <n v="305.24880000000002"/>
    <n v="2264291"/>
    <x v="11"/>
    <n v="1"/>
  </r>
  <r>
    <n v="1404"/>
    <s v="Inc5000 Company List"/>
    <s v="Inc5000 Company List"/>
    <n v="1404"/>
    <s v="http://www.inc.com/inc5000list/json/inc5000_2014.json"/>
    <n v="25738"/>
    <n v="1404"/>
    <n v="25"/>
    <x v="2"/>
    <s v="MD Molding"/>
    <s v="md-molding"/>
    <x v="22"/>
    <x v="22"/>
    <s v="Wayland"/>
    <m/>
    <n v="305.22129999999999"/>
    <n v="3956459"/>
    <x v="17"/>
    <n v="1"/>
  </r>
  <r>
    <n v="1405"/>
    <s v="Inc5000 Company List"/>
    <s v="Inc5000 Company List"/>
    <n v="1405"/>
    <s v="http://www.inc.com/inc5000list/json/inc5000_2014.json"/>
    <n v="18097"/>
    <n v="1405"/>
    <n v="558"/>
    <x v="3"/>
    <s v="Keller Williams Capital Properties"/>
    <s v="keller-williams-capital-properties"/>
    <x v="27"/>
    <x v="27"/>
    <s v="Washington"/>
    <s v="Washington DC"/>
    <n v="304.99619999999999"/>
    <n v="38261067"/>
    <x v="15"/>
    <n v="5"/>
  </r>
  <r>
    <n v="1406"/>
    <s v="Inc5000 Company List"/>
    <s v="Inc5000 Company List"/>
    <n v="1406"/>
    <s v="http://www.inc.com/inc5000list/json/inc5000_2014.json"/>
    <n v="23470"/>
    <n v="1406"/>
    <n v="32"/>
    <x v="2"/>
    <s v="Goldfish Medical Staffing"/>
    <s v="goldfish-medical-staffing"/>
    <x v="12"/>
    <x v="12"/>
    <s v="Plano"/>
    <s v="Dallas"/>
    <n v="304.68040000000002"/>
    <n v="14413146"/>
    <x v="6"/>
    <n v="2"/>
  </r>
  <r>
    <n v="1407"/>
    <s v="Inc5000 Company List"/>
    <s v="Inc5000 Company List"/>
    <n v="1407"/>
    <s v="http://www.inc.com/inc5000list/json/inc5000_2014.json"/>
    <n v="26479"/>
    <n v="1407"/>
    <n v="60"/>
    <x v="1"/>
    <s v="Affinity Group Management"/>
    <s v="affinity-group-management"/>
    <x v="15"/>
    <x v="15"/>
    <s v="Kansas City"/>
    <s v="Kansas City MO-KS"/>
    <n v="304.50729999999999"/>
    <n v="14040157"/>
    <x v="15"/>
    <n v="1"/>
  </r>
  <r>
    <n v="1408"/>
    <s v="Inc5000 Company List"/>
    <s v="Inc5000 Company List"/>
    <n v="1408"/>
    <s v="http://www.inc.com/inc5000list/json/inc5000_2014.json"/>
    <n v="25970"/>
    <n v="1408"/>
    <n v="18"/>
    <x v="2"/>
    <s v="The Talance Group"/>
    <s v="the-talance-group"/>
    <x v="12"/>
    <x v="12"/>
    <s v="Houston"/>
    <s v="Houston"/>
    <n v="304.46570000000003"/>
    <n v="9146425"/>
    <x v="2"/>
    <n v="1"/>
  </r>
  <r>
    <n v="1409"/>
    <s v="Inc5000 Company List"/>
    <s v="Inc5000 Company List"/>
    <n v="1409"/>
    <s v="http://www.inc.com/inc5000list/json/inc5000_2014.json"/>
    <n v="26315"/>
    <n v="1409"/>
    <n v="15"/>
    <x v="2"/>
    <s v="eSchoolView"/>
    <s v="eschoolview"/>
    <x v="24"/>
    <x v="24"/>
    <s v="Columbus"/>
    <s v="Columbus OH"/>
    <n v="304.21429999999998"/>
    <n v="2254000"/>
    <x v="23"/>
    <n v="1"/>
  </r>
  <r>
    <n v="1410"/>
    <s v="Inc5000 Company List"/>
    <s v="Inc5000 Company List"/>
    <n v="1410"/>
    <s v="http://www.inc.com/inc5000list/json/inc5000_2014.json"/>
    <n v="25831"/>
    <n v="1410"/>
    <n v="2"/>
    <x v="2"/>
    <s v="Momentum Solutionz"/>
    <s v="momentum-solutionz"/>
    <x v="1"/>
    <x v="1"/>
    <s v="Stafford"/>
    <s v="Washington DC"/>
    <n v="303.49790000000002"/>
    <n v="2809354"/>
    <x v="11"/>
    <n v="1"/>
  </r>
  <r>
    <n v="1411"/>
    <s v="Inc5000 Company List"/>
    <s v="Inc5000 Company List"/>
    <n v="1411"/>
    <s v="http://www.inc.com/inc5000list/json/inc5000_2014.json"/>
    <n v="1167"/>
    <n v="1411"/>
    <n v="55"/>
    <x v="1"/>
    <s v="QueBIT"/>
    <s v="quebit"/>
    <x v="17"/>
    <x v="17"/>
    <s v="Scarsdale"/>
    <s v="New York City"/>
    <n v="303.48320000000001"/>
    <n v="19893669"/>
    <x v="11"/>
    <n v="8"/>
  </r>
  <r>
    <n v="1412"/>
    <s v="Inc5000 Company List"/>
    <s v="Inc5000 Company List"/>
    <n v="1412"/>
    <s v="http://www.inc.com/inc5000list/json/inc5000_2014.json"/>
    <n v="17319"/>
    <n v="1412"/>
    <n v="128"/>
    <x v="1"/>
    <s v="Varrow"/>
    <s v="varrow"/>
    <x v="6"/>
    <x v="6"/>
    <s v="Greensboro"/>
    <s v="Greensboro-High Point NC"/>
    <n v="303.22829999999999"/>
    <n v="126827890"/>
    <x v="11"/>
    <n v="5"/>
  </r>
  <r>
    <n v="1413"/>
    <s v="Inc5000 Company List"/>
    <s v="Inc5000 Company List"/>
    <n v="1413"/>
    <s v="http://www.inc.com/inc5000list/json/inc5000_2014.json"/>
    <n v="21461"/>
    <n v="1413"/>
    <n v="33"/>
    <x v="2"/>
    <s v="Mosquito Squad"/>
    <s v="mosquito-squad"/>
    <x v="1"/>
    <x v="1"/>
    <s v="Richmond"/>
    <s v="Richmond VA"/>
    <n v="303.17009999999999"/>
    <n v="17162823"/>
    <x v="0"/>
    <n v="4"/>
  </r>
  <r>
    <n v="1414"/>
    <s v="Inc5000 Company List"/>
    <s v="Inc5000 Company List"/>
    <n v="1414"/>
    <s v="http://www.inc.com/inc5000list/json/inc5000_2014.json"/>
    <n v="25441"/>
    <n v="1414"/>
    <n v="25"/>
    <x v="2"/>
    <s v="Crawford Thomas Recruiting"/>
    <s v="crawford-thomas-recruiting"/>
    <x v="9"/>
    <x v="9"/>
    <s v="Orlando"/>
    <s v="Orlando FL"/>
    <n v="302.70699999999999"/>
    <n v="2995343"/>
    <x v="20"/>
    <n v="1"/>
  </r>
  <r>
    <n v="1415"/>
    <s v="Inc5000 Company List"/>
    <s v="Inc5000 Company List"/>
    <n v="1415"/>
    <s v="http://www.inc.com/inc5000list/json/inc5000_2014.json"/>
    <n v="21104"/>
    <n v="1415"/>
    <n v="28"/>
    <x v="2"/>
    <s v="Blue Corona"/>
    <s v="blue-corona"/>
    <x v="21"/>
    <x v="21"/>
    <s v="Gaithersburg"/>
    <s v="Washington DC"/>
    <n v="302.47809999999998"/>
    <n v="3832666"/>
    <x v="12"/>
    <n v="3"/>
  </r>
  <r>
    <n v="1416"/>
    <s v="Inc5000 Company List"/>
    <s v="Inc5000 Company List"/>
    <n v="1416"/>
    <s v="http://www.inc.com/inc5000list/json/inc5000_2014.json"/>
    <n v="23313"/>
    <n v="1416"/>
    <n v="59"/>
    <x v="1"/>
    <s v="R3 Strategic Support Group"/>
    <s v="r3-strategic-support-group"/>
    <x v="0"/>
    <x v="0"/>
    <s v="Coronado"/>
    <s v="San Diego"/>
    <n v="301.9359"/>
    <n v="7247459"/>
    <x v="8"/>
    <n v="2"/>
  </r>
  <r>
    <n v="1417"/>
    <s v="Inc5000 Company List"/>
    <s v="Inc5000 Company List"/>
    <n v="1417"/>
    <s v="http://www.inc.com/inc5000list/json/inc5000_2014.json"/>
    <n v="25061"/>
    <n v="1417"/>
    <n v="19"/>
    <x v="2"/>
    <s v="Avant-Garde Solutions"/>
    <s v="avant-garde-solutions"/>
    <x v="2"/>
    <x v="2"/>
    <s v="Framingham"/>
    <s v="Boston"/>
    <n v="301.93329999999997"/>
    <n v="2055109"/>
    <x v="11"/>
    <n v="1"/>
  </r>
  <r>
    <n v="1418"/>
    <s v="Inc5000 Company List"/>
    <s v="Inc5000 Company List"/>
    <n v="1418"/>
    <s v="http://www.inc.com/inc5000list/json/inc5000_2014.json"/>
    <n v="21217"/>
    <n v="1418"/>
    <n v="48"/>
    <x v="2"/>
    <s v="ScanDigital"/>
    <s v="scandigital"/>
    <x v="0"/>
    <x v="0"/>
    <s v="Torrance"/>
    <s v="Los Angeles"/>
    <n v="301.82830000000001"/>
    <n v="5639978"/>
    <x v="0"/>
    <n v="3"/>
  </r>
  <r>
    <n v="1419"/>
    <s v="Inc5000 Company List"/>
    <s v="Inc5000 Company List"/>
    <n v="1419"/>
    <s v="http://www.inc.com/inc5000list/json/inc5000_2014.json"/>
    <n v="22297"/>
    <n v="1419"/>
    <n v="139"/>
    <x v="1"/>
    <s v="Fulton Communications"/>
    <s v="fulton-communications"/>
    <x v="32"/>
    <x v="32"/>
    <s v="Roswell"/>
    <s v="Atlanta"/>
    <n v="300.73930000000001"/>
    <n v="27081128"/>
    <x v="4"/>
    <n v="3"/>
  </r>
  <r>
    <n v="1420"/>
    <s v="Inc5000 Company List"/>
    <s v="Inc5000 Company List"/>
    <n v="1420"/>
    <s v="http://www.inc.com/inc5000list/json/inc5000_2014.json"/>
    <n v="21926"/>
    <n v="1420"/>
    <n v="15"/>
    <x v="2"/>
    <s v="Summerset Professional Grills"/>
    <s v="summerset-professional-grills"/>
    <x v="0"/>
    <x v="0"/>
    <s v="Costa Mesa"/>
    <s v="Los Angeles"/>
    <n v="300.23939999999999"/>
    <n v="9086935"/>
    <x v="0"/>
    <n v="3"/>
  </r>
  <r>
    <n v="1421"/>
    <s v="Inc5000 Company List"/>
    <s v="Inc5000 Company List"/>
    <n v="1421"/>
    <s v="http://www.inc.com/inc5000list/json/inc5000_2014.json"/>
    <n v="26019"/>
    <n v="1421"/>
    <n v="73"/>
    <x v="1"/>
    <s v="Kord Technologies"/>
    <s v="kord-technologies"/>
    <x v="11"/>
    <x v="11"/>
    <s v="Huntsville"/>
    <s v="Huntsville AL"/>
    <n v="300.05810000000002"/>
    <n v="10914481"/>
    <x v="8"/>
    <n v="1"/>
  </r>
  <r>
    <n v="1422"/>
    <s v="Inc5000 Company List"/>
    <s v="Inc5000 Company List"/>
    <n v="1422"/>
    <s v="http://www.inc.com/inc5000list/json/inc5000_2014.json"/>
    <n v="23444"/>
    <n v="1422"/>
    <n v="19"/>
    <x v="2"/>
    <s v="Bell Sports Marketing"/>
    <s v="bell-sports-marketing"/>
    <x v="4"/>
    <x v="4"/>
    <s v="Scottsdale"/>
    <s v="Phoenix"/>
    <n v="300.06020000000001"/>
    <n v="6357000"/>
    <x v="13"/>
    <n v="2"/>
  </r>
  <r>
    <n v="1423"/>
    <s v="Inc5000 Company List"/>
    <s v="Inc5000 Company List"/>
    <n v="1423"/>
    <s v="http://www.inc.com/inc5000list/json/inc5000_2014.json"/>
    <n v="26262"/>
    <n v="1423"/>
    <n v="42"/>
    <x v="2"/>
    <s v="WOW Baking Company"/>
    <s v="wow-baking-company"/>
    <x v="29"/>
    <x v="29"/>
    <s v="Kent"/>
    <s v="Seattle"/>
    <n v="299.93799999999999"/>
    <n v="4976268"/>
    <x v="1"/>
    <n v="1"/>
  </r>
  <r>
    <n v="1424"/>
    <s v="Inc5000 Company List"/>
    <s v="Inc5000 Company List"/>
    <n v="1424"/>
    <s v="http://www.inc.com/inc5000list/json/inc5000_2014.json"/>
    <n v="743"/>
    <n v="1424"/>
    <n v="1107"/>
    <x v="3"/>
    <s v="Medical Solutions"/>
    <s v="medical-solutions"/>
    <x v="40"/>
    <x v="40"/>
    <s v="Omaha"/>
    <s v="Omaha-Council Bluffs NE-IA"/>
    <n v="299.81360000000001"/>
    <n v="126183946"/>
    <x v="6"/>
    <n v="7"/>
  </r>
  <r>
    <n v="1425"/>
    <s v="Inc5000 Company List"/>
    <s v="Inc5000 Company List"/>
    <n v="1425"/>
    <s v="http://www.inc.com/inc5000list/json/inc5000_2014.json"/>
    <n v="21477"/>
    <n v="1425"/>
    <n v="197"/>
    <x v="1"/>
    <s v="SMRC"/>
    <s v="smrc"/>
    <x v="1"/>
    <x v="1"/>
    <s v="Sterling"/>
    <s v="Washington DC"/>
    <n v="299.57760000000002"/>
    <n v="11837259"/>
    <x v="8"/>
    <n v="3"/>
  </r>
  <r>
    <n v="1426"/>
    <s v="Inc5000 Company List"/>
    <s v="Inc5000 Company List"/>
    <n v="1426"/>
    <s v="http://www.inc.com/inc5000list/json/inc5000_2014.json"/>
    <n v="24099"/>
    <n v="1426"/>
    <n v="45"/>
    <x v="2"/>
    <s v="Box Office Ticket Sales"/>
    <s v="box-office-ticket-sales"/>
    <x v="40"/>
    <x v="40"/>
    <s v="Omaha"/>
    <s v="Omaha-Council Bluffs NE-IA"/>
    <n v="299.5369"/>
    <n v="22516332"/>
    <x v="0"/>
    <n v="2"/>
  </r>
  <r>
    <n v="1427"/>
    <s v="Inc5000 Company List"/>
    <s v="Inc5000 Company List"/>
    <n v="1427"/>
    <s v="http://www.inc.com/inc5000list/json/inc5000_2014.json"/>
    <n v="26511"/>
    <n v="1427"/>
    <n v="10"/>
    <x v="2"/>
    <s v="Stratus Prep"/>
    <s v="stratus-prep"/>
    <x v="17"/>
    <x v="17"/>
    <s v="New York"/>
    <s v="New York City"/>
    <n v="298.99900000000002"/>
    <n v="4019029"/>
    <x v="23"/>
    <n v="1"/>
  </r>
  <r>
    <n v="1428"/>
    <s v="Inc5000 Company List"/>
    <s v="Inc5000 Company List"/>
    <n v="1428"/>
    <s v="http://www.inc.com/inc5000list/json/inc5000_2014.json"/>
    <n v="19831"/>
    <n v="1428"/>
    <n v="226"/>
    <x v="0"/>
    <s v="Accurate Group"/>
    <s v="accurate-group"/>
    <x v="24"/>
    <x v="24"/>
    <s v="Cleveland"/>
    <s v="Cleveland"/>
    <n v="298.96929999999998"/>
    <n v="66357754"/>
    <x v="15"/>
    <n v="4"/>
  </r>
  <r>
    <n v="1429"/>
    <s v="Inc5000 Company List"/>
    <s v="Inc5000 Company List"/>
    <n v="1429"/>
    <s v="http://www.inc.com/inc5000list/json/inc5000_2014.json"/>
    <n v="20255"/>
    <n v="1429"/>
    <n v="167"/>
    <x v="1"/>
    <s v="Spreadshirt"/>
    <s v="spreadshirt"/>
    <x v="2"/>
    <x v="2"/>
    <s v="Boston"/>
    <s v="Boston"/>
    <n v="298.52069999999998"/>
    <n v="37716000"/>
    <x v="13"/>
    <n v="4"/>
  </r>
  <r>
    <n v="1430"/>
    <s v="Inc5000 Company List"/>
    <s v="Inc5000 Company List"/>
    <n v="1430"/>
    <s v="http://www.inc.com/inc5000list/json/inc5000_2014.json"/>
    <n v="22451"/>
    <n v="1430"/>
    <n v="110"/>
    <x v="1"/>
    <s v="Azzur Group"/>
    <s v="azzur-group"/>
    <x v="13"/>
    <x v="13"/>
    <s v="Willow Grove"/>
    <s v="Philadelphia"/>
    <n v="298.22230000000002"/>
    <n v="11741667"/>
    <x v="6"/>
    <n v="3"/>
  </r>
  <r>
    <n v="1431"/>
    <s v="Inc5000 Company List"/>
    <s v="Inc5000 Company List"/>
    <n v="1431"/>
    <s v="http://www.inc.com/inc5000list/json/inc5000_2014.json"/>
    <n v="21151"/>
    <n v="1431"/>
    <n v="30"/>
    <x v="2"/>
    <s v="ESAC"/>
    <s v="esac"/>
    <x v="21"/>
    <x v="21"/>
    <s v="Rockville"/>
    <s v="Washington DC"/>
    <n v="298.0453"/>
    <n v="9865740"/>
    <x v="6"/>
    <n v="3"/>
  </r>
  <r>
    <n v="1432"/>
    <s v="Inc5000 Company List"/>
    <s v="Inc5000 Company List"/>
    <n v="1432"/>
    <s v="http://www.inc.com/inc5000list/json/inc5000_2014.json"/>
    <n v="26120"/>
    <n v="1432"/>
    <n v="53"/>
    <x v="1"/>
    <s v="GSI"/>
    <s v="gsi"/>
    <x v="32"/>
    <x v="32"/>
    <s v="Canton"/>
    <s v="Atlanta"/>
    <n v="297.8365"/>
    <n v="13102565"/>
    <x v="11"/>
    <n v="1"/>
  </r>
  <r>
    <n v="1433"/>
    <s v="Inc5000 Company List"/>
    <s v="Inc5000 Company List"/>
    <n v="1433"/>
    <s v="http://www.inc.com/inc5000list/json/inc5000_2014.json"/>
    <n v="26378"/>
    <n v="1433"/>
    <n v="29"/>
    <x v="2"/>
    <s v="Element Three"/>
    <s v="element-three"/>
    <x v="14"/>
    <x v="14"/>
    <s v="Indianapolis"/>
    <s v="Indianapolis IN"/>
    <n v="297.75990000000002"/>
    <n v="3491616"/>
    <x v="12"/>
    <n v="1"/>
  </r>
  <r>
    <n v="1434"/>
    <s v="Inc5000 Company List"/>
    <s v="Inc5000 Company List"/>
    <n v="1434"/>
    <s v="http://www.inc.com/inc5000list/json/inc5000_2014.json"/>
    <n v="26004"/>
    <n v="1434"/>
    <n v="14"/>
    <x v="2"/>
    <s v="Strategic Wealth Partners"/>
    <s v="strategic-wealth-partners"/>
    <x v="24"/>
    <x v="24"/>
    <s v="Independence"/>
    <s v="Cleveland"/>
    <n v="297.42419999999998"/>
    <n v="2623000"/>
    <x v="9"/>
    <n v="1"/>
  </r>
  <r>
    <n v="1435"/>
    <s v="Inc5000 Company List"/>
    <s v="Inc5000 Company List"/>
    <n v="1435"/>
    <s v="http://www.inc.com/inc5000list/json/inc5000_2014.json"/>
    <n v="24433"/>
    <n v="1435"/>
    <n v="48"/>
    <x v="2"/>
    <s v="A3 Communications"/>
    <s v="a3-communications"/>
    <x v="31"/>
    <x v="31"/>
    <s v="Irmo"/>
    <s v="Columbia SC"/>
    <n v="297.16980000000001"/>
    <n v="17500015"/>
    <x v="11"/>
    <n v="2"/>
  </r>
  <r>
    <n v="1436"/>
    <s v="Inc5000 Company List"/>
    <s v="Inc5000 Company List"/>
    <n v="1436"/>
    <s v="http://www.inc.com/inc5000list/json/inc5000_2014.json"/>
    <n v="24814"/>
    <n v="1436"/>
    <n v="9"/>
    <x v="2"/>
    <s v="Energy 1"/>
    <s v="energy-1"/>
    <x v="44"/>
    <x v="44"/>
    <s v="Bozeman"/>
    <s v="Bozeman MT"/>
    <n v="297.04509999999999"/>
    <n v="2695412"/>
    <x v="5"/>
    <n v="1"/>
  </r>
  <r>
    <n v="1437"/>
    <s v="Inc5000 Company List"/>
    <s v="Inc5000 Company List"/>
    <n v="1437"/>
    <s v="http://www.inc.com/inc5000list/json/inc5000_2014.json"/>
    <n v="25105"/>
    <n v="1437"/>
    <n v="14"/>
    <x v="2"/>
    <s v="Taylor Group Insurance"/>
    <s v="taylor-group-insurance"/>
    <x v="25"/>
    <x v="25"/>
    <s v="Chicago"/>
    <m/>
    <n v="296.9042"/>
    <n v="2685065"/>
    <x v="19"/>
    <n v="1"/>
  </r>
  <r>
    <n v="1438"/>
    <s v="Inc5000 Company List"/>
    <s v="Inc5000 Company List"/>
    <n v="1438"/>
    <s v="http://www.inc.com/inc5000list/json/inc5000_2014.json"/>
    <n v="21748"/>
    <n v="1438"/>
    <n v="51"/>
    <x v="1"/>
    <s v="TSPi"/>
    <s v="tspi"/>
    <x v="1"/>
    <x v="1"/>
    <s v="Sterling"/>
    <s v="Washington DC"/>
    <n v="296.65550000000002"/>
    <n v="28459273"/>
    <x v="11"/>
    <n v="3"/>
  </r>
  <r>
    <n v="1439"/>
    <s v="Inc5000 Company List"/>
    <s v="Inc5000 Company List"/>
    <n v="1439"/>
    <s v="http://www.inc.com/inc5000list/json/inc5000_2014.json"/>
    <n v="25656"/>
    <n v="1439"/>
    <n v="38"/>
    <x v="2"/>
    <s v="LiveLife Fashions"/>
    <s v="livelife-fashions"/>
    <x v="0"/>
    <x v="0"/>
    <s v="Los Angeles"/>
    <s v="Los Angeles"/>
    <n v="296.61649999999997"/>
    <n v="16974649"/>
    <x v="0"/>
    <n v="1"/>
  </r>
  <r>
    <n v="1440"/>
    <s v="Inc5000 Company List"/>
    <s v="Inc5000 Company List"/>
    <n v="1440"/>
    <s v="http://www.inc.com/inc5000list/json/inc5000_2014.json"/>
    <n v="19415"/>
    <n v="1440"/>
    <n v="24"/>
    <x v="2"/>
    <s v="Desert Jet"/>
    <s v="desert-jet"/>
    <x v="0"/>
    <x v="0"/>
    <s v="Thermal"/>
    <s v="El Centro CA"/>
    <n v="296.47179999999997"/>
    <n v="8753043"/>
    <x v="21"/>
    <n v="4"/>
  </r>
  <r>
    <n v="1441"/>
    <s v="Inc5000 Company List"/>
    <s v="Inc5000 Company List"/>
    <n v="1441"/>
    <s v="http://www.inc.com/inc5000list/json/inc5000_2014.json"/>
    <n v="25851"/>
    <n v="1441"/>
    <n v="62"/>
    <x v="1"/>
    <s v="Hunt Telecommunications"/>
    <s v="hunt-telecommunications"/>
    <x v="20"/>
    <x v="20"/>
    <s v="Metairie"/>
    <s v="New Orleans-Metairie-Kenner LA"/>
    <n v="296.38389999999998"/>
    <n v="16323095"/>
    <x v="4"/>
    <n v="1"/>
  </r>
  <r>
    <n v="1442"/>
    <s v="Inc5000 Company List"/>
    <s v="Inc5000 Company List"/>
    <n v="1442"/>
    <s v="http://www.inc.com/inc5000list/json/inc5000_2014.json"/>
    <n v="25275"/>
    <n v="1442"/>
    <n v="18"/>
    <x v="2"/>
    <s v="G.A.S."/>
    <s v="gas"/>
    <x v="23"/>
    <x v="23"/>
    <s v="Elk City"/>
    <s v="Elk City OK"/>
    <n v="296.09649999999999"/>
    <n v="3484108"/>
    <x v="24"/>
    <n v="1"/>
  </r>
  <r>
    <n v="1443"/>
    <s v="Inc5000 Company List"/>
    <s v="Inc5000 Company List"/>
    <n v="1443"/>
    <s v="http://www.inc.com/inc5000list/json/inc5000_2014.json"/>
    <n v="26143"/>
    <n v="1443"/>
    <n v="41"/>
    <x v="2"/>
    <s v="ClearShark"/>
    <s v="clearshark"/>
    <x v="21"/>
    <x v="21"/>
    <s v="Hanover"/>
    <s v="Baltimore"/>
    <n v="295.8734"/>
    <n v="95837000"/>
    <x v="11"/>
    <n v="1"/>
  </r>
  <r>
    <n v="1444"/>
    <s v="Inc5000 Company List"/>
    <s v="Inc5000 Company List"/>
    <n v="1444"/>
    <s v="http://www.inc.com/inc5000list/json/inc5000_2014.json"/>
    <n v="21421"/>
    <n v="1444"/>
    <n v="110"/>
    <x v="1"/>
    <s v="RoundTower Technologies"/>
    <s v="roundtower-technologies"/>
    <x v="24"/>
    <x v="24"/>
    <s v="Cincinnati"/>
    <s v="Cincinnati"/>
    <n v="295.10930000000002"/>
    <n v="86597197"/>
    <x v="11"/>
    <n v="3"/>
  </r>
  <r>
    <n v="1445"/>
    <s v="Inc5000 Company List"/>
    <s v="Inc5000 Company List"/>
    <n v="1445"/>
    <s v="http://www.inc.com/inc5000list/json/inc5000_2014.json"/>
    <n v="369"/>
    <n v="1445"/>
    <n v="818"/>
    <x v="3"/>
    <s v="Mindbody"/>
    <s v="mindbody"/>
    <x v="0"/>
    <x v="0"/>
    <s v="San Luis Obispo"/>
    <s v="San Luis Obispo-Paso Robles CA"/>
    <n v="295.10140000000001"/>
    <n v="48716000"/>
    <x v="3"/>
    <n v="7"/>
  </r>
  <r>
    <n v="1446"/>
    <s v="Inc5000 Company List"/>
    <s v="Inc5000 Company List"/>
    <n v="1446"/>
    <s v="http://www.inc.com/inc5000list/json/inc5000_2014.json"/>
    <n v="21429"/>
    <n v="1446"/>
    <n v="67"/>
    <x v="1"/>
    <s v="Buildium"/>
    <s v="buildium"/>
    <x v="2"/>
    <x v="2"/>
    <s v="Boston"/>
    <s v="Boston"/>
    <n v="294.89240000000001"/>
    <n v="7508898"/>
    <x v="3"/>
    <n v="3"/>
  </r>
  <r>
    <n v="1447"/>
    <s v="Inc5000 Company List"/>
    <s v="Inc5000 Company List"/>
    <n v="1447"/>
    <s v="http://www.inc.com/inc5000list/json/inc5000_2014.json"/>
    <n v="3824"/>
    <n v="1447"/>
    <n v="30"/>
    <x v="2"/>
    <s v="Falcon Containers"/>
    <s v="falcon-containers"/>
    <x v="12"/>
    <x v="12"/>
    <s v="Austin"/>
    <s v="Austin"/>
    <n v="294.87090000000001"/>
    <n v="16056603"/>
    <x v="17"/>
    <n v="6"/>
  </r>
  <r>
    <n v="1448"/>
    <s v="Inc5000 Company List"/>
    <s v="Inc5000 Company List"/>
    <n v="1448"/>
    <s v="http://www.inc.com/inc5000list/json/inc5000_2014.json"/>
    <n v="21340"/>
    <n v="1448"/>
    <n v="73"/>
    <x v="1"/>
    <s v="Surge"/>
    <s v="surge"/>
    <x v="29"/>
    <x v="29"/>
    <s v="Bellevue"/>
    <s v="Seattle"/>
    <n v="294.78359999999998"/>
    <n v="6019187"/>
    <x v="11"/>
    <n v="3"/>
  </r>
  <r>
    <n v="1449"/>
    <s v="Inc5000 Company List"/>
    <s v="Inc5000 Company List"/>
    <n v="1449"/>
    <s v="http://www.inc.com/inc5000list/json/inc5000_2014.json"/>
    <n v="19851"/>
    <n v="1449"/>
    <n v="77"/>
    <x v="1"/>
    <s v="Invenios"/>
    <s v="invenios"/>
    <x v="0"/>
    <x v="0"/>
    <s v="Santa Barbara"/>
    <s v="Santa Barbara-Santa Maria-Goleta CA"/>
    <n v="294.7312"/>
    <n v="12968978"/>
    <x v="17"/>
    <n v="4"/>
  </r>
  <r>
    <n v="1450"/>
    <s v="Inc5000 Company List"/>
    <s v="Inc5000 Company List"/>
    <n v="1450"/>
    <s v="http://www.inc.com/inc5000list/json/inc5000_2014.json"/>
    <n v="26549"/>
    <n v="1450"/>
    <n v="13"/>
    <x v="2"/>
    <s v="Flexible Innovations"/>
    <s v="flexible-innovations"/>
    <x v="12"/>
    <x v="12"/>
    <s v="Fort Worth"/>
    <s v="Dallas"/>
    <n v="294.72730000000001"/>
    <n v="6878423"/>
    <x v="2"/>
    <n v="1"/>
  </r>
  <r>
    <n v="1451"/>
    <s v="Inc5000 Company List"/>
    <s v="Inc5000 Company List"/>
    <n v="1451"/>
    <s v="http://www.inc.com/inc5000list/json/inc5000_2014.json"/>
    <n v="26243"/>
    <n v="1451"/>
    <n v="1"/>
    <x v="2"/>
    <s v="Sold Out Solutions"/>
    <s v="sold-out-solutions"/>
    <x v="32"/>
    <x v="32"/>
    <s v="Atlanta"/>
    <s v="Atlanta"/>
    <n v="294.6721"/>
    <n v="2889000"/>
    <x v="13"/>
    <n v="1"/>
  </r>
  <r>
    <n v="1452"/>
    <s v="Inc5000 Company List"/>
    <s v="Inc5000 Company List"/>
    <n v="1452"/>
    <s v="http://www.inc.com/inc5000list/json/inc5000_2014.json"/>
    <n v="21547"/>
    <n v="1452"/>
    <n v="42"/>
    <x v="2"/>
    <s v="FLM+"/>
    <s v="flm"/>
    <x v="24"/>
    <x v="24"/>
    <s v="Worthington"/>
    <s v="Columbus OH"/>
    <n v="294.07619999999997"/>
    <n v="9513000"/>
    <x v="12"/>
    <n v="3"/>
  </r>
  <r>
    <n v="1453"/>
    <s v="Inc5000 Company List"/>
    <s v="Inc5000 Company List"/>
    <n v="1453"/>
    <s v="http://www.inc.com/inc5000list/json/inc5000_2014.json"/>
    <n v="26213"/>
    <n v="1453"/>
    <n v="298"/>
    <x v="0"/>
    <s v="Purch"/>
    <s v="purch"/>
    <x v="17"/>
    <x v="17"/>
    <s v="New York"/>
    <s v="New York City"/>
    <n v="293.97859999999997"/>
    <n v="62158000"/>
    <x v="22"/>
    <n v="1"/>
  </r>
  <r>
    <n v="1454"/>
    <s v="Inc5000 Company List"/>
    <s v="Inc5000 Company List"/>
    <n v="1454"/>
    <s v="http://www.inc.com/inc5000list/json/inc5000_2014.json"/>
    <n v="26391"/>
    <n v="1454"/>
    <n v="6"/>
    <x v="2"/>
    <s v="Katalyst Group"/>
    <s v="katalyst-group"/>
    <x v="0"/>
    <x v="0"/>
    <s v="Pacific Palisades"/>
    <s v="Los Angeles"/>
    <n v="293.8098"/>
    <n v="2020634"/>
    <x v="20"/>
    <n v="1"/>
  </r>
  <r>
    <n v="1455"/>
    <s v="Inc5000 Company List"/>
    <s v="Inc5000 Company List"/>
    <n v="1455"/>
    <s v="http://www.inc.com/inc5000list/json/inc5000_2014.json"/>
    <n v="26158"/>
    <n v="1455"/>
    <n v="1442"/>
    <x v="3"/>
    <s v="PhysAssist Scribes"/>
    <s v="physassist-scribes"/>
    <x v="12"/>
    <x v="12"/>
    <s v="Fort Worth"/>
    <s v="Dallas"/>
    <n v="293.73989999999998"/>
    <n v="29313402"/>
    <x v="6"/>
    <n v="1"/>
  </r>
  <r>
    <n v="1456"/>
    <s v="Inc5000 Company List"/>
    <s v="Inc5000 Company List"/>
    <n v="1456"/>
    <s v="http://www.inc.com/inc5000list/json/inc5000_2014.json"/>
    <n v="811"/>
    <n v="1456"/>
    <n v="372"/>
    <x v="0"/>
    <s v="Horizontal Integration"/>
    <s v="horizontal-integration"/>
    <x v="36"/>
    <x v="36"/>
    <s v="Minnetonka"/>
    <s v="Minneapolis"/>
    <n v="293.71120000000002"/>
    <n v="44388686"/>
    <x v="11"/>
    <n v="6"/>
  </r>
  <r>
    <n v="1457"/>
    <s v="Inc5000 Company List"/>
    <s v="Inc5000 Company List"/>
    <n v="1457"/>
    <s v="http://www.inc.com/inc5000list/json/inc5000_2014.json"/>
    <n v="19487"/>
    <n v="1457"/>
    <n v="76"/>
    <x v="1"/>
    <s v="Curse"/>
    <s v="curse"/>
    <x v="11"/>
    <x v="11"/>
    <s v="Huntsville"/>
    <s v="Valley AL"/>
    <n v="293.43560000000002"/>
    <n v="24437730"/>
    <x v="22"/>
    <n v="3"/>
  </r>
  <r>
    <n v="1458"/>
    <s v="Inc5000 Company List"/>
    <s v="Inc5000 Company List"/>
    <n v="1458"/>
    <s v="http://www.inc.com/inc5000list/json/inc5000_2014.json"/>
    <n v="24652"/>
    <n v="1458"/>
    <n v="75"/>
    <x v="1"/>
    <s v="Double Line Partners"/>
    <s v="double-line-partners"/>
    <x v="12"/>
    <x v="12"/>
    <s v="Austin"/>
    <s v="Austin"/>
    <n v="293.41489999999999"/>
    <n v="15115000"/>
    <x v="23"/>
    <n v="1"/>
  </r>
  <r>
    <n v="1459"/>
    <s v="Inc5000 Company List"/>
    <s v="Inc5000 Company List"/>
    <n v="1459"/>
    <s v="http://www.inc.com/inc5000list/json/inc5000_2014.json"/>
    <n v="25707"/>
    <n v="1459"/>
    <n v="56"/>
    <x v="1"/>
    <s v="Immersion Consulting"/>
    <s v="immersion-consulting"/>
    <x v="21"/>
    <x v="21"/>
    <s v="Annapolis"/>
    <s v="Baltimore"/>
    <n v="293.30079999999998"/>
    <n v="16016879"/>
    <x v="8"/>
    <n v="1"/>
  </r>
  <r>
    <n v="1460"/>
    <s v="Inc5000 Company List"/>
    <s v="Inc5000 Company List"/>
    <n v="1460"/>
    <s v="http://www.inc.com/inc5000list/json/inc5000_2014.json"/>
    <n v="19740"/>
    <n v="1460"/>
    <n v="150"/>
    <x v="1"/>
    <s v="NGP VAN"/>
    <s v="ngp-van"/>
    <x v="27"/>
    <x v="27"/>
    <s v="Washington"/>
    <s v="Washington DC"/>
    <n v="293.22969999999998"/>
    <n v="19765613"/>
    <x v="3"/>
    <n v="8"/>
  </r>
  <r>
    <n v="1461"/>
    <s v="Inc5000 Company List"/>
    <s v="Inc5000 Company List"/>
    <n v="1461"/>
    <s v="http://www.inc.com/inc5000list/json/inc5000_2014.json"/>
    <n v="25986"/>
    <n v="1461"/>
    <n v="32"/>
    <x v="2"/>
    <s v="Red Privet"/>
    <s v="red-privet"/>
    <x v="13"/>
    <x v="13"/>
    <s v="Harrisburg"/>
    <s v="Harrisburg-Carlisle PA"/>
    <n v="292.73180000000002"/>
    <n v="2722747"/>
    <x v="2"/>
    <n v="1"/>
  </r>
  <r>
    <n v="1462"/>
    <s v="Inc5000 Company List"/>
    <s v="Inc5000 Company List"/>
    <n v="1462"/>
    <s v="http://www.inc.com/inc5000list/json/inc5000_2014.json"/>
    <n v="19542"/>
    <n v="1462"/>
    <n v="52"/>
    <x v="1"/>
    <s v="Three Wire Systems"/>
    <s v="three-wire-systems"/>
    <x v="1"/>
    <x v="1"/>
    <s v="Falls Church"/>
    <s v="Washington DC"/>
    <n v="292.7115"/>
    <n v="75264568"/>
    <x v="8"/>
    <n v="4"/>
  </r>
  <r>
    <n v="1463"/>
    <s v="Inc5000 Company List"/>
    <s v="Inc5000 Company List"/>
    <n v="1463"/>
    <s v="http://www.inc.com/inc5000list/json/inc5000_2014.json"/>
    <n v="25803"/>
    <n v="1463"/>
    <n v="45"/>
    <x v="2"/>
    <s v="Daybreak IT Solutions"/>
    <s v="daybreak-it-solutions"/>
    <x v="1"/>
    <x v="1"/>
    <s v="Richmond"/>
    <s v="Richmond VA"/>
    <n v="291.81420000000003"/>
    <n v="3263761"/>
    <x v="11"/>
    <n v="1"/>
  </r>
  <r>
    <n v="1464"/>
    <s v="Inc5000 Company List"/>
    <s v="Inc5000 Company List"/>
    <n v="1464"/>
    <s v="http://www.inc.com/inc5000list/json/inc5000_2014.json"/>
    <n v="25703"/>
    <n v="1464"/>
    <n v="32"/>
    <x v="2"/>
    <s v="E-Aspire IT"/>
    <s v="e-aspire-it"/>
    <x v="16"/>
    <x v="16"/>
    <s v="Cranbury"/>
    <s v="Trenton-Ewing NJ"/>
    <n v="291.29689999999999"/>
    <n v="3199999"/>
    <x v="11"/>
    <n v="1"/>
  </r>
  <r>
    <n v="1465"/>
    <s v="Inc5000 Company List"/>
    <s v="Inc5000 Company List"/>
    <n v="1465"/>
    <s v="http://www.inc.com/inc5000list/json/inc5000_2014.json"/>
    <n v="26385"/>
    <n v="1465"/>
    <n v="27"/>
    <x v="2"/>
    <s v="Tallwave"/>
    <s v="tallwave"/>
    <x v="4"/>
    <x v="4"/>
    <s v="Scottsdale"/>
    <s v="Phoenix"/>
    <n v="291.23099999999999"/>
    <n v="2320000"/>
    <x v="2"/>
    <n v="1"/>
  </r>
  <r>
    <n v="1466"/>
    <s v="Inc5000 Company List"/>
    <s v="Inc5000 Company List"/>
    <n v="1466"/>
    <s v="http://www.inc.com/inc5000list/json/inc5000_2014.json"/>
    <n v="25830"/>
    <n v="1466"/>
    <n v="30"/>
    <x v="2"/>
    <s v="Emergency Planning Management"/>
    <s v="emergency-planning-management"/>
    <x v="1"/>
    <x v="1"/>
    <s v="Stafford"/>
    <s v="Washington DC"/>
    <n v="291.21010000000001"/>
    <n v="8056623"/>
    <x v="8"/>
    <n v="1"/>
  </r>
  <r>
    <n v="1467"/>
    <s v="Inc5000 Company List"/>
    <s v="Inc5000 Company List"/>
    <n v="1467"/>
    <s v="http://www.inc.com/inc5000list/json/inc5000_2014.json"/>
    <n v="25052"/>
    <n v="1467"/>
    <n v="115"/>
    <x v="1"/>
    <s v="H&amp;S Resources"/>
    <s v="hs-resources"/>
    <x v="21"/>
    <x v="21"/>
    <s v="Columbia"/>
    <s v="Baltimore"/>
    <n v="291.0412"/>
    <n v="10154334"/>
    <x v="8"/>
    <n v="1"/>
  </r>
  <r>
    <n v="1468"/>
    <s v="Inc5000 Company List"/>
    <s v="Inc5000 Company List"/>
    <n v="1468"/>
    <s v="http://www.inc.com/inc5000list/json/inc5000_2014.json"/>
    <n v="23990"/>
    <n v="1468"/>
    <n v="36"/>
    <x v="2"/>
    <s v="Executech"/>
    <s v="executech"/>
    <x v="28"/>
    <x v="28"/>
    <s v="South Jordan"/>
    <s v="Salt Lake City"/>
    <n v="290.98320000000001"/>
    <n v="4806227"/>
    <x v="11"/>
    <n v="2"/>
  </r>
  <r>
    <n v="1469"/>
    <s v="Inc5000 Company List"/>
    <s v="Inc5000 Company List"/>
    <n v="1469"/>
    <s v="http://www.inc.com/inc5000list/json/inc5000_2014.json"/>
    <n v="23742"/>
    <n v="1469"/>
    <n v="22"/>
    <x v="2"/>
    <s v="Lief Labs"/>
    <s v="lief-labs"/>
    <x v="0"/>
    <x v="0"/>
    <s v="Valencia"/>
    <s v="Los Angeles"/>
    <n v="290.5797"/>
    <n v="5390000"/>
    <x v="6"/>
    <n v="2"/>
  </r>
  <r>
    <n v="1470"/>
    <s v="Inc5000 Company List"/>
    <s v="Inc5000 Company List"/>
    <n v="1470"/>
    <s v="http://www.inc.com/inc5000list/json/inc5000_2014.json"/>
    <n v="26301"/>
    <n v="1470"/>
    <n v="262"/>
    <x v="0"/>
    <s v="Door To Door Organics"/>
    <s v="door-to-door-organics"/>
    <x v="7"/>
    <x v="7"/>
    <s v="Louisville"/>
    <s v="Boulder CO"/>
    <n v="290.53160000000003"/>
    <n v="26577357"/>
    <x v="1"/>
    <n v="1"/>
  </r>
  <r>
    <n v="1471"/>
    <s v="Inc5000 Company List"/>
    <s v="Inc5000 Company List"/>
    <n v="1471"/>
    <s v="http://www.inc.com/inc5000list/json/inc5000_2014.json"/>
    <n v="24915"/>
    <n v="1471"/>
    <n v="15"/>
    <x v="2"/>
    <s v="KELL Partners"/>
    <s v="kell-partners"/>
    <x v="12"/>
    <x v="12"/>
    <s v="Austin"/>
    <s v="Austin"/>
    <n v="290.36079999999998"/>
    <n v="2735820"/>
    <x v="2"/>
    <n v="1"/>
  </r>
  <r>
    <n v="1472"/>
    <s v="Inc5000 Company List"/>
    <s v="Inc5000 Company List"/>
    <n v="1472"/>
    <s v="http://www.inc.com/inc5000list/json/inc5000_2014.json"/>
    <n v="21868"/>
    <n v="1472"/>
    <n v="23"/>
    <x v="2"/>
    <s v="Andiamo Partners"/>
    <s v="andiamo-partners"/>
    <x v="17"/>
    <x v="17"/>
    <s v="New York"/>
    <s v="New York City"/>
    <n v="290.35039999999998"/>
    <n v="8375650"/>
    <x v="20"/>
    <n v="3"/>
  </r>
  <r>
    <n v="1473"/>
    <s v="Inc5000 Company List"/>
    <s v="Inc5000 Company List"/>
    <n v="1473"/>
    <s v="http://www.inc.com/inc5000list/json/inc5000_2014.json"/>
    <n v="18239"/>
    <n v="1473"/>
    <n v="9"/>
    <x v="2"/>
    <s v="Dexclusive.com"/>
    <s v="dexclusivecom"/>
    <x v="9"/>
    <x v="9"/>
    <s v="Pembroke Pines"/>
    <s v="Miami"/>
    <n v="290.23719999999997"/>
    <n v="27824356"/>
    <x v="13"/>
    <n v="5"/>
  </r>
  <r>
    <n v="1474"/>
    <s v="Inc5000 Company List"/>
    <s v="Inc5000 Company List"/>
    <n v="1474"/>
    <s v="http://www.inc.com/inc5000list/json/inc5000_2014.json"/>
    <n v="26186"/>
    <n v="1474"/>
    <n v="100"/>
    <x v="1"/>
    <s v="Freshpet"/>
    <s v="freshpet"/>
    <x v="16"/>
    <x v="16"/>
    <s v="Secaucus"/>
    <s v="New York City"/>
    <n v="290.03989999999999"/>
    <n v="63150776"/>
    <x v="0"/>
    <n v="1"/>
  </r>
  <r>
    <n v="1475"/>
    <s v="Inc5000 Company List"/>
    <s v="Inc5000 Company List"/>
    <n v="1475"/>
    <s v="http://www.inc.com/inc5000list/json/inc5000_2014.json"/>
    <n v="26561"/>
    <n v="1475"/>
    <n v="29"/>
    <x v="2"/>
    <s v="Chartis Consulting"/>
    <s v="chartis-consulting"/>
    <x v="1"/>
    <x v="1"/>
    <s v="Falls Church"/>
    <s v="Washington DC"/>
    <n v="289.9837"/>
    <n v="4948535"/>
    <x v="8"/>
    <n v="1"/>
  </r>
  <r>
    <n v="1476"/>
    <s v="Inc5000 Company List"/>
    <s v="Inc5000 Company List"/>
    <n v="1476"/>
    <s v="http://www.inc.com/inc5000list/json/inc5000_2014.json"/>
    <n v="26202"/>
    <n v="1476"/>
    <n v="20"/>
    <x v="2"/>
    <s v="Precision Precast Erectors"/>
    <s v="precision-precast-erectors"/>
    <x v="30"/>
    <x v="30"/>
    <s v="Worley"/>
    <m/>
    <n v="289.85719999999998"/>
    <n v="3913426"/>
    <x v="16"/>
    <n v="1"/>
  </r>
  <r>
    <n v="1477"/>
    <s v="Inc5000 Company List"/>
    <s v="Inc5000 Company List"/>
    <n v="1477"/>
    <s v="http://www.inc.com/inc5000list/json/inc5000_2014.json"/>
    <n v="25147"/>
    <n v="1477"/>
    <n v="11"/>
    <x v="2"/>
    <s v="Light Efficient Design"/>
    <s v="light-efficient-design"/>
    <x v="25"/>
    <x v="25"/>
    <s v="Cary"/>
    <s v="Chicago"/>
    <n v="289.77379999999999"/>
    <n v="9322139"/>
    <x v="17"/>
    <n v="1"/>
  </r>
  <r>
    <n v="1478"/>
    <s v="Inc5000 Company List"/>
    <s v="Inc5000 Company List"/>
    <n v="1478"/>
    <s v="http://www.inc.com/inc5000list/json/inc5000_2014.json"/>
    <n v="24818"/>
    <n v="1478"/>
    <n v="11"/>
    <x v="2"/>
    <s v="DASECO Electrical"/>
    <s v="daseco-electrical"/>
    <x v="2"/>
    <x v="2"/>
    <s v="Cataumet"/>
    <s v="Barnstable Town MA"/>
    <n v="289.7629"/>
    <n v="2068768"/>
    <x v="5"/>
    <n v="1"/>
  </r>
  <r>
    <n v="1479"/>
    <s v="Inc5000 Company List"/>
    <s v="Inc5000 Company List"/>
    <n v="1479"/>
    <s v="http://www.inc.com/inc5000list/json/inc5000_2014.json"/>
    <n v="24551"/>
    <n v="1479"/>
    <n v="272"/>
    <x v="0"/>
    <s v="FINFROCK"/>
    <s v="finfrock"/>
    <x v="9"/>
    <x v="9"/>
    <s v="Apopka"/>
    <s v="Orlando FL"/>
    <n v="289.58510000000001"/>
    <n v="87793000"/>
    <x v="16"/>
    <n v="2"/>
  </r>
  <r>
    <n v="1480"/>
    <s v="Inc5000 Company List"/>
    <s v="Inc5000 Company List"/>
    <n v="1480"/>
    <s v="http://www.inc.com/inc5000list/json/inc5000_2014.json"/>
    <n v="22417"/>
    <n v="1480"/>
    <n v="15"/>
    <x v="2"/>
    <s v="Ticketracker"/>
    <s v="ticketracker"/>
    <x v="14"/>
    <x v="14"/>
    <s v="Anderson"/>
    <s v="Anderson IN"/>
    <n v="289.5068"/>
    <n v="4531117"/>
    <x v="3"/>
    <n v="3"/>
  </r>
  <r>
    <n v="1481"/>
    <s v="Inc5000 Company List"/>
    <s v="Inc5000 Company List"/>
    <n v="1481"/>
    <s v="http://www.inc.com/inc5000list/json/inc5000_2014.json"/>
    <n v="25688"/>
    <n v="1481"/>
    <n v="135"/>
    <x v="1"/>
    <s v="Alta Vista Solutions"/>
    <s v="alta-vista-solutions"/>
    <x v="0"/>
    <x v="0"/>
    <s v="Richmond"/>
    <s v="San Francisco"/>
    <n v="289.44749999999999"/>
    <n v="26182331"/>
    <x v="10"/>
    <n v="1"/>
  </r>
  <r>
    <n v="1482"/>
    <s v="Inc5000 Company List"/>
    <s v="Inc5000 Company List"/>
    <n v="1482"/>
    <s v="http://www.inc.com/inc5000list/json/inc5000_2014.json"/>
    <n v="21016"/>
    <n v="1482"/>
    <n v="329"/>
    <x v="0"/>
    <s v="Brafton"/>
    <s v="brafton"/>
    <x v="2"/>
    <x v="2"/>
    <s v="Boston"/>
    <s v="Boston"/>
    <n v="289.20409999999998"/>
    <n v="21067059"/>
    <x v="12"/>
    <n v="3"/>
  </r>
  <r>
    <n v="1483"/>
    <s v="Inc5000 Company List"/>
    <s v="Inc5000 Company List"/>
    <n v="1483"/>
    <s v="http://www.inc.com/inc5000list/json/inc5000_2014.json"/>
    <n v="23988"/>
    <n v="1483"/>
    <n v="15"/>
    <x v="2"/>
    <s v="1st Equity Title &amp; Closing Services"/>
    <s v="1st-equity-title-closing-services"/>
    <x v="17"/>
    <x v="17"/>
    <s v="Syosset"/>
    <s v="New York City"/>
    <n v="288.9314"/>
    <n v="3255445"/>
    <x v="15"/>
    <n v="2"/>
  </r>
  <r>
    <n v="1484"/>
    <s v="Inc5000 Company List"/>
    <s v="Inc5000 Company List"/>
    <n v="1484"/>
    <s v="http://www.inc.com/inc5000list/json/inc5000_2014.json"/>
    <n v="17307"/>
    <n v="1484"/>
    <n v="116"/>
    <x v="1"/>
    <s v="Employer Flexible"/>
    <s v="employer-flexible"/>
    <x v="12"/>
    <x v="12"/>
    <s v="Houston"/>
    <s v="Houston"/>
    <n v="288.8623"/>
    <n v="374014369"/>
    <x v="20"/>
    <n v="5"/>
  </r>
  <r>
    <n v="1485"/>
    <s v="Inc5000 Company List"/>
    <s v="Inc5000 Company List"/>
    <n v="1485"/>
    <s v="http://www.inc.com/inc5000list/json/inc5000_2014.json"/>
    <n v="513"/>
    <n v="1485"/>
    <n v="21"/>
    <x v="2"/>
    <s v="iMethods"/>
    <s v="imethods"/>
    <x v="9"/>
    <x v="9"/>
    <s v="Jacksonville"/>
    <s v="Jacksonville FL"/>
    <n v="288.3802"/>
    <n v="10999352"/>
    <x v="11"/>
    <n v="3"/>
  </r>
  <r>
    <n v="1486"/>
    <s v="Inc5000 Company List"/>
    <s v="Inc5000 Company List"/>
    <n v="1486"/>
    <s v="http://www.inc.com/inc5000list/json/inc5000_2014.json"/>
    <n v="19593"/>
    <n v="1486"/>
    <n v="34"/>
    <x v="2"/>
    <s v="Strategic Communications"/>
    <s v="strategic-communications"/>
    <x v="33"/>
    <x v="33"/>
    <s v="Louisville"/>
    <s v="Louisville/Jefferson KY-IN"/>
    <n v="288.34269999999998"/>
    <n v="97343245"/>
    <x v="11"/>
    <n v="4"/>
  </r>
  <r>
    <n v="1487"/>
    <s v="Inc5000 Company List"/>
    <s v="Inc5000 Company List"/>
    <n v="1487"/>
    <s v="http://www.inc.com/inc5000list/json/inc5000_2014.json"/>
    <n v="2084"/>
    <n v="1487"/>
    <n v="30"/>
    <x v="2"/>
    <s v="Electrosoft Services"/>
    <s v="electrosoft-services"/>
    <x v="1"/>
    <x v="1"/>
    <s v="Reston"/>
    <s v="Washington DC"/>
    <n v="288.00599999999997"/>
    <n v="9362848"/>
    <x v="11"/>
    <n v="5"/>
  </r>
  <r>
    <n v="1488"/>
    <s v="Inc5000 Company List"/>
    <s v="Inc5000 Company List"/>
    <n v="1488"/>
    <s v="http://www.inc.com/inc5000list/json/inc5000_2014.json"/>
    <n v="21481"/>
    <n v="1488"/>
    <n v="31"/>
    <x v="2"/>
    <s v="Doctors Administrative Solutions"/>
    <s v="doctors-administrative-solutions"/>
    <x v="9"/>
    <x v="9"/>
    <s v="Tampa"/>
    <s v="Tampa"/>
    <n v="287.64940000000001"/>
    <n v="4964870"/>
    <x v="6"/>
    <n v="3"/>
  </r>
  <r>
    <n v="1489"/>
    <s v="Inc5000 Company List"/>
    <s v="Inc5000 Company List"/>
    <n v="1489"/>
    <s v="http://www.inc.com/inc5000list/json/inc5000_2014.json"/>
    <n v="280"/>
    <n v="1489"/>
    <n v="2958"/>
    <x v="3"/>
    <s v="Strike"/>
    <s v="strike"/>
    <x v="12"/>
    <x v="12"/>
    <s v="The Woodlands"/>
    <s v="Houston"/>
    <n v="287.46550000000002"/>
    <n v="745391133"/>
    <x v="5"/>
    <n v="7"/>
  </r>
  <r>
    <n v="1490"/>
    <s v="Inc5000 Company List"/>
    <s v="Inc5000 Company List"/>
    <n v="1490"/>
    <s v="http://www.inc.com/inc5000list/json/inc5000_2014.json"/>
    <n v="20335"/>
    <n v="1490"/>
    <n v="36"/>
    <x v="2"/>
    <s v="Audacious Inquiry"/>
    <s v="audacious-inquiry"/>
    <x v="21"/>
    <x v="21"/>
    <s v="Baltimore"/>
    <s v="Baltimore"/>
    <n v="287.45999999999998"/>
    <n v="9930000"/>
    <x v="3"/>
    <n v="4"/>
  </r>
  <r>
    <n v="1491"/>
    <s v="Inc5000 Company List"/>
    <s v="Inc5000 Company List"/>
    <n v="1491"/>
    <s v="http://www.inc.com/inc5000list/json/inc5000_2014.json"/>
    <n v="25959"/>
    <n v="1491"/>
    <n v="8"/>
    <x v="2"/>
    <s v="Edge Partnerships"/>
    <s v="edge-partnerships"/>
    <x v="18"/>
    <x v="18"/>
    <s v="Lansing"/>
    <s v="Lansing-East Lansing MI"/>
    <n v="287.45240000000001"/>
    <n v="3224542"/>
    <x v="12"/>
    <n v="1"/>
  </r>
  <r>
    <n v="1492"/>
    <s v="Inc5000 Company List"/>
    <s v="Inc5000 Company List"/>
    <n v="1492"/>
    <s v="http://www.inc.com/inc5000list/json/inc5000_2014.json"/>
    <n v="23075"/>
    <n v="1492"/>
    <n v="8"/>
    <x v="2"/>
    <s v="iDrive Logistics"/>
    <s v="idrive-logistics"/>
    <x v="28"/>
    <x v="28"/>
    <s v="Lehi"/>
    <s v="Provo-Orem UT"/>
    <n v="287.44130000000001"/>
    <n v="9256732"/>
    <x v="21"/>
    <n v="2"/>
  </r>
  <r>
    <n v="1493"/>
    <s v="Inc5000 Company List"/>
    <s v="Inc5000 Company List"/>
    <n v="1493"/>
    <s v="http://www.inc.com/inc5000list/json/inc5000_2014.json"/>
    <n v="21744"/>
    <n v="1493"/>
    <n v="75"/>
    <x v="1"/>
    <s v="Proxy Personnel"/>
    <s v="proxy-personnel"/>
    <x v="27"/>
    <x v="27"/>
    <s v="Washington"/>
    <s v="Washington DC"/>
    <n v="287.43099999999998"/>
    <n v="5898094"/>
    <x v="20"/>
    <n v="3"/>
  </r>
  <r>
    <n v="1494"/>
    <s v="Inc5000 Company List"/>
    <s v="Inc5000 Company List"/>
    <n v="1494"/>
    <s v="http://www.inc.com/inc5000list/json/inc5000_2014.json"/>
    <n v="21496"/>
    <n v="1494"/>
    <n v="41"/>
    <x v="2"/>
    <s v="ThunderCat Technology"/>
    <s v="thundercat-technology"/>
    <x v="1"/>
    <x v="1"/>
    <s v="Reston"/>
    <s v="Washington DC"/>
    <n v="287.42230000000001"/>
    <n v="340162473"/>
    <x v="3"/>
    <n v="3"/>
  </r>
  <r>
    <n v="1495"/>
    <s v="Inc5000 Company List"/>
    <s v="Inc5000 Company List"/>
    <n v="1495"/>
    <s v="http://www.inc.com/inc5000list/json/inc5000_2014.json"/>
    <n v="26206"/>
    <n v="1495"/>
    <n v="5625"/>
    <x v="3"/>
    <s v="Menchie's Frozen Yogurt"/>
    <s v="menchies-frozen-yogurt"/>
    <x v="0"/>
    <x v="0"/>
    <s v="Encino"/>
    <s v="Los Angeles"/>
    <n v="287.14120000000003"/>
    <n v="190787452"/>
    <x v="1"/>
    <n v="1"/>
  </r>
  <r>
    <n v="1496"/>
    <s v="Inc5000 Company List"/>
    <s v="Inc5000 Company List"/>
    <n v="1496"/>
    <s v="http://www.inc.com/inc5000list/json/inc5000_2014.json"/>
    <n v="1887"/>
    <n v="1496"/>
    <n v="938"/>
    <x v="3"/>
    <s v="Elwood Staffing"/>
    <s v="elwood-staffing"/>
    <x v="14"/>
    <x v="14"/>
    <s v="Columbus"/>
    <s v="Columbus IN"/>
    <n v="286.82569999999998"/>
    <n v="762886000"/>
    <x v="20"/>
    <n v="6"/>
  </r>
  <r>
    <n v="1497"/>
    <s v="Inc5000 Company List"/>
    <s v="Inc5000 Company List"/>
    <n v="1497"/>
    <s v="http://www.inc.com/inc5000list/json/inc5000_2014.json"/>
    <n v="23446"/>
    <n v="1497"/>
    <n v="134"/>
    <x v="1"/>
    <s v="Health Catalyst"/>
    <s v="health-catalyst"/>
    <x v="28"/>
    <x v="28"/>
    <s v="Salt Lake City"/>
    <s v="Salt Lake City"/>
    <n v="286.63619999999997"/>
    <n v="4528272"/>
    <x v="6"/>
    <n v="2"/>
  </r>
  <r>
    <n v="1498"/>
    <s v="Inc5000 Company List"/>
    <s v="Inc5000 Company List"/>
    <n v="1498"/>
    <s v="http://www.inc.com/inc5000list/json/inc5000_2014.json"/>
    <n v="23555"/>
    <n v="1498"/>
    <n v="25"/>
    <x v="2"/>
    <s v="Continental Health Alliance"/>
    <s v="continental-health-alliance"/>
    <x v="42"/>
    <x v="42"/>
    <s v="Brentwood"/>
    <s v="Nashville"/>
    <n v="286.48509999999999"/>
    <n v="4218180"/>
    <x v="19"/>
    <n v="2"/>
  </r>
  <r>
    <n v="1499"/>
    <s v="Inc5000 Company List"/>
    <s v="Inc5000 Company List"/>
    <n v="1499"/>
    <s v="http://www.inc.com/inc5000list/json/inc5000_2014.json"/>
    <n v="26145"/>
    <n v="1499"/>
    <n v="19"/>
    <x v="2"/>
    <s v="PriorityOne Group"/>
    <s v="priorityone-group"/>
    <x v="16"/>
    <x v="16"/>
    <s v="Rutherford"/>
    <s v="New York City"/>
    <n v="286.46679999999998"/>
    <n v="3442720"/>
    <x v="6"/>
    <n v="1"/>
  </r>
  <r>
    <n v="1500"/>
    <s v="Inc5000 Company List"/>
    <s v="Inc5000 Company List"/>
    <n v="1500"/>
    <s v="http://www.inc.com/inc5000list/json/inc5000_2014.json"/>
    <n v="25089"/>
    <n v="1500"/>
    <n v="9"/>
    <x v="2"/>
    <s v="Xpert Technologies"/>
    <s v="xpert-technologies"/>
    <x v="18"/>
    <x v="18"/>
    <s v="Sterling Heights"/>
    <s v="Detroit"/>
    <n v="286.29480000000001"/>
    <n v="2094220"/>
    <x v="11"/>
    <n v="1"/>
  </r>
  <r>
    <n v="1501"/>
    <s v="Inc5000 Company List"/>
    <s v="Inc5000 Company List"/>
    <n v="1501"/>
    <s v="http://www.inc.com/inc5000list/json/inc5000_2014.json"/>
    <n v="21220"/>
    <n v="1501"/>
    <n v="8"/>
    <x v="2"/>
    <s v="BookPal"/>
    <s v="bookpal"/>
    <x v="0"/>
    <x v="0"/>
    <s v="Irvine"/>
    <s v="Los Angeles"/>
    <n v="285.9572"/>
    <n v="5009011"/>
    <x v="0"/>
    <n v="3"/>
  </r>
  <r>
    <n v="1502"/>
    <s v="Inc5000 Company List"/>
    <s v="Inc5000 Company List"/>
    <n v="1502"/>
    <s v="http://www.inc.com/inc5000list/json/inc5000_2014.json"/>
    <n v="23258"/>
    <n v="1502"/>
    <n v="1299"/>
    <x v="3"/>
    <s v="Stratosphere Quality"/>
    <s v="stratosphere-quality"/>
    <x v="14"/>
    <x v="14"/>
    <s v="Fishers"/>
    <s v="Indianapolis IN"/>
    <n v="285.55430000000001"/>
    <n v="80646568"/>
    <x v="17"/>
    <n v="2"/>
  </r>
  <r>
    <n v="1503"/>
    <s v="Inc5000 Company List"/>
    <s v="Inc5000 Company List"/>
    <n v="1503"/>
    <s v="http://www.inc.com/inc5000list/json/inc5000_2014.json"/>
    <n v="26270"/>
    <n v="1503"/>
    <n v="362"/>
    <x v="0"/>
    <s v="Canary"/>
    <s v="canary"/>
    <x v="7"/>
    <x v="7"/>
    <s v="Denver"/>
    <s v="Denver"/>
    <n v="285.2081"/>
    <n v="99391340"/>
    <x v="5"/>
    <n v="1"/>
  </r>
  <r>
    <n v="1504"/>
    <s v="Inc5000 Company List"/>
    <s v="Inc5000 Company List"/>
    <n v="1504"/>
    <s v="http://www.inc.com/inc5000list/json/inc5000_2014.json"/>
    <n v="25468"/>
    <n v="1504"/>
    <n v="62"/>
    <x v="1"/>
    <s v="Peloton"/>
    <s v="peloton"/>
    <x v="2"/>
    <x v="2"/>
    <s v="Boston"/>
    <s v="Boston"/>
    <n v="285.03530000000001"/>
    <n v="12241453"/>
    <x v="11"/>
    <n v="1"/>
  </r>
  <r>
    <n v="1505"/>
    <s v="Inc5000 Company List"/>
    <s v="Inc5000 Company List"/>
    <n v="1505"/>
    <s v="http://www.inc.com/inc5000list/json/inc5000_2014.json"/>
    <n v="19500"/>
    <n v="1505"/>
    <n v="150"/>
    <x v="1"/>
    <s v="Tista Science and Technology"/>
    <s v="tista-science-and-technology"/>
    <x v="21"/>
    <x v="21"/>
    <s v="Rockville"/>
    <s v="Washington DC"/>
    <n v="284.77749999999997"/>
    <n v="21661625"/>
    <x v="8"/>
    <n v="4"/>
  </r>
  <r>
    <n v="1506"/>
    <s v="Inc5000 Company List"/>
    <s v="Inc5000 Company List"/>
    <n v="1506"/>
    <s v="http://www.inc.com/inc5000list/json/inc5000_2014.json"/>
    <n v="2658"/>
    <n v="1506"/>
    <n v="91"/>
    <x v="1"/>
    <s v="SADA Systems"/>
    <s v="sada-systems"/>
    <x v="0"/>
    <x v="0"/>
    <s v="North Hollywood"/>
    <s v="Los Angeles"/>
    <n v="284.70549999999997"/>
    <n v="28404617"/>
    <x v="11"/>
    <n v="7"/>
  </r>
  <r>
    <n v="1507"/>
    <s v="Inc5000 Company List"/>
    <s v="Inc5000 Company List"/>
    <n v="1507"/>
    <s v="http://www.inc.com/inc5000list/json/inc5000_2014.json"/>
    <n v="23234"/>
    <n v="1507"/>
    <n v="8"/>
    <x v="2"/>
    <s v="Spot Freight"/>
    <s v="spot-freight"/>
    <x v="14"/>
    <x v="14"/>
    <s v="Indianapolis"/>
    <s v="Indianapolis IN"/>
    <n v="284.24979999999999"/>
    <n v="21183154"/>
    <x v="21"/>
    <n v="2"/>
  </r>
  <r>
    <n v="1508"/>
    <s v="Inc5000 Company List"/>
    <s v="Inc5000 Company List"/>
    <n v="1508"/>
    <s v="http://www.inc.com/inc5000list/json/inc5000_2014.json"/>
    <n v="17352"/>
    <n v="1508"/>
    <n v="8"/>
    <x v="2"/>
    <s v="Sundia"/>
    <s v="sundia"/>
    <x v="0"/>
    <x v="0"/>
    <s v="Orinda"/>
    <s v="San Francisco"/>
    <n v="283.78300000000002"/>
    <n v="39140430"/>
    <x v="1"/>
    <n v="5"/>
  </r>
  <r>
    <n v="1509"/>
    <s v="Inc5000 Company List"/>
    <s v="Inc5000 Company List"/>
    <n v="1509"/>
    <s v="http://www.inc.com/inc5000list/json/inc5000_2014.json"/>
    <n v="21893"/>
    <n v="1509"/>
    <n v="14"/>
    <x v="2"/>
    <s v="Stimulant"/>
    <s v="stimulant"/>
    <x v="0"/>
    <x v="0"/>
    <s v="San Francisco"/>
    <s v="San Francisco"/>
    <n v="283.60199999999998"/>
    <n v="4749925"/>
    <x v="3"/>
    <n v="3"/>
  </r>
  <r>
    <n v="1510"/>
    <s v="Inc5000 Company List"/>
    <s v="Inc5000 Company List"/>
    <n v="1510"/>
    <s v="http://www.inc.com/inc5000list/json/inc5000_2014.json"/>
    <n v="25422"/>
    <n v="1510"/>
    <n v="13"/>
    <x v="2"/>
    <s v="Professional Consulting"/>
    <s v="professional-consulting"/>
    <x v="36"/>
    <x v="36"/>
    <s v="Edina"/>
    <s v="Minneapolis"/>
    <n v="283.37470000000002"/>
    <n v="2711379"/>
    <x v="11"/>
    <n v="1"/>
  </r>
  <r>
    <n v="1511"/>
    <s v="Inc5000 Company List"/>
    <s v="Inc5000 Company List"/>
    <n v="1511"/>
    <s v="http://www.inc.com/inc5000list/json/inc5000_2014.json"/>
    <n v="21909"/>
    <n v="1511"/>
    <n v="425"/>
    <x v="0"/>
    <s v="Datavail"/>
    <s v="datavail"/>
    <x v="7"/>
    <x v="7"/>
    <s v="Broomfield"/>
    <s v="Denver"/>
    <n v="283.29559999999998"/>
    <n v="24036927"/>
    <x v="11"/>
    <n v="3"/>
  </r>
  <r>
    <n v="1512"/>
    <s v="Inc5000 Company List"/>
    <s v="Inc5000 Company List"/>
    <n v="1512"/>
    <s v="http://www.inc.com/inc5000list/json/inc5000_2014.json"/>
    <n v="23804"/>
    <n v="1512"/>
    <n v="43"/>
    <x v="2"/>
    <s v="The Royster Group"/>
    <s v="the-royster-group"/>
    <x v="32"/>
    <x v="32"/>
    <s v="Atlanta"/>
    <s v="Atlanta"/>
    <n v="283.27980000000002"/>
    <n v="8796514"/>
    <x v="20"/>
    <n v="2"/>
  </r>
  <r>
    <n v="1513"/>
    <s v="Inc5000 Company List"/>
    <s v="Inc5000 Company List"/>
    <n v="1513"/>
    <s v="http://www.inc.com/inc5000list/json/inc5000_2014.json"/>
    <n v="23435"/>
    <n v="1513"/>
    <n v="82"/>
    <x v="1"/>
    <s v="Redhorse"/>
    <s v="redhorse"/>
    <x v="0"/>
    <x v="0"/>
    <s v="San Diego"/>
    <s v="San Diego"/>
    <n v="283.2407"/>
    <n v="8204095"/>
    <x v="10"/>
    <n v="2"/>
  </r>
  <r>
    <n v="1514"/>
    <s v="Inc5000 Company List"/>
    <s v="Inc5000 Company List"/>
    <n v="1514"/>
    <s v="http://www.inc.com/inc5000list/json/inc5000_2014.json"/>
    <n v="24875"/>
    <n v="1514"/>
    <n v="101"/>
    <x v="1"/>
    <s v="IHRC"/>
    <s v="ihrc"/>
    <x v="32"/>
    <x v="32"/>
    <s v="Atlanta"/>
    <s v="Atlanta"/>
    <n v="283.2047"/>
    <n v="8638525"/>
    <x v="6"/>
    <n v="1"/>
  </r>
  <r>
    <n v="1515"/>
    <s v="Inc5000 Company List"/>
    <s v="Inc5000 Company List"/>
    <n v="1515"/>
    <s v="http://www.inc.com/inc5000list/json/inc5000_2014.json"/>
    <n v="26287"/>
    <n v="1515"/>
    <n v="64"/>
    <x v="1"/>
    <s v="Celigo"/>
    <s v="celigo"/>
    <x v="0"/>
    <x v="0"/>
    <s v="Redwood City"/>
    <s v="San Francisco"/>
    <n v="283.1003"/>
    <n v="6302000"/>
    <x v="3"/>
    <n v="1"/>
  </r>
  <r>
    <n v="1516"/>
    <s v="Inc5000 Company List"/>
    <s v="Inc5000 Company List"/>
    <n v="1516"/>
    <s v="http://www.inc.com/inc5000list/json/inc5000_2014.json"/>
    <n v="26410"/>
    <n v="1516"/>
    <n v="37"/>
    <x v="2"/>
    <s v="McWire Electric"/>
    <s v="mcwire-electric"/>
    <x v="0"/>
    <x v="0"/>
    <s v="El Cajon"/>
    <s v="San Diego"/>
    <n v="283.08960000000002"/>
    <n v="3162282"/>
    <x v="16"/>
    <n v="1"/>
  </r>
  <r>
    <n v="1517"/>
    <s v="Inc5000 Company List"/>
    <s v="Inc5000 Company List"/>
    <n v="1517"/>
    <s v="http://www.inc.com/inc5000list/json/inc5000_2014.json"/>
    <n v="23597"/>
    <n v="1517"/>
    <n v="21"/>
    <x v="2"/>
    <s v="Copious"/>
    <s v="copious"/>
    <x v="5"/>
    <x v="5"/>
    <s v="Portland"/>
    <s v="Portland OR"/>
    <n v="282.95319999999998"/>
    <n v="4001861"/>
    <x v="12"/>
    <n v="2"/>
  </r>
  <r>
    <n v="1518"/>
    <s v="Inc5000 Company List"/>
    <s v="Inc5000 Company List"/>
    <n v="1518"/>
    <s v="http://www.inc.com/inc5000list/json/inc5000_2014.json"/>
    <n v="9584"/>
    <n v="1518"/>
    <n v="26"/>
    <x v="2"/>
    <s v="Walker-Miller Energy Services"/>
    <s v="walker-miller-energy-services"/>
    <x v="18"/>
    <x v="18"/>
    <s v="Detroit"/>
    <s v="Detroit"/>
    <n v="282.72039999999998"/>
    <n v="3203259"/>
    <x v="5"/>
    <n v="2"/>
  </r>
  <r>
    <n v="1519"/>
    <s v="Inc5000 Company List"/>
    <s v="Inc5000 Company List"/>
    <n v="1519"/>
    <s v="http://www.inc.com/inc5000list/json/inc5000_2014.json"/>
    <n v="23336"/>
    <n v="1519"/>
    <n v="27"/>
    <x v="2"/>
    <s v="Zivelo"/>
    <s v="zivelo"/>
    <x v="4"/>
    <x v="4"/>
    <s v="Scottsdale"/>
    <s v="Phoenix"/>
    <n v="282.64510000000001"/>
    <n v="11688717"/>
    <x v="18"/>
    <n v="2"/>
  </r>
  <r>
    <n v="1520"/>
    <s v="Inc5000 Company List"/>
    <s v="Inc5000 Company List"/>
    <n v="1520"/>
    <s v="http://www.inc.com/inc5000list/json/inc5000_2014.json"/>
    <n v="537"/>
    <n v="1520"/>
    <n v="193"/>
    <x v="1"/>
    <s v="Rimm-Kaufman Group"/>
    <s v="rimm-kaufman-group"/>
    <x v="1"/>
    <x v="1"/>
    <s v="Charlottesville"/>
    <s v="Charlottesville VA"/>
    <n v="281.79410000000001"/>
    <n v="22285853"/>
    <x v="12"/>
    <n v="4"/>
  </r>
  <r>
    <n v="1521"/>
    <s v="Inc5000 Company List"/>
    <s v="Inc5000 Company List"/>
    <n v="1521"/>
    <s v="http://www.inc.com/inc5000list/json/inc5000_2014.json"/>
    <n v="23512"/>
    <n v="1521"/>
    <n v="28"/>
    <x v="2"/>
    <s v="Spartina 449"/>
    <s v="spartina-449"/>
    <x v="31"/>
    <x v="31"/>
    <s v="Hilton Head Island"/>
    <s v="Hilton Head Island-Beaufort SC"/>
    <n v="281.02249999999998"/>
    <n v="12655775"/>
    <x v="13"/>
    <n v="2"/>
  </r>
  <r>
    <n v="1522"/>
    <s v="Inc5000 Company List"/>
    <s v="Inc5000 Company List"/>
    <n v="1522"/>
    <s v="http://www.inc.com/inc5000list/json/inc5000_2014.json"/>
    <n v="25026"/>
    <n v="1522"/>
    <n v="19"/>
    <x v="2"/>
    <s v="Cogistix"/>
    <s v="cogistix"/>
    <x v="24"/>
    <x v="24"/>
    <s v="Boardman"/>
    <s v="Youngstown-Warren-Boardman OH-PA"/>
    <n v="280.55700000000002"/>
    <n v="2810695"/>
    <x v="3"/>
    <n v="1"/>
  </r>
  <r>
    <n v="1523"/>
    <s v="Inc5000 Company List"/>
    <s v="Inc5000 Company List"/>
    <n v="1523"/>
    <s v="http://www.inc.com/inc5000list/json/inc5000_2014.json"/>
    <n v="24886"/>
    <n v="1523"/>
    <n v="23"/>
    <x v="2"/>
    <s v="Core Business Services"/>
    <s v="core-business-services"/>
    <x v="5"/>
    <x v="5"/>
    <s v="Medford"/>
    <s v="Medford OR"/>
    <n v="280.48"/>
    <n v="2475464"/>
    <x v="11"/>
    <n v="1"/>
  </r>
  <r>
    <n v="1524"/>
    <s v="Inc5000 Company List"/>
    <s v="Inc5000 Company List"/>
    <n v="1524"/>
    <s v="http://www.inc.com/inc5000list/json/inc5000_2014.json"/>
    <n v="19710"/>
    <n v="1524"/>
    <n v="75"/>
    <x v="1"/>
    <s v="United Global Technologies"/>
    <s v="united-global-technologies"/>
    <x v="6"/>
    <x v="6"/>
    <s v="Charlotte"/>
    <s v="Charlotte"/>
    <n v="280.43880000000001"/>
    <n v="9236951"/>
    <x v="11"/>
    <n v="4"/>
  </r>
  <r>
    <n v="1525"/>
    <s v="Inc5000 Company List"/>
    <s v="Inc5000 Company List"/>
    <n v="1525"/>
    <s v="http://www.inc.com/inc5000list/json/inc5000_2014.json"/>
    <n v="46"/>
    <n v="1525"/>
    <n v="32"/>
    <x v="2"/>
    <s v="Royal Buying Group"/>
    <s v="royal-buying-group"/>
    <x v="25"/>
    <x v="25"/>
    <s v="Lisle"/>
    <s v="Chicago"/>
    <n v="280.2242"/>
    <n v="368744342"/>
    <x v="12"/>
    <n v="9"/>
  </r>
  <r>
    <n v="1526"/>
    <s v="Inc5000 Company List"/>
    <s v="Inc5000 Company List"/>
    <n v="1526"/>
    <s v="http://www.inc.com/inc5000list/json/inc5000_2014.json"/>
    <n v="2351"/>
    <n v="1526"/>
    <n v="115"/>
    <x v="1"/>
    <s v="Litigation Services"/>
    <s v="litigation-services"/>
    <x v="41"/>
    <x v="41"/>
    <s v="Las Vegas"/>
    <s v="Las Vegas-Paradise NV"/>
    <n v="280.16359999999997"/>
    <n v="33583346"/>
    <x v="2"/>
    <n v="4"/>
  </r>
  <r>
    <n v="1527"/>
    <s v="Inc5000 Company List"/>
    <s v="Inc5000 Company List"/>
    <n v="1527"/>
    <s v="http://www.inc.com/inc5000list/json/inc5000_2014.json"/>
    <n v="26259"/>
    <n v="1527"/>
    <n v="28"/>
    <x v="2"/>
    <s v="MetaRetail"/>
    <s v="metaretail"/>
    <x v="43"/>
    <x v="43"/>
    <s v="Norwalk"/>
    <s v="Bridgeport-Stamford-Norwalk CT"/>
    <n v="279.66059999999999"/>
    <n v="12289914"/>
    <x v="13"/>
    <n v="1"/>
  </r>
  <r>
    <n v="1528"/>
    <s v="Inc5000 Company List"/>
    <s v="Inc5000 Company List"/>
    <n v="1528"/>
    <s v="http://www.inc.com/inc5000list/json/inc5000_2014.json"/>
    <n v="25465"/>
    <n v="1528"/>
    <n v="2"/>
    <x v="2"/>
    <s v="Matrix Achievement"/>
    <s v="matrix-achievement"/>
    <x v="42"/>
    <x v="42"/>
    <s v="Germantown"/>
    <s v="Memphis TN-MS-AR"/>
    <n v="279.5575"/>
    <n v="2131166"/>
    <x v="2"/>
    <n v="1"/>
  </r>
  <r>
    <n v="1529"/>
    <s v="Inc5000 Company List"/>
    <s v="Inc5000 Company List"/>
    <n v="1529"/>
    <s v="http://www.inc.com/inc5000list/json/inc5000_2014.json"/>
    <n v="23393"/>
    <n v="1529"/>
    <n v="13"/>
    <x v="2"/>
    <s v="Dash Two"/>
    <s v="dash-two"/>
    <x v="0"/>
    <x v="0"/>
    <s v="Culver City"/>
    <s v="Los Angeles"/>
    <n v="279.45909999999998"/>
    <n v="6207825"/>
    <x v="12"/>
    <n v="2"/>
  </r>
  <r>
    <n v="1530"/>
    <s v="Inc5000 Company List"/>
    <s v="Inc5000 Company List"/>
    <n v="1530"/>
    <s v="http://www.inc.com/inc5000list/json/inc5000_2014.json"/>
    <n v="23355"/>
    <n v="1530"/>
    <n v="25"/>
    <x v="2"/>
    <s v="BridgePhase"/>
    <s v="bridgephase"/>
    <x v="1"/>
    <x v="1"/>
    <s v="Chantilly"/>
    <s v="Washington DC"/>
    <n v="279.33479999999997"/>
    <n v="3818760"/>
    <x v="11"/>
    <n v="2"/>
  </r>
  <r>
    <n v="1531"/>
    <s v="Inc5000 Company List"/>
    <s v="Inc5000 Company List"/>
    <n v="1531"/>
    <s v="http://www.inc.com/inc5000list/json/inc5000_2014.json"/>
    <n v="23945"/>
    <n v="1531"/>
    <n v="103"/>
    <x v="1"/>
    <s v="Lawn Butler"/>
    <s v="lawn-butler"/>
    <x v="28"/>
    <x v="28"/>
    <s v="Centerville"/>
    <s v="Ogden-Clearfield UT"/>
    <n v="279.1001"/>
    <n v="5010846"/>
    <x v="16"/>
    <n v="2"/>
  </r>
  <r>
    <n v="1532"/>
    <s v="Inc5000 Company List"/>
    <s v="Inc5000 Company List"/>
    <n v="1532"/>
    <s v="http://www.inc.com/inc5000list/json/inc5000_2014.json"/>
    <n v="23242"/>
    <n v="1532"/>
    <n v="39"/>
    <x v="2"/>
    <s v="Integra Networks"/>
    <s v="integra-networks"/>
    <x v="17"/>
    <x v="17"/>
    <s v="Latham"/>
    <s v="Albany-Schenectady-Troy NY"/>
    <n v="278.96499999999997"/>
    <n v="22729656"/>
    <x v="4"/>
    <n v="2"/>
  </r>
  <r>
    <n v="1533"/>
    <s v="Inc5000 Company List"/>
    <s v="Inc5000 Company List"/>
    <n v="1533"/>
    <s v="http://www.inc.com/inc5000list/json/inc5000_2014.json"/>
    <n v="25700"/>
    <n v="1533"/>
    <n v="45"/>
    <x v="2"/>
    <s v="TargetCW"/>
    <s v="targetcw"/>
    <x v="0"/>
    <x v="0"/>
    <s v="San Diego"/>
    <s v="San Diego"/>
    <n v="278.5813"/>
    <n v="83881246"/>
    <x v="20"/>
    <n v="1"/>
  </r>
  <r>
    <n v="1534"/>
    <s v="Inc5000 Company List"/>
    <s v="Inc5000 Company List"/>
    <n v="1534"/>
    <s v="http://www.inc.com/inc5000list/json/inc5000_2014.json"/>
    <n v="21234"/>
    <n v="1534"/>
    <n v="33"/>
    <x v="2"/>
    <s v="Mail Shark"/>
    <s v="mail-shark"/>
    <x v="13"/>
    <x v="13"/>
    <s v="Mohnton"/>
    <s v="Reading PA"/>
    <n v="278.43740000000003"/>
    <n v="7881905"/>
    <x v="12"/>
    <n v="3"/>
  </r>
  <r>
    <n v="1535"/>
    <s v="Inc5000 Company List"/>
    <s v="Inc5000 Company List"/>
    <n v="1535"/>
    <s v="http://www.inc.com/inc5000list/json/inc5000_2014.json"/>
    <n v="22985"/>
    <n v="1535"/>
    <n v="7"/>
    <x v="2"/>
    <s v="STAR Collaborative"/>
    <s v="star-collaborative"/>
    <x v="36"/>
    <x v="36"/>
    <s v="Plymouth"/>
    <s v="Minneapolis"/>
    <n v="278.32279999999997"/>
    <n v="18403795"/>
    <x v="20"/>
    <n v="2"/>
  </r>
  <r>
    <n v="1536"/>
    <s v="Inc5000 Company List"/>
    <s v="Inc5000 Company List"/>
    <n v="1536"/>
    <s v="http://www.inc.com/inc5000list/json/inc5000_2014.json"/>
    <n v="25229"/>
    <n v="1536"/>
    <n v="25"/>
    <x v="2"/>
    <s v="VersaTech"/>
    <s v="versatech"/>
    <x v="21"/>
    <x v="21"/>
    <s v="Savage"/>
    <s v="Baltimore"/>
    <n v="278.22730000000001"/>
    <n v="5184869"/>
    <x v="11"/>
    <n v="1"/>
  </r>
  <r>
    <n v="1537"/>
    <s v="Inc5000 Company List"/>
    <s v="Inc5000 Company List"/>
    <n v="1537"/>
    <s v="http://www.inc.com/inc5000list/json/inc5000_2014.json"/>
    <n v="125"/>
    <n v="1537"/>
    <n v="49"/>
    <x v="2"/>
    <s v="Headspring"/>
    <s v="headspring"/>
    <x v="12"/>
    <x v="12"/>
    <s v="Austin"/>
    <s v="Austin"/>
    <n v="278.15129999999999"/>
    <n v="9869639"/>
    <x v="11"/>
    <n v="3"/>
  </r>
  <r>
    <n v="1538"/>
    <s v="Inc5000 Company List"/>
    <s v="Inc5000 Company List"/>
    <n v="1538"/>
    <s v="http://www.inc.com/inc5000list/json/inc5000_2014.json"/>
    <n v="17364"/>
    <n v="1538"/>
    <n v="1184"/>
    <x v="3"/>
    <s v="CLEAResult"/>
    <s v="clearesult"/>
    <x v="12"/>
    <x v="12"/>
    <s v="Austin"/>
    <s v="Austin"/>
    <n v="277.81189999999998"/>
    <n v="157765218"/>
    <x v="5"/>
    <n v="5"/>
  </r>
  <r>
    <n v="1539"/>
    <s v="Inc5000 Company List"/>
    <s v="Inc5000 Company List"/>
    <n v="1539"/>
    <s v="http://www.inc.com/inc5000list/json/inc5000_2014.json"/>
    <n v="21824"/>
    <n v="1539"/>
    <n v="611"/>
    <x v="3"/>
    <s v="Audubon Engineering"/>
    <s v="audubon-engineering"/>
    <x v="12"/>
    <x v="12"/>
    <s v="Houston"/>
    <s v="Houston"/>
    <n v="277.70460000000003"/>
    <n v="144487660"/>
    <x v="5"/>
    <n v="3"/>
  </r>
  <r>
    <n v="1540"/>
    <s v="Inc5000 Company List"/>
    <s v="Inc5000 Company List"/>
    <n v="1540"/>
    <s v="http://www.inc.com/inc5000list/json/inc5000_2014.json"/>
    <n v="21390"/>
    <n v="1540"/>
    <n v="37"/>
    <x v="2"/>
    <s v="babyganics"/>
    <s v="babyganics"/>
    <x v="17"/>
    <x v="17"/>
    <s v="Westbury"/>
    <s v="New York City"/>
    <n v="277.04090000000002"/>
    <n v="30020000"/>
    <x v="6"/>
    <n v="2"/>
  </r>
  <r>
    <n v="1541"/>
    <s v="Inc5000 Company List"/>
    <s v="Inc5000 Company List"/>
    <n v="1541"/>
    <s v="http://www.inc.com/inc5000list/json/inc5000_2014.json"/>
    <n v="21343"/>
    <n v="1541"/>
    <n v="24"/>
    <x v="2"/>
    <s v="Benz Communications"/>
    <s v="benz-communications"/>
    <x v="0"/>
    <x v="0"/>
    <s v="San Francisco"/>
    <s v="San Francisco"/>
    <n v="276.85919999999999"/>
    <n v="4199824"/>
    <x v="20"/>
    <n v="3"/>
  </r>
  <r>
    <n v="1542"/>
    <s v="Inc5000 Company List"/>
    <s v="Inc5000 Company List"/>
    <n v="1542"/>
    <s v="http://www.inc.com/inc5000list/json/inc5000_2014.json"/>
    <n v="26127"/>
    <n v="1542"/>
    <n v="43"/>
    <x v="2"/>
    <s v="Game Over Videogames"/>
    <s v="game-over-videogames"/>
    <x v="12"/>
    <x v="12"/>
    <s v="Austin"/>
    <s v="Austin"/>
    <n v="276.2362"/>
    <n v="2054848"/>
    <x v="13"/>
    <n v="1"/>
  </r>
  <r>
    <n v="1543"/>
    <s v="Inc5000 Company List"/>
    <s v="Inc5000 Company List"/>
    <n v="1543"/>
    <s v="http://www.inc.com/inc5000list/json/inc5000_2014.json"/>
    <n v="26106"/>
    <n v="1543"/>
    <n v="16"/>
    <x v="2"/>
    <s v="Network Services Solutions"/>
    <s v="network-services-solutions"/>
    <x v="41"/>
    <x v="41"/>
    <s v="Reno"/>
    <s v="Reno-Sparks NV"/>
    <n v="276.16800000000001"/>
    <n v="13555497"/>
    <x v="4"/>
    <n v="1"/>
  </r>
  <r>
    <n v="1544"/>
    <s v="Inc5000 Company List"/>
    <s v="Inc5000 Company List"/>
    <n v="1544"/>
    <s v="http://www.inc.com/inc5000list/json/inc5000_2014.json"/>
    <n v="24737"/>
    <n v="1544"/>
    <n v="92"/>
    <x v="1"/>
    <s v="WDS"/>
    <s v="wds"/>
    <x v="31"/>
    <x v="31"/>
    <s v="Lake Wylie"/>
    <s v="Charlotte"/>
    <n v="275.80799999999999"/>
    <n v="154708956"/>
    <x v="2"/>
    <n v="1"/>
  </r>
  <r>
    <n v="1545"/>
    <s v="Inc5000 Company List"/>
    <s v="Inc5000 Company List"/>
    <n v="1545"/>
    <s v="http://www.inc.com/inc5000list/json/inc5000_2014.json"/>
    <n v="23515"/>
    <n v="1545"/>
    <n v="539"/>
    <x v="3"/>
    <s v="Eating Recovery Center"/>
    <s v="eating-recovery-center"/>
    <x v="7"/>
    <x v="7"/>
    <s v="Denver"/>
    <s v="Denver"/>
    <n v="275.3116"/>
    <n v="52558545"/>
    <x v="6"/>
    <n v="2"/>
  </r>
  <r>
    <n v="1546"/>
    <s v="Inc5000 Company List"/>
    <s v="Inc5000 Company List"/>
    <n v="1546"/>
    <s v="http://www.inc.com/inc5000list/json/inc5000_2014.json"/>
    <n v="26351"/>
    <n v="1546"/>
    <n v="239"/>
    <x v="0"/>
    <s v="La Familia Pawn &amp; Jewelry"/>
    <s v="la-familia-pawn-jewelry"/>
    <x v="9"/>
    <x v="9"/>
    <s v="Maitland"/>
    <s v="Orlando FL"/>
    <n v="275.12520000000001"/>
    <n v="32240947"/>
    <x v="9"/>
    <n v="1"/>
  </r>
  <r>
    <n v="1547"/>
    <s v="Inc5000 Company List"/>
    <s v="Inc5000 Company List"/>
    <n v="1547"/>
    <s v="http://www.inc.com/inc5000list/json/inc5000_2014.json"/>
    <n v="23123"/>
    <n v="1547"/>
    <n v="99"/>
    <x v="1"/>
    <s v="RAMPS International"/>
    <s v="ramps-international"/>
    <x v="16"/>
    <x v="16"/>
    <s v="Edison"/>
    <s v="New York City"/>
    <n v="275.1123"/>
    <n v="8206673"/>
    <x v="11"/>
    <n v="2"/>
  </r>
  <r>
    <n v="1548"/>
    <s v="Inc5000 Company List"/>
    <s v="Inc5000 Company List"/>
    <n v="1548"/>
    <s v="http://www.inc.com/inc5000list/json/inc5000_2014.json"/>
    <n v="22958"/>
    <n v="1548"/>
    <n v="116"/>
    <x v="1"/>
    <s v="Elevate Technology Solutions"/>
    <s v="elevate-technology-solutions"/>
    <x v="2"/>
    <x v="2"/>
    <s v="Rockland"/>
    <m/>
    <n v="275.0444"/>
    <n v="17204463"/>
    <x v="11"/>
    <n v="2"/>
  </r>
  <r>
    <n v="1549"/>
    <s v="Inc5000 Company List"/>
    <s v="Inc5000 Company List"/>
    <n v="1549"/>
    <s v="http://www.inc.com/inc5000list/json/inc5000_2014.json"/>
    <n v="17834"/>
    <n v="1549"/>
    <n v="130"/>
    <x v="1"/>
    <s v="Renters Warehouse"/>
    <s v="renters-warehouse"/>
    <x v="36"/>
    <x v="36"/>
    <s v="Minnetonka"/>
    <s v="Minneapolis"/>
    <n v="274.721"/>
    <n v="12200908"/>
    <x v="15"/>
    <n v="5"/>
  </r>
  <r>
    <n v="1550"/>
    <s v="Inc5000 Company List"/>
    <s v="Inc5000 Company List"/>
    <n v="1550"/>
    <s v="http://www.inc.com/inc5000list/json/inc5000_2014.json"/>
    <n v="23749"/>
    <n v="1550"/>
    <n v="143"/>
    <x v="1"/>
    <s v="Preventure"/>
    <s v="preventure"/>
    <x v="26"/>
    <x v="26"/>
    <s v="Coventry"/>
    <s v="Providence-New Bedford-Fall River RI-MA"/>
    <n v="274.49450000000002"/>
    <n v="10765044"/>
    <x v="6"/>
    <n v="2"/>
  </r>
  <r>
    <n v="1551"/>
    <s v="Inc5000 Company List"/>
    <s v="Inc5000 Company List"/>
    <n v="1551"/>
    <s v="http://www.inc.com/inc5000list/json/inc5000_2014.json"/>
    <n v="23142"/>
    <n v="1551"/>
    <n v="23"/>
    <x v="2"/>
    <s v="Platinum Advisor Strategies"/>
    <s v="platinum-advisor-strategies"/>
    <x v="9"/>
    <x v="9"/>
    <s v="Summerfield"/>
    <s v="Ocala FL"/>
    <n v="274.14269999999999"/>
    <n v="2662729"/>
    <x v="9"/>
    <n v="2"/>
  </r>
  <r>
    <n v="1552"/>
    <s v="Inc5000 Company List"/>
    <s v="Inc5000 Company List"/>
    <n v="1552"/>
    <s v="http://www.inc.com/inc5000list/json/inc5000_2014.json"/>
    <n v="24813"/>
    <n v="1552"/>
    <n v="14"/>
    <x v="2"/>
    <s v="Custom Media Environments"/>
    <s v="custom-media-environments"/>
    <x v="17"/>
    <x v="17"/>
    <s v="Hicksville"/>
    <s v="New York City"/>
    <n v="274.08659999999998"/>
    <n v="3964158"/>
    <x v="2"/>
    <n v="1"/>
  </r>
  <r>
    <n v="1553"/>
    <s v="Inc5000 Company List"/>
    <s v="Inc5000 Company List"/>
    <n v="1553"/>
    <s v="http://www.inc.com/inc5000list/json/inc5000_2014.json"/>
    <n v="19276"/>
    <n v="1553"/>
    <n v="90"/>
    <x v="1"/>
    <s v="PureFormulas.com"/>
    <s v="pureformulascom"/>
    <x v="9"/>
    <x v="9"/>
    <s v="Medley"/>
    <s v="Miami"/>
    <n v="274.06619999999998"/>
    <n v="36430191"/>
    <x v="6"/>
    <n v="4"/>
  </r>
  <r>
    <n v="1554"/>
    <s v="Inc5000 Company List"/>
    <s v="Inc5000 Company List"/>
    <n v="1554"/>
    <s v="http://www.inc.com/inc5000list/json/inc5000_2014.json"/>
    <n v="26596"/>
    <n v="1554"/>
    <n v="44"/>
    <x v="2"/>
    <s v="PulseTV"/>
    <s v="pulsetv"/>
    <x v="25"/>
    <x v="25"/>
    <s v="Tinley Park"/>
    <s v="Chicago"/>
    <n v="273.98680000000002"/>
    <n v="12132867"/>
    <x v="13"/>
    <n v="1"/>
  </r>
  <r>
    <n v="1555"/>
    <s v="Inc5000 Company List"/>
    <s v="Inc5000 Company List"/>
    <n v="1555"/>
    <s v="http://www.inc.com/inc5000list/json/inc5000_2014.json"/>
    <n v="24164"/>
    <n v="1555"/>
    <n v="7"/>
    <x v="2"/>
    <s v="VAVi Sport &amp; Social Club"/>
    <s v="vavi-sport-social-club"/>
    <x v="0"/>
    <x v="0"/>
    <s v="San Diego"/>
    <s v="San Diego"/>
    <n v="273.18889999999999"/>
    <n v="8017000"/>
    <x v="0"/>
    <n v="2"/>
  </r>
  <r>
    <n v="1556"/>
    <s v="Inc5000 Company List"/>
    <s v="Inc5000 Company List"/>
    <n v="1556"/>
    <s v="http://www.inc.com/inc5000list/json/inc5000_2014.json"/>
    <n v="23778"/>
    <n v="1556"/>
    <n v="27"/>
    <x v="2"/>
    <s v="Marrick Medical Finance"/>
    <s v="marrick-medical-finance"/>
    <x v="7"/>
    <x v="7"/>
    <s v="Denver"/>
    <s v="Denver"/>
    <n v="273.12950000000001"/>
    <n v="9637036"/>
    <x v="6"/>
    <n v="2"/>
  </r>
  <r>
    <n v="1557"/>
    <s v="Inc5000 Company List"/>
    <s v="Inc5000 Company List"/>
    <n v="1557"/>
    <s v="http://www.inc.com/inc5000list/json/inc5000_2014.json"/>
    <n v="308"/>
    <n v="1557"/>
    <n v="60"/>
    <x v="1"/>
    <s v="WaterFilters.net"/>
    <s v="waterfiltersnet"/>
    <x v="36"/>
    <x v="36"/>
    <s v="Zumbrota"/>
    <s v="Red Wing MN"/>
    <n v="273.04989999999998"/>
    <n v="38318012"/>
    <x v="13"/>
    <n v="6"/>
  </r>
  <r>
    <n v="1558"/>
    <s v="Inc5000 Company List"/>
    <s v="Inc5000 Company List"/>
    <n v="1558"/>
    <s v="http://www.inc.com/inc5000list/json/inc5000_2014.json"/>
    <n v="23521"/>
    <n v="1558"/>
    <n v="1387"/>
    <x v="3"/>
    <s v="Stearns Lending"/>
    <s v="stearns-lending"/>
    <x v="0"/>
    <x v="0"/>
    <s v="Santa Ana"/>
    <s v="Los Angeles"/>
    <n v="273.02249999999998"/>
    <n v="473041000"/>
    <x v="9"/>
    <n v="2"/>
  </r>
  <r>
    <n v="1559"/>
    <s v="Inc5000 Company List"/>
    <s v="Inc5000 Company List"/>
    <n v="1559"/>
    <s v="http://www.inc.com/inc5000list/json/inc5000_2014.json"/>
    <n v="25841"/>
    <n v="1559"/>
    <n v="102"/>
    <x v="1"/>
    <s v="InquisIT"/>
    <s v="inquisit"/>
    <x v="1"/>
    <x v="1"/>
    <s v="Chantilly"/>
    <s v="Washington DC"/>
    <n v="272.94439999999997"/>
    <n v="12612732"/>
    <x v="11"/>
    <n v="1"/>
  </r>
  <r>
    <n v="1560"/>
    <s v="Inc5000 Company List"/>
    <s v="Inc5000 Company List"/>
    <n v="1560"/>
    <s v="http://www.inc.com/inc5000list/json/inc5000_2014.json"/>
    <n v="23639"/>
    <n v="1560"/>
    <n v="43"/>
    <x v="2"/>
    <s v="Walker Sands"/>
    <s v="walker-sands"/>
    <x v="25"/>
    <x v="25"/>
    <s v="Chicago"/>
    <s v="Chicago"/>
    <n v="272.92899999999997"/>
    <n v="3871029"/>
    <x v="12"/>
    <n v="2"/>
  </r>
  <r>
    <n v="1561"/>
    <s v="Inc5000 Company List"/>
    <s v="Inc5000 Company List"/>
    <n v="1561"/>
    <s v="http://www.inc.com/inc5000list/json/inc5000_2014.json"/>
    <n v="25221"/>
    <n v="1561"/>
    <n v="7"/>
    <x v="2"/>
    <s v="REI Network"/>
    <s v="rei-network"/>
    <x v="12"/>
    <x v="12"/>
    <s v="Houston"/>
    <s v="Houston"/>
    <n v="272.56529999999998"/>
    <n v="2116614"/>
    <x v="15"/>
    <n v="1"/>
  </r>
  <r>
    <n v="1562"/>
    <s v="Inc5000 Company List"/>
    <s v="Inc5000 Company List"/>
    <n v="1562"/>
    <s v="http://www.inc.com/inc5000list/json/inc5000_2014.json"/>
    <n v="17351"/>
    <n v="1562"/>
    <n v="10"/>
    <x v="2"/>
    <s v="Platinum Realty"/>
    <s v="platinum-realty"/>
    <x v="8"/>
    <x v="8"/>
    <s v="Overland Park"/>
    <s v="Kansas City MO-KS"/>
    <n v="272.15300000000002"/>
    <n v="11090237"/>
    <x v="15"/>
    <n v="3"/>
  </r>
  <r>
    <n v="1563"/>
    <s v="Inc5000 Company List"/>
    <s v="Inc5000 Company List"/>
    <n v="1563"/>
    <s v="http://www.inc.com/inc5000list/json/inc5000_2014.json"/>
    <n v="25038"/>
    <n v="1563"/>
    <n v="13"/>
    <x v="2"/>
    <s v="Grass4sale.com"/>
    <s v="grass4salecom"/>
    <x v="12"/>
    <x v="12"/>
    <s v="San Antonio"/>
    <s v="San Antonio TX"/>
    <n v="272.10050000000001"/>
    <n v="2152456"/>
    <x v="13"/>
    <n v="1"/>
  </r>
  <r>
    <n v="1564"/>
    <s v="Inc5000 Company List"/>
    <s v="Inc5000 Company List"/>
    <n v="1564"/>
    <s v="http://www.inc.com/inc5000list/json/inc5000_2014.json"/>
    <n v="24636"/>
    <n v="1564"/>
    <n v="28"/>
    <x v="2"/>
    <s v="Precision Painting &amp; Decorating"/>
    <s v="precision-painting-decorating"/>
    <x v="25"/>
    <x v="25"/>
    <s v="Bellwood"/>
    <s v="Chicago"/>
    <n v="272.03390000000002"/>
    <n v="2581372"/>
    <x v="16"/>
    <n v="1"/>
  </r>
  <r>
    <n v="1565"/>
    <s v="Inc5000 Company List"/>
    <s v="Inc5000 Company List"/>
    <n v="1565"/>
    <s v="http://www.inc.com/inc5000list/json/inc5000_2014.json"/>
    <n v="25870"/>
    <n v="1565"/>
    <n v="18"/>
    <x v="2"/>
    <s v="LunaMetrics"/>
    <s v="lunametrics"/>
    <x v="13"/>
    <x v="13"/>
    <s v="Pittsburgh"/>
    <s v="Pittsburgh PA"/>
    <n v="271.76609999999999"/>
    <n v="2243653"/>
    <x v="2"/>
    <n v="1"/>
  </r>
  <r>
    <n v="1566"/>
    <s v="Inc5000 Company List"/>
    <s v="Inc5000 Company List"/>
    <n v="1566"/>
    <s v="http://www.inc.com/inc5000list/json/inc5000_2014.json"/>
    <n v="26125"/>
    <n v="1566"/>
    <n v="40"/>
    <x v="2"/>
    <s v="DXagency"/>
    <s v="dxagency"/>
    <x v="16"/>
    <x v="16"/>
    <s v="Edgewater"/>
    <s v="New York City"/>
    <n v="271.66989999999998"/>
    <n v="5720000"/>
    <x v="12"/>
    <n v="1"/>
  </r>
  <r>
    <n v="1567"/>
    <s v="Inc5000 Company List"/>
    <s v="Inc5000 Company List"/>
    <n v="1567"/>
    <s v="http://www.inc.com/inc5000list/json/inc5000_2014.json"/>
    <n v="23404"/>
    <n v="1567"/>
    <n v="150"/>
    <x v="1"/>
    <s v="American Dream Home Improvement"/>
    <s v="american-dream-home-improvement"/>
    <x v="25"/>
    <x v="25"/>
    <s v="Downers Grove"/>
    <s v="Chicago"/>
    <n v="271.61439999999999"/>
    <n v="43264906"/>
    <x v="16"/>
    <n v="2"/>
  </r>
  <r>
    <n v="1568"/>
    <s v="Inc5000 Company List"/>
    <s v="Inc5000 Company List"/>
    <n v="1568"/>
    <s v="http://www.inc.com/inc5000list/json/inc5000_2014.json"/>
    <n v="21601"/>
    <n v="1568"/>
    <n v="84"/>
    <x v="1"/>
    <s v="Avionte"/>
    <s v="avionte"/>
    <x v="36"/>
    <x v="36"/>
    <s v="Eagan"/>
    <s v="Minneapolis"/>
    <n v="271.6148"/>
    <n v="8837000"/>
    <x v="20"/>
    <n v="3"/>
  </r>
  <r>
    <n v="1569"/>
    <s v="Inc5000 Company List"/>
    <s v="Inc5000 Company List"/>
    <n v="1569"/>
    <s v="http://www.inc.com/inc5000list/json/inc5000_2014.json"/>
    <n v="24975"/>
    <n v="1569"/>
    <n v="13"/>
    <x v="2"/>
    <s v="Seismic Audio"/>
    <s v="seismic-audio"/>
    <x v="42"/>
    <x v="42"/>
    <s v="Memphis"/>
    <s v="Memphis TN-MS-AR"/>
    <n v="271.57130000000001"/>
    <n v="5853304"/>
    <x v="13"/>
    <n v="1"/>
  </r>
  <r>
    <n v="1570"/>
    <s v="Inc5000 Company List"/>
    <s v="Inc5000 Company List"/>
    <n v="1570"/>
    <s v="http://www.inc.com/inc5000list/json/inc5000_2014.json"/>
    <n v="26581"/>
    <n v="1570"/>
    <n v="32"/>
    <x v="2"/>
    <s v="GWG"/>
    <s v="gwg"/>
    <x v="36"/>
    <x v="36"/>
    <s v="Minneapolis"/>
    <s v="Minneapolis"/>
    <n v="271.55829999999997"/>
    <n v="33064774"/>
    <x v="19"/>
    <n v="1"/>
  </r>
  <r>
    <n v="1571"/>
    <s v="Inc5000 Company List"/>
    <s v="Inc5000 Company List"/>
    <n v="1571"/>
    <s v="http://www.inc.com/inc5000list/json/inc5000_2014.json"/>
    <n v="19422"/>
    <n v="1571"/>
    <n v="175"/>
    <x v="1"/>
    <s v="ISHPI"/>
    <s v="ishpi"/>
    <x v="31"/>
    <x v="31"/>
    <s v="Mount Pleasant"/>
    <s v="Charleston-North Charleston SC"/>
    <n v="271.15480000000002"/>
    <n v="22810723"/>
    <x v="11"/>
    <n v="4"/>
  </r>
  <r>
    <n v="1572"/>
    <s v="Inc5000 Company List"/>
    <s v="Inc5000 Company List"/>
    <n v="1572"/>
    <s v="http://www.inc.com/inc5000list/json/inc5000_2014.json"/>
    <n v="21576"/>
    <n v="1572"/>
    <n v="48"/>
    <x v="2"/>
    <s v="DuChateau Floors"/>
    <s v="duchateau-floors"/>
    <x v="0"/>
    <x v="0"/>
    <s v="San Diego"/>
    <s v="San Diego"/>
    <n v="271.08890000000002"/>
    <n v="35636379"/>
    <x v="16"/>
    <n v="3"/>
  </r>
  <r>
    <n v="1573"/>
    <s v="Inc5000 Company List"/>
    <s v="Inc5000 Company List"/>
    <n v="1573"/>
    <s v="http://www.inc.com/inc5000list/json/inc5000_2014.json"/>
    <n v="23614"/>
    <n v="1573"/>
    <n v="45"/>
    <x v="2"/>
    <s v="Studio Calico"/>
    <s v="studio-calico"/>
    <x v="33"/>
    <x v="33"/>
    <s v="Bowling Green"/>
    <s v="Bowling Green KY"/>
    <n v="271.08179999999999"/>
    <n v="5018444"/>
    <x v="0"/>
    <n v="2"/>
  </r>
  <r>
    <n v="1574"/>
    <s v="Inc5000 Company List"/>
    <s v="Inc5000 Company List"/>
    <n v="1574"/>
    <s v="http://www.inc.com/inc5000list/json/inc5000_2014.json"/>
    <n v="26110"/>
    <n v="1574"/>
    <n v="28"/>
    <x v="2"/>
    <s v="Krilogy Financial"/>
    <s v="krilogy-financial"/>
    <x v="15"/>
    <x v="15"/>
    <s v="St. Louis"/>
    <s v="St. Louis MO-IL"/>
    <n v="270.9939"/>
    <n v="2510000"/>
    <x v="9"/>
    <n v="1"/>
  </r>
  <r>
    <n v="1575"/>
    <s v="Inc5000 Company List"/>
    <s v="Inc5000 Company List"/>
    <n v="1575"/>
    <s v="http://www.inc.com/inc5000list/json/inc5000_2014.json"/>
    <n v="23751"/>
    <n v="1575"/>
    <n v="6"/>
    <x v="2"/>
    <s v="ERP Professionals"/>
    <s v="erp-professionals"/>
    <x v="32"/>
    <x v="32"/>
    <s v="Woodstock"/>
    <s v="Atlanta"/>
    <n v="270.64019999999999"/>
    <n v="7529934"/>
    <x v="11"/>
    <n v="2"/>
  </r>
  <r>
    <n v="1576"/>
    <s v="Inc5000 Company List"/>
    <s v="Inc5000 Company List"/>
    <n v="1576"/>
    <s v="http://www.inc.com/inc5000list/json/inc5000_2014.json"/>
    <n v="21243"/>
    <n v="1576"/>
    <n v="87"/>
    <x v="1"/>
    <s v="TDBBS"/>
    <s v="tdbbs"/>
    <x v="1"/>
    <x v="1"/>
    <s v="Henrico"/>
    <s v="Richmond VA"/>
    <n v="270.54590000000002"/>
    <n v="24078241"/>
    <x v="0"/>
    <n v="3"/>
  </r>
  <r>
    <n v="1577"/>
    <s v="Inc5000 Company List"/>
    <s v="Inc5000 Company List"/>
    <n v="1577"/>
    <s v="http://www.inc.com/inc5000list/json/inc5000_2014.json"/>
    <n v="25316"/>
    <n v="1577"/>
    <n v="39"/>
    <x v="2"/>
    <s v="Suna Solutions"/>
    <s v="suna-solutions"/>
    <x v="0"/>
    <x v="0"/>
    <s v="Walnut Creek"/>
    <s v="San Francisco"/>
    <n v="270.3811"/>
    <n v="33601450"/>
    <x v="2"/>
    <n v="1"/>
  </r>
  <r>
    <n v="1578"/>
    <s v="Inc5000 Company List"/>
    <s v="Inc5000 Company List"/>
    <n v="1578"/>
    <s v="http://www.inc.com/inc5000list/json/inc5000_2014.json"/>
    <n v="24815"/>
    <n v="1578"/>
    <n v="11"/>
    <x v="2"/>
    <s v="Graphics &amp; More"/>
    <s v="graphics-more"/>
    <x v="0"/>
    <x v="0"/>
    <s v="Rancho Cordova"/>
    <s v="Sacramento--Arden-Arcade--Roseville CA"/>
    <n v="270.24939999999998"/>
    <n v="2121788"/>
    <x v="0"/>
    <n v="1"/>
  </r>
  <r>
    <n v="1579"/>
    <s v="Inc5000 Company List"/>
    <s v="Inc5000 Company List"/>
    <n v="1579"/>
    <s v="http://www.inc.com/inc5000list/json/inc5000_2014.json"/>
    <n v="21696"/>
    <n v="1579"/>
    <n v="52"/>
    <x v="1"/>
    <s v="WebpageFX"/>
    <s v="webpagefx"/>
    <x v="13"/>
    <x v="13"/>
    <s v="Harrisburg"/>
    <s v="Harrisburg-Carlisle PA"/>
    <n v="270.23309999999998"/>
    <n v="4951797"/>
    <x v="12"/>
    <n v="2"/>
  </r>
  <r>
    <n v="1580"/>
    <s v="Inc5000 Company List"/>
    <s v="Inc5000 Company List"/>
    <n v="1580"/>
    <s v="http://www.inc.com/inc5000list/json/inc5000_2014.json"/>
    <n v="18845"/>
    <n v="1580"/>
    <n v="100"/>
    <x v="1"/>
    <s v="NikSoft Systems"/>
    <s v="niksoft-systems"/>
    <x v="1"/>
    <x v="1"/>
    <s v="Reston"/>
    <s v="Washington DC"/>
    <n v="270.1506"/>
    <n v="19903000"/>
    <x v="11"/>
    <n v="3"/>
  </r>
  <r>
    <n v="1581"/>
    <s v="Inc5000 Company List"/>
    <s v="Inc5000 Company List"/>
    <n v="1581"/>
    <s v="http://www.inc.com/inc5000list/json/inc5000_2014.json"/>
    <n v="21494"/>
    <n v="1581"/>
    <n v="270"/>
    <x v="0"/>
    <s v="Intone Networks"/>
    <s v="intone-networks"/>
    <x v="16"/>
    <x v="16"/>
    <s v="Iselin"/>
    <s v="New York City"/>
    <n v="269.83890000000002"/>
    <n v="24706971"/>
    <x v="11"/>
    <n v="3"/>
  </r>
  <r>
    <n v="1582"/>
    <s v="Inc5000 Company List"/>
    <s v="Inc5000 Company List"/>
    <n v="1582"/>
    <s v="http://www.inc.com/inc5000list/json/inc5000_2014.json"/>
    <n v="23593"/>
    <n v="1582"/>
    <n v="32"/>
    <x v="2"/>
    <s v="G3 Communications"/>
    <s v="g3-communications"/>
    <x v="16"/>
    <x v="16"/>
    <s v="Hasbrouck Heights"/>
    <s v="New York City"/>
    <n v="269.78100000000001"/>
    <n v="3709650"/>
    <x v="22"/>
    <n v="2"/>
  </r>
  <r>
    <n v="1583"/>
    <s v="Inc5000 Company List"/>
    <s v="Inc5000 Company List"/>
    <n v="1583"/>
    <s v="http://www.inc.com/inc5000list/json/inc5000_2014.json"/>
    <n v="19372"/>
    <n v="1583"/>
    <n v="90"/>
    <x v="1"/>
    <s v="ShopJimmy.com"/>
    <s v="shopjimmycom"/>
    <x v="36"/>
    <x v="36"/>
    <s v="Burnsville"/>
    <s v="Minneapolis"/>
    <n v="269.7482"/>
    <n v="21857840"/>
    <x v="13"/>
    <n v="4"/>
  </r>
  <r>
    <n v="1584"/>
    <s v="Inc5000 Company List"/>
    <s v="Inc5000 Company List"/>
    <n v="1584"/>
    <s v="http://www.inc.com/inc5000list/json/inc5000_2014.json"/>
    <n v="21960"/>
    <n v="1584"/>
    <n v="125"/>
    <x v="1"/>
    <s v="Affirma"/>
    <s v="affirma"/>
    <x v="29"/>
    <x v="29"/>
    <s v="Bellevue"/>
    <s v="Seattle"/>
    <n v="269.411"/>
    <n v="13456456"/>
    <x v="2"/>
    <n v="3"/>
  </r>
  <r>
    <n v="1585"/>
    <s v="Inc5000 Company List"/>
    <s v="Inc5000 Company List"/>
    <n v="1585"/>
    <s v="http://www.inc.com/inc5000list/json/inc5000_2014.json"/>
    <n v="23239"/>
    <n v="1585"/>
    <n v="26"/>
    <x v="2"/>
    <s v="Square Root"/>
    <s v="square-root"/>
    <x v="12"/>
    <x v="12"/>
    <s v="Austin"/>
    <s v="Austin"/>
    <n v="268.42489999999998"/>
    <n v="7030663"/>
    <x v="3"/>
    <n v="2"/>
  </r>
  <r>
    <n v="1586"/>
    <s v="Inc5000 Company List"/>
    <s v="Inc5000 Company List"/>
    <n v="1586"/>
    <s v="http://www.inc.com/inc5000list/json/inc5000_2014.json"/>
    <n v="19416"/>
    <n v="1586"/>
    <n v="27"/>
    <x v="2"/>
    <s v="Network Solutions Provider"/>
    <s v="network-solutions-provider"/>
    <x v="0"/>
    <x v="0"/>
    <s v="Long Beach"/>
    <s v="Los Angeles"/>
    <n v="268.3134"/>
    <n v="9676875"/>
    <x v="4"/>
    <n v="4"/>
  </r>
  <r>
    <n v="1587"/>
    <s v="Inc5000 Company List"/>
    <s v="Inc5000 Company List"/>
    <n v="1587"/>
    <s v="http://www.inc.com/inc5000list/json/inc5000_2014.json"/>
    <n v="26137"/>
    <n v="1587"/>
    <n v="18"/>
    <x v="2"/>
    <s v="Bubba Brands"/>
    <s v="bubba-brands"/>
    <x v="32"/>
    <x v="32"/>
    <s v="Atlanta"/>
    <s v="Atlanta"/>
    <n v="268.28530000000001"/>
    <n v="38881124"/>
    <x v="0"/>
    <n v="1"/>
  </r>
  <r>
    <n v="1588"/>
    <s v="Inc5000 Company List"/>
    <s v="Inc5000 Company List"/>
    <n v="1588"/>
    <s v="http://www.inc.com/inc5000list/json/inc5000_2014.json"/>
    <n v="22019"/>
    <n v="1588"/>
    <n v="159"/>
    <x v="1"/>
    <s v="The Select Group"/>
    <s v="the-select-group"/>
    <x v="6"/>
    <x v="6"/>
    <s v="Raleigh"/>
    <s v="Raleigh-Cary NC"/>
    <n v="268.15530000000001"/>
    <n v="64369769"/>
    <x v="20"/>
    <n v="8"/>
  </r>
  <r>
    <n v="1589"/>
    <s v="Inc5000 Company List"/>
    <s v="Inc5000 Company List"/>
    <n v="1589"/>
    <s v="http://www.inc.com/inc5000list/json/inc5000_2014.json"/>
    <n v="25945"/>
    <n v="1589"/>
    <n v="28"/>
    <x v="2"/>
    <s v="Holst Architecture"/>
    <s v="holst-architecture"/>
    <x v="5"/>
    <x v="5"/>
    <s v="Portland"/>
    <s v="Portland OR"/>
    <n v="268.14839999999998"/>
    <n v="4920031"/>
    <x v="16"/>
    <n v="1"/>
  </r>
  <r>
    <n v="1590"/>
    <s v="Inc5000 Company List"/>
    <s v="Inc5000 Company List"/>
    <n v="1590"/>
    <s v="http://www.inc.com/inc5000list/json/inc5000_2014.json"/>
    <n v="26558"/>
    <n v="1590"/>
    <n v="44"/>
    <x v="2"/>
    <s v="Dynamic Events"/>
    <s v="dynamic-events"/>
    <x v="29"/>
    <x v="29"/>
    <s v="Vancouver"/>
    <s v="Portland OR"/>
    <n v="267.93369999999999"/>
    <n v="4473720"/>
    <x v="2"/>
    <n v="1"/>
  </r>
  <r>
    <n v="1591"/>
    <s v="Inc5000 Company List"/>
    <s v="Inc5000 Company List"/>
    <n v="1591"/>
    <s v="http://www.inc.com/inc5000list/json/inc5000_2014.json"/>
    <n v="23578"/>
    <n v="1591"/>
    <n v="55"/>
    <x v="1"/>
    <s v="Madison Logic"/>
    <s v="madison-logic"/>
    <x v="17"/>
    <x v="17"/>
    <s v="New York"/>
    <s v="New York City"/>
    <n v="267.77929999999998"/>
    <n v="18731000"/>
    <x v="12"/>
    <n v="2"/>
  </r>
  <r>
    <n v="1592"/>
    <s v="Inc5000 Company List"/>
    <s v="Inc5000 Company List"/>
    <n v="1592"/>
    <s v="http://www.inc.com/inc5000list/json/inc5000_2014.json"/>
    <n v="25207"/>
    <n v="1592"/>
    <n v="38"/>
    <x v="2"/>
    <s v="Creminelli Fine Meats"/>
    <s v="creminelli-fine-meats"/>
    <x v="28"/>
    <x v="28"/>
    <s v="Salt Lake City"/>
    <s v="Salt Lake City"/>
    <n v="267.57089999999999"/>
    <n v="9079000"/>
    <x v="1"/>
    <n v="1"/>
  </r>
  <r>
    <n v="1593"/>
    <s v="Inc5000 Company List"/>
    <s v="Inc5000 Company List"/>
    <n v="1593"/>
    <s v="http://www.inc.com/inc5000list/json/inc5000_2014.json"/>
    <n v="25272"/>
    <n v="1593"/>
    <n v="20"/>
    <x v="2"/>
    <s v="Three Ships"/>
    <s v="three-ships"/>
    <x v="6"/>
    <x v="6"/>
    <s v="Raleigh"/>
    <s v="Raleigh-Cary NC"/>
    <n v="267.404"/>
    <n v="3156000"/>
    <x v="12"/>
    <n v="1"/>
  </r>
  <r>
    <n v="1594"/>
    <s v="Inc5000 Company List"/>
    <s v="Inc5000 Company List"/>
    <n v="1594"/>
    <s v="http://www.inc.com/inc5000list/json/inc5000_2014.json"/>
    <n v="25354"/>
    <n v="1594"/>
    <n v="5"/>
    <x v="2"/>
    <s v="Blue Moon Construction"/>
    <s v="blue-moon-construction"/>
    <x v="1"/>
    <x v="1"/>
    <s v="Ashburn"/>
    <s v="Washington DC"/>
    <n v="267.22500000000002"/>
    <n v="2395144"/>
    <x v="16"/>
    <n v="1"/>
  </r>
  <r>
    <n v="1595"/>
    <s v="Inc5000 Company List"/>
    <s v="Inc5000 Company List"/>
    <n v="1595"/>
    <s v="http://www.inc.com/inc5000list/json/inc5000_2014.json"/>
    <n v="23129"/>
    <n v="1595"/>
    <n v="177"/>
    <x v="1"/>
    <s v="Ustream"/>
    <s v="ustream"/>
    <x v="0"/>
    <x v="0"/>
    <s v="San Francisco"/>
    <s v="San Francisco"/>
    <n v="267.02999999999997"/>
    <n v="21886000"/>
    <x v="22"/>
    <n v="2"/>
  </r>
  <r>
    <n v="1596"/>
    <s v="Inc5000 Company List"/>
    <s v="Inc5000 Company List"/>
    <n v="1596"/>
    <s v="http://www.inc.com/inc5000list/json/inc5000_2014.json"/>
    <n v="24620"/>
    <n v="1596"/>
    <n v="115"/>
    <x v="1"/>
    <s v="NetProspex"/>
    <s v="netprospex"/>
    <x v="2"/>
    <x v="2"/>
    <s v="Waltham"/>
    <s v="Boston"/>
    <n v="266.81529999999998"/>
    <n v="13623038"/>
    <x v="12"/>
    <n v="1"/>
  </r>
  <r>
    <n v="1597"/>
    <s v="Inc5000 Company List"/>
    <s v="Inc5000 Company List"/>
    <n v="1597"/>
    <s v="http://www.inc.com/inc5000list/json/inc5000_2014.json"/>
    <n v="26211"/>
    <n v="1597"/>
    <n v="126"/>
    <x v="1"/>
    <s v="CapStar Bank"/>
    <s v="capstar-bank"/>
    <x v="42"/>
    <x v="42"/>
    <s v="Nashville"/>
    <s v="Nashville"/>
    <n v="266.39400000000001"/>
    <n v="36284000"/>
    <x v="9"/>
    <n v="1"/>
  </r>
  <r>
    <n v="1598"/>
    <s v="Inc5000 Company List"/>
    <s v="Inc5000 Company List"/>
    <n v="1598"/>
    <s v="http://www.inc.com/inc5000list/json/inc5000_2014.json"/>
    <n v="25396"/>
    <n v="1598"/>
    <n v="88"/>
    <x v="1"/>
    <s v="Convene (New York NY)"/>
    <s v="convene-new-york-ny"/>
    <x v="17"/>
    <x v="17"/>
    <s v="New York"/>
    <s v="New York City"/>
    <n v="266.30529999999999"/>
    <n v="18567366"/>
    <x v="2"/>
    <n v="1"/>
  </r>
  <r>
    <n v="1599"/>
    <s v="Inc5000 Company List"/>
    <s v="Inc5000 Company List"/>
    <n v="1599"/>
    <s v="http://www.inc.com/inc5000list/json/inc5000_2014.json"/>
    <n v="26512"/>
    <n v="1599"/>
    <n v="10"/>
    <x v="2"/>
    <s v="Washington Street Properties"/>
    <s v="washington-street-properties"/>
    <x v="17"/>
    <x v="17"/>
    <s v="Watertown"/>
    <s v="Watertown-Fort Drum NY"/>
    <n v="266.06330000000003"/>
    <n v="2209170"/>
    <x v="15"/>
    <n v="1"/>
  </r>
  <r>
    <n v="1600"/>
    <s v="Inc5000 Company List"/>
    <s v="Inc5000 Company List"/>
    <n v="1600"/>
    <s v="http://www.inc.com/inc5000list/json/inc5000_2014.json"/>
    <n v="1337"/>
    <n v="1600"/>
    <n v="457"/>
    <x v="0"/>
    <s v="The Nerdery"/>
    <s v="the-nerdery"/>
    <x v="36"/>
    <x v="36"/>
    <s v="Minneapolis"/>
    <s v="Minneapolis"/>
    <n v="266.01749999999998"/>
    <n v="51836106"/>
    <x v="3"/>
    <n v="7"/>
  </r>
  <r>
    <n v="1601"/>
    <s v="Inc5000 Company List"/>
    <s v="Inc5000 Company List"/>
    <n v="1601"/>
    <s v="http://www.inc.com/inc5000list/json/inc5000_2014.json"/>
    <n v="23715"/>
    <n v="1601"/>
    <n v="137"/>
    <x v="1"/>
    <s v="Copper River IT"/>
    <s v="copper-river-it"/>
    <x v="1"/>
    <x v="1"/>
    <s v="Chantilly"/>
    <s v="Washington DC"/>
    <n v="265.89080000000001"/>
    <n v="79816792"/>
    <x v="11"/>
    <n v="2"/>
  </r>
  <r>
    <n v="1602"/>
    <s v="Inc5000 Company List"/>
    <s v="Inc5000 Company List"/>
    <n v="1602"/>
    <s v="http://www.inc.com/inc5000list/json/inc5000_2014.json"/>
    <n v="23188"/>
    <n v="1602"/>
    <n v="403"/>
    <x v="0"/>
    <s v="Alego Health"/>
    <s v="alego-health"/>
    <x v="24"/>
    <x v="24"/>
    <s v="Westlake"/>
    <s v="Cleveland"/>
    <n v="265.73820000000001"/>
    <n v="8708322"/>
    <x v="6"/>
    <n v="2"/>
  </r>
  <r>
    <n v="1603"/>
    <s v="Inc5000 Company List"/>
    <s v="Inc5000 Company List"/>
    <n v="1603"/>
    <s v="http://www.inc.com/inc5000list/json/inc5000_2014.json"/>
    <n v="18032"/>
    <n v="1603"/>
    <n v="837"/>
    <x v="3"/>
    <s v="First Choice Emergency Rooms"/>
    <s v="first-choice-emergency-rooms"/>
    <x v="12"/>
    <x v="12"/>
    <s v="Lewisville"/>
    <s v="Dallas"/>
    <n v="265.48390000000001"/>
    <n v="177504226"/>
    <x v="6"/>
    <n v="5"/>
  </r>
  <r>
    <n v="1604"/>
    <s v="Inc5000 Company List"/>
    <s v="Inc5000 Company List"/>
    <n v="1604"/>
    <s v="http://www.inc.com/inc5000list/json/inc5000_2014.json"/>
    <n v="25528"/>
    <n v="1604"/>
    <n v="180"/>
    <x v="1"/>
    <s v="Home Base Appraisal Management"/>
    <s v="home-base-appraisal-management"/>
    <x v="28"/>
    <x v="28"/>
    <s v="West Jordan"/>
    <s v="Salt Lake City"/>
    <n v="265.41520000000003"/>
    <n v="3347463"/>
    <x v="15"/>
    <n v="1"/>
  </r>
  <r>
    <n v="1605"/>
    <s v="Inc5000 Company List"/>
    <s v="Inc5000 Company List"/>
    <n v="1605"/>
    <s v="http://www.inc.com/inc5000list/json/inc5000_2014.json"/>
    <n v="23652"/>
    <n v="1605"/>
    <n v="10"/>
    <x v="2"/>
    <s v="Nine Space"/>
    <s v="nine-space"/>
    <x v="0"/>
    <x v="0"/>
    <s v="City of Industry"/>
    <s v="Los Angeles"/>
    <n v="265.11200000000002"/>
    <n v="2613326"/>
    <x v="0"/>
    <n v="2"/>
  </r>
  <r>
    <n v="1606"/>
    <s v="Inc5000 Company List"/>
    <s v="Inc5000 Company List"/>
    <n v="1606"/>
    <s v="http://www.inc.com/inc5000list/json/inc5000_2014.json"/>
    <n v="26310"/>
    <n v="1606"/>
    <n v="7"/>
    <x v="2"/>
    <s v="Nassau National Cable"/>
    <s v="nassau-national-cable"/>
    <x v="17"/>
    <x v="17"/>
    <s v="Great Neck"/>
    <s v="New York City"/>
    <n v="265.0575"/>
    <n v="4170588"/>
    <x v="2"/>
    <n v="1"/>
  </r>
  <r>
    <n v="1607"/>
    <s v="Inc5000 Company List"/>
    <s v="Inc5000 Company List"/>
    <n v="1607"/>
    <s v="http://www.inc.com/inc5000list/json/inc5000_2014.json"/>
    <n v="23823"/>
    <n v="1607"/>
    <n v="6"/>
    <x v="2"/>
    <s v="Elite Pacific Properties"/>
    <s v="elite-pacific-properties"/>
    <x v="10"/>
    <x v="10"/>
    <s v="Honolulu"/>
    <s v="Honolulu HI"/>
    <n v="265.03190000000001"/>
    <n v="5582170"/>
    <x v="15"/>
    <n v="2"/>
  </r>
  <r>
    <n v="1608"/>
    <s v="Inc5000 Company List"/>
    <s v="Inc5000 Company List"/>
    <n v="1608"/>
    <s v="http://www.inc.com/inc5000list/json/inc5000_2014.json"/>
    <n v="21124"/>
    <n v="1608"/>
    <n v="49"/>
    <x v="2"/>
    <s v="School Tech Supply"/>
    <s v="school-tech-supply"/>
    <x v="0"/>
    <x v="0"/>
    <s v="Westlake Village"/>
    <s v="Los Angeles"/>
    <n v="264.8809"/>
    <n v="16729309"/>
    <x v="23"/>
    <n v="3"/>
  </r>
  <r>
    <n v="1609"/>
    <s v="Inc5000 Company List"/>
    <s v="Inc5000 Company List"/>
    <n v="1609"/>
    <s v="http://www.inc.com/inc5000list/json/inc5000_2014.json"/>
    <n v="21218"/>
    <n v="1609"/>
    <n v="70"/>
    <x v="1"/>
    <s v="Driven Local"/>
    <s v="driven-local"/>
    <x v="17"/>
    <x v="17"/>
    <s v="Melville"/>
    <s v="New York City"/>
    <n v="264.81439999999998"/>
    <n v="9434464"/>
    <x v="12"/>
    <n v="3"/>
  </r>
  <r>
    <n v="1610"/>
    <s v="Inc5000 Company List"/>
    <s v="Inc5000 Company List"/>
    <n v="1610"/>
    <s v="http://www.inc.com/inc5000list/json/inc5000_2014.json"/>
    <n v="23062"/>
    <n v="1610"/>
    <n v="130"/>
    <x v="1"/>
    <s v="InfoLob Solutions"/>
    <s v="infolob-solutions"/>
    <x v="12"/>
    <x v="12"/>
    <s v="Irving"/>
    <s v="Dallas"/>
    <n v="264.709"/>
    <n v="14288805"/>
    <x v="11"/>
    <n v="2"/>
  </r>
  <r>
    <n v="1611"/>
    <s v="Inc5000 Company List"/>
    <s v="Inc5000 Company List"/>
    <n v="1611"/>
    <s v="http://www.inc.com/inc5000list/json/inc5000_2014.json"/>
    <n v="21146"/>
    <n v="1611"/>
    <n v="93"/>
    <x v="1"/>
    <s v="Resonate"/>
    <s v="resonate"/>
    <x v="1"/>
    <x v="1"/>
    <s v="Reston"/>
    <s v="Washington DC"/>
    <n v="264.63150000000002"/>
    <n v="19196785"/>
    <x v="12"/>
    <n v="3"/>
  </r>
  <r>
    <n v="1612"/>
    <s v="Inc5000 Company List"/>
    <s v="Inc5000 Company List"/>
    <n v="1612"/>
    <s v="http://www.inc.com/inc5000list/json/inc5000_2014.json"/>
    <n v="18215"/>
    <n v="1612"/>
    <n v="65"/>
    <x v="1"/>
    <s v="Complete Nutrition"/>
    <s v="complete-nutrition"/>
    <x v="40"/>
    <x v="40"/>
    <s v="Omaha"/>
    <s v="Omaha-Council Bluffs NE-IA"/>
    <n v="264.59359999999998"/>
    <n v="95341336"/>
    <x v="6"/>
    <n v="5"/>
  </r>
  <r>
    <n v="1613"/>
    <s v="Inc5000 Company List"/>
    <s v="Inc5000 Company List"/>
    <n v="1613"/>
    <s v="http://www.inc.com/inc5000list/json/inc5000_2014.json"/>
    <n v="25426"/>
    <n v="1613"/>
    <n v="23"/>
    <x v="2"/>
    <s v="WhenToManage"/>
    <s v="whentomanage"/>
    <x v="43"/>
    <x v="43"/>
    <s v="Norwalk"/>
    <s v="Bridgeport-Stamford-Norwalk CT"/>
    <n v="264.45800000000003"/>
    <n v="2059738"/>
    <x v="13"/>
    <n v="1"/>
  </r>
  <r>
    <n v="1614"/>
    <s v="Inc5000 Company List"/>
    <s v="Inc5000 Company List"/>
    <n v="1614"/>
    <s v="http://www.inc.com/inc5000list/json/inc5000_2014.json"/>
    <n v="25963"/>
    <n v="1614"/>
    <n v="5"/>
    <x v="2"/>
    <s v="MattressInsider.com"/>
    <s v="mattressinsidercom"/>
    <x v="7"/>
    <x v="7"/>
    <s v="Littleton"/>
    <s v="Denver"/>
    <n v="264.1782"/>
    <n v="2008257"/>
    <x v="13"/>
    <n v="1"/>
  </r>
  <r>
    <n v="1615"/>
    <s v="Inc5000 Company List"/>
    <s v="Inc5000 Company List"/>
    <n v="1615"/>
    <s v="http://www.inc.com/inc5000list/json/inc5000_2014.json"/>
    <n v="26367"/>
    <n v="1615"/>
    <n v="24"/>
    <x v="2"/>
    <s v="Digital Operative"/>
    <s v="digital-operative"/>
    <x v="0"/>
    <x v="0"/>
    <s v="San Diego"/>
    <s v="San Diego"/>
    <n v="263.7869"/>
    <n v="2196720"/>
    <x v="12"/>
    <n v="1"/>
  </r>
  <r>
    <n v="1616"/>
    <s v="Inc5000 Company List"/>
    <s v="Inc5000 Company List"/>
    <n v="1616"/>
    <s v="http://www.inc.com/inc5000list/json/inc5000_2014.json"/>
    <n v="26312"/>
    <n v="1616"/>
    <n v="40"/>
    <x v="2"/>
    <s v="AtSite"/>
    <s v="atsite"/>
    <x v="27"/>
    <x v="27"/>
    <s v="Washington"/>
    <s v="Washington DC"/>
    <n v="263.58109999999999"/>
    <n v="9071000"/>
    <x v="5"/>
    <n v="1"/>
  </r>
  <r>
    <n v="1617"/>
    <s v="Inc5000 Company List"/>
    <s v="Inc5000 Company List"/>
    <n v="1617"/>
    <s v="http://www.inc.com/inc5000list/json/inc5000_2014.json"/>
    <n v="21911"/>
    <n v="1617"/>
    <n v="24"/>
    <x v="2"/>
    <s v="SouthEnd Exteriors"/>
    <s v="southend-exteriors"/>
    <x v="6"/>
    <x v="6"/>
    <s v="Charlotte"/>
    <s v="Charlotte"/>
    <n v="263.4751"/>
    <n v="20917387"/>
    <x v="16"/>
    <n v="3"/>
  </r>
  <r>
    <n v="1618"/>
    <s v="Inc5000 Company List"/>
    <s v="Inc5000 Company List"/>
    <n v="1618"/>
    <s v="http://www.inc.com/inc5000list/json/inc5000_2014.json"/>
    <n v="20053"/>
    <n v="1618"/>
    <n v="42"/>
    <x v="2"/>
    <s v="Aleva Stores"/>
    <s v="aleva-stores"/>
    <x v="18"/>
    <x v="18"/>
    <s v="Rochester Hills"/>
    <s v="Detroit"/>
    <n v="263.45080000000002"/>
    <n v="30333682"/>
    <x v="13"/>
    <n v="4"/>
  </r>
  <r>
    <n v="1619"/>
    <s v="Inc5000 Company List"/>
    <s v="Inc5000 Company List"/>
    <n v="1619"/>
    <s v="http://www.inc.com/inc5000list/json/inc5000_2014.json"/>
    <n v="25584"/>
    <n v="1619"/>
    <n v="23"/>
    <x v="2"/>
    <s v="i-Connect"/>
    <s v="i-connect"/>
    <x v="1"/>
    <x v="1"/>
    <s v="Sterling"/>
    <s v="Washington DC"/>
    <n v="263.34710000000001"/>
    <n v="4032135"/>
    <x v="11"/>
    <n v="1"/>
  </r>
  <r>
    <n v="1620"/>
    <s v="Inc5000 Company List"/>
    <s v="Inc5000 Company List"/>
    <n v="1620"/>
    <s v="http://www.inc.com/inc5000list/json/inc5000_2014.json"/>
    <n v="26432"/>
    <n v="1620"/>
    <n v="300"/>
    <x v="0"/>
    <s v="Volver Holdings"/>
    <s v="volver-holdings"/>
    <x v="13"/>
    <x v="13"/>
    <s v="Reading"/>
    <s v="Reading PA"/>
    <n v="262.93450000000001"/>
    <n v="27169400"/>
    <x v="21"/>
    <n v="1"/>
  </r>
  <r>
    <n v="1621"/>
    <s v="Inc5000 Company List"/>
    <s v="Inc5000 Company List"/>
    <n v="1621"/>
    <s v="http://www.inc.com/inc5000list/json/inc5000_2014.json"/>
    <n v="25566"/>
    <n v="1621"/>
    <n v="18"/>
    <x v="2"/>
    <s v="Stratagem Group"/>
    <s v="stratagem-group"/>
    <x v="7"/>
    <x v="7"/>
    <s v="Arvada"/>
    <s v="Denver"/>
    <n v="262.64589999999998"/>
    <n v="2004021"/>
    <x v="11"/>
    <n v="1"/>
  </r>
  <r>
    <n v="1622"/>
    <s v="Inc5000 Company List"/>
    <s v="Inc5000 Company List"/>
    <n v="1622"/>
    <s v="http://www.inc.com/inc5000list/json/inc5000_2014.json"/>
    <n v="4360"/>
    <n v="1622"/>
    <n v="205"/>
    <x v="0"/>
    <s v="Deegit"/>
    <s v="deegit"/>
    <x v="25"/>
    <x v="25"/>
    <s v="Schaumburg"/>
    <s v="Chicago"/>
    <n v="262.55939999999998"/>
    <n v="21474036"/>
    <x v="11"/>
    <n v="4"/>
  </r>
  <r>
    <n v="1623"/>
    <s v="Inc5000 Company List"/>
    <s v="Inc5000 Company List"/>
    <n v="1623"/>
    <s v="http://www.inc.com/inc5000list/json/inc5000_2014.json"/>
    <n v="26620"/>
    <n v="1623"/>
    <n v="40"/>
    <x v="2"/>
    <s v="CharTec"/>
    <s v="chartec"/>
    <x v="0"/>
    <x v="0"/>
    <s v="Bakersfield"/>
    <s v="Bakersfield CA"/>
    <n v="262.46100000000001"/>
    <n v="10382361"/>
    <x v="11"/>
    <n v="1"/>
  </r>
  <r>
    <n v="1624"/>
    <s v="Inc5000 Company List"/>
    <s v="Inc5000 Company List"/>
    <n v="1624"/>
    <s v="http://www.inc.com/inc5000list/json/inc5000_2014.json"/>
    <n v="26501"/>
    <n v="1624"/>
    <n v="67"/>
    <x v="1"/>
    <s v="Wellcentive"/>
    <s v="wellcentive"/>
    <x v="32"/>
    <x v="32"/>
    <s v="Roswell"/>
    <s v="Atlanta"/>
    <n v="262.32139999999998"/>
    <n v="4058000"/>
    <x v="6"/>
    <n v="1"/>
  </r>
  <r>
    <n v="1625"/>
    <s v="Inc5000 Company List"/>
    <s v="Inc5000 Company List"/>
    <n v="1625"/>
    <s v="http://www.inc.com/inc5000list/json/inc5000_2014.json"/>
    <n v="21286"/>
    <n v="1625"/>
    <n v="16"/>
    <x v="2"/>
    <s v="R2 Unified Technologies"/>
    <s v="r2-unified-technologies"/>
    <x v="9"/>
    <x v="9"/>
    <s v="Boca Raton"/>
    <s v="Miami"/>
    <n v="262.00189999999998"/>
    <n v="9020690"/>
    <x v="11"/>
    <n v="3"/>
  </r>
  <r>
    <n v="1626"/>
    <s v="Inc5000 Company List"/>
    <s v="Inc5000 Company List"/>
    <n v="1626"/>
    <s v="http://www.inc.com/inc5000list/json/inc5000_2014.json"/>
    <n v="26076"/>
    <n v="1626"/>
    <n v="11"/>
    <x v="2"/>
    <s v="AZ Tech Finders"/>
    <s v="az-tech-finders"/>
    <x v="4"/>
    <x v="4"/>
    <s v="Phoenix"/>
    <s v="Phoenix"/>
    <n v="261.63639999999998"/>
    <n v="2969686"/>
    <x v="20"/>
    <n v="1"/>
  </r>
  <r>
    <n v="1627"/>
    <s v="Inc5000 Company List"/>
    <s v="Inc5000 Company List"/>
    <n v="1627"/>
    <s v="http://www.inc.com/inc5000list/json/inc5000_2014.json"/>
    <n v="20433"/>
    <n v="1627"/>
    <n v="44"/>
    <x v="2"/>
    <s v="QDI Stone"/>
    <s v="qdi-stone"/>
    <x v="4"/>
    <x v="4"/>
    <s v="Phoenix"/>
    <s v="Phoenix"/>
    <n v="261.5804"/>
    <n v="25320844"/>
    <x v="0"/>
    <n v="4"/>
  </r>
  <r>
    <n v="1628"/>
    <s v="Inc5000 Company List"/>
    <s v="Inc5000 Company List"/>
    <n v="1628"/>
    <s v="http://www.inc.com/inc5000list/json/inc5000_2014.json"/>
    <n v="25157"/>
    <n v="1628"/>
    <n v="12"/>
    <x v="2"/>
    <s v="UpClear"/>
    <s v="upclear"/>
    <x v="17"/>
    <x v="17"/>
    <s v="New York"/>
    <s v="New York City"/>
    <n v="261.58429999999998"/>
    <n v="2003900"/>
    <x v="3"/>
    <n v="1"/>
  </r>
  <r>
    <n v="1629"/>
    <s v="Inc5000 Company List"/>
    <s v="Inc5000 Company List"/>
    <n v="1629"/>
    <s v="http://www.inc.com/inc5000list/json/inc5000_2014.json"/>
    <n v="21754"/>
    <n v="1629"/>
    <n v="248"/>
    <x v="0"/>
    <s v="SwimKids Swim Schools"/>
    <s v="swimkids-swim-schools"/>
    <x v="1"/>
    <x v="1"/>
    <s v="Woodbridge"/>
    <s v="Washington DC"/>
    <n v="261.50869999999998"/>
    <n v="5274296"/>
    <x v="23"/>
    <n v="3"/>
  </r>
  <r>
    <n v="1630"/>
    <s v="Inc5000 Company List"/>
    <s v="Inc5000 Company List"/>
    <n v="1630"/>
    <s v="http://www.inc.com/inc5000list/json/inc5000_2014.json"/>
    <n v="26397"/>
    <n v="1630"/>
    <n v="55"/>
    <x v="1"/>
    <s v="ndVOR Solutions"/>
    <s v="ndvor-solutions"/>
    <x v="16"/>
    <x v="16"/>
    <s v="Lawrenceville"/>
    <s v="Trenton-Ewing NJ"/>
    <n v="261.26369999999997"/>
    <n v="2630000"/>
    <x v="11"/>
    <n v="1"/>
  </r>
  <r>
    <n v="1631"/>
    <s v="Inc5000 Company List"/>
    <s v="Inc5000 Company List"/>
    <n v="1631"/>
    <s v="http://www.inc.com/inc5000list/json/inc5000_2014.json"/>
    <n v="21771"/>
    <n v="1631"/>
    <n v="40"/>
    <x v="2"/>
    <s v="Insight2Profit"/>
    <s v="insight2profit"/>
    <x v="24"/>
    <x v="24"/>
    <s v="Cleveland"/>
    <s v="Cleveland"/>
    <n v="260.97980000000001"/>
    <n v="9306161"/>
    <x v="2"/>
    <n v="3"/>
  </r>
  <r>
    <n v="1632"/>
    <s v="Inc5000 Company List"/>
    <s v="Inc5000 Company List"/>
    <n v="1632"/>
    <s v="http://www.inc.com/inc5000list/json/inc5000_2014.json"/>
    <n v="23830"/>
    <n v="1632"/>
    <n v="58"/>
    <x v="1"/>
    <s v="ARCO/Murray National Construction"/>
    <s v="arcomurray-national-construction"/>
    <x v="25"/>
    <x v="25"/>
    <s v="Oakbrook Terrace"/>
    <s v="Chicago"/>
    <n v="260.93849999999998"/>
    <n v="128272637"/>
    <x v="16"/>
    <n v="2"/>
  </r>
  <r>
    <n v="1633"/>
    <s v="Inc5000 Company List"/>
    <s v="Inc5000 Company List"/>
    <n v="1633"/>
    <s v="http://www.inc.com/inc5000list/json/inc5000_2014.json"/>
    <n v="23378"/>
    <n v="1633"/>
    <n v="70"/>
    <x v="1"/>
    <s v="Neighborhood Loans"/>
    <s v="neighborhood-loans"/>
    <x v="25"/>
    <x v="25"/>
    <s v="Lombard"/>
    <s v="Chicago"/>
    <n v="260.91460000000001"/>
    <n v="3006321"/>
    <x v="9"/>
    <n v="2"/>
  </r>
  <r>
    <n v="1634"/>
    <s v="Inc5000 Company List"/>
    <s v="Inc5000 Company List"/>
    <n v="1634"/>
    <s v="http://www.inc.com/inc5000list/json/inc5000_2014.json"/>
    <n v="24709"/>
    <n v="1634"/>
    <n v="146"/>
    <x v="1"/>
    <s v="Rural Sourcing"/>
    <s v="rural-sourcing"/>
    <x v="32"/>
    <x v="32"/>
    <s v="Atlanta"/>
    <s v="Atlanta"/>
    <n v="260.86099999999999"/>
    <n v="11816818"/>
    <x v="11"/>
    <n v="1"/>
  </r>
  <r>
    <n v="1635"/>
    <s v="Inc5000 Company List"/>
    <s v="Inc5000 Company List"/>
    <n v="1635"/>
    <s v="http://www.inc.com/inc5000list/json/inc5000_2014.json"/>
    <n v="26583"/>
    <n v="1635"/>
    <n v="2"/>
    <x v="2"/>
    <s v="Zoes Kitchen"/>
    <s v="zoes-kitchen"/>
    <x v="12"/>
    <x v="12"/>
    <s v="Plano"/>
    <s v="Dallas"/>
    <n v="260.23590000000002"/>
    <n v="116385000"/>
    <x v="1"/>
    <n v="1"/>
  </r>
  <r>
    <n v="1636"/>
    <s v="Inc5000 Company List"/>
    <s v="Inc5000 Company List"/>
    <n v="1636"/>
    <s v="http://www.inc.com/inc5000list/json/inc5000_2014.json"/>
    <n v="23288"/>
    <n v="1636"/>
    <n v="0"/>
    <x v="2"/>
    <s v="Subzero Engineering"/>
    <s v="subzero-engineering"/>
    <x v="28"/>
    <x v="28"/>
    <s v="Draper"/>
    <s v="Salt Lake City"/>
    <n v="260.23770000000002"/>
    <n v="9429145"/>
    <x v="17"/>
    <n v="2"/>
  </r>
  <r>
    <n v="1637"/>
    <s v="Inc5000 Company List"/>
    <s v="Inc5000 Company List"/>
    <n v="1637"/>
    <s v="http://www.inc.com/inc5000list/json/inc5000_2014.json"/>
    <n v="26291"/>
    <n v="1637"/>
    <n v="12"/>
    <x v="2"/>
    <s v="Kemp &amp; Ruge Law Group"/>
    <s v="kemp-ruge-law-group"/>
    <x v="9"/>
    <x v="9"/>
    <s v="Trinity"/>
    <s v="Tampa"/>
    <n v="260.1764"/>
    <n v="2563084"/>
    <x v="2"/>
    <n v="1"/>
  </r>
  <r>
    <n v="1638"/>
    <s v="Inc5000 Company List"/>
    <s v="Inc5000 Company List"/>
    <n v="1638"/>
    <s v="http://www.inc.com/inc5000list/json/inc5000_2014.json"/>
    <n v="25904"/>
    <n v="1638"/>
    <n v="73"/>
    <x v="1"/>
    <s v="Gigaom"/>
    <s v="gigaom"/>
    <x v="0"/>
    <x v="0"/>
    <s v="San Francisco"/>
    <s v="San Francisco"/>
    <n v="259.81"/>
    <n v="14396000"/>
    <x v="22"/>
    <n v="1"/>
  </r>
  <r>
    <n v="1639"/>
    <s v="Inc5000 Company List"/>
    <s v="Inc5000 Company List"/>
    <n v="1639"/>
    <s v="http://www.inc.com/inc5000list/json/inc5000_2014.json"/>
    <n v="23126"/>
    <n v="1639"/>
    <n v="95"/>
    <x v="1"/>
    <s v="Two95 International"/>
    <s v="two95-international"/>
    <x v="16"/>
    <x v="16"/>
    <s v="Cherry Hill"/>
    <s v="Philadelphia"/>
    <n v="259.75080000000003"/>
    <n v="5658862"/>
    <x v="20"/>
    <n v="2"/>
  </r>
  <r>
    <n v="1640"/>
    <s v="Inc5000 Company List"/>
    <s v="Inc5000 Company List"/>
    <n v="1640"/>
    <s v="http://www.inc.com/inc5000list/json/inc5000_2014.json"/>
    <n v="26449"/>
    <n v="1640"/>
    <n v="17"/>
    <x v="2"/>
    <s v="ENow"/>
    <s v="enow"/>
    <x v="0"/>
    <x v="0"/>
    <s v="Corona"/>
    <s v="Riverside-San Bernardino-Ontario CA"/>
    <n v="259.13659999999999"/>
    <n v="3136347"/>
    <x v="3"/>
    <n v="1"/>
  </r>
  <r>
    <n v="1641"/>
    <s v="Inc5000 Company List"/>
    <s v="Inc5000 Company List"/>
    <n v="1641"/>
    <s v="http://www.inc.com/inc5000list/json/inc5000_2014.json"/>
    <n v="26556"/>
    <n v="1641"/>
    <n v="130"/>
    <x v="1"/>
    <s v="123Stores"/>
    <s v="123stores"/>
    <x v="17"/>
    <x v="17"/>
    <s v="New York"/>
    <s v="New York City"/>
    <n v="258.91370000000001"/>
    <n v="21389220"/>
    <x v="13"/>
    <n v="1"/>
  </r>
  <r>
    <n v="1642"/>
    <s v="Inc5000 Company List"/>
    <s v="Inc5000 Company List"/>
    <n v="1642"/>
    <s v="http://www.inc.com/inc5000list/json/inc5000_2014.json"/>
    <n v="21325"/>
    <n v="1642"/>
    <n v="14"/>
    <x v="2"/>
    <s v="Appleton Learning"/>
    <s v="appleton-learning"/>
    <x v="11"/>
    <x v="11"/>
    <s v="Huntsville"/>
    <s v="Huntsville AL"/>
    <n v="258.34440000000001"/>
    <n v="6475677"/>
    <x v="23"/>
    <n v="3"/>
  </r>
  <r>
    <n v="1643"/>
    <s v="Inc5000 Company List"/>
    <s v="Inc5000 Company List"/>
    <n v="1643"/>
    <s v="http://www.inc.com/inc5000list/json/inc5000_2014.json"/>
    <n v="26148"/>
    <n v="1643"/>
    <n v="70"/>
    <x v="1"/>
    <s v="Bisnow Media"/>
    <s v="bisnow-media"/>
    <x v="17"/>
    <x v="17"/>
    <s v="New York"/>
    <s v="New York City"/>
    <n v="258.11810000000003"/>
    <n v="13798646"/>
    <x v="15"/>
    <n v="1"/>
  </r>
  <r>
    <n v="1644"/>
    <s v="Inc5000 Company List"/>
    <s v="Inc5000 Company List"/>
    <n v="1644"/>
    <s v="http://www.inc.com/inc5000list/json/inc5000_2014.json"/>
    <n v="26571"/>
    <n v="1644"/>
    <n v="1"/>
    <x v="2"/>
    <s v="Talmer Bancorp"/>
    <s v="talmer-bancorp"/>
    <x v="18"/>
    <x v="18"/>
    <s v="Troy"/>
    <s v="Detroit"/>
    <n v="257.6628"/>
    <n v="179722000"/>
    <x v="9"/>
    <n v="1"/>
  </r>
  <r>
    <n v="1645"/>
    <s v="Inc5000 Company List"/>
    <s v="Inc5000 Company List"/>
    <n v="1645"/>
    <s v="http://www.inc.com/inc5000list/json/inc5000_2014.json"/>
    <n v="23587"/>
    <n v="1645"/>
    <n v="29"/>
    <x v="2"/>
    <s v="Blue Sky MD"/>
    <s v="blue-sky-md"/>
    <x v="6"/>
    <x v="6"/>
    <s v="Hendersonville"/>
    <s v="Asheville NC"/>
    <n v="257.5924"/>
    <n v="2913888"/>
    <x v="6"/>
    <n v="2"/>
  </r>
  <r>
    <n v="1646"/>
    <s v="Inc5000 Company List"/>
    <s v="Inc5000 Company List"/>
    <n v="1646"/>
    <s v="http://www.inc.com/inc5000list/json/inc5000_2014.json"/>
    <n v="25807"/>
    <n v="1646"/>
    <n v="290"/>
    <x v="0"/>
    <s v="First Guaranty Mortgage"/>
    <s v="first-guaranty-mortgage"/>
    <x v="1"/>
    <x v="1"/>
    <s v="Tysons Corner"/>
    <s v="Washington DC"/>
    <n v="257.52319999999997"/>
    <n v="106359651"/>
    <x v="9"/>
    <n v="1"/>
  </r>
  <r>
    <n v="1647"/>
    <s v="Inc5000 Company List"/>
    <s v="Inc5000 Company List"/>
    <n v="1647"/>
    <s v="http://www.inc.com/inc5000list/json/inc5000_2014.json"/>
    <n v="19557"/>
    <n v="1647"/>
    <n v="20"/>
    <x v="2"/>
    <s v="Vertek Solutions"/>
    <s v="vertek-solutions"/>
    <x v="42"/>
    <x v="42"/>
    <s v="Franklin"/>
    <s v="Nashville"/>
    <n v="257.26799999999997"/>
    <n v="12500100"/>
    <x v="20"/>
    <n v="4"/>
  </r>
  <r>
    <n v="1648"/>
    <s v="Inc5000 Company List"/>
    <s v="Inc5000 Company List"/>
    <n v="1648"/>
    <s v="http://www.inc.com/inc5000list/json/inc5000_2014.json"/>
    <n v="19699"/>
    <n v="1648"/>
    <n v="247"/>
    <x v="0"/>
    <s v="Eid Passport"/>
    <s v="eid-passport"/>
    <x v="5"/>
    <x v="5"/>
    <s v="Hillsboro"/>
    <s v="Portland OR"/>
    <n v="257.17500000000001"/>
    <n v="39427623"/>
    <x v="14"/>
    <n v="4"/>
  </r>
  <r>
    <n v="1649"/>
    <s v="Inc5000 Company List"/>
    <s v="Inc5000 Company List"/>
    <n v="1649"/>
    <s v="http://www.inc.com/inc5000list/json/inc5000_2014.json"/>
    <n v="23584"/>
    <n v="1649"/>
    <n v="38"/>
    <x v="2"/>
    <s v="ApplicantPro"/>
    <s v="applicantpro"/>
    <x v="28"/>
    <x v="28"/>
    <s v="Eagle Mountain"/>
    <s v="Provo-Orem UT"/>
    <n v="257.13279999999997"/>
    <n v="2809939"/>
    <x v="20"/>
    <n v="2"/>
  </r>
  <r>
    <n v="1650"/>
    <s v="Inc5000 Company List"/>
    <s v="Inc5000 Company List"/>
    <n v="1650"/>
    <s v="http://www.inc.com/inc5000list/json/inc5000_2014.json"/>
    <n v="24839"/>
    <n v="1650"/>
    <n v="47"/>
    <x v="2"/>
    <s v="Bocchino &amp; Donato"/>
    <s v="bocchino-donato"/>
    <x v="9"/>
    <x v="9"/>
    <s v="Naples"/>
    <s v="Naples-Marco Island FL"/>
    <n v="257.08879999999999"/>
    <n v="2225306"/>
    <x v="9"/>
    <n v="1"/>
  </r>
  <r>
    <n v="1651"/>
    <s v="Inc5000 Company List"/>
    <s v="Inc5000 Company List"/>
    <n v="1651"/>
    <s v="http://www.inc.com/inc5000list/json/inc5000_2014.json"/>
    <n v="25799"/>
    <n v="1651"/>
    <n v="38"/>
    <x v="2"/>
    <s v="Regulatory &amp; Quality Solutions"/>
    <s v="regulatory-quality-solutions"/>
    <x v="13"/>
    <x v="13"/>
    <s v="Murrysville"/>
    <s v="Pittsburgh PA"/>
    <n v="256.90269999999998"/>
    <n v="6140225"/>
    <x v="2"/>
    <n v="1"/>
  </r>
  <r>
    <n v="1652"/>
    <s v="Inc5000 Company List"/>
    <s v="Inc5000 Company List"/>
    <n v="1652"/>
    <s v="http://www.inc.com/inc5000list/json/inc5000_2014.json"/>
    <n v="23755"/>
    <n v="1652"/>
    <n v="13"/>
    <x v="2"/>
    <s v="Lone Star State Construction"/>
    <s v="lone-star-state-construction"/>
    <x v="12"/>
    <x v="12"/>
    <s v="San Antonio"/>
    <s v="San Antonio TX"/>
    <n v="256.86279999999999"/>
    <n v="3095449"/>
    <x v="16"/>
    <n v="2"/>
  </r>
  <r>
    <n v="1653"/>
    <s v="Inc5000 Company List"/>
    <s v="Inc5000 Company List"/>
    <n v="1653"/>
    <s v="http://www.inc.com/inc5000list/json/inc5000_2014.json"/>
    <n v="26003"/>
    <n v="1653"/>
    <n v="22"/>
    <x v="2"/>
    <s v="Chinese American IPA"/>
    <s v="chinese-american-ipa"/>
    <x v="17"/>
    <x v="17"/>
    <s v="New York"/>
    <s v="New York City"/>
    <n v="256.03629999999998"/>
    <n v="17282000"/>
    <x v="6"/>
    <n v="1"/>
  </r>
  <r>
    <n v="1654"/>
    <s v="Inc5000 Company List"/>
    <s v="Inc5000 Company List"/>
    <n v="1654"/>
    <s v="http://www.inc.com/inc5000list/json/inc5000_2014.json"/>
    <n v="19385"/>
    <n v="1654"/>
    <n v="64"/>
    <x v="1"/>
    <s v="Infojini"/>
    <s v="infojini"/>
    <x v="21"/>
    <x v="21"/>
    <s v="Columbia"/>
    <s v="Baltimore"/>
    <n v="255.92009999999999"/>
    <n v="7130013"/>
    <x v="11"/>
    <n v="4"/>
  </r>
  <r>
    <n v="1655"/>
    <s v="Inc5000 Company List"/>
    <s v="Inc5000 Company List"/>
    <n v="1655"/>
    <s v="http://www.inc.com/inc5000list/json/inc5000_2014.json"/>
    <n v="23612"/>
    <n v="1655"/>
    <n v="80"/>
    <x v="1"/>
    <s v="Clarity Partners"/>
    <s v="clarity-partners"/>
    <x v="25"/>
    <x v="25"/>
    <s v="Chicago"/>
    <s v="Chicago"/>
    <n v="255.74170000000001"/>
    <n v="10192000"/>
    <x v="11"/>
    <n v="2"/>
  </r>
  <r>
    <n v="1656"/>
    <s v="Inc5000 Company List"/>
    <s v="Inc5000 Company List"/>
    <n v="1656"/>
    <s v="http://www.inc.com/inc5000list/json/inc5000_2014.json"/>
    <n v="23816"/>
    <n v="1656"/>
    <n v="16"/>
    <x v="2"/>
    <s v="Switchback Group"/>
    <s v="switchback-group"/>
    <x v="24"/>
    <x v="24"/>
    <s v="Richfield"/>
    <s v="Akron OH"/>
    <n v="255.36109999999999"/>
    <n v="5194181"/>
    <x v="17"/>
    <n v="2"/>
  </r>
  <r>
    <n v="1657"/>
    <s v="Inc5000 Company List"/>
    <s v="Inc5000 Company List"/>
    <n v="1657"/>
    <s v="http://www.inc.com/inc5000list/json/inc5000_2014.json"/>
    <n v="10663"/>
    <n v="1657"/>
    <n v="30"/>
    <x v="2"/>
    <s v="AmeriMex Communications"/>
    <s v="amerimex-communications"/>
    <x v="32"/>
    <x v="32"/>
    <s v="Roswell"/>
    <s v="Atlanta"/>
    <n v="255.15770000000001"/>
    <n v="27747946"/>
    <x v="4"/>
    <n v="2"/>
  </r>
  <r>
    <n v="1658"/>
    <s v="Inc5000 Company List"/>
    <s v="Inc5000 Company List"/>
    <n v="1658"/>
    <s v="http://www.inc.com/inc5000list/json/inc5000_2014.json"/>
    <n v="21797"/>
    <n v="1658"/>
    <n v="222"/>
    <x v="0"/>
    <s v="Daniel Defense"/>
    <s v="daniel-defense"/>
    <x v="32"/>
    <x v="32"/>
    <s v="Black Creek"/>
    <s v="Savannah GA"/>
    <n v="254.88560000000001"/>
    <n v="55678000"/>
    <x v="17"/>
    <n v="3"/>
  </r>
  <r>
    <n v="1659"/>
    <s v="Inc5000 Company List"/>
    <s v="Inc5000 Company List"/>
    <n v="1659"/>
    <s v="http://www.inc.com/inc5000list/json/inc5000_2014.json"/>
    <n v="21562"/>
    <n v="1659"/>
    <n v="37"/>
    <x v="2"/>
    <s v="AffiniPay"/>
    <s v="affinipay"/>
    <x v="12"/>
    <x v="12"/>
    <s v="Austin"/>
    <s v="Austin"/>
    <n v="254.4075"/>
    <n v="9455056"/>
    <x v="9"/>
    <n v="3"/>
  </r>
  <r>
    <n v="1660"/>
    <s v="Inc5000 Company List"/>
    <s v="Inc5000 Company List"/>
    <n v="1660"/>
    <s v="http://www.inc.com/inc5000list/json/inc5000_2014.json"/>
    <n v="26584"/>
    <n v="1660"/>
    <n v="182"/>
    <x v="1"/>
    <s v="Zoosk"/>
    <s v="zoosk"/>
    <x v="0"/>
    <x v="0"/>
    <s v="San Francisco"/>
    <s v="San Francisco"/>
    <n v="254.3802"/>
    <n v="178232000"/>
    <x v="0"/>
    <n v="1"/>
  </r>
  <r>
    <n v="1661"/>
    <s v="Inc5000 Company List"/>
    <s v="Inc5000 Company List"/>
    <n v="1661"/>
    <s v="http://www.inc.com/inc5000list/json/inc5000_2014.json"/>
    <n v="21382"/>
    <n v="1661"/>
    <n v="65"/>
    <x v="1"/>
    <s v="Boost Technologies"/>
    <s v="boost-technologies"/>
    <x v="24"/>
    <x v="24"/>
    <s v="Dayton"/>
    <s v="Dayton OH"/>
    <n v="254.33690000000001"/>
    <n v="19532185"/>
    <x v="2"/>
    <n v="2"/>
  </r>
  <r>
    <n v="1662"/>
    <s v="Inc5000 Company List"/>
    <s v="Inc5000 Company List"/>
    <n v="1662"/>
    <s v="http://www.inc.com/inc5000list/json/inc5000_2014.json"/>
    <n v="25589"/>
    <n v="1662"/>
    <n v="48"/>
    <x v="2"/>
    <s v="Livingly Media"/>
    <s v="livingly-media"/>
    <x v="0"/>
    <x v="0"/>
    <s v="San Carlos"/>
    <s v="San Francisco"/>
    <n v="253.84360000000001"/>
    <n v="10587000"/>
    <x v="22"/>
    <n v="1"/>
  </r>
  <r>
    <n v="1663"/>
    <s v="Inc5000 Company List"/>
    <s v="Inc5000 Company List"/>
    <n v="1663"/>
    <s v="http://www.inc.com/inc5000list/json/inc5000_2014.json"/>
    <n v="21001"/>
    <n v="1663"/>
    <n v="37"/>
    <x v="2"/>
    <s v="Clearview Energy"/>
    <s v="clearview-energy"/>
    <x v="12"/>
    <x v="12"/>
    <s v="Dallas"/>
    <s v="Dallas"/>
    <n v="253.8272"/>
    <n v="63586323"/>
    <x v="5"/>
    <n v="3"/>
  </r>
  <r>
    <n v="1664"/>
    <s v="Inc5000 Company List"/>
    <s v="Inc5000 Company List"/>
    <n v="1664"/>
    <s v="http://www.inc.com/inc5000list/json/inc5000_2014.json"/>
    <n v="25303"/>
    <n v="1664"/>
    <n v="13"/>
    <x v="2"/>
    <s v="Jewell Machinery"/>
    <s v="jewell-machinery"/>
    <x v="1"/>
    <x v="1"/>
    <s v="Rocky Mount"/>
    <s v="Roanoke VA"/>
    <n v="253.56729999999999"/>
    <n v="2852694"/>
    <x v="2"/>
    <n v="1"/>
  </r>
  <r>
    <n v="1665"/>
    <s v="Inc5000 Company List"/>
    <s v="Inc5000 Company List"/>
    <n v="1665"/>
    <s v="http://www.inc.com/inc5000list/json/inc5000_2014.json"/>
    <n v="26285"/>
    <n v="1665"/>
    <n v="110"/>
    <x v="1"/>
    <s v="Eastern Union Funding"/>
    <s v="eastern-union-funding"/>
    <x v="17"/>
    <x v="17"/>
    <s v="Brooklyn"/>
    <s v="New York City"/>
    <n v="253.34829999999999"/>
    <n v="13108360"/>
    <x v="15"/>
    <n v="1"/>
  </r>
  <r>
    <n v="1666"/>
    <s v="Inc5000 Company List"/>
    <s v="Inc5000 Company List"/>
    <n v="1666"/>
    <s v="http://www.inc.com/inc5000list/json/inc5000_2014.json"/>
    <n v="25201"/>
    <n v="1666"/>
    <n v="36"/>
    <x v="2"/>
    <s v="inSegment"/>
    <s v="insegment"/>
    <x v="2"/>
    <x v="2"/>
    <s v="Newton"/>
    <s v="Boston"/>
    <n v="253.0291"/>
    <n v="5062780"/>
    <x v="12"/>
    <n v="1"/>
  </r>
  <r>
    <n v="1667"/>
    <s v="Inc5000 Company List"/>
    <s v="Inc5000 Company List"/>
    <n v="1667"/>
    <s v="http://www.inc.com/inc5000list/json/inc5000_2014.json"/>
    <n v="23408"/>
    <n v="1667"/>
    <n v="168"/>
    <x v="1"/>
    <s v="Growth Acceleration Partners"/>
    <s v="growth-acceleration-partners"/>
    <x v="12"/>
    <x v="12"/>
    <s v="Austin"/>
    <s v="Austin"/>
    <n v="252.8518"/>
    <n v="9655969"/>
    <x v="3"/>
    <n v="2"/>
  </r>
  <r>
    <n v="1668"/>
    <s v="Inc5000 Company List"/>
    <s v="Inc5000 Company List"/>
    <n v="1668"/>
    <s v="http://www.inc.com/inc5000list/json/inc5000_2014.json"/>
    <n v="111"/>
    <n v="1668"/>
    <n v="195"/>
    <x v="1"/>
    <s v="BlackLine Systems"/>
    <s v="blackline-systems"/>
    <x v="0"/>
    <x v="0"/>
    <s v="Los Angeles"/>
    <s v="Los Angeles"/>
    <n v="252.78110000000001"/>
    <n v="36557497"/>
    <x v="3"/>
    <n v="7"/>
  </r>
  <r>
    <n v="1669"/>
    <s v="Inc5000 Company List"/>
    <s v="Inc5000 Company List"/>
    <n v="1669"/>
    <s v="http://www.inc.com/inc5000list/json/inc5000_2014.json"/>
    <n v="21408"/>
    <n v="1669"/>
    <n v="225"/>
    <x v="0"/>
    <s v="Symons Ambulance"/>
    <s v="symons-ambulance"/>
    <x v="0"/>
    <x v="0"/>
    <s v="San Bernardino"/>
    <s v="Riverside-San Bernardino-Ontario CA"/>
    <n v="252.44810000000001"/>
    <n v="5623189"/>
    <x v="6"/>
    <n v="3"/>
  </r>
  <r>
    <n v="1670"/>
    <s v="Inc5000 Company List"/>
    <s v="Inc5000 Company List"/>
    <n v="1670"/>
    <s v="http://www.inc.com/inc5000list/json/inc5000_2014.json"/>
    <n v="21185"/>
    <n v="1670"/>
    <n v="34"/>
    <x v="2"/>
    <s v="Sovereign Systems"/>
    <s v="sovereign-systems"/>
    <x v="32"/>
    <x v="32"/>
    <s v="Norcross"/>
    <s v="Atlanta"/>
    <n v="252.1576"/>
    <n v="56117945"/>
    <x v="11"/>
    <n v="3"/>
  </r>
  <r>
    <n v="1671"/>
    <s v="Inc5000 Company List"/>
    <s v="Inc5000 Company List"/>
    <n v="1671"/>
    <s v="http://www.inc.com/inc5000list/json/inc5000_2014.json"/>
    <n v="23870"/>
    <n v="1671"/>
    <n v="35"/>
    <x v="2"/>
    <s v="Succeed Management Solutions"/>
    <s v="succeed-management-solutions"/>
    <x v="5"/>
    <x v="5"/>
    <s v="Lake Oswego"/>
    <s v="Portland OR"/>
    <n v="252.1566"/>
    <n v="3557824"/>
    <x v="3"/>
    <n v="2"/>
  </r>
  <r>
    <n v="1672"/>
    <s v="Inc5000 Company List"/>
    <s v="Inc5000 Company List"/>
    <n v="1672"/>
    <s v="http://www.inc.com/inc5000list/json/inc5000_2014.json"/>
    <n v="17421"/>
    <n v="1672"/>
    <n v="135"/>
    <x v="1"/>
    <s v="Kinnser Software"/>
    <s v="kinnser-software"/>
    <x v="12"/>
    <x v="12"/>
    <s v="Austin"/>
    <s v="Austin"/>
    <n v="251.80279999999999"/>
    <n v="25061241"/>
    <x v="6"/>
    <n v="4"/>
  </r>
  <r>
    <n v="1673"/>
    <s v="Inc5000 Company List"/>
    <s v="Inc5000 Company List"/>
    <n v="1673"/>
    <s v="http://www.inc.com/inc5000list/json/inc5000_2014.json"/>
    <n v="23282"/>
    <n v="1673"/>
    <n v="13"/>
    <x v="2"/>
    <s v="CTE Logistics"/>
    <s v="cte-logistics"/>
    <x v="29"/>
    <x v="29"/>
    <s v="Auburn"/>
    <s v="Seattle"/>
    <n v="251.648"/>
    <n v="3323133"/>
    <x v="21"/>
    <n v="2"/>
  </r>
  <r>
    <n v="1674"/>
    <s v="Inc5000 Company List"/>
    <s v="Inc5000 Company List"/>
    <n v="1674"/>
    <s v="http://www.inc.com/inc5000list/json/inc5000_2014.json"/>
    <n v="24790"/>
    <n v="1674"/>
    <n v="73"/>
    <x v="1"/>
    <s v="JSL Technologies"/>
    <s v="jsl-technologies"/>
    <x v="0"/>
    <x v="0"/>
    <s v="Oxnard"/>
    <s v="Oxnard-Thousand Oaks-Ventura CA"/>
    <n v="251.55179999999999"/>
    <n v="4424262"/>
    <x v="8"/>
    <n v="1"/>
  </r>
  <r>
    <n v="1675"/>
    <s v="Inc5000 Company List"/>
    <s v="Inc5000 Company List"/>
    <n v="1675"/>
    <s v="http://www.inc.com/inc5000list/json/inc5000_2014.json"/>
    <n v="23461"/>
    <n v="1675"/>
    <n v="15"/>
    <x v="2"/>
    <s v="HireAHelper"/>
    <s v="hireahelper"/>
    <x v="0"/>
    <x v="0"/>
    <s v="Oceanside"/>
    <s v="San Diego"/>
    <n v="251.47559999999999"/>
    <n v="7923830"/>
    <x v="21"/>
    <n v="2"/>
  </r>
  <r>
    <n v="1676"/>
    <s v="Inc5000 Company List"/>
    <s v="Inc5000 Company List"/>
    <n v="1676"/>
    <s v="http://www.inc.com/inc5000list/json/inc5000_2014.json"/>
    <n v="23580"/>
    <n v="1676"/>
    <n v="30"/>
    <x v="2"/>
    <s v="Rickshaw Bagworks"/>
    <s v="rickshaw-bagworks"/>
    <x v="0"/>
    <x v="0"/>
    <s v="San Francisco"/>
    <s v="San Francisco"/>
    <n v="251.3081"/>
    <n v="2417000"/>
    <x v="0"/>
    <n v="2"/>
  </r>
  <r>
    <n v="1677"/>
    <s v="Inc5000 Company List"/>
    <s v="Inc5000 Company List"/>
    <n v="1677"/>
    <s v="http://www.inc.com/inc5000list/json/inc5000_2014.json"/>
    <n v="26088"/>
    <n v="1677"/>
    <n v="210"/>
    <x v="0"/>
    <s v="Inspirage"/>
    <s v="inspirage"/>
    <x v="29"/>
    <x v="29"/>
    <s v="Bellevue"/>
    <s v="Seattle"/>
    <n v="251.27969999999999"/>
    <n v="35135000"/>
    <x v="2"/>
    <n v="1"/>
  </r>
  <r>
    <n v="1678"/>
    <s v="Inc5000 Company List"/>
    <s v="Inc5000 Company List"/>
    <n v="1678"/>
    <s v="http://www.inc.com/inc5000list/json/inc5000_2014.json"/>
    <n v="24331"/>
    <n v="1678"/>
    <n v="400"/>
    <x v="0"/>
    <s v="OnBrand24"/>
    <s v="onbrand24"/>
    <x v="2"/>
    <x v="2"/>
    <s v="Beverly"/>
    <s v="Boston"/>
    <n v="251.24889999999999"/>
    <n v="11303125"/>
    <x v="2"/>
    <n v="2"/>
  </r>
  <r>
    <n v="1679"/>
    <s v="Inc5000 Company List"/>
    <s v="Inc5000 Company List"/>
    <n v="1679"/>
    <s v="http://www.inc.com/inc5000list/json/inc5000_2014.json"/>
    <n v="17416"/>
    <n v="1679"/>
    <n v="361"/>
    <x v="0"/>
    <s v="TrueCar"/>
    <s v="truecar"/>
    <x v="0"/>
    <x v="0"/>
    <s v="Santa Monica"/>
    <s v="Los Angeles"/>
    <n v="251.14420000000001"/>
    <n v="133958000"/>
    <x v="0"/>
    <n v="3"/>
  </r>
  <r>
    <n v="1680"/>
    <s v="Inc5000 Company List"/>
    <s v="Inc5000 Company List"/>
    <n v="1680"/>
    <s v="http://www.inc.com/inc5000list/json/inc5000_2014.json"/>
    <n v="25397"/>
    <n v="1680"/>
    <n v="1000"/>
    <x v="3"/>
    <s v="Five Star Franchising"/>
    <s v="five-star-franchising"/>
    <x v="28"/>
    <x v="28"/>
    <s v="Spanish Fork"/>
    <m/>
    <n v="251.02010000000001"/>
    <n v="5881914"/>
    <x v="2"/>
    <n v="1"/>
  </r>
  <r>
    <n v="1681"/>
    <s v="Inc5000 Company List"/>
    <s v="Inc5000 Company List"/>
    <n v="1681"/>
    <s v="http://www.inc.com/inc5000list/json/inc5000_2014.json"/>
    <n v="21246"/>
    <n v="1681"/>
    <n v="106"/>
    <x v="1"/>
    <s v="Netwrix"/>
    <s v="netwrix"/>
    <x v="0"/>
    <x v="0"/>
    <s v="Irvine"/>
    <s v="Los Angeles"/>
    <n v="250.96170000000001"/>
    <n v="8584176"/>
    <x v="3"/>
    <n v="3"/>
  </r>
  <r>
    <n v="1682"/>
    <s v="Inc5000 Company List"/>
    <s v="Inc5000 Company List"/>
    <n v="1682"/>
    <s v="http://www.inc.com/inc5000list/json/inc5000_2014.json"/>
    <n v="24812"/>
    <n v="1682"/>
    <n v="25"/>
    <x v="2"/>
    <s v="NAPA Center"/>
    <s v="napa-center"/>
    <x v="0"/>
    <x v="0"/>
    <s v="Hawthorne"/>
    <s v="Los Angeles"/>
    <n v="250.92750000000001"/>
    <n v="2017268"/>
    <x v="6"/>
    <n v="1"/>
  </r>
  <r>
    <n v="1683"/>
    <s v="Inc5000 Company List"/>
    <s v="Inc5000 Company List"/>
    <n v="1683"/>
    <s v="http://www.inc.com/inc5000list/json/inc5000_2014.json"/>
    <n v="23892"/>
    <n v="1683"/>
    <n v="85"/>
    <x v="1"/>
    <s v="Gibson Athletic"/>
    <s v="gibson-athletic"/>
    <x v="7"/>
    <x v="7"/>
    <s v="Denver"/>
    <s v="Denver"/>
    <n v="250.46520000000001"/>
    <n v="12501084"/>
    <x v="6"/>
    <n v="2"/>
  </r>
  <r>
    <n v="1684"/>
    <s v="Inc5000 Company List"/>
    <s v="Inc5000 Company List"/>
    <n v="1684"/>
    <s v="http://www.inc.com/inc5000list/json/inc5000_2014.json"/>
    <n v="20304"/>
    <n v="1684"/>
    <n v="690"/>
    <x v="3"/>
    <s v="Surveying and Mapping"/>
    <s v="surveying-and-mapping"/>
    <x v="12"/>
    <x v="12"/>
    <s v="Austin"/>
    <s v="Austin"/>
    <n v="250.2544"/>
    <n v="127445337"/>
    <x v="10"/>
    <n v="4"/>
  </r>
  <r>
    <n v="1685"/>
    <s v="Inc5000 Company List"/>
    <s v="Inc5000 Company List"/>
    <n v="1685"/>
    <s v="http://www.inc.com/inc5000list/json/inc5000_2014.json"/>
    <n v="17870"/>
    <n v="1685"/>
    <n v="41"/>
    <x v="2"/>
    <s v="Aldridge"/>
    <s v="aldridge"/>
    <x v="12"/>
    <x v="12"/>
    <s v="Houston"/>
    <s v="Houston"/>
    <n v="250.13939999999999"/>
    <n v="10883730"/>
    <x v="11"/>
    <n v="5"/>
  </r>
  <r>
    <n v="1686"/>
    <s v="Inc5000 Company List"/>
    <s v="Inc5000 Company List"/>
    <n v="1686"/>
    <s v="http://www.inc.com/inc5000list/json/inc5000_2014.json"/>
    <n v="20333"/>
    <n v="1686"/>
    <n v="567"/>
    <x v="3"/>
    <s v="New Horizon Security Services"/>
    <s v="new-horizon-security-services"/>
    <x v="1"/>
    <x v="1"/>
    <s v="Manassas"/>
    <s v="Washington DC"/>
    <n v="249.8741"/>
    <n v="15019712"/>
    <x v="14"/>
    <n v="4"/>
  </r>
  <r>
    <n v="1687"/>
    <s v="Inc5000 Company List"/>
    <s v="Inc5000 Company List"/>
    <n v="1687"/>
    <s v="http://www.inc.com/inc5000list/json/inc5000_2014.json"/>
    <n v="23094"/>
    <n v="1687"/>
    <n v="48"/>
    <x v="2"/>
    <s v="Column Five Media"/>
    <s v="column-five-media"/>
    <x v="0"/>
    <x v="0"/>
    <s v="Newport Beach"/>
    <s v="Los Angeles"/>
    <n v="249.74039999999999"/>
    <n v="5508929"/>
    <x v="12"/>
    <n v="2"/>
  </r>
  <r>
    <n v="1688"/>
    <s v="Inc5000 Company List"/>
    <s v="Inc5000 Company List"/>
    <n v="1688"/>
    <s v="http://www.inc.com/inc5000list/json/inc5000_2014.json"/>
    <n v="19825"/>
    <n v="1688"/>
    <n v="300"/>
    <x v="0"/>
    <s v="Kavaliro"/>
    <s v="kavaliro"/>
    <x v="9"/>
    <x v="9"/>
    <s v="Orlando"/>
    <s v="Orlando FL"/>
    <n v="248.70750000000001"/>
    <n v="26468933"/>
    <x v="20"/>
    <n v="4"/>
  </r>
  <r>
    <n v="1689"/>
    <s v="Inc5000 Company List"/>
    <s v="Inc5000 Company List"/>
    <n v="1689"/>
    <s v="http://www.inc.com/inc5000list/json/inc5000_2014.json"/>
    <n v="17737"/>
    <n v="1689"/>
    <n v="76"/>
    <x v="1"/>
    <s v="e-Cycle"/>
    <s v="e-cycle"/>
    <x v="24"/>
    <x v="24"/>
    <s v="New Albany"/>
    <s v="Columbus OH"/>
    <n v="248.6507"/>
    <n v="23015288"/>
    <x v="24"/>
    <n v="5"/>
  </r>
  <r>
    <n v="1690"/>
    <s v="Inc5000 Company List"/>
    <s v="Inc5000 Company List"/>
    <n v="1690"/>
    <s v="http://www.inc.com/inc5000list/json/inc5000_2014.json"/>
    <n v="21254"/>
    <n v="1690"/>
    <n v="31"/>
    <x v="2"/>
    <s v="Lumitec"/>
    <s v="lumitec"/>
    <x v="9"/>
    <x v="9"/>
    <s v="Delray Beach"/>
    <s v="Miami"/>
    <n v="248.63929999999999"/>
    <n v="7046000"/>
    <x v="17"/>
    <n v="3"/>
  </r>
  <r>
    <n v="1691"/>
    <s v="Inc5000 Company List"/>
    <s v="Inc5000 Company List"/>
    <n v="1691"/>
    <s v="http://www.inc.com/inc5000list/json/inc5000_2014.json"/>
    <n v="18427"/>
    <n v="1691"/>
    <n v="222"/>
    <x v="0"/>
    <s v="GetWellNetwork"/>
    <s v="getwellnetwork"/>
    <x v="21"/>
    <x v="21"/>
    <s v="Bethesda"/>
    <s v="Washington DC"/>
    <n v="248.29069999999999"/>
    <n v="52129000"/>
    <x v="6"/>
    <n v="4"/>
  </r>
  <r>
    <n v="1692"/>
    <s v="Inc5000 Company List"/>
    <s v="Inc5000 Company List"/>
    <n v="1692"/>
    <s v="http://www.inc.com/inc5000list/json/inc5000_2014.json"/>
    <n v="437"/>
    <n v="1692"/>
    <n v="240"/>
    <x v="0"/>
    <s v="Decypher Technologies"/>
    <s v="decypher-technologies"/>
    <x v="12"/>
    <x v="12"/>
    <s v="San Antonio"/>
    <s v="San Antonio TX"/>
    <n v="248.2741"/>
    <n v="18873936"/>
    <x v="11"/>
    <n v="3"/>
  </r>
  <r>
    <n v="1693"/>
    <s v="Inc5000 Company List"/>
    <s v="Inc5000 Company List"/>
    <n v="1693"/>
    <s v="http://www.inc.com/inc5000list/json/inc5000_2014.json"/>
    <n v="26350"/>
    <n v="1693"/>
    <n v="30"/>
    <x v="2"/>
    <s v="ConnectedLiving"/>
    <s v="connectedliving"/>
    <x v="2"/>
    <x v="2"/>
    <s v="Quincy"/>
    <s v="Boston"/>
    <n v="248.25190000000001"/>
    <n v="3974230"/>
    <x v="0"/>
    <n v="1"/>
  </r>
  <r>
    <n v="1694"/>
    <s v="Inc5000 Company List"/>
    <s v="Inc5000 Company List"/>
    <n v="1694"/>
    <s v="http://www.inc.com/inc5000list/json/inc5000_2014.json"/>
    <n v="19816"/>
    <n v="1694"/>
    <n v="16"/>
    <x v="2"/>
    <s v="Merchandize Liquidators"/>
    <s v="merchandize-liquidators"/>
    <x v="9"/>
    <x v="9"/>
    <s v="Miami Gardens"/>
    <s v="Miami"/>
    <n v="248.1884"/>
    <n v="7613815"/>
    <x v="2"/>
    <n v="4"/>
  </r>
  <r>
    <n v="1695"/>
    <s v="Inc5000 Company List"/>
    <s v="Inc5000 Company List"/>
    <n v="1695"/>
    <s v="http://www.inc.com/inc5000list/json/inc5000_2014.json"/>
    <n v="25824"/>
    <n v="1695"/>
    <n v="6"/>
    <x v="2"/>
    <s v="Anserteam Workforce Solutions"/>
    <s v="anserteam-workforce-solutions"/>
    <x v="12"/>
    <x v="12"/>
    <s v="Dallas"/>
    <s v="Dallas"/>
    <n v="248.1788"/>
    <n v="20936161"/>
    <x v="20"/>
    <n v="1"/>
  </r>
  <r>
    <n v="1696"/>
    <s v="Inc5000 Company List"/>
    <s v="Inc5000 Company List"/>
    <n v="1696"/>
    <s v="http://www.inc.com/inc5000list/json/inc5000_2014.json"/>
    <n v="26500"/>
    <n v="1696"/>
    <n v="50"/>
    <x v="2"/>
    <s v="Miller/Howard Investments"/>
    <s v="millerhoward-investments"/>
    <x v="17"/>
    <x v="17"/>
    <s v="Woodstock"/>
    <s v="Kingston NY"/>
    <n v="247.87479999999999"/>
    <n v="21772812"/>
    <x v="9"/>
    <n v="1"/>
  </r>
  <r>
    <n v="1697"/>
    <s v="Inc5000 Company List"/>
    <s v="Inc5000 Company List"/>
    <n v="1697"/>
    <s v="http://www.inc.com/inc5000list/json/inc5000_2014.json"/>
    <n v="2025"/>
    <n v="1697"/>
    <n v="20"/>
    <x v="2"/>
    <s v="Late July Organic Snacks"/>
    <s v="late-july-organic-snacks"/>
    <x v="2"/>
    <x v="2"/>
    <s v="Barnstable"/>
    <s v="Barnstable Town MA"/>
    <n v="247.5778"/>
    <n v="28923437"/>
    <x v="1"/>
    <n v="7"/>
  </r>
  <r>
    <n v="1698"/>
    <s v="Inc5000 Company List"/>
    <s v="Inc5000 Company List"/>
    <n v="1698"/>
    <s v="http://www.inc.com/inc5000list/json/inc5000_2014.json"/>
    <n v="2623"/>
    <n v="1698"/>
    <n v="78"/>
    <x v="1"/>
    <s v="SynCardia Systems"/>
    <s v="syncardia-systems"/>
    <x v="4"/>
    <x v="4"/>
    <s v="Tucson"/>
    <s v="Tucson AZ"/>
    <n v="247.57740000000001"/>
    <n v="20740776"/>
    <x v="6"/>
    <n v="4"/>
  </r>
  <r>
    <n v="1699"/>
    <s v="Inc5000 Company List"/>
    <s v="Inc5000 Company List"/>
    <n v="1699"/>
    <s v="http://www.inc.com/inc5000list/json/inc5000_2014.json"/>
    <n v="25382"/>
    <n v="1699"/>
    <n v="89"/>
    <x v="1"/>
    <s v="True North Management Services"/>
    <s v="true-north-management-services"/>
    <x v="15"/>
    <x v="15"/>
    <s v="Fenton"/>
    <s v="St. Louis MO-IL"/>
    <n v="247.4753"/>
    <n v="9908513"/>
    <x v="4"/>
    <n v="1"/>
  </r>
  <r>
    <n v="1700"/>
    <s v="Inc5000 Company List"/>
    <s v="Inc5000 Company List"/>
    <n v="1700"/>
    <s v="http://www.inc.com/inc5000list/json/inc5000_2014.json"/>
    <n v="23380"/>
    <n v="1700"/>
    <n v="75"/>
    <x v="1"/>
    <s v="AnchorFree"/>
    <s v="anchorfree"/>
    <x v="0"/>
    <x v="0"/>
    <s v="Mountain View"/>
    <s v="San Jose"/>
    <n v="247.3451"/>
    <n v="28795523"/>
    <x v="14"/>
    <n v="2"/>
  </r>
  <r>
    <n v="1701"/>
    <s v="Inc5000 Company List"/>
    <s v="Inc5000 Company List"/>
    <n v="1701"/>
    <s v="http://www.inc.com/inc5000list/json/inc5000_2014.json"/>
    <n v="21914"/>
    <n v="1701"/>
    <n v="80"/>
    <x v="1"/>
    <s v="Intact Technology"/>
    <s v="intact-technology"/>
    <x v="21"/>
    <x v="21"/>
    <s v="Greenbelt"/>
    <s v="Washington DC"/>
    <n v="247.28919999999999"/>
    <n v="25829618"/>
    <x v="11"/>
    <n v="3"/>
  </r>
  <r>
    <n v="1702"/>
    <s v="Inc5000 Company List"/>
    <s v="Inc5000 Company List"/>
    <n v="1702"/>
    <s v="http://www.inc.com/inc5000list/json/inc5000_2014.json"/>
    <n v="21410"/>
    <n v="1702"/>
    <n v="60"/>
    <x v="1"/>
    <s v="Load Delivered Logistics"/>
    <s v="load-delivered-logistics"/>
    <x v="25"/>
    <x v="25"/>
    <s v="Chicago"/>
    <s v="Chicago"/>
    <n v="247.17070000000001"/>
    <n v="44520155"/>
    <x v="21"/>
    <n v="3"/>
  </r>
  <r>
    <n v="1703"/>
    <s v="Inc5000 Company List"/>
    <s v="Inc5000 Company List"/>
    <n v="1703"/>
    <s v="http://www.inc.com/inc5000list/json/inc5000_2014.json"/>
    <n v="24787"/>
    <n v="1703"/>
    <n v="30"/>
    <x v="2"/>
    <s v="Tanga"/>
    <s v="tanga"/>
    <x v="4"/>
    <x v="4"/>
    <s v="Chandler"/>
    <m/>
    <n v="246.81549999999999"/>
    <n v="17602895"/>
    <x v="13"/>
    <n v="1"/>
  </r>
  <r>
    <n v="1704"/>
    <s v="Inc5000 Company List"/>
    <s v="Inc5000 Company List"/>
    <n v="1704"/>
    <s v="http://www.inc.com/inc5000list/json/inc5000_2014.json"/>
    <n v="23278"/>
    <n v="1704"/>
    <n v="100"/>
    <x v="1"/>
    <s v="Novasyte"/>
    <s v="novasyte"/>
    <x v="0"/>
    <x v="0"/>
    <s v="Carlsbad"/>
    <s v="San Diego"/>
    <n v="246.7242"/>
    <n v="6252019"/>
    <x v="6"/>
    <n v="2"/>
  </r>
  <r>
    <n v="1705"/>
    <s v="Inc5000 Company List"/>
    <s v="Inc5000 Company List"/>
    <n v="1705"/>
    <s v="http://www.inc.com/inc5000list/json/inc5000_2014.json"/>
    <n v="26195"/>
    <n v="1705"/>
    <n v="23"/>
    <x v="2"/>
    <s v="WheelsOnsite USA"/>
    <s v="wheelsonsite-usa"/>
    <x v="1"/>
    <x v="1"/>
    <s v="Sterling"/>
    <s v="Washington DC"/>
    <n v="246.6421"/>
    <n v="2005432"/>
    <x v="0"/>
    <n v="1"/>
  </r>
  <r>
    <n v="1706"/>
    <s v="Inc5000 Company List"/>
    <s v="Inc5000 Company List"/>
    <n v="1706"/>
    <s v="http://www.inc.com/inc5000list/json/inc5000_2014.json"/>
    <n v="26540"/>
    <n v="1706"/>
    <n v="25"/>
    <x v="2"/>
    <s v="HGS Worldwide"/>
    <s v="hgs-worldwide"/>
    <x v="1"/>
    <x v="1"/>
    <s v="Reston"/>
    <s v="Washington DC"/>
    <n v="246.50389999999999"/>
    <n v="18179261"/>
    <x v="8"/>
    <n v="1"/>
  </r>
  <r>
    <n v="1707"/>
    <s v="Inc5000 Company List"/>
    <s v="Inc5000 Company List"/>
    <n v="1707"/>
    <s v="http://www.inc.com/inc5000list/json/inc5000_2014.json"/>
    <n v="25856"/>
    <n v="1707"/>
    <n v="35"/>
    <x v="2"/>
    <s v="Spirit Environmental"/>
    <s v="spirit-environmental"/>
    <x v="12"/>
    <x v="12"/>
    <s v="Houston"/>
    <s v="Houston"/>
    <n v="246.001"/>
    <n v="5135333"/>
    <x v="24"/>
    <n v="1"/>
  </r>
  <r>
    <n v="1708"/>
    <s v="Inc5000 Company List"/>
    <s v="Inc5000 Company List"/>
    <n v="1708"/>
    <s v="http://www.inc.com/inc5000list/json/inc5000_2014.json"/>
    <n v="23352"/>
    <n v="1708"/>
    <n v="24"/>
    <x v="2"/>
    <s v="BAA"/>
    <s v="baa"/>
    <x v="14"/>
    <x v="14"/>
    <s v="Columbus"/>
    <s v="Columbus IN"/>
    <n v="246.00210000000001"/>
    <n v="2129792"/>
    <x v="2"/>
    <n v="2"/>
  </r>
  <r>
    <n v="1709"/>
    <s v="Inc5000 Company List"/>
    <s v="Inc5000 Company List"/>
    <n v="1709"/>
    <s v="http://www.inc.com/inc5000list/json/inc5000_2014.json"/>
    <n v="23690"/>
    <n v="1709"/>
    <n v="45"/>
    <x v="2"/>
    <s v="Aquatherm"/>
    <s v="aquatherm"/>
    <x v="28"/>
    <x v="28"/>
    <s v="Lindon"/>
    <s v="Provo-Orem UT"/>
    <n v="245.89750000000001"/>
    <n v="21537981"/>
    <x v="16"/>
    <n v="2"/>
  </r>
  <r>
    <n v="1710"/>
    <s v="Inc5000 Company List"/>
    <s v="Inc5000 Company List"/>
    <n v="1710"/>
    <s v="http://www.inc.com/inc5000list/json/inc5000_2014.json"/>
    <n v="24793"/>
    <n v="1710"/>
    <n v="5"/>
    <x v="2"/>
    <s v="SemiNex"/>
    <s v="seminex"/>
    <x v="2"/>
    <x v="2"/>
    <s v="Peabody"/>
    <s v="Boston"/>
    <n v="245.4726"/>
    <n v="2460622"/>
    <x v="10"/>
    <n v="1"/>
  </r>
  <r>
    <n v="1711"/>
    <s v="Inc5000 Company List"/>
    <s v="Inc5000 Company List"/>
    <n v="1711"/>
    <s v="http://www.inc.com/inc5000list/json/inc5000_2014.json"/>
    <n v="971"/>
    <n v="1711"/>
    <n v="58"/>
    <x v="1"/>
    <s v="Entrance Software"/>
    <s v="entrance-software"/>
    <x v="12"/>
    <x v="12"/>
    <s v="Houston"/>
    <s v="Houston"/>
    <n v="245.46350000000001"/>
    <n v="7691718"/>
    <x v="3"/>
    <n v="5"/>
  </r>
  <r>
    <n v="1712"/>
    <s v="Inc5000 Company List"/>
    <s v="Inc5000 Company List"/>
    <n v="1712"/>
    <s v="http://www.inc.com/inc5000list/json/inc5000_2014.json"/>
    <n v="19980"/>
    <n v="1712"/>
    <n v="45"/>
    <x v="2"/>
    <s v="Skye Associates"/>
    <s v="skye-associates"/>
    <x v="21"/>
    <x v="21"/>
    <s v="Bethesda"/>
    <s v="Washington DC"/>
    <n v="245.33930000000001"/>
    <n v="12921103"/>
    <x v="2"/>
    <n v="4"/>
  </r>
  <r>
    <n v="1713"/>
    <s v="Inc5000 Company List"/>
    <s v="Inc5000 Company List"/>
    <n v="1713"/>
    <s v="http://www.inc.com/inc5000list/json/inc5000_2014.json"/>
    <n v="24670"/>
    <n v="1713"/>
    <n v="70"/>
    <x v="1"/>
    <s v="Communitas Hospitality"/>
    <s v="communitas-hospitality"/>
    <x v="32"/>
    <x v="32"/>
    <s v="Atlanta"/>
    <s v="Atlanta"/>
    <n v="245.1807"/>
    <n v="3438000"/>
    <x v="1"/>
    <n v="1"/>
  </r>
  <r>
    <n v="1714"/>
    <s v="Inc5000 Company List"/>
    <s v="Inc5000 Company List"/>
    <n v="1714"/>
    <s v="http://www.inc.com/inc5000list/json/inc5000_2014.json"/>
    <n v="22823"/>
    <n v="1714"/>
    <n v="543"/>
    <x v="3"/>
    <s v="Advanced Enterprises of NW FL"/>
    <s v="advanced-enterprises-of-nw-fl"/>
    <x v="9"/>
    <x v="9"/>
    <s v="Mary Esther"/>
    <s v="Fort Walton Beach-Crestview-Destin FL"/>
    <n v="245.11320000000001"/>
    <n v="68725301"/>
    <x v="12"/>
    <n v="3"/>
  </r>
  <r>
    <n v="1715"/>
    <s v="Inc5000 Company List"/>
    <s v="Inc5000 Company List"/>
    <n v="1715"/>
    <s v="http://www.inc.com/inc5000list/json/inc5000_2014.json"/>
    <n v="25590"/>
    <n v="1715"/>
    <n v="35"/>
    <x v="2"/>
    <s v="Cambridge Sound Management"/>
    <s v="cambridge-sound-management"/>
    <x v="2"/>
    <x v="2"/>
    <s v="Waltham"/>
    <s v="Boston"/>
    <n v="244.7687"/>
    <n v="13115000"/>
    <x v="2"/>
    <n v="1"/>
  </r>
  <r>
    <n v="1716"/>
    <s v="Inc5000 Company List"/>
    <s v="Inc5000 Company List"/>
    <n v="1716"/>
    <s v="http://www.inc.com/inc5000list/json/inc5000_2014.json"/>
    <n v="25805"/>
    <n v="1716"/>
    <n v="62"/>
    <x v="1"/>
    <s v="Vista Applied Solutions Group"/>
    <s v="vista-applied-solutions-group"/>
    <x v="1"/>
    <x v="1"/>
    <s v="Herndon"/>
    <s v="Washington DC"/>
    <n v="244.68969999999999"/>
    <n v="7518252"/>
    <x v="11"/>
    <n v="1"/>
  </r>
  <r>
    <n v="1717"/>
    <s v="Inc5000 Company List"/>
    <s v="Inc5000 Company List"/>
    <n v="1717"/>
    <s v="http://www.inc.com/inc5000list/json/inc5000_2014.json"/>
    <n v="18628"/>
    <n v="1717"/>
    <n v="81"/>
    <x v="1"/>
    <s v="Trexin Consulting"/>
    <s v="trexin-consulting"/>
    <x v="36"/>
    <x v="36"/>
    <s v="Minneapolis"/>
    <s v="Minneapolis"/>
    <n v="244.16589999999999"/>
    <n v="18091633"/>
    <x v="11"/>
    <n v="5"/>
  </r>
  <r>
    <n v="1718"/>
    <s v="Inc5000 Company List"/>
    <s v="Inc5000 Company List"/>
    <n v="1718"/>
    <s v="http://www.inc.com/inc5000list/json/inc5000_2014.json"/>
    <n v="25029"/>
    <n v="1718"/>
    <n v="25"/>
    <x v="2"/>
    <s v="You Need A Budget"/>
    <s v="you-need-a-budget"/>
    <x v="28"/>
    <x v="28"/>
    <s v="Lehi"/>
    <s v="Provo-Orem UT"/>
    <n v="243.9896"/>
    <n v="4233742"/>
    <x v="9"/>
    <n v="1"/>
  </r>
  <r>
    <n v="1719"/>
    <s v="Inc5000 Company List"/>
    <s v="Inc5000 Company List"/>
    <n v="1719"/>
    <s v="http://www.inc.com/inc5000list/json/inc5000_2014.json"/>
    <n v="17812"/>
    <n v="1719"/>
    <n v="21"/>
    <x v="2"/>
    <s v="Compass Solutions"/>
    <s v="compass-solutions"/>
    <x v="27"/>
    <x v="27"/>
    <s v="Washington"/>
    <s v="Washington DC"/>
    <n v="243.91970000000001"/>
    <n v="11793011"/>
    <x v="11"/>
    <n v="5"/>
  </r>
  <r>
    <n v="1720"/>
    <s v="Inc5000 Company List"/>
    <s v="Inc5000 Company List"/>
    <n v="1720"/>
    <s v="http://www.inc.com/inc5000list/json/inc5000_2014.json"/>
    <n v="19683"/>
    <n v="1720"/>
    <n v="50"/>
    <x v="2"/>
    <s v="MCT Trading"/>
    <s v="mct-trading"/>
    <x v="0"/>
    <x v="0"/>
    <s v="San Diego"/>
    <s v="San Diego"/>
    <n v="243.85830000000001"/>
    <n v="9286038"/>
    <x v="2"/>
    <n v="4"/>
  </r>
  <r>
    <n v="1721"/>
    <s v="Inc5000 Company List"/>
    <s v="Inc5000 Company List"/>
    <n v="1721"/>
    <s v="http://www.inc.com/inc5000list/json/inc5000_2014.json"/>
    <n v="21603"/>
    <n v="1721"/>
    <n v="43"/>
    <x v="2"/>
    <s v="Dynamit"/>
    <s v="dynamit"/>
    <x v="24"/>
    <x v="24"/>
    <s v="Columbus"/>
    <s v="Columbus OH"/>
    <n v="243.67750000000001"/>
    <n v="4892438"/>
    <x v="3"/>
    <n v="3"/>
  </r>
  <r>
    <n v="1722"/>
    <s v="Inc5000 Company List"/>
    <s v="Inc5000 Company List"/>
    <n v="1722"/>
    <s v="http://www.inc.com/inc5000list/json/inc5000_2014.json"/>
    <n v="26598"/>
    <n v="1722"/>
    <n v="613"/>
    <x v="3"/>
    <s v="Point 2 Point Global Security"/>
    <s v="point-2-point-global-security"/>
    <x v="12"/>
    <x v="12"/>
    <s v="Addison"/>
    <s v="Dallas"/>
    <n v="243.5506"/>
    <n v="22080000"/>
    <x v="14"/>
    <n v="1"/>
  </r>
  <r>
    <n v="1723"/>
    <s v="Inc5000 Company List"/>
    <s v="Inc5000 Company List"/>
    <n v="1723"/>
    <s v="http://www.inc.com/inc5000list/json/inc5000_2014.json"/>
    <n v="23964"/>
    <n v="1723"/>
    <n v="48"/>
    <x v="2"/>
    <s v="Alonzo Bacarisse Irvine &amp; Palmer"/>
    <s v="alonzo-bacarisse-irvine-palmer"/>
    <x v="12"/>
    <x v="12"/>
    <s v="Houston"/>
    <s v="Houston"/>
    <n v="243.18799999999999"/>
    <n v="5025220"/>
    <x v="9"/>
    <n v="2"/>
  </r>
  <r>
    <n v="1724"/>
    <s v="Inc5000 Company List"/>
    <s v="Inc5000 Company List"/>
    <n v="1724"/>
    <s v="http://www.inc.com/inc5000list/json/inc5000_2014.json"/>
    <n v="21827"/>
    <n v="1724"/>
    <n v="511"/>
    <x v="3"/>
    <s v="Fractal Analytics"/>
    <s v="fractal-analytics"/>
    <x v="0"/>
    <x v="0"/>
    <s v="San Mateo"/>
    <s v="San Francisco"/>
    <n v="243.1489"/>
    <n v="22861016"/>
    <x v="2"/>
    <n v="3"/>
  </r>
  <r>
    <n v="1725"/>
    <s v="Inc5000 Company List"/>
    <s v="Inc5000 Company List"/>
    <n v="1725"/>
    <s v="http://www.inc.com/inc5000list/json/inc5000_2014.json"/>
    <n v="22002"/>
    <n v="1725"/>
    <n v="39"/>
    <x v="2"/>
    <s v="BAIR Analytics"/>
    <s v="bair-analytics"/>
    <x v="7"/>
    <x v="7"/>
    <s v="Highlands Ranch"/>
    <s v="Denver"/>
    <n v="242.83799999999999"/>
    <n v="5831677"/>
    <x v="8"/>
    <n v="3"/>
  </r>
  <r>
    <n v="1726"/>
    <s v="Inc5000 Company List"/>
    <s v="Inc5000 Company List"/>
    <n v="1726"/>
    <s v="http://www.inc.com/inc5000list/json/inc5000_2014.json"/>
    <n v="24023"/>
    <n v="1726"/>
    <n v="14"/>
    <x v="2"/>
    <s v="DirecLogix"/>
    <s v="direclogix"/>
    <x v="9"/>
    <x v="9"/>
    <s v="Fort Lauderdale"/>
    <s v="Miami"/>
    <n v="242.614"/>
    <n v="4777077"/>
    <x v="11"/>
    <n v="2"/>
  </r>
  <r>
    <n v="1727"/>
    <s v="Inc5000 Company List"/>
    <s v="Inc5000 Company List"/>
    <n v="1727"/>
    <s v="http://www.inc.com/inc5000list/json/inc5000_2014.json"/>
    <n v="24893"/>
    <n v="1727"/>
    <n v="138"/>
    <x v="1"/>
    <s v="Agio"/>
    <s v="agio"/>
    <x v="17"/>
    <x v="17"/>
    <s v="New York"/>
    <s v="New York City"/>
    <n v="242.3706"/>
    <n v="21759035"/>
    <x v="11"/>
    <n v="1"/>
  </r>
  <r>
    <n v="1728"/>
    <s v="Inc5000 Company List"/>
    <s v="Inc5000 Company List"/>
    <n v="1728"/>
    <s v="http://www.inc.com/inc5000list/json/inc5000_2014.json"/>
    <n v="25641"/>
    <n v="1728"/>
    <n v="106"/>
    <x v="1"/>
    <s v="Granbury Solutions"/>
    <s v="granbury-solutions"/>
    <x v="12"/>
    <x v="12"/>
    <s v="Grapevine"/>
    <s v="Dallas"/>
    <n v="242.0831"/>
    <n v="10251252"/>
    <x v="3"/>
    <n v="1"/>
  </r>
  <r>
    <n v="1729"/>
    <s v="Inc5000 Company List"/>
    <s v="Inc5000 Company List"/>
    <n v="1729"/>
    <s v="http://www.inc.com/inc5000list/json/inc5000_2014.json"/>
    <n v="21153"/>
    <n v="1729"/>
    <n v="231"/>
    <x v="0"/>
    <s v="VDart"/>
    <s v="vdart"/>
    <x v="32"/>
    <x v="32"/>
    <s v="Alpharetta"/>
    <s v="Atlanta"/>
    <n v="241.8451"/>
    <n v="31893333"/>
    <x v="11"/>
    <n v="3"/>
  </r>
  <r>
    <n v="1730"/>
    <s v="Inc5000 Company List"/>
    <s v="Inc5000 Company List"/>
    <n v="1730"/>
    <s v="http://www.inc.com/inc5000list/json/inc5000_2014.json"/>
    <n v="19632"/>
    <n v="1730"/>
    <n v="32"/>
    <x v="2"/>
    <s v="nexVortex"/>
    <s v="nexvortex"/>
    <x v="1"/>
    <x v="1"/>
    <s v="Herndon"/>
    <s v="Washington DC"/>
    <n v="241.4478"/>
    <n v="7129925"/>
    <x v="4"/>
    <n v="4"/>
  </r>
  <r>
    <n v="1731"/>
    <s v="Inc5000 Company List"/>
    <s v="Inc5000 Company List"/>
    <n v="1731"/>
    <s v="http://www.inc.com/inc5000list/json/inc5000_2014.json"/>
    <n v="24594"/>
    <n v="1731"/>
    <n v="17"/>
    <x v="2"/>
    <s v="SEI - Phoenix"/>
    <s v="sei-phoenix"/>
    <x v="4"/>
    <x v="4"/>
    <s v="Scottsdale"/>
    <s v="Phoenix"/>
    <n v="240.8999"/>
    <n v="3078899"/>
    <x v="11"/>
    <n v="2"/>
  </r>
  <r>
    <n v="1732"/>
    <s v="Inc5000 Company List"/>
    <s v="Inc5000 Company List"/>
    <n v="1732"/>
    <s v="http://www.inc.com/inc5000list/json/inc5000_2014.json"/>
    <n v="26616"/>
    <n v="1732"/>
    <n v="30"/>
    <x v="2"/>
    <s v="Projé"/>
    <s v="proje"/>
    <x v="12"/>
    <x v="12"/>
    <s v="Humble"/>
    <s v="Chicago"/>
    <n v="240.78290000000001"/>
    <n v="7469538"/>
    <x v="6"/>
    <n v="1"/>
  </r>
  <r>
    <n v="1733"/>
    <s v="Inc5000 Company List"/>
    <s v="Inc5000 Company List"/>
    <n v="1733"/>
    <s v="http://www.inc.com/inc5000list/json/inc5000_2014.json"/>
    <n v="25930"/>
    <n v="1733"/>
    <n v="3"/>
    <x v="2"/>
    <s v="RE/MAX Insight"/>
    <s v="remax-insight"/>
    <x v="34"/>
    <x v="34"/>
    <s v="Salem"/>
    <s v="Boston"/>
    <n v="240.6901"/>
    <n v="2613270"/>
    <x v="15"/>
    <n v="1"/>
  </r>
  <r>
    <n v="1734"/>
    <s v="Inc5000 Company List"/>
    <s v="Inc5000 Company List"/>
    <n v="1734"/>
    <s v="http://www.inc.com/inc5000list/json/inc5000_2014.json"/>
    <n v="3899"/>
    <n v="1734"/>
    <n v="110"/>
    <x v="1"/>
    <s v="ClickAway"/>
    <s v="clickaway"/>
    <x v="0"/>
    <x v="0"/>
    <s v="Campbell"/>
    <s v="San Jose"/>
    <n v="240.6525"/>
    <n v="20390274"/>
    <x v="18"/>
    <n v="7"/>
  </r>
  <r>
    <n v="1735"/>
    <s v="Inc5000 Company List"/>
    <s v="Inc5000 Company List"/>
    <n v="1735"/>
    <s v="http://www.inc.com/inc5000list/json/inc5000_2014.json"/>
    <n v="23558"/>
    <n v="1735"/>
    <n v="10"/>
    <x v="2"/>
    <s v="Berricle"/>
    <s v="berricle"/>
    <x v="17"/>
    <x v="17"/>
    <s v="Whitestone"/>
    <s v="New York City"/>
    <n v="240.51230000000001"/>
    <n v="2712729"/>
    <x v="13"/>
    <n v="2"/>
  </r>
  <r>
    <n v="1736"/>
    <s v="Inc5000 Company List"/>
    <s v="Inc5000 Company List"/>
    <n v="1736"/>
    <s v="http://www.inc.com/inc5000list/json/inc5000_2014.json"/>
    <n v="25430"/>
    <n v="1736"/>
    <n v="89"/>
    <x v="1"/>
    <s v="Mixpo"/>
    <s v="mixpo"/>
    <x v="29"/>
    <x v="29"/>
    <s v="Seattle"/>
    <s v="Seattle"/>
    <n v="240.36189999999999"/>
    <n v="14108000"/>
    <x v="12"/>
    <n v="1"/>
  </r>
  <r>
    <n v="1737"/>
    <s v="Inc5000 Company List"/>
    <s v="Inc5000 Company List"/>
    <n v="1737"/>
    <s v="http://www.inc.com/inc5000list/json/inc5000_2014.json"/>
    <n v="23780"/>
    <n v="1737"/>
    <n v="89"/>
    <x v="1"/>
    <s v="Freshlunches"/>
    <s v="freshlunches"/>
    <x v="0"/>
    <x v="0"/>
    <s v="Northridge"/>
    <s v="Los Angeles"/>
    <n v="240.05869999999999"/>
    <n v="3364619"/>
    <x v="1"/>
    <n v="2"/>
  </r>
  <r>
    <n v="1738"/>
    <s v="Inc5000 Company List"/>
    <s v="Inc5000 Company List"/>
    <n v="1738"/>
    <s v="http://www.inc.com/inc5000list/json/inc5000_2014.json"/>
    <n v="25694"/>
    <n v="1738"/>
    <n v="11"/>
    <x v="2"/>
    <s v="Schaefer Enterprises"/>
    <s v="schaefer-enterprises"/>
    <x v="17"/>
    <x v="17"/>
    <s v="New York"/>
    <s v="New York City"/>
    <n v="239.971"/>
    <n v="6605871"/>
    <x v="19"/>
    <n v="1"/>
  </r>
  <r>
    <n v="1739"/>
    <s v="Inc5000 Company List"/>
    <s v="Inc5000 Company List"/>
    <n v="1739"/>
    <s v="http://www.inc.com/inc5000list/json/inc5000_2014.json"/>
    <n v="25307"/>
    <n v="1739"/>
    <n v="499"/>
    <x v="0"/>
    <s v="Atlanta Communities Real Estate Brokerage"/>
    <s v="atlanta-communities-real-estate-brokerage"/>
    <x v="32"/>
    <x v="32"/>
    <s v="Marietta"/>
    <s v="Atlanta"/>
    <n v="239.88290000000001"/>
    <n v="25363660"/>
    <x v="15"/>
    <n v="1"/>
  </r>
  <r>
    <n v="1740"/>
    <s v="Inc5000 Company List"/>
    <s v="Inc5000 Company List"/>
    <n v="1740"/>
    <s v="http://www.inc.com/inc5000list/json/inc5000_2014.json"/>
    <n v="24963"/>
    <n v="1740"/>
    <n v="3"/>
    <x v="2"/>
    <s v="Bank Associates Merchant Services"/>
    <s v="bank-associates-merchant-services"/>
    <x v="17"/>
    <x v="17"/>
    <s v="Brooklyn"/>
    <s v="New York City"/>
    <n v="239.70529999999999"/>
    <n v="3227200"/>
    <x v="9"/>
    <n v="1"/>
  </r>
  <r>
    <n v="1741"/>
    <s v="Inc5000 Company List"/>
    <s v="Inc5000 Company List"/>
    <n v="1741"/>
    <s v="http://www.inc.com/inc5000list/json/inc5000_2014.json"/>
    <n v="17650"/>
    <n v="1741"/>
    <n v="61"/>
    <x v="1"/>
    <s v="LPS Integration"/>
    <s v="lps-integration"/>
    <x v="42"/>
    <x v="42"/>
    <s v="Nashville"/>
    <m/>
    <n v="239.1893"/>
    <n v="105747923"/>
    <x v="11"/>
    <n v="5"/>
  </r>
  <r>
    <n v="1742"/>
    <s v="Inc5000 Company List"/>
    <s v="Inc5000 Company List"/>
    <n v="1742"/>
    <s v="http://www.inc.com/inc5000list/json/inc5000_2014.json"/>
    <n v="20157"/>
    <n v="1742"/>
    <n v="33"/>
    <x v="2"/>
    <s v="Provident Trust Group"/>
    <s v="provident-trust-group"/>
    <x v="41"/>
    <x v="41"/>
    <s v="Las Vegas"/>
    <s v="Las Vegas-Paradise NV"/>
    <n v="238.7621"/>
    <n v="6909761"/>
    <x v="9"/>
    <n v="4"/>
  </r>
  <r>
    <n v="1743"/>
    <s v="Inc5000 Company List"/>
    <s v="Inc5000 Company List"/>
    <n v="1743"/>
    <s v="http://www.inc.com/inc5000list/json/inc5000_2014.json"/>
    <n v="26472"/>
    <n v="1743"/>
    <n v="48"/>
    <x v="2"/>
    <s v="Hard Rock Stone Works"/>
    <s v="hard-rock-stone-works"/>
    <x v="18"/>
    <x v="18"/>
    <s v="Sterling Heights"/>
    <s v="Detroit"/>
    <n v="238.74180000000001"/>
    <n v="8948536"/>
    <x v="17"/>
    <n v="1"/>
  </r>
  <r>
    <n v="1744"/>
    <s v="Inc5000 Company List"/>
    <s v="Inc5000 Company List"/>
    <n v="1744"/>
    <s v="http://www.inc.com/inc5000list/json/inc5000_2014.json"/>
    <n v="25523"/>
    <n v="1744"/>
    <n v="104"/>
    <x v="1"/>
    <s v="Datalot"/>
    <s v="datalot"/>
    <x v="17"/>
    <x v="17"/>
    <s v="Brooklyn"/>
    <s v="New York City"/>
    <n v="238.71700000000001"/>
    <n v="20102921"/>
    <x v="2"/>
    <n v="1"/>
  </r>
  <r>
    <n v="1745"/>
    <s v="Inc5000 Company List"/>
    <s v="Inc5000 Company List"/>
    <n v="1745"/>
    <s v="http://www.inc.com/inc5000list/json/inc5000_2014.json"/>
    <n v="23561"/>
    <n v="1745"/>
    <n v="329"/>
    <x v="0"/>
    <s v="Ob Hospitalist Group"/>
    <s v="ob-hospitalist-group"/>
    <x v="31"/>
    <x v="31"/>
    <s v="Mauldin"/>
    <s v="Greenville-Mauldin-Easley SC"/>
    <n v="238.6694"/>
    <n v="74542441"/>
    <x v="6"/>
    <n v="2"/>
  </r>
  <r>
    <n v="1746"/>
    <s v="Inc5000 Company List"/>
    <s v="Inc5000 Company List"/>
    <n v="1746"/>
    <s v="http://www.inc.com/inc5000list/json/inc5000_2014.json"/>
    <n v="19213"/>
    <n v="1746"/>
    <n v="71"/>
    <x v="1"/>
    <s v="One Source Networks"/>
    <s v="one-source-networks"/>
    <x v="12"/>
    <x v="12"/>
    <s v="Austin"/>
    <s v="Austin"/>
    <n v="238.66399999999999"/>
    <n v="51206000"/>
    <x v="4"/>
    <n v="4"/>
  </r>
  <r>
    <n v="1747"/>
    <s v="Inc5000 Company List"/>
    <s v="Inc5000 Company List"/>
    <n v="1747"/>
    <s v="http://www.inc.com/inc5000list/json/inc5000_2014.json"/>
    <n v="23449"/>
    <n v="1747"/>
    <n v="35"/>
    <x v="2"/>
    <s v="g2 revolution"/>
    <s v="g2-revolution"/>
    <x v="25"/>
    <x v="25"/>
    <s v="Lake in the Hills"/>
    <s v="Chicago"/>
    <n v="238.45920000000001"/>
    <n v="5629608"/>
    <x v="24"/>
    <n v="2"/>
  </r>
  <r>
    <n v="1748"/>
    <s v="Inc5000 Company List"/>
    <s v="Inc5000 Company List"/>
    <n v="1748"/>
    <s v="http://www.inc.com/inc5000list/json/inc5000_2014.json"/>
    <n v="21904"/>
    <n v="1748"/>
    <n v="42"/>
    <x v="2"/>
    <s v="Tim O'Brien Homes"/>
    <s v="tim-obrien-homes"/>
    <x v="19"/>
    <x v="19"/>
    <s v="Pewaukee"/>
    <s v="Milwaukee-Waukesha-West Allis WI"/>
    <n v="238.23339999999999"/>
    <n v="51104373"/>
    <x v="15"/>
    <n v="3"/>
  </r>
  <r>
    <n v="1749"/>
    <s v="Inc5000 Company List"/>
    <s v="Inc5000 Company List"/>
    <n v="1749"/>
    <s v="http://www.inc.com/inc5000list/json/inc5000_2014.json"/>
    <n v="23566"/>
    <n v="1749"/>
    <n v="73"/>
    <x v="1"/>
    <s v="Decorplanet.com"/>
    <s v="decorplanetcom"/>
    <x v="17"/>
    <x v="17"/>
    <s v="New York"/>
    <s v="New York City"/>
    <n v="238.22040000000001"/>
    <n v="18932000"/>
    <x v="13"/>
    <n v="2"/>
  </r>
  <r>
    <n v="1750"/>
    <s v="Inc5000 Company List"/>
    <s v="Inc5000 Company List"/>
    <n v="1750"/>
    <s v="http://www.inc.com/inc5000list/json/inc5000_2014.json"/>
    <n v="23834"/>
    <n v="1750"/>
    <n v="45"/>
    <x v="2"/>
    <s v="Greystone Technology Group"/>
    <s v="greystone-technology-group"/>
    <x v="7"/>
    <x v="7"/>
    <s v="Denver"/>
    <s v="Denver"/>
    <n v="238.15559999999999"/>
    <n v="3388319"/>
    <x v="11"/>
    <n v="2"/>
  </r>
  <r>
    <n v="1751"/>
    <s v="Inc5000 Company List"/>
    <s v="Inc5000 Company List"/>
    <n v="1751"/>
    <s v="http://www.inc.com/inc5000list/json/inc5000_2014.json"/>
    <n v="18999"/>
    <n v="1751"/>
    <n v="25"/>
    <x v="2"/>
    <s v="Stop Aging Now"/>
    <s v="stop-aging-now"/>
    <x v="21"/>
    <x v="21"/>
    <s v="Bethesda"/>
    <s v="Washington DC"/>
    <n v="238.08709999999999"/>
    <n v="13821000"/>
    <x v="6"/>
    <n v="5"/>
  </r>
  <r>
    <n v="1752"/>
    <s v="Inc5000 Company List"/>
    <s v="Inc5000 Company List"/>
    <n v="1752"/>
    <s v="http://www.inc.com/inc5000list/json/inc5000_2014.json"/>
    <n v="25693"/>
    <n v="1752"/>
    <n v="38"/>
    <x v="2"/>
    <s v="The HT Group"/>
    <s v="the-ht-group"/>
    <x v="12"/>
    <x v="12"/>
    <s v="Austin"/>
    <s v="Austin"/>
    <n v="238.05250000000001"/>
    <n v="13264728"/>
    <x v="20"/>
    <n v="1"/>
  </r>
  <r>
    <n v="1753"/>
    <s v="Inc5000 Company List"/>
    <s v="Inc5000 Company List"/>
    <n v="1753"/>
    <s v="http://www.inc.com/inc5000list/json/inc5000_2014.json"/>
    <n v="25399"/>
    <n v="1753"/>
    <n v="12"/>
    <x v="2"/>
    <s v="HealthJobsNationwide.com"/>
    <s v="healthjobsnationwidecom"/>
    <x v="32"/>
    <x v="32"/>
    <s v="Woodstock"/>
    <s v="Atlanta"/>
    <n v="237.9956"/>
    <n v="3790658"/>
    <x v="6"/>
    <n v="1"/>
  </r>
  <r>
    <n v="1754"/>
    <s v="Inc5000 Company List"/>
    <s v="Inc5000 Company List"/>
    <n v="1754"/>
    <s v="http://www.inc.com/inc5000list/json/inc5000_2014.json"/>
    <n v="21581"/>
    <n v="1754"/>
    <n v="150"/>
    <x v="1"/>
    <s v="NathanTabor.com"/>
    <s v="nathantaborcom"/>
    <x v="6"/>
    <x v="6"/>
    <s v="Winston Salem"/>
    <s v="Winston-Salem NC"/>
    <n v="237.91909999999999"/>
    <n v="7120932"/>
    <x v="15"/>
    <n v="3"/>
  </r>
  <r>
    <n v="1755"/>
    <s v="Inc5000 Company List"/>
    <s v="Inc5000 Company List"/>
    <n v="1755"/>
    <s v="http://www.inc.com/inc5000list/json/inc5000_2014.json"/>
    <n v="20374"/>
    <n v="1755"/>
    <n v="100"/>
    <x v="1"/>
    <s v="Wesley Berry Flowers"/>
    <s v="wesley-berry-flowers"/>
    <x v="18"/>
    <x v="18"/>
    <s v="Commerce Township"/>
    <s v="Detroit"/>
    <n v="237.51050000000001"/>
    <n v="40176024"/>
    <x v="13"/>
    <n v="2"/>
  </r>
  <r>
    <n v="1756"/>
    <s v="Inc5000 Company List"/>
    <s v="Inc5000 Company List"/>
    <n v="1756"/>
    <s v="http://www.inc.com/inc5000list/json/inc5000_2014.json"/>
    <n v="25131"/>
    <n v="1756"/>
    <n v="41"/>
    <x v="2"/>
    <s v="Tasting Table"/>
    <s v="tasting-table"/>
    <x v="17"/>
    <x v="17"/>
    <s v="New York"/>
    <s v="New York City"/>
    <n v="237.4161"/>
    <n v="8697262"/>
    <x v="1"/>
    <n v="1"/>
  </r>
  <r>
    <n v="1757"/>
    <s v="Inc5000 Company List"/>
    <s v="Inc5000 Company List"/>
    <n v="1757"/>
    <s v="http://www.inc.com/inc5000list/json/inc5000_2014.json"/>
    <n v="25458"/>
    <n v="1757"/>
    <n v="32"/>
    <x v="2"/>
    <s v="TYT Network"/>
    <s v="tyt-network"/>
    <x v="0"/>
    <x v="0"/>
    <s v="Culver City"/>
    <s v="Los Angeles"/>
    <n v="237.12960000000001"/>
    <n v="4199515"/>
    <x v="22"/>
    <n v="1"/>
  </r>
  <r>
    <n v="1758"/>
    <s v="Inc5000 Company List"/>
    <s v="Inc5000 Company List"/>
    <n v="1758"/>
    <s v="http://www.inc.com/inc5000list/json/inc5000_2014.json"/>
    <n v="25850"/>
    <n v="1758"/>
    <n v="9"/>
    <x v="2"/>
    <s v="MedResults Network"/>
    <s v="medresults-network"/>
    <x v="0"/>
    <x v="0"/>
    <s v="Huntington Beach"/>
    <s v="Los Angeles"/>
    <n v="236.94589999999999"/>
    <n v="3038848"/>
    <x v="6"/>
    <n v="1"/>
  </r>
  <r>
    <n v="1759"/>
    <s v="Inc5000 Company List"/>
    <s v="Inc5000 Company List"/>
    <n v="1759"/>
    <s v="http://www.inc.com/inc5000list/json/inc5000_2014.json"/>
    <n v="25519"/>
    <n v="1759"/>
    <n v="210"/>
    <x v="0"/>
    <s v="Integrity Services"/>
    <s v="integrity-services"/>
    <x v="2"/>
    <x v="2"/>
    <s v="Stoneham"/>
    <s v="Boston"/>
    <n v="236.71350000000001"/>
    <n v="7462156"/>
    <x v="2"/>
    <n v="1"/>
  </r>
  <r>
    <n v="1760"/>
    <s v="Inc5000 Company List"/>
    <s v="Inc5000 Company List"/>
    <n v="1760"/>
    <s v="http://www.inc.com/inc5000list/json/inc5000_2014.json"/>
    <n v="25118"/>
    <n v="1760"/>
    <n v="52"/>
    <x v="1"/>
    <s v="Design To Delivery"/>
    <s v="design-to-delivery"/>
    <x v="21"/>
    <x v="21"/>
    <s v="Bethesda"/>
    <s v="Washington DC"/>
    <n v="235.85380000000001"/>
    <n v="4824832"/>
    <x v="8"/>
    <n v="1"/>
  </r>
  <r>
    <n v="1761"/>
    <s v="Inc5000 Company List"/>
    <s v="Inc5000 Company List"/>
    <n v="1761"/>
    <s v="http://www.inc.com/inc5000list/json/inc5000_2014.json"/>
    <n v="23516"/>
    <n v="1761"/>
    <n v="36"/>
    <x v="2"/>
    <s v="Highwire Public Relations"/>
    <s v="highwire-public-relations"/>
    <x v="0"/>
    <x v="0"/>
    <s v="San Francisco"/>
    <s v="San Francisco"/>
    <n v="235.714"/>
    <n v="6022256"/>
    <x v="12"/>
    <n v="2"/>
  </r>
  <r>
    <n v="1762"/>
    <s v="Inc5000 Company List"/>
    <s v="Inc5000 Company List"/>
    <n v="1762"/>
    <s v="http://www.inc.com/inc5000list/json/inc5000_2014.json"/>
    <n v="24994"/>
    <n v="1762"/>
    <n v="182"/>
    <x v="1"/>
    <s v="Western Window Systems"/>
    <s v="western-window-systems"/>
    <x v="4"/>
    <x v="4"/>
    <s v="Phoenix"/>
    <s v="Phoenix"/>
    <n v="235.66499999999999"/>
    <n v="28216000"/>
    <x v="17"/>
    <n v="1"/>
  </r>
  <r>
    <n v="1763"/>
    <s v="Inc5000 Company List"/>
    <s v="Inc5000 Company List"/>
    <n v="1763"/>
    <s v="http://www.inc.com/inc5000list/json/inc5000_2014.json"/>
    <n v="1627"/>
    <n v="1763"/>
    <n v="522"/>
    <x v="3"/>
    <s v="Access Information Management"/>
    <s v="access-information-management"/>
    <x v="0"/>
    <x v="0"/>
    <s v="Livermore"/>
    <s v="San Francisco"/>
    <n v="235.3861"/>
    <n v="108048000"/>
    <x v="2"/>
    <n v="6"/>
  </r>
  <r>
    <n v="1764"/>
    <s v="Inc5000 Company List"/>
    <s v="Inc5000 Company List"/>
    <n v="1764"/>
    <s v="http://www.inc.com/inc5000list/json/inc5000_2014.json"/>
    <n v="23759"/>
    <n v="1764"/>
    <n v="36"/>
    <x v="2"/>
    <s v="Intuitive Company"/>
    <s v="intuitive-company"/>
    <x v="13"/>
    <x v="13"/>
    <s v="Philadelphia"/>
    <s v="Philadelphia"/>
    <n v="235.34370000000001"/>
    <n v="7154468"/>
    <x v="11"/>
    <n v="2"/>
  </r>
  <r>
    <n v="1765"/>
    <s v="Inc5000 Company List"/>
    <s v="Inc5000 Company List"/>
    <n v="1765"/>
    <s v="http://www.inc.com/inc5000list/json/inc5000_2014.json"/>
    <n v="21368"/>
    <n v="1765"/>
    <n v="45"/>
    <x v="2"/>
    <s v="Liberty Alliance"/>
    <s v="liberty-alliance"/>
    <x v="32"/>
    <x v="32"/>
    <s v="Dallas"/>
    <s v="Atlanta"/>
    <n v="234.91640000000001"/>
    <n v="11028935"/>
    <x v="22"/>
    <n v="3"/>
  </r>
  <r>
    <n v="1766"/>
    <s v="Inc5000 Company List"/>
    <s v="Inc5000 Company List"/>
    <n v="1766"/>
    <s v="http://www.inc.com/inc5000list/json/inc5000_2014.json"/>
    <n v="21193"/>
    <n v="1766"/>
    <n v="1587"/>
    <x v="3"/>
    <s v="Revolution Foods"/>
    <s v="revolution-foods"/>
    <x v="0"/>
    <x v="0"/>
    <s v="Oakland"/>
    <s v="San Francisco"/>
    <n v="234.77029999999999"/>
    <n v="76527940"/>
    <x v="1"/>
    <n v="4"/>
  </r>
  <r>
    <n v="1767"/>
    <s v="Inc5000 Company List"/>
    <s v="Inc5000 Company List"/>
    <n v="1767"/>
    <s v="http://www.inc.com/inc5000list/json/inc5000_2014.json"/>
    <n v="24988"/>
    <n v="1767"/>
    <n v="55"/>
    <x v="1"/>
    <s v="InfoSmart Technologies"/>
    <s v="infosmart-technologies"/>
    <x v="32"/>
    <x v="32"/>
    <s v="Suwanee"/>
    <s v="Atlanta"/>
    <n v="234.61150000000001"/>
    <n v="2910508"/>
    <x v="11"/>
    <n v="1"/>
  </r>
  <r>
    <n v="1768"/>
    <s v="Inc5000 Company List"/>
    <s v="Inc5000 Company List"/>
    <n v="1768"/>
    <s v="http://www.inc.com/inc5000list/json/inc5000_2014.json"/>
    <n v="23402"/>
    <n v="1768"/>
    <n v="663"/>
    <x v="3"/>
    <s v="Evolve Bank &amp; Trust"/>
    <s v="evolve-bank-trust"/>
    <x v="42"/>
    <x v="42"/>
    <s v="Memphis"/>
    <s v="Memphis TN-MS-AR"/>
    <n v="234.53489999999999"/>
    <n v="78692079"/>
    <x v="9"/>
    <n v="2"/>
  </r>
  <r>
    <n v="1769"/>
    <s v="Inc5000 Company List"/>
    <s v="Inc5000 Company List"/>
    <n v="1769"/>
    <s v="http://www.inc.com/inc5000list/json/inc5000_2014.json"/>
    <n v="395"/>
    <n v="1769"/>
    <n v="42"/>
    <x v="2"/>
    <s v="SoftNice"/>
    <s v="softnice"/>
    <x v="13"/>
    <x v="13"/>
    <s v="Allentown"/>
    <s v="Allentown-Bethlehem-Easton PA-NJ"/>
    <n v="234.3271"/>
    <n v="6987700"/>
    <x v="11"/>
    <n v="6"/>
  </r>
  <r>
    <n v="1770"/>
    <s v="Inc5000 Company List"/>
    <s v="Inc5000 Company List"/>
    <n v="1770"/>
    <s v="http://www.inc.com/inc5000list/json/inc5000_2014.json"/>
    <n v="94"/>
    <n v="1770"/>
    <n v="125"/>
    <x v="1"/>
    <s v="TeraThink"/>
    <s v="terathink"/>
    <x v="1"/>
    <x v="1"/>
    <s v="Reston"/>
    <s v="Washington DC"/>
    <n v="234.2106"/>
    <n v="50738654"/>
    <x v="11"/>
    <n v="6"/>
  </r>
  <r>
    <n v="1771"/>
    <s v="Inc5000 Company List"/>
    <s v="Inc5000 Company List"/>
    <n v="1771"/>
    <s v="http://www.inc.com/inc5000list/json/inc5000_2014.json"/>
    <n v="21636"/>
    <n v="1771"/>
    <n v="605"/>
    <x v="3"/>
    <s v="Advance Financial"/>
    <s v="advance-financial"/>
    <x v="42"/>
    <x v="42"/>
    <s v="Nashville"/>
    <s v="Nashville"/>
    <n v="234.2022"/>
    <n v="51876787"/>
    <x v="9"/>
    <n v="3"/>
  </r>
  <r>
    <n v="1772"/>
    <s v="Inc5000 Company List"/>
    <s v="Inc5000 Company List"/>
    <n v="1772"/>
    <s v="http://www.inc.com/inc5000list/json/inc5000_2014.json"/>
    <n v="2701"/>
    <n v="1772"/>
    <n v="360"/>
    <x v="0"/>
    <s v="Avella Specialty Pharmacy"/>
    <s v="avella-specialty-pharmacy"/>
    <x v="4"/>
    <x v="4"/>
    <s v="Phoenix"/>
    <s v="Phoenix"/>
    <n v="233.80779999999999"/>
    <n v="570044305"/>
    <x v="6"/>
    <n v="8"/>
  </r>
  <r>
    <n v="1773"/>
    <s v="Inc5000 Company List"/>
    <s v="Inc5000 Company List"/>
    <n v="1773"/>
    <s v="http://www.inc.com/inc5000list/json/inc5000_2014.json"/>
    <n v="23701"/>
    <n v="1773"/>
    <n v="37"/>
    <x v="2"/>
    <s v="AdSupply"/>
    <s v="adsupply"/>
    <x v="0"/>
    <x v="0"/>
    <s v="Culver City"/>
    <s v="Los Angeles"/>
    <n v="233.75370000000001"/>
    <n v="9108830"/>
    <x v="12"/>
    <n v="2"/>
  </r>
  <r>
    <n v="1774"/>
    <s v="Inc5000 Company List"/>
    <s v="Inc5000 Company List"/>
    <n v="1774"/>
    <s v="http://www.inc.com/inc5000list/json/inc5000_2014.json"/>
    <n v="21560"/>
    <n v="1774"/>
    <n v="26"/>
    <x v="2"/>
    <s v="eBusiness Strategies"/>
    <s v="ebusiness-strategies"/>
    <x v="12"/>
    <x v="12"/>
    <s v="Houston"/>
    <s v="Houston"/>
    <n v="233.56270000000001"/>
    <n v="6015269"/>
    <x v="2"/>
    <n v="3"/>
  </r>
  <r>
    <n v="1775"/>
    <s v="Inc5000 Company List"/>
    <s v="Inc5000 Company List"/>
    <n v="1775"/>
    <s v="http://www.inc.com/inc5000list/json/inc5000_2014.json"/>
    <n v="26387"/>
    <n v="1775"/>
    <n v="50"/>
    <x v="2"/>
    <s v="OutcomesMTM"/>
    <s v="outcomesmtm"/>
    <x v="22"/>
    <x v="22"/>
    <s v="West Des Moines"/>
    <s v="Des Moines-West Des Moines IA"/>
    <n v="233.51060000000001"/>
    <n v="22523509"/>
    <x v="6"/>
    <n v="1"/>
  </r>
  <r>
    <n v="1776"/>
    <s v="Inc5000 Company List"/>
    <s v="Inc5000 Company List"/>
    <n v="1776"/>
    <s v="http://www.inc.com/inc5000list/json/inc5000_2014.json"/>
    <n v="26502"/>
    <n v="1776"/>
    <n v="31"/>
    <x v="2"/>
    <s v="Steel Branding"/>
    <s v="steel-branding"/>
    <x v="12"/>
    <x v="12"/>
    <s v="Austin"/>
    <s v="Austin"/>
    <n v="233.27250000000001"/>
    <n v="3376150"/>
    <x v="12"/>
    <n v="1"/>
  </r>
  <r>
    <n v="1777"/>
    <s v="Inc5000 Company List"/>
    <s v="Inc5000 Company List"/>
    <n v="1777"/>
    <s v="http://www.inc.com/inc5000list/json/inc5000_2014.json"/>
    <n v="23591"/>
    <n v="1777"/>
    <n v="350"/>
    <x v="0"/>
    <s v="Teles Properties"/>
    <s v="teles-properties"/>
    <x v="0"/>
    <x v="0"/>
    <s v="Beverly Hills"/>
    <s v="Los Angeles"/>
    <n v="233.20859999999999"/>
    <n v="52257956"/>
    <x v="15"/>
    <n v="2"/>
  </r>
  <r>
    <n v="1778"/>
    <s v="Inc5000 Company List"/>
    <s v="Inc5000 Company List"/>
    <n v="1778"/>
    <s v="http://www.inc.com/inc5000list/json/inc5000_2014.json"/>
    <n v="26481"/>
    <n v="1778"/>
    <n v="11"/>
    <x v="2"/>
    <s v="Industrial Security Solutions"/>
    <s v="industrial-security-solutions"/>
    <x v="0"/>
    <x v="0"/>
    <s v="Huntington Beach"/>
    <s v="Los Angeles"/>
    <n v="233.05350000000001"/>
    <n v="3670712"/>
    <x v="2"/>
    <n v="1"/>
  </r>
  <r>
    <n v="1779"/>
    <s v="Inc5000 Company List"/>
    <s v="Inc5000 Company List"/>
    <n v="1779"/>
    <s v="http://www.inc.com/inc5000list/json/inc5000_2014.json"/>
    <n v="26302"/>
    <n v="1779"/>
    <n v="23"/>
    <x v="2"/>
    <s v="Shopoff Realty Investments"/>
    <s v="shopoff-realty-investments"/>
    <x v="0"/>
    <x v="0"/>
    <s v="Irvine"/>
    <s v="Los Angeles"/>
    <n v="232.96449999999999"/>
    <n v="3999922"/>
    <x v="15"/>
    <n v="1"/>
  </r>
  <r>
    <n v="1780"/>
    <s v="Inc5000 Company List"/>
    <s v="Inc5000 Company List"/>
    <n v="1780"/>
    <s v="http://www.inc.com/inc5000list/json/inc5000_2014.json"/>
    <n v="1548"/>
    <n v="1780"/>
    <n v="201"/>
    <x v="0"/>
    <s v="eVestment"/>
    <s v="evestment"/>
    <x v="32"/>
    <x v="32"/>
    <s v="Marietta"/>
    <s v="Atlanta"/>
    <n v="232.90520000000001"/>
    <n v="56118000"/>
    <x v="9"/>
    <n v="8"/>
  </r>
  <r>
    <n v="1781"/>
    <s v="Inc5000 Company List"/>
    <s v="Inc5000 Company List"/>
    <n v="1781"/>
    <s v="http://www.inc.com/inc5000list/json/inc5000_2014.json"/>
    <n v="23676"/>
    <n v="1781"/>
    <n v="220"/>
    <x v="0"/>
    <s v="Netronome"/>
    <s v="netronome"/>
    <x v="0"/>
    <x v="0"/>
    <s v="Santa Clara"/>
    <s v="San Jose"/>
    <n v="232.77099999999999"/>
    <n v="37791848"/>
    <x v="3"/>
    <n v="2"/>
  </r>
  <r>
    <n v="1782"/>
    <s v="Inc5000 Company List"/>
    <s v="Inc5000 Company List"/>
    <n v="1782"/>
    <s v="http://www.inc.com/inc5000list/json/inc5000_2014.json"/>
    <n v="24198"/>
    <n v="1782"/>
    <n v="72"/>
    <x v="1"/>
    <s v="Horizon Communications Technologies"/>
    <s v="horizon-communications-technologies"/>
    <x v="0"/>
    <x v="0"/>
    <s v="Irvine"/>
    <s v="Los Angeles"/>
    <n v="232.70179999999999"/>
    <n v="13377904"/>
    <x v="4"/>
    <n v="2"/>
  </r>
  <r>
    <n v="1783"/>
    <s v="Inc5000 Company List"/>
    <s v="Inc5000 Company List"/>
    <n v="1783"/>
    <s v="http://www.inc.com/inc5000list/json/inc5000_2014.json"/>
    <n v="26494"/>
    <n v="1783"/>
    <n v="28"/>
    <x v="2"/>
    <s v="The MASY Group"/>
    <s v="the-masy-group"/>
    <x v="1"/>
    <x v="1"/>
    <s v="Alexandria"/>
    <s v="Washington DC"/>
    <n v="232.64490000000001"/>
    <n v="5614501"/>
    <x v="8"/>
    <n v="1"/>
  </r>
  <r>
    <n v="1784"/>
    <s v="Inc5000 Company List"/>
    <s v="Inc5000 Company List"/>
    <n v="1784"/>
    <s v="http://www.inc.com/inc5000list/json/inc5000_2014.json"/>
    <n v="21116"/>
    <n v="1784"/>
    <n v="17"/>
    <x v="2"/>
    <s v="Pearl Media"/>
    <s v="pearl-media"/>
    <x v="16"/>
    <x v="16"/>
    <s v="Fairfield"/>
    <s v="New York City"/>
    <n v="232.46969999999999"/>
    <n v="15203901"/>
    <x v="12"/>
    <n v="2"/>
  </r>
  <r>
    <n v="1785"/>
    <s v="Inc5000 Company List"/>
    <s v="Inc5000 Company List"/>
    <n v="1785"/>
    <s v="http://www.inc.com/inc5000list/json/inc5000_2014.json"/>
    <n v="25864"/>
    <n v="1785"/>
    <n v="17"/>
    <x v="2"/>
    <s v="ImageQuest Managed Services"/>
    <s v="imagequest-managed-services"/>
    <x v="42"/>
    <x v="42"/>
    <s v="Nashville"/>
    <s v="Nashville"/>
    <n v="232.3116"/>
    <n v="4732964"/>
    <x v="11"/>
    <n v="1"/>
  </r>
  <r>
    <n v="1786"/>
    <s v="Inc5000 Company List"/>
    <s v="Inc5000 Company List"/>
    <n v="1786"/>
    <s v="http://www.inc.com/inc5000list/json/inc5000_2014.json"/>
    <n v="23294"/>
    <n v="1786"/>
    <n v="30"/>
    <x v="2"/>
    <s v="True Source IT"/>
    <s v="true-source-it"/>
    <x v="36"/>
    <x v="36"/>
    <s v="Minneapolis"/>
    <s v="Minneapolis"/>
    <n v="232.22989999999999"/>
    <n v="6887840"/>
    <x v="11"/>
    <n v="2"/>
  </r>
  <r>
    <n v="1787"/>
    <s v="Inc5000 Company List"/>
    <s v="Inc5000 Company List"/>
    <n v="1787"/>
    <s v="http://www.inc.com/inc5000list/json/inc5000_2014.json"/>
    <n v="23596"/>
    <n v="1787"/>
    <n v="26"/>
    <x v="2"/>
    <s v="Pyxl"/>
    <s v="pyxl"/>
    <x v="42"/>
    <x v="42"/>
    <s v="Knoxville"/>
    <s v="Knoxville TN"/>
    <n v="232.06549999999999"/>
    <n v="3620161"/>
    <x v="12"/>
    <n v="2"/>
  </r>
  <r>
    <n v="1788"/>
    <s v="Inc5000 Company List"/>
    <s v="Inc5000 Company List"/>
    <n v="1788"/>
    <s v="http://www.inc.com/inc5000list/json/inc5000_2014.json"/>
    <n v="18855"/>
    <n v="1788"/>
    <n v="23"/>
    <x v="2"/>
    <s v="TrendHR"/>
    <s v="trendhr"/>
    <x v="12"/>
    <x v="12"/>
    <s v="Rockwall"/>
    <s v="Dallas"/>
    <n v="231.97919999999999"/>
    <n v="159387745"/>
    <x v="20"/>
    <n v="3"/>
  </r>
  <r>
    <n v="1789"/>
    <s v="Inc5000 Company List"/>
    <s v="Inc5000 Company List"/>
    <n v="1789"/>
    <s v="http://www.inc.com/inc5000list/json/inc5000_2014.json"/>
    <n v="19546"/>
    <n v="1789"/>
    <n v="370"/>
    <x v="0"/>
    <s v="Butterfly Effects"/>
    <s v="butterfly-effects"/>
    <x v="9"/>
    <x v="9"/>
    <s v="Deerfield Beach"/>
    <s v="Miami"/>
    <n v="231.87459999999999"/>
    <n v="9631000"/>
    <x v="6"/>
    <n v="4"/>
  </r>
  <r>
    <n v="1790"/>
    <s v="Inc5000 Company List"/>
    <s v="Inc5000 Company List"/>
    <n v="1790"/>
    <s v="http://www.inc.com/inc5000list/json/inc5000_2014.json"/>
    <n v="25084"/>
    <n v="1790"/>
    <n v="12"/>
    <x v="2"/>
    <s v="Vision Payment Solutions"/>
    <s v="vision-payment-solutions"/>
    <x v="3"/>
    <x v="3"/>
    <s v="Portland"/>
    <s v="Portland-South Portland-Biddeford ME"/>
    <n v="231.44059999999999"/>
    <n v="13671662"/>
    <x v="9"/>
    <n v="1"/>
  </r>
  <r>
    <n v="1791"/>
    <s v="Inc5000 Company List"/>
    <s v="Inc5000 Company List"/>
    <n v="1791"/>
    <s v="http://www.inc.com/inc5000list/json/inc5000_2014.json"/>
    <n v="24593"/>
    <n v="1791"/>
    <n v="9"/>
    <x v="2"/>
    <s v="Emerge Managed Solutions"/>
    <s v="emerge-managed-solutions"/>
    <x v="33"/>
    <x v="33"/>
    <s v="Erlanger"/>
    <s v="Cincinnati"/>
    <n v="231.3724"/>
    <n v="2945871"/>
    <x v="11"/>
    <n v="2"/>
  </r>
  <r>
    <n v="1792"/>
    <s v="Inc5000 Company List"/>
    <s v="Inc5000 Company List"/>
    <n v="1792"/>
    <s v="http://www.inc.com/inc5000list/json/inc5000_2014.json"/>
    <n v="25921"/>
    <n v="1792"/>
    <n v="5"/>
    <x v="2"/>
    <s v="MacDoc Realty"/>
    <s v="macdoc-realty"/>
    <x v="1"/>
    <x v="1"/>
    <s v="Fredericksburg"/>
    <s v="Washington DC"/>
    <n v="231.25200000000001"/>
    <n v="3224788"/>
    <x v="15"/>
    <n v="1"/>
  </r>
  <r>
    <n v="1793"/>
    <s v="Inc5000 Company List"/>
    <s v="Inc5000 Company List"/>
    <n v="1793"/>
    <s v="http://www.inc.com/inc5000list/json/inc5000_2014.json"/>
    <n v="22169"/>
    <n v="1793"/>
    <n v="41"/>
    <x v="2"/>
    <s v="BizNet Software"/>
    <s v="biznet-software"/>
    <x v="12"/>
    <x v="12"/>
    <s v="Dallas"/>
    <s v="Dallas"/>
    <n v="231.02209999999999"/>
    <n v="6693074"/>
    <x v="3"/>
    <n v="3"/>
  </r>
  <r>
    <n v="1794"/>
    <s v="Inc5000 Company List"/>
    <s v="Inc5000 Company List"/>
    <n v="1794"/>
    <s v="http://www.inc.com/inc5000list/json/inc5000_2014.json"/>
    <n v="21423"/>
    <n v="1794"/>
    <n v="22"/>
    <x v="2"/>
    <s v="ClickToShop.com"/>
    <s v="clicktoshopcom"/>
    <x v="36"/>
    <x v="36"/>
    <s v="Roseville"/>
    <s v="Minneapolis"/>
    <n v="230.89779999999999"/>
    <n v="6169837"/>
    <x v="13"/>
    <n v="3"/>
  </r>
  <r>
    <n v="1795"/>
    <s v="Inc5000 Company List"/>
    <s v="Inc5000 Company List"/>
    <n v="1795"/>
    <s v="http://www.inc.com/inc5000list/json/inc5000_2014.json"/>
    <n v="6302"/>
    <n v="1795"/>
    <n v="45"/>
    <x v="2"/>
    <s v="PPI Technologies Group"/>
    <s v="ppi-technologies-group"/>
    <x v="9"/>
    <x v="9"/>
    <s v="Sarasota"/>
    <s v="Sarasota-Bradenton-Venice FL"/>
    <n v="230.7261"/>
    <n v="34250000"/>
    <x v="17"/>
    <n v="4"/>
  </r>
  <r>
    <n v="1796"/>
    <s v="Inc5000 Company List"/>
    <s v="Inc5000 Company List"/>
    <n v="1796"/>
    <s v="http://www.inc.com/inc5000list/json/inc5000_2014.json"/>
    <n v="25333"/>
    <n v="1796"/>
    <n v="30"/>
    <x v="2"/>
    <s v="CEI Composite Materials"/>
    <s v="cei-composite-materials"/>
    <x v="18"/>
    <x v="18"/>
    <s v="Manchester"/>
    <s v="Jackson MI"/>
    <n v="230.4804"/>
    <n v="9090312"/>
    <x v="17"/>
    <n v="1"/>
  </r>
  <r>
    <n v="1797"/>
    <s v="Inc5000 Company List"/>
    <s v="Inc5000 Company List"/>
    <n v="1797"/>
    <s v="http://www.inc.com/inc5000list/json/inc5000_2014.json"/>
    <n v="1998"/>
    <n v="1797"/>
    <n v="335"/>
    <x v="0"/>
    <s v="Beacon Hill Staffing Group"/>
    <s v="beacon-hill-staffing-group"/>
    <x v="2"/>
    <x v="2"/>
    <s v="Boston"/>
    <s v="Boston"/>
    <n v="230.44560000000001"/>
    <n v="221938763"/>
    <x v="20"/>
    <n v="7"/>
  </r>
  <r>
    <n v="1798"/>
    <s v="Inc5000 Company List"/>
    <s v="Inc5000 Company List"/>
    <n v="1798"/>
    <s v="http://www.inc.com/inc5000list/json/inc5000_2014.json"/>
    <n v="23986"/>
    <n v="1798"/>
    <n v="250"/>
    <x v="0"/>
    <s v="Silicus Technologies"/>
    <s v="silicus-technologies"/>
    <x v="12"/>
    <x v="12"/>
    <s v="Houston"/>
    <s v="Houston"/>
    <n v="230.07810000000001"/>
    <n v="6061611"/>
    <x v="11"/>
    <n v="2"/>
  </r>
  <r>
    <n v="1799"/>
    <s v="Inc5000 Company List"/>
    <s v="Inc5000 Company List"/>
    <n v="1799"/>
    <s v="http://www.inc.com/inc5000list/json/inc5000_2014.json"/>
    <n v="24191"/>
    <n v="1799"/>
    <n v="336"/>
    <x v="0"/>
    <s v="Super Steel"/>
    <s v="super-steel"/>
    <x v="19"/>
    <x v="19"/>
    <s v="Milwaukee"/>
    <s v="Milwaukee-Waukesha-West Allis WI"/>
    <n v="229.94"/>
    <n v="57068359"/>
    <x v="17"/>
    <n v="2"/>
  </r>
  <r>
    <n v="1800"/>
    <s v="Inc5000 Company List"/>
    <s v="Inc5000 Company List"/>
    <n v="1800"/>
    <s v="http://www.inc.com/inc5000list/json/inc5000_2014.json"/>
    <n v="26209"/>
    <n v="1800"/>
    <n v="85"/>
    <x v="1"/>
    <s v="Mela Capital Group"/>
    <s v="mela-capital-group"/>
    <x v="9"/>
    <x v="9"/>
    <s v="Sunrise"/>
    <s v="Miami"/>
    <n v="229.89150000000001"/>
    <n v="2551206"/>
    <x v="9"/>
    <n v="1"/>
  </r>
  <r>
    <n v="1801"/>
    <s v="Inc5000 Company List"/>
    <s v="Inc5000 Company List"/>
    <n v="1801"/>
    <s v="http://www.inc.com/inc5000list/json/inc5000_2014.json"/>
    <n v="25958"/>
    <n v="1801"/>
    <n v="19"/>
    <x v="2"/>
    <s v="Solid Interactive"/>
    <s v="solid-interactive"/>
    <x v="25"/>
    <x v="25"/>
    <s v="Elgin"/>
    <s v="Chicago"/>
    <n v="229.62360000000001"/>
    <n v="2014000"/>
    <x v="3"/>
    <n v="1"/>
  </r>
  <r>
    <n v="1802"/>
    <s v="Inc5000 Company List"/>
    <s v="Inc5000 Company List"/>
    <n v="1802"/>
    <s v="http://www.inc.com/inc5000list/json/inc5000_2014.json"/>
    <n v="869"/>
    <n v="1802"/>
    <n v="108"/>
    <x v="1"/>
    <s v="Enviro Clean Products &amp; Services"/>
    <s v="enviro-clean-products-services"/>
    <x v="23"/>
    <x v="23"/>
    <s v="Oklahoma City"/>
    <s v="Oklahoma City OK"/>
    <n v="229.2835"/>
    <n v="17809737"/>
    <x v="24"/>
    <n v="6"/>
  </r>
  <r>
    <n v="1803"/>
    <s v="Inc5000 Company List"/>
    <s v="Inc5000 Company List"/>
    <n v="1803"/>
    <s v="http://www.inc.com/inc5000list/json/inc5000_2014.json"/>
    <n v="20409"/>
    <n v="1803"/>
    <n v="144"/>
    <x v="1"/>
    <s v="MicroSystems Automation Group"/>
    <s v="microsystems-automation-group"/>
    <x v="1"/>
    <x v="1"/>
    <s v="Falls Church"/>
    <s v="Washington DC"/>
    <n v="229.1463"/>
    <n v="20566416"/>
    <x v="11"/>
    <n v="3"/>
  </r>
  <r>
    <n v="1804"/>
    <s v="Inc5000 Company List"/>
    <s v="Inc5000 Company List"/>
    <n v="1804"/>
    <s v="http://www.inc.com/inc5000list/json/inc5000_2014.json"/>
    <n v="25837"/>
    <n v="1804"/>
    <n v="1600"/>
    <x v="3"/>
    <s v="Medical Scribe Systems"/>
    <s v="medical-scribe-systems"/>
    <x v="0"/>
    <x v="0"/>
    <s v="El Segundo"/>
    <s v="Los Angeles"/>
    <n v="228.71960000000001"/>
    <n v="17349627"/>
    <x v="6"/>
    <n v="1"/>
  </r>
  <r>
    <n v="1805"/>
    <s v="Inc5000 Company List"/>
    <s v="Inc5000 Company List"/>
    <n v="1805"/>
    <s v="http://www.inc.com/inc5000list/json/inc5000_2014.json"/>
    <n v="25724"/>
    <n v="1805"/>
    <n v="125"/>
    <x v="1"/>
    <s v="Global Facility Management &amp; Construction"/>
    <s v="global-facility-management-construction"/>
    <x v="17"/>
    <x v="17"/>
    <s v="Melville"/>
    <s v="New York City"/>
    <n v="228.6138"/>
    <n v="57652000"/>
    <x v="16"/>
    <n v="1"/>
  </r>
  <r>
    <n v="1806"/>
    <s v="Inc5000 Company List"/>
    <s v="Inc5000 Company List"/>
    <n v="1806"/>
    <s v="http://www.inc.com/inc5000list/json/inc5000_2014.json"/>
    <n v="21685"/>
    <n v="1806"/>
    <n v="120"/>
    <x v="1"/>
    <s v="Ingenious Med"/>
    <s v="ingenious-med"/>
    <x v="32"/>
    <x v="32"/>
    <s v="Atlanta"/>
    <s v="Atlanta"/>
    <n v="228.56549999999999"/>
    <n v="16131943"/>
    <x v="6"/>
    <n v="3"/>
  </r>
  <r>
    <n v="1807"/>
    <s v="Inc5000 Company List"/>
    <s v="Inc5000 Company List"/>
    <n v="1807"/>
    <s v="http://www.inc.com/inc5000list/json/inc5000_2014.json"/>
    <n v="23754"/>
    <n v="1807"/>
    <n v="36"/>
    <x v="2"/>
    <s v="Collective Industries"/>
    <s v="collective-industries"/>
    <x v="9"/>
    <x v="9"/>
    <s v="Tampa"/>
    <s v="Tampa"/>
    <n v="228.48050000000001"/>
    <n v="5112080"/>
    <x v="12"/>
    <n v="2"/>
  </r>
  <r>
    <n v="1808"/>
    <s v="Inc5000 Company List"/>
    <s v="Inc5000 Company List"/>
    <n v="1808"/>
    <s v="http://www.inc.com/inc5000list/json/inc5000_2014.json"/>
    <n v="7509"/>
    <n v="1808"/>
    <n v="533"/>
    <x v="3"/>
    <s v="Five9"/>
    <s v="five9"/>
    <x v="0"/>
    <x v="0"/>
    <s v="San Ramon"/>
    <s v="San Francisco"/>
    <n v="228.37129999999999"/>
    <n v="84132000"/>
    <x v="3"/>
    <n v="5"/>
  </r>
  <r>
    <n v="1809"/>
    <s v="Inc5000 Company List"/>
    <s v="Inc5000 Company List"/>
    <n v="1809"/>
    <s v="http://www.inc.com/inc5000list/json/inc5000_2014.json"/>
    <n v="21718"/>
    <n v="1809"/>
    <n v="60"/>
    <x v="1"/>
    <s v="Ammo Brothers"/>
    <s v="ammo-brothers"/>
    <x v="0"/>
    <x v="0"/>
    <s v="Ontario"/>
    <s v="Riverside-San Bernardino-Ontario CA"/>
    <n v="228.06630000000001"/>
    <n v="19708530"/>
    <x v="13"/>
    <n v="3"/>
  </r>
  <r>
    <n v="1810"/>
    <s v="Inc5000 Company List"/>
    <s v="Inc5000 Company List"/>
    <n v="1810"/>
    <s v="http://www.inc.com/inc5000list/json/inc5000_2014.json"/>
    <n v="25977"/>
    <n v="1810"/>
    <n v="10"/>
    <x v="2"/>
    <s v="Couture Boutique"/>
    <s v="couture-boutique"/>
    <x v="9"/>
    <x v="9"/>
    <s v="Tampa"/>
    <s v="Tampa"/>
    <n v="228.0686"/>
    <n v="2522880"/>
    <x v="13"/>
    <n v="1"/>
  </r>
  <r>
    <n v="1811"/>
    <s v="Inc5000 Company List"/>
    <s v="Inc5000 Company List"/>
    <n v="1811"/>
    <s v="http://www.inc.com/inc5000list/json/inc5000_2014.json"/>
    <n v="3626"/>
    <n v="1811"/>
    <n v="221"/>
    <x v="0"/>
    <s v="Mosaic (Renton Washington)"/>
    <s v="mosaic-renton-washington"/>
    <x v="29"/>
    <x v="29"/>
    <s v="Renton"/>
    <s v="Seattle"/>
    <n v="227.8681"/>
    <n v="32115634"/>
    <x v="5"/>
    <n v="8"/>
  </r>
  <r>
    <n v="1812"/>
    <s v="Inc5000 Company List"/>
    <s v="Inc5000 Company List"/>
    <n v="1812"/>
    <s v="http://www.inc.com/inc5000list/json/inc5000_2014.json"/>
    <n v="25662"/>
    <n v="1812"/>
    <n v="300"/>
    <x v="0"/>
    <s v="360clean"/>
    <s v="360clean"/>
    <x v="31"/>
    <x v="31"/>
    <s v="Daniel Island"/>
    <s v="Charleston-North Charleston SC"/>
    <n v="227.8073"/>
    <n v="5717897"/>
    <x v="2"/>
    <n v="1"/>
  </r>
  <r>
    <n v="1813"/>
    <s v="Inc5000 Company List"/>
    <s v="Inc5000 Company List"/>
    <n v="1813"/>
    <s v="http://www.inc.com/inc5000list/json/inc5000_2014.json"/>
    <n v="25504"/>
    <n v="1813"/>
    <n v="60"/>
    <x v="1"/>
    <s v="Apothecary by Design"/>
    <s v="apothecary-by-design"/>
    <x v="3"/>
    <x v="3"/>
    <s v="Portland"/>
    <s v="Portland-South Portland-Biddeford ME"/>
    <n v="227.77699999999999"/>
    <n v="32857700"/>
    <x v="6"/>
    <n v="1"/>
  </r>
  <r>
    <n v="1814"/>
    <s v="Inc5000 Company List"/>
    <s v="Inc5000 Company List"/>
    <n v="1814"/>
    <s v="http://www.inc.com/inc5000list/json/inc5000_2014.json"/>
    <n v="23326"/>
    <n v="1814"/>
    <n v="154"/>
    <x v="1"/>
    <s v="Midtown Consulting Group"/>
    <s v="midtown-consulting-group"/>
    <x v="32"/>
    <x v="32"/>
    <s v="Atlanta"/>
    <s v="Atlanta"/>
    <n v="227.72579999999999"/>
    <n v="23628500"/>
    <x v="2"/>
    <n v="2"/>
  </r>
  <r>
    <n v="1815"/>
    <s v="Inc5000 Company List"/>
    <s v="Inc5000 Company List"/>
    <n v="1815"/>
    <s v="http://www.inc.com/inc5000list/json/inc5000_2014.json"/>
    <n v="18210"/>
    <n v="1815"/>
    <n v="89"/>
    <x v="1"/>
    <s v="InfoStretch"/>
    <s v="infostretch"/>
    <x v="0"/>
    <x v="0"/>
    <s v="Santa Clara"/>
    <s v="San Jose"/>
    <n v="227.6908"/>
    <n v="21257300"/>
    <x v="3"/>
    <n v="5"/>
  </r>
  <r>
    <n v="1816"/>
    <s v="Inc5000 Company List"/>
    <s v="Inc5000 Company List"/>
    <n v="1816"/>
    <s v="http://www.inc.com/inc5000list/json/inc5000_2014.json"/>
    <n v="22141"/>
    <n v="1816"/>
    <n v="22"/>
    <x v="2"/>
    <s v="Ink Studios"/>
    <s v="ink-studios"/>
    <x v="0"/>
    <x v="0"/>
    <s v="Irvine"/>
    <s v="Los Angeles"/>
    <n v="227.42080000000001"/>
    <n v="6607351"/>
    <x v="12"/>
    <n v="3"/>
  </r>
  <r>
    <n v="1817"/>
    <s v="Inc5000 Company List"/>
    <s v="Inc5000 Company List"/>
    <n v="1817"/>
    <s v="http://www.inc.com/inc5000list/json/inc5000_2014.json"/>
    <n v="991"/>
    <n v="1817"/>
    <n v="120"/>
    <x v="1"/>
    <s v="Innovim"/>
    <s v="innovim"/>
    <x v="21"/>
    <x v="21"/>
    <s v="Greenbelt"/>
    <s v="Washington DC"/>
    <n v="227.2516"/>
    <n v="14622009"/>
    <x v="8"/>
    <n v="7"/>
  </r>
  <r>
    <n v="1818"/>
    <s v="Inc5000 Company List"/>
    <s v="Inc5000 Company List"/>
    <n v="1818"/>
    <s v="http://www.inc.com/inc5000list/json/inc5000_2014.json"/>
    <n v="22366"/>
    <n v="1818"/>
    <n v="39"/>
    <x v="2"/>
    <s v="Convergence Consulting Group"/>
    <s v="convergence-consulting-group"/>
    <x v="9"/>
    <x v="9"/>
    <s v="Tampa"/>
    <s v="Tampa"/>
    <n v="227.19710000000001"/>
    <n v="7469428"/>
    <x v="11"/>
    <n v="5"/>
  </r>
  <r>
    <n v="1819"/>
    <s v="Inc5000 Company List"/>
    <s v="Inc5000 Company List"/>
    <n v="1819"/>
    <s v="http://www.inc.com/inc5000list/json/inc5000_2014.json"/>
    <n v="26006"/>
    <n v="1819"/>
    <n v="15"/>
    <x v="2"/>
    <s v="CSI Specialty Group"/>
    <s v="csi-specialty-group"/>
    <x v="9"/>
    <x v="9"/>
    <s v="Sanford"/>
    <s v="Orlando FL"/>
    <n v="227.0138"/>
    <n v="2218151"/>
    <x v="2"/>
    <n v="1"/>
  </r>
  <r>
    <n v="1820"/>
    <s v="Inc5000 Company List"/>
    <s v="Inc5000 Company List"/>
    <n v="1820"/>
    <s v="http://www.inc.com/inc5000list/json/inc5000_2014.json"/>
    <n v="4186"/>
    <n v="1820"/>
    <n v="27"/>
    <x v="2"/>
    <s v="Wendel Energy Services"/>
    <s v="wendel-energy-services"/>
    <x v="17"/>
    <x v="17"/>
    <s v="Buffalo"/>
    <s v="Buffalo-Niagara Falls NY"/>
    <n v="226.89340000000001"/>
    <n v="25661613"/>
    <x v="5"/>
    <n v="3"/>
  </r>
  <r>
    <n v="1821"/>
    <s v="Inc5000 Company List"/>
    <s v="Inc5000 Company List"/>
    <n v="1821"/>
    <s v="http://www.inc.com/inc5000list/json/inc5000_2014.json"/>
    <n v="26091"/>
    <n v="1821"/>
    <n v="50"/>
    <x v="2"/>
    <s v="Fieldstone Landscape Services"/>
    <s v="fieldstone-landscape-services"/>
    <x v="9"/>
    <x v="9"/>
    <s v="Clearwater"/>
    <s v="Tampa"/>
    <n v="226.8116"/>
    <n v="3721152"/>
    <x v="24"/>
    <n v="1"/>
  </r>
  <r>
    <n v="1822"/>
    <s v="Inc5000 Company List"/>
    <s v="Inc5000 Company List"/>
    <n v="1822"/>
    <s v="http://www.inc.com/inc5000list/json/inc5000_2014.json"/>
    <n v="25898"/>
    <n v="1822"/>
    <n v="176"/>
    <x v="1"/>
    <s v="Mark Cerrone"/>
    <s v="mark-cerrone"/>
    <x v="17"/>
    <x v="17"/>
    <s v="Niagara Falls"/>
    <s v="Buffalo-Niagara Falls NY"/>
    <n v="226.67519999999999"/>
    <n v="62011409"/>
    <x v="16"/>
    <n v="1"/>
  </r>
  <r>
    <n v="1823"/>
    <s v="Inc5000 Company List"/>
    <s v="Inc5000 Company List"/>
    <n v="1823"/>
    <s v="http://www.inc.com/inc5000list/json/inc5000_2014.json"/>
    <n v="25260"/>
    <n v="1823"/>
    <n v="12"/>
    <x v="2"/>
    <s v="IP Consulting"/>
    <s v="ip-consulting"/>
    <x v="18"/>
    <x v="18"/>
    <s v="Kentwood"/>
    <s v="Grand Rapids-Wyoming MI"/>
    <n v="226.64259999999999"/>
    <n v="2427000"/>
    <x v="11"/>
    <n v="1"/>
  </r>
  <r>
    <n v="1824"/>
    <s v="Inc5000 Company List"/>
    <s v="Inc5000 Company List"/>
    <n v="1824"/>
    <s v="http://www.inc.com/inc5000list/json/inc5000_2014.json"/>
    <n v="25171"/>
    <n v="1824"/>
    <n v="24"/>
    <x v="2"/>
    <s v="Infinity Product Group"/>
    <s v="infinity-product-group"/>
    <x v="45"/>
    <x v="45"/>
    <s v="Rogers"/>
    <s v="Fayetteville-Springdale-Rogers AR-MO"/>
    <n v="226.6225"/>
    <n v="28728439"/>
    <x v="0"/>
    <n v="1"/>
  </r>
  <r>
    <n v="1825"/>
    <s v="Inc5000 Company List"/>
    <s v="Inc5000 Company List"/>
    <n v="1825"/>
    <s v="http://www.inc.com/inc5000list/json/inc5000_2014.json"/>
    <n v="21378"/>
    <n v="1825"/>
    <n v="88"/>
    <x v="1"/>
    <s v="Carousel Checks"/>
    <s v="carousel-checks"/>
    <x v="25"/>
    <x v="25"/>
    <s v="Bridgeview"/>
    <s v="Chicago"/>
    <n v="226.4906"/>
    <n v="13038372"/>
    <x v="9"/>
    <n v="3"/>
  </r>
  <r>
    <n v="1826"/>
    <s v="Inc5000 Company List"/>
    <s v="Inc5000 Company List"/>
    <n v="1826"/>
    <s v="http://www.inc.com/inc5000list/json/inc5000_2014.json"/>
    <n v="26419"/>
    <n v="1826"/>
    <n v="23"/>
    <x v="2"/>
    <s v="Mather Economics"/>
    <s v="mather-economics"/>
    <x v="32"/>
    <x v="32"/>
    <s v="Atlanta"/>
    <s v="Atlanta"/>
    <n v="226.1275"/>
    <n v="3646099"/>
    <x v="2"/>
    <n v="1"/>
  </r>
  <r>
    <n v="1827"/>
    <s v="Inc5000 Company List"/>
    <s v="Inc5000 Company List"/>
    <n v="1827"/>
    <s v="http://www.inc.com/inc5000list/json/inc5000_2014.json"/>
    <n v="25258"/>
    <n v="1827"/>
    <n v="200"/>
    <x v="1"/>
    <s v="Imacuclean Cleaning Services"/>
    <s v="imacuclean-cleaning-services"/>
    <x v="17"/>
    <x v="17"/>
    <s v="New York"/>
    <s v="New York City"/>
    <n v="225.97059999999999"/>
    <n v="3850247"/>
    <x v="2"/>
    <n v="1"/>
  </r>
  <r>
    <n v="1828"/>
    <s v="Inc5000 Company List"/>
    <s v="Inc5000 Company List"/>
    <n v="1828"/>
    <s v="http://www.inc.com/inc5000list/json/inc5000_2014.json"/>
    <n v="23609"/>
    <n v="1828"/>
    <n v="62"/>
    <x v="1"/>
    <s v="City Sounds of NY"/>
    <s v="city-sounds-of-ny"/>
    <x v="17"/>
    <x v="17"/>
    <s v="New York"/>
    <s v="New York City"/>
    <n v="225.73390000000001"/>
    <n v="2933840"/>
    <x v="23"/>
    <n v="2"/>
  </r>
  <r>
    <n v="1829"/>
    <s v="Inc5000 Company List"/>
    <s v="Inc5000 Company List"/>
    <n v="1829"/>
    <s v="http://www.inc.com/inc5000list/json/inc5000_2014.json"/>
    <n v="23909"/>
    <n v="1829"/>
    <n v="49"/>
    <x v="2"/>
    <s v="Anchor Moving &amp; Storage"/>
    <s v="anchor-moving-storage"/>
    <x v="16"/>
    <x v="16"/>
    <s v="Moorestown"/>
    <s v="Philadelphia"/>
    <n v="225.19290000000001"/>
    <n v="3008034"/>
    <x v="21"/>
    <n v="2"/>
  </r>
  <r>
    <n v="1830"/>
    <s v="Inc5000 Company List"/>
    <s v="Inc5000 Company List"/>
    <n v="1830"/>
    <s v="http://www.inc.com/inc5000list/json/inc5000_2014.json"/>
    <n v="4053"/>
    <n v="1830"/>
    <n v="1224"/>
    <x v="3"/>
    <s v="The Whitestone Group"/>
    <s v="the-whitestone-group"/>
    <x v="24"/>
    <x v="24"/>
    <s v="Columbus"/>
    <s v="Columbus OH"/>
    <n v="225.0804"/>
    <n v="45714100"/>
    <x v="8"/>
    <n v="7"/>
  </r>
  <r>
    <n v="1831"/>
    <s v="Inc5000 Company List"/>
    <s v="Inc5000 Company List"/>
    <n v="1831"/>
    <s v="http://www.inc.com/inc5000list/json/inc5000_2014.json"/>
    <n v="21583"/>
    <n v="1831"/>
    <n v="44"/>
    <x v="2"/>
    <s v="Deep Blue Communications"/>
    <s v="deep-blue-communications"/>
    <x v="17"/>
    <x v="17"/>
    <s v="Latham"/>
    <s v="Albany-Schenectady-Troy NY"/>
    <n v="224.65700000000001"/>
    <n v="7660279"/>
    <x v="11"/>
    <n v="3"/>
  </r>
  <r>
    <n v="1832"/>
    <s v="Inc5000 Company List"/>
    <s v="Inc5000 Company List"/>
    <n v="1832"/>
    <s v="http://www.inc.com/inc5000list/json/inc5000_2014.json"/>
    <n v="26469"/>
    <n v="1832"/>
    <n v="25"/>
    <x v="2"/>
    <s v="Commercial Fleet Financing"/>
    <s v="commercial-fleet-financing"/>
    <x v="12"/>
    <x v="12"/>
    <s v="Carrollton"/>
    <s v="Dallas"/>
    <n v="224.6105"/>
    <n v="2403851"/>
    <x v="9"/>
    <n v="1"/>
  </r>
  <r>
    <n v="1833"/>
    <s v="Inc5000 Company List"/>
    <s v="Inc5000 Company List"/>
    <n v="1833"/>
    <s v="http://www.inc.com/inc5000list/json/inc5000_2014.json"/>
    <n v="21894"/>
    <n v="1833"/>
    <n v="15"/>
    <x v="2"/>
    <s v="JBK Associates International"/>
    <s v="jbk-associates-international"/>
    <x v="16"/>
    <x v="16"/>
    <s v="Englewood Cliffs"/>
    <s v="New York City"/>
    <n v="224.24539999999999"/>
    <n v="3850054"/>
    <x v="20"/>
    <n v="3"/>
  </r>
  <r>
    <n v="1834"/>
    <s v="Inc5000 Company List"/>
    <s v="Inc5000 Company List"/>
    <n v="1834"/>
    <s v="http://www.inc.com/inc5000list/json/inc5000_2014.json"/>
    <n v="23622"/>
    <n v="1834"/>
    <n v="29"/>
    <x v="2"/>
    <s v="GadellNet Consulting Services"/>
    <s v="gadellnet-consulting-services"/>
    <x v="15"/>
    <x v="15"/>
    <s v="St. Louis"/>
    <s v="St. Louis MO-IL"/>
    <n v="223.86060000000001"/>
    <n v="2687062"/>
    <x v="11"/>
    <n v="2"/>
  </r>
  <r>
    <n v="1835"/>
    <s v="Inc5000 Company List"/>
    <s v="Inc5000 Company List"/>
    <n v="1835"/>
    <s v="http://www.inc.com/inc5000list/json/inc5000_2014.json"/>
    <n v="384"/>
    <n v="1835"/>
    <n v="442"/>
    <x v="0"/>
    <s v="Infusionsoft"/>
    <s v="infusionsoft"/>
    <x v="4"/>
    <x v="4"/>
    <s v="Chandler"/>
    <m/>
    <n v="223.7962"/>
    <n v="56753547"/>
    <x v="3"/>
    <n v="8"/>
  </r>
  <r>
    <n v="1836"/>
    <s v="Inc5000 Company List"/>
    <s v="Inc5000 Company List"/>
    <n v="1836"/>
    <s v="http://www.inc.com/inc5000list/json/inc5000_2014.json"/>
    <n v="22689"/>
    <n v="1836"/>
    <n v="48"/>
    <x v="2"/>
    <s v="Time Definite Services"/>
    <s v="time-definite-services"/>
    <x v="25"/>
    <x v="25"/>
    <s v="Elgin"/>
    <s v="Chicago"/>
    <n v="223.68559999999999"/>
    <n v="33255437"/>
    <x v="21"/>
    <n v="3"/>
  </r>
  <r>
    <n v="1837"/>
    <s v="Inc5000 Company List"/>
    <s v="Inc5000 Company List"/>
    <n v="1837"/>
    <s v="http://www.inc.com/inc5000list/json/inc5000_2014.json"/>
    <n v="17862"/>
    <n v="1837"/>
    <n v="92"/>
    <x v="1"/>
    <s v="Nexcess.net"/>
    <s v="nexcessnet"/>
    <x v="18"/>
    <x v="18"/>
    <s v="Southfield"/>
    <s v="Detroit"/>
    <n v="223.57589999999999"/>
    <n v="11747735"/>
    <x v="4"/>
    <n v="5"/>
  </r>
  <r>
    <n v="1838"/>
    <s v="Inc5000 Company List"/>
    <s v="Inc5000 Company List"/>
    <n v="1838"/>
    <s v="http://www.inc.com/inc5000list/json/inc5000_2014.json"/>
    <n v="775"/>
    <n v="1838"/>
    <n v="230"/>
    <x v="0"/>
    <s v="Viverae"/>
    <s v="viverae"/>
    <x v="12"/>
    <x v="12"/>
    <s v="Dallas"/>
    <s v="Dallas"/>
    <n v="223.57339999999999"/>
    <n v="26675534"/>
    <x v="6"/>
    <n v="4"/>
  </r>
  <r>
    <n v="1839"/>
    <s v="Inc5000 Company List"/>
    <s v="Inc5000 Company List"/>
    <n v="1839"/>
    <s v="http://www.inc.com/inc5000list/json/inc5000_2014.json"/>
    <n v="23419"/>
    <n v="1839"/>
    <n v="245"/>
    <x v="0"/>
    <s v="Bluegrass Supply Chain Services"/>
    <s v="bluegrass-supply-chain-services"/>
    <x v="33"/>
    <x v="33"/>
    <s v="Bowling Green"/>
    <s v="Bowling Green KY"/>
    <n v="223.4315"/>
    <n v="17279479"/>
    <x v="21"/>
    <n v="2"/>
  </r>
  <r>
    <n v="1840"/>
    <s v="Inc5000 Company List"/>
    <s v="Inc5000 Company List"/>
    <n v="1840"/>
    <s v="http://www.inc.com/inc5000list/json/inc5000_2014.json"/>
    <n v="24707"/>
    <n v="1840"/>
    <n v="150"/>
    <x v="1"/>
    <s v="Mondo"/>
    <s v="mondo"/>
    <x v="17"/>
    <x v="17"/>
    <s v="New York"/>
    <s v="New York City"/>
    <n v="223.285"/>
    <n v="53701000"/>
    <x v="11"/>
    <n v="1"/>
  </r>
  <r>
    <n v="1841"/>
    <s v="Inc5000 Company List"/>
    <s v="Inc5000 Company List"/>
    <n v="1841"/>
    <s v="http://www.inc.com/inc5000list/json/inc5000_2014.json"/>
    <n v="26605"/>
    <n v="1841"/>
    <n v="125"/>
    <x v="1"/>
    <s v="Syneren Technologies"/>
    <s v="syneren-technologies"/>
    <x v="21"/>
    <x v="21"/>
    <s v="College Park"/>
    <s v="Washington DC"/>
    <n v="223.22030000000001"/>
    <n v="13530000"/>
    <x v="2"/>
    <n v="1"/>
  </r>
  <r>
    <n v="1842"/>
    <s v="Inc5000 Company List"/>
    <s v="Inc5000 Company List"/>
    <n v="1842"/>
    <s v="http://www.inc.com/inc5000list/json/inc5000_2014.json"/>
    <n v="23806"/>
    <n v="1842"/>
    <n v="39"/>
    <x v="2"/>
    <s v="Triose"/>
    <s v="triose"/>
    <x v="13"/>
    <x v="13"/>
    <s v="Shillington"/>
    <s v="Reading PA"/>
    <n v="223.0813"/>
    <n v="23978203"/>
    <x v="6"/>
    <n v="2"/>
  </r>
  <r>
    <n v="1843"/>
    <s v="Inc5000 Company List"/>
    <s v="Inc5000 Company List"/>
    <n v="1843"/>
    <s v="http://www.inc.com/inc5000list/json/inc5000_2014.json"/>
    <n v="22569"/>
    <n v="1843"/>
    <n v="88"/>
    <x v="1"/>
    <s v="Metanexgen"/>
    <s v="metanexgen"/>
    <x v="13"/>
    <x v="13"/>
    <s v="Blue Bell"/>
    <s v="Philadelphia"/>
    <n v="222.88480000000001"/>
    <n v="27119881"/>
    <x v="6"/>
    <n v="7"/>
  </r>
  <r>
    <n v="1844"/>
    <s v="Inc5000 Company List"/>
    <s v="Inc5000 Company List"/>
    <n v="1844"/>
    <s v="http://www.inc.com/inc5000list/json/inc5000_2014.json"/>
    <n v="21431"/>
    <n v="1844"/>
    <n v="15"/>
    <x v="2"/>
    <s v="PITSS America"/>
    <s v="pitss-america"/>
    <x v="18"/>
    <x v="18"/>
    <s v="Troy"/>
    <s v="Detroit"/>
    <n v="222.6422"/>
    <n v="2740103"/>
    <x v="3"/>
    <n v="2"/>
  </r>
  <r>
    <n v="1845"/>
    <s v="Inc5000 Company List"/>
    <s v="Inc5000 Company List"/>
    <n v="1845"/>
    <s v="http://www.inc.com/inc5000list/json/inc5000_2014.json"/>
    <n v="25628"/>
    <n v="1845"/>
    <n v="28"/>
    <x v="2"/>
    <s v="Roland Technology Group"/>
    <s v="roland-technology-group"/>
    <x v="12"/>
    <x v="12"/>
    <s v="Plano"/>
    <s v="Houston"/>
    <n v="222.46690000000001"/>
    <n v="3322119"/>
    <x v="11"/>
    <n v="1"/>
  </r>
  <r>
    <n v="1846"/>
    <s v="Inc5000 Company List"/>
    <s v="Inc5000 Company List"/>
    <n v="1846"/>
    <s v="http://www.inc.com/inc5000list/json/inc5000_2014.json"/>
    <n v="2152"/>
    <n v="1846"/>
    <n v="661"/>
    <x v="3"/>
    <s v="Delaware Resource Group/Busey Group"/>
    <s v="delaware-resource-groupbusey-group"/>
    <x v="23"/>
    <x v="23"/>
    <s v="Oklahoma City"/>
    <s v="Oklahoma City OK"/>
    <n v="222.2353"/>
    <n v="77712337"/>
    <x v="8"/>
    <n v="9"/>
  </r>
  <r>
    <n v="1847"/>
    <s v="Inc5000 Company List"/>
    <s v="Inc5000 Company List"/>
    <n v="1847"/>
    <s v="http://www.inc.com/inc5000list/json/inc5000_2014.json"/>
    <n v="19345"/>
    <n v="1847"/>
    <n v="250"/>
    <x v="0"/>
    <s v="Health Plan One"/>
    <s v="health-plan-one"/>
    <x v="43"/>
    <x v="43"/>
    <s v="Shelton"/>
    <s v="Bridgeport-Stamford-Norwalk CT"/>
    <n v="222.16290000000001"/>
    <n v="21121000"/>
    <x v="19"/>
    <n v="4"/>
  </r>
  <r>
    <n v="1848"/>
    <s v="Inc5000 Company List"/>
    <s v="Inc5000 Company List"/>
    <n v="1848"/>
    <s v="http://www.inc.com/inc5000list/json/inc5000_2014.json"/>
    <n v="1737"/>
    <n v="1848"/>
    <n v="19"/>
    <x v="2"/>
    <s v="GB Investments"/>
    <s v="gb-investments"/>
    <x v="32"/>
    <x v="32"/>
    <s v="Kennesaw"/>
    <s v="Atlanta"/>
    <n v="222.08699999999999"/>
    <n v="31633834"/>
    <x v="13"/>
    <n v="6"/>
  </r>
  <r>
    <n v="1849"/>
    <s v="Inc5000 Company List"/>
    <s v="Inc5000 Company List"/>
    <n v="1849"/>
    <s v="http://www.inc.com/inc5000list/json/inc5000_2014.json"/>
    <n v="25077"/>
    <n v="1849"/>
    <n v="60"/>
    <x v="1"/>
    <s v="Strategic Delivery Solutions"/>
    <s v="strategic-delivery-solutions"/>
    <x v="17"/>
    <x v="17"/>
    <s v="Farmingdale"/>
    <s v="New York City"/>
    <n v="221.86340000000001"/>
    <n v="30756149"/>
    <x v="21"/>
    <n v="1"/>
  </r>
  <r>
    <n v="1850"/>
    <s v="Inc5000 Company List"/>
    <s v="Inc5000 Company List"/>
    <n v="1850"/>
    <s v="http://www.inc.com/inc5000list/json/inc5000_2014.json"/>
    <n v="26141"/>
    <n v="1850"/>
    <n v="66"/>
    <x v="1"/>
    <s v="Sigma Fasteners"/>
    <s v="sigma-fasteners"/>
    <x v="12"/>
    <x v="12"/>
    <s v="Houston"/>
    <s v="Houston"/>
    <n v="221.74789999999999"/>
    <n v="17731759"/>
    <x v="17"/>
    <n v="1"/>
  </r>
  <r>
    <n v="1851"/>
    <s v="Inc5000 Company List"/>
    <s v="Inc5000 Company List"/>
    <n v="1851"/>
    <s v="http://www.inc.com/inc5000list/json/inc5000_2014.json"/>
    <n v="23833"/>
    <n v="1851"/>
    <n v="138"/>
    <x v="1"/>
    <s v="Velocify"/>
    <s v="velocify"/>
    <x v="0"/>
    <x v="0"/>
    <s v="El Segundo"/>
    <s v="Los Angeles"/>
    <n v="221.6815"/>
    <n v="29614000"/>
    <x v="3"/>
    <n v="2"/>
  </r>
  <r>
    <n v="1852"/>
    <s v="Inc5000 Company List"/>
    <s v="Inc5000 Company List"/>
    <n v="1852"/>
    <s v="http://www.inc.com/inc5000list/json/inc5000_2014.json"/>
    <n v="25009"/>
    <n v="1852"/>
    <n v="14"/>
    <x v="2"/>
    <s v="Hoffman Instrumentation Supply"/>
    <s v="hoffman-instrumentation-supply"/>
    <x v="5"/>
    <x v="5"/>
    <s v="Hillsboro"/>
    <s v="Portland OR"/>
    <n v="221.63159999999999"/>
    <n v="6980000"/>
    <x v="17"/>
    <n v="1"/>
  </r>
  <r>
    <n v="1853"/>
    <s v="Inc5000 Company List"/>
    <s v="Inc5000 Company List"/>
    <n v="1853"/>
    <s v="http://www.inc.com/inc5000list/json/inc5000_2014.json"/>
    <n v="23423"/>
    <n v="1853"/>
    <n v="133"/>
    <x v="1"/>
    <s v="Bravo Wellness"/>
    <s v="bravo-wellness"/>
    <x v="24"/>
    <x v="24"/>
    <s v="Cleveland"/>
    <s v="Cleveland"/>
    <n v="221.62459999999999"/>
    <n v="19730921"/>
    <x v="6"/>
    <n v="2"/>
  </r>
  <r>
    <n v="1854"/>
    <s v="Inc5000 Company List"/>
    <s v="Inc5000 Company List"/>
    <n v="1854"/>
    <s v="http://www.inc.com/inc5000list/json/inc5000_2014.json"/>
    <n v="21493"/>
    <n v="1854"/>
    <n v="114"/>
    <x v="1"/>
    <s v="Ignite Social Media"/>
    <s v="ignite-social-media"/>
    <x v="6"/>
    <x v="6"/>
    <s v="Cary"/>
    <s v="Raleigh-Cary NC"/>
    <n v="221.59809999999999"/>
    <n v="14059595"/>
    <x v="12"/>
    <n v="3"/>
  </r>
  <r>
    <n v="1855"/>
    <s v="Inc5000 Company List"/>
    <s v="Inc5000 Company List"/>
    <n v="1855"/>
    <s v="http://www.inc.com/inc5000list/json/inc5000_2014.json"/>
    <n v="23938"/>
    <n v="1855"/>
    <n v="67"/>
    <x v="1"/>
    <s v="RealTruck.com"/>
    <s v="realtruckcom"/>
    <x v="48"/>
    <x v="48"/>
    <s v="Jamestown"/>
    <s v="Jamestown ND"/>
    <n v="221.55699999999999"/>
    <n v="27498574"/>
    <x v="13"/>
    <n v="2"/>
  </r>
  <r>
    <n v="1856"/>
    <s v="Inc5000 Company List"/>
    <s v="Inc5000 Company List"/>
    <n v="1856"/>
    <s v="http://www.inc.com/inc5000list/json/inc5000_2014.json"/>
    <n v="19340"/>
    <n v="1856"/>
    <n v="65"/>
    <x v="1"/>
    <s v="Magic Hat Consulting"/>
    <s v="magic-hat-consulting"/>
    <x v="13"/>
    <x v="13"/>
    <s v="Fort Washington"/>
    <s v="Philadelphia"/>
    <n v="221.36680000000001"/>
    <n v="11024102"/>
    <x v="2"/>
    <n v="4"/>
  </r>
  <r>
    <n v="1857"/>
    <s v="Inc5000 Company List"/>
    <s v="Inc5000 Company List"/>
    <n v="1857"/>
    <s v="http://www.inc.com/inc5000list/json/inc5000_2014.json"/>
    <n v="26344"/>
    <n v="1857"/>
    <n v="6"/>
    <x v="2"/>
    <s v="PowerOne"/>
    <s v="powerone"/>
    <x v="13"/>
    <x v="13"/>
    <s v="Perkasie"/>
    <s v="Philadelphia"/>
    <n v="221.3356"/>
    <n v="2138257"/>
    <x v="12"/>
    <n v="1"/>
  </r>
  <r>
    <n v="1858"/>
    <s v="Inc5000 Company List"/>
    <s v="Inc5000 Company List"/>
    <n v="1858"/>
    <s v="http://www.inc.com/inc5000list/json/inc5000_2014.json"/>
    <n v="1384"/>
    <n v="1858"/>
    <n v="330"/>
    <x v="0"/>
    <s v="United Bank Card"/>
    <s v="united-bank-card"/>
    <x v="13"/>
    <x v="13"/>
    <s v="Allentown"/>
    <s v="Allentown-Bethlehem-Easton PA-NJ"/>
    <n v="221.1765"/>
    <n v="230450792"/>
    <x v="9"/>
    <n v="6"/>
  </r>
  <r>
    <n v="1859"/>
    <s v="Inc5000 Company List"/>
    <s v="Inc5000 Company List"/>
    <n v="1859"/>
    <s v="http://www.inc.com/inc5000list/json/inc5000_2014.json"/>
    <n v="24074"/>
    <n v="1859"/>
    <n v="2146"/>
    <x v="3"/>
    <s v="TopGolf"/>
    <s v="topgolf"/>
    <x v="12"/>
    <x v="12"/>
    <s v="Dallas"/>
    <s v="Dallas"/>
    <n v="220.9581"/>
    <n v="95237075"/>
    <x v="0"/>
    <n v="2"/>
  </r>
  <r>
    <n v="1860"/>
    <s v="Inc5000 Company List"/>
    <s v="Inc5000 Company List"/>
    <n v="1860"/>
    <s v="http://www.inc.com/inc5000list/json/inc5000_2014.json"/>
    <n v="25217"/>
    <n v="1860"/>
    <n v="28"/>
    <x v="2"/>
    <s v="Orion Security Solutions"/>
    <s v="orion-security-solutions"/>
    <x v="23"/>
    <x v="23"/>
    <s v="Oklahoma City"/>
    <s v="Oklahoma City OK"/>
    <n v="220.95519999999999"/>
    <n v="5279829"/>
    <x v="14"/>
    <n v="1"/>
  </r>
  <r>
    <n v="1861"/>
    <s v="Inc5000 Company List"/>
    <s v="Inc5000 Company List"/>
    <n v="1861"/>
    <s v="http://www.inc.com/inc5000list/json/inc5000_2014.json"/>
    <n v="23310"/>
    <n v="1861"/>
    <n v="10"/>
    <x v="2"/>
    <s v="GlobalVise"/>
    <s v="globalvise"/>
    <x v="9"/>
    <x v="9"/>
    <s v="Tampa"/>
    <s v="Tampa"/>
    <n v="220.94649999999999"/>
    <n v="2248673"/>
    <x v="11"/>
    <n v="2"/>
  </r>
  <r>
    <n v="1862"/>
    <s v="Inc5000 Company List"/>
    <s v="Inc5000 Company List"/>
    <n v="1862"/>
    <s v="http://www.inc.com/inc5000list/json/inc5000_2014.json"/>
    <n v="23768"/>
    <n v="1862"/>
    <n v="53"/>
    <x v="1"/>
    <s v="BBI Technologies"/>
    <s v="bbi-technologies"/>
    <x v="0"/>
    <x v="0"/>
    <s v="Santa Clara"/>
    <s v="San Jose"/>
    <n v="220.70160000000001"/>
    <n v="4300746"/>
    <x v="11"/>
    <n v="2"/>
  </r>
  <r>
    <n v="1863"/>
    <s v="Inc5000 Company List"/>
    <s v="Inc5000 Company List"/>
    <n v="1863"/>
    <s v="http://www.inc.com/inc5000list/json/inc5000_2014.json"/>
    <n v="23209"/>
    <n v="1863"/>
    <n v="30"/>
    <x v="2"/>
    <s v="Add3"/>
    <s v="add3"/>
    <x v="29"/>
    <x v="29"/>
    <s v="Seattle"/>
    <s v="Seattle"/>
    <n v="220.62719999999999"/>
    <n v="6876975"/>
    <x v="12"/>
    <n v="2"/>
  </r>
  <r>
    <n v="1864"/>
    <s v="Inc5000 Company List"/>
    <s v="Inc5000 Company List"/>
    <n v="1864"/>
    <s v="http://www.inc.com/inc5000list/json/inc5000_2014.json"/>
    <n v="21536"/>
    <n v="1864"/>
    <n v="441"/>
    <x v="0"/>
    <s v="Zenetex"/>
    <s v="zenetex"/>
    <x v="1"/>
    <x v="1"/>
    <s v="Herndon"/>
    <s v="Washington DC"/>
    <n v="220.43989999999999"/>
    <n v="50265759"/>
    <x v="8"/>
    <n v="3"/>
  </r>
  <r>
    <n v="1865"/>
    <s v="Inc5000 Company List"/>
    <s v="Inc5000 Company List"/>
    <n v="1865"/>
    <s v="http://www.inc.com/inc5000list/json/inc5000_2014.json"/>
    <n v="1999"/>
    <n v="1865"/>
    <n v="169"/>
    <x v="1"/>
    <s v="Clarity Solution Group"/>
    <s v="clarity-solution-group"/>
    <x v="25"/>
    <x v="25"/>
    <s v="Chicago"/>
    <s v="Chicago"/>
    <n v="220.38489999999999"/>
    <n v="49365052"/>
    <x v="11"/>
    <n v="6"/>
  </r>
  <r>
    <n v="1866"/>
    <s v="Inc5000 Company List"/>
    <s v="Inc5000 Company List"/>
    <n v="1866"/>
    <s v="http://www.inc.com/inc5000list/json/inc5000_2014.json"/>
    <n v="25190"/>
    <n v="1866"/>
    <n v="20"/>
    <x v="2"/>
    <s v="Information Technology Professionals"/>
    <s v="information-technology-professionals"/>
    <x v="19"/>
    <x v="19"/>
    <s v="Madison"/>
    <s v="Madison WI"/>
    <n v="219.33709999999999"/>
    <n v="2959974"/>
    <x v="11"/>
    <n v="1"/>
  </r>
  <r>
    <n v="1867"/>
    <s v="Inc5000 Company List"/>
    <s v="Inc5000 Company List"/>
    <n v="1867"/>
    <s v="http://www.inc.com/inc5000list/json/inc5000_2014.json"/>
    <n v="20929"/>
    <n v="1867"/>
    <n v="23"/>
    <x v="2"/>
    <s v="Alligator Performance"/>
    <s v="alligator-performance"/>
    <x v="30"/>
    <x v="30"/>
    <s v="Coeur d'Alene"/>
    <s v="Coeur d'Alene ID"/>
    <n v="219.31059999999999"/>
    <n v="16795796"/>
    <x v="13"/>
    <n v="4"/>
  </r>
  <r>
    <n v="1868"/>
    <s v="Inc5000 Company List"/>
    <s v="Inc5000 Company List"/>
    <n v="1868"/>
    <s v="http://www.inc.com/inc5000list/json/inc5000_2014.json"/>
    <n v="527"/>
    <n v="1868"/>
    <n v="1257"/>
    <x v="3"/>
    <s v="Coyote Logistics"/>
    <s v="coyote-logistics"/>
    <x v="25"/>
    <x v="25"/>
    <s v="Chicago"/>
    <s v="Chicago"/>
    <n v="219.29820000000001"/>
    <n v="1047132000"/>
    <x v="21"/>
    <n v="7"/>
  </r>
  <r>
    <n v="1869"/>
    <s v="Inc5000 Company List"/>
    <s v="Inc5000 Company List"/>
    <n v="1869"/>
    <s v="http://www.inc.com/inc5000list/json/inc5000_2014.json"/>
    <n v="23887"/>
    <n v="1869"/>
    <n v="43"/>
    <x v="2"/>
    <s v="TE21"/>
    <s v="te21"/>
    <x v="31"/>
    <x v="31"/>
    <s v="Charleston"/>
    <s v="Charleston-North Charleston SC"/>
    <n v="219.2895"/>
    <n v="7503700"/>
    <x v="23"/>
    <n v="2"/>
  </r>
  <r>
    <n v="1870"/>
    <s v="Inc5000 Company List"/>
    <s v="Inc5000 Company List"/>
    <n v="1870"/>
    <s v="http://www.inc.com/inc5000list/json/inc5000_2014.json"/>
    <n v="23415"/>
    <n v="1870"/>
    <n v="24"/>
    <x v="2"/>
    <s v="No Limit Agency"/>
    <s v="no-limit-agency"/>
    <x v="25"/>
    <x v="25"/>
    <s v="Chicago"/>
    <s v="Chicago"/>
    <n v="219.17580000000001"/>
    <n v="2882043"/>
    <x v="12"/>
    <n v="2"/>
  </r>
  <r>
    <n v="1871"/>
    <s v="Inc5000 Company List"/>
    <s v="Inc5000 Company List"/>
    <n v="1871"/>
    <s v="http://www.inc.com/inc5000list/json/inc5000_2014.json"/>
    <n v="23999"/>
    <n v="1871"/>
    <n v="195"/>
    <x v="1"/>
    <s v="Mainstream Boutique"/>
    <s v="mainstream-boutique"/>
    <x v="36"/>
    <x v="36"/>
    <s v="Minneapolis"/>
    <s v="Minneapolis"/>
    <n v="219.17349999999999"/>
    <n v="11342064"/>
    <x v="13"/>
    <n v="2"/>
  </r>
  <r>
    <n v="1872"/>
    <s v="Inc5000 Company List"/>
    <s v="Inc5000 Company List"/>
    <n v="1872"/>
    <s v="http://www.inc.com/inc5000list/json/inc5000_2014.json"/>
    <n v="23253"/>
    <n v="1872"/>
    <n v="16"/>
    <x v="2"/>
    <s v="Tech-Flo Consulting"/>
    <s v="tech-flo-consulting"/>
    <x v="12"/>
    <x v="12"/>
    <s v="Conroe"/>
    <s v="Houston"/>
    <n v="218.94759999999999"/>
    <n v="5682747"/>
    <x v="5"/>
    <n v="2"/>
  </r>
  <r>
    <n v="1873"/>
    <s v="Inc5000 Company List"/>
    <s v="Inc5000 Company List"/>
    <n v="1873"/>
    <s v="http://www.inc.com/inc5000list/json/inc5000_2014.json"/>
    <n v="1226"/>
    <n v="1873"/>
    <n v="47"/>
    <x v="2"/>
    <s v="Blade HQ"/>
    <s v="blade-hq"/>
    <x v="28"/>
    <x v="28"/>
    <s v="Lehi"/>
    <s v="Provo-Orem UT"/>
    <n v="218.91900000000001"/>
    <n v="17644091"/>
    <x v="13"/>
    <n v="4"/>
  </r>
  <r>
    <n v="1874"/>
    <s v="Inc5000 Company List"/>
    <s v="Inc5000 Company List"/>
    <n v="1874"/>
    <s v="http://www.inc.com/inc5000list/json/inc5000_2014.json"/>
    <n v="21871"/>
    <n v="1874"/>
    <n v="35"/>
    <x v="2"/>
    <s v="ESC Services"/>
    <s v="esc-services"/>
    <x v="19"/>
    <x v="19"/>
    <s v="Franklin"/>
    <s v="Milwaukee-Waukesha-West Allis WI"/>
    <n v="218.8931"/>
    <n v="5704340"/>
    <x v="10"/>
    <n v="3"/>
  </r>
  <r>
    <n v="1875"/>
    <s v="Inc5000 Company List"/>
    <s v="Inc5000 Company List"/>
    <n v="1875"/>
    <s v="http://www.inc.com/inc5000list/json/inc5000_2014.json"/>
    <n v="19778"/>
    <n v="1875"/>
    <n v="136"/>
    <x v="1"/>
    <s v="Scorpion Design"/>
    <s v="scorpion-design"/>
    <x v="0"/>
    <x v="0"/>
    <s v="Valencia"/>
    <s v="Los Angeles"/>
    <n v="218.7551"/>
    <n v="26056913"/>
    <x v="12"/>
    <n v="4"/>
  </r>
  <r>
    <n v="1876"/>
    <s v="Inc5000 Company List"/>
    <s v="Inc5000 Company List"/>
    <n v="1876"/>
    <s v="http://www.inc.com/inc5000list/json/inc5000_2014.json"/>
    <n v="26119"/>
    <n v="1876"/>
    <n v="45"/>
    <x v="2"/>
    <s v="Triumph Services"/>
    <s v="triumph-services"/>
    <x v="1"/>
    <x v="1"/>
    <s v="Glen Allen"/>
    <s v="Richmond VA"/>
    <n v="218.74180000000001"/>
    <n v="2852634"/>
    <x v="11"/>
    <n v="1"/>
  </r>
  <r>
    <n v="1877"/>
    <s v="Inc5000 Company List"/>
    <s v="Inc5000 Company List"/>
    <n v="1877"/>
    <s v="http://www.inc.com/inc5000list/json/inc5000_2014.json"/>
    <n v="21186"/>
    <n v="1877"/>
    <n v="60"/>
    <x v="1"/>
    <s v="Bongo International"/>
    <s v="bongo-international"/>
    <x v="9"/>
    <x v="9"/>
    <s v="St. Petersburg"/>
    <s v="Tampa"/>
    <n v="218.66630000000001"/>
    <n v="15667236"/>
    <x v="21"/>
    <n v="3"/>
  </r>
  <r>
    <n v="1878"/>
    <s v="Inc5000 Company List"/>
    <s v="Inc5000 Company List"/>
    <n v="1878"/>
    <s v="http://www.inc.com/inc5000list/json/inc5000_2014.json"/>
    <n v="26266"/>
    <n v="1878"/>
    <n v="52"/>
    <x v="1"/>
    <s v="Legal Copy Services"/>
    <s v="legal-copy-services"/>
    <x v="18"/>
    <x v="18"/>
    <s v="Grand Rapids"/>
    <s v="Grand Rapids-Wyoming MI"/>
    <n v="218.62569999999999"/>
    <n v="8133728"/>
    <x v="2"/>
    <n v="1"/>
  </r>
  <r>
    <n v="1879"/>
    <s v="Inc5000 Company List"/>
    <s v="Inc5000 Company List"/>
    <n v="1879"/>
    <s v="http://www.inc.com/inc5000list/json/inc5000_2014.json"/>
    <n v="23364"/>
    <n v="1879"/>
    <n v="50"/>
    <x v="2"/>
    <s v="NIMBL"/>
    <s v="nimbl"/>
    <x v="7"/>
    <x v="7"/>
    <s v="Denver"/>
    <s v="Denver"/>
    <n v="218.58029999999999"/>
    <n v="13009752"/>
    <x v="11"/>
    <n v="2"/>
  </r>
  <r>
    <n v="1880"/>
    <s v="Inc5000 Company List"/>
    <s v="Inc5000 Company List"/>
    <n v="1880"/>
    <s v="http://www.inc.com/inc5000list/json/inc5000_2014.json"/>
    <n v="19657"/>
    <n v="1880"/>
    <n v="55"/>
    <x v="1"/>
    <s v="InfoObjects"/>
    <s v="infoobjects"/>
    <x v="0"/>
    <x v="0"/>
    <s v="Santa Clara"/>
    <s v="San Jose"/>
    <n v="218.5489"/>
    <n v="8520144"/>
    <x v="11"/>
    <n v="4"/>
  </r>
  <r>
    <n v="1881"/>
    <s v="Inc5000 Company List"/>
    <s v="Inc5000 Company List"/>
    <n v="1881"/>
    <s v="http://www.inc.com/inc5000list/json/inc5000_2014.json"/>
    <n v="24821"/>
    <n v="1881"/>
    <n v="17"/>
    <x v="2"/>
    <s v="Mediarevo"/>
    <s v="mediarevo"/>
    <x v="16"/>
    <x v="16"/>
    <s v="Edgewater"/>
    <s v="New York City"/>
    <n v="218.50380000000001"/>
    <n v="2669113"/>
    <x v="12"/>
    <n v="1"/>
  </r>
  <r>
    <n v="1882"/>
    <s v="Inc5000 Company List"/>
    <s v="Inc5000 Company List"/>
    <n v="1882"/>
    <s v="http://www.inc.com/inc5000list/json/inc5000_2014.json"/>
    <n v="23537"/>
    <n v="1882"/>
    <n v="95"/>
    <x v="1"/>
    <s v="Roofing By Curry"/>
    <s v="roofing-by-curry"/>
    <x v="9"/>
    <x v="9"/>
    <s v="Sarasota"/>
    <s v="Sarasota-Bradenton-Venice FL"/>
    <n v="218.4598"/>
    <n v="12170014"/>
    <x v="16"/>
    <n v="2"/>
  </r>
  <r>
    <n v="1883"/>
    <s v="Inc5000 Company List"/>
    <s v="Inc5000 Company List"/>
    <n v="1883"/>
    <s v="http://www.inc.com/inc5000list/json/inc5000_2014.json"/>
    <n v="23846"/>
    <n v="1883"/>
    <n v="9"/>
    <x v="2"/>
    <s v="Thousand Hills Cattle Company"/>
    <s v="thousand-hills-cattle-company"/>
    <x v="36"/>
    <x v="36"/>
    <s v="Cannon Falls"/>
    <s v="Minneapolis"/>
    <n v="218.3826"/>
    <n v="11267323"/>
    <x v="1"/>
    <n v="2"/>
  </r>
  <r>
    <n v="1884"/>
    <s v="Inc5000 Company List"/>
    <s v="Inc5000 Company List"/>
    <n v="1884"/>
    <s v="http://www.inc.com/inc5000list/json/inc5000_2014.json"/>
    <n v="23283"/>
    <n v="1884"/>
    <n v="126"/>
    <x v="1"/>
    <s v="WideNet Consulting Group"/>
    <s v="widenet-consulting-group"/>
    <x v="29"/>
    <x v="29"/>
    <s v="Bellevue"/>
    <m/>
    <n v="218.3586"/>
    <n v="17466081"/>
    <x v="11"/>
    <n v="2"/>
  </r>
  <r>
    <n v="1885"/>
    <s v="Inc5000 Company List"/>
    <s v="Inc5000 Company List"/>
    <n v="1885"/>
    <s v="http://www.inc.com/inc5000list/json/inc5000_2014.json"/>
    <n v="22329"/>
    <n v="1885"/>
    <n v="30"/>
    <x v="2"/>
    <s v="ImportLA"/>
    <s v="importla"/>
    <x v="0"/>
    <x v="0"/>
    <s v="Baldwin Park"/>
    <s v="Los Angeles"/>
    <n v="218.3323"/>
    <n v="10696987"/>
    <x v="2"/>
    <n v="3"/>
  </r>
  <r>
    <n v="1886"/>
    <s v="Inc5000 Company List"/>
    <s v="Inc5000 Company List"/>
    <n v="1886"/>
    <s v="http://www.inc.com/inc5000list/json/inc5000_2014.json"/>
    <n v="23978"/>
    <n v="1886"/>
    <n v="21"/>
    <x v="2"/>
    <s v="Data Hardware Depot"/>
    <s v="data-hardware-depot"/>
    <x v="0"/>
    <x v="0"/>
    <s v="Santa Barbara"/>
    <s v="Santa Barbara-Santa Maria-Goleta CA"/>
    <n v="217.8604"/>
    <n v="15538150"/>
    <x v="4"/>
    <n v="2"/>
  </r>
  <r>
    <n v="1887"/>
    <s v="Inc5000 Company List"/>
    <s v="Inc5000 Company List"/>
    <n v="1887"/>
    <s v="http://www.inc.com/inc5000list/json/inc5000_2014.json"/>
    <n v="22134"/>
    <n v="1887"/>
    <n v="39"/>
    <x v="2"/>
    <s v="SalesFactory + Woodbine"/>
    <s v="salesfactory-woodbine"/>
    <x v="6"/>
    <x v="6"/>
    <s v="Greensboro"/>
    <s v="Greensboro-High Point NC"/>
    <n v="217.81870000000001"/>
    <n v="6851993"/>
    <x v="12"/>
    <n v="3"/>
  </r>
  <r>
    <n v="1888"/>
    <s v="Inc5000 Company List"/>
    <s v="Inc5000 Company List"/>
    <n v="1888"/>
    <s v="http://www.inc.com/inc5000list/json/inc5000_2014.json"/>
    <n v="24911"/>
    <n v="1888"/>
    <n v="40"/>
    <x v="2"/>
    <s v="Digital Media Solutions"/>
    <s v="digital-media-solutions"/>
    <x v="9"/>
    <x v="9"/>
    <s v="Clearwater"/>
    <s v="Tampa"/>
    <n v="217.6311"/>
    <n v="21024000"/>
    <x v="22"/>
    <n v="1"/>
  </r>
  <r>
    <n v="1889"/>
    <s v="Inc5000 Company List"/>
    <s v="Inc5000 Company List"/>
    <n v="1889"/>
    <s v="http://www.inc.com/inc5000list/json/inc5000_2014.json"/>
    <n v="25689"/>
    <n v="1889"/>
    <n v="31"/>
    <x v="2"/>
    <s v="PhishLabs"/>
    <s v="phishlabs"/>
    <x v="31"/>
    <x v="31"/>
    <s v="Charleston"/>
    <s v="Charleston-North Charleston SC"/>
    <n v="217.58529999999999"/>
    <n v="2404915"/>
    <x v="14"/>
    <n v="1"/>
  </r>
  <r>
    <n v="1890"/>
    <s v="Inc5000 Company List"/>
    <s v="Inc5000 Company List"/>
    <n v="1890"/>
    <s v="http://www.inc.com/inc5000list/json/inc5000_2014.json"/>
    <n v="1109"/>
    <n v="1890"/>
    <n v="100"/>
    <x v="1"/>
    <s v="AVT Simulation"/>
    <s v="avt-simulation"/>
    <x v="9"/>
    <x v="9"/>
    <s v="Orlando"/>
    <s v="Orlando FL"/>
    <n v="217.47319999999999"/>
    <n v="18042000"/>
    <x v="8"/>
    <n v="3"/>
  </r>
  <r>
    <n v="1891"/>
    <s v="Inc5000 Company List"/>
    <s v="Inc5000 Company List"/>
    <n v="1891"/>
    <s v="http://www.inc.com/inc5000list/json/inc5000_2014.json"/>
    <n v="25552"/>
    <n v="1891"/>
    <n v="120"/>
    <x v="1"/>
    <s v="Venus Construction Company"/>
    <s v="venus-construction-company"/>
    <x v="12"/>
    <x v="12"/>
    <s v="Mansfield"/>
    <s v="Dallas"/>
    <n v="217.191"/>
    <n v="17921775"/>
    <x v="16"/>
    <n v="1"/>
  </r>
  <r>
    <n v="1892"/>
    <s v="Inc5000 Company List"/>
    <s v="Inc5000 Company List"/>
    <n v="1892"/>
    <s v="http://www.inc.com/inc5000list/json/inc5000_2014.json"/>
    <n v="26476"/>
    <n v="1892"/>
    <n v="25"/>
    <x v="2"/>
    <s v="Developertown"/>
    <s v="developertown"/>
    <x v="14"/>
    <x v="14"/>
    <s v="Indianapolis"/>
    <s v="Indianapolis IN"/>
    <n v="217.1088"/>
    <n v="3044885"/>
    <x v="3"/>
    <n v="1"/>
  </r>
  <r>
    <n v="1893"/>
    <s v="Inc5000 Company List"/>
    <s v="Inc5000 Company List"/>
    <n v="1893"/>
    <s v="http://www.inc.com/inc5000list/json/inc5000_2014.json"/>
    <n v="25940"/>
    <n v="1893"/>
    <n v="66"/>
    <x v="1"/>
    <s v="BEW Global"/>
    <s v="bew-global"/>
    <x v="7"/>
    <x v="7"/>
    <s v="Greenwood Village"/>
    <s v="Denver"/>
    <n v="216.98310000000001"/>
    <n v="12188000"/>
    <x v="14"/>
    <n v="1"/>
  </r>
  <r>
    <n v="1894"/>
    <s v="Inc5000 Company List"/>
    <s v="Inc5000 Company List"/>
    <n v="1894"/>
    <s v="http://www.inc.com/inc5000list/json/inc5000_2014.json"/>
    <n v="20111"/>
    <n v="1894"/>
    <n v="67"/>
    <x v="1"/>
    <s v="DealerOn"/>
    <s v="dealeron"/>
    <x v="21"/>
    <x v="21"/>
    <s v="Derwood"/>
    <s v="Washington DC"/>
    <n v="216.8691"/>
    <n v="8536735"/>
    <x v="12"/>
    <n v="4"/>
  </r>
  <r>
    <n v="1895"/>
    <s v="Inc5000 Company List"/>
    <s v="Inc5000 Company List"/>
    <n v="1895"/>
    <s v="http://www.inc.com/inc5000list/json/inc5000_2014.json"/>
    <n v="22212"/>
    <n v="1895"/>
    <n v="760"/>
    <x v="3"/>
    <s v="Valbin Corporation"/>
    <s v="valbin-corporation"/>
    <x v="21"/>
    <x v="21"/>
    <s v="Bethesda"/>
    <s v="Washington DC"/>
    <n v="216.54089999999999"/>
    <n v="15017671"/>
    <x v="8"/>
    <n v="2"/>
  </r>
  <r>
    <n v="1896"/>
    <s v="Inc5000 Company List"/>
    <s v="Inc5000 Company List"/>
    <n v="1896"/>
    <s v="http://www.inc.com/inc5000list/json/inc5000_2014.json"/>
    <n v="25631"/>
    <n v="1896"/>
    <n v="5"/>
    <x v="2"/>
    <s v="ExecuTech Lease Group"/>
    <s v="executech-lease-group"/>
    <x v="29"/>
    <x v="29"/>
    <s v="Vancouver"/>
    <s v="Portland OR"/>
    <n v="216.339"/>
    <n v="4596241"/>
    <x v="2"/>
    <n v="1"/>
  </r>
  <r>
    <n v="1897"/>
    <s v="Inc5000 Company List"/>
    <s v="Inc5000 Company List"/>
    <n v="1897"/>
    <s v="http://www.inc.com/inc5000list/json/inc5000_2014.json"/>
    <n v="21788"/>
    <n v="1897"/>
    <n v="24"/>
    <x v="2"/>
    <s v="LoadMatch Logistics"/>
    <s v="loadmatch-logistics"/>
    <x v="6"/>
    <x v="6"/>
    <s v="Wilmington"/>
    <s v="Wilmington NC"/>
    <n v="216.1602"/>
    <n v="21212677"/>
    <x v="21"/>
    <n v="3"/>
  </r>
  <r>
    <n v="1898"/>
    <s v="Inc5000 Company List"/>
    <s v="Inc5000 Company List"/>
    <n v="1898"/>
    <s v="http://www.inc.com/inc5000list/json/inc5000_2014.json"/>
    <n v="18535"/>
    <n v="1898"/>
    <n v="430"/>
    <x v="0"/>
    <s v="Think Finance"/>
    <s v="think-finance"/>
    <x v="12"/>
    <x v="12"/>
    <s v="Fort Worth"/>
    <s v="Dallas"/>
    <n v="216.11539999999999"/>
    <n v="687690000"/>
    <x v="9"/>
    <n v="5"/>
  </r>
  <r>
    <n v="1899"/>
    <s v="Inc5000 Company List"/>
    <s v="Inc5000 Company List"/>
    <n v="1899"/>
    <s v="http://www.inc.com/inc5000list/json/inc5000_2014.json"/>
    <n v="24104"/>
    <n v="1899"/>
    <n v="42"/>
    <x v="2"/>
    <s v="RTM &amp; Associates"/>
    <s v="rtm-associates"/>
    <x v="25"/>
    <x v="25"/>
    <s v="South Barrington"/>
    <s v="Chicago"/>
    <n v="216.09360000000001"/>
    <n v="5510406"/>
    <x v="10"/>
    <n v="2"/>
  </r>
  <r>
    <n v="1900"/>
    <s v="Inc5000 Company List"/>
    <s v="Inc5000 Company List"/>
    <n v="1900"/>
    <s v="http://www.inc.com/inc5000list/json/inc5000_2014.json"/>
    <n v="26489"/>
    <n v="1900"/>
    <n v="23"/>
    <x v="2"/>
    <s v="Biomatrica"/>
    <s v="biomatrica"/>
    <x v="0"/>
    <x v="0"/>
    <s v="San Diego"/>
    <s v="San Diego"/>
    <n v="216.07140000000001"/>
    <n v="3009000"/>
    <x v="6"/>
    <n v="1"/>
  </r>
  <r>
    <n v="1901"/>
    <s v="Inc5000 Company List"/>
    <s v="Inc5000 Company List"/>
    <n v="1901"/>
    <s v="http://www.inc.com/inc5000list/json/inc5000_2014.json"/>
    <n v="25533"/>
    <n v="1901"/>
    <n v="50"/>
    <x v="2"/>
    <s v="Perfect Bar"/>
    <s v="perfect-bar"/>
    <x v="0"/>
    <x v="0"/>
    <s v="San Diego"/>
    <s v="San Diego"/>
    <n v="215.8888"/>
    <n v="6588258"/>
    <x v="1"/>
    <n v="1"/>
  </r>
  <r>
    <n v="1902"/>
    <s v="Inc5000 Company List"/>
    <s v="Inc5000 Company List"/>
    <n v="1902"/>
    <s v="http://www.inc.com/inc5000list/json/inc5000_2014.json"/>
    <n v="3206"/>
    <n v="1902"/>
    <n v="332"/>
    <x v="0"/>
    <s v="Quantum Health"/>
    <s v="quantum-health"/>
    <x v="24"/>
    <x v="24"/>
    <s v="Columbus"/>
    <s v="Columbus OH"/>
    <n v="215.80240000000001"/>
    <n v="40939935"/>
    <x v="6"/>
    <n v="7"/>
  </r>
  <r>
    <n v="1903"/>
    <s v="Inc5000 Company List"/>
    <s v="Inc5000 Company List"/>
    <n v="1903"/>
    <s v="http://www.inc.com/inc5000list/json/inc5000_2014.json"/>
    <n v="25336"/>
    <n v="1903"/>
    <n v="20"/>
    <x v="2"/>
    <s v="Nuventra Pharma Sciences"/>
    <s v="nuventra-pharma-sciences"/>
    <x v="6"/>
    <x v="6"/>
    <s v="Durham"/>
    <s v="Durham NC"/>
    <n v="215.8005"/>
    <n v="2979189"/>
    <x v="6"/>
    <n v="1"/>
  </r>
  <r>
    <n v="1904"/>
    <s v="Inc5000 Company List"/>
    <s v="Inc5000 Company List"/>
    <n v="1904"/>
    <s v="http://www.inc.com/inc5000list/json/inc5000_2014.json"/>
    <n v="23476"/>
    <n v="1904"/>
    <n v="150"/>
    <x v="1"/>
    <s v="Saturn Infotech"/>
    <s v="saturn-infotech"/>
    <x v="13"/>
    <x v="13"/>
    <s v="North Wales"/>
    <s v="Philadelphia"/>
    <n v="215.7636"/>
    <n v="11989780"/>
    <x v="11"/>
    <n v="2"/>
  </r>
  <r>
    <n v="1905"/>
    <s v="Inc5000 Company List"/>
    <s v="Inc5000 Company List"/>
    <n v="1905"/>
    <s v="http://www.inc.com/inc5000list/json/inc5000_2014.json"/>
    <n v="25196"/>
    <n v="1905"/>
    <n v="400"/>
    <x v="0"/>
    <s v="The MHG Group"/>
    <s v="the-mhg-group"/>
    <x v="1"/>
    <x v="1"/>
    <s v="Falls Church"/>
    <s v="Washington DC"/>
    <n v="215.61699999999999"/>
    <n v="13194506"/>
    <x v="1"/>
    <n v="1"/>
  </r>
  <r>
    <n v="1906"/>
    <s v="Inc5000 Company List"/>
    <s v="Inc5000 Company List"/>
    <n v="1906"/>
    <s v="http://www.inc.com/inc5000list/json/inc5000_2014.json"/>
    <n v="25687"/>
    <n v="1906"/>
    <n v="185"/>
    <x v="1"/>
    <s v="Sportech"/>
    <s v="sportech"/>
    <x v="36"/>
    <x v="36"/>
    <s v="Elk River"/>
    <s v="Minneapolis"/>
    <n v="215.5635"/>
    <n v="60777471"/>
    <x v="17"/>
    <n v="1"/>
  </r>
  <r>
    <n v="1907"/>
    <s v="Inc5000 Company List"/>
    <s v="Inc5000 Company List"/>
    <n v="1907"/>
    <s v="http://www.inc.com/inc5000list/json/inc5000_2014.json"/>
    <n v="5600"/>
    <n v="1907"/>
    <n v="34"/>
    <x v="2"/>
    <s v="SASid"/>
    <s v="sasid"/>
    <x v="19"/>
    <x v="19"/>
    <s v="Janesville"/>
    <s v="Janesville WI"/>
    <n v="215.52"/>
    <n v="7007428"/>
    <x v="19"/>
    <n v="5"/>
  </r>
  <r>
    <n v="1908"/>
    <s v="Inc5000 Company List"/>
    <s v="Inc5000 Company List"/>
    <n v="1908"/>
    <s v="http://www.inc.com/inc5000list/json/inc5000_2014.json"/>
    <n v="25271"/>
    <n v="1908"/>
    <n v="10"/>
    <x v="2"/>
    <s v="The Kingston Group"/>
    <s v="the-kingston-group"/>
    <x v="42"/>
    <x v="42"/>
    <s v="Nashville"/>
    <s v="Nashville"/>
    <n v="215.19560000000001"/>
    <n v="3958661"/>
    <x v="16"/>
    <n v="1"/>
  </r>
  <r>
    <n v="1909"/>
    <s v="Inc5000 Company List"/>
    <s v="Inc5000 Company List"/>
    <n v="1909"/>
    <s v="http://www.inc.com/inc5000list/json/inc5000_2014.json"/>
    <n v="21544"/>
    <n v="1909"/>
    <n v="50"/>
    <x v="2"/>
    <s v="Source Mantra"/>
    <s v="source-mantra"/>
    <x v="16"/>
    <x v="16"/>
    <s v="South Plainfield"/>
    <s v="New York City"/>
    <n v="215.10820000000001"/>
    <n v="3999665"/>
    <x v="11"/>
    <n v="3"/>
  </r>
  <r>
    <n v="1910"/>
    <s v="Inc5000 Company List"/>
    <s v="Inc5000 Company List"/>
    <n v="1910"/>
    <s v="http://www.inc.com/inc5000list/json/inc5000_2014.json"/>
    <n v="17454"/>
    <n v="1910"/>
    <n v="185"/>
    <x v="1"/>
    <s v="Andromeda Systems"/>
    <s v="andromeda-systems"/>
    <x v="1"/>
    <x v="1"/>
    <s v="Virginia Beach"/>
    <s v="Virginia Beach-Norfolk-Newport News VA-NC"/>
    <n v="214.52930000000001"/>
    <n v="20871148"/>
    <x v="10"/>
    <n v="5"/>
  </r>
  <r>
    <n v="1911"/>
    <s v="Inc5000 Company List"/>
    <s v="Inc5000 Company List"/>
    <n v="1911"/>
    <s v="http://www.inc.com/inc5000list/json/inc5000_2014.json"/>
    <n v="23531"/>
    <n v="1911"/>
    <n v="45"/>
    <x v="2"/>
    <s v="Lextech Global Services"/>
    <s v="lextech-global-services"/>
    <x v="25"/>
    <x v="25"/>
    <s v="Lisle"/>
    <s v="Chicago"/>
    <n v="214.53229999999999"/>
    <n v="7835000"/>
    <x v="3"/>
    <n v="2"/>
  </r>
  <r>
    <n v="1912"/>
    <s v="Inc5000 Company List"/>
    <s v="Inc5000 Company List"/>
    <n v="1912"/>
    <s v="http://www.inc.com/inc5000list/json/inc5000_2014.json"/>
    <n v="23611"/>
    <n v="1912"/>
    <n v="50"/>
    <x v="2"/>
    <s v="MedTouch"/>
    <s v="medtouch"/>
    <x v="2"/>
    <x v="2"/>
    <s v="Cambridge"/>
    <s v="Boston"/>
    <n v="214.2261"/>
    <n v="8193892"/>
    <x v="6"/>
    <n v="2"/>
  </r>
  <r>
    <n v="1913"/>
    <s v="Inc5000 Company List"/>
    <s v="Inc5000 Company List"/>
    <n v="1913"/>
    <s v="http://www.inc.com/inc5000list/json/inc5000_2014.json"/>
    <n v="25706"/>
    <n v="1913"/>
    <n v="26"/>
    <x v="2"/>
    <s v="Cyber Group"/>
    <s v="cyber-group"/>
    <x v="12"/>
    <x v="12"/>
    <s v="Dallas"/>
    <s v="Dallas"/>
    <n v="213.51689999999999"/>
    <n v="4955495"/>
    <x v="3"/>
    <n v="1"/>
  </r>
  <r>
    <n v="1914"/>
    <s v="Inc5000 Company List"/>
    <s v="Inc5000 Company List"/>
    <n v="1914"/>
    <s v="http://www.inc.com/inc5000list/json/inc5000_2014.json"/>
    <n v="25811"/>
    <n v="1914"/>
    <n v="15"/>
    <x v="2"/>
    <s v="iPower Technologies"/>
    <s v="ipower-technologies"/>
    <x v="9"/>
    <x v="9"/>
    <s v="Boca Raton"/>
    <s v="Miami"/>
    <n v="213.15549999999999"/>
    <n v="2302463"/>
    <x v="11"/>
    <n v="1"/>
  </r>
  <r>
    <n v="1915"/>
    <s v="Inc5000 Company List"/>
    <s v="Inc5000 Company List"/>
    <n v="1915"/>
    <s v="http://www.inc.com/inc5000list/json/inc5000_2014.json"/>
    <n v="23694"/>
    <n v="1915"/>
    <n v="55"/>
    <x v="1"/>
    <s v="Abacus N Bytes"/>
    <s v="abacus-n-bytes"/>
    <x v="21"/>
    <x v="21"/>
    <s v="Rockville"/>
    <s v="Washington DC"/>
    <n v="213.10849999999999"/>
    <n v="4939070"/>
    <x v="8"/>
    <n v="2"/>
  </r>
  <r>
    <n v="1916"/>
    <s v="Inc5000 Company List"/>
    <s v="Inc5000 Company List"/>
    <n v="1916"/>
    <s v="http://www.inc.com/inc5000list/json/inc5000_2014.json"/>
    <n v="23048"/>
    <n v="1916"/>
    <n v="25"/>
    <x v="2"/>
    <s v="Quick Left"/>
    <s v="quick-left"/>
    <x v="7"/>
    <x v="7"/>
    <s v="Boulder"/>
    <s v="Boulder CO"/>
    <n v="212.78129999999999"/>
    <n v="3475000"/>
    <x v="3"/>
    <n v="2"/>
  </r>
  <r>
    <n v="1917"/>
    <s v="Inc5000 Company List"/>
    <s v="Inc5000 Company List"/>
    <n v="1917"/>
    <s v="http://www.inc.com/inc5000list/json/inc5000_2014.json"/>
    <n v="2448"/>
    <n v="1917"/>
    <n v="175"/>
    <x v="1"/>
    <s v="Bear Construction Company"/>
    <s v="bear-construction-company"/>
    <x v="25"/>
    <x v="25"/>
    <s v="Rolling Meadows"/>
    <s v="Chicago"/>
    <n v="212.69759999999999"/>
    <n v="132595158"/>
    <x v="16"/>
    <n v="3"/>
  </r>
  <r>
    <n v="1918"/>
    <s v="Inc5000 Company List"/>
    <s v="Inc5000 Company List"/>
    <n v="1918"/>
    <s v="http://www.inc.com/inc5000list/json/inc5000_2014.json"/>
    <n v="2309"/>
    <n v="1918"/>
    <n v="38"/>
    <x v="2"/>
    <s v="Bruce Clay"/>
    <s v="bruce-clay"/>
    <x v="0"/>
    <x v="0"/>
    <s v="Moorpark"/>
    <s v="Oxnard-Thousand Oaks-Ventura CA"/>
    <n v="212.53479999999999"/>
    <n v="13604638"/>
    <x v="12"/>
    <n v="8"/>
  </r>
  <r>
    <n v="1919"/>
    <s v="Inc5000 Company List"/>
    <s v="Inc5000 Company List"/>
    <n v="1919"/>
    <s v="http://www.inc.com/inc5000list/json/inc5000_2014.json"/>
    <n v="26443"/>
    <n v="1919"/>
    <n v="17"/>
    <x v="2"/>
    <s v="Bhava Communications"/>
    <s v="bhava-communications"/>
    <x v="0"/>
    <x v="0"/>
    <s v="Emeryville"/>
    <s v="San Francisco"/>
    <n v="212.4966"/>
    <n v="2773845"/>
    <x v="12"/>
    <n v="1"/>
  </r>
  <r>
    <n v="1920"/>
    <s v="Inc5000 Company List"/>
    <s v="Inc5000 Company List"/>
    <n v="1920"/>
    <s v="http://www.inc.com/inc5000list/json/inc5000_2014.json"/>
    <n v="25596"/>
    <n v="1920"/>
    <n v="50"/>
    <x v="2"/>
    <s v="Phoenix Business"/>
    <s v="phoenix-business"/>
    <x v="12"/>
    <x v="12"/>
    <s v="Haltom City"/>
    <s v="Dallas"/>
    <n v="212.40989999999999"/>
    <n v="20538957"/>
    <x v="11"/>
    <n v="1"/>
  </r>
  <r>
    <n v="1921"/>
    <s v="Inc5000 Company List"/>
    <s v="Inc5000 Company List"/>
    <n v="1921"/>
    <s v="http://www.inc.com/inc5000list/json/inc5000_2014.json"/>
    <n v="1741"/>
    <n v="1921"/>
    <n v="326"/>
    <x v="0"/>
    <s v="Torch Technologies"/>
    <s v="torch-technologies"/>
    <x v="11"/>
    <x v="11"/>
    <s v="Huntsville"/>
    <s v="Huntsville AL"/>
    <n v="212.0258"/>
    <n v="154729586"/>
    <x v="8"/>
    <n v="8"/>
  </r>
  <r>
    <n v="1922"/>
    <s v="Inc5000 Company List"/>
    <s v="Inc5000 Company List"/>
    <n v="1922"/>
    <s v="http://www.inc.com/inc5000list/json/inc5000_2014.json"/>
    <n v="23628"/>
    <n v="1922"/>
    <n v="28"/>
    <x v="2"/>
    <s v="THMotorsports"/>
    <s v="thmotorsports"/>
    <x v="25"/>
    <x v="25"/>
    <s v="Morton Grove"/>
    <s v="Chicago"/>
    <n v="212.0284"/>
    <n v="9088787"/>
    <x v="0"/>
    <n v="2"/>
  </r>
  <r>
    <n v="1923"/>
    <s v="Inc5000 Company List"/>
    <s v="Inc5000 Company List"/>
    <n v="1923"/>
    <s v="http://www.inc.com/inc5000list/json/inc5000_2014.json"/>
    <n v="23685"/>
    <n v="1923"/>
    <n v="20"/>
    <x v="2"/>
    <s v="Digital Marketing Services"/>
    <s v="digital-marketing-services"/>
    <x v="11"/>
    <x v="11"/>
    <s v="Birmingham"/>
    <s v="Birmingham-Hoover AL"/>
    <n v="211.9796"/>
    <n v="3006722"/>
    <x v="2"/>
    <n v="2"/>
  </r>
  <r>
    <n v="1924"/>
    <s v="Inc5000 Company List"/>
    <s v="Inc5000 Company List"/>
    <n v="1924"/>
    <s v="http://www.inc.com/inc5000list/json/inc5000_2014.json"/>
    <n v="23599"/>
    <n v="1924"/>
    <n v="278"/>
    <x v="0"/>
    <s v="Lead IT"/>
    <s v="lead-it"/>
    <x v="25"/>
    <x v="25"/>
    <s v="Springfield"/>
    <s v="Springfield IL"/>
    <n v="211.90780000000001"/>
    <n v="26620385"/>
    <x v="11"/>
    <n v="2"/>
  </r>
  <r>
    <n v="1925"/>
    <s v="Inc5000 Company List"/>
    <s v="Inc5000 Company List"/>
    <n v="1925"/>
    <s v="http://www.inc.com/inc5000list/json/inc5000_2014.json"/>
    <n v="26606"/>
    <n v="1925"/>
    <n v="640"/>
    <x v="3"/>
    <s v="FCB Financial Holdings"/>
    <s v="fcb-financial-holdings"/>
    <x v="9"/>
    <x v="9"/>
    <s v="Weston"/>
    <s v="Miami"/>
    <n v="211.90389999999999"/>
    <n v="145263000"/>
    <x v="9"/>
    <n v="1"/>
  </r>
  <r>
    <n v="1926"/>
    <s v="Inc5000 Company List"/>
    <s v="Inc5000 Company List"/>
    <n v="1926"/>
    <s v="http://www.inc.com/inc5000list/json/inc5000_2014.json"/>
    <n v="25922"/>
    <n v="1926"/>
    <n v="16"/>
    <x v="2"/>
    <s v="Fundraising For A Cause"/>
    <s v="fundraising-for-a-cause"/>
    <x v="9"/>
    <x v="9"/>
    <s v="Tampa"/>
    <s v="Tampa"/>
    <n v="211.82769999999999"/>
    <n v="2213871"/>
    <x v="13"/>
    <n v="1"/>
  </r>
  <r>
    <n v="1927"/>
    <s v="Inc5000 Company List"/>
    <s v="Inc5000 Company List"/>
    <n v="1927"/>
    <s v="http://www.inc.com/inc5000list/json/inc5000_2014.json"/>
    <n v="21941"/>
    <n v="1927"/>
    <n v="46"/>
    <x v="2"/>
    <s v="Open Dental Software"/>
    <s v="open-dental-software"/>
    <x v="5"/>
    <x v="5"/>
    <s v="Salem"/>
    <s v="Salem OR"/>
    <n v="211.59049999999999"/>
    <n v="4497419"/>
    <x v="3"/>
    <n v="3"/>
  </r>
  <r>
    <n v="1928"/>
    <s v="Inc5000 Company List"/>
    <s v="Inc5000 Company List"/>
    <n v="1928"/>
    <s v="http://www.inc.com/inc5000list/json/inc5000_2014.json"/>
    <n v="24843"/>
    <n v="1928"/>
    <n v="40"/>
    <x v="2"/>
    <s v="Mad Mimi"/>
    <s v="mad-mimi"/>
    <x v="17"/>
    <x v="17"/>
    <s v="New York"/>
    <s v="New York City"/>
    <n v="210.80549999999999"/>
    <n v="6938497"/>
    <x v="3"/>
    <n v="1"/>
  </r>
  <r>
    <n v="1929"/>
    <s v="Inc5000 Company List"/>
    <s v="Inc5000 Company List"/>
    <n v="1929"/>
    <s v="http://www.inc.com/inc5000list/json/inc5000_2014.json"/>
    <n v="21554"/>
    <n v="1929"/>
    <n v="40"/>
    <x v="2"/>
    <s v="Mortgage Returns"/>
    <s v="mortgage-returns"/>
    <x v="15"/>
    <x v="15"/>
    <s v="St. Louis"/>
    <s v="St. Louis MO-IL"/>
    <n v="210.67169999999999"/>
    <n v="5735000"/>
    <x v="9"/>
    <n v="3"/>
  </r>
  <r>
    <n v="1930"/>
    <s v="Inc5000 Company List"/>
    <s v="Inc5000 Company List"/>
    <n v="1930"/>
    <s v="http://www.inc.com/inc5000list/json/inc5000_2014.json"/>
    <n v="26113"/>
    <n v="1930"/>
    <n v="324"/>
    <x v="0"/>
    <s v="Case Snow Management"/>
    <s v="case-snow-management"/>
    <x v="2"/>
    <x v="2"/>
    <s v="Attleboro Falls"/>
    <s v="Providence-New Bedford-Fall River RI-MA"/>
    <n v="210.51499999999999"/>
    <n v="8682000"/>
    <x v="2"/>
    <n v="1"/>
  </r>
  <r>
    <n v="1931"/>
    <s v="Inc5000 Company List"/>
    <s v="Inc5000 Company List"/>
    <n v="1931"/>
    <s v="http://www.inc.com/inc5000list/json/inc5000_2014.json"/>
    <n v="23727"/>
    <n v="1931"/>
    <n v="10"/>
    <x v="2"/>
    <s v="Davis Transportation Services"/>
    <s v="davis-transportation-services"/>
    <x v="2"/>
    <x v="2"/>
    <s v="Marlborough"/>
    <s v="Boston"/>
    <n v="209.7936"/>
    <n v="6937703"/>
    <x v="21"/>
    <n v="2"/>
  </r>
  <r>
    <n v="1932"/>
    <s v="Inc5000 Company List"/>
    <s v="Inc5000 Company List"/>
    <n v="1932"/>
    <s v="http://www.inc.com/inc5000list/json/inc5000_2014.json"/>
    <n v="23170"/>
    <n v="1932"/>
    <n v="35"/>
    <x v="2"/>
    <s v="GO Auto Recycling"/>
    <s v="go-auto-recycling"/>
    <x v="9"/>
    <x v="9"/>
    <s v="Jacksonville"/>
    <s v="Jacksonville FL"/>
    <n v="209.7569"/>
    <n v="8265956"/>
    <x v="0"/>
    <n v="2"/>
  </r>
  <r>
    <n v="1933"/>
    <s v="Inc5000 Company List"/>
    <s v="Inc5000 Company List"/>
    <n v="1933"/>
    <s v="http://www.inc.com/inc5000list/json/inc5000_2014.json"/>
    <n v="26334"/>
    <n v="1933"/>
    <n v="40"/>
    <x v="2"/>
    <s v="Antenna"/>
    <s v="antenna"/>
    <x v="36"/>
    <x v="36"/>
    <s v="Minneapolis"/>
    <s v="Minneapolis"/>
    <n v="209.69900000000001"/>
    <n v="3704000"/>
    <x v="12"/>
    <n v="1"/>
  </r>
  <r>
    <n v="1934"/>
    <s v="Inc5000 Company List"/>
    <s v="Inc5000 Company List"/>
    <n v="1934"/>
    <s v="http://www.inc.com/inc5000list/json/inc5000_2014.json"/>
    <n v="22058"/>
    <n v="1934"/>
    <n v="439"/>
    <x v="0"/>
    <s v="Gazelle Transportation"/>
    <s v="gazelle-transportation"/>
    <x v="0"/>
    <x v="0"/>
    <s v="Bakersfield"/>
    <s v="Bakersfield CA"/>
    <n v="209.6695"/>
    <n v="59714870"/>
    <x v="21"/>
    <n v="3"/>
  </r>
  <r>
    <n v="1935"/>
    <s v="Inc5000 Company List"/>
    <s v="Inc5000 Company List"/>
    <n v="1935"/>
    <s v="http://www.inc.com/inc5000list/json/inc5000_2014.json"/>
    <n v="23837"/>
    <n v="1935"/>
    <n v="26"/>
    <x v="2"/>
    <s v="Kona Ice"/>
    <s v="kona-ice"/>
    <x v="33"/>
    <x v="33"/>
    <s v="Florence"/>
    <s v="Cincinnati"/>
    <n v="209.41120000000001"/>
    <n v="16397923"/>
    <x v="1"/>
    <n v="2"/>
  </r>
  <r>
    <n v="1936"/>
    <s v="Inc5000 Company List"/>
    <s v="Inc5000 Company List"/>
    <n v="1936"/>
    <s v="http://www.inc.com/inc5000list/json/inc5000_2014.json"/>
    <n v="2627"/>
    <n v="1936"/>
    <n v="25"/>
    <x v="2"/>
    <s v="Market Street Solutions"/>
    <s v="market-street-solutions"/>
    <x v="42"/>
    <x v="42"/>
    <s v="Chattanooga"/>
    <s v="Chattanooga TN-GA"/>
    <n v="209.4101"/>
    <n v="7006951"/>
    <x v="2"/>
    <n v="6"/>
  </r>
  <r>
    <n v="1937"/>
    <s v="Inc5000 Company List"/>
    <s v="Inc5000 Company List"/>
    <n v="1937"/>
    <s v="http://www.inc.com/inc5000list/json/inc5000_2014.json"/>
    <n v="21180"/>
    <n v="1937"/>
    <n v="23"/>
    <x v="2"/>
    <s v="Viva Railings"/>
    <s v="viva-railings"/>
    <x v="12"/>
    <x v="12"/>
    <s v="Carrollton"/>
    <s v="Dallas"/>
    <n v="209.37780000000001"/>
    <n v="8289060"/>
    <x v="16"/>
    <n v="3"/>
  </r>
  <r>
    <n v="1938"/>
    <s v="Inc5000 Company List"/>
    <s v="Inc5000 Company List"/>
    <n v="1938"/>
    <s v="http://www.inc.com/inc5000list/json/inc5000_2014.json"/>
    <n v="7685"/>
    <n v="1938"/>
    <n v="403"/>
    <x v="0"/>
    <s v="Gateway Mortgage Group"/>
    <s v="gateway-mortgage-group"/>
    <x v="23"/>
    <x v="23"/>
    <s v="Tulsa"/>
    <s v="Tulsa OK"/>
    <n v="209.2508"/>
    <n v="74381000"/>
    <x v="9"/>
    <n v="4"/>
  </r>
  <r>
    <n v="1939"/>
    <s v="Inc5000 Company List"/>
    <s v="Inc5000 Company List"/>
    <n v="1939"/>
    <s v="http://www.inc.com/inc5000list/json/inc5000_2014.json"/>
    <n v="26077"/>
    <n v="1939"/>
    <n v="49"/>
    <x v="2"/>
    <s v="Chemline"/>
    <s v="chemline"/>
    <x v="15"/>
    <x v="15"/>
    <s v="St. Louis"/>
    <s v="St. Louis MO-IL"/>
    <n v="209.2122"/>
    <n v="39083796"/>
    <x v="17"/>
    <n v="1"/>
  </r>
  <r>
    <n v="1940"/>
    <s v="Inc5000 Company List"/>
    <s v="Inc5000 Company List"/>
    <n v="1940"/>
    <s v="http://www.inc.com/inc5000list/json/inc5000_2014.json"/>
    <n v="25873"/>
    <n v="1940"/>
    <n v="21"/>
    <x v="2"/>
    <s v="Impact Financial Systems"/>
    <s v="impact-financial-systems"/>
    <x v="6"/>
    <x v="6"/>
    <s v="Davidson"/>
    <s v="Charlotte"/>
    <n v="208.9956"/>
    <n v="4809974"/>
    <x v="9"/>
    <n v="1"/>
  </r>
  <r>
    <n v="1941"/>
    <s v="Inc5000 Company List"/>
    <s v="Inc5000 Company List"/>
    <n v="1941"/>
    <s v="http://www.inc.com/inc5000list/json/inc5000_2014.json"/>
    <n v="22055"/>
    <n v="1941"/>
    <n v="138"/>
    <x v="1"/>
    <s v="Customer Contact Services"/>
    <s v="customer-contact-services"/>
    <x v="36"/>
    <x v="36"/>
    <s v="Eden Prairie"/>
    <s v="Minneapolis"/>
    <n v="208.90119999999999"/>
    <n v="5232085"/>
    <x v="4"/>
    <n v="3"/>
  </r>
  <r>
    <n v="1942"/>
    <s v="Inc5000 Company List"/>
    <s v="Inc5000 Company List"/>
    <n v="1942"/>
    <s v="http://www.inc.com/inc5000list/json/inc5000_2014.json"/>
    <n v="26321"/>
    <n v="1942"/>
    <n v="38"/>
    <x v="2"/>
    <s v="Redcom Design &amp; Construction"/>
    <s v="redcom-design-construction"/>
    <x v="16"/>
    <x v="16"/>
    <s v="Westfield"/>
    <s v="New York City"/>
    <n v="208.69319999999999"/>
    <n v="23780094"/>
    <x v="16"/>
    <n v="1"/>
  </r>
  <r>
    <n v="1943"/>
    <s v="Inc5000 Company List"/>
    <s v="Inc5000 Company List"/>
    <n v="1943"/>
    <s v="http://www.inc.com/inc5000list/json/inc5000_2014.json"/>
    <n v="23594"/>
    <n v="1943"/>
    <n v="59"/>
    <x v="1"/>
    <s v="BioAgilytix Labs"/>
    <s v="bioagilytix-labs"/>
    <x v="6"/>
    <x v="6"/>
    <s v="Durham"/>
    <s v="Durham NC"/>
    <n v="208.6705"/>
    <n v="17088000"/>
    <x v="6"/>
    <n v="2"/>
  </r>
  <r>
    <n v="1944"/>
    <s v="Inc5000 Company List"/>
    <s v="Inc5000 Company List"/>
    <n v="1944"/>
    <s v="http://www.inc.com/inc5000list/json/inc5000_2014.json"/>
    <n v="22041"/>
    <n v="1944"/>
    <n v="41"/>
    <x v="2"/>
    <s v="IntraLogic Solutions"/>
    <s v="intralogic-solutions"/>
    <x v="17"/>
    <x v="17"/>
    <s v="Massapequa"/>
    <s v="New York City"/>
    <n v="208.66970000000001"/>
    <n v="6188003"/>
    <x v="14"/>
    <n v="3"/>
  </r>
  <r>
    <n v="1945"/>
    <s v="Inc5000 Company List"/>
    <s v="Inc5000 Company List"/>
    <n v="1945"/>
    <s v="http://www.inc.com/inc5000list/json/inc5000_2014.json"/>
    <n v="26292"/>
    <n v="1945"/>
    <n v="1"/>
    <x v="2"/>
    <s v="The Infinity Resource Group"/>
    <s v="the-infinity-resource-group"/>
    <x v="42"/>
    <x v="42"/>
    <s v="Brentwood"/>
    <s v="Nashville"/>
    <n v="208.608"/>
    <n v="2103000"/>
    <x v="20"/>
    <n v="1"/>
  </r>
  <r>
    <n v="1946"/>
    <s v="Inc5000 Company List"/>
    <s v="Inc5000 Company List"/>
    <n v="1946"/>
    <s v="http://www.inc.com/inc5000list/json/inc5000_2014.json"/>
    <n v="24136"/>
    <n v="1946"/>
    <n v="59"/>
    <x v="1"/>
    <s v="Netpace"/>
    <s v="netpace"/>
    <x v="0"/>
    <x v="0"/>
    <s v="San Ramon"/>
    <s v="San Francisco"/>
    <n v="208.4512"/>
    <n v="11961999"/>
    <x v="11"/>
    <n v="2"/>
  </r>
  <r>
    <n v="1947"/>
    <s v="Inc5000 Company List"/>
    <s v="Inc5000 Company List"/>
    <n v="1947"/>
    <s v="http://www.inc.com/inc5000list/json/inc5000_2014.json"/>
    <n v="24992"/>
    <n v="1947"/>
    <n v="27"/>
    <x v="2"/>
    <s v="Digiday"/>
    <s v="digiday"/>
    <x v="17"/>
    <x v="17"/>
    <s v="New York"/>
    <s v="New York City"/>
    <n v="208.3775"/>
    <n v="5662319"/>
    <x v="22"/>
    <n v="1"/>
  </r>
  <r>
    <n v="1948"/>
    <s v="Inc5000 Company List"/>
    <s v="Inc5000 Company List"/>
    <n v="1948"/>
    <s v="http://www.inc.com/inc5000list/json/inc5000_2014.json"/>
    <n v="896"/>
    <n v="1948"/>
    <n v="80"/>
    <x v="1"/>
    <s v="Rogers Software Development"/>
    <s v="rogers-software-development"/>
    <x v="4"/>
    <x v="4"/>
    <s v="Chandler"/>
    <s v="Phoenix"/>
    <n v="208.3604"/>
    <n v="6705325"/>
    <x v="3"/>
    <n v="4"/>
  </r>
  <r>
    <n v="1949"/>
    <s v="Inc5000 Company List"/>
    <s v="Inc5000 Company List"/>
    <n v="1949"/>
    <s v="http://www.inc.com/inc5000list/json/inc5000_2014.json"/>
    <n v="25083"/>
    <n v="1949"/>
    <n v="117"/>
    <x v="1"/>
    <s v="PhysicianOne Urgent Care"/>
    <s v="physicianone-urgent-care"/>
    <x v="43"/>
    <x v="43"/>
    <s v="Brookfield"/>
    <s v="Bridgeport-Stamford-Norwalk CT"/>
    <n v="208.1534"/>
    <n v="6975506"/>
    <x v="6"/>
    <n v="1"/>
  </r>
  <r>
    <n v="1950"/>
    <s v="Inc5000 Company List"/>
    <s v="Inc5000 Company List"/>
    <n v="1950"/>
    <s v="http://www.inc.com/inc5000list/json/inc5000_2014.json"/>
    <n v="22014"/>
    <n v="1950"/>
    <n v="278"/>
    <x v="0"/>
    <s v="nfrastructure"/>
    <s v="nfrastructure"/>
    <x v="17"/>
    <x v="17"/>
    <s v="Clifton Park"/>
    <s v="Albany-Schenectady-Troy NY"/>
    <n v="208.05869999999999"/>
    <n v="70037502"/>
    <x v="11"/>
    <n v="3"/>
  </r>
  <r>
    <n v="1951"/>
    <s v="Inc5000 Company List"/>
    <s v="Inc5000 Company List"/>
    <n v="1951"/>
    <s v="http://www.inc.com/inc5000list/json/inc5000_2014.json"/>
    <n v="21726"/>
    <n v="1951"/>
    <n v="58"/>
    <x v="1"/>
    <s v="TGG Accounting"/>
    <s v="tgg-accounting"/>
    <x v="0"/>
    <x v="0"/>
    <s v="San Diego"/>
    <s v="San Diego"/>
    <n v="208.0318"/>
    <n v="5216173"/>
    <x v="9"/>
    <n v="3"/>
  </r>
  <r>
    <n v="1952"/>
    <s v="Inc5000 Company List"/>
    <s v="Inc5000 Company List"/>
    <n v="1952"/>
    <s v="http://www.inc.com/inc5000list/json/inc5000_2014.json"/>
    <n v="21862"/>
    <n v="1952"/>
    <n v="85"/>
    <x v="1"/>
    <s v="Magellan Search &amp; Staffing"/>
    <s v="magellan-search-staffing"/>
    <x v="13"/>
    <x v="13"/>
    <s v="Philadelphia"/>
    <s v="Philadelphia"/>
    <n v="208.0198"/>
    <n v="8104000"/>
    <x v="20"/>
    <n v="3"/>
  </r>
  <r>
    <n v="1953"/>
    <s v="Inc5000 Company List"/>
    <s v="Inc5000 Company List"/>
    <n v="1953"/>
    <s v="http://www.inc.com/inc5000list/json/inc5000_2014.json"/>
    <n v="24808"/>
    <n v="1953"/>
    <n v="25"/>
    <x v="2"/>
    <s v="MARS IT"/>
    <s v="mars-it"/>
    <x v="19"/>
    <x v="19"/>
    <s v="Wauwatosa"/>
    <s v="Milwaukee-Waukesha-West Allis WI"/>
    <n v="207.89599999999999"/>
    <n v="5281501"/>
    <x v="11"/>
    <n v="1"/>
  </r>
  <r>
    <n v="1954"/>
    <s v="Inc5000 Company List"/>
    <s v="Inc5000 Company List"/>
    <n v="1954"/>
    <s v="http://www.inc.com/inc5000list/json/inc5000_2014.json"/>
    <n v="1546"/>
    <n v="1954"/>
    <n v="124"/>
    <x v="1"/>
    <s v="Sentek Global"/>
    <s v="sentek-global"/>
    <x v="0"/>
    <x v="0"/>
    <s v="San Diego"/>
    <s v="San Diego"/>
    <n v="207.65770000000001"/>
    <n v="28712813"/>
    <x v="8"/>
    <n v="7"/>
  </r>
  <r>
    <n v="1955"/>
    <s v="Inc5000 Company List"/>
    <s v="Inc5000 Company List"/>
    <n v="1955"/>
    <s v="http://www.inc.com/inc5000list/json/inc5000_2014.json"/>
    <n v="145"/>
    <n v="1955"/>
    <n v="106"/>
    <x v="1"/>
    <s v="Remote Medical International"/>
    <s v="remote-medical-international"/>
    <x v="29"/>
    <x v="29"/>
    <s v="Seattle"/>
    <s v="Seattle"/>
    <n v="207.64420000000001"/>
    <n v="19957427"/>
    <x v="6"/>
    <n v="4"/>
  </r>
  <r>
    <n v="1956"/>
    <s v="Inc5000 Company List"/>
    <s v="Inc5000 Company List"/>
    <n v="1956"/>
    <s v="http://www.inc.com/inc5000list/json/inc5000_2014.json"/>
    <n v="17348"/>
    <n v="1956"/>
    <n v="425"/>
    <x v="0"/>
    <s v="Q2ebanking"/>
    <s v="q2ebanking"/>
    <x v="12"/>
    <x v="12"/>
    <s v="Austin"/>
    <s v="Austin"/>
    <n v="207.51599999999999"/>
    <n v="56872000"/>
    <x v="9"/>
    <n v="5"/>
  </r>
  <r>
    <n v="1957"/>
    <s v="Inc5000 Company List"/>
    <s v="Inc5000 Company List"/>
    <n v="1957"/>
    <s v="http://www.inc.com/inc5000list/json/inc5000_2014.json"/>
    <n v="17811"/>
    <n v="1957"/>
    <n v="29"/>
    <x v="2"/>
    <s v="Sandler Partners"/>
    <s v="sandler-partners"/>
    <x v="0"/>
    <x v="0"/>
    <s v="Hermosa Beach"/>
    <s v="Los Angeles"/>
    <n v="207.36529999999999"/>
    <n v="22927724"/>
    <x v="4"/>
    <n v="5"/>
  </r>
  <r>
    <n v="1958"/>
    <s v="Inc5000 Company List"/>
    <s v="Inc5000 Company List"/>
    <n v="1958"/>
    <s v="http://www.inc.com/inc5000list/json/inc5000_2014.json"/>
    <n v="26371"/>
    <n v="1958"/>
    <n v="202"/>
    <x v="0"/>
    <s v="Symphony Placements"/>
    <s v="symphony-placements"/>
    <x v="21"/>
    <x v="21"/>
    <s v="Cockeysville"/>
    <s v="Baltimore"/>
    <n v="207.31020000000001"/>
    <n v="3658875"/>
    <x v="20"/>
    <n v="1"/>
  </r>
  <r>
    <n v="1959"/>
    <s v="Inc5000 Company List"/>
    <s v="Inc5000 Company List"/>
    <n v="1959"/>
    <s v="http://www.inc.com/inc5000list/json/inc5000_2014.json"/>
    <n v="6402"/>
    <n v="1959"/>
    <n v="255"/>
    <x v="0"/>
    <s v="Xten Industries"/>
    <s v="xten-industries"/>
    <x v="19"/>
    <x v="19"/>
    <s v="Kenosha"/>
    <s v="Chicago"/>
    <n v="207.20240000000001"/>
    <n v="52470907"/>
    <x v="17"/>
    <n v="3"/>
  </r>
  <r>
    <n v="1960"/>
    <s v="Inc5000 Company List"/>
    <s v="Inc5000 Company List"/>
    <n v="1960"/>
    <s v="http://www.inc.com/inc5000list/json/inc5000_2014.json"/>
    <n v="21755"/>
    <n v="1960"/>
    <n v="121"/>
    <x v="1"/>
    <s v="Qualifacts Systems"/>
    <s v="qualifacts-systems"/>
    <x v="42"/>
    <x v="42"/>
    <s v="Nashville"/>
    <s v="Nashville"/>
    <n v="207.17150000000001"/>
    <n v="18651225"/>
    <x v="3"/>
    <n v="3"/>
  </r>
  <r>
    <n v="1961"/>
    <s v="Inc5000 Company List"/>
    <s v="Inc5000 Company List"/>
    <n v="1961"/>
    <s v="http://www.inc.com/inc5000list/json/inc5000_2014.json"/>
    <n v="26457"/>
    <n v="1961"/>
    <n v="183"/>
    <x v="1"/>
    <s v="InsideView Technologies"/>
    <s v="insideview-technologies"/>
    <x v="0"/>
    <x v="0"/>
    <s v="San Francisco"/>
    <s v="San Francisco"/>
    <n v="207.11449999999999"/>
    <n v="12748677"/>
    <x v="3"/>
    <n v="1"/>
  </r>
  <r>
    <n v="1962"/>
    <s v="Inc5000 Company List"/>
    <s v="Inc5000 Company List"/>
    <n v="1962"/>
    <s v="http://www.inc.com/inc5000list/json/inc5000_2014.json"/>
    <n v="4946"/>
    <n v="1962"/>
    <n v="348"/>
    <x v="0"/>
    <s v="SmartIT"/>
    <s v="smartit"/>
    <x v="14"/>
    <x v="14"/>
    <s v="Indianapolis"/>
    <s v="Indianapolis IN"/>
    <n v="207.0532"/>
    <n v="33439963"/>
    <x v="11"/>
    <n v="3"/>
  </r>
  <r>
    <n v="1963"/>
    <s v="Inc5000 Company List"/>
    <s v="Inc5000 Company List"/>
    <n v="1963"/>
    <s v="http://www.inc.com/inc5000list/json/inc5000_2014.json"/>
    <n v="25911"/>
    <n v="1963"/>
    <n v="95"/>
    <x v="1"/>
    <s v="InfoPeople"/>
    <s v="infopeople"/>
    <x v="17"/>
    <x v="17"/>
    <s v="New York"/>
    <s v="New York City"/>
    <n v="207.0479"/>
    <n v="10135580"/>
    <x v="11"/>
    <n v="1"/>
  </r>
  <r>
    <n v="1964"/>
    <s v="Inc5000 Company List"/>
    <s v="Inc5000 Company List"/>
    <n v="1964"/>
    <s v="http://www.inc.com/inc5000list/json/inc5000_2014.json"/>
    <n v="13531"/>
    <n v="1964"/>
    <n v="63"/>
    <x v="1"/>
    <s v="LaserMax"/>
    <s v="lasermax"/>
    <x v="17"/>
    <x v="17"/>
    <s v="Rochester"/>
    <s v="Rochester NY"/>
    <n v="207.00149999999999"/>
    <n v="16212284"/>
    <x v="17"/>
    <n v="2"/>
  </r>
  <r>
    <n v="1965"/>
    <s v="Inc5000 Company List"/>
    <s v="Inc5000 Company List"/>
    <n v="1965"/>
    <s v="http://www.inc.com/inc5000list/json/inc5000_2014.json"/>
    <n v="24819"/>
    <n v="1965"/>
    <n v="80"/>
    <x v="1"/>
    <s v="Intrepid Solutions and Services"/>
    <s v="intrepid-solutions-and-services"/>
    <x v="1"/>
    <x v="1"/>
    <s v="Reston"/>
    <s v="Washington DC"/>
    <n v="206.97669999999999"/>
    <n v="10560000"/>
    <x v="8"/>
    <n v="1"/>
  </r>
  <r>
    <n v="1966"/>
    <s v="Inc5000 Company List"/>
    <s v="Inc5000 Company List"/>
    <n v="1966"/>
    <s v="http://www.inc.com/inc5000list/json/inc5000_2014.json"/>
    <n v="21504"/>
    <n v="1966"/>
    <n v="168"/>
    <x v="1"/>
    <s v="MediRevv"/>
    <s v="medirevv"/>
    <x v="22"/>
    <x v="22"/>
    <s v="Coralville"/>
    <s v="Iowa City IA"/>
    <n v="206.89099999999999"/>
    <n v="12183573"/>
    <x v="6"/>
    <n v="3"/>
  </r>
  <r>
    <n v="1967"/>
    <s v="Inc5000 Company List"/>
    <s v="Inc5000 Company List"/>
    <n v="1967"/>
    <s v="http://www.inc.com/inc5000list/json/inc5000_2014.json"/>
    <n v="21801"/>
    <n v="1967"/>
    <n v="54"/>
    <x v="1"/>
    <s v="Clevertech"/>
    <s v="clevertech"/>
    <x v="17"/>
    <x v="17"/>
    <s v="New York"/>
    <s v="New York City"/>
    <n v="206.8862"/>
    <n v="4223193"/>
    <x v="3"/>
    <n v="2"/>
  </r>
  <r>
    <n v="1968"/>
    <s v="Inc5000 Company List"/>
    <s v="Inc5000 Company List"/>
    <n v="1968"/>
    <s v="http://www.inc.com/inc5000list/json/inc5000_2014.json"/>
    <n v="23092"/>
    <n v="1968"/>
    <n v="27"/>
    <x v="2"/>
    <s v="ODW Logistics &amp; Transportation Services"/>
    <s v="odw-logistics-transportation-services"/>
    <x v="24"/>
    <x v="24"/>
    <s v="Hamilton"/>
    <s v="Cincinnati"/>
    <n v="206.8022"/>
    <n v="20779141"/>
    <x v="21"/>
    <n v="2"/>
  </r>
  <r>
    <n v="1969"/>
    <s v="Inc5000 Company List"/>
    <s v="Inc5000 Company List"/>
    <n v="1969"/>
    <s v="http://www.inc.com/inc5000list/json/inc5000_2014.json"/>
    <n v="25715"/>
    <n v="1969"/>
    <n v="450"/>
    <x v="0"/>
    <s v="Green Distribution"/>
    <s v="green-distribution"/>
    <x v="16"/>
    <x v="16"/>
    <s v="Secaucus"/>
    <s v="New York City"/>
    <n v="206.7002"/>
    <n v="14007000"/>
    <x v="17"/>
    <n v="1"/>
  </r>
  <r>
    <n v="1970"/>
    <s v="Inc5000 Company List"/>
    <s v="Inc5000 Company List"/>
    <n v="1970"/>
    <s v="http://www.inc.com/inc5000list/json/inc5000_2014.json"/>
    <n v="23524"/>
    <n v="1970"/>
    <n v="20"/>
    <x v="2"/>
    <s v="American Preferred Lending"/>
    <s v="american-preferred-lending"/>
    <x v="0"/>
    <x v="0"/>
    <s v="San Diego"/>
    <s v="San Diego"/>
    <n v="206.25620000000001"/>
    <n v="4746944"/>
    <x v="9"/>
    <n v="2"/>
  </r>
  <r>
    <n v="1971"/>
    <s v="Inc5000 Company List"/>
    <s v="Inc5000 Company List"/>
    <n v="1971"/>
    <s v="http://www.inc.com/inc5000list/json/inc5000_2014.json"/>
    <n v="19352"/>
    <n v="1971"/>
    <n v="191"/>
    <x v="1"/>
    <s v="Star2Star Communications"/>
    <s v="star2star-communications"/>
    <x v="9"/>
    <x v="9"/>
    <s v="Sarasota"/>
    <s v="Sarasota-Bradenton-Venice FL"/>
    <n v="206.24250000000001"/>
    <n v="33161488"/>
    <x v="4"/>
    <n v="4"/>
  </r>
  <r>
    <n v="1972"/>
    <s v="Inc5000 Company List"/>
    <s v="Inc5000 Company List"/>
    <n v="1972"/>
    <s v="http://www.inc.com/inc5000list/json/inc5000_2014.json"/>
    <n v="25702"/>
    <n v="1972"/>
    <n v="22"/>
    <x v="2"/>
    <s v="Alturas Analytics"/>
    <s v="alturas-analytics"/>
    <x v="30"/>
    <x v="30"/>
    <s v="Moscow"/>
    <s v="Moscow ID"/>
    <n v="206.2209"/>
    <n v="3946581"/>
    <x v="6"/>
    <n v="1"/>
  </r>
  <r>
    <n v="1973"/>
    <s v="Inc5000 Company List"/>
    <s v="Inc5000 Company List"/>
    <n v="1973"/>
    <s v="http://www.inc.com/inc5000list/json/inc5000_2014.json"/>
    <n v="23424"/>
    <n v="1973"/>
    <n v="17"/>
    <x v="2"/>
    <s v="LiveLOOK"/>
    <s v="livelook"/>
    <x v="16"/>
    <x v="16"/>
    <s v="Matawan"/>
    <s v="New York City"/>
    <n v="206.20939999999999"/>
    <n v="4241000"/>
    <x v="3"/>
    <n v="2"/>
  </r>
  <r>
    <n v="1974"/>
    <s v="Inc5000 Company List"/>
    <s v="Inc5000 Company List"/>
    <n v="1974"/>
    <s v="http://www.inc.com/inc5000list/json/inc5000_2014.json"/>
    <n v="23838"/>
    <n v="1974"/>
    <n v="29"/>
    <x v="2"/>
    <s v="Sonic Boom Wellness"/>
    <s v="sonic-boom-wellness"/>
    <x v="0"/>
    <x v="0"/>
    <s v="Carlsbad"/>
    <s v="San Diego"/>
    <n v="206.18"/>
    <n v="3474071"/>
    <x v="6"/>
    <n v="2"/>
  </r>
  <r>
    <n v="1975"/>
    <s v="Inc5000 Company List"/>
    <s v="Inc5000 Company List"/>
    <n v="1975"/>
    <s v="http://www.inc.com/inc5000list/json/inc5000_2014.json"/>
    <n v="25960"/>
    <n v="1975"/>
    <n v="381"/>
    <x v="0"/>
    <s v="MedicOne Medical Response"/>
    <s v="medicone-medical-response"/>
    <x v="12"/>
    <x v="12"/>
    <s v="Farmers Branch"/>
    <s v="Dallas"/>
    <n v="206.0378"/>
    <n v="11176721"/>
    <x v="6"/>
    <n v="1"/>
  </r>
  <r>
    <n v="1976"/>
    <s v="Inc5000 Company List"/>
    <s v="Inc5000 Company List"/>
    <n v="1976"/>
    <s v="http://www.inc.com/inc5000list/json/inc5000_2014.json"/>
    <n v="21171"/>
    <n v="1976"/>
    <n v="28"/>
    <x v="2"/>
    <s v="Special Operations Solutions"/>
    <s v="special-operations-solutions"/>
    <x v="21"/>
    <x v="21"/>
    <s v="Silver Spring"/>
    <s v="Washington DC"/>
    <n v="206.02549999999999"/>
    <n v="8836881"/>
    <x v="8"/>
    <n v="3"/>
  </r>
  <r>
    <n v="1977"/>
    <s v="Inc5000 Company List"/>
    <s v="Inc5000 Company List"/>
    <n v="1977"/>
    <s v="http://www.inc.com/inc5000list/json/inc5000_2014.json"/>
    <n v="25341"/>
    <n v="1977"/>
    <n v="41"/>
    <x v="2"/>
    <s v="Clean Solar"/>
    <s v="clean-solar"/>
    <x v="0"/>
    <x v="0"/>
    <s v="San Jose"/>
    <s v="San Jose"/>
    <n v="205.99270000000001"/>
    <n v="7506000"/>
    <x v="5"/>
    <n v="1"/>
  </r>
  <r>
    <n v="1978"/>
    <s v="Inc5000 Company List"/>
    <s v="Inc5000 Company List"/>
    <n v="1978"/>
    <s v="http://www.inc.com/inc5000list/json/inc5000_2014.json"/>
    <n v="26519"/>
    <n v="1978"/>
    <n v="17"/>
    <x v="2"/>
    <s v="MASHstudios"/>
    <s v="mashstudios"/>
    <x v="0"/>
    <x v="0"/>
    <s v="Los Angeles"/>
    <s v="Los Angeles"/>
    <n v="205.89850000000001"/>
    <n v="4460000"/>
    <x v="10"/>
    <n v="1"/>
  </r>
  <r>
    <n v="1979"/>
    <s v="Inc5000 Company List"/>
    <s v="Inc5000 Company List"/>
    <n v="1979"/>
    <s v="http://www.inc.com/inc5000list/json/inc5000_2014.json"/>
    <n v="25199"/>
    <n v="1979"/>
    <n v="16"/>
    <x v="2"/>
    <s v="inStream"/>
    <s v="instream"/>
    <x v="2"/>
    <x v="2"/>
    <s v="Wellesley"/>
    <s v="Boston"/>
    <n v="205.7174"/>
    <n v="10757221"/>
    <x v="12"/>
    <n v="1"/>
  </r>
  <r>
    <n v="1980"/>
    <s v="Inc5000 Company List"/>
    <s v="Inc5000 Company List"/>
    <n v="1980"/>
    <s v="http://www.inc.com/inc5000list/json/inc5000_2014.json"/>
    <n v="21568"/>
    <n v="1980"/>
    <n v="21"/>
    <x v="2"/>
    <s v="HillSouth"/>
    <s v="hillsouth"/>
    <x v="31"/>
    <x v="31"/>
    <s v="Florence"/>
    <s v="Florence SC"/>
    <n v="205.71430000000001"/>
    <n v="3210000"/>
    <x v="11"/>
    <n v="3"/>
  </r>
  <r>
    <n v="1981"/>
    <s v="Inc5000 Company List"/>
    <s v="Inc5000 Company List"/>
    <n v="1981"/>
    <s v="http://www.inc.com/inc5000list/json/inc5000_2014.json"/>
    <n v="24906"/>
    <n v="1981"/>
    <n v="8"/>
    <x v="2"/>
    <s v="Aquire Restoration"/>
    <s v="aquire-restoration"/>
    <x v="19"/>
    <x v="19"/>
    <s v="Oshkosh"/>
    <s v="Oshkosh-Neenah WI"/>
    <n v="205.6738"/>
    <n v="2216795"/>
    <x v="16"/>
    <n v="1"/>
  </r>
  <r>
    <n v="1982"/>
    <s v="Inc5000 Company List"/>
    <s v="Inc5000 Company List"/>
    <n v="1982"/>
    <s v="http://www.inc.com/inc5000list/json/inc5000_2014.json"/>
    <n v="25534"/>
    <n v="1982"/>
    <n v="14"/>
    <x v="2"/>
    <s v="Tabbara"/>
    <s v="tabbara"/>
    <x v="0"/>
    <x v="0"/>
    <s v="Camarillo"/>
    <s v="Oxnard-Thousand Oaks-Ventura CA"/>
    <n v="205.52539999999999"/>
    <n v="2003400"/>
    <x v="24"/>
    <n v="1"/>
  </r>
  <r>
    <n v="1983"/>
    <s v="Inc5000 Company List"/>
    <s v="Inc5000 Company List"/>
    <n v="1983"/>
    <s v="http://www.inc.com/inc5000list/json/inc5000_2014.json"/>
    <n v="22824"/>
    <n v="1983"/>
    <n v="800"/>
    <x v="3"/>
    <s v="EnvisionRxOptions"/>
    <s v="envisionrxoptions"/>
    <x v="24"/>
    <x v="24"/>
    <s v="Twinsburg"/>
    <s v="Akron OH"/>
    <n v="205.43960000000001"/>
    <n v="3644869906"/>
    <x v="6"/>
    <n v="2"/>
  </r>
  <r>
    <n v="1984"/>
    <s v="Inc5000 Company List"/>
    <s v="Inc5000 Company List"/>
    <n v="1984"/>
    <s v="http://www.inc.com/inc5000list/json/inc5000_2014.json"/>
    <n v="21579"/>
    <n v="1984"/>
    <n v="48"/>
    <x v="2"/>
    <s v="PRN"/>
    <s v="prn"/>
    <x v="13"/>
    <x v="13"/>
    <s v="Plymouth Meeting"/>
    <s v="Philadelphia"/>
    <n v="205.411"/>
    <n v="13529956"/>
    <x v="6"/>
    <n v="3"/>
  </r>
  <r>
    <n v="1985"/>
    <s v="Inc5000 Company List"/>
    <s v="Inc5000 Company List"/>
    <n v="1985"/>
    <s v="http://www.inc.com/inc5000list/json/inc5000_2014.json"/>
    <n v="25375"/>
    <n v="1985"/>
    <n v="25"/>
    <x v="2"/>
    <s v="Perfect Power Wash"/>
    <s v="perfect-power-wash"/>
    <x v="24"/>
    <x v="24"/>
    <s v="Norton"/>
    <s v="Cleveland"/>
    <n v="205.06110000000001"/>
    <n v="2138960"/>
    <x v="2"/>
    <n v="1"/>
  </r>
  <r>
    <n v="1986"/>
    <s v="Inc5000 Company List"/>
    <s v="Inc5000 Company List"/>
    <n v="1986"/>
    <s v="http://www.inc.com/inc5000list/json/inc5000_2014.json"/>
    <n v="22561"/>
    <n v="1986"/>
    <n v="48"/>
    <x v="2"/>
    <s v="De Joya Griffith"/>
    <s v="de-joya-griffith"/>
    <x v="41"/>
    <x v="41"/>
    <s v="Henderson"/>
    <s v="Las Vegas-Paradise NV"/>
    <n v="205.02279999999999"/>
    <n v="5205424"/>
    <x v="9"/>
    <n v="3"/>
  </r>
  <r>
    <n v="1987"/>
    <s v="Inc5000 Company List"/>
    <s v="Inc5000 Company List"/>
    <n v="1987"/>
    <s v="http://www.inc.com/inc5000list/json/inc5000_2014.json"/>
    <n v="22080"/>
    <n v="1987"/>
    <n v="102"/>
    <x v="1"/>
    <s v="Realty ONE Group"/>
    <s v="realty-one-group"/>
    <x v="0"/>
    <x v="0"/>
    <s v="Irvine"/>
    <s v="Los Angeles"/>
    <n v="204.97149999999999"/>
    <n v="21525447"/>
    <x v="15"/>
    <n v="6"/>
  </r>
  <r>
    <n v="1988"/>
    <s v="Inc5000 Company List"/>
    <s v="Inc5000 Company List"/>
    <n v="1988"/>
    <s v="http://www.inc.com/inc5000list/json/inc5000_2014.json"/>
    <n v="22066"/>
    <n v="1988"/>
    <n v="45"/>
    <x v="2"/>
    <s v="MSIGHTS"/>
    <s v="msights"/>
    <x v="6"/>
    <x v="6"/>
    <s v="Charlotte"/>
    <s v="Charlotte"/>
    <n v="204.97069999999999"/>
    <n v="4105946"/>
    <x v="3"/>
    <n v="3"/>
  </r>
  <r>
    <n v="1989"/>
    <s v="Inc5000 Company List"/>
    <s v="Inc5000 Company List"/>
    <n v="1989"/>
    <s v="http://www.inc.com/inc5000list/json/inc5000_2014.json"/>
    <n v="20351"/>
    <n v="1989"/>
    <n v="45"/>
    <x v="2"/>
    <s v="HICAPS"/>
    <s v="hicaps"/>
    <x v="6"/>
    <x v="6"/>
    <s v="Greensboro"/>
    <s v="Greensboro-High Point NC"/>
    <n v="204.8254"/>
    <n v="27336036"/>
    <x v="16"/>
    <n v="4"/>
  </r>
  <r>
    <n v="1990"/>
    <s v="Inc5000 Company List"/>
    <s v="Inc5000 Company List"/>
    <n v="1990"/>
    <s v="http://www.inc.com/inc5000list/json/inc5000_2014.json"/>
    <n v="26604"/>
    <n v="1990"/>
    <n v="40"/>
    <x v="2"/>
    <s v="Untangle"/>
    <s v="untangle"/>
    <x v="0"/>
    <x v="0"/>
    <s v="Sunnyvale"/>
    <s v="San Jose"/>
    <n v="204.79230000000001"/>
    <n v="5825493"/>
    <x v="14"/>
    <n v="1"/>
  </r>
  <r>
    <n v="1991"/>
    <s v="Inc5000 Company List"/>
    <s v="Inc5000 Company List"/>
    <n v="1991"/>
    <s v="http://www.inc.com/inc5000list/json/inc5000_2014.json"/>
    <n v="19247"/>
    <n v="1991"/>
    <n v="250"/>
    <x v="0"/>
    <s v="Simplicity Consulting"/>
    <s v="simplicity-consulting"/>
    <x v="29"/>
    <x v="29"/>
    <s v="Kirkland"/>
    <s v="Seattle"/>
    <n v="204.53399999999999"/>
    <n v="34945891"/>
    <x v="12"/>
    <n v="4"/>
  </r>
  <r>
    <n v="1992"/>
    <s v="Inc5000 Company List"/>
    <s v="Inc5000 Company List"/>
    <n v="1992"/>
    <s v="http://www.inc.com/inc5000list/json/inc5000_2014.json"/>
    <n v="25284"/>
    <n v="1992"/>
    <n v="25"/>
    <x v="2"/>
    <s v="University Tees"/>
    <s v="university-tees"/>
    <x v="24"/>
    <x v="24"/>
    <s v="Lakewood"/>
    <s v="Cleveland"/>
    <n v="204.5249"/>
    <n v="8647214"/>
    <x v="0"/>
    <n v="1"/>
  </r>
  <r>
    <n v="1993"/>
    <s v="Inc5000 Company List"/>
    <s v="Inc5000 Company List"/>
    <n v="1993"/>
    <s v="http://www.inc.com/inc5000list/json/inc5000_2014.json"/>
    <n v="23660"/>
    <n v="1993"/>
    <n v="29"/>
    <x v="2"/>
    <s v="J Public Relations"/>
    <s v="j-public-relations"/>
    <x v="0"/>
    <x v="0"/>
    <s v="San Diego"/>
    <s v="San Diego"/>
    <n v="204.51339999999999"/>
    <n v="3325463"/>
    <x v="7"/>
    <n v="2"/>
  </r>
  <r>
    <n v="1994"/>
    <s v="Inc5000 Company List"/>
    <s v="Inc5000 Company List"/>
    <n v="1994"/>
    <s v="http://www.inc.com/inc5000list/json/inc5000_2014.json"/>
    <n v="21540"/>
    <n v="1994"/>
    <n v="100"/>
    <x v="1"/>
    <s v="Markon Solutions"/>
    <s v="markon-solutions"/>
    <x v="1"/>
    <x v="1"/>
    <s v="Falls Church"/>
    <s v="Washington DC"/>
    <n v="204.44720000000001"/>
    <n v="20682256"/>
    <x v="8"/>
    <n v="3"/>
  </r>
  <r>
    <n v="1995"/>
    <s v="Inc5000 Company List"/>
    <s v="Inc5000 Company List"/>
    <n v="1995"/>
    <s v="http://www.inc.com/inc5000list/json/inc5000_2014.json"/>
    <n v="23184"/>
    <n v="1995"/>
    <n v="566"/>
    <x v="3"/>
    <s v="Mid Atlantic Professionals"/>
    <s v="mid-atlantic-professionals"/>
    <x v="21"/>
    <x v="21"/>
    <s v="Germantown"/>
    <s v="Washington DC"/>
    <n v="204.4041"/>
    <n v="15819813"/>
    <x v="8"/>
    <n v="2"/>
  </r>
  <r>
    <n v="1996"/>
    <s v="Inc5000 Company List"/>
    <s v="Inc5000 Company List"/>
    <n v="1996"/>
    <s v="http://www.inc.com/inc5000list/json/inc5000_2014.json"/>
    <n v="21582"/>
    <n v="1996"/>
    <n v="68"/>
    <x v="1"/>
    <s v="Miva Merchant"/>
    <s v="miva-merchant"/>
    <x v="0"/>
    <x v="0"/>
    <s v="San Diego"/>
    <s v="San Diego"/>
    <n v="204.0284"/>
    <n v="9239104"/>
    <x v="3"/>
    <n v="3"/>
  </r>
  <r>
    <n v="1997"/>
    <s v="Inc5000 Company List"/>
    <s v="Inc5000 Company List"/>
    <n v="1997"/>
    <s v="http://www.inc.com/inc5000list/json/inc5000_2014.json"/>
    <n v="17674"/>
    <n v="1997"/>
    <n v="243"/>
    <x v="0"/>
    <s v="Bigcommerce"/>
    <s v="bigcommerce"/>
    <x v="12"/>
    <x v="12"/>
    <s v="Austin"/>
    <s v="Austin"/>
    <n v="203.6251"/>
    <n v="23485961"/>
    <x v="3"/>
    <n v="5"/>
  </r>
  <r>
    <n v="1998"/>
    <s v="Inc5000 Company List"/>
    <s v="Inc5000 Company List"/>
    <n v="1998"/>
    <s v="http://www.inc.com/inc5000list/json/inc5000_2014.json"/>
    <n v="2381"/>
    <n v="1998"/>
    <n v="35"/>
    <x v="2"/>
    <s v="Employment Solutions"/>
    <s v="employment-solutions"/>
    <x v="7"/>
    <x v="7"/>
    <s v="Fort Collins"/>
    <s v="Fort Collins-Loveland CO"/>
    <n v="203.44880000000001"/>
    <n v="26243908"/>
    <x v="20"/>
    <n v="4"/>
  </r>
  <r>
    <n v="1999"/>
    <s v="Inc5000 Company List"/>
    <s v="Inc5000 Company List"/>
    <n v="1999"/>
    <s v="http://www.inc.com/inc5000list/json/inc5000_2014.json"/>
    <n v="25758"/>
    <n v="1999"/>
    <n v="6"/>
    <x v="2"/>
    <s v="Click 4 Compliance"/>
    <s v="click-4-compliance"/>
    <x v="1"/>
    <x v="1"/>
    <s v="Reston"/>
    <s v="Washington DC"/>
    <n v="203.41829999999999"/>
    <n v="2113090"/>
    <x v="2"/>
    <n v="1"/>
  </r>
  <r>
    <n v="2000"/>
    <s v="Inc5000 Company List"/>
    <s v="Inc5000 Company List"/>
    <n v="2000"/>
    <s v="http://www.inc.com/inc5000list/json/inc5000_2014.json"/>
    <n v="21506"/>
    <n v="2000"/>
    <n v="205"/>
    <x v="0"/>
    <s v="SmartWatt Energy"/>
    <s v="smartwatt-energy"/>
    <x v="17"/>
    <x v="17"/>
    <s v="Ballston Lake"/>
    <s v="Albany-Schenectady-Troy NY"/>
    <n v="203.36250000000001"/>
    <n v="48778380"/>
    <x v="5"/>
    <n v="3"/>
  </r>
  <r>
    <n v="2001"/>
    <s v="Inc5000 Company List"/>
    <s v="Inc5000 Company List"/>
    <n v="2001"/>
    <s v="http://www.inc.com/inc5000list/json/inc5000_2014.json"/>
    <n v="24921"/>
    <n v="2001"/>
    <n v="27"/>
    <x v="2"/>
    <s v="IMEG"/>
    <s v="imeg"/>
    <x v="42"/>
    <x v="42"/>
    <s v="Sevierville"/>
    <s v="Sevierville TN"/>
    <n v="203.31209999999999"/>
    <n v="3057871"/>
    <x v="7"/>
    <n v="1"/>
  </r>
  <r>
    <n v="2002"/>
    <s v="Inc5000 Company List"/>
    <s v="Inc5000 Company List"/>
    <n v="2002"/>
    <s v="http://www.inc.com/inc5000list/json/inc5000_2014.json"/>
    <n v="17687"/>
    <n v="2002"/>
    <n v="7125"/>
    <x v="3"/>
    <s v="Charming Charlie"/>
    <s v="charming-charlie"/>
    <x v="12"/>
    <x v="12"/>
    <s v="Houston"/>
    <s v="Houston"/>
    <n v="203.1927"/>
    <n v="431325000"/>
    <x v="13"/>
    <n v="3"/>
  </r>
  <r>
    <n v="2003"/>
    <s v="Inc5000 Company List"/>
    <s v="Inc5000 Company List"/>
    <n v="2003"/>
    <s v="http://www.inc.com/inc5000list/json/inc5000_2014.json"/>
    <n v="26427"/>
    <n v="2003"/>
    <n v="40"/>
    <x v="2"/>
    <s v="50000feet"/>
    <s v="50000feet"/>
    <x v="25"/>
    <x v="25"/>
    <s v="Chicago"/>
    <s v="Chicago"/>
    <n v="203.02340000000001"/>
    <n v="6615000"/>
    <x v="12"/>
    <n v="1"/>
  </r>
  <r>
    <n v="2004"/>
    <s v="Inc5000 Company List"/>
    <s v="Inc5000 Company List"/>
    <n v="2004"/>
    <s v="http://www.inc.com/inc5000list/json/inc5000_2014.json"/>
    <n v="23820"/>
    <n v="2004"/>
    <n v="1976"/>
    <x v="3"/>
    <s v="Cooper's Hawk Winery &amp; Restaurants"/>
    <s v="coopers-hawk-winery-restaurants"/>
    <x v="25"/>
    <x v="25"/>
    <s v="Countryside"/>
    <s v="Chicago"/>
    <n v="202.97550000000001"/>
    <n v="94427890"/>
    <x v="1"/>
    <n v="2"/>
  </r>
  <r>
    <n v="2005"/>
    <s v="Inc5000 Company List"/>
    <s v="Inc5000 Company List"/>
    <n v="2005"/>
    <s v="http://www.inc.com/inc5000list/json/inc5000_2014.json"/>
    <n v="17676"/>
    <n v="2005"/>
    <n v="125"/>
    <x v="1"/>
    <s v="Climate Pros"/>
    <s v="climate-pros"/>
    <x v="25"/>
    <x v="25"/>
    <s v="Glendale Heights"/>
    <s v="Chicago"/>
    <n v="202.7748"/>
    <n v="25277311"/>
    <x v="16"/>
    <n v="5"/>
  </r>
  <r>
    <n v="2006"/>
    <s v="Inc5000 Company List"/>
    <s v="Inc5000 Company List"/>
    <n v="2006"/>
    <s v="http://www.inc.com/inc5000list/json/inc5000_2014.json"/>
    <n v="22350"/>
    <n v="2006"/>
    <n v="37"/>
    <x v="2"/>
    <s v="IdeaTek"/>
    <s v="ideatek"/>
    <x v="8"/>
    <x v="8"/>
    <s v="Buhler"/>
    <s v="Wichita KS"/>
    <n v="202.6498"/>
    <n v="5156424"/>
    <x v="4"/>
    <n v="3"/>
  </r>
  <r>
    <n v="2007"/>
    <s v="Inc5000 Company List"/>
    <s v="Inc5000 Company List"/>
    <n v="2007"/>
    <s v="http://www.inc.com/inc5000list/json/inc5000_2014.json"/>
    <n v="587"/>
    <n v="2007"/>
    <n v="138"/>
    <x v="1"/>
    <s v="Oskar Blues Brewery"/>
    <s v="oskar-blues-brewery"/>
    <x v="7"/>
    <x v="7"/>
    <s v="Longmont"/>
    <s v="Boulder CO"/>
    <n v="202.5307"/>
    <n v="34064412"/>
    <x v="1"/>
    <n v="5"/>
  </r>
  <r>
    <n v="2008"/>
    <s v="Inc5000 Company List"/>
    <s v="Inc5000 Company List"/>
    <n v="2008"/>
    <s v="http://www.inc.com/inc5000list/json/inc5000_2014.json"/>
    <n v="21260"/>
    <n v="2008"/>
    <n v="16"/>
    <x v="2"/>
    <s v="Slate Rock Safety"/>
    <s v="slate-rock-safety"/>
    <x v="24"/>
    <x v="24"/>
    <s v="Medina"/>
    <s v="Cleveland"/>
    <n v="202.45849999999999"/>
    <n v="4710249"/>
    <x v="13"/>
    <n v="3"/>
  </r>
  <r>
    <n v="2009"/>
    <s v="Inc5000 Company List"/>
    <s v="Inc5000 Company List"/>
    <n v="2009"/>
    <s v="http://www.inc.com/inc5000list/json/inc5000_2014.json"/>
    <n v="543"/>
    <n v="2009"/>
    <n v="45"/>
    <x v="2"/>
    <s v="Envisionit Media"/>
    <s v="envisionit-media"/>
    <x v="25"/>
    <x v="25"/>
    <s v="Chicago"/>
    <s v="Chicago"/>
    <n v="202.148"/>
    <n v="7251621"/>
    <x v="12"/>
    <n v="4"/>
  </r>
  <r>
    <n v="2010"/>
    <s v="Inc5000 Company List"/>
    <s v="Inc5000 Company List"/>
    <n v="2010"/>
    <s v="http://www.inc.com/inc5000list/json/inc5000_2014.json"/>
    <n v="25016"/>
    <n v="2010"/>
    <n v="10"/>
    <x v="2"/>
    <s v="Uptime Systems"/>
    <s v="uptime-systems"/>
    <x v="36"/>
    <x v="36"/>
    <s v="Minneapolis"/>
    <s v="Minneapolis"/>
    <n v="202.09960000000001"/>
    <n v="2664745"/>
    <x v="11"/>
    <n v="1"/>
  </r>
  <r>
    <n v="2011"/>
    <s v="Inc5000 Company List"/>
    <s v="Inc5000 Company List"/>
    <n v="2011"/>
    <s v="http://www.inc.com/inc5000list/json/inc5000_2014.json"/>
    <n v="23150"/>
    <n v="2011"/>
    <n v="26"/>
    <x v="2"/>
    <s v="Evo Exhibits"/>
    <s v="evo-exhibits"/>
    <x v="25"/>
    <x v="25"/>
    <s v="West Chicago"/>
    <s v="Chicago"/>
    <n v="201.65360000000001"/>
    <n v="7079777"/>
    <x v="12"/>
    <n v="2"/>
  </r>
  <r>
    <n v="2012"/>
    <s v="Inc5000 Company List"/>
    <s v="Inc5000 Company List"/>
    <n v="2012"/>
    <s v="http://www.inc.com/inc5000list/json/inc5000_2014.json"/>
    <n v="19238"/>
    <n v="2012"/>
    <n v="104"/>
    <x v="1"/>
    <s v="JMA Solutions"/>
    <s v="jma-solutions"/>
    <x v="27"/>
    <x v="27"/>
    <s v="Washington"/>
    <s v="Washington DC"/>
    <n v="201.6326"/>
    <n v="19982097"/>
    <x v="8"/>
    <n v="3"/>
  </r>
  <r>
    <n v="2013"/>
    <s v="Inc5000 Company List"/>
    <s v="Inc5000 Company List"/>
    <n v="2013"/>
    <s v="http://www.inc.com/inc5000list/json/inc5000_2014.json"/>
    <n v="25615"/>
    <n v="2013"/>
    <n v="124"/>
    <x v="1"/>
    <s v="Royal Business Bank"/>
    <s v="royal-business-bank"/>
    <x v="0"/>
    <x v="0"/>
    <s v="Los Angeles"/>
    <s v="San Diego"/>
    <n v="201.5658"/>
    <n v="32071383"/>
    <x v="9"/>
    <n v="1"/>
  </r>
  <r>
    <n v="2014"/>
    <s v="Inc5000 Company List"/>
    <s v="Inc5000 Company List"/>
    <n v="2014"/>
    <s v="http://www.inc.com/inc5000list/json/inc5000_2014.json"/>
    <n v="19824"/>
    <n v="2014"/>
    <n v="93"/>
    <x v="1"/>
    <s v="Tilson Technology"/>
    <s v="tilson-technology"/>
    <x v="3"/>
    <x v="3"/>
    <s v="Portland"/>
    <s v="Portland-South Portland-Biddeford ME"/>
    <n v="201.15700000000001"/>
    <n v="10100725"/>
    <x v="11"/>
    <n v="4"/>
  </r>
  <r>
    <n v="2015"/>
    <s v="Inc5000 Company List"/>
    <s v="Inc5000 Company List"/>
    <n v="2015"/>
    <s v="http://www.inc.com/inc5000list/json/inc5000_2014.json"/>
    <n v="22247"/>
    <n v="2015"/>
    <n v="24"/>
    <x v="2"/>
    <s v="Ispiri"/>
    <s v="ispiri"/>
    <x v="36"/>
    <x v="36"/>
    <s v="Woodbury"/>
    <s v="Minneapolis"/>
    <n v="201.13229999999999"/>
    <n v="7348147"/>
    <x v="16"/>
    <n v="2"/>
  </r>
  <r>
    <n v="2016"/>
    <s v="Inc5000 Company List"/>
    <s v="Inc5000 Company List"/>
    <n v="2016"/>
    <s v="http://www.inc.com/inc5000list/json/inc5000_2014.json"/>
    <n v="25315"/>
    <n v="2016"/>
    <n v="100"/>
    <x v="1"/>
    <s v="Jett Express"/>
    <s v="jett-express"/>
    <x v="12"/>
    <x v="12"/>
    <s v="Fort Worth"/>
    <s v="Dallas"/>
    <n v="200.89449999999999"/>
    <n v="6416460"/>
    <x v="13"/>
    <n v="1"/>
  </r>
  <r>
    <n v="2017"/>
    <s v="Inc5000 Company List"/>
    <s v="Inc5000 Company List"/>
    <n v="2017"/>
    <s v="http://www.inc.com/inc5000list/json/inc5000_2014.json"/>
    <n v="19429"/>
    <n v="2017"/>
    <n v="140"/>
    <x v="1"/>
    <s v="Vigilant Technologies"/>
    <s v="vigilant-technologies"/>
    <x v="18"/>
    <x v="18"/>
    <s v="Troy"/>
    <s v="Detroit"/>
    <n v="200.7422"/>
    <n v="10578551"/>
    <x v="11"/>
    <n v="4"/>
  </r>
  <r>
    <n v="2018"/>
    <s v="Inc5000 Company List"/>
    <s v="Inc5000 Company List"/>
    <n v="2018"/>
    <s v="http://www.inc.com/inc5000list/json/inc5000_2014.json"/>
    <n v="22951"/>
    <n v="2018"/>
    <n v="39"/>
    <x v="2"/>
    <s v="Evolving Wisdom"/>
    <s v="evolving-wisdom"/>
    <x v="0"/>
    <x v="0"/>
    <s v="San Rafael"/>
    <s v="San Francisco"/>
    <n v="200.61580000000001"/>
    <n v="7423938"/>
    <x v="23"/>
    <n v="2"/>
  </r>
  <r>
    <n v="2019"/>
    <s v="Inc5000 Company List"/>
    <s v="Inc5000 Company List"/>
    <n v="2019"/>
    <s v="http://www.inc.com/inc5000list/json/inc5000_2014.json"/>
    <n v="21415"/>
    <n v="2019"/>
    <n v="24"/>
    <x v="2"/>
    <s v="DZ Solutions Enterprises"/>
    <s v="dz-solutions-enterprises"/>
    <x v="0"/>
    <x v="0"/>
    <s v="Los Angeles"/>
    <s v="Los Angeles"/>
    <n v="200.57839999999999"/>
    <n v="30098465"/>
    <x v="11"/>
    <n v="3"/>
  </r>
  <r>
    <n v="2020"/>
    <s v="Inc5000 Company List"/>
    <s v="Inc5000 Company List"/>
    <n v="2020"/>
    <s v="http://www.inc.com/inc5000list/json/inc5000_2014.json"/>
    <n v="23471"/>
    <n v="2020"/>
    <n v="19"/>
    <x v="2"/>
    <s v="Soccer Shots"/>
    <s v="soccer-shots"/>
    <x v="13"/>
    <x v="13"/>
    <s v="Middletown"/>
    <s v="Harrisburg-Carlisle PA"/>
    <n v="200.4102"/>
    <n v="2856210"/>
    <x v="0"/>
    <n v="2"/>
  </r>
  <r>
    <n v="2021"/>
    <s v="Inc5000 Company List"/>
    <s v="Inc5000 Company List"/>
    <n v="2021"/>
    <s v="http://www.inc.com/inc5000list/json/inc5000_2014.json"/>
    <n v="22017"/>
    <n v="2021"/>
    <n v="50"/>
    <x v="2"/>
    <s v="Nebo"/>
    <s v="nebo"/>
    <x v="32"/>
    <x v="32"/>
    <s v="Atlanta"/>
    <s v="Atlanta"/>
    <n v="200.25720000000001"/>
    <n v="6163646"/>
    <x v="12"/>
    <n v="4"/>
  </r>
  <r>
    <n v="2022"/>
    <s v="Inc5000 Company List"/>
    <s v="Inc5000 Company List"/>
    <n v="2022"/>
    <s v="http://www.inc.com/inc5000list/json/inc5000_2014.json"/>
    <n v="25735"/>
    <n v="2022"/>
    <n v="14"/>
    <x v="2"/>
    <s v="Southern Lighting Source"/>
    <s v="southern-lighting-source"/>
    <x v="32"/>
    <x v="32"/>
    <s v="Norcross"/>
    <s v="Atlanta"/>
    <n v="200.1763"/>
    <n v="12943000"/>
    <x v="16"/>
    <n v="1"/>
  </r>
  <r>
    <n v="2023"/>
    <s v="Inc5000 Company List"/>
    <s v="Inc5000 Company List"/>
    <n v="2023"/>
    <s v="http://www.inc.com/inc5000list/json/inc5000_2014.json"/>
    <n v="23268"/>
    <n v="2023"/>
    <n v="31"/>
    <x v="2"/>
    <s v="Fluet Huber + Hoang"/>
    <s v="fluet-huber-hoang"/>
    <x v="1"/>
    <x v="1"/>
    <s v="Woodbridge"/>
    <s v="Washington DC"/>
    <n v="200.17349999999999"/>
    <n v="5983638"/>
    <x v="2"/>
    <n v="2"/>
  </r>
  <r>
    <n v="2024"/>
    <s v="Inc5000 Company List"/>
    <s v="Inc5000 Company List"/>
    <n v="2024"/>
    <s v="http://www.inc.com/inc5000list/json/inc5000_2014.json"/>
    <n v="23959"/>
    <n v="2024"/>
    <n v="40"/>
    <x v="2"/>
    <s v="Giant Partners"/>
    <s v="giant-partners"/>
    <x v="0"/>
    <x v="0"/>
    <s v="Westlake Village"/>
    <s v="Los Angeles"/>
    <n v="199.8597"/>
    <n v="6941170"/>
    <x v="12"/>
    <n v="2"/>
  </r>
  <r>
    <n v="2025"/>
    <s v="Inc5000 Company List"/>
    <s v="Inc5000 Company List"/>
    <n v="2025"/>
    <s v="http://www.inc.com/inc5000list/json/inc5000_2014.json"/>
    <n v="23205"/>
    <n v="2025"/>
    <n v="23"/>
    <x v="2"/>
    <s v="Classy Llama"/>
    <s v="classy-llama"/>
    <x v="15"/>
    <x v="15"/>
    <s v="Springfield"/>
    <s v="Springfield MO"/>
    <n v="199.85640000000001"/>
    <n v="2929009"/>
    <x v="12"/>
    <n v="2"/>
  </r>
  <r>
    <n v="2026"/>
    <s v="Inc5000 Company List"/>
    <s v="Inc5000 Company List"/>
    <n v="2026"/>
    <s v="http://www.inc.com/inc5000list/json/inc5000_2014.json"/>
    <n v="1273"/>
    <n v="2026"/>
    <n v="240"/>
    <x v="0"/>
    <s v="MyUS.com"/>
    <s v="myuscom"/>
    <x v="9"/>
    <x v="9"/>
    <s v="Sarasota"/>
    <s v="Sarasota-Bradenton-Venice FL"/>
    <n v="199.73670000000001"/>
    <n v="68115223"/>
    <x v="21"/>
    <n v="6"/>
  </r>
  <r>
    <n v="2027"/>
    <s v="Inc5000 Company List"/>
    <s v="Inc5000 Company List"/>
    <n v="2027"/>
    <s v="http://www.inc.com/inc5000list/json/inc5000_2014.json"/>
    <n v="26601"/>
    <n v="2027"/>
    <n v="12"/>
    <x v="2"/>
    <s v="AccuDock"/>
    <s v="accudock"/>
    <x v="9"/>
    <x v="9"/>
    <s v="Pompano Beach"/>
    <s v="Miami"/>
    <n v="199.59559999999999"/>
    <n v="2229129"/>
    <x v="17"/>
    <n v="1"/>
  </r>
  <r>
    <n v="2028"/>
    <s v="Inc5000 Company List"/>
    <s v="Inc5000 Company List"/>
    <n v="2028"/>
    <s v="http://www.inc.com/inc5000list/json/inc5000_2014.json"/>
    <n v="24015"/>
    <n v="2028"/>
    <n v="110"/>
    <x v="1"/>
    <s v="Abbeville Dental Health Management"/>
    <s v="abbeville-dental-health-management"/>
    <x v="12"/>
    <x v="12"/>
    <s v="Lubbock"/>
    <s v="Lubbock TX"/>
    <n v="199.42449999999999"/>
    <n v="13653743"/>
    <x v="6"/>
    <n v="2"/>
  </r>
  <r>
    <n v="2029"/>
    <s v="Inc5000 Company List"/>
    <s v="Inc5000 Company List"/>
    <n v="2029"/>
    <s v="http://www.inc.com/inc5000list/json/inc5000_2014.json"/>
    <n v="21478"/>
    <n v="2029"/>
    <n v="48"/>
    <x v="2"/>
    <s v="L2TMedia"/>
    <s v="l2tmedia"/>
    <x v="25"/>
    <x v="25"/>
    <s v="Evanston"/>
    <s v="Chicago"/>
    <n v="199.40940000000001"/>
    <n v="21291000"/>
    <x v="12"/>
    <n v="3"/>
  </r>
  <r>
    <n v="2030"/>
    <s v="Inc5000 Company List"/>
    <s v="Inc5000 Company List"/>
    <n v="2030"/>
    <s v="http://www.inc.com/inc5000list/json/inc5000_2014.json"/>
    <n v="22096"/>
    <n v="2030"/>
    <n v="101"/>
    <x v="1"/>
    <s v="Creative Environment Solutions"/>
    <s v="creative-environment-solutions"/>
    <x v="17"/>
    <x v="17"/>
    <s v="New York"/>
    <s v="New York City"/>
    <n v="199.2277"/>
    <n v="9917309"/>
    <x v="24"/>
    <n v="3"/>
  </r>
  <r>
    <n v="2031"/>
    <s v="Inc5000 Company List"/>
    <s v="Inc5000 Company List"/>
    <n v="2031"/>
    <s v="http://www.inc.com/inc5000list/json/inc5000_2014.json"/>
    <n v="25790"/>
    <n v="2031"/>
    <n v="1172"/>
    <x v="3"/>
    <s v="SRS Distribution"/>
    <s v="srs-distribution"/>
    <x v="12"/>
    <x v="12"/>
    <s v="McKinney"/>
    <s v="Dallas"/>
    <n v="199.16560000000001"/>
    <n v="850694867"/>
    <x v="0"/>
    <n v="1"/>
  </r>
  <r>
    <n v="2032"/>
    <s v="Inc5000 Company List"/>
    <s v="Inc5000 Company List"/>
    <n v="2032"/>
    <s v="http://www.inc.com/inc5000list/json/inc5000_2014.json"/>
    <n v="25093"/>
    <n v="2032"/>
    <n v="7"/>
    <x v="2"/>
    <s v="Medisys Health Communications"/>
    <s v="medisys-health-communications"/>
    <x v="16"/>
    <x v="16"/>
    <s v="High Bridge"/>
    <s v="New York City"/>
    <n v="199.12280000000001"/>
    <n v="3437950"/>
    <x v="6"/>
    <n v="1"/>
  </r>
  <r>
    <n v="2033"/>
    <s v="Inc5000 Company List"/>
    <s v="Inc5000 Company List"/>
    <n v="2033"/>
    <s v="http://www.inc.com/inc5000list/json/inc5000_2014.json"/>
    <n v="25863"/>
    <n v="2033"/>
    <n v="22"/>
    <x v="2"/>
    <s v="McNeal Graphics Group"/>
    <s v="mcneal-graphics-group"/>
    <x v="42"/>
    <x v="42"/>
    <s v="Memphis"/>
    <s v="Memphis TN-MS-AR"/>
    <n v="199.10429999999999"/>
    <n v="4423493"/>
    <x v="12"/>
    <n v="1"/>
  </r>
  <r>
    <n v="2034"/>
    <s v="Inc5000 Company List"/>
    <s v="Inc5000 Company List"/>
    <n v="2034"/>
    <s v="http://www.inc.com/inc5000list/json/inc5000_2014.json"/>
    <n v="25432"/>
    <n v="2034"/>
    <n v="37"/>
    <x v="2"/>
    <s v="Opus Group"/>
    <s v="opus-group"/>
    <x v="1"/>
    <x v="1"/>
    <s v="McLean"/>
    <s v="Washington DC"/>
    <n v="198.9862"/>
    <n v="7013936"/>
    <x v="11"/>
    <n v="1"/>
  </r>
  <r>
    <n v="2035"/>
    <s v="Inc5000 Company List"/>
    <s v="Inc5000 Company List"/>
    <n v="2035"/>
    <s v="http://www.inc.com/inc5000list/json/inc5000_2014.json"/>
    <n v="4253"/>
    <n v="2035"/>
    <n v="707"/>
    <x v="3"/>
    <s v="Trinity Healthcare Staffing Group"/>
    <s v="trinity-healthcare-staffing-group"/>
    <x v="31"/>
    <x v="31"/>
    <s v="Florence"/>
    <s v="Florence SC"/>
    <n v="198.77430000000001"/>
    <n v="36322659"/>
    <x v="6"/>
    <n v="5"/>
  </r>
  <r>
    <n v="2036"/>
    <s v="Inc5000 Company List"/>
    <s v="Inc5000 Company List"/>
    <n v="2036"/>
    <s v="http://www.inc.com/inc5000list/json/inc5000_2014.json"/>
    <n v="25338"/>
    <n v="2036"/>
    <n v="45"/>
    <x v="2"/>
    <s v="Chantel Ray Real Estate"/>
    <s v="chantel-ray-real-estate"/>
    <x v="1"/>
    <x v="1"/>
    <s v="Virginia Beach"/>
    <s v="Virginia Beach-Norfolk-Newport News VA-NC"/>
    <n v="198.7396"/>
    <n v="3468949"/>
    <x v="15"/>
    <n v="1"/>
  </r>
  <r>
    <n v="2037"/>
    <s v="Inc5000 Company List"/>
    <s v="Inc5000 Company List"/>
    <n v="2037"/>
    <s v="http://www.inc.com/inc5000list/json/inc5000_2014.json"/>
    <n v="26320"/>
    <n v="2037"/>
    <n v="30"/>
    <x v="2"/>
    <s v="Plum Tree Group"/>
    <s v="plum-tree-group"/>
    <x v="25"/>
    <x v="25"/>
    <s v="Chicago"/>
    <s v="Chicago"/>
    <n v="198.50710000000001"/>
    <n v="3454939"/>
    <x v="12"/>
    <n v="1"/>
  </r>
  <r>
    <n v="2038"/>
    <s v="Inc5000 Company List"/>
    <s v="Inc5000 Company List"/>
    <n v="2038"/>
    <s v="http://www.inc.com/inc5000list/json/inc5000_2014.json"/>
    <n v="21639"/>
    <n v="2038"/>
    <n v="810"/>
    <x v="3"/>
    <s v="Chetu"/>
    <s v="chetu"/>
    <x v="9"/>
    <x v="9"/>
    <s v="Fort Lauderdale"/>
    <s v="Miami"/>
    <n v="198.28870000000001"/>
    <n v="21363468"/>
    <x v="11"/>
    <n v="3"/>
  </r>
  <r>
    <n v="2039"/>
    <s v="Inc5000 Company List"/>
    <s v="Inc5000 Company List"/>
    <n v="2039"/>
    <s v="http://www.inc.com/inc5000list/json/inc5000_2014.json"/>
    <n v="19713"/>
    <n v="2039"/>
    <n v="65"/>
    <x v="1"/>
    <s v="Logistics Planning Services"/>
    <s v="logistics-planning-services"/>
    <x v="36"/>
    <x v="36"/>
    <s v="Woodbury"/>
    <s v="Minneapolis"/>
    <n v="198.2543"/>
    <n v="44735640"/>
    <x v="21"/>
    <n v="4"/>
  </r>
  <r>
    <n v="2040"/>
    <s v="Inc5000 Company List"/>
    <s v="Inc5000 Company List"/>
    <n v="2040"/>
    <s v="http://www.inc.com/inc5000list/json/inc5000_2014.json"/>
    <n v="24260"/>
    <n v="2040"/>
    <n v="81"/>
    <x v="1"/>
    <s v="Kidd Roofing"/>
    <s v="kidd-roofing"/>
    <x v="12"/>
    <x v="12"/>
    <s v="Austin"/>
    <s v="Austin"/>
    <n v="198.22890000000001"/>
    <n v="19961000"/>
    <x v="16"/>
    <n v="2"/>
  </r>
  <r>
    <n v="2041"/>
    <s v="Inc5000 Company List"/>
    <s v="Inc5000 Company List"/>
    <n v="2041"/>
    <s v="http://www.inc.com/inc5000list/json/inc5000_2014.json"/>
    <n v="2437"/>
    <n v="2041"/>
    <n v="704"/>
    <x v="3"/>
    <s v="Account Control Technology"/>
    <s v="account-control-technology"/>
    <x v="0"/>
    <x v="0"/>
    <s v="Woodland Hills"/>
    <s v="Los Angeles"/>
    <n v="198.1208"/>
    <n v="78786048"/>
    <x v="9"/>
    <n v="8"/>
  </r>
  <r>
    <n v="2042"/>
    <s v="Inc5000 Company List"/>
    <s v="Inc5000 Company List"/>
    <n v="2042"/>
    <s v="http://www.inc.com/inc5000list/json/inc5000_2014.json"/>
    <n v="23680"/>
    <n v="2042"/>
    <n v="20"/>
    <x v="2"/>
    <s v="Carver Skateboards"/>
    <s v="carver-skateboards"/>
    <x v="0"/>
    <x v="0"/>
    <s v="El Segundo"/>
    <s v="Los Angeles"/>
    <n v="198.10380000000001"/>
    <n v="2987000"/>
    <x v="0"/>
    <n v="2"/>
  </r>
  <r>
    <n v="2043"/>
    <s v="Inc5000 Company List"/>
    <s v="Inc5000 Company List"/>
    <n v="2043"/>
    <s v="http://www.inc.com/inc5000list/json/inc5000_2014.json"/>
    <n v="26303"/>
    <n v="2043"/>
    <n v="15"/>
    <x v="2"/>
    <s v="Wildcat Development"/>
    <s v="wildcat-development"/>
    <x v="12"/>
    <x v="12"/>
    <s v="Spring"/>
    <s v="Houston"/>
    <n v="197.96469999999999"/>
    <n v="2494668"/>
    <x v="10"/>
    <n v="1"/>
  </r>
  <r>
    <n v="2044"/>
    <s v="Inc5000 Company List"/>
    <s v="Inc5000 Company List"/>
    <n v="2044"/>
    <s v="http://www.inc.com/inc5000list/json/inc5000_2014.json"/>
    <n v="22078"/>
    <n v="2044"/>
    <n v="26"/>
    <x v="2"/>
    <s v="Reliant Foodservice"/>
    <s v="reliant-foodservice"/>
    <x v="0"/>
    <x v="0"/>
    <s v="Temecula"/>
    <s v="Riverside-San Bernardino-Ontario CA"/>
    <n v="197.81610000000001"/>
    <n v="16936309"/>
    <x v="1"/>
    <n v="3"/>
  </r>
  <r>
    <n v="2045"/>
    <s v="Inc5000 Company List"/>
    <s v="Inc5000 Company List"/>
    <n v="2045"/>
    <s v="http://www.inc.com/inc5000list/json/inc5000_2014.json"/>
    <n v="21800"/>
    <n v="2045"/>
    <n v="30"/>
    <x v="2"/>
    <s v="New York Technology Partners"/>
    <s v="new-york-technology-partners"/>
    <x v="17"/>
    <x v="17"/>
    <s v="Rochester"/>
    <s v="Rochester NY"/>
    <n v="197.6378"/>
    <n v="4372052"/>
    <x v="11"/>
    <n v="3"/>
  </r>
  <r>
    <n v="2046"/>
    <s v="Inc5000 Company List"/>
    <s v="Inc5000 Company List"/>
    <n v="2046"/>
    <s v="http://www.inc.com/inc5000list/json/inc5000_2014.json"/>
    <n v="17911"/>
    <n v="2046"/>
    <n v="45"/>
    <x v="2"/>
    <s v="ITelagen"/>
    <s v="itelagen"/>
    <x v="16"/>
    <x v="16"/>
    <s v="Jersey City"/>
    <s v="New York City"/>
    <n v="197.39699999999999"/>
    <n v="10397000"/>
    <x v="6"/>
    <n v="4"/>
  </r>
  <r>
    <n v="2047"/>
    <s v="Inc5000 Company List"/>
    <s v="Inc5000 Company List"/>
    <n v="2047"/>
    <s v="http://www.inc.com/inc5000list/json/inc5000_2014.json"/>
    <n v="26354"/>
    <n v="2047"/>
    <n v="87"/>
    <x v="1"/>
    <s v="Small Footprint"/>
    <s v="small-footprint"/>
    <x v="6"/>
    <x v="6"/>
    <s v="Winston Salem"/>
    <s v="Winston-Salem NC"/>
    <n v="197.2552"/>
    <n v="4760625"/>
    <x v="3"/>
    <n v="1"/>
  </r>
  <r>
    <n v="2048"/>
    <s v="Inc5000 Company List"/>
    <s v="Inc5000 Company List"/>
    <n v="2048"/>
    <s v="http://www.inc.com/inc5000list/json/inc5000_2014.json"/>
    <n v="26218"/>
    <n v="2048"/>
    <n v="17"/>
    <x v="2"/>
    <s v="O'Neill Consulting Group"/>
    <s v="oneill-consulting-group"/>
    <x v="26"/>
    <x v="26"/>
    <s v="Wakefield"/>
    <s v="Providence-New Bedford-Fall River RI-MA"/>
    <n v="197.2097"/>
    <n v="3116915"/>
    <x v="2"/>
    <n v="1"/>
  </r>
  <r>
    <n v="2049"/>
    <s v="Inc5000 Company List"/>
    <s v="Inc5000 Company List"/>
    <n v="2049"/>
    <s v="http://www.inc.com/inc5000list/json/inc5000_2014.json"/>
    <n v="24057"/>
    <n v="2049"/>
    <n v="179"/>
    <x v="1"/>
    <s v="Crown Laboratories"/>
    <s v="crown-laboratories"/>
    <x v="42"/>
    <x v="42"/>
    <s v="Johnson City"/>
    <s v="Johnson City TN"/>
    <n v="197.16499999999999"/>
    <n v="16211128"/>
    <x v="17"/>
    <n v="2"/>
  </r>
  <r>
    <n v="2050"/>
    <s v="Inc5000 Company List"/>
    <s v="Inc5000 Company List"/>
    <n v="2050"/>
    <s v="http://www.inc.com/inc5000list/json/inc5000_2014.json"/>
    <n v="26444"/>
    <n v="2050"/>
    <n v="9"/>
    <x v="2"/>
    <s v="eShipGlobal"/>
    <s v="eshipglobal"/>
    <x v="12"/>
    <x v="12"/>
    <s v="Dallas"/>
    <s v="Dallas"/>
    <n v="196.8699"/>
    <n v="8138321"/>
    <x v="21"/>
    <n v="1"/>
  </r>
  <r>
    <n v="2051"/>
    <s v="Inc5000 Company List"/>
    <s v="Inc5000 Company List"/>
    <n v="2051"/>
    <s v="http://www.inc.com/inc5000list/json/inc5000_2014.json"/>
    <n v="23534"/>
    <n v="2051"/>
    <n v="27"/>
    <x v="2"/>
    <s v="Formstack"/>
    <s v="formstack"/>
    <x v="14"/>
    <x v="14"/>
    <s v="Indianapolis"/>
    <s v="Indianapolis IN"/>
    <n v="196.41640000000001"/>
    <n v="3474000"/>
    <x v="3"/>
    <n v="2"/>
  </r>
  <r>
    <n v="2052"/>
    <s v="Inc5000 Company List"/>
    <s v="Inc5000 Company List"/>
    <n v="2052"/>
    <s v="http://www.inc.com/inc5000list/json/inc5000_2014.json"/>
    <n v="23399"/>
    <n v="2052"/>
    <n v="8"/>
    <x v="2"/>
    <s v="In the Know Experiences"/>
    <s v="in-the-know-experiences"/>
    <x v="17"/>
    <x v="17"/>
    <s v="New York"/>
    <s v="New York City"/>
    <n v="196.20269999999999"/>
    <n v="6048296"/>
    <x v="7"/>
    <n v="2"/>
  </r>
  <r>
    <n v="2053"/>
    <s v="Inc5000 Company List"/>
    <s v="Inc5000 Company List"/>
    <n v="2053"/>
    <s v="http://www.inc.com/inc5000list/json/inc5000_2014.json"/>
    <n v="10897"/>
    <n v="2053"/>
    <n v="14"/>
    <x v="2"/>
    <s v="Gotham Cigars"/>
    <s v="gotham-cigars"/>
    <x v="9"/>
    <x v="9"/>
    <s v="Miami"/>
    <s v="Miami"/>
    <n v="196.0796"/>
    <n v="5235102"/>
    <x v="13"/>
    <n v="6"/>
  </r>
  <r>
    <n v="2054"/>
    <s v="Inc5000 Company List"/>
    <s v="Inc5000 Company List"/>
    <n v="2054"/>
    <s v="http://www.inc.com/inc5000list/json/inc5000_2014.json"/>
    <n v="21453"/>
    <n v="2054"/>
    <n v="22"/>
    <x v="2"/>
    <s v="VoIP Innovations"/>
    <s v="voip-innovations"/>
    <x v="13"/>
    <x v="13"/>
    <s v="Pittsburgh"/>
    <s v="Pittsburgh PA"/>
    <n v="195.86240000000001"/>
    <n v="10497023"/>
    <x v="4"/>
    <n v="3"/>
  </r>
  <r>
    <n v="2055"/>
    <s v="Inc5000 Company List"/>
    <s v="Inc5000 Company List"/>
    <n v="2055"/>
    <s v="http://www.inc.com/inc5000list/json/inc5000_2014.json"/>
    <n v="21749"/>
    <n v="2055"/>
    <n v="290"/>
    <x v="0"/>
    <s v="Tricolor Auto Group"/>
    <s v="tricolor-auto-group"/>
    <x v="12"/>
    <x v="12"/>
    <s v="Irving"/>
    <s v="Dallas"/>
    <n v="195.82640000000001"/>
    <n v="134249000"/>
    <x v="13"/>
    <n v="3"/>
  </r>
  <r>
    <n v="2056"/>
    <s v="Inc5000 Company List"/>
    <s v="Inc5000 Company List"/>
    <n v="2056"/>
    <s v="http://www.inc.com/inc5000list/json/inc5000_2014.json"/>
    <n v="25865"/>
    <n v="2056"/>
    <n v="25"/>
    <x v="2"/>
    <s v="Glass Doctor of Seattle - Tacoma"/>
    <s v="glass-doctor-of-seattle---tacoma"/>
    <x v="29"/>
    <x v="29"/>
    <s v="Des Moines"/>
    <s v="Seattle"/>
    <n v="195.74760000000001"/>
    <n v="3508270"/>
    <x v="16"/>
    <n v="1"/>
  </r>
  <r>
    <n v="2057"/>
    <s v="Inc5000 Company List"/>
    <s v="Inc5000 Company List"/>
    <n v="2057"/>
    <s v="http://www.inc.com/inc5000list/json/inc5000_2014.json"/>
    <n v="23497"/>
    <n v="2057"/>
    <n v="46"/>
    <x v="2"/>
    <s v="OrgSync"/>
    <s v="orgsync"/>
    <x v="12"/>
    <x v="12"/>
    <s v="Dallas"/>
    <s v="Dallas"/>
    <n v="195.69110000000001"/>
    <n v="3014420"/>
    <x v="3"/>
    <n v="2"/>
  </r>
  <r>
    <n v="2058"/>
    <s v="Inc5000 Company List"/>
    <s v="Inc5000 Company List"/>
    <n v="2058"/>
    <s v="http://www.inc.com/inc5000list/json/inc5000_2014.json"/>
    <n v="21692"/>
    <n v="2058"/>
    <n v="758"/>
    <x v="3"/>
    <s v="Brightway Insurance"/>
    <s v="brightway-insurance"/>
    <x v="9"/>
    <x v="9"/>
    <s v="Jacksonville"/>
    <s v="Jacksonville FL"/>
    <n v="195.5"/>
    <n v="320100472"/>
    <x v="19"/>
    <n v="7"/>
  </r>
  <r>
    <n v="2059"/>
    <s v="Inc5000 Company List"/>
    <s v="Inc5000 Company List"/>
    <n v="2059"/>
    <s v="http://www.inc.com/inc5000list/json/inc5000_2014.json"/>
    <n v="23090"/>
    <n v="2059"/>
    <n v="65"/>
    <x v="1"/>
    <s v="SET Creative"/>
    <s v="set-creative"/>
    <x v="5"/>
    <x v="5"/>
    <s v="Portland"/>
    <s v="Portland OR"/>
    <n v="195.1251"/>
    <n v="30040883"/>
    <x v="12"/>
    <n v="2"/>
  </r>
  <r>
    <n v="2060"/>
    <s v="Inc5000 Company List"/>
    <s v="Inc5000 Company List"/>
    <n v="2060"/>
    <s v="http://www.inc.com/inc5000list/json/inc5000_2014.json"/>
    <n v="25270"/>
    <n v="2060"/>
    <n v="9"/>
    <x v="2"/>
    <s v="MojoPages"/>
    <s v="mojopages"/>
    <x v="0"/>
    <x v="0"/>
    <s v="San Diego"/>
    <s v="San Diego"/>
    <n v="194.96700000000001"/>
    <n v="4177523"/>
    <x v="0"/>
    <n v="1"/>
  </r>
  <r>
    <n v="2061"/>
    <s v="Inc5000 Company List"/>
    <s v="Inc5000 Company List"/>
    <n v="2061"/>
    <s v="http://www.inc.com/inc5000list/json/inc5000_2014.json"/>
    <n v="25267"/>
    <n v="2061"/>
    <n v="35"/>
    <x v="2"/>
    <s v="First Mortgage Solutions"/>
    <s v="first-mortgage-solutions"/>
    <x v="15"/>
    <x v="15"/>
    <s v="Kansas City"/>
    <s v="Kansas City MO-KS"/>
    <n v="194.94919999999999"/>
    <n v="3917235"/>
    <x v="9"/>
    <n v="1"/>
  </r>
  <r>
    <n v="2062"/>
    <s v="Inc5000 Company List"/>
    <s v="Inc5000 Company List"/>
    <n v="2062"/>
    <s v="http://www.inc.com/inc5000list/json/inc5000_2014.json"/>
    <n v="25933"/>
    <n v="2062"/>
    <n v="30"/>
    <x v="2"/>
    <s v="JMJS"/>
    <s v="jmjs"/>
    <x v="13"/>
    <x v="13"/>
    <s v="Smock"/>
    <s v="Pittsburgh PA"/>
    <n v="194.86259999999999"/>
    <n v="28610790"/>
    <x v="2"/>
    <n v="1"/>
  </r>
  <r>
    <n v="2063"/>
    <s v="Inc5000 Company List"/>
    <s v="Inc5000 Company List"/>
    <n v="2063"/>
    <s v="http://www.inc.com/inc5000list/json/inc5000_2014.json"/>
    <n v="18084"/>
    <n v="2063"/>
    <n v="8"/>
    <x v="2"/>
    <s v="America's Swimming Pool Company"/>
    <s v="americas-swimming-pool-company"/>
    <x v="32"/>
    <x v="32"/>
    <s v="Macon"/>
    <s v="Macon GA"/>
    <n v="194.82310000000001"/>
    <n v="16735070"/>
    <x v="0"/>
    <n v="3"/>
  </r>
  <r>
    <n v="2064"/>
    <s v="Inc5000 Company List"/>
    <s v="Inc5000 Company List"/>
    <n v="2064"/>
    <s v="http://www.inc.com/inc5000list/json/inc5000_2014.json"/>
    <n v="21594"/>
    <n v="2064"/>
    <n v="158"/>
    <x v="1"/>
    <s v="Impact Advisors"/>
    <s v="impact-advisors"/>
    <x v="25"/>
    <x v="25"/>
    <s v="Naperville"/>
    <s v="Chicago"/>
    <n v="194.63550000000001"/>
    <n v="54649000"/>
    <x v="6"/>
    <n v="3"/>
  </r>
  <r>
    <n v="2065"/>
    <s v="Inc5000 Company List"/>
    <s v="Inc5000 Company List"/>
    <n v="2065"/>
    <s v="http://www.inc.com/inc5000list/json/inc5000_2014.json"/>
    <n v="21464"/>
    <n v="2065"/>
    <n v="78"/>
    <x v="1"/>
    <s v="ValidaTek"/>
    <s v="validatek"/>
    <x v="1"/>
    <x v="1"/>
    <s v="Arlington"/>
    <s v="Washington DC"/>
    <n v="194.62"/>
    <n v="7584567"/>
    <x v="11"/>
    <n v="3"/>
  </r>
  <r>
    <n v="2066"/>
    <s v="Inc5000 Company List"/>
    <s v="Inc5000 Company List"/>
    <n v="2066"/>
    <s v="http://www.inc.com/inc5000list/json/inc5000_2014.json"/>
    <n v="21425"/>
    <n v="2066"/>
    <n v="198"/>
    <x v="1"/>
    <s v="TigerSpike"/>
    <s v="tigerspike"/>
    <x v="17"/>
    <x v="17"/>
    <s v="New York"/>
    <s v="New York City"/>
    <n v="194.4633"/>
    <n v="17309368"/>
    <x v="22"/>
    <n v="2"/>
  </r>
  <r>
    <n v="2067"/>
    <s v="Inc5000 Company List"/>
    <s v="Inc5000 Company List"/>
    <n v="2067"/>
    <s v="http://www.inc.com/inc5000list/json/inc5000_2014.json"/>
    <n v="23230"/>
    <n v="2067"/>
    <n v="12"/>
    <x v="2"/>
    <s v="Five Data"/>
    <s v="five-data"/>
    <x v="25"/>
    <x v="25"/>
    <s v="Elmhurst"/>
    <s v="Chicago"/>
    <n v="194.4177"/>
    <n v="4007360"/>
    <x v="12"/>
    <n v="2"/>
  </r>
  <r>
    <n v="2068"/>
    <s v="Inc5000 Company List"/>
    <s v="Inc5000 Company List"/>
    <n v="2068"/>
    <s v="http://www.inc.com/inc5000list/json/inc5000_2014.json"/>
    <n v="26304"/>
    <n v="2068"/>
    <n v="26"/>
    <x v="2"/>
    <s v="Indagare"/>
    <s v="indagare"/>
    <x v="17"/>
    <x v="17"/>
    <s v="New York"/>
    <s v="New York City"/>
    <n v="194.4229"/>
    <n v="3801000"/>
    <x v="7"/>
    <n v="1"/>
  </r>
  <r>
    <n v="2069"/>
    <s v="Inc5000 Company List"/>
    <s v="Inc5000 Company List"/>
    <n v="2069"/>
    <s v="http://www.inc.com/inc5000list/json/inc5000_2014.json"/>
    <n v="19670"/>
    <n v="2069"/>
    <n v="138"/>
    <x v="1"/>
    <s v="Bridgelux"/>
    <s v="bridgelux"/>
    <x v="0"/>
    <x v="0"/>
    <s v="Livermore"/>
    <s v="San Francisco"/>
    <n v="194.40209999999999"/>
    <n v="94020268"/>
    <x v="17"/>
    <n v="4"/>
  </r>
  <r>
    <n v="2070"/>
    <s v="Inc5000 Company List"/>
    <s v="Inc5000 Company List"/>
    <n v="2070"/>
    <s v="http://www.inc.com/inc5000list/json/inc5000_2014.json"/>
    <n v="23747"/>
    <n v="2070"/>
    <n v="227"/>
    <x v="0"/>
    <s v="Direct Capital"/>
    <s v="direct-capital"/>
    <x v="34"/>
    <x v="34"/>
    <s v="Portsmouth"/>
    <s v="Boston"/>
    <n v="194.32230000000001"/>
    <n v="432780164"/>
    <x v="9"/>
    <n v="2"/>
  </r>
  <r>
    <n v="2071"/>
    <s v="Inc5000 Company List"/>
    <s v="Inc5000 Company List"/>
    <n v="2071"/>
    <s v="http://www.inc.com/inc5000list/json/inc5000_2014.json"/>
    <n v="19769"/>
    <n v="2071"/>
    <n v="131"/>
    <x v="1"/>
    <s v="Silverton Mortgage Specialists"/>
    <s v="silverton-mortgage-specialists"/>
    <x v="32"/>
    <x v="32"/>
    <s v="Atlanta"/>
    <s v="Atlanta"/>
    <n v="194.155"/>
    <n v="16966044"/>
    <x v="9"/>
    <n v="4"/>
  </r>
  <r>
    <n v="2072"/>
    <s v="Inc5000 Company List"/>
    <s v="Inc5000 Company List"/>
    <n v="2072"/>
    <s v="http://www.inc.com/inc5000list/json/inc5000_2014.json"/>
    <n v="23914"/>
    <n v="2072"/>
    <n v="9"/>
    <x v="2"/>
    <s v="ABIS"/>
    <s v="abis"/>
    <x v="12"/>
    <x v="12"/>
    <s v="Houston"/>
    <s v="Houston"/>
    <n v="194.08"/>
    <n v="2246242"/>
    <x v="3"/>
    <n v="2"/>
  </r>
  <r>
    <n v="2073"/>
    <s v="Inc5000 Company List"/>
    <s v="Inc5000 Company List"/>
    <n v="2073"/>
    <s v="http://www.inc.com/inc5000list/json/inc5000_2014.json"/>
    <n v="22023"/>
    <n v="2073"/>
    <n v="28"/>
    <x v="2"/>
    <s v="Great Ecology"/>
    <s v="great-ecology"/>
    <x v="0"/>
    <x v="0"/>
    <s v="La Jolla"/>
    <s v="San Diego"/>
    <n v="193.88149999999999"/>
    <n v="3986629"/>
    <x v="24"/>
    <n v="3"/>
  </r>
  <r>
    <n v="2074"/>
    <s v="Inc5000 Company List"/>
    <s v="Inc5000 Company List"/>
    <n v="2074"/>
    <s v="http://www.inc.com/inc5000list/json/inc5000_2014.json"/>
    <n v="21690"/>
    <n v="2074"/>
    <n v="625"/>
    <x v="3"/>
    <s v="Ambit Energy"/>
    <s v="ambit-energy"/>
    <x v="12"/>
    <x v="12"/>
    <s v="Dallas"/>
    <s v="Dallas"/>
    <n v="193.6155"/>
    <n v="1211399000"/>
    <x v="5"/>
    <n v="5"/>
  </r>
  <r>
    <n v="2075"/>
    <s v="Inc5000 Company List"/>
    <s v="Inc5000 Company List"/>
    <n v="2075"/>
    <s v="http://www.inc.com/inc5000list/json/inc5000_2014.json"/>
    <n v="10747"/>
    <n v="2075"/>
    <n v="23"/>
    <x v="2"/>
    <s v="Zoup! Fresh Soup Company"/>
    <s v="zoup-fresh-soup-company"/>
    <x v="18"/>
    <x v="18"/>
    <s v="Southfield"/>
    <s v="Detroit"/>
    <n v="193.5746"/>
    <n v="28579927"/>
    <x v="1"/>
    <n v="6"/>
  </r>
  <r>
    <n v="2076"/>
    <s v="Inc5000 Company List"/>
    <s v="Inc5000 Company List"/>
    <n v="2076"/>
    <s v="http://www.inc.com/inc5000list/json/inc5000_2014.json"/>
    <n v="21618"/>
    <n v="2076"/>
    <n v="26"/>
    <x v="2"/>
    <s v="Solution Street"/>
    <s v="solution-street"/>
    <x v="1"/>
    <x v="1"/>
    <s v="Herndon"/>
    <s v="Washington DC"/>
    <n v="193.43289999999999"/>
    <n v="6102890"/>
    <x v="3"/>
    <n v="3"/>
  </r>
  <r>
    <n v="2077"/>
    <s v="Inc5000 Company List"/>
    <s v="Inc5000 Company List"/>
    <n v="2077"/>
    <s v="http://www.inc.com/inc5000list/json/inc5000_2014.json"/>
    <n v="26335"/>
    <n v="2077"/>
    <n v="33"/>
    <x v="2"/>
    <s v="PharmaLogics Recruiting"/>
    <s v="pharmalogics-recruiting"/>
    <x v="2"/>
    <x v="2"/>
    <s v="Quincy"/>
    <s v="Boston"/>
    <n v="192.9931"/>
    <n v="4133937"/>
    <x v="6"/>
    <n v="1"/>
  </r>
  <r>
    <n v="2078"/>
    <s v="Inc5000 Company List"/>
    <s v="Inc5000 Company List"/>
    <n v="2078"/>
    <s v="http://www.inc.com/inc5000list/json/inc5000_2014.json"/>
    <n v="17389"/>
    <n v="2078"/>
    <n v="11"/>
    <x v="2"/>
    <s v="EasySeat"/>
    <s v="easyseat"/>
    <x v="43"/>
    <x v="43"/>
    <s v="Plainville"/>
    <s v="Hartford-West Hartford-East Hartford CT"/>
    <n v="192.81649999999999"/>
    <n v="6336596"/>
    <x v="13"/>
    <n v="5"/>
  </r>
  <r>
    <n v="2079"/>
    <s v="Inc5000 Company List"/>
    <s v="Inc5000 Company List"/>
    <n v="2079"/>
    <s v="http://www.inc.com/inc5000list/json/inc5000_2014.json"/>
    <n v="22577"/>
    <n v="2079"/>
    <n v="17"/>
    <x v="2"/>
    <s v="Prestige Wholesale"/>
    <s v="prestige-wholesale"/>
    <x v="9"/>
    <x v="9"/>
    <s v="Coral Springs"/>
    <s v="Miami"/>
    <n v="192.81540000000001"/>
    <n v="4234456"/>
    <x v="4"/>
    <n v="2"/>
  </r>
  <r>
    <n v="2080"/>
    <s v="Inc5000 Company List"/>
    <s v="Inc5000 Company List"/>
    <n v="2080"/>
    <s v="http://www.inc.com/inc5000list/json/inc5000_2014.json"/>
    <n v="21565"/>
    <n v="2080"/>
    <n v="79"/>
    <x v="1"/>
    <s v="Venture Engineering &amp; Construction"/>
    <s v="venture-engineering-construction"/>
    <x v="13"/>
    <x v="13"/>
    <s v="Pittsburgh"/>
    <s v="Pittsburgh PA"/>
    <n v="192.6421"/>
    <n v="17964000"/>
    <x v="5"/>
    <n v="2"/>
  </r>
  <r>
    <n v="2081"/>
    <s v="Inc5000 Company List"/>
    <s v="Inc5000 Company List"/>
    <n v="2081"/>
    <s v="http://www.inc.com/inc5000list/json/inc5000_2014.json"/>
    <n v="17875"/>
    <n v="2081"/>
    <n v="250"/>
    <x v="0"/>
    <s v="PeopleTec"/>
    <s v="peopletec"/>
    <x v="11"/>
    <x v="11"/>
    <s v="Huntsville"/>
    <s v="Huntsville AL"/>
    <n v="192.5934"/>
    <n v="41080110"/>
    <x v="8"/>
    <n v="5"/>
  </r>
  <r>
    <n v="2082"/>
    <s v="Inc5000 Company List"/>
    <s v="Inc5000 Company List"/>
    <n v="2082"/>
    <s v="http://www.inc.com/inc5000list/json/inc5000_2014.json"/>
    <n v="25173"/>
    <n v="2082"/>
    <n v="39"/>
    <x v="2"/>
    <s v="Sability"/>
    <s v="sability"/>
    <x v="32"/>
    <x v="32"/>
    <s v="Atlanta"/>
    <s v="Atlanta"/>
    <n v="192.4735"/>
    <n v="5336108"/>
    <x v="20"/>
    <n v="1"/>
  </r>
  <r>
    <n v="2083"/>
    <s v="Inc5000 Company List"/>
    <s v="Inc5000 Company List"/>
    <n v="2083"/>
    <s v="http://www.inc.com/inc5000list/json/inc5000_2014.json"/>
    <n v="11858"/>
    <n v="2083"/>
    <n v="41"/>
    <x v="2"/>
    <s v="Akili"/>
    <s v="akili"/>
    <x v="12"/>
    <x v="12"/>
    <s v="Irving"/>
    <s v="Dallas"/>
    <n v="192.38399999999999"/>
    <n v="10142977"/>
    <x v="11"/>
    <n v="5"/>
  </r>
  <r>
    <n v="2084"/>
    <s v="Inc5000 Company List"/>
    <s v="Inc5000 Company List"/>
    <n v="2084"/>
    <s v="http://www.inc.com/inc5000list/json/inc5000_2014.json"/>
    <n v="26355"/>
    <n v="2084"/>
    <n v="9"/>
    <x v="2"/>
    <s v="Sewing Parts Online"/>
    <s v="sewing-parts-online"/>
    <x v="42"/>
    <x v="42"/>
    <s v="Dickson"/>
    <s v="Nashville"/>
    <n v="192.137"/>
    <n v="2682399"/>
    <x v="13"/>
    <n v="1"/>
  </r>
  <r>
    <n v="2085"/>
    <s v="Inc5000 Company List"/>
    <s v="Inc5000 Company List"/>
    <n v="2085"/>
    <s v="http://www.inc.com/inc5000list/json/inc5000_2014.json"/>
    <n v="24129"/>
    <n v="2085"/>
    <n v="30"/>
    <x v="2"/>
    <s v="MedKeeper"/>
    <s v="medkeeper"/>
    <x v="7"/>
    <x v="7"/>
    <s v="Westminster"/>
    <s v="Denver"/>
    <n v="192.06890000000001"/>
    <n v="4684017"/>
    <x v="6"/>
    <n v="2"/>
  </r>
  <r>
    <n v="2086"/>
    <s v="Inc5000 Company List"/>
    <s v="Inc5000 Company List"/>
    <n v="2086"/>
    <s v="http://www.inc.com/inc5000list/json/inc5000_2014.json"/>
    <n v="20933"/>
    <n v="2086"/>
    <n v="158"/>
    <x v="1"/>
    <s v="Stella &amp; Chewy's"/>
    <s v="stella-chewys"/>
    <x v="19"/>
    <x v="19"/>
    <s v="Milwaukee"/>
    <s v="Milwaukee-Waukesha-West Allis WI"/>
    <n v="192.035"/>
    <n v="25744637"/>
    <x v="0"/>
    <n v="4"/>
  </r>
  <r>
    <n v="2087"/>
    <s v="Inc5000 Company List"/>
    <s v="Inc5000 Company List"/>
    <n v="2087"/>
    <s v="http://www.inc.com/inc5000list/json/inc5000_2014.json"/>
    <n v="25421"/>
    <n v="2087"/>
    <n v="10"/>
    <x v="2"/>
    <s v="Praetorian"/>
    <s v="praetorian"/>
    <x v="12"/>
    <x v="12"/>
    <s v="Austin"/>
    <s v="Austin"/>
    <n v="192.0402"/>
    <n v="2129785"/>
    <x v="11"/>
    <n v="1"/>
  </r>
  <r>
    <n v="2088"/>
    <s v="Inc5000 Company List"/>
    <s v="Inc5000 Company List"/>
    <n v="2088"/>
    <s v="http://www.inc.com/inc5000list/json/inc5000_2014.json"/>
    <n v="23318"/>
    <n v="2088"/>
    <n v="24"/>
    <x v="2"/>
    <s v="Nationwide Appraisal Network"/>
    <s v="nationwide-appraisal-network"/>
    <x v="9"/>
    <x v="9"/>
    <s v="Oldsmar"/>
    <s v="Tampa"/>
    <n v="191.83860000000001"/>
    <n v="9154000"/>
    <x v="15"/>
    <n v="2"/>
  </r>
  <r>
    <n v="2089"/>
    <s v="Inc5000 Company List"/>
    <s v="Inc5000 Company List"/>
    <n v="2089"/>
    <s v="http://www.inc.com/inc5000list/json/inc5000_2014.json"/>
    <n v="1304"/>
    <n v="2089"/>
    <n v="300"/>
    <x v="0"/>
    <s v="Safety Services"/>
    <s v="safety-services"/>
    <x v="4"/>
    <x v="4"/>
    <s v="Tempe"/>
    <s v="Phoenix"/>
    <n v="191.67699999999999"/>
    <n v="36500381"/>
    <x v="23"/>
    <n v="7"/>
  </r>
  <r>
    <n v="2090"/>
    <s v="Inc5000 Company List"/>
    <s v="Inc5000 Company List"/>
    <n v="2090"/>
    <s v="http://www.inc.com/inc5000list/json/inc5000_2014.json"/>
    <n v="25180"/>
    <n v="2090"/>
    <n v="75"/>
    <x v="1"/>
    <s v="Doggie District Pet Resort and Training Center"/>
    <s v="doggie-district-pet-resort-and-training-center"/>
    <x v="41"/>
    <x v="41"/>
    <s v="Las Vegas"/>
    <s v="Las Vegas-Paradise NV"/>
    <n v="191.62540000000001"/>
    <n v="2772891"/>
    <x v="0"/>
    <n v="1"/>
  </r>
  <r>
    <n v="2091"/>
    <s v="Inc5000 Company List"/>
    <s v="Inc5000 Company List"/>
    <n v="2091"/>
    <s v="http://www.inc.com/inc5000list/json/inc5000_2014.json"/>
    <n v="26442"/>
    <n v="2091"/>
    <n v="20"/>
    <x v="2"/>
    <s v="UserVoice"/>
    <s v="uservoice"/>
    <x v="0"/>
    <x v="0"/>
    <s v="San Francisco"/>
    <s v="San Francisco"/>
    <n v="191.43340000000001"/>
    <n v="3227861"/>
    <x v="3"/>
    <n v="1"/>
  </r>
  <r>
    <n v="2092"/>
    <s v="Inc5000 Company List"/>
    <s v="Inc5000 Company List"/>
    <n v="2092"/>
    <s v="http://www.inc.com/inc5000list/json/inc5000_2014.json"/>
    <n v="25989"/>
    <n v="2092"/>
    <n v="305"/>
    <x v="0"/>
    <s v="ServicEngineBPO"/>
    <s v="servicenginebpo"/>
    <x v="16"/>
    <x v="16"/>
    <s v="Cherry Hill"/>
    <s v="Philadelphia"/>
    <n v="191.16309999999999"/>
    <n v="3811660"/>
    <x v="2"/>
    <n v="1"/>
  </r>
  <r>
    <n v="2093"/>
    <s v="Inc5000 Company List"/>
    <s v="Inc5000 Company List"/>
    <n v="2093"/>
    <s v="http://www.inc.com/inc5000list/json/inc5000_2014.json"/>
    <n v="21610"/>
    <n v="2093"/>
    <n v="27"/>
    <x v="2"/>
    <s v="KPI Direct"/>
    <s v="kpi-direct"/>
    <x v="3"/>
    <x v="3"/>
    <s v="Portland"/>
    <s v="Portland-South Portland-Biddeford ME"/>
    <n v="190.9974"/>
    <n v="3461044"/>
    <x v="12"/>
    <n v="3"/>
  </r>
  <r>
    <n v="2094"/>
    <s v="Inc5000 Company List"/>
    <s v="Inc5000 Company List"/>
    <n v="2094"/>
    <s v="http://www.inc.com/inc5000list/json/inc5000_2014.json"/>
    <n v="18835"/>
    <n v="2094"/>
    <n v="175"/>
    <x v="1"/>
    <s v="Lease A Sales Rep"/>
    <s v="lease-a-sales-rep"/>
    <x v="6"/>
    <x v="6"/>
    <s v="Raleigh"/>
    <s v="Raleigh-Cary NC"/>
    <n v="190.9434"/>
    <n v="15775095"/>
    <x v="2"/>
    <n v="5"/>
  </r>
  <r>
    <n v="2095"/>
    <s v="Inc5000 Company List"/>
    <s v="Inc5000 Company List"/>
    <n v="2095"/>
    <s v="http://www.inc.com/inc5000list/json/inc5000_2014.json"/>
    <n v="23270"/>
    <n v="2095"/>
    <n v="35"/>
    <x v="2"/>
    <s v="GreenGeeks"/>
    <s v="greengeeks"/>
    <x v="0"/>
    <x v="0"/>
    <s v="Agoura Hills"/>
    <s v="Los Angeles"/>
    <n v="190.85669999999999"/>
    <n v="2975857"/>
    <x v="11"/>
    <n v="2"/>
  </r>
  <r>
    <n v="2096"/>
    <s v="Inc5000 Company List"/>
    <s v="Inc5000 Company List"/>
    <n v="2096"/>
    <s v="http://www.inc.com/inc5000list/json/inc5000_2014.json"/>
    <n v="1584"/>
    <n v="2096"/>
    <n v="5000"/>
    <x v="3"/>
    <s v="Goodman Networks"/>
    <s v="goodman-networks"/>
    <x v="12"/>
    <x v="12"/>
    <s v="Plano"/>
    <s v="Dallas"/>
    <n v="190.8177"/>
    <n v="931745000"/>
    <x v="4"/>
    <n v="8"/>
  </r>
  <r>
    <n v="2097"/>
    <s v="Inc5000 Company List"/>
    <s v="Inc5000 Company List"/>
    <n v="2097"/>
    <s v="http://www.inc.com/inc5000list/json/inc5000_2014.json"/>
    <n v="22201"/>
    <n v="2097"/>
    <n v="348"/>
    <x v="0"/>
    <s v="Nationwide Title Clearing"/>
    <s v="nationwide-title-clearing"/>
    <x v="9"/>
    <x v="9"/>
    <s v="Palm Harbor"/>
    <s v="Tampa"/>
    <n v="190.8134"/>
    <n v="39954754"/>
    <x v="15"/>
    <n v="3"/>
  </r>
  <r>
    <n v="2098"/>
    <s v="Inc5000 Company List"/>
    <s v="Inc5000 Company List"/>
    <n v="2098"/>
    <s v="http://www.inc.com/inc5000list/json/inc5000_2014.json"/>
    <n v="23787"/>
    <n v="2098"/>
    <n v="37"/>
    <x v="2"/>
    <s v="Durante Rentals"/>
    <s v="durante-rentals"/>
    <x v="17"/>
    <x v="17"/>
    <s v="Bronx"/>
    <s v="New York City"/>
    <n v="190.76249999999999"/>
    <n v="7090903"/>
    <x v="16"/>
    <n v="2"/>
  </r>
  <r>
    <n v="2099"/>
    <s v="Inc5000 Company List"/>
    <s v="Inc5000 Company List"/>
    <n v="2099"/>
    <s v="http://www.inc.com/inc5000list/json/inc5000_2014.json"/>
    <n v="1206"/>
    <n v="2099"/>
    <n v="225"/>
    <x v="0"/>
    <s v="Application Development Resources"/>
    <s v="application-development-resources"/>
    <x v="32"/>
    <x v="32"/>
    <s v="Alpharetta"/>
    <s v="Atlanta"/>
    <n v="190.7199"/>
    <n v="49703295"/>
    <x v="11"/>
    <n v="4"/>
  </r>
  <r>
    <n v="2100"/>
    <s v="Inc5000 Company List"/>
    <s v="Inc5000 Company List"/>
    <n v="2100"/>
    <s v="http://www.inc.com/inc5000list/json/inc5000_2014.json"/>
    <n v="23771"/>
    <n v="2100"/>
    <n v="40"/>
    <x v="2"/>
    <s v="Noble Studios"/>
    <s v="noble-studios"/>
    <x v="41"/>
    <x v="41"/>
    <s v="Reno"/>
    <s v="Reno-Sparks NV"/>
    <n v="190.6765"/>
    <n v="3414484"/>
    <x v="2"/>
    <n v="2"/>
  </r>
  <r>
    <n v="2101"/>
    <s v="Inc5000 Company List"/>
    <s v="Inc5000 Company List"/>
    <n v="2101"/>
    <s v="http://www.inc.com/inc5000list/json/inc5000_2014.json"/>
    <n v="21371"/>
    <n v="2101"/>
    <n v="40"/>
    <x v="2"/>
    <s v="Fitness Consulting Group"/>
    <s v="fitness-consulting-group"/>
    <x v="33"/>
    <x v="33"/>
    <s v="Elizabethtown"/>
    <s v="Elizabethtown KY"/>
    <n v="190.35939999999999"/>
    <n v="4023598"/>
    <x v="6"/>
    <n v="3"/>
  </r>
  <r>
    <n v="2102"/>
    <s v="Inc5000 Company List"/>
    <s v="Inc5000 Company List"/>
    <n v="2102"/>
    <s v="http://www.inc.com/inc5000list/json/inc5000_2014.json"/>
    <n v="24863"/>
    <n v="2102"/>
    <n v="4500"/>
    <x v="3"/>
    <s v="Malone Workforce Solutions"/>
    <s v="malone-workforce-solutions"/>
    <x v="33"/>
    <x v="33"/>
    <s v="Louisville"/>
    <s v="Louisville/Jefferson KY-IN"/>
    <n v="190.3493"/>
    <n v="103813715"/>
    <x v="20"/>
    <n v="1"/>
  </r>
  <r>
    <n v="2103"/>
    <s v="Inc5000 Company List"/>
    <s v="Inc5000 Company List"/>
    <n v="2103"/>
    <s v="http://www.inc.com/inc5000list/json/inc5000_2014.json"/>
    <n v="23401"/>
    <n v="2103"/>
    <n v="75"/>
    <x v="1"/>
    <s v="Textbroker"/>
    <s v="textbroker"/>
    <x v="41"/>
    <x v="41"/>
    <s v="Las Vegas"/>
    <s v="Las Vegas-Paradise NV"/>
    <n v="190.05879999999999"/>
    <n v="8660309"/>
    <x v="2"/>
    <n v="2"/>
  </r>
  <r>
    <n v="2104"/>
    <s v="Inc5000 Company List"/>
    <s v="Inc5000 Company List"/>
    <n v="2104"/>
    <s v="http://www.inc.com/inc5000list/json/inc5000_2014.json"/>
    <n v="21781"/>
    <n v="2104"/>
    <n v="20"/>
    <x v="2"/>
    <s v="Niche"/>
    <s v="niche"/>
    <x v="13"/>
    <x v="13"/>
    <s v="Pittsburgh"/>
    <s v="Pittsburgh PA"/>
    <n v="190.0419"/>
    <n v="3738455"/>
    <x v="23"/>
    <n v="3"/>
  </r>
  <r>
    <n v="2105"/>
    <s v="Inc5000 Company List"/>
    <s v="Inc5000 Company List"/>
    <n v="2105"/>
    <s v="http://www.inc.com/inc5000list/json/inc5000_2014.json"/>
    <n v="23187"/>
    <n v="2105"/>
    <n v="4"/>
    <x v="2"/>
    <s v="305 Degrees"/>
    <s v="305-degrees"/>
    <x v="9"/>
    <x v="9"/>
    <s v="Miami Beach"/>
    <s v="Miami"/>
    <n v="189.94280000000001"/>
    <n v="10453981"/>
    <x v="7"/>
    <n v="2"/>
  </r>
  <r>
    <n v="2106"/>
    <s v="Inc5000 Company List"/>
    <s v="Inc5000 Company List"/>
    <n v="2106"/>
    <s v="http://www.inc.com/inc5000list/json/inc5000_2014.json"/>
    <n v="23529"/>
    <n v="2106"/>
    <n v="100"/>
    <x v="1"/>
    <s v="Sphere Consulting"/>
    <s v="sphere-consulting"/>
    <x v="25"/>
    <x v="25"/>
    <s v="Chicago"/>
    <s v="Chicago"/>
    <n v="189.90700000000001"/>
    <n v="7305853"/>
    <x v="3"/>
    <n v="2"/>
  </r>
  <r>
    <n v="2107"/>
    <s v="Inc5000 Company List"/>
    <s v="Inc5000 Company List"/>
    <n v="2107"/>
    <s v="http://www.inc.com/inc5000list/json/inc5000_2014.json"/>
    <n v="23057"/>
    <n v="2107"/>
    <n v="49"/>
    <x v="2"/>
    <s v="VinoPRO"/>
    <s v="vinopro"/>
    <x v="0"/>
    <x v="0"/>
    <s v="Santa Rosa"/>
    <m/>
    <n v="189.8613"/>
    <n v="2800060"/>
    <x v="1"/>
    <n v="2"/>
  </r>
  <r>
    <n v="2108"/>
    <s v="Inc5000 Company List"/>
    <s v="Inc5000 Company List"/>
    <n v="2108"/>
    <s v="http://www.inc.com/inc5000list/json/inc5000_2014.json"/>
    <n v="25753"/>
    <n v="2108"/>
    <n v="25"/>
    <x v="2"/>
    <s v="Sunshine Shuttle &amp; Limousine"/>
    <s v="sunshine-shuttle-limousine"/>
    <x v="9"/>
    <x v="9"/>
    <s v="Santa Rosa Beach"/>
    <m/>
    <n v="189.53569999999999"/>
    <n v="2641828"/>
    <x v="21"/>
    <n v="1"/>
  </r>
  <r>
    <n v="2109"/>
    <s v="Inc5000 Company List"/>
    <s v="Inc5000 Company List"/>
    <n v="2109"/>
    <s v="http://www.inc.com/inc5000list/json/inc5000_2014.json"/>
    <n v="590"/>
    <n v="2109"/>
    <n v="1139"/>
    <x v="3"/>
    <s v="Clearlink"/>
    <s v="clearlink"/>
    <x v="28"/>
    <x v="28"/>
    <s v="Salt Lake City"/>
    <s v="Salt Lake City"/>
    <n v="189.51079999999999"/>
    <n v="113374244"/>
    <x v="2"/>
    <n v="7"/>
  </r>
  <r>
    <n v="2110"/>
    <s v="Inc5000 Company List"/>
    <s v="Inc5000 Company List"/>
    <n v="2110"/>
    <s v="http://www.inc.com/inc5000list/json/inc5000_2014.json"/>
    <n v="2218"/>
    <n v="2110"/>
    <n v="50"/>
    <x v="2"/>
    <s v="C&amp;K Systems"/>
    <s v="ck-systems"/>
    <x v="31"/>
    <x v="31"/>
    <s v="Murrells Inlet"/>
    <s v="Georgetown SC"/>
    <n v="189.47479999999999"/>
    <n v="7287582"/>
    <x v="11"/>
    <n v="6"/>
  </r>
  <r>
    <n v="2111"/>
    <s v="Inc5000 Company List"/>
    <s v="Inc5000 Company List"/>
    <n v="2111"/>
    <s v="http://www.inc.com/inc5000list/json/inc5000_2014.json"/>
    <n v="21761"/>
    <n v="2111"/>
    <n v="4056"/>
    <x v="3"/>
    <s v="Freddy's Frozen Custard"/>
    <s v="freddys-frozen-custard"/>
    <x v="8"/>
    <x v="8"/>
    <s v="Wichita"/>
    <s v="Wichita KS"/>
    <n v="189.4111"/>
    <n v="144949480"/>
    <x v="1"/>
    <n v="3"/>
  </r>
  <r>
    <n v="2112"/>
    <s v="Inc5000 Company List"/>
    <s v="Inc5000 Company List"/>
    <n v="2112"/>
    <s v="http://www.inc.com/inc5000list/json/inc5000_2014.json"/>
    <n v="1380"/>
    <n v="2112"/>
    <n v="35"/>
    <x v="2"/>
    <s v="RCD Atlanta"/>
    <s v="rcd-atlanta"/>
    <x v="32"/>
    <x v="32"/>
    <s v="Stone Mountain"/>
    <s v="Atlanta"/>
    <n v="189.4051"/>
    <n v="17529007"/>
    <x v="16"/>
    <n v="6"/>
  </r>
  <r>
    <n v="2113"/>
    <s v="Inc5000 Company List"/>
    <s v="Inc5000 Company List"/>
    <n v="2113"/>
    <s v="http://www.inc.com/inc5000list/json/inc5000_2014.json"/>
    <n v="25741"/>
    <n v="2113"/>
    <n v="70"/>
    <x v="1"/>
    <s v="Qubera Solutions"/>
    <s v="qubera-solutions"/>
    <x v="0"/>
    <x v="0"/>
    <s v="Redwood City"/>
    <s v="San Francisco"/>
    <n v="189.2611"/>
    <n v="10454606"/>
    <x v="14"/>
    <n v="1"/>
  </r>
  <r>
    <n v="2114"/>
    <s v="Inc5000 Company List"/>
    <s v="Inc5000 Company List"/>
    <n v="2114"/>
    <s v="http://www.inc.com/inc5000list/json/inc5000_2014.json"/>
    <n v="25739"/>
    <n v="2114"/>
    <n v="26"/>
    <x v="2"/>
    <s v="Bluetube"/>
    <s v="bluetube"/>
    <x v="32"/>
    <x v="32"/>
    <s v="Atlanta"/>
    <s v="Atlanta"/>
    <n v="189.25540000000001"/>
    <n v="2456640"/>
    <x v="12"/>
    <n v="1"/>
  </r>
  <r>
    <n v="2115"/>
    <s v="Inc5000 Company List"/>
    <s v="Inc5000 Company List"/>
    <n v="2115"/>
    <s v="http://www.inc.com/inc5000list/json/inc5000_2014.json"/>
    <n v="23772"/>
    <n v="2115"/>
    <n v="32"/>
    <x v="2"/>
    <s v="DLP Realty"/>
    <s v="dlp-realty"/>
    <x v="13"/>
    <x v="13"/>
    <s v="Bethlehem"/>
    <s v="Allentown-Bethlehem-Easton PA-NJ"/>
    <n v="189.03380000000001"/>
    <n v="3011732"/>
    <x v="15"/>
    <n v="2"/>
  </r>
  <r>
    <n v="2116"/>
    <s v="Inc5000 Company List"/>
    <s v="Inc5000 Company List"/>
    <n v="2116"/>
    <s v="http://www.inc.com/inc5000list/json/inc5000_2014.json"/>
    <n v="23545"/>
    <n v="2116"/>
    <n v="5"/>
    <x v="2"/>
    <s v="iMarine USA"/>
    <s v="imarine-usa"/>
    <x v="0"/>
    <x v="0"/>
    <s v="Thousand Oaks"/>
    <s v="Oxnard-Thousand Oaks-Ventura CA"/>
    <n v="188.7664"/>
    <n v="3214103"/>
    <x v="13"/>
    <n v="2"/>
  </r>
  <r>
    <n v="2117"/>
    <s v="Inc5000 Company List"/>
    <s v="Inc5000 Company List"/>
    <n v="2117"/>
    <s v="http://www.inc.com/inc5000list/json/inc5000_2014.json"/>
    <n v="26200"/>
    <n v="2117"/>
    <n v="118"/>
    <x v="1"/>
    <s v="Evolve Discovery"/>
    <s v="evolve-discovery"/>
    <x v="0"/>
    <x v="0"/>
    <s v="San Francisco"/>
    <s v="San Francisco"/>
    <n v="188.68129999999999"/>
    <n v="21260614"/>
    <x v="2"/>
    <n v="1"/>
  </r>
  <r>
    <n v="2118"/>
    <s v="Inc5000 Company List"/>
    <s v="Inc5000 Company List"/>
    <n v="2118"/>
    <s v="http://www.inc.com/inc5000list/json/inc5000_2014.json"/>
    <n v="25265"/>
    <n v="2118"/>
    <n v="68"/>
    <x v="1"/>
    <s v="Concurrency"/>
    <s v="concurrency"/>
    <x v="19"/>
    <x v="19"/>
    <s v="Brookfield"/>
    <s v="Milwaukee-Waukesha-West Allis WI"/>
    <n v="188.6661"/>
    <n v="10228000"/>
    <x v="11"/>
    <n v="1"/>
  </r>
  <r>
    <n v="2119"/>
    <s v="Inc5000 Company List"/>
    <s v="Inc5000 Company List"/>
    <n v="2119"/>
    <s v="http://www.inc.com/inc5000list/json/inc5000_2014.json"/>
    <n v="23661"/>
    <n v="2119"/>
    <n v="55"/>
    <x v="1"/>
    <s v="Sysazzle"/>
    <s v="sysazzle"/>
    <x v="4"/>
    <x v="4"/>
    <s v="Phoenix"/>
    <s v="Phoenix"/>
    <n v="188.5273"/>
    <n v="6126794"/>
    <x v="11"/>
    <n v="2"/>
  </r>
  <r>
    <n v="2120"/>
    <s v="Inc5000 Company List"/>
    <s v="Inc5000 Company List"/>
    <n v="2120"/>
    <s v="http://www.inc.com/inc5000list/json/inc5000_2014.json"/>
    <n v="26074"/>
    <n v="2120"/>
    <n v="22"/>
    <x v="2"/>
    <s v="PFS"/>
    <s v="pfs"/>
    <x v="4"/>
    <x v="4"/>
    <s v="Mesa"/>
    <s v="Phoenix"/>
    <n v="188.25399999999999"/>
    <n v="5791193"/>
    <x v="9"/>
    <n v="1"/>
  </r>
  <r>
    <n v="2121"/>
    <s v="Inc5000 Company List"/>
    <s v="Inc5000 Company List"/>
    <n v="2121"/>
    <s v="http://www.inc.com/inc5000list/json/inc5000_2014.json"/>
    <n v="23904"/>
    <n v="2121"/>
    <n v="44"/>
    <x v="2"/>
    <s v="eMaint Enterprises"/>
    <s v="emaint-enterprises"/>
    <x v="16"/>
    <x v="16"/>
    <s v="Marlton"/>
    <s v="Philadelphia"/>
    <n v="188.2167"/>
    <n v="8429574"/>
    <x v="3"/>
    <n v="2"/>
  </r>
  <r>
    <n v="2122"/>
    <s v="Inc5000 Company List"/>
    <s v="Inc5000 Company List"/>
    <n v="2122"/>
    <s v="http://www.inc.com/inc5000list/json/inc5000_2014.json"/>
    <n v="23181"/>
    <n v="2122"/>
    <n v="19"/>
    <x v="2"/>
    <s v="Grok"/>
    <s v="grok"/>
    <x v="17"/>
    <x v="17"/>
    <s v="New York"/>
    <s v="New York City"/>
    <n v="188.17740000000001"/>
    <n v="6939060"/>
    <x v="12"/>
    <n v="2"/>
  </r>
  <r>
    <n v="2123"/>
    <s v="Inc5000 Company List"/>
    <s v="Inc5000 Company List"/>
    <n v="2123"/>
    <s v="http://www.inc.com/inc5000list/json/inc5000_2014.json"/>
    <n v="26361"/>
    <n v="2123"/>
    <n v="8"/>
    <x v="2"/>
    <s v="SunVest Solar"/>
    <s v="sunvest-solar"/>
    <x v="19"/>
    <x v="19"/>
    <s v="Pewaukee"/>
    <s v="Milwaukee-Waukesha-West Allis WI"/>
    <n v="188.0701"/>
    <n v="7040512"/>
    <x v="5"/>
    <n v="1"/>
  </r>
  <r>
    <n v="2124"/>
    <s v="Inc5000 Company List"/>
    <s v="Inc5000 Company List"/>
    <n v="2124"/>
    <s v="http://www.inc.com/inc5000list/json/inc5000_2014.json"/>
    <n v="21195"/>
    <n v="2124"/>
    <n v="22"/>
    <x v="2"/>
    <s v="Digital Video Networks"/>
    <s v="digital-video-networks"/>
    <x v="4"/>
    <x v="4"/>
    <s v="Scottsdale"/>
    <s v="Phoenix"/>
    <n v="188.0378"/>
    <n v="5767553"/>
    <x v="2"/>
    <n v="3"/>
  </r>
  <r>
    <n v="2125"/>
    <s v="Inc5000 Company List"/>
    <s v="Inc5000 Company List"/>
    <n v="2125"/>
    <s v="http://www.inc.com/inc5000list/json/inc5000_2014.json"/>
    <n v="26602"/>
    <n v="2125"/>
    <n v="350"/>
    <x v="0"/>
    <s v="GHG"/>
    <s v="ghg"/>
    <x v="13"/>
    <x v="13"/>
    <s v="Harrisburg"/>
    <s v="Harrisburg-Carlisle PA"/>
    <n v="187.83240000000001"/>
    <n v="15626768"/>
    <x v="6"/>
    <n v="1"/>
  </r>
  <r>
    <n v="2126"/>
    <s v="Inc5000 Company List"/>
    <s v="Inc5000 Company List"/>
    <n v="2126"/>
    <s v="http://www.inc.com/inc5000list/json/inc5000_2014.json"/>
    <n v="20195"/>
    <n v="2126"/>
    <n v="75"/>
    <x v="1"/>
    <s v="New Signature"/>
    <s v="new-signature"/>
    <x v="27"/>
    <x v="27"/>
    <s v="Washington"/>
    <s v="Washington DC"/>
    <n v="187.69749999999999"/>
    <n v="10107047"/>
    <x v="11"/>
    <n v="4"/>
  </r>
  <r>
    <n v="2127"/>
    <s v="Inc5000 Company List"/>
    <s v="Inc5000 Company List"/>
    <n v="2127"/>
    <s v="http://www.inc.com/inc5000list/json/inc5000_2014.json"/>
    <n v="23569"/>
    <n v="2127"/>
    <n v="3"/>
    <x v="2"/>
    <s v="JMA Properties"/>
    <s v="jma-properties"/>
    <x v="5"/>
    <x v="5"/>
    <s v="Portland"/>
    <s v="Portland OR"/>
    <n v="187.6474"/>
    <n v="2863032"/>
    <x v="15"/>
    <n v="2"/>
  </r>
  <r>
    <n v="2128"/>
    <s v="Inc5000 Company List"/>
    <s v="Inc5000 Company List"/>
    <n v="2128"/>
    <s v="http://www.inc.com/inc5000list/json/inc5000_2014.json"/>
    <n v="2630"/>
    <n v="2128"/>
    <n v="529"/>
    <x v="3"/>
    <s v="ConServe"/>
    <s v="conserve"/>
    <x v="17"/>
    <x v="17"/>
    <s v="Fairport"/>
    <s v="Rochester NY"/>
    <n v="187.6405"/>
    <n v="80780987"/>
    <x v="9"/>
    <n v="4"/>
  </r>
  <r>
    <n v="2129"/>
    <s v="Inc5000 Company List"/>
    <s v="Inc5000 Company List"/>
    <n v="2129"/>
    <s v="http://www.inc.com/inc5000list/json/inc5000_2014.json"/>
    <n v="17505"/>
    <n v="2129"/>
    <n v="55"/>
    <x v="1"/>
    <s v="HPC Wireless Services"/>
    <s v="hpc-wireless-services"/>
    <x v="43"/>
    <x v="43"/>
    <s v="Danbury"/>
    <s v="Bridgeport-Stamford-Norwalk CT"/>
    <n v="187.58940000000001"/>
    <n v="12768103"/>
    <x v="4"/>
    <n v="2"/>
  </r>
  <r>
    <n v="2130"/>
    <s v="Inc5000 Company List"/>
    <s v="Inc5000 Company List"/>
    <n v="2130"/>
    <s v="http://www.inc.com/inc5000list/json/inc5000_2014.json"/>
    <n v="21998"/>
    <n v="2130"/>
    <n v="129"/>
    <x v="1"/>
    <s v="Ruby Receptionists"/>
    <s v="ruby-receptionists"/>
    <x v="5"/>
    <x v="5"/>
    <s v="Portland"/>
    <s v="Portland OR"/>
    <n v="187.43899999999999"/>
    <n v="11322489"/>
    <x v="4"/>
    <n v="3"/>
  </r>
  <r>
    <n v="2131"/>
    <s v="Inc5000 Company List"/>
    <s v="Inc5000 Company List"/>
    <n v="2131"/>
    <s v="http://www.inc.com/inc5000list/json/inc5000_2014.json"/>
    <n v="25297"/>
    <n v="2131"/>
    <n v="37"/>
    <x v="2"/>
    <s v="Steve LeVine Entertainment &amp; Public Relations"/>
    <s v="steve-levine-entertainment-public-relations"/>
    <x v="4"/>
    <x v="4"/>
    <s v="Scottsdale"/>
    <s v="Phoenix"/>
    <n v="187.154"/>
    <n v="3754418"/>
    <x v="2"/>
    <n v="1"/>
  </r>
  <r>
    <n v="2132"/>
    <s v="Inc5000 Company List"/>
    <s v="Inc5000 Company List"/>
    <n v="2132"/>
    <s v="http://www.inc.com/inc5000list/json/inc5000_2014.json"/>
    <n v="21149"/>
    <n v="2132"/>
    <n v="17"/>
    <x v="2"/>
    <s v="Careers In Transition"/>
    <s v="careers-in-transition"/>
    <x v="32"/>
    <x v="32"/>
    <s v="Tucker"/>
    <s v="Atlanta"/>
    <n v="186.85560000000001"/>
    <n v="5744547"/>
    <x v="20"/>
    <n v="3"/>
  </r>
  <r>
    <n v="2133"/>
    <s v="Inc5000 Company List"/>
    <s v="Inc5000 Company List"/>
    <n v="2133"/>
    <s v="http://www.inc.com/inc5000list/json/inc5000_2014.json"/>
    <n v="21794"/>
    <n v="2133"/>
    <n v="28"/>
    <x v="2"/>
    <s v="Sales Engine International"/>
    <s v="sales-engine-international"/>
    <x v="12"/>
    <x v="12"/>
    <s v="Austin"/>
    <s v="Austin"/>
    <n v="186.81780000000001"/>
    <n v="4112967"/>
    <x v="12"/>
    <n v="3"/>
  </r>
  <r>
    <n v="2134"/>
    <s v="Inc5000 Company List"/>
    <s v="Inc5000 Company List"/>
    <n v="2134"/>
    <s v="http://www.inc.com/inc5000list/json/inc5000_2014.json"/>
    <n v="20498"/>
    <n v="2134"/>
    <n v="10"/>
    <x v="2"/>
    <s v="Emergenetics International"/>
    <s v="emergenetics-international"/>
    <x v="7"/>
    <x v="7"/>
    <s v="Centennial"/>
    <s v="Denver"/>
    <n v="186.5797"/>
    <n v="5712398"/>
    <x v="2"/>
    <n v="4"/>
  </r>
  <r>
    <n v="2135"/>
    <s v="Inc5000 Company List"/>
    <s v="Inc5000 Company List"/>
    <n v="2135"/>
    <s v="http://www.inc.com/inc5000list/json/inc5000_2014.json"/>
    <n v="21352"/>
    <n v="2135"/>
    <n v="86"/>
    <x v="1"/>
    <s v="Tolteq Group"/>
    <s v="tolteq-group"/>
    <x v="12"/>
    <x v="12"/>
    <s v="Cedar Park"/>
    <s v="Austin"/>
    <n v="186.5641"/>
    <n v="25376109"/>
    <x v="5"/>
    <n v="3"/>
  </r>
  <r>
    <n v="2136"/>
    <s v="Inc5000 Company List"/>
    <s v="Inc5000 Company List"/>
    <n v="2136"/>
    <s v="http://www.inc.com/inc5000list/json/inc5000_2014.json"/>
    <n v="23472"/>
    <n v="2136"/>
    <n v="165"/>
    <x v="1"/>
    <s v="Society Consulting"/>
    <s v="society-consulting"/>
    <x v="29"/>
    <x v="29"/>
    <s v="Bellevue"/>
    <s v="Seattle"/>
    <n v="186.4667"/>
    <n v="21379156"/>
    <x v="2"/>
    <n v="2"/>
  </r>
  <r>
    <n v="2137"/>
    <s v="Inc5000 Company List"/>
    <s v="Inc5000 Company List"/>
    <n v="2137"/>
    <s v="http://www.inc.com/inc5000list/json/inc5000_2014.json"/>
    <n v="23460"/>
    <n v="2137"/>
    <n v="1250"/>
    <x v="3"/>
    <s v="W.J. Bradley Mortgage Capital"/>
    <s v="wj-bradley-mortgage-capital"/>
    <x v="7"/>
    <x v="7"/>
    <s v="Centennial"/>
    <s v="Denver"/>
    <n v="186.4101"/>
    <n v="240336078"/>
    <x v="9"/>
    <n v="2"/>
  </r>
  <r>
    <n v="2138"/>
    <s v="Inc5000 Company List"/>
    <s v="Inc5000 Company List"/>
    <n v="2138"/>
    <s v="http://www.inc.com/inc5000list/json/inc5000_2014.json"/>
    <n v="1945"/>
    <n v="2138"/>
    <n v="85"/>
    <x v="1"/>
    <s v="Truenorthlogic"/>
    <s v="truenorthlogic"/>
    <x v="28"/>
    <x v="28"/>
    <s v="Sandy"/>
    <s v="Salt Lake City"/>
    <n v="186.3896"/>
    <n v="10318317"/>
    <x v="3"/>
    <n v="7"/>
  </r>
  <r>
    <n v="2139"/>
    <s v="Inc5000 Company List"/>
    <s v="Inc5000 Company List"/>
    <n v="2139"/>
    <s v="http://www.inc.com/inc5000list/json/inc5000_2014.json"/>
    <n v="23190"/>
    <n v="2139"/>
    <n v="19"/>
    <x v="2"/>
    <s v="GreenJobInterview"/>
    <s v="greenjobinterview"/>
    <x v="0"/>
    <x v="0"/>
    <s v="Costa Mesa"/>
    <s v="Los Angeles"/>
    <n v="186.39410000000001"/>
    <n v="3142204"/>
    <x v="3"/>
    <n v="2"/>
  </r>
  <r>
    <n v="2140"/>
    <s v="Inc5000 Company List"/>
    <s v="Inc5000 Company List"/>
    <n v="2140"/>
    <s v="http://www.inc.com/inc5000list/json/inc5000_2014.json"/>
    <n v="19467"/>
    <n v="2140"/>
    <n v="25"/>
    <x v="2"/>
    <s v="TriMark Digital"/>
    <s v="trimark-digital"/>
    <x v="6"/>
    <x v="6"/>
    <s v="Raleigh"/>
    <s v="Raleigh-Cary NC"/>
    <n v="186.23509999999999"/>
    <n v="7804200"/>
    <x v="12"/>
    <n v="4"/>
  </r>
  <r>
    <n v="2141"/>
    <s v="Inc5000 Company List"/>
    <s v="Inc5000 Company List"/>
    <n v="2141"/>
    <s v="http://www.inc.com/inc5000list/json/inc5000_2014.json"/>
    <n v="21732"/>
    <n v="2141"/>
    <n v="296"/>
    <x v="0"/>
    <s v="Homecare Homebase"/>
    <s v="homecare-homebase"/>
    <x v="12"/>
    <x v="12"/>
    <s v="Dallas"/>
    <s v="Dallas"/>
    <n v="186.1378"/>
    <n v="71940370"/>
    <x v="6"/>
    <n v="3"/>
  </r>
  <r>
    <n v="2142"/>
    <s v="Inc5000 Company List"/>
    <s v="Inc5000 Company List"/>
    <n v="2142"/>
    <s v="http://www.inc.com/inc5000list/json/inc5000_2014.json"/>
    <n v="1321"/>
    <n v="2142"/>
    <n v="59"/>
    <x v="1"/>
    <s v="Jelec USA"/>
    <s v="jelec-usa"/>
    <x v="12"/>
    <x v="12"/>
    <s v="Houston"/>
    <s v="Houston"/>
    <n v="185.9562"/>
    <n v="41469953"/>
    <x v="5"/>
    <n v="5"/>
  </r>
  <r>
    <n v="2143"/>
    <s v="Inc5000 Company List"/>
    <s v="Inc5000 Company List"/>
    <n v="2143"/>
    <s v="http://www.inc.com/inc5000list/json/inc5000_2014.json"/>
    <n v="23546"/>
    <n v="2143"/>
    <n v="11"/>
    <x v="2"/>
    <s v="planIT HARDWARE"/>
    <s v="planit-hardware"/>
    <x v="32"/>
    <x v="32"/>
    <s v="Smyrna"/>
    <s v="Atlanta"/>
    <n v="185.8065"/>
    <n v="10632000"/>
    <x v="18"/>
    <n v="2"/>
  </r>
  <r>
    <n v="2144"/>
    <s v="Inc5000 Company List"/>
    <s v="Inc5000 Company List"/>
    <n v="2144"/>
    <s v="http://www.inc.com/inc5000list/json/inc5000_2014.json"/>
    <n v="26039"/>
    <n v="2144"/>
    <n v="104"/>
    <x v="1"/>
    <s v="CompuNet"/>
    <s v="compunet"/>
    <x v="30"/>
    <x v="30"/>
    <s v="Meridian"/>
    <s v="Boise City-Nampa ID"/>
    <n v="185.72919999999999"/>
    <n v="104196729"/>
    <x v="11"/>
    <n v="1"/>
  </r>
  <r>
    <n v="2145"/>
    <s v="Inc5000 Company List"/>
    <s v="Inc5000 Company List"/>
    <n v="2145"/>
    <s v="http://www.inc.com/inc5000list/json/inc5000_2014.json"/>
    <n v="25070"/>
    <n v="2145"/>
    <n v="87"/>
    <x v="1"/>
    <s v="Nova Consulting Group"/>
    <s v="nova-consulting-group"/>
    <x v="36"/>
    <x v="36"/>
    <s v="Chaska"/>
    <s v="Minneapolis"/>
    <n v="185.46619999999999"/>
    <n v="25750048"/>
    <x v="24"/>
    <n v="1"/>
  </r>
  <r>
    <n v="2146"/>
    <s v="Inc5000 Company List"/>
    <s v="Inc5000 Company List"/>
    <n v="2146"/>
    <s v="http://www.inc.com/inc5000list/json/inc5000_2014.json"/>
    <n v="25751"/>
    <n v="2146"/>
    <n v="21"/>
    <x v="2"/>
    <s v="Vitality Medical"/>
    <s v="vitality-medical"/>
    <x v="28"/>
    <x v="28"/>
    <s v="Salt Lake City"/>
    <s v="Salt Lake City"/>
    <n v="185.39920000000001"/>
    <n v="12509613"/>
    <x v="6"/>
    <n v="1"/>
  </r>
  <r>
    <n v="2147"/>
    <s v="Inc5000 Company List"/>
    <s v="Inc5000 Company List"/>
    <n v="2147"/>
    <s v="http://www.inc.com/inc5000list/json/inc5000_2014.json"/>
    <n v="7604"/>
    <n v="2147"/>
    <n v="105"/>
    <x v="1"/>
    <s v="Healthcare Support Staffing"/>
    <s v="healthcare-support-staffing"/>
    <x v="9"/>
    <x v="9"/>
    <s v="Winter Park"/>
    <s v="Orlando FL"/>
    <n v="185.2552"/>
    <n v="48907000"/>
    <x v="20"/>
    <n v="2"/>
  </r>
  <r>
    <n v="2148"/>
    <s v="Inc5000 Company List"/>
    <s v="Inc5000 Company List"/>
    <n v="2148"/>
    <s v="http://www.inc.com/inc5000list/json/inc5000_2014.json"/>
    <n v="23673"/>
    <n v="2148"/>
    <n v="317"/>
    <x v="0"/>
    <s v="HealthEquity"/>
    <s v="healthequity"/>
    <x v="28"/>
    <x v="28"/>
    <s v="Salt Lake City"/>
    <s v="Salt Lake City"/>
    <n v="185.0513"/>
    <n v="62015028"/>
    <x v="6"/>
    <n v="2"/>
  </r>
  <r>
    <n v="2149"/>
    <s v="Inc5000 Company List"/>
    <s v="Inc5000 Company List"/>
    <n v="2149"/>
    <s v="http://www.inc.com/inc5000list/json/inc5000_2014.json"/>
    <n v="2369"/>
    <n v="2149"/>
    <n v="30"/>
    <x v="2"/>
    <s v="Bleu Marketing Solutions"/>
    <s v="bleu-marketing-solutions"/>
    <x v="0"/>
    <x v="0"/>
    <s v="San Francisco"/>
    <s v="San Francisco"/>
    <n v="184.78530000000001"/>
    <n v="12461189"/>
    <x v="12"/>
    <n v="5"/>
  </r>
  <r>
    <n v="2150"/>
    <s v="Inc5000 Company List"/>
    <s v="Inc5000 Company List"/>
    <n v="2150"/>
    <s v="http://www.inc.com/inc5000list/json/inc5000_2014.json"/>
    <n v="26482"/>
    <n v="2150"/>
    <n v="85"/>
    <x v="1"/>
    <s v="DealerFire"/>
    <s v="dealerfire"/>
    <x v="19"/>
    <x v="19"/>
    <s v="Oshkosh"/>
    <s v="Oshkosh-Neenah WI"/>
    <n v="184.7818"/>
    <n v="6641681"/>
    <x v="12"/>
    <n v="1"/>
  </r>
  <r>
    <n v="2151"/>
    <s v="Inc5000 Company List"/>
    <s v="Inc5000 Company List"/>
    <n v="2151"/>
    <s v="http://www.inc.com/inc5000list/json/inc5000_2014.json"/>
    <n v="26415"/>
    <n v="2151"/>
    <n v="60"/>
    <x v="1"/>
    <s v="Engine Shop"/>
    <s v="engine-shop"/>
    <x v="17"/>
    <x v="17"/>
    <s v="New York"/>
    <s v="New York City"/>
    <n v="184.75989999999999"/>
    <n v="9605944"/>
    <x v="12"/>
    <n v="1"/>
  </r>
  <r>
    <n v="2152"/>
    <s v="Inc5000 Company List"/>
    <s v="Inc5000 Company List"/>
    <n v="2152"/>
    <s v="http://www.inc.com/inc5000list/json/inc5000_2014.json"/>
    <n v="23432"/>
    <n v="2152"/>
    <n v="100"/>
    <x v="1"/>
    <s v="Divurgent"/>
    <s v="divurgent"/>
    <x v="1"/>
    <x v="1"/>
    <s v="Virginia Beach"/>
    <s v="Virginia Beach-Norfolk-Newport News VA-NC"/>
    <n v="184.69569999999999"/>
    <n v="16091000"/>
    <x v="6"/>
    <n v="2"/>
  </r>
  <r>
    <n v="2153"/>
    <s v="Inc5000 Company List"/>
    <s v="Inc5000 Company List"/>
    <n v="2153"/>
    <s v="http://www.inc.com/inc5000list/json/inc5000_2014.json"/>
    <n v="22188"/>
    <n v="2153"/>
    <n v="113"/>
    <x v="1"/>
    <s v="Bridges Consulting"/>
    <s v="bridges-consulting"/>
    <x v="21"/>
    <x v="21"/>
    <s v="Annapolis Junction"/>
    <s v="Baltimore"/>
    <n v="184.6234"/>
    <n v="32709345"/>
    <x v="8"/>
    <n v="7"/>
  </r>
  <r>
    <n v="2154"/>
    <s v="Inc5000 Company List"/>
    <s v="Inc5000 Company List"/>
    <n v="2154"/>
    <s v="http://www.inc.com/inc5000list/json/inc5000_2014.json"/>
    <n v="1065"/>
    <n v="2154"/>
    <n v="350"/>
    <x v="0"/>
    <s v="Bullhorn"/>
    <s v="bullhorn"/>
    <x v="2"/>
    <x v="2"/>
    <s v="Boston"/>
    <s v="Boston"/>
    <n v="184.54839999999999"/>
    <n v="68081225"/>
    <x v="3"/>
    <n v="8"/>
  </r>
  <r>
    <n v="2155"/>
    <s v="Inc5000 Company List"/>
    <s v="Inc5000 Company List"/>
    <n v="2155"/>
    <s v="http://www.inc.com/inc5000list/json/inc5000_2014.json"/>
    <n v="23849"/>
    <n v="2155"/>
    <n v="37"/>
    <x v="2"/>
    <s v="Groom Energy Solutions"/>
    <s v="groom-energy-solutions"/>
    <x v="2"/>
    <x v="2"/>
    <s v="Salem"/>
    <s v="Boston"/>
    <n v="184.49510000000001"/>
    <n v="25672012"/>
    <x v="5"/>
    <n v="2"/>
  </r>
  <r>
    <n v="2156"/>
    <s v="Inc5000 Company List"/>
    <s v="Inc5000 Company List"/>
    <n v="2156"/>
    <s v="http://www.inc.com/inc5000list/json/inc5000_2014.json"/>
    <n v="24914"/>
    <n v="2156"/>
    <n v="22"/>
    <x v="2"/>
    <s v="ArborBridge Group"/>
    <s v="arborbridge-group"/>
    <x v="0"/>
    <x v="0"/>
    <s v="Santa Monica"/>
    <s v="Los Angeles"/>
    <n v="184.45150000000001"/>
    <n v="3111501"/>
    <x v="23"/>
    <n v="1"/>
  </r>
  <r>
    <n v="2157"/>
    <s v="Inc5000 Company List"/>
    <s v="Inc5000 Company List"/>
    <n v="2157"/>
    <s v="http://www.inc.com/inc5000list/json/inc5000_2014.json"/>
    <n v="26087"/>
    <n v="2157"/>
    <n v="108"/>
    <x v="1"/>
    <s v="Rapid Recovery"/>
    <s v="rapid-recovery"/>
    <x v="4"/>
    <x v="4"/>
    <s v="Peoria"/>
    <s v="Phoenix"/>
    <n v="184.39439999999999"/>
    <n v="18619625"/>
    <x v="2"/>
    <n v="1"/>
  </r>
  <r>
    <n v="2158"/>
    <s v="Inc5000 Company List"/>
    <s v="Inc5000 Company List"/>
    <n v="2158"/>
    <s v="http://www.inc.com/inc5000list/json/inc5000_2014.json"/>
    <n v="17830"/>
    <n v="2158"/>
    <n v="278"/>
    <x v="0"/>
    <s v="BuildASign.com"/>
    <s v="buildasigncom"/>
    <x v="12"/>
    <x v="12"/>
    <s v="Austin"/>
    <s v="Austin"/>
    <n v="184.24809999999999"/>
    <n v="57379972"/>
    <x v="0"/>
    <n v="5"/>
  </r>
  <r>
    <n v="2159"/>
    <s v="Inc5000 Company List"/>
    <s v="Inc5000 Company List"/>
    <n v="2159"/>
    <s v="http://www.inc.com/inc5000list/json/inc5000_2014.json"/>
    <n v="21366"/>
    <n v="2159"/>
    <n v="29"/>
    <x v="2"/>
    <s v="Maestro"/>
    <s v="maestro"/>
    <x v="18"/>
    <x v="18"/>
    <s v="Kalamazoo"/>
    <s v="Kalamazoo-Portage MI"/>
    <n v="183.8006"/>
    <n v="3806089"/>
    <x v="3"/>
    <n v="3"/>
  </r>
  <r>
    <n v="2160"/>
    <s v="Inc5000 Company List"/>
    <s v="Inc5000 Company List"/>
    <n v="2160"/>
    <s v="http://www.inc.com/inc5000list/json/inc5000_2014.json"/>
    <n v="26000"/>
    <n v="2160"/>
    <n v="97"/>
    <x v="1"/>
    <s v="e-Builder"/>
    <s v="e-builder"/>
    <x v="9"/>
    <x v="9"/>
    <s v="Plantation"/>
    <s v="Miami"/>
    <n v="183.73480000000001"/>
    <n v="21368000"/>
    <x v="3"/>
    <n v="1"/>
  </r>
  <r>
    <n v="2161"/>
    <s v="Inc5000 Company List"/>
    <s v="Inc5000 Company List"/>
    <n v="2161"/>
    <s v="http://www.inc.com/inc5000list/json/inc5000_2014.json"/>
    <n v="4421"/>
    <n v="2161"/>
    <n v="37"/>
    <x v="2"/>
    <s v="Premier Staffing"/>
    <s v="premier-staffing"/>
    <x v="0"/>
    <x v="0"/>
    <s v="San Francisco"/>
    <s v="San Francisco"/>
    <n v="183.56120000000001"/>
    <n v="18989239"/>
    <x v="20"/>
    <n v="5"/>
  </r>
  <r>
    <n v="2162"/>
    <s v="Inc5000 Company List"/>
    <s v="Inc5000 Company List"/>
    <n v="2162"/>
    <s v="http://www.inc.com/inc5000list/json/inc5000_2014.json"/>
    <n v="21768"/>
    <n v="2162"/>
    <n v="328"/>
    <x v="0"/>
    <s v="Alert Logic"/>
    <s v="alert-logic"/>
    <x v="12"/>
    <x v="12"/>
    <s v="Houston"/>
    <s v="Houston"/>
    <n v="183.554"/>
    <n v="42190000"/>
    <x v="14"/>
    <n v="3"/>
  </r>
  <r>
    <n v="2163"/>
    <s v="Inc5000 Company List"/>
    <s v="Inc5000 Company List"/>
    <n v="2163"/>
    <s v="http://www.inc.com/inc5000list/json/inc5000_2014.json"/>
    <n v="26617"/>
    <n v="2163"/>
    <n v="293"/>
    <x v="0"/>
    <s v="TrueNorth (Guaynabo PR)"/>
    <s v="truenorth-guaynabo-pr"/>
    <x v="49"/>
    <x v="49"/>
    <s v="Guaynabo"/>
    <s v="San Juan-Caguas-Guaynabo PR"/>
    <n v="183.53219999999999"/>
    <n v="22998924"/>
    <x v="2"/>
    <n v="1"/>
  </r>
  <r>
    <n v="2164"/>
    <s v="Inc5000 Company List"/>
    <s v="Inc5000 Company List"/>
    <n v="2164"/>
    <s v="http://www.inc.com/inc5000list/json/inc5000_2014.json"/>
    <n v="26455"/>
    <n v="2164"/>
    <n v="76"/>
    <x v="1"/>
    <s v="Cornerstone Print &amp; Marketing"/>
    <s v="cornerstone-print-marketing"/>
    <x v="40"/>
    <x v="40"/>
    <s v="Lincoln"/>
    <s v="Lincoln NE"/>
    <n v="183.40559999999999"/>
    <n v="8425611"/>
    <x v="17"/>
    <n v="1"/>
  </r>
  <r>
    <n v="2165"/>
    <s v="Inc5000 Company List"/>
    <s v="Inc5000 Company List"/>
    <n v="2165"/>
    <s v="http://www.inc.com/inc5000list/json/inc5000_2014.json"/>
    <n v="25289"/>
    <n v="2165"/>
    <n v="59"/>
    <x v="1"/>
    <s v="First GREEN Bank"/>
    <s v="first-green-bank"/>
    <x v="9"/>
    <x v="9"/>
    <s v="Mount Dora"/>
    <s v="Orlando FL"/>
    <n v="183.37909999999999"/>
    <n v="9336285"/>
    <x v="9"/>
    <n v="1"/>
  </r>
  <r>
    <n v="2166"/>
    <s v="Inc5000 Company List"/>
    <s v="Inc5000 Company List"/>
    <n v="2166"/>
    <s v="http://www.inc.com/inc5000list/json/inc5000_2014.json"/>
    <n v="24373"/>
    <n v="2166"/>
    <n v="38"/>
    <x v="2"/>
    <s v="IronMountain Solutions"/>
    <s v="ironmountain-solutions"/>
    <x v="11"/>
    <x v="11"/>
    <s v="Huntsville"/>
    <s v="Huntsville AL"/>
    <n v="183.24870000000001"/>
    <n v="5580000"/>
    <x v="8"/>
    <n v="2"/>
  </r>
  <r>
    <n v="2167"/>
    <s v="Inc5000 Company List"/>
    <s v="Inc5000 Company List"/>
    <n v="2167"/>
    <s v="http://www.inc.com/inc5000list/json/inc5000_2014.json"/>
    <n v="25770"/>
    <n v="2167"/>
    <n v="76"/>
    <x v="1"/>
    <s v="Windover Construction"/>
    <s v="windover-construction"/>
    <x v="2"/>
    <x v="2"/>
    <s v="Manchester"/>
    <s v="Boston"/>
    <n v="183.0752"/>
    <n v="95822427"/>
    <x v="16"/>
    <n v="1"/>
  </r>
  <r>
    <n v="2168"/>
    <s v="Inc5000 Company List"/>
    <s v="Inc5000 Company List"/>
    <n v="2168"/>
    <s v="http://www.inc.com/inc5000list/json/inc5000_2014.json"/>
    <n v="21721"/>
    <n v="2168"/>
    <n v="436"/>
    <x v="0"/>
    <s v="Cenergy International Services"/>
    <s v="cenergy-international-services"/>
    <x v="12"/>
    <x v="12"/>
    <s v="Houston"/>
    <s v="Baton Rouge LA"/>
    <n v="183.03639999999999"/>
    <n v="280772798"/>
    <x v="5"/>
    <n v="9"/>
  </r>
  <r>
    <n v="2169"/>
    <s v="Inc5000 Company List"/>
    <s v="Inc5000 Company List"/>
    <n v="2169"/>
    <s v="http://www.inc.com/inc5000list/json/inc5000_2014.json"/>
    <n v="23877"/>
    <n v="2169"/>
    <n v="160"/>
    <x v="1"/>
    <s v="Signature Hardware"/>
    <s v="signature-hardware"/>
    <x v="33"/>
    <x v="33"/>
    <s v="Erlanger"/>
    <s v="Cincinnati"/>
    <n v="183.02250000000001"/>
    <n v="75212662"/>
    <x v="0"/>
    <n v="2"/>
  </r>
  <r>
    <n v="2170"/>
    <s v="Inc5000 Company List"/>
    <s v="Inc5000 Company List"/>
    <n v="2170"/>
    <s v="http://www.inc.com/inc5000list/json/inc5000_2014.json"/>
    <n v="26196"/>
    <n v="2170"/>
    <n v="14"/>
    <x v="2"/>
    <s v="SWG"/>
    <s v="swg"/>
    <x v="13"/>
    <x v="13"/>
    <s v="Olyphant"/>
    <s v="Scranton--Wilkes-Barre PA"/>
    <n v="182.97669999999999"/>
    <n v="4479587"/>
    <x v="18"/>
    <n v="1"/>
  </r>
  <r>
    <n v="2171"/>
    <s v="Inc5000 Company List"/>
    <s v="Inc5000 Company List"/>
    <n v="2171"/>
    <s v="http://www.inc.com/inc5000list/json/inc5000_2014.json"/>
    <n v="25969"/>
    <n v="2171"/>
    <n v="36"/>
    <x v="2"/>
    <s v="TechMD"/>
    <s v="techmd"/>
    <x v="0"/>
    <x v="0"/>
    <s v="Costa Mesa"/>
    <s v="Los Angeles"/>
    <n v="182.97880000000001"/>
    <n v="4049928"/>
    <x v="11"/>
    <n v="1"/>
  </r>
  <r>
    <n v="2172"/>
    <s v="Inc5000 Company List"/>
    <s v="Inc5000 Company List"/>
    <n v="2172"/>
    <s v="http://www.inc.com/inc5000list/json/inc5000_2014.json"/>
    <n v="21719"/>
    <n v="2172"/>
    <n v="19"/>
    <x v="2"/>
    <s v="Kinder Reese Real Estate Partners"/>
    <s v="kinder-reese-real-estate-partners"/>
    <x v="12"/>
    <x v="12"/>
    <s v="Frisco"/>
    <s v="Dallas"/>
    <n v="182.809"/>
    <n v="4411428"/>
    <x v="15"/>
    <n v="3"/>
  </r>
  <r>
    <n v="2173"/>
    <s v="Inc5000 Company List"/>
    <s v="Inc5000 Company List"/>
    <n v="2173"/>
    <s v="http://www.inc.com/inc5000list/json/inc5000_2014.json"/>
    <n v="20233"/>
    <n v="2173"/>
    <n v="175"/>
    <x v="1"/>
    <s v="Nexgen Wireless"/>
    <s v="nexgen-wireless"/>
    <x v="25"/>
    <x v="25"/>
    <s v="Schaumburg"/>
    <s v="Chicago"/>
    <n v="182.6688"/>
    <n v="16092173"/>
    <x v="4"/>
    <n v="4"/>
  </r>
  <r>
    <n v="2174"/>
    <s v="Inc5000 Company List"/>
    <s v="Inc5000 Company List"/>
    <n v="2174"/>
    <s v="http://www.inc.com/inc5000list/json/inc5000_2014.json"/>
    <n v="45"/>
    <n v="2174"/>
    <n v="39"/>
    <x v="2"/>
    <s v="Mainstay Technologies"/>
    <s v="mainstay-technologies"/>
    <x v="34"/>
    <x v="34"/>
    <s v="Belmont"/>
    <s v="Laconia NH"/>
    <n v="182.6464"/>
    <n v="4890879"/>
    <x v="11"/>
    <n v="3"/>
  </r>
  <r>
    <n v="2175"/>
    <s v="Inc5000 Company List"/>
    <s v="Inc5000 Company List"/>
    <n v="2175"/>
    <s v="http://www.inc.com/inc5000list/json/inc5000_2014.json"/>
    <n v="21384"/>
    <n v="2175"/>
    <n v="312"/>
    <x v="0"/>
    <s v="Meatheads"/>
    <s v="meatheads"/>
    <x v="25"/>
    <x v="25"/>
    <s v="Chicago"/>
    <s v="Chicago"/>
    <n v="182.62520000000001"/>
    <n v="13421078"/>
    <x v="1"/>
    <n v="3"/>
  </r>
  <r>
    <n v="2176"/>
    <s v="Inc5000 Company List"/>
    <s v="Inc5000 Company List"/>
    <n v="2176"/>
    <s v="http://www.inc.com/inc5000list/json/inc5000_2014.json"/>
    <n v="23157"/>
    <n v="2176"/>
    <n v="175"/>
    <x v="1"/>
    <s v="HPI"/>
    <s v="hpi"/>
    <x v="12"/>
    <x v="12"/>
    <s v="Houston"/>
    <s v="Houston"/>
    <n v="182.44"/>
    <n v="200972391"/>
    <x v="5"/>
    <n v="2"/>
  </r>
  <r>
    <n v="2177"/>
    <s v="Inc5000 Company List"/>
    <s v="Inc5000 Company List"/>
    <n v="2177"/>
    <s v="http://www.inc.com/inc5000list/json/inc5000_2014.json"/>
    <n v="22818"/>
    <n v="2177"/>
    <n v="2149"/>
    <x v="3"/>
    <s v="Richfield Hospitality"/>
    <s v="richfield-hospitality"/>
    <x v="7"/>
    <x v="7"/>
    <s v="Greenwood Village"/>
    <s v="Denver"/>
    <n v="182.37809999999999"/>
    <n v="12673024"/>
    <x v="7"/>
    <n v="2"/>
  </r>
  <r>
    <n v="2178"/>
    <s v="Inc5000 Company List"/>
    <s v="Inc5000 Company List"/>
    <n v="2178"/>
    <s v="http://www.inc.com/inc5000list/json/inc5000_2014.json"/>
    <n v="24159"/>
    <n v="2178"/>
    <n v="49"/>
    <x v="2"/>
    <s v="Revolution Group"/>
    <s v="revolution-group"/>
    <x v="24"/>
    <x v="24"/>
    <s v="Westerville"/>
    <s v="Columbus OH"/>
    <n v="182.34139999999999"/>
    <n v="6055966"/>
    <x v="11"/>
    <n v="2"/>
  </r>
  <r>
    <n v="2179"/>
    <s v="Inc5000 Company List"/>
    <s v="Inc5000 Company List"/>
    <n v="2179"/>
    <s v="http://www.inc.com/inc5000list/json/inc5000_2014.json"/>
    <n v="26603"/>
    <n v="2179"/>
    <n v="52"/>
    <x v="1"/>
    <s v="Wowrack"/>
    <s v="wowrack"/>
    <x v="29"/>
    <x v="29"/>
    <s v="Seattle"/>
    <s v="Seattle"/>
    <n v="182.28729999999999"/>
    <n v="5481940"/>
    <x v="11"/>
    <n v="1"/>
  </r>
  <r>
    <n v="2180"/>
    <s v="Inc5000 Company List"/>
    <s v="Inc5000 Company List"/>
    <n v="2180"/>
    <s v="http://www.inc.com/inc5000list/json/inc5000_2014.json"/>
    <n v="17510"/>
    <n v="2180"/>
    <n v="28"/>
    <x v="2"/>
    <s v="Argent Associates"/>
    <s v="argent-associates"/>
    <x v="12"/>
    <x v="12"/>
    <s v="Plano"/>
    <s v="Dallas"/>
    <n v="182.2612"/>
    <n v="301794698"/>
    <x v="11"/>
    <n v="3"/>
  </r>
  <r>
    <n v="2181"/>
    <s v="Inc5000 Company List"/>
    <s v="Inc5000 Company List"/>
    <n v="2181"/>
    <s v="http://www.inc.com/inc5000list/json/inc5000_2014.json"/>
    <n v="18561"/>
    <n v="2181"/>
    <n v="546"/>
    <x v="3"/>
    <s v="Dish One Satellite"/>
    <s v="dish-one-satellite"/>
    <x v="28"/>
    <x v="28"/>
    <s v="Provo"/>
    <s v="Provo-Orem UT"/>
    <n v="182.03739999999999"/>
    <n v="25007040"/>
    <x v="13"/>
    <n v="3"/>
  </r>
  <r>
    <n v="2182"/>
    <s v="Inc5000 Company List"/>
    <s v="Inc5000 Company List"/>
    <n v="2182"/>
    <s v="http://www.inc.com/inc5000list/json/inc5000_2014.json"/>
    <n v="26311"/>
    <n v="2182"/>
    <n v="10"/>
    <x v="2"/>
    <s v="Premier Technology Systems"/>
    <s v="premier-technology-systems"/>
    <x v="9"/>
    <x v="9"/>
    <s v="Spring Hill"/>
    <s v="Tampa"/>
    <n v="181.9282"/>
    <n v="2101580"/>
    <x v="16"/>
    <n v="1"/>
  </r>
  <r>
    <n v="2183"/>
    <s v="Inc5000 Company List"/>
    <s v="Inc5000 Company List"/>
    <n v="2183"/>
    <s v="http://www.inc.com/inc5000list/json/inc5000_2014.json"/>
    <n v="21162"/>
    <n v="2183"/>
    <n v="90"/>
    <x v="1"/>
    <s v="Chrome River Technologies"/>
    <s v="chrome-river-technologies"/>
    <x v="0"/>
    <x v="0"/>
    <s v="Los Angeles"/>
    <s v="Los Angeles"/>
    <n v="181.90530000000001"/>
    <n v="12247723"/>
    <x v="3"/>
    <n v="3"/>
  </r>
  <r>
    <n v="2184"/>
    <s v="Inc5000 Company List"/>
    <s v="Inc5000 Company List"/>
    <n v="2184"/>
    <s v="http://www.inc.com/inc5000list/json/inc5000_2014.json"/>
    <n v="24945"/>
    <n v="2184"/>
    <n v="371"/>
    <x v="0"/>
    <s v="Canvas Infotech"/>
    <s v="canvas-infotech"/>
    <x v="0"/>
    <x v="0"/>
    <s v="Fremont"/>
    <s v="San Francisco"/>
    <n v="181.7552"/>
    <n v="17680506"/>
    <x v="20"/>
    <n v="1"/>
  </r>
  <r>
    <n v="2185"/>
    <s v="Inc5000 Company List"/>
    <s v="Inc5000 Company List"/>
    <n v="2185"/>
    <s v="http://www.inc.com/inc5000list/json/inc5000_2014.json"/>
    <n v="22175"/>
    <n v="2185"/>
    <n v="32"/>
    <x v="2"/>
    <s v="Premier Plastics"/>
    <s v="premier-plastics"/>
    <x v="28"/>
    <x v="28"/>
    <s v="Salt Lake City"/>
    <s v="Salt Lake City"/>
    <n v="181.72329999999999"/>
    <n v="4889855"/>
    <x v="17"/>
    <n v="3"/>
  </r>
  <r>
    <n v="2186"/>
    <s v="Inc5000 Company List"/>
    <s v="Inc5000 Company List"/>
    <n v="2186"/>
    <s v="http://www.inc.com/inc5000list/json/inc5000_2014.json"/>
    <n v="25962"/>
    <n v="2186"/>
    <n v="55"/>
    <x v="1"/>
    <s v="ProjectXYZ"/>
    <s v="projectxyz"/>
    <x v="11"/>
    <x v="11"/>
    <s v="Huntsville"/>
    <s v="Huntsville AL"/>
    <n v="181.5669"/>
    <n v="6158605"/>
    <x v="8"/>
    <n v="1"/>
  </r>
  <r>
    <n v="2187"/>
    <s v="Inc5000 Company List"/>
    <s v="Inc5000 Company List"/>
    <n v="2187"/>
    <s v="http://www.inc.com/inc5000list/json/inc5000_2014.json"/>
    <n v="23672"/>
    <n v="2187"/>
    <n v="120"/>
    <x v="1"/>
    <s v="Percona"/>
    <s v="percona"/>
    <x v="6"/>
    <x v="6"/>
    <s v="Durham"/>
    <s v="Durham NC"/>
    <n v="181.4127"/>
    <n v="12712176"/>
    <x v="3"/>
    <n v="2"/>
  </r>
  <r>
    <n v="2188"/>
    <s v="Inc5000 Company List"/>
    <s v="Inc5000 Company List"/>
    <n v="2188"/>
    <s v="http://www.inc.com/inc5000list/json/inc5000_2014.json"/>
    <n v="1325"/>
    <n v="2188"/>
    <n v="0"/>
    <x v="2"/>
    <s v="LabConnect"/>
    <s v="labconnect"/>
    <x v="29"/>
    <x v="29"/>
    <s v="Seattle"/>
    <s v="Seattle"/>
    <n v="181.37479999999999"/>
    <n v="12878653"/>
    <x v="6"/>
    <n v="7"/>
  </r>
  <r>
    <n v="2189"/>
    <s v="Inc5000 Company List"/>
    <s v="Inc5000 Company List"/>
    <n v="2189"/>
    <s v="http://www.inc.com/inc5000list/json/inc5000_2014.json"/>
    <n v="26477"/>
    <n v="2189"/>
    <n v="133"/>
    <x v="1"/>
    <s v="IPS"/>
    <s v="ips"/>
    <x v="17"/>
    <x v="17"/>
    <s v="Hauppauge"/>
    <s v="New York City"/>
    <n v="181.3477"/>
    <n v="14390548"/>
    <x v="10"/>
    <n v="1"/>
  </r>
  <r>
    <n v="2190"/>
    <s v="Inc5000 Company List"/>
    <s v="Inc5000 Company List"/>
    <n v="2190"/>
    <s v="http://www.inc.com/inc5000list/json/inc5000_2014.json"/>
    <n v="5659"/>
    <n v="2190"/>
    <n v="141"/>
    <x v="1"/>
    <s v="McNeal Professional Services"/>
    <s v="mcneal-professional-services"/>
    <x v="32"/>
    <x v="32"/>
    <s v="Kennesaw"/>
    <s v="Atlanta"/>
    <n v="180.81379999999999"/>
    <n v="11401040"/>
    <x v="4"/>
    <n v="2"/>
  </r>
  <r>
    <n v="2191"/>
    <s v="Inc5000 Company List"/>
    <s v="Inc5000 Company List"/>
    <n v="2191"/>
    <s v="http://www.inc.com/inc5000list/json/inc5000_2014.json"/>
    <n v="18259"/>
    <n v="2191"/>
    <n v="375"/>
    <x v="0"/>
    <s v="D&amp;K Engineering"/>
    <s v="dk-engineering"/>
    <x v="0"/>
    <x v="0"/>
    <s v="San Diego"/>
    <s v="San Diego"/>
    <n v="180.67699999999999"/>
    <n v="85401605"/>
    <x v="17"/>
    <n v="5"/>
  </r>
  <r>
    <n v="2192"/>
    <s v="Inc5000 Company List"/>
    <s v="Inc5000 Company List"/>
    <n v="2192"/>
    <s v="http://www.inc.com/inc5000list/json/inc5000_2014.json"/>
    <n v="21750"/>
    <n v="2192"/>
    <n v="305"/>
    <x v="0"/>
    <s v="AmeriFirst Home Mortgage"/>
    <s v="amerifirst-home-mortgage"/>
    <x v="18"/>
    <x v="18"/>
    <s v="Portage"/>
    <s v="Kalamazoo-Portage MI"/>
    <n v="180.5198"/>
    <n v="46505244"/>
    <x v="9"/>
    <n v="3"/>
  </r>
  <r>
    <n v="2193"/>
    <s v="Inc5000 Company List"/>
    <s v="Inc5000 Company List"/>
    <n v="2193"/>
    <s v="http://www.inc.com/inc5000list/json/inc5000_2014.json"/>
    <n v="23784"/>
    <n v="2193"/>
    <n v="17"/>
    <x v="2"/>
    <s v="Phoenix TS"/>
    <s v="phoenix-ts"/>
    <x v="21"/>
    <x v="21"/>
    <s v="Columbia"/>
    <s v="Baltimore"/>
    <n v="180.43770000000001"/>
    <n v="3791307"/>
    <x v="23"/>
    <n v="2"/>
  </r>
  <r>
    <n v="2194"/>
    <s v="Inc5000 Company List"/>
    <s v="Inc5000 Company List"/>
    <n v="2194"/>
    <s v="http://www.inc.com/inc5000list/json/inc5000_2014.json"/>
    <n v="21728"/>
    <n v="2194"/>
    <n v="48"/>
    <x v="2"/>
    <s v="Remote Tiger"/>
    <s v="remote-tiger"/>
    <x v="21"/>
    <x v="21"/>
    <s v="Greenbelt"/>
    <s v="Washington DC"/>
    <n v="180.19839999999999"/>
    <n v="4740901"/>
    <x v="11"/>
    <n v="3"/>
  </r>
  <r>
    <n v="2195"/>
    <s v="Inc5000 Company List"/>
    <s v="Inc5000 Company List"/>
    <n v="2195"/>
    <s v="http://www.inc.com/inc5000list/json/inc5000_2014.json"/>
    <n v="24986"/>
    <n v="2195"/>
    <n v="345"/>
    <x v="0"/>
    <s v="Title365 Company"/>
    <s v="title365-company"/>
    <x v="0"/>
    <x v="0"/>
    <s v="Newport Beach"/>
    <s v="Los Angeles"/>
    <n v="179.99930000000001"/>
    <n v="53719306"/>
    <x v="19"/>
    <n v="1"/>
  </r>
  <r>
    <n v="2196"/>
    <s v="Inc5000 Company List"/>
    <s v="Inc5000 Company List"/>
    <n v="2196"/>
    <s v="http://www.inc.com/inc5000list/json/inc5000_2014.json"/>
    <n v="23601"/>
    <n v="2196"/>
    <n v="25"/>
    <x v="2"/>
    <s v="Direct Recruiters"/>
    <s v="direct-recruiters"/>
    <x v="24"/>
    <x v="24"/>
    <s v="Solon"/>
    <s v="Cleveland"/>
    <n v="179.71420000000001"/>
    <n v="3742109"/>
    <x v="20"/>
    <n v="2"/>
  </r>
  <r>
    <n v="2197"/>
    <s v="Inc5000 Company List"/>
    <s v="Inc5000 Company List"/>
    <n v="2197"/>
    <s v="http://www.inc.com/inc5000list/json/inc5000_2014.json"/>
    <n v="24561"/>
    <n v="2197"/>
    <n v="367"/>
    <x v="0"/>
    <s v="Latitude 36"/>
    <s v="latitude-36"/>
    <x v="42"/>
    <x v="42"/>
    <s v="Franklin"/>
    <s v="Nashville"/>
    <n v="179.6138"/>
    <n v="37024790"/>
    <x v="20"/>
    <n v="2"/>
  </r>
  <r>
    <n v="2198"/>
    <s v="Inc5000 Company List"/>
    <s v="Inc5000 Company List"/>
    <n v="2198"/>
    <s v="http://www.inc.com/inc5000list/json/inc5000_2014.json"/>
    <n v="3713"/>
    <n v="2198"/>
    <n v="62"/>
    <x v="1"/>
    <s v="CBT Nuggets"/>
    <s v="cbt-nuggets"/>
    <x v="5"/>
    <x v="5"/>
    <s v="Eugene"/>
    <s v="Roseburg OR"/>
    <n v="179.49270000000001"/>
    <n v="18072000"/>
    <x v="23"/>
    <n v="4"/>
  </r>
  <r>
    <n v="2199"/>
    <s v="Inc5000 Company List"/>
    <s v="Inc5000 Company List"/>
    <n v="2199"/>
    <s v="http://www.inc.com/inc5000list/json/inc5000_2014.json"/>
    <n v="24895"/>
    <n v="2199"/>
    <n v="3"/>
    <x v="2"/>
    <s v="Millionaire Network"/>
    <s v="millionaire-network"/>
    <x v="12"/>
    <x v="12"/>
    <s v="Burleson"/>
    <s v="Dallas"/>
    <n v="179.4847"/>
    <n v="16877379"/>
    <x v="12"/>
    <n v="1"/>
  </r>
  <r>
    <n v="2200"/>
    <s v="Inc5000 Company List"/>
    <s v="Inc5000 Company List"/>
    <n v="2200"/>
    <s v="http://www.inc.com/inc5000list/json/inc5000_2014.json"/>
    <n v="19622"/>
    <n v="2200"/>
    <n v="290"/>
    <x v="0"/>
    <s v="Four Winds Interactive"/>
    <s v="four-winds-interactive"/>
    <x v="7"/>
    <x v="7"/>
    <s v="Denver"/>
    <s v="Denver"/>
    <n v="179.43620000000001"/>
    <n v="47850346"/>
    <x v="3"/>
    <n v="4"/>
  </r>
  <r>
    <n v="2201"/>
    <s v="Inc5000 Company List"/>
    <s v="Inc5000 Company List"/>
    <n v="2201"/>
    <s v="http://www.inc.com/inc5000list/json/inc5000_2014.json"/>
    <n v="23695"/>
    <n v="2201"/>
    <n v="48"/>
    <x v="2"/>
    <s v="CodeLynx"/>
    <s v="codelynx"/>
    <x v="31"/>
    <x v="31"/>
    <s v="North Charleston"/>
    <s v="Charleston-North Charleston SC"/>
    <n v="179.34710000000001"/>
    <n v="4486016"/>
    <x v="11"/>
    <n v="2"/>
  </r>
  <r>
    <n v="2202"/>
    <s v="Inc5000 Company List"/>
    <s v="Inc5000 Company List"/>
    <n v="2202"/>
    <s v="http://www.inc.com/inc5000list/json/inc5000_2014.json"/>
    <n v="26428"/>
    <n v="2202"/>
    <n v="250"/>
    <x v="0"/>
    <s v="NCWC"/>
    <s v="ncwc"/>
    <x v="16"/>
    <x v="16"/>
    <s v="Ocean"/>
    <s v="New York City"/>
    <n v="179.15960000000001"/>
    <n v="32340225"/>
    <x v="0"/>
    <n v="1"/>
  </r>
  <r>
    <n v="2203"/>
    <s v="Inc5000 Company List"/>
    <s v="Inc5000 Company List"/>
    <n v="2203"/>
    <s v="http://www.inc.com/inc5000list/json/inc5000_2014.json"/>
    <n v="25667"/>
    <n v="2203"/>
    <n v="20"/>
    <x v="2"/>
    <s v="IMPEX Technologies"/>
    <s v="impex-technologies"/>
    <x v="0"/>
    <x v="0"/>
    <s v="El Segundo"/>
    <s v="Los Angeles"/>
    <n v="179.125"/>
    <n v="32091000"/>
    <x v="11"/>
    <n v="1"/>
  </r>
  <r>
    <n v="2204"/>
    <s v="Inc5000 Company List"/>
    <s v="Inc5000 Company List"/>
    <n v="2204"/>
    <s v="http://www.inc.com/inc5000list/json/inc5000_2014.json"/>
    <n v="21619"/>
    <n v="2204"/>
    <n v="81"/>
    <x v="1"/>
    <s v="BRMi"/>
    <s v="brmi"/>
    <x v="27"/>
    <x v="27"/>
    <s v="Washington"/>
    <s v="Washington DC"/>
    <n v="179.02940000000001"/>
    <n v="18628000"/>
    <x v="2"/>
    <n v="6"/>
  </r>
  <r>
    <n v="2205"/>
    <s v="Inc5000 Company List"/>
    <s v="Inc5000 Company List"/>
    <n v="2205"/>
    <s v="http://www.inc.com/inc5000list/json/inc5000_2014.json"/>
    <n v="25248"/>
    <n v="2205"/>
    <n v="89"/>
    <x v="1"/>
    <s v="Zounds Hearing"/>
    <s v="zounds-hearing"/>
    <x v="4"/>
    <x v="4"/>
    <s v="Tempe"/>
    <s v="Phoenix"/>
    <n v="178.941"/>
    <n v="16784463"/>
    <x v="6"/>
    <n v="1"/>
  </r>
  <r>
    <n v="2206"/>
    <s v="Inc5000 Company List"/>
    <s v="Inc5000 Company List"/>
    <n v="2206"/>
    <s v="http://www.inc.com/inc5000list/json/inc5000_2014.json"/>
    <n v="23295"/>
    <n v="2206"/>
    <n v="101"/>
    <x v="1"/>
    <s v="Tucker Albin &amp; Associates"/>
    <s v="tucker-albin-associates"/>
    <x v="12"/>
    <x v="12"/>
    <s v="Richardson"/>
    <s v="Dallas"/>
    <n v="178.93559999999999"/>
    <n v="6512801"/>
    <x v="9"/>
    <n v="2"/>
  </r>
  <r>
    <n v="2207"/>
    <s v="Inc5000 Company List"/>
    <s v="Inc5000 Company List"/>
    <n v="2207"/>
    <s v="http://www.inc.com/inc5000list/json/inc5000_2014.json"/>
    <n v="2213"/>
    <n v="2207"/>
    <n v="449"/>
    <x v="0"/>
    <s v="Digital Insurance"/>
    <s v="digital-insurance"/>
    <x v="32"/>
    <x v="32"/>
    <s v="Atlanta"/>
    <s v="Atlanta"/>
    <n v="178.62049999999999"/>
    <n v="69318000"/>
    <x v="19"/>
    <n v="8"/>
  </r>
  <r>
    <n v="2208"/>
    <s v="Inc5000 Company List"/>
    <s v="Inc5000 Company List"/>
    <n v="2208"/>
    <s v="http://www.inc.com/inc5000list/json/inc5000_2014.json"/>
    <n v="21861"/>
    <n v="2208"/>
    <n v="64"/>
    <x v="1"/>
    <s v="Amzur Technologies"/>
    <s v="amzur-technologies"/>
    <x v="9"/>
    <x v="9"/>
    <s v="Tampa"/>
    <s v="Tampa"/>
    <n v="178.28319999999999"/>
    <n v="7671268"/>
    <x v="11"/>
    <n v="3"/>
  </r>
  <r>
    <n v="2209"/>
    <s v="Inc5000 Company List"/>
    <s v="Inc5000 Company List"/>
    <n v="2209"/>
    <s v="http://www.inc.com/inc5000list/json/inc5000_2014.json"/>
    <n v="24919"/>
    <n v="2209"/>
    <n v="649"/>
    <x v="3"/>
    <s v="Peak Campus Companies"/>
    <s v="peak-campus-companies"/>
    <x v="32"/>
    <x v="32"/>
    <s v="Atlanta"/>
    <s v="Atlanta"/>
    <n v="178.2303"/>
    <n v="9348957"/>
    <x v="15"/>
    <n v="1"/>
  </r>
  <r>
    <n v="2210"/>
    <s v="Inc5000 Company List"/>
    <s v="Inc5000 Company List"/>
    <n v="2210"/>
    <s v="http://www.inc.com/inc5000list/json/inc5000_2014.json"/>
    <n v="23074"/>
    <n v="2210"/>
    <n v="40"/>
    <x v="2"/>
    <s v="Macrospect"/>
    <s v="macrospect"/>
    <x v="12"/>
    <x v="12"/>
    <s v="Irving"/>
    <s v="Dallas"/>
    <n v="178.0752"/>
    <n v="6404935"/>
    <x v="11"/>
    <n v="2"/>
  </r>
  <r>
    <n v="2211"/>
    <s v="Inc5000 Company List"/>
    <s v="Inc5000 Company List"/>
    <n v="2211"/>
    <s v="http://www.inc.com/inc5000list/json/inc5000_2014.json"/>
    <n v="25135"/>
    <n v="2211"/>
    <n v="249"/>
    <x v="0"/>
    <s v="Colibrium"/>
    <s v="colibrium"/>
    <x v="32"/>
    <x v="32"/>
    <s v="Atlanta"/>
    <s v="Atlanta"/>
    <n v="177.99610000000001"/>
    <n v="11371322"/>
    <x v="6"/>
    <n v="1"/>
  </r>
  <r>
    <n v="2212"/>
    <s v="Inc5000 Company List"/>
    <s v="Inc5000 Company List"/>
    <n v="2212"/>
    <s v="http://www.inc.com/inc5000list/json/inc5000_2014.json"/>
    <n v="25879"/>
    <n v="2212"/>
    <n v="72"/>
    <x v="1"/>
    <s v="ASET Partners"/>
    <s v="aset-partners"/>
    <x v="1"/>
    <x v="1"/>
    <s v="Alexandria"/>
    <s v="Washington DC"/>
    <n v="177.83099999999999"/>
    <n v="7698634"/>
    <x v="8"/>
    <n v="1"/>
  </r>
  <r>
    <n v="2213"/>
    <s v="Inc5000 Company List"/>
    <s v="Inc5000 Company List"/>
    <n v="2213"/>
    <s v="http://www.inc.com/inc5000list/json/inc5000_2014.json"/>
    <n v="26586"/>
    <n v="2213"/>
    <n v="8"/>
    <x v="2"/>
    <s v="Modern Flames"/>
    <s v="modern-flames"/>
    <x v="4"/>
    <x v="4"/>
    <s v="Phoenix"/>
    <s v="Phoenix"/>
    <n v="177.77879999999999"/>
    <n v="2083958"/>
    <x v="0"/>
    <n v="1"/>
  </r>
  <r>
    <n v="2214"/>
    <s v="Inc5000 Company List"/>
    <s v="Inc5000 Company List"/>
    <n v="2214"/>
    <s v="http://www.inc.com/inc5000list/json/inc5000_2014.json"/>
    <n v="1229"/>
    <n v="2214"/>
    <n v="15"/>
    <x v="2"/>
    <s v="Spectrum Gaming Group"/>
    <s v="spectrum-gaming-group"/>
    <x v="16"/>
    <x v="16"/>
    <s v="Linwood"/>
    <s v="Atlantic City NJ"/>
    <n v="177.76410000000001"/>
    <n v="13379083"/>
    <x v="2"/>
    <n v="3"/>
  </r>
  <r>
    <n v="2215"/>
    <s v="Inc5000 Company List"/>
    <s v="Inc5000 Company List"/>
    <n v="2215"/>
    <s v="http://www.inc.com/inc5000list/json/inc5000_2014.json"/>
    <n v="17995"/>
    <n v="2215"/>
    <n v="520"/>
    <x v="3"/>
    <s v="Reliable Software Resources"/>
    <s v="reliable-software-resources"/>
    <x v="18"/>
    <x v="18"/>
    <s v="Northville"/>
    <s v="Detroit"/>
    <n v="177.7473"/>
    <n v="38109026"/>
    <x v="11"/>
    <n v="4"/>
  </r>
  <r>
    <n v="2216"/>
    <s v="Inc5000 Company List"/>
    <s v="Inc5000 Company List"/>
    <n v="2216"/>
    <s v="http://www.inc.com/inc5000list/json/inc5000_2014.json"/>
    <n v="8158"/>
    <n v="2216"/>
    <n v="50"/>
    <x v="2"/>
    <s v="Prime-Line"/>
    <s v="prime-line"/>
    <x v="45"/>
    <x v="45"/>
    <s v="Malvern"/>
    <s v="Hot Springs AR"/>
    <n v="177.6602"/>
    <n v="30376401"/>
    <x v="17"/>
    <n v="3"/>
  </r>
  <r>
    <n v="2217"/>
    <s v="Inc5000 Company List"/>
    <s v="Inc5000 Company List"/>
    <n v="2217"/>
    <s v="http://www.inc.com/inc5000list/json/inc5000_2014.json"/>
    <n v="22331"/>
    <n v="2217"/>
    <n v="33"/>
    <x v="2"/>
    <s v="Sceptre Hospitality Resources"/>
    <s v="sceptre-hospitality-resources"/>
    <x v="7"/>
    <x v="7"/>
    <s v="Greenwood Village"/>
    <s v="Denver"/>
    <n v="177.6412"/>
    <n v="4667743"/>
    <x v="7"/>
    <n v="3"/>
  </r>
  <r>
    <n v="2218"/>
    <s v="Inc5000 Company List"/>
    <s v="Inc5000 Company List"/>
    <n v="2218"/>
    <s v="http://www.inc.com/inc5000list/json/inc5000_2014.json"/>
    <n v="23656"/>
    <n v="2218"/>
    <n v="25"/>
    <x v="2"/>
    <s v="ACM Capital Partners"/>
    <s v="acm-capital-partners"/>
    <x v="9"/>
    <x v="9"/>
    <s v="Miami"/>
    <s v="Miami"/>
    <n v="177.03479999999999"/>
    <n v="3252873"/>
    <x v="9"/>
    <n v="2"/>
  </r>
  <r>
    <n v="2219"/>
    <s v="Inc5000 Company List"/>
    <s v="Inc5000 Company List"/>
    <n v="2219"/>
    <s v="http://www.inc.com/inc5000list/json/inc5000_2014.json"/>
    <n v="23438"/>
    <n v="2219"/>
    <n v="149"/>
    <x v="1"/>
    <s v="Connectivity Wireless Solutions"/>
    <s v="connectivity-wireless-solutions"/>
    <x v="32"/>
    <x v="32"/>
    <s v="Duluth"/>
    <s v="Atlanta"/>
    <n v="176.83760000000001"/>
    <n v="37770796"/>
    <x v="4"/>
    <n v="2"/>
  </r>
  <r>
    <n v="2220"/>
    <s v="Inc5000 Company List"/>
    <s v="Inc5000 Company List"/>
    <n v="2220"/>
    <s v="http://www.inc.com/inc5000list/json/inc5000_2014.json"/>
    <n v="19278"/>
    <n v="2220"/>
    <n v="2522"/>
    <x v="3"/>
    <s v="Smashburger"/>
    <s v="smashburger"/>
    <x v="7"/>
    <x v="7"/>
    <s v="Denver"/>
    <s v="Denver"/>
    <n v="176.80459999999999"/>
    <n v="109066534"/>
    <x v="1"/>
    <n v="4"/>
  </r>
  <r>
    <n v="2221"/>
    <s v="Inc5000 Company List"/>
    <s v="Inc5000 Company List"/>
    <n v="2221"/>
    <s v="http://www.inc.com/inc5000list/json/inc5000_2014.json"/>
    <n v="25100"/>
    <n v="2221"/>
    <n v="9"/>
    <x v="2"/>
    <s v="Logojet USA"/>
    <s v="logojet-usa"/>
    <x v="20"/>
    <x v="20"/>
    <s v="Broussard"/>
    <s v="New Iberia LA"/>
    <n v="176.74809999999999"/>
    <n v="2121559"/>
    <x v="17"/>
    <n v="1"/>
  </r>
  <r>
    <n v="2222"/>
    <s v="Inc5000 Company List"/>
    <s v="Inc5000 Company List"/>
    <n v="2222"/>
    <s v="http://www.inc.com/inc5000list/json/inc5000_2014.json"/>
    <n v="19996"/>
    <n v="2222"/>
    <n v="266"/>
    <x v="0"/>
    <s v="Willis Group"/>
    <s v="willis-group"/>
    <x v="12"/>
    <x v="12"/>
    <s v="Houston"/>
    <s v="Houston"/>
    <n v="176.7106"/>
    <n v="105072228"/>
    <x v="2"/>
    <n v="6"/>
  </r>
  <r>
    <n v="2223"/>
    <s v="Inc5000 Company List"/>
    <s v="Inc5000 Company List"/>
    <n v="2223"/>
    <s v="http://www.inc.com/inc5000list/json/inc5000_2014.json"/>
    <n v="26483"/>
    <n v="2223"/>
    <n v="127"/>
    <x v="1"/>
    <s v="CardConnect"/>
    <s v="cardconnect"/>
    <x v="13"/>
    <x v="13"/>
    <s v="King of Prussia"/>
    <s v="Philadelphia"/>
    <n v="176.67509999999999"/>
    <n v="349136423"/>
    <x v="9"/>
    <n v="1"/>
  </r>
  <r>
    <n v="2224"/>
    <s v="Inc5000 Company List"/>
    <s v="Inc5000 Company List"/>
    <n v="2224"/>
    <s v="http://www.inc.com/inc5000list/json/inc5000_2014.json"/>
    <n v="25508"/>
    <n v="2224"/>
    <n v="28"/>
    <x v="2"/>
    <s v="Windsor Resources"/>
    <s v="windsor-resources"/>
    <x v="17"/>
    <x v="17"/>
    <s v="New York"/>
    <s v="New York City"/>
    <n v="176.398"/>
    <n v="5732950"/>
    <x v="20"/>
    <n v="1"/>
  </r>
  <r>
    <n v="2225"/>
    <s v="Inc5000 Company List"/>
    <s v="Inc5000 Company List"/>
    <n v="2225"/>
    <s v="http://www.inc.com/inc5000list/json/inc5000_2014.json"/>
    <n v="22469"/>
    <n v="2225"/>
    <n v="79"/>
    <x v="1"/>
    <s v="Zifty.com"/>
    <s v="ziftycom"/>
    <x v="32"/>
    <x v="32"/>
    <s v="Atlanta"/>
    <s v="Atlanta"/>
    <n v="176.27449999999999"/>
    <n v="5460002"/>
    <x v="1"/>
    <n v="3"/>
  </r>
  <r>
    <n v="2226"/>
    <s v="Inc5000 Company List"/>
    <s v="Inc5000 Company List"/>
    <n v="2226"/>
    <s v="http://www.inc.com/inc5000list/json/inc5000_2014.json"/>
    <n v="21273"/>
    <n v="2226"/>
    <n v="6"/>
    <x v="2"/>
    <s v="Gilligan &amp; Ferneman"/>
    <s v="gilligan-ferneman"/>
    <x v="9"/>
    <x v="9"/>
    <s v="Kissimmee"/>
    <s v="Orlando FL"/>
    <n v="176.24629999999999"/>
    <n v="2796524"/>
    <x v="13"/>
    <n v="3"/>
  </r>
  <r>
    <n v="2227"/>
    <s v="Inc5000 Company List"/>
    <s v="Inc5000 Company List"/>
    <n v="2227"/>
    <s v="http://www.inc.com/inc5000list/json/inc5000_2014.json"/>
    <n v="1197"/>
    <n v="2227"/>
    <n v="102"/>
    <x v="1"/>
    <s v="ArcaTech Systems"/>
    <s v="arcatech-systems"/>
    <x v="6"/>
    <x v="6"/>
    <s v="Mebane"/>
    <s v="Burlington NC"/>
    <n v="176.03659999999999"/>
    <n v="60235465"/>
    <x v="9"/>
    <n v="7"/>
  </r>
  <r>
    <n v="2228"/>
    <s v="Inc5000 Company List"/>
    <s v="Inc5000 Company List"/>
    <n v="2228"/>
    <s v="http://www.inc.com/inc5000list/json/inc5000_2014.json"/>
    <n v="23918"/>
    <n v="2228"/>
    <n v="84"/>
    <x v="1"/>
    <s v="Paymetric"/>
    <s v="paymetric"/>
    <x v="32"/>
    <x v="32"/>
    <s v="Roswell"/>
    <s v="Atlanta"/>
    <n v="175.88329999999999"/>
    <n v="20223331"/>
    <x v="14"/>
    <n v="2"/>
  </r>
  <r>
    <n v="2229"/>
    <s v="Inc5000 Company List"/>
    <s v="Inc5000 Company List"/>
    <n v="2229"/>
    <s v="http://www.inc.com/inc5000list/json/inc5000_2014.json"/>
    <n v="21167"/>
    <n v="2229"/>
    <n v="113"/>
    <x v="1"/>
    <s v="RainKing Solutions"/>
    <s v="rainking-solutions"/>
    <x v="21"/>
    <x v="21"/>
    <s v="Bethesda"/>
    <s v="Washington DC"/>
    <n v="175.84989999999999"/>
    <n v="15906618"/>
    <x v="11"/>
    <n v="2"/>
  </r>
  <r>
    <n v="2230"/>
    <s v="Inc5000 Company List"/>
    <s v="Inc5000 Company List"/>
    <n v="2230"/>
    <s v="http://www.inc.com/inc5000list/json/inc5000_2014.json"/>
    <n v="24854"/>
    <n v="2230"/>
    <n v="8"/>
    <x v="2"/>
    <s v="Real Estate Heaven"/>
    <s v="real-estate-heaven"/>
    <x v="0"/>
    <x v="0"/>
    <s v="South Pasadena"/>
    <s v="Los Angeles"/>
    <n v="175.82409999999999"/>
    <n v="2965109"/>
    <x v="15"/>
    <n v="1"/>
  </r>
  <r>
    <n v="2231"/>
    <s v="Inc5000 Company List"/>
    <s v="Inc5000 Company List"/>
    <n v="2231"/>
    <s v="http://www.inc.com/inc5000list/json/inc5000_2014.json"/>
    <n v="25559"/>
    <n v="2231"/>
    <n v="134"/>
    <x v="1"/>
    <s v="AllOver Media"/>
    <s v="allover-media"/>
    <x v="36"/>
    <x v="36"/>
    <s v="Minneapolis"/>
    <s v="Minneapolis"/>
    <n v="175.42169999999999"/>
    <n v="32881107"/>
    <x v="22"/>
    <n v="1"/>
  </r>
  <r>
    <n v="2232"/>
    <s v="Inc5000 Company List"/>
    <s v="Inc5000 Company List"/>
    <n v="2232"/>
    <s v="http://www.inc.com/inc5000list/json/inc5000_2014.json"/>
    <n v="21738"/>
    <n v="2232"/>
    <n v="8"/>
    <x v="2"/>
    <s v="Society Awards"/>
    <s v="society-awards"/>
    <x v="17"/>
    <x v="17"/>
    <s v="Long Island City"/>
    <s v="New York City"/>
    <n v="175.29759999999999"/>
    <n v="3677822"/>
    <x v="0"/>
    <n v="3"/>
  </r>
  <r>
    <n v="2233"/>
    <s v="Inc5000 Company List"/>
    <s v="Inc5000 Company List"/>
    <n v="2233"/>
    <s v="http://www.inc.com/inc5000list/json/inc5000_2014.json"/>
    <n v="23520"/>
    <n v="2233"/>
    <n v="15"/>
    <x v="2"/>
    <s v="Dawson &amp; Dawson Staffing"/>
    <s v="dawson-dawson-staffing"/>
    <x v="0"/>
    <x v="0"/>
    <s v="Mission Viejo"/>
    <s v="Los Angeles"/>
    <n v="174.7911"/>
    <n v="3301121"/>
    <x v="20"/>
    <n v="2"/>
  </r>
  <r>
    <n v="2234"/>
    <s v="Inc5000 Company List"/>
    <s v="Inc5000 Company List"/>
    <n v="2234"/>
    <s v="http://www.inc.com/inc5000list/json/inc5000_2014.json"/>
    <n v="26610"/>
    <n v="2234"/>
    <n v="128"/>
    <x v="1"/>
    <s v="New Home"/>
    <s v="new-home"/>
    <x v="0"/>
    <x v="0"/>
    <s v="Aliso Viejo"/>
    <s v="Los Angeles"/>
    <n v="174.7407"/>
    <n v="83228485"/>
    <x v="16"/>
    <n v="1"/>
  </r>
  <r>
    <n v="2235"/>
    <s v="Inc5000 Company List"/>
    <s v="Inc5000 Company List"/>
    <n v="2235"/>
    <s v="http://www.inc.com/inc5000list/json/inc5000_2014.json"/>
    <n v="23135"/>
    <n v="2235"/>
    <n v="45"/>
    <x v="2"/>
    <s v="Configero"/>
    <s v="configero"/>
    <x v="32"/>
    <x v="32"/>
    <s v="Atlanta"/>
    <s v="Atlanta"/>
    <n v="174.6018"/>
    <n v="2113261"/>
    <x v="11"/>
    <n v="2"/>
  </r>
  <r>
    <n v="2236"/>
    <s v="Inc5000 Company List"/>
    <s v="Inc5000 Company List"/>
    <n v="2236"/>
    <s v="http://www.inc.com/inc5000list/json/inc5000_2014.json"/>
    <n v="19784"/>
    <n v="2236"/>
    <n v="28"/>
    <x v="2"/>
    <s v="BodyGuardz"/>
    <s v="bodyguardz"/>
    <x v="28"/>
    <x v="28"/>
    <s v="Lehi"/>
    <s v="Provo-Orem UT"/>
    <n v="174.54429999999999"/>
    <n v="11301079"/>
    <x v="0"/>
    <n v="2"/>
  </r>
  <r>
    <n v="2237"/>
    <s v="Inc5000 Company List"/>
    <s v="Inc5000 Company List"/>
    <n v="2237"/>
    <s v="http://www.inc.com/inc5000list/json/inc5000_2014.json"/>
    <n v="17677"/>
    <n v="2237"/>
    <n v="464"/>
    <x v="0"/>
    <s v="Brightree"/>
    <s v="brightree"/>
    <x v="32"/>
    <x v="32"/>
    <s v="Lawrenceville"/>
    <s v="Atlanta"/>
    <n v="174.53440000000001"/>
    <n v="74924761"/>
    <x v="6"/>
    <n v="5"/>
  </r>
  <r>
    <n v="2238"/>
    <s v="Inc5000 Company List"/>
    <s v="Inc5000 Company List"/>
    <n v="2238"/>
    <s v="http://www.inc.com/inc5000list/json/inc5000_2014.json"/>
    <n v="21993"/>
    <n v="2238"/>
    <n v="55"/>
    <x v="1"/>
    <s v="Pedigree Technologies"/>
    <s v="pedigree-technologies"/>
    <x v="48"/>
    <x v="48"/>
    <s v="Fargo"/>
    <s v="Fargo ND-MN"/>
    <n v="174.4418"/>
    <n v="5777000"/>
    <x v="3"/>
    <n v="3"/>
  </r>
  <r>
    <n v="2239"/>
    <s v="Inc5000 Company List"/>
    <s v="Inc5000 Company List"/>
    <n v="2239"/>
    <s v="http://www.inc.com/inc5000list/json/inc5000_2014.json"/>
    <n v="22470"/>
    <n v="2239"/>
    <n v="21"/>
    <x v="2"/>
    <s v="Logic Integration"/>
    <s v="logic-integration"/>
    <x v="7"/>
    <x v="7"/>
    <s v="Lone Tree"/>
    <s v="Denver"/>
    <n v="174.42580000000001"/>
    <n v="4522848"/>
    <x v="2"/>
    <n v="3"/>
  </r>
  <r>
    <n v="2240"/>
    <s v="Inc5000 Company List"/>
    <s v="Inc5000 Company List"/>
    <n v="2240"/>
    <s v="http://www.inc.com/inc5000list/json/inc5000_2014.json"/>
    <n v="1667"/>
    <n v="2240"/>
    <n v="157"/>
    <x v="1"/>
    <s v="Professional Builders Supply"/>
    <s v="professional-builders-supply"/>
    <x v="6"/>
    <x v="6"/>
    <s v="Morrisville"/>
    <s v="Durham NC"/>
    <n v="174.3519"/>
    <n v="119734679"/>
    <x v="16"/>
    <n v="7"/>
  </r>
  <r>
    <n v="2241"/>
    <s v="Inc5000 Company List"/>
    <s v="Inc5000 Company List"/>
    <n v="2241"/>
    <s v="http://www.inc.com/inc5000list/json/inc5000_2014.json"/>
    <n v="24948"/>
    <n v="2241"/>
    <n v="9"/>
    <x v="2"/>
    <s v="Window Genie"/>
    <s v="window-genie"/>
    <x v="24"/>
    <x v="24"/>
    <s v="Cincinnati"/>
    <s v="Cincinnati"/>
    <n v="174.2073"/>
    <n v="2454386"/>
    <x v="0"/>
    <n v="1"/>
  </r>
  <r>
    <n v="2242"/>
    <s v="Inc5000 Company List"/>
    <s v="Inc5000 Company List"/>
    <n v="2242"/>
    <s v="http://www.inc.com/inc5000list/json/inc5000_2014.json"/>
    <n v="23568"/>
    <n v="2242"/>
    <n v="90"/>
    <x v="1"/>
    <s v="Two Marines Moving"/>
    <s v="two-marines-moving"/>
    <x v="1"/>
    <x v="1"/>
    <s v="Alexandria"/>
    <s v="Washington DC"/>
    <n v="174.12649999999999"/>
    <n v="3382529"/>
    <x v="21"/>
    <n v="2"/>
  </r>
  <r>
    <n v="2243"/>
    <s v="Inc5000 Company List"/>
    <s v="Inc5000 Company List"/>
    <n v="2243"/>
    <s v="http://www.inc.com/inc5000list/json/inc5000_2014.json"/>
    <n v="17938"/>
    <n v="2243"/>
    <n v="53"/>
    <x v="1"/>
    <s v="V12 Group"/>
    <s v="v12-group"/>
    <x v="16"/>
    <x v="16"/>
    <s v="Red Bank"/>
    <s v="New York City"/>
    <n v="174.1114"/>
    <n v="14945354"/>
    <x v="12"/>
    <n v="5"/>
  </r>
  <r>
    <n v="2244"/>
    <s v="Inc5000 Company List"/>
    <s v="Inc5000 Company List"/>
    <n v="2244"/>
    <s v="http://www.inc.com/inc5000list/json/inc5000_2014.json"/>
    <n v="23362"/>
    <n v="2244"/>
    <n v="90"/>
    <x v="1"/>
    <s v="Streebo"/>
    <s v="streebo"/>
    <x v="12"/>
    <x v="12"/>
    <s v="Houston"/>
    <s v="Houston"/>
    <n v="174.1009"/>
    <n v="4623504"/>
    <x v="11"/>
    <n v="2"/>
  </r>
  <r>
    <n v="2245"/>
    <s v="Inc5000 Company List"/>
    <s v="Inc5000 Company List"/>
    <n v="2245"/>
    <s v="http://www.inc.com/inc5000list/json/inc5000_2014.json"/>
    <n v="5797"/>
    <n v="2245"/>
    <n v="41"/>
    <x v="2"/>
    <s v="Verigent"/>
    <s v="verigent"/>
    <x v="6"/>
    <x v="6"/>
    <s v="Mooersville"/>
    <s v="Statesville-Mooresville NC"/>
    <n v="174.08019999999999"/>
    <n v="26310671"/>
    <x v="20"/>
    <n v="4"/>
  </r>
  <r>
    <n v="2246"/>
    <s v="Inc5000 Company List"/>
    <s v="Inc5000 Company List"/>
    <n v="2246"/>
    <s v="http://www.inc.com/inc5000list/json/inc5000_2014.json"/>
    <n v="23879"/>
    <n v="2246"/>
    <n v="32"/>
    <x v="2"/>
    <s v="Wireless Analytics"/>
    <s v="wireless-analytics"/>
    <x v="2"/>
    <x v="2"/>
    <s v="Danvers"/>
    <s v="Boston"/>
    <n v="173.98990000000001"/>
    <n v="2770090"/>
    <x v="4"/>
    <n v="2"/>
  </r>
  <r>
    <n v="2247"/>
    <s v="Inc5000 Company List"/>
    <s v="Inc5000 Company List"/>
    <n v="2247"/>
    <s v="http://www.inc.com/inc5000list/json/inc5000_2014.json"/>
    <n v="17563"/>
    <n v="2247"/>
    <n v="35"/>
    <x v="2"/>
    <s v="Best Rate Referrals"/>
    <s v="best-rate-referrals"/>
    <x v="41"/>
    <x v="41"/>
    <s v="Las Vegas"/>
    <s v="Las Vegas-Paradise NV"/>
    <n v="173.96530000000001"/>
    <n v="8488823"/>
    <x v="12"/>
    <n v="5"/>
  </r>
  <r>
    <n v="2248"/>
    <s v="Inc5000 Company List"/>
    <s v="Inc5000 Company List"/>
    <n v="2248"/>
    <s v="http://www.inc.com/inc5000list/json/inc5000_2014.json"/>
    <n v="6441"/>
    <n v="2248"/>
    <n v="109"/>
    <x v="1"/>
    <s v="Thompson Thrift Construction"/>
    <s v="thompson-thrift-construction"/>
    <x v="14"/>
    <x v="14"/>
    <s v="Terre Haute"/>
    <s v="Terre Haute IN"/>
    <n v="173.89109999999999"/>
    <n v="146019537"/>
    <x v="16"/>
    <n v="5"/>
  </r>
  <r>
    <n v="2249"/>
    <s v="Inc5000 Company List"/>
    <s v="Inc5000 Company List"/>
    <n v="2249"/>
    <s v="http://www.inc.com/inc5000list/json/inc5000_2014.json"/>
    <n v="26520"/>
    <n v="2249"/>
    <n v="10"/>
    <x v="2"/>
    <s v="GNT Solutions"/>
    <s v="gnt-solutions"/>
    <x v="0"/>
    <x v="0"/>
    <s v="Sacramento"/>
    <s v="Sacramento--Arden-Arcade--Roseville CA"/>
    <n v="173.85390000000001"/>
    <n v="2671472"/>
    <x v="11"/>
    <n v="1"/>
  </r>
  <r>
    <n v="2250"/>
    <s v="Inc5000 Company List"/>
    <s v="Inc5000 Company List"/>
    <n v="2250"/>
    <s v="http://www.inc.com/inc5000list/json/inc5000_2014.json"/>
    <n v="25627"/>
    <n v="2250"/>
    <n v="33"/>
    <x v="2"/>
    <s v="Surplus Asset Management"/>
    <s v="surplus-asset-management"/>
    <x v="4"/>
    <x v="4"/>
    <s v="Phoenix"/>
    <s v="Phoenix"/>
    <n v="173.6593"/>
    <n v="10298976"/>
    <x v="2"/>
    <n v="1"/>
  </r>
  <r>
    <n v="2251"/>
    <s v="Inc5000 Company List"/>
    <s v="Inc5000 Company List"/>
    <n v="2251"/>
    <s v="http://www.inc.com/inc5000list/json/inc5000_2014.json"/>
    <n v="25138"/>
    <n v="2251"/>
    <n v="29"/>
    <x v="2"/>
    <s v="TechnologyAdvice"/>
    <s v="technologyadvice"/>
    <x v="42"/>
    <x v="42"/>
    <s v="Brentwood"/>
    <s v="Nashville"/>
    <n v="173.57089999999999"/>
    <n v="6191361"/>
    <x v="12"/>
    <n v="1"/>
  </r>
  <r>
    <n v="2252"/>
    <s v="Inc5000 Company List"/>
    <s v="Inc5000 Company List"/>
    <n v="2252"/>
    <s v="http://www.inc.com/inc5000list/json/inc5000_2014.json"/>
    <n v="26280"/>
    <n v="2252"/>
    <n v="23"/>
    <x v="2"/>
    <s v="CynergisTek"/>
    <s v="cynergistek"/>
    <x v="12"/>
    <x v="12"/>
    <s v="Austin"/>
    <s v="Austin"/>
    <n v="173.55719999999999"/>
    <n v="8310040"/>
    <x v="14"/>
    <n v="1"/>
  </r>
  <r>
    <n v="2253"/>
    <s v="Inc5000 Company List"/>
    <s v="Inc5000 Company List"/>
    <n v="2253"/>
    <s v="http://www.inc.com/inc5000list/json/inc5000_2014.json"/>
    <n v="2513"/>
    <n v="2253"/>
    <n v="425"/>
    <x v="0"/>
    <s v="WorkForce Software"/>
    <s v="workforce-software"/>
    <x v="18"/>
    <x v="18"/>
    <s v="Livonia"/>
    <s v="Detroit"/>
    <n v="173.5378"/>
    <n v="50366838"/>
    <x v="3"/>
    <n v="8"/>
  </r>
  <r>
    <n v="2254"/>
    <s v="Inc5000 Company List"/>
    <s v="Inc5000 Company List"/>
    <n v="2254"/>
    <s v="http://www.inc.com/inc5000list/json/inc5000_2014.json"/>
    <n v="24031"/>
    <n v="2254"/>
    <n v="52"/>
    <x v="1"/>
    <s v="ESO Solutions"/>
    <s v="eso-solutions"/>
    <x v="12"/>
    <x v="12"/>
    <s v="Austin"/>
    <s v="Austin"/>
    <n v="173.48560000000001"/>
    <n v="5474746"/>
    <x v="3"/>
    <n v="2"/>
  </r>
  <r>
    <n v="2255"/>
    <s v="Inc5000 Company List"/>
    <s v="Inc5000 Company List"/>
    <n v="2255"/>
    <s v="http://www.inc.com/inc5000list/json/inc5000_2014.json"/>
    <n v="21486"/>
    <n v="2255"/>
    <n v="469"/>
    <x v="0"/>
    <s v="Coupons.com"/>
    <s v="couponscom"/>
    <x v="0"/>
    <x v="0"/>
    <s v="Mountain View"/>
    <s v="San Jose"/>
    <n v="173.41300000000001"/>
    <n v="167892000"/>
    <x v="0"/>
    <n v="2"/>
  </r>
  <r>
    <n v="2256"/>
    <s v="Inc5000 Company List"/>
    <s v="Inc5000 Company List"/>
    <n v="2256"/>
    <s v="http://www.inc.com/inc5000list/json/inc5000_2014.json"/>
    <n v="65"/>
    <n v="2256"/>
    <n v="1200"/>
    <x v="3"/>
    <s v="LifeMatters"/>
    <s v="lifematters"/>
    <x v="21"/>
    <x v="21"/>
    <s v="Bethesda"/>
    <s v="Washington DC"/>
    <n v="173.2431"/>
    <n v="15814574"/>
    <x v="6"/>
    <n v="6"/>
  </r>
  <r>
    <n v="2257"/>
    <s v="Inc5000 Company List"/>
    <s v="Inc5000 Company List"/>
    <n v="2257"/>
    <s v="http://www.inc.com/inc5000list/json/inc5000_2014.json"/>
    <n v="22560"/>
    <n v="2257"/>
    <n v="252"/>
    <x v="0"/>
    <s v="Banyan Investment Group"/>
    <s v="banyan-investment-group"/>
    <x v="9"/>
    <x v="9"/>
    <s v="Miramar Beach"/>
    <s v="Fort Walton Beach-Crestview-Destin FL"/>
    <n v="173.14099999999999"/>
    <n v="21294407"/>
    <x v="7"/>
    <n v="3"/>
  </r>
  <r>
    <n v="2258"/>
    <s v="Inc5000 Company List"/>
    <s v="Inc5000 Company List"/>
    <n v="2258"/>
    <s v="http://www.inc.com/inc5000list/json/inc5000_2014.json"/>
    <n v="25150"/>
    <n v="2258"/>
    <n v="20"/>
    <x v="2"/>
    <s v="Stasmayer"/>
    <s v="stasmayer"/>
    <x v="31"/>
    <x v="31"/>
    <s v="North Charleston"/>
    <s v="Charleston-North Charleston SC"/>
    <n v="173.11859999999999"/>
    <n v="2566143"/>
    <x v="11"/>
    <n v="1"/>
  </r>
  <r>
    <n v="2259"/>
    <s v="Inc5000 Company List"/>
    <s v="Inc5000 Company List"/>
    <n v="2259"/>
    <s v="http://www.inc.com/inc5000list/json/inc5000_2014.json"/>
    <n v="20136"/>
    <n v="2259"/>
    <n v="116"/>
    <x v="1"/>
    <s v="DEG"/>
    <s v="deg"/>
    <x v="8"/>
    <x v="8"/>
    <s v="Overland Park"/>
    <s v="Kansas City MO-KS"/>
    <n v="173.1146"/>
    <n v="18440696"/>
    <x v="12"/>
    <n v="4"/>
  </r>
  <r>
    <n v="2260"/>
    <s v="Inc5000 Company List"/>
    <s v="Inc5000 Company List"/>
    <n v="2260"/>
    <s v="http://www.inc.com/inc5000list/json/inc5000_2014.json"/>
    <n v="11743"/>
    <n v="2260"/>
    <n v="85"/>
    <x v="1"/>
    <s v="Advanced Systems Design"/>
    <s v="advanced-systems-design"/>
    <x v="9"/>
    <x v="9"/>
    <s v="Tallahassee"/>
    <s v="Tallahassee FL"/>
    <n v="173.0993"/>
    <n v="12788414"/>
    <x v="8"/>
    <n v="6"/>
  </r>
  <r>
    <n v="2261"/>
    <s v="Inc5000 Company List"/>
    <s v="Inc5000 Company List"/>
    <n v="2261"/>
    <s v="http://www.inc.com/inc5000list/json/inc5000_2014.json"/>
    <n v="23841"/>
    <n v="2261"/>
    <n v="125"/>
    <x v="1"/>
    <s v="Global Convergence"/>
    <s v="global-convergence"/>
    <x v="9"/>
    <x v="9"/>
    <s v="Oldsmar"/>
    <s v="Tampa"/>
    <n v="173.09"/>
    <n v="135314002"/>
    <x v="11"/>
    <n v="2"/>
  </r>
  <r>
    <n v="2262"/>
    <s v="Inc5000 Company List"/>
    <s v="Inc5000 Company List"/>
    <n v="2262"/>
    <s v="http://www.inc.com/inc5000list/json/inc5000_2014.json"/>
    <n v="24987"/>
    <n v="2262"/>
    <n v="14"/>
    <x v="2"/>
    <s v="Atlas Professional Services"/>
    <s v="atlas-professional-services"/>
    <x v="9"/>
    <x v="9"/>
    <s v="Tampa"/>
    <s v="Tampa"/>
    <n v="173.06209999999999"/>
    <n v="2554881"/>
    <x v="11"/>
    <n v="1"/>
  </r>
  <r>
    <n v="2263"/>
    <s v="Inc5000 Company List"/>
    <s v="Inc5000 Company List"/>
    <n v="2263"/>
    <s v="http://www.inc.com/inc5000list/json/inc5000_2014.json"/>
    <n v="23769"/>
    <n v="2263"/>
    <n v="322"/>
    <x v="0"/>
    <s v="NES Associates"/>
    <s v="nes-associates"/>
    <x v="1"/>
    <x v="1"/>
    <s v="Alexandria"/>
    <s v="Washington DC"/>
    <n v="173.01249999999999"/>
    <n v="54387412"/>
    <x v="11"/>
    <n v="2"/>
  </r>
  <r>
    <n v="2264"/>
    <s v="Inc5000 Company List"/>
    <s v="Inc5000 Company List"/>
    <n v="2264"/>
    <s v="http://www.inc.com/inc5000list/json/inc5000_2014.json"/>
    <n v="26514"/>
    <n v="2264"/>
    <n v="72"/>
    <x v="1"/>
    <s v="Pointmarc"/>
    <s v="pointmarc"/>
    <x v="29"/>
    <x v="29"/>
    <s v="Bellevue"/>
    <s v="Seattle"/>
    <n v="172.9324"/>
    <n v="10030000"/>
    <x v="12"/>
    <n v="1"/>
  </r>
  <r>
    <n v="2265"/>
    <s v="Inc5000 Company List"/>
    <s v="Inc5000 Company List"/>
    <n v="2265"/>
    <s v="http://www.inc.com/inc5000list/json/inc5000_2014.json"/>
    <n v="24938"/>
    <n v="2265"/>
    <n v="8"/>
    <x v="2"/>
    <s v="Urban Partners Construction"/>
    <s v="urban-partners-construction"/>
    <x v="9"/>
    <x v="9"/>
    <s v="Jacksonville"/>
    <s v="Jacksonville FL"/>
    <n v="172.85550000000001"/>
    <n v="6352350"/>
    <x v="16"/>
    <n v="1"/>
  </r>
  <r>
    <n v="2266"/>
    <s v="Inc5000 Company List"/>
    <s v="Inc5000 Company List"/>
    <n v="2266"/>
    <s v="http://www.inc.com/inc5000list/json/inc5000_2014.json"/>
    <n v="23551"/>
    <n v="2266"/>
    <n v="34"/>
    <x v="2"/>
    <s v="InRhythm"/>
    <s v="inrhythm"/>
    <x v="17"/>
    <x v="17"/>
    <s v="New York"/>
    <s v="New York City"/>
    <n v="172.6157"/>
    <n v="3792706"/>
    <x v="11"/>
    <n v="2"/>
  </r>
  <r>
    <n v="2267"/>
    <s v="Inc5000 Company List"/>
    <s v="Inc5000 Company List"/>
    <n v="2267"/>
    <s v="http://www.inc.com/inc5000list/json/inc5000_2014.json"/>
    <n v="24892"/>
    <n v="2267"/>
    <n v="50"/>
    <x v="2"/>
    <s v="A-Apex Heating and Air"/>
    <s v="a-apex-heating-and-air"/>
    <x v="12"/>
    <x v="12"/>
    <s v="Fort Worth"/>
    <s v="Dallas"/>
    <n v="172.17080000000001"/>
    <n v="6497829"/>
    <x v="5"/>
    <n v="1"/>
  </r>
  <r>
    <n v="2268"/>
    <s v="Inc5000 Company List"/>
    <s v="Inc5000 Company List"/>
    <n v="2268"/>
    <s v="http://www.inc.com/inc5000list/json/inc5000_2014.json"/>
    <n v="23452"/>
    <n v="2268"/>
    <n v="47"/>
    <x v="2"/>
    <s v="Punchkick Interactive"/>
    <s v="punchkick-interactive"/>
    <x v="25"/>
    <x v="25"/>
    <s v="Chicago"/>
    <s v="Chicago"/>
    <n v="172.12139999999999"/>
    <n v="2674352"/>
    <x v="12"/>
    <n v="2"/>
  </r>
  <r>
    <n v="2269"/>
    <s v="Inc5000 Company List"/>
    <s v="Inc5000 Company List"/>
    <n v="2269"/>
    <s v="http://www.inc.com/inc5000list/json/inc5000_2014.json"/>
    <n v="2044"/>
    <n v="2269"/>
    <n v="125"/>
    <x v="1"/>
    <s v="Tarte"/>
    <s v="tarte"/>
    <x v="17"/>
    <x v="17"/>
    <s v="New York"/>
    <s v="New York City"/>
    <n v="172.05199999999999"/>
    <n v="67645092"/>
    <x v="13"/>
    <n v="7"/>
  </r>
  <r>
    <n v="2270"/>
    <s v="Inc5000 Company List"/>
    <s v="Inc5000 Company List"/>
    <n v="2270"/>
    <s v="http://www.inc.com/inc5000list/json/inc5000_2014.json"/>
    <n v="294"/>
    <n v="2270"/>
    <n v="46"/>
    <x v="2"/>
    <s v="Dynalabs"/>
    <s v="dynalabs"/>
    <x v="15"/>
    <x v="15"/>
    <s v="St. Louis"/>
    <s v="St. Louis MO-IL"/>
    <n v="172.04859999999999"/>
    <n v="8077306"/>
    <x v="6"/>
    <n v="3"/>
  </r>
  <r>
    <n v="2271"/>
    <s v="Inc5000 Company List"/>
    <s v="Inc5000 Company List"/>
    <n v="2271"/>
    <s v="http://www.inc.com/inc5000list/json/inc5000_2014.json"/>
    <n v="25890"/>
    <n v="2271"/>
    <n v="19"/>
    <x v="2"/>
    <s v="Rabine Paving America"/>
    <s v="rabine-paving-america"/>
    <x v="25"/>
    <x v="25"/>
    <s v="Schaumburg"/>
    <s v="Chicago"/>
    <n v="172.04159999999999"/>
    <n v="37108612"/>
    <x v="16"/>
    <n v="1"/>
  </r>
  <r>
    <n v="2272"/>
    <s v="Inc5000 Company List"/>
    <s v="Inc5000 Company List"/>
    <n v="2272"/>
    <s v="http://www.inc.com/inc5000list/json/inc5000_2014.json"/>
    <n v="23039"/>
    <n v="2272"/>
    <n v="17"/>
    <x v="2"/>
    <s v="NTE Solutions"/>
    <s v="nte-solutions"/>
    <x v="9"/>
    <x v="9"/>
    <s v="St. Augustine"/>
    <s v="Jacksonville FL"/>
    <n v="171.69749999999999"/>
    <n v="7334769"/>
    <x v="5"/>
    <n v="2"/>
  </r>
  <r>
    <n v="2273"/>
    <s v="Inc5000 Company List"/>
    <s v="Inc5000 Company List"/>
    <n v="2273"/>
    <s v="http://www.inc.com/inc5000list/json/inc5000_2014.json"/>
    <n v="20554"/>
    <n v="2273"/>
    <n v="200"/>
    <x v="1"/>
    <s v="AvidXchange"/>
    <s v="avidxchange"/>
    <x v="6"/>
    <x v="6"/>
    <s v="Charlotte"/>
    <s v="Charlotte"/>
    <n v="171.63740000000001"/>
    <n v="18332017"/>
    <x v="3"/>
    <n v="4"/>
  </r>
  <r>
    <n v="2274"/>
    <s v="Inc5000 Company List"/>
    <s v="Inc5000 Company List"/>
    <n v="2274"/>
    <s v="http://www.inc.com/inc5000list/json/inc5000_2014.json"/>
    <n v="20986"/>
    <n v="2274"/>
    <n v="151"/>
    <x v="1"/>
    <s v="BlueGrace Logistics"/>
    <s v="bluegrace-logistics"/>
    <x v="9"/>
    <x v="9"/>
    <s v="Riverview"/>
    <m/>
    <n v="171.35310000000001"/>
    <n v="104840948"/>
    <x v="21"/>
    <n v="2"/>
  </r>
  <r>
    <n v="2275"/>
    <s v="Inc5000 Company List"/>
    <s v="Inc5000 Company List"/>
    <n v="2275"/>
    <s v="http://www.inc.com/inc5000list/json/inc5000_2014.json"/>
    <n v="25407"/>
    <n v="2275"/>
    <n v="12"/>
    <x v="2"/>
    <s v="Premium Seats USA"/>
    <s v="premium-seats-usa"/>
    <x v="9"/>
    <x v="9"/>
    <s v="Hollywood"/>
    <s v="Miami"/>
    <n v="171.3321"/>
    <n v="11651000"/>
    <x v="7"/>
    <n v="1"/>
  </r>
  <r>
    <n v="2276"/>
    <s v="Inc5000 Company List"/>
    <s v="Inc5000 Company List"/>
    <n v="2276"/>
    <s v="http://www.inc.com/inc5000list/json/inc5000_2014.json"/>
    <n v="21629"/>
    <n v="2276"/>
    <n v="34"/>
    <x v="2"/>
    <s v="Offspring Solutions"/>
    <s v="offspring-solutions"/>
    <x v="1"/>
    <x v="1"/>
    <s v="Kingstowne"/>
    <s v="Washington DC"/>
    <n v="171.18819999999999"/>
    <n v="5232107"/>
    <x v="11"/>
    <n v="2"/>
  </r>
  <r>
    <n v="2277"/>
    <s v="Inc5000 Company List"/>
    <s v="Inc5000 Company List"/>
    <n v="2277"/>
    <s v="http://www.inc.com/inc5000list/json/inc5000_2014.json"/>
    <n v="26296"/>
    <n v="2277"/>
    <n v="48"/>
    <x v="2"/>
    <s v="Tapestry Technologies"/>
    <s v="tapestry-technologies"/>
    <x v="13"/>
    <x v="13"/>
    <s v="Chambersburg"/>
    <m/>
    <n v="171.1397"/>
    <n v="6449942"/>
    <x v="14"/>
    <n v="1"/>
  </r>
  <r>
    <n v="2278"/>
    <s v="Inc5000 Company List"/>
    <s v="Inc5000 Company List"/>
    <n v="2278"/>
    <s v="http://www.inc.com/inc5000list/json/inc5000_2014.json"/>
    <n v="21811"/>
    <n v="2278"/>
    <n v="165"/>
    <x v="1"/>
    <s v="MDOL"/>
    <s v="mdol"/>
    <x v="16"/>
    <x v="16"/>
    <s v="Parsippany"/>
    <s v="New York City"/>
    <n v="170.95670000000001"/>
    <n v="32401000"/>
    <x v="6"/>
    <n v="9"/>
  </r>
  <r>
    <n v="2279"/>
    <s v="Inc5000 Company List"/>
    <s v="Inc5000 Company List"/>
    <n v="2279"/>
    <s v="http://www.inc.com/inc5000list/json/inc5000_2014.json"/>
    <n v="23372"/>
    <n v="2279"/>
    <n v="16"/>
    <x v="2"/>
    <s v="Tevet"/>
    <s v="tevet"/>
    <x v="42"/>
    <x v="42"/>
    <s v="Mosheim"/>
    <s v="Newport TN"/>
    <n v="170.76329999999999"/>
    <n v="82091605"/>
    <x v="17"/>
    <n v="2"/>
  </r>
  <r>
    <n v="2280"/>
    <s v="Inc5000 Company List"/>
    <s v="Inc5000 Company List"/>
    <n v="2280"/>
    <s v="http://www.inc.com/inc5000list/json/inc5000_2014.json"/>
    <n v="26435"/>
    <n v="2280"/>
    <n v="50"/>
    <x v="2"/>
    <s v="Hale Glass"/>
    <s v="hale-glass"/>
    <x v="0"/>
    <x v="0"/>
    <s v="Placentia"/>
    <s v="Los Angeles"/>
    <n v="170.75040000000001"/>
    <n v="11185299"/>
    <x v="16"/>
    <n v="1"/>
  </r>
  <r>
    <n v="2281"/>
    <s v="Inc5000 Company List"/>
    <s v="Inc5000 Company List"/>
    <n v="2281"/>
    <s v="http://www.inc.com/inc5000list/json/inc5000_2014.json"/>
    <n v="17434"/>
    <n v="2281"/>
    <n v="118"/>
    <x v="1"/>
    <s v="eSolution Artchitects"/>
    <s v="esolution-artchitects"/>
    <x v="11"/>
    <x v="11"/>
    <s v="Montgomery"/>
    <s v="Montgomery AL"/>
    <n v="170.67609999999999"/>
    <n v="9611507"/>
    <x v="11"/>
    <n v="5"/>
  </r>
  <r>
    <n v="2282"/>
    <s v="Inc5000 Company List"/>
    <s v="Inc5000 Company List"/>
    <n v="2282"/>
    <s v="http://www.inc.com/inc5000list/json/inc5000_2014.json"/>
    <n v="26358"/>
    <n v="2282"/>
    <n v="35"/>
    <x v="2"/>
    <s v="Senturus"/>
    <s v="senturus"/>
    <x v="0"/>
    <x v="0"/>
    <s v="Burlingame"/>
    <s v="San Francisco"/>
    <n v="170.58580000000001"/>
    <n v="9320200"/>
    <x v="11"/>
    <n v="1"/>
  </r>
  <r>
    <n v="2283"/>
    <s v="Inc5000 Company List"/>
    <s v="Inc5000 Company List"/>
    <n v="2283"/>
    <s v="http://www.inc.com/inc5000list/json/inc5000_2014.json"/>
    <n v="21779"/>
    <n v="2283"/>
    <n v="210"/>
    <x v="0"/>
    <s v="AST"/>
    <s v="ast"/>
    <x v="25"/>
    <x v="25"/>
    <s v="Naperville"/>
    <s v="Chicago"/>
    <n v="170.3647"/>
    <n v="50269520"/>
    <x v="11"/>
    <n v="3"/>
  </r>
  <r>
    <n v="2284"/>
    <s v="Inc5000 Company List"/>
    <s v="Inc5000 Company List"/>
    <n v="2284"/>
    <s v="http://www.inc.com/inc5000list/json/inc5000_2014.json"/>
    <n v="25913"/>
    <n v="2284"/>
    <n v="12"/>
    <x v="2"/>
    <s v="Inada USA"/>
    <s v="inada-usa"/>
    <x v="7"/>
    <x v="7"/>
    <s v="Boulder"/>
    <s v="Boulder CO"/>
    <n v="170.3569"/>
    <n v="15897791"/>
    <x v="0"/>
    <n v="1"/>
  </r>
  <r>
    <n v="2285"/>
    <s v="Inc5000 Company List"/>
    <s v="Inc5000 Company List"/>
    <n v="2285"/>
    <s v="http://www.inc.com/inc5000list/json/inc5000_2014.json"/>
    <n v="21991"/>
    <n v="2285"/>
    <n v="40"/>
    <x v="2"/>
    <s v="Insight Software"/>
    <s v="insight-software"/>
    <x v="9"/>
    <x v="9"/>
    <s v="Weston"/>
    <s v="Miami"/>
    <n v="170.2611"/>
    <n v="4426198"/>
    <x v="6"/>
    <n v="3"/>
  </r>
  <r>
    <n v="2286"/>
    <s v="Inc5000 Company List"/>
    <s v="Inc5000 Company List"/>
    <n v="2286"/>
    <s v="http://www.inc.com/inc5000list/json/inc5000_2014.json"/>
    <n v="25032"/>
    <n v="2286"/>
    <n v="26"/>
    <x v="2"/>
    <s v="eConnect"/>
    <s v="econnect"/>
    <x v="41"/>
    <x v="41"/>
    <s v="Las Vegas"/>
    <s v="Las Vegas-Paradise NV"/>
    <n v="170.21039999999999"/>
    <n v="4345246"/>
    <x v="14"/>
    <n v="1"/>
  </r>
  <r>
    <n v="2287"/>
    <s v="Inc5000 Company List"/>
    <s v="Inc5000 Company List"/>
    <n v="2287"/>
    <s v="http://www.inc.com/inc5000list/json/inc5000_2014.json"/>
    <n v="23992"/>
    <n v="2287"/>
    <n v="49"/>
    <x v="2"/>
    <s v="Magenium Solutions"/>
    <s v="magenium-solutions"/>
    <x v="25"/>
    <x v="25"/>
    <s v="Glen Ellyn"/>
    <s v="Chicago"/>
    <n v="170.19630000000001"/>
    <n v="9084000"/>
    <x v="11"/>
    <n v="2"/>
  </r>
  <r>
    <n v="2288"/>
    <s v="Inc5000 Company List"/>
    <s v="Inc5000 Company List"/>
    <n v="2288"/>
    <s v="http://www.inc.com/inc5000list/json/inc5000_2014.json"/>
    <n v="21704"/>
    <n v="2288"/>
    <n v="34"/>
    <x v="2"/>
    <s v="Paragus Strategic IT"/>
    <s v="paragus-strategic-it"/>
    <x v="2"/>
    <x v="2"/>
    <s v="Hadley"/>
    <s v="Springfield MA"/>
    <n v="170.1884"/>
    <n v="3545009"/>
    <x v="11"/>
    <n v="3"/>
  </r>
  <r>
    <n v="2289"/>
    <s v="Inc5000 Company List"/>
    <s v="Inc5000 Company List"/>
    <n v="2289"/>
    <s v="http://www.inc.com/inc5000list/json/inc5000_2014.json"/>
    <n v="23886"/>
    <n v="2289"/>
    <n v="268"/>
    <x v="0"/>
    <s v="Veritas Funding"/>
    <s v="veritas-funding"/>
    <x v="28"/>
    <x v="28"/>
    <s v="Midvale"/>
    <s v="Salt Lake City"/>
    <n v="170.1825"/>
    <n v="35247965"/>
    <x v="9"/>
    <n v="2"/>
  </r>
  <r>
    <n v="2290"/>
    <s v="Inc5000 Company List"/>
    <s v="Inc5000 Company List"/>
    <n v="2290"/>
    <s v="http://www.inc.com/inc5000list/json/inc5000_2014.json"/>
    <n v="19489"/>
    <n v="2290"/>
    <n v="669"/>
    <x v="3"/>
    <s v="Maximum One Realty Greater Atlanta"/>
    <s v="maximum-one-realty-greater-atlanta"/>
    <x v="32"/>
    <x v="32"/>
    <s v="Atlanta"/>
    <s v="Atlanta"/>
    <n v="170.14"/>
    <n v="10976329"/>
    <x v="15"/>
    <n v="4"/>
  </r>
  <r>
    <n v="2291"/>
    <s v="Inc5000 Company List"/>
    <s v="Inc5000 Company List"/>
    <n v="2291"/>
    <s v="http://www.inc.com/inc5000list/json/inc5000_2014.json"/>
    <n v="19722"/>
    <n v="2291"/>
    <n v="58"/>
    <x v="1"/>
    <s v="CollabraLink Technologies"/>
    <s v="collabralink-technologies"/>
    <x v="1"/>
    <x v="1"/>
    <s v="McLean"/>
    <s v="Washington DC"/>
    <n v="170.1249"/>
    <n v="10827488"/>
    <x v="11"/>
    <n v="4"/>
  </r>
  <r>
    <n v="2292"/>
    <s v="Inc5000 Company List"/>
    <s v="Inc5000 Company List"/>
    <n v="2292"/>
    <s v="http://www.inc.com/inc5000list/json/inc5000_2014.json"/>
    <n v="3465"/>
    <n v="2292"/>
    <n v="37"/>
    <x v="2"/>
    <s v="AccruePartners"/>
    <s v="accruepartners"/>
    <x v="6"/>
    <x v="6"/>
    <s v="Charlotte"/>
    <s v="Charlotte"/>
    <n v="170.09880000000001"/>
    <n v="13769425"/>
    <x v="20"/>
    <n v="6"/>
  </r>
  <r>
    <n v="2293"/>
    <s v="Inc5000 Company List"/>
    <s v="Inc5000 Company List"/>
    <n v="2293"/>
    <s v="http://www.inc.com/inc5000list/json/inc5000_2014.json"/>
    <n v="2173"/>
    <n v="2293"/>
    <n v="185"/>
    <x v="1"/>
    <s v="OpTech"/>
    <s v="optech"/>
    <x v="18"/>
    <x v="18"/>
    <s v="Troy"/>
    <s v="Detroit"/>
    <n v="170.05410000000001"/>
    <n v="22960000"/>
    <x v="11"/>
    <n v="6"/>
  </r>
  <r>
    <n v="2294"/>
    <s v="Inc5000 Company List"/>
    <s v="Inc5000 Company List"/>
    <n v="2294"/>
    <s v="http://www.inc.com/inc5000list/json/inc5000_2014.json"/>
    <n v="26384"/>
    <n v="2294"/>
    <n v="28"/>
    <x v="2"/>
    <s v="Cord Media"/>
    <s v="cord-media"/>
    <x v="0"/>
    <x v="0"/>
    <s v="Palm Desert"/>
    <s v="Riverside-San Bernardino-Ontario CA"/>
    <n v="169.9742"/>
    <n v="7774461"/>
    <x v="12"/>
    <n v="1"/>
  </r>
  <r>
    <n v="2295"/>
    <s v="Inc5000 Company List"/>
    <s v="Inc5000 Company List"/>
    <n v="2295"/>
    <s v="http://www.inc.com/inc5000list/json/inc5000_2014.json"/>
    <n v="25388"/>
    <n v="2295"/>
    <n v="35"/>
    <x v="2"/>
    <s v="National Healthcare Access"/>
    <s v="national-healthcare-access"/>
    <x v="41"/>
    <x v="41"/>
    <s v="Las Vegas"/>
    <s v="Las Vegas-Paradise NV"/>
    <n v="169.71010000000001"/>
    <n v="3592538"/>
    <x v="19"/>
    <n v="1"/>
  </r>
  <r>
    <n v="2296"/>
    <s v="Inc5000 Company List"/>
    <s v="Inc5000 Company List"/>
    <n v="2296"/>
    <s v="http://www.inc.com/inc5000list/json/inc5000_2014.json"/>
    <n v="5512"/>
    <n v="2296"/>
    <n v="122"/>
    <x v="1"/>
    <s v="Beyond.com"/>
    <s v="beyondcom"/>
    <x v="13"/>
    <x v="13"/>
    <s v="King of Prussia"/>
    <s v="Philadelphia"/>
    <n v="169.60339999999999"/>
    <n v="35620000"/>
    <x v="20"/>
    <n v="5"/>
  </r>
  <r>
    <n v="2297"/>
    <s v="Inc5000 Company List"/>
    <s v="Inc5000 Company List"/>
    <n v="2297"/>
    <s v="http://www.inc.com/inc5000list/json/inc5000_2014.json"/>
    <n v="19544"/>
    <n v="2297"/>
    <n v="39"/>
    <x v="2"/>
    <s v="Sunset Healthcare Solutions"/>
    <s v="sunset-healthcare-solutions"/>
    <x v="25"/>
    <x v="25"/>
    <s v="Chicago"/>
    <s v="Chicago"/>
    <n v="169.45500000000001"/>
    <n v="8586471"/>
    <x v="6"/>
    <n v="4"/>
  </r>
  <r>
    <n v="2298"/>
    <s v="Inc5000 Company List"/>
    <s v="Inc5000 Company List"/>
    <n v="2298"/>
    <s v="http://www.inc.com/inc5000list/json/inc5000_2014.json"/>
    <n v="25146"/>
    <n v="2298"/>
    <n v="75"/>
    <x v="1"/>
    <s v="CareMed Pharmaceutical Services"/>
    <s v="caremed-pharmaceutical-services"/>
    <x v="17"/>
    <x v="17"/>
    <s v="Lake Success"/>
    <s v="New York City"/>
    <n v="169.3486"/>
    <n v="216136570"/>
    <x v="6"/>
    <n v="1"/>
  </r>
  <r>
    <n v="2299"/>
    <s v="Inc5000 Company List"/>
    <s v="Inc5000 Company List"/>
    <n v="2299"/>
    <s v="http://www.inc.com/inc5000list/json/inc5000_2014.json"/>
    <n v="21810"/>
    <n v="2299"/>
    <n v="10"/>
    <x v="2"/>
    <s v="Mad Style"/>
    <s v="mad-style"/>
    <x v="25"/>
    <x v="25"/>
    <s v="Chicago"/>
    <s v="Chicago"/>
    <n v="169.2354"/>
    <n v="4815423"/>
    <x v="17"/>
    <n v="4"/>
  </r>
  <r>
    <n v="2300"/>
    <s v="Inc5000 Company List"/>
    <s v="Inc5000 Company List"/>
    <n v="2300"/>
    <s v="http://www.inc.com/inc5000list/json/inc5000_2014.json"/>
    <n v="18455"/>
    <n v="2300"/>
    <n v="21"/>
    <x v="2"/>
    <s v="eMazzanti Technologies"/>
    <s v="emazzanti-technologies"/>
    <x v="16"/>
    <x v="16"/>
    <s v="Hoboken"/>
    <s v="New York City"/>
    <n v="169.2133"/>
    <n v="5920000"/>
    <x v="11"/>
    <n v="5"/>
  </r>
  <r>
    <n v="2301"/>
    <s v="Inc5000 Company List"/>
    <s v="Inc5000 Company List"/>
    <n v="2301"/>
    <s v="http://www.inc.com/inc5000list/json/inc5000_2014.json"/>
    <n v="25796"/>
    <n v="2301"/>
    <n v="17"/>
    <x v="2"/>
    <s v="Got Your Gear"/>
    <s v="got-your-gear"/>
    <x v="28"/>
    <x v="28"/>
    <s v="Clearfield"/>
    <s v="Ogden-Clearfield UT"/>
    <n v="169.20070000000001"/>
    <n v="2427633"/>
    <x v="13"/>
    <n v="1"/>
  </r>
  <r>
    <n v="2302"/>
    <s v="Inc5000 Company List"/>
    <s v="Inc5000 Company List"/>
    <n v="2302"/>
    <s v="http://www.inc.com/inc5000list/json/inc5000_2014.json"/>
    <n v="18794"/>
    <n v="2302"/>
    <n v="26"/>
    <x v="2"/>
    <s v="B Resource"/>
    <s v="b-resource"/>
    <x v="12"/>
    <x v="12"/>
    <s v="The Woodlands"/>
    <s v="Houston"/>
    <n v="169.06549999999999"/>
    <n v="4189600"/>
    <x v="11"/>
    <n v="4"/>
  </r>
  <r>
    <n v="2303"/>
    <s v="Inc5000 Company List"/>
    <s v="Inc5000 Company List"/>
    <n v="2303"/>
    <s v="http://www.inc.com/inc5000list/json/inc5000_2014.json"/>
    <n v="24313"/>
    <n v="2303"/>
    <n v="20"/>
    <x v="2"/>
    <s v="Livewire"/>
    <s v="livewire"/>
    <x v="1"/>
    <x v="1"/>
    <s v="Richmond"/>
    <s v="Richmond VA"/>
    <n v="169.0385"/>
    <n v="3056643"/>
    <x v="0"/>
    <n v="2"/>
  </r>
  <r>
    <n v="2304"/>
    <s v="Inc5000 Company List"/>
    <s v="Inc5000 Company List"/>
    <n v="2304"/>
    <s v="http://www.inc.com/inc5000list/json/inc5000_2014.json"/>
    <n v="22850"/>
    <n v="2304"/>
    <n v="57"/>
    <x v="1"/>
    <s v="Xtreme Solutions"/>
    <s v="xtreme-solutions"/>
    <x v="32"/>
    <x v="32"/>
    <s v="Atlanta"/>
    <s v="Atlanta"/>
    <n v="168.99080000000001"/>
    <n v="8337588"/>
    <x v="11"/>
    <n v="2"/>
  </r>
  <r>
    <n v="2305"/>
    <s v="Inc5000 Company List"/>
    <s v="Inc5000 Company List"/>
    <n v="2305"/>
    <s v="http://www.inc.com/inc5000list/json/inc5000_2014.json"/>
    <n v="18532"/>
    <n v="2305"/>
    <n v="34219"/>
    <x v="3"/>
    <s v="Universal Services of America"/>
    <s v="universal-services-of-america"/>
    <x v="0"/>
    <x v="0"/>
    <s v="Santa Ana"/>
    <s v="Los Angeles"/>
    <n v="168.96449999999999"/>
    <n v="802076555"/>
    <x v="14"/>
    <n v="5"/>
  </r>
  <r>
    <n v="2306"/>
    <s v="Inc5000 Company List"/>
    <s v="Inc5000 Company List"/>
    <n v="2306"/>
    <s v="http://www.inc.com/inc5000list/json/inc5000_2014.json"/>
    <n v="21468"/>
    <n v="2306"/>
    <n v="25"/>
    <x v="2"/>
    <s v="PFC Furniture Industries"/>
    <s v="pfc-furniture-industries"/>
    <x v="12"/>
    <x v="12"/>
    <s v="Richardson"/>
    <s v="Dallas"/>
    <n v="168.85220000000001"/>
    <n v="17823014"/>
    <x v="0"/>
    <n v="3"/>
  </r>
  <r>
    <n v="2307"/>
    <s v="Inc5000 Company List"/>
    <s v="Inc5000 Company List"/>
    <n v="2307"/>
    <s v="http://www.inc.com/inc5000list/json/inc5000_2014.json"/>
    <n v="25874"/>
    <n v="2307"/>
    <n v="24"/>
    <x v="2"/>
    <s v="The Talmadge Group"/>
    <s v="the-talmadge-group"/>
    <x v="32"/>
    <x v="32"/>
    <s v="Cumming"/>
    <s v="Atlanta"/>
    <n v="168.8262"/>
    <n v="3163856"/>
    <x v="11"/>
    <n v="1"/>
  </r>
  <r>
    <n v="2308"/>
    <s v="Inc5000 Company List"/>
    <s v="Inc5000 Company List"/>
    <n v="2308"/>
    <s v="http://www.inc.com/inc5000list/json/inc5000_2014.json"/>
    <n v="25041"/>
    <n v="2308"/>
    <n v="29"/>
    <x v="2"/>
    <s v="N2Y"/>
    <s v="n2y"/>
    <x v="24"/>
    <x v="24"/>
    <s v="Huron"/>
    <s v="Sandusky OH"/>
    <n v="168.73159999999999"/>
    <n v="11044380"/>
    <x v="23"/>
    <n v="1"/>
  </r>
  <r>
    <n v="2309"/>
    <s v="Inc5000 Company List"/>
    <s v="Inc5000 Company List"/>
    <n v="2309"/>
    <s v="http://www.inc.com/inc5000list/json/inc5000_2014.json"/>
    <n v="21805"/>
    <n v="2309"/>
    <n v="120"/>
    <x v="1"/>
    <s v="Team Velocity Marketing"/>
    <s v="team-velocity-marketing"/>
    <x v="1"/>
    <x v="1"/>
    <s v="Herndon"/>
    <s v="Washington DC"/>
    <n v="168.69300000000001"/>
    <n v="41946676"/>
    <x v="12"/>
    <n v="3"/>
  </r>
  <r>
    <n v="2310"/>
    <s v="Inc5000 Company List"/>
    <s v="Inc5000 Company List"/>
    <n v="2310"/>
    <s v="http://www.inc.com/inc5000list/json/inc5000_2014.json"/>
    <n v="25243"/>
    <n v="2310"/>
    <n v="12"/>
    <x v="2"/>
    <s v="National Structures"/>
    <s v="national-structures"/>
    <x v="17"/>
    <x v="17"/>
    <s v="Syracuse"/>
    <s v="Syracuse NY"/>
    <n v="168.62950000000001"/>
    <n v="5155000"/>
    <x v="16"/>
    <n v="1"/>
  </r>
  <r>
    <n v="2311"/>
    <s v="Inc5000 Company List"/>
    <s v="Inc5000 Company List"/>
    <n v="2311"/>
    <s v="http://www.inc.com/inc5000list/json/inc5000_2014.json"/>
    <n v="19554"/>
    <n v="2311"/>
    <n v="190"/>
    <x v="1"/>
    <s v="Blue Fountain Media"/>
    <s v="blue-fountain-media"/>
    <x v="17"/>
    <x v="17"/>
    <s v="New York"/>
    <s v="New York City"/>
    <n v="168.4419"/>
    <n v="16374118"/>
    <x v="12"/>
    <n v="4"/>
  </r>
  <r>
    <n v="2312"/>
    <s v="Inc5000 Company List"/>
    <s v="Inc5000 Company List"/>
    <n v="2312"/>
    <s v="http://www.inc.com/inc5000list/json/inc5000_2014.json"/>
    <n v="25022"/>
    <n v="2312"/>
    <n v="29"/>
    <x v="2"/>
    <s v="Facility Service Ventures"/>
    <s v="facility-service-ventures"/>
    <x v="7"/>
    <x v="7"/>
    <s v="Highlands Ranch"/>
    <s v="Denver"/>
    <n v="168.14320000000001"/>
    <n v="4419000"/>
    <x v="2"/>
    <n v="1"/>
  </r>
  <r>
    <n v="2313"/>
    <s v="Inc5000 Company List"/>
    <s v="Inc5000 Company List"/>
    <n v="2313"/>
    <s v="http://www.inc.com/inc5000list/json/inc5000_2014.json"/>
    <n v="19447"/>
    <n v="2313"/>
    <n v="220"/>
    <x v="0"/>
    <s v="Tiempo Development"/>
    <s v="tiempo-development"/>
    <x v="4"/>
    <x v="4"/>
    <s v="Tempe"/>
    <s v="Phoenix"/>
    <n v="167.9188"/>
    <n v="8599801"/>
    <x v="3"/>
    <n v="4"/>
  </r>
  <r>
    <n v="2314"/>
    <s v="Inc5000 Company List"/>
    <s v="Inc5000 Company List"/>
    <n v="2314"/>
    <s v="http://www.inc.com/inc5000list/json/inc5000_2014.json"/>
    <n v="4483"/>
    <n v="2314"/>
    <n v="96"/>
    <x v="1"/>
    <s v="Hire Dynamics"/>
    <s v="hire-dynamics"/>
    <x v="32"/>
    <x v="32"/>
    <s v="Duluth"/>
    <s v="Atlanta"/>
    <n v="167.8006"/>
    <n v="65787100"/>
    <x v="20"/>
    <n v="5"/>
  </r>
  <r>
    <n v="2315"/>
    <s v="Inc5000 Company List"/>
    <s v="Inc5000 Company List"/>
    <n v="2315"/>
    <s v="http://www.inc.com/inc5000list/json/inc5000_2014.json"/>
    <n v="24042"/>
    <n v="2315"/>
    <n v="25"/>
    <x v="2"/>
    <s v="eCash Software Systems"/>
    <s v="ecash-software-systems"/>
    <x v="37"/>
    <x v="37"/>
    <s v="Brandon"/>
    <s v="Jackson MS"/>
    <n v="167.71039999999999"/>
    <n v="2845031"/>
    <x v="9"/>
    <n v="2"/>
  </r>
  <r>
    <n v="2316"/>
    <s v="Inc5000 Company List"/>
    <s v="Inc5000 Company List"/>
    <n v="2316"/>
    <s v="http://www.inc.com/inc5000list/json/inc5000_2014.json"/>
    <n v="25996"/>
    <n v="2316"/>
    <n v="131"/>
    <x v="1"/>
    <s v="Think Through Learning"/>
    <s v="think-through-learning"/>
    <x v="13"/>
    <x v="13"/>
    <s v="Pittsburgh"/>
    <s v="Pittsburgh PA"/>
    <n v="167.57239999999999"/>
    <n v="13551181"/>
    <x v="23"/>
    <n v="1"/>
  </r>
  <r>
    <n v="2317"/>
    <s v="Inc5000 Company List"/>
    <s v="Inc5000 Company List"/>
    <n v="2317"/>
    <s v="http://www.inc.com/inc5000list/json/inc5000_2014.json"/>
    <n v="21541"/>
    <n v="2317"/>
    <n v="165"/>
    <x v="1"/>
    <s v="Alcova Mortgage"/>
    <s v="alcova-mortgage"/>
    <x v="1"/>
    <x v="1"/>
    <s v="Roanoke"/>
    <s v="Roanoke VA"/>
    <n v="167.52699999999999"/>
    <n v="18944265"/>
    <x v="9"/>
    <n v="3"/>
  </r>
  <r>
    <n v="2318"/>
    <s v="Inc5000 Company List"/>
    <s v="Inc5000 Company List"/>
    <n v="2318"/>
    <s v="http://www.inc.com/inc5000list/json/inc5000_2014.json"/>
    <n v="23801"/>
    <n v="2318"/>
    <n v="20"/>
    <x v="2"/>
    <s v="Reliance Star Payment Services"/>
    <s v="reliance-star-payment-services"/>
    <x v="17"/>
    <x v="17"/>
    <s v="Great Neck"/>
    <s v="New York City"/>
    <n v="167.4769"/>
    <n v="2377720"/>
    <x v="9"/>
    <n v="2"/>
  </r>
  <r>
    <n v="2319"/>
    <s v="Inc5000 Company List"/>
    <s v="Inc5000 Company List"/>
    <n v="2319"/>
    <s v="http://www.inc.com/inc5000list/json/inc5000_2014.json"/>
    <n v="23884"/>
    <n v="2319"/>
    <n v="13"/>
    <x v="2"/>
    <s v="Secure Components"/>
    <s v="secure-components"/>
    <x v="13"/>
    <x v="13"/>
    <s v="Norristown"/>
    <s v="Philadelphia"/>
    <n v="167.46270000000001"/>
    <n v="4040442"/>
    <x v="2"/>
    <n v="2"/>
  </r>
  <r>
    <n v="2320"/>
    <s v="Inc5000 Company List"/>
    <s v="Inc5000 Company List"/>
    <n v="2320"/>
    <s v="http://www.inc.com/inc5000list/json/inc5000_2014.json"/>
    <n v="21120"/>
    <n v="2320"/>
    <n v="90"/>
    <x v="1"/>
    <s v="Techwave Consulting"/>
    <s v="techwave-consulting"/>
    <x v="13"/>
    <x v="13"/>
    <s v="Exton"/>
    <s v="Philadelphia"/>
    <n v="167.29580000000001"/>
    <n v="10404284"/>
    <x v="11"/>
    <n v="3"/>
  </r>
  <r>
    <n v="2321"/>
    <s v="Inc5000 Company List"/>
    <s v="Inc5000 Company List"/>
    <n v="2321"/>
    <s v="http://www.inc.com/inc5000list/json/inc5000_2014.json"/>
    <n v="21752"/>
    <n v="2321"/>
    <n v="79"/>
    <x v="1"/>
    <s v="Mactus Group"/>
    <s v="mactus-group"/>
    <x v="29"/>
    <x v="29"/>
    <s v="Redmond"/>
    <s v="Seattle"/>
    <n v="167.23929999999999"/>
    <n v="10546321"/>
    <x v="2"/>
    <n v="3"/>
  </r>
  <r>
    <n v="2322"/>
    <s v="Inc5000 Company List"/>
    <s v="Inc5000 Company List"/>
    <n v="2322"/>
    <s v="http://www.inc.com/inc5000list/json/inc5000_2014.json"/>
    <n v="25050"/>
    <n v="2322"/>
    <n v="95"/>
    <x v="1"/>
    <s v="MMY Consulting"/>
    <s v="mmy-consulting"/>
    <x v="14"/>
    <x v="14"/>
    <s v="Indianapolis"/>
    <s v="Indianapolis IN"/>
    <n v="167.0257"/>
    <n v="13005612"/>
    <x v="11"/>
    <n v="1"/>
  </r>
  <r>
    <n v="2323"/>
    <s v="Inc5000 Company List"/>
    <s v="Inc5000 Company List"/>
    <n v="2323"/>
    <s v="http://www.inc.com/inc5000list/json/inc5000_2014.json"/>
    <n v="4790"/>
    <n v="2323"/>
    <n v="172"/>
    <x v="1"/>
    <s v="Ettain Group"/>
    <s v="ettain-group"/>
    <x v="6"/>
    <x v="6"/>
    <s v="Charlotte"/>
    <s v="Charlotte"/>
    <n v="167.02099999999999"/>
    <n v="114753503"/>
    <x v="11"/>
    <n v="4"/>
  </r>
  <r>
    <n v="2324"/>
    <s v="Inc5000 Company List"/>
    <s v="Inc5000 Company List"/>
    <n v="2324"/>
    <s v="http://www.inc.com/inc5000list/json/inc5000_2014.json"/>
    <n v="25152"/>
    <n v="2324"/>
    <n v="32"/>
    <x v="2"/>
    <s v="Fruition"/>
    <s v="fruition"/>
    <x v="7"/>
    <x v="7"/>
    <s v="Denver"/>
    <s v="Denver"/>
    <n v="167.0103"/>
    <n v="2284391"/>
    <x v="12"/>
    <n v="1"/>
  </r>
  <r>
    <n v="2325"/>
    <s v="Inc5000 Company List"/>
    <s v="Inc5000 Company List"/>
    <n v="2325"/>
    <s v="http://www.inc.com/inc5000list/json/inc5000_2014.json"/>
    <n v="21419"/>
    <n v="2325"/>
    <n v="22"/>
    <x v="2"/>
    <s v="Be Found Online"/>
    <s v="be-found-online"/>
    <x v="25"/>
    <x v="25"/>
    <s v="Chicago"/>
    <s v="Chicago"/>
    <n v="166.97499999999999"/>
    <n v="4706734"/>
    <x v="12"/>
    <n v="3"/>
  </r>
  <r>
    <n v="2326"/>
    <s v="Inc5000 Company List"/>
    <s v="Inc5000 Company List"/>
    <n v="2326"/>
    <s v="http://www.inc.com/inc5000list/json/inc5000_2014.json"/>
    <n v="26388"/>
    <n v="2326"/>
    <n v="12"/>
    <x v="2"/>
    <s v="Prosper Technologies"/>
    <s v="prosper-technologies"/>
    <x v="24"/>
    <x v="24"/>
    <s v="Worthington"/>
    <s v="Columbus OH"/>
    <n v="166.79310000000001"/>
    <n v="2326561"/>
    <x v="2"/>
    <n v="1"/>
  </r>
  <r>
    <n v="2327"/>
    <s v="Inc5000 Company List"/>
    <s v="Inc5000 Company List"/>
    <n v="2327"/>
    <s v="http://www.inc.com/inc5000list/json/inc5000_2014.json"/>
    <n v="23387"/>
    <n v="2327"/>
    <n v="22"/>
    <x v="2"/>
    <s v="Unleashed Technologies"/>
    <s v="unleashed-technologies"/>
    <x v="21"/>
    <x v="21"/>
    <s v="Columbia"/>
    <s v="Baltimore"/>
    <n v="166.76939999999999"/>
    <n v="2619537"/>
    <x v="2"/>
    <n v="2"/>
  </r>
  <r>
    <n v="2328"/>
    <s v="Inc5000 Company List"/>
    <s v="Inc5000 Company List"/>
    <n v="2328"/>
    <s v="http://www.inc.com/inc5000list/json/inc5000_2014.json"/>
    <n v="21759"/>
    <n v="2328"/>
    <n v="14"/>
    <x v="2"/>
    <s v="Systema Software"/>
    <s v="systema-software"/>
    <x v="0"/>
    <x v="0"/>
    <s v="Larkspur"/>
    <s v="San Francisco"/>
    <n v="166.73330000000001"/>
    <n v="3546142"/>
    <x v="19"/>
    <n v="3"/>
  </r>
  <r>
    <n v="2329"/>
    <s v="Inc5000 Company List"/>
    <s v="Inc5000 Company List"/>
    <n v="2329"/>
    <s v="http://www.inc.com/inc5000list/json/inc5000_2014.json"/>
    <n v="5048"/>
    <n v="2329"/>
    <n v="585"/>
    <x v="3"/>
    <s v="Speridian Global Holdings"/>
    <s v="speridian-global-holdings"/>
    <x v="35"/>
    <x v="35"/>
    <s v="Albuquerque"/>
    <s v="Albuquerque NM"/>
    <n v="166.63740000000001"/>
    <n v="33068376"/>
    <x v="11"/>
    <n v="6"/>
  </r>
  <r>
    <n v="2330"/>
    <s v="Inc5000 Company List"/>
    <s v="Inc5000 Company List"/>
    <n v="2330"/>
    <s v="http://www.inc.com/inc5000list/json/inc5000_2014.json"/>
    <n v="24053"/>
    <n v="2330"/>
    <n v="65"/>
    <x v="1"/>
    <s v="Atlantic Southern Paving and Sealcoating"/>
    <s v="atlantic-southern-paving-and-sealcoating"/>
    <x v="9"/>
    <x v="9"/>
    <s v="Plantation"/>
    <s v="Miami"/>
    <n v="166.62260000000001"/>
    <n v="16914427"/>
    <x v="16"/>
    <n v="2"/>
  </r>
  <r>
    <n v="2331"/>
    <s v="Inc5000 Company List"/>
    <s v="Inc5000 Company List"/>
    <n v="2331"/>
    <s v="http://www.inc.com/inc5000list/json/inc5000_2014.json"/>
    <n v="21650"/>
    <n v="2331"/>
    <n v="25"/>
    <x v="2"/>
    <s v="Banc Statements"/>
    <s v="banc-statements"/>
    <x v="11"/>
    <x v="11"/>
    <s v="Birmingham"/>
    <s v="Birmingham-Hoover AL"/>
    <n v="166.5539"/>
    <n v="4477708"/>
    <x v="2"/>
    <n v="2"/>
  </r>
  <r>
    <n v="2332"/>
    <s v="Inc5000 Company List"/>
    <s v="Inc5000 Company List"/>
    <n v="2332"/>
    <s v="http://www.inc.com/inc5000list/json/inc5000_2014.json"/>
    <n v="26008"/>
    <n v="2332"/>
    <n v="323"/>
    <x v="0"/>
    <s v="AVCO Consulting"/>
    <s v="avco-consulting"/>
    <x v="2"/>
    <x v="2"/>
    <s v="Worcester"/>
    <s v="Worcester MA"/>
    <n v="166.53039999999999"/>
    <n v="27143478"/>
    <x v="11"/>
    <n v="1"/>
  </r>
  <r>
    <n v="2333"/>
    <s v="Inc5000 Company List"/>
    <s v="Inc5000 Company List"/>
    <n v="2333"/>
    <s v="http://www.inc.com/inc5000list/json/inc5000_2014.json"/>
    <n v="17841"/>
    <n v="2333"/>
    <n v="278"/>
    <x v="0"/>
    <s v="WorldVentures"/>
    <s v="worldventures"/>
    <x v="12"/>
    <x v="12"/>
    <s v="Plano"/>
    <s v="Dallas"/>
    <n v="166.5061"/>
    <n v="131778025"/>
    <x v="7"/>
    <n v="2"/>
  </r>
  <r>
    <n v="2334"/>
    <s v="Inc5000 Company List"/>
    <s v="Inc5000 Company List"/>
    <n v="2334"/>
    <s v="http://www.inc.com/inc5000list/json/inc5000_2014.json"/>
    <n v="22437"/>
    <n v="2334"/>
    <n v="375"/>
    <x v="0"/>
    <s v="Coherent Solutions"/>
    <s v="coherent-solutions"/>
    <x v="36"/>
    <x v="36"/>
    <s v="Minneapolis"/>
    <s v="Minneapolis"/>
    <n v="166.44280000000001"/>
    <n v="16994332"/>
    <x v="11"/>
    <n v="3"/>
  </r>
  <r>
    <n v="2335"/>
    <s v="Inc5000 Company List"/>
    <s v="Inc5000 Company List"/>
    <n v="2335"/>
    <s v="http://www.inc.com/inc5000list/json/inc5000_2014.json"/>
    <n v="23665"/>
    <n v="2335"/>
    <n v="40"/>
    <x v="2"/>
    <s v="memoryBlue"/>
    <s v="memoryblue"/>
    <x v="1"/>
    <x v="1"/>
    <s v="Vienna"/>
    <s v="Washington DC"/>
    <n v="166.41900000000001"/>
    <n v="2979140"/>
    <x v="2"/>
    <n v="2"/>
  </r>
  <r>
    <n v="2336"/>
    <s v="Inc5000 Company List"/>
    <s v="Inc5000 Company List"/>
    <n v="2336"/>
    <s v="http://www.inc.com/inc5000list/json/inc5000_2014.json"/>
    <n v="19817"/>
    <n v="2336"/>
    <n v="209"/>
    <x v="0"/>
    <s v="IT America"/>
    <s v="it-america"/>
    <x v="16"/>
    <x v="16"/>
    <s v="Edison"/>
    <s v="New York City"/>
    <n v="166.31649999999999"/>
    <n v="16930538"/>
    <x v="11"/>
    <n v="3"/>
  </r>
  <r>
    <n v="2337"/>
    <s v="Inc5000 Company List"/>
    <s v="Inc5000 Company List"/>
    <n v="2337"/>
    <s v="http://www.inc.com/inc5000list/json/inc5000_2014.json"/>
    <n v="23669"/>
    <n v="2337"/>
    <n v="50"/>
    <x v="2"/>
    <s v="Levementum"/>
    <s v="levementum"/>
    <x v="4"/>
    <x v="4"/>
    <s v="Chandler"/>
    <s v="Phoenix"/>
    <n v="166.3"/>
    <n v="9811348"/>
    <x v="11"/>
    <n v="2"/>
  </r>
  <r>
    <n v="2338"/>
    <s v="Inc5000 Company List"/>
    <s v="Inc5000 Company List"/>
    <n v="2338"/>
    <s v="http://www.inc.com/inc5000list/json/inc5000_2014.json"/>
    <n v="23327"/>
    <n v="2338"/>
    <n v="142"/>
    <x v="1"/>
    <s v="EBW Electronics"/>
    <s v="ebw-electronics"/>
    <x v="18"/>
    <x v="18"/>
    <s v="Holland"/>
    <s v="Holland-Grand Haven MI"/>
    <n v="166.21090000000001"/>
    <n v="27223945"/>
    <x v="17"/>
    <n v="2"/>
  </r>
  <r>
    <n v="2339"/>
    <s v="Inc5000 Company List"/>
    <s v="Inc5000 Company List"/>
    <n v="2339"/>
    <s v="http://www.inc.com/inc5000list/json/inc5000_2014.json"/>
    <n v="20164"/>
    <n v="2339"/>
    <n v="43"/>
    <x v="2"/>
    <s v="SimpleSignal"/>
    <s v="simplesignal"/>
    <x v="0"/>
    <x v="0"/>
    <s v="Dana Point"/>
    <s v="Los Angeles"/>
    <n v="166.19730000000001"/>
    <n v="11339519"/>
    <x v="4"/>
    <n v="4"/>
  </r>
  <r>
    <n v="2340"/>
    <s v="Inc5000 Company List"/>
    <s v="Inc5000 Company List"/>
    <n v="2340"/>
    <s v="http://www.inc.com/inc5000list/json/inc5000_2014.json"/>
    <n v="23413"/>
    <n v="2340"/>
    <n v="39"/>
    <x v="2"/>
    <s v="Tango Networks"/>
    <s v="tango-networks"/>
    <x v="12"/>
    <x v="12"/>
    <s v="Frisco"/>
    <s v="Dallas"/>
    <n v="166.07769999999999"/>
    <n v="2237956"/>
    <x v="4"/>
    <n v="2"/>
  </r>
  <r>
    <n v="2341"/>
    <s v="Inc5000 Company List"/>
    <s v="Inc5000 Company List"/>
    <n v="2341"/>
    <s v="http://www.inc.com/inc5000list/json/inc5000_2014.json"/>
    <n v="23866"/>
    <n v="2341"/>
    <n v="39"/>
    <x v="2"/>
    <s v="TayganPoint Consulting Group"/>
    <s v="tayganpoint-consulting-group"/>
    <x v="16"/>
    <x v="16"/>
    <s v="Lambertville"/>
    <s v="New York City"/>
    <n v="166.06360000000001"/>
    <n v="13293600"/>
    <x v="2"/>
    <n v="2"/>
  </r>
  <r>
    <n v="2342"/>
    <s v="Inc5000 Company List"/>
    <s v="Inc5000 Company List"/>
    <n v="2342"/>
    <s v="http://www.inc.com/inc5000list/json/inc5000_2014.json"/>
    <n v="24941"/>
    <n v="2342"/>
    <n v="10"/>
    <x v="2"/>
    <s v="FastSunglass.com"/>
    <s v="fastsunglasscom"/>
    <x v="9"/>
    <x v="9"/>
    <s v="Palm Beach Gardens"/>
    <s v="Miami"/>
    <n v="166.03149999999999"/>
    <n v="3803724"/>
    <x v="13"/>
    <n v="1"/>
  </r>
  <r>
    <n v="2343"/>
    <s v="Inc5000 Company List"/>
    <s v="Inc5000 Company List"/>
    <n v="2343"/>
    <s v="http://www.inc.com/inc5000list/json/inc5000_2014.json"/>
    <n v="17281"/>
    <n v="2343"/>
    <n v="123"/>
    <x v="1"/>
    <s v="Zenoss"/>
    <s v="zenoss"/>
    <x v="12"/>
    <x v="12"/>
    <s v="Austin"/>
    <s v="Austin"/>
    <n v="165.9196"/>
    <n v="22425000"/>
    <x v="11"/>
    <n v="5"/>
  </r>
  <r>
    <n v="2344"/>
    <s v="Inc5000 Company List"/>
    <s v="Inc5000 Company List"/>
    <n v="2344"/>
    <s v="http://www.inc.com/inc5000list/json/inc5000_2014.json"/>
    <n v="21836"/>
    <n v="2344"/>
    <n v="80"/>
    <x v="1"/>
    <s v="Bamboo Sushi"/>
    <s v="bamboo-sushi"/>
    <x v="5"/>
    <x v="5"/>
    <s v="Portland"/>
    <s v="Portland OR"/>
    <n v="165.8956"/>
    <n v="4483000"/>
    <x v="1"/>
    <n v="3"/>
  </r>
  <r>
    <n v="2345"/>
    <s v="Inc5000 Company List"/>
    <s v="Inc5000 Company List"/>
    <n v="2345"/>
    <s v="http://www.inc.com/inc5000list/json/inc5000_2014.json"/>
    <n v="20342"/>
    <n v="2345"/>
    <n v="20"/>
    <x v="2"/>
    <s v="Sanity Solutions"/>
    <s v="sanity-solutions"/>
    <x v="7"/>
    <x v="7"/>
    <s v="Denver"/>
    <s v="Denver"/>
    <n v="165.7869"/>
    <n v="19145391"/>
    <x v="11"/>
    <n v="4"/>
  </r>
  <r>
    <n v="2346"/>
    <s v="Inc5000 Company List"/>
    <s v="Inc5000 Company List"/>
    <n v="2346"/>
    <s v="http://www.inc.com/inc5000list/json/inc5000_2014.json"/>
    <n v="23490"/>
    <n v="2346"/>
    <n v="48"/>
    <x v="2"/>
    <s v="GRS Group"/>
    <s v="grs-group"/>
    <x v="0"/>
    <x v="0"/>
    <s v="Irvine"/>
    <s v="Los Angeles"/>
    <n v="165.7645"/>
    <n v="15074385"/>
    <x v="15"/>
    <n v="2"/>
  </r>
  <r>
    <n v="2347"/>
    <s v="Inc5000 Company List"/>
    <s v="Inc5000 Company List"/>
    <n v="2347"/>
    <s v="http://www.inc.com/inc5000list/json/inc5000_2014.json"/>
    <n v="21924"/>
    <n v="2347"/>
    <n v="32"/>
    <x v="2"/>
    <s v="Stage 4 Solutions"/>
    <s v="stage-4-solutions"/>
    <x v="0"/>
    <x v="0"/>
    <s v="Saratoga"/>
    <s v="San Jose"/>
    <n v="165.7184"/>
    <n v="4226599"/>
    <x v="12"/>
    <n v="3"/>
  </r>
  <r>
    <n v="2348"/>
    <s v="Inc5000 Company List"/>
    <s v="Inc5000 Company List"/>
    <n v="2348"/>
    <s v="http://www.inc.com/inc5000list/json/inc5000_2014.json"/>
    <n v="593"/>
    <n v="2348"/>
    <n v="352"/>
    <x v="0"/>
    <s v="SDLC Partners"/>
    <s v="sdlc-partners"/>
    <x v="13"/>
    <x v="13"/>
    <s v="Monroeville"/>
    <s v="Pittsburgh PA"/>
    <n v="165.66749999999999"/>
    <n v="41443797"/>
    <x v="11"/>
    <n v="6"/>
  </r>
  <r>
    <n v="2349"/>
    <s v="Inc5000 Company List"/>
    <s v="Inc5000 Company List"/>
    <n v="2349"/>
    <s v="http://www.inc.com/inc5000list/json/inc5000_2014.json"/>
    <n v="21793"/>
    <n v="2349"/>
    <n v="30"/>
    <x v="2"/>
    <s v="Fennick McCredie Architecture"/>
    <s v="fennick-mccredie-architecture"/>
    <x v="2"/>
    <x v="2"/>
    <s v="Boston"/>
    <s v="Boston"/>
    <n v="165.62370000000001"/>
    <n v="5175754"/>
    <x v="16"/>
    <n v="3"/>
  </r>
  <r>
    <n v="2350"/>
    <s v="Inc5000 Company List"/>
    <s v="Inc5000 Company List"/>
    <n v="2350"/>
    <s v="http://www.inc.com/inc5000list/json/inc5000_2014.json"/>
    <n v="26309"/>
    <n v="2350"/>
    <n v="12"/>
    <x v="2"/>
    <s v="Peters &amp; Associates"/>
    <s v="peters-associates"/>
    <x v="41"/>
    <x v="41"/>
    <s v="Las Vegas"/>
    <s v="Las Vegas-Paradise NV"/>
    <n v="165.571"/>
    <n v="3681847"/>
    <x v="9"/>
    <n v="1"/>
  </r>
  <r>
    <n v="2351"/>
    <s v="Inc5000 Company List"/>
    <s v="Inc5000 Company List"/>
    <n v="2351"/>
    <s v="http://www.inc.com/inc5000list/json/inc5000_2014.json"/>
    <n v="17514"/>
    <n v="2351"/>
    <n v="310"/>
    <x v="0"/>
    <s v="Retail Solutions"/>
    <s v="retail-solutions"/>
    <x v="0"/>
    <x v="0"/>
    <s v="Mountain View"/>
    <s v="San Jose"/>
    <n v="165.46250000000001"/>
    <n v="47324000"/>
    <x v="3"/>
    <n v="5"/>
  </r>
  <r>
    <n v="2352"/>
    <s v="Inc5000 Company List"/>
    <s v="Inc5000 Company List"/>
    <n v="2352"/>
    <s v="http://www.inc.com/inc5000list/json/inc5000_2014.json"/>
    <n v="26436"/>
    <n v="2352"/>
    <n v="62"/>
    <x v="1"/>
    <s v="PRISM Plastics"/>
    <s v="prism-plastics"/>
    <x v="18"/>
    <x v="18"/>
    <s v="Chesterfield"/>
    <s v="Detroit"/>
    <n v="165.20439999999999"/>
    <n v="26381285"/>
    <x v="17"/>
    <n v="1"/>
  </r>
  <r>
    <n v="2353"/>
    <s v="Inc5000 Company List"/>
    <s v="Inc5000 Company List"/>
    <n v="2353"/>
    <s v="http://www.inc.com/inc5000list/json/inc5000_2014.json"/>
    <n v="2234"/>
    <n v="2353"/>
    <n v="425"/>
    <x v="0"/>
    <s v="Bluewolf"/>
    <s v="bluewolf"/>
    <x v="17"/>
    <x v="17"/>
    <s v="New York"/>
    <s v="New York City"/>
    <n v="165.1045"/>
    <n v="114164000"/>
    <x v="11"/>
    <n v="8"/>
  </r>
  <r>
    <n v="2354"/>
    <s v="Inc5000 Company List"/>
    <s v="Inc5000 Company List"/>
    <n v="2354"/>
    <s v="http://www.inc.com/inc5000list/json/inc5000_2014.json"/>
    <n v="19714"/>
    <n v="2354"/>
    <n v="9"/>
    <x v="2"/>
    <s v="Mountains Plus Outdoor Gear"/>
    <s v="mountains-plus-outdoor-gear"/>
    <x v="29"/>
    <x v="29"/>
    <s v="Mercer Island"/>
    <s v="Seattle"/>
    <n v="164.9479"/>
    <n v="5087000"/>
    <x v="13"/>
    <n v="4"/>
  </r>
  <r>
    <n v="2355"/>
    <s v="Inc5000 Company List"/>
    <s v="Inc5000 Company List"/>
    <n v="2355"/>
    <s v="http://www.inc.com/inc5000list/json/inc5000_2014.json"/>
    <n v="26339"/>
    <n v="2355"/>
    <n v="38"/>
    <x v="2"/>
    <s v="VistaVu Solutions"/>
    <s v="vistavu-solutions"/>
    <x v="12"/>
    <x v="12"/>
    <s v="Houston"/>
    <s v="Houston"/>
    <n v="164.76400000000001"/>
    <n v="7204043"/>
    <x v="3"/>
    <n v="1"/>
  </r>
  <r>
    <n v="2356"/>
    <s v="Inc5000 Company List"/>
    <s v="Inc5000 Company List"/>
    <n v="2356"/>
    <s v="http://www.inc.com/inc5000list/json/inc5000_2014.json"/>
    <n v="21520"/>
    <n v="2356"/>
    <n v="15"/>
    <x v="2"/>
    <s v="Tuscany Pavers"/>
    <s v="tuscany-pavers"/>
    <x v="0"/>
    <x v="0"/>
    <s v="Escondido"/>
    <s v="San Diego"/>
    <n v="164.66820000000001"/>
    <n v="4041917"/>
    <x v="16"/>
    <n v="3"/>
  </r>
  <r>
    <n v="2357"/>
    <s v="Inc5000 Company List"/>
    <s v="Inc5000 Company List"/>
    <n v="2357"/>
    <s v="http://www.inc.com/inc5000list/json/inc5000_2014.json"/>
    <n v="23269"/>
    <n v="2357"/>
    <n v="87"/>
    <x v="1"/>
    <s v="Medical Staffing Solutions USA"/>
    <s v="medical-staffing-solutions-usa"/>
    <x v="1"/>
    <x v="1"/>
    <s v="Norfolk"/>
    <s v="Virginia Beach-Norfolk-Newport News VA-NC"/>
    <n v="164.66249999999999"/>
    <n v="8203437"/>
    <x v="6"/>
    <n v="2"/>
  </r>
  <r>
    <n v="2358"/>
    <s v="Inc5000 Company List"/>
    <s v="Inc5000 Company List"/>
    <n v="2358"/>
    <s v="http://www.inc.com/inc5000list/json/inc5000_2014.json"/>
    <n v="26608"/>
    <n v="2358"/>
    <n v="216"/>
    <x v="0"/>
    <s v="Green Bancorp"/>
    <s v="green-bancorp"/>
    <x v="12"/>
    <x v="12"/>
    <s v="Houston"/>
    <s v="Houston"/>
    <n v="164.5856"/>
    <n v="57042000"/>
    <x v="9"/>
    <n v="1"/>
  </r>
  <r>
    <n v="2359"/>
    <s v="Inc5000 Company List"/>
    <s v="Inc5000 Company List"/>
    <n v="2359"/>
    <s v="http://www.inc.com/inc5000list/json/inc5000_2014.json"/>
    <n v="25815"/>
    <n v="2359"/>
    <n v="2000"/>
    <x v="3"/>
    <s v="Admiral Security Services"/>
    <s v="admiral-security-services"/>
    <x v="0"/>
    <x v="0"/>
    <s v="Concord"/>
    <s v="San Francisco"/>
    <n v="164.52940000000001"/>
    <n v="12851525"/>
    <x v="14"/>
    <n v="1"/>
  </r>
  <r>
    <n v="2360"/>
    <s v="Inc5000 Company List"/>
    <s v="Inc5000 Company List"/>
    <n v="2360"/>
    <s v="http://www.inc.com/inc5000list/json/inc5000_2014.json"/>
    <n v="25941"/>
    <n v="2360"/>
    <n v="100"/>
    <x v="1"/>
    <s v="Bahama Buck's"/>
    <s v="bahama-bucks"/>
    <x v="12"/>
    <x v="12"/>
    <s v="Lubbock"/>
    <s v="Lubbock TX"/>
    <n v="164.36369999999999"/>
    <n v="3179846"/>
    <x v="1"/>
    <n v="1"/>
  </r>
  <r>
    <n v="2361"/>
    <s v="Inc5000 Company List"/>
    <s v="Inc5000 Company List"/>
    <n v="2361"/>
    <s v="http://www.inc.com/inc5000list/json/inc5000_2014.json"/>
    <n v="25673"/>
    <n v="2361"/>
    <n v="40"/>
    <x v="2"/>
    <s v="Interpreters Unlimited"/>
    <s v="interpreters-unlimited"/>
    <x v="0"/>
    <x v="0"/>
    <s v="San Diego"/>
    <s v="San Diego"/>
    <n v="164.2817"/>
    <n v="13584243"/>
    <x v="2"/>
    <n v="1"/>
  </r>
  <r>
    <n v="2362"/>
    <s v="Inc5000 Company List"/>
    <s v="Inc5000 Company List"/>
    <n v="2362"/>
    <s v="http://www.inc.com/inc5000list/json/inc5000_2014.json"/>
    <n v="25136"/>
    <n v="2362"/>
    <n v="118"/>
    <x v="1"/>
    <s v="Listrak"/>
    <s v="listrak"/>
    <x v="13"/>
    <x v="13"/>
    <s v="Lititz"/>
    <s v="Lancaster PA"/>
    <n v="164.2587"/>
    <n v="19001329"/>
    <x v="12"/>
    <n v="1"/>
  </r>
  <r>
    <n v="2363"/>
    <s v="Inc5000 Company List"/>
    <s v="Inc5000 Company List"/>
    <n v="2363"/>
    <s v="http://www.inc.com/inc5000list/json/inc5000_2014.json"/>
    <n v="25394"/>
    <n v="2363"/>
    <n v="98"/>
    <x v="1"/>
    <s v="Element Solutions"/>
    <s v="element-solutions"/>
    <x v="25"/>
    <x v="25"/>
    <s v="Chicago"/>
    <s v="Chicago"/>
    <n v="164.24100000000001"/>
    <n v="7749939"/>
    <x v="11"/>
    <n v="1"/>
  </r>
  <r>
    <n v="2364"/>
    <s v="Inc5000 Company List"/>
    <s v="Inc5000 Company List"/>
    <n v="2364"/>
    <s v="http://www.inc.com/inc5000list/json/inc5000_2014.json"/>
    <n v="25247"/>
    <n v="2364"/>
    <n v="23"/>
    <x v="2"/>
    <s v="1st Web Sales"/>
    <s v="1st-web-sales"/>
    <x v="40"/>
    <x v="40"/>
    <s v="Aurora"/>
    <s v="Hastings NE"/>
    <n v="164.17339999999999"/>
    <n v="8132537"/>
    <x v="13"/>
    <n v="1"/>
  </r>
  <r>
    <n v="2365"/>
    <s v="Inc5000 Company List"/>
    <s v="Inc5000 Company List"/>
    <n v="2365"/>
    <s v="http://www.inc.com/inc5000list/json/inc5000_2014.json"/>
    <n v="24663"/>
    <n v="2365"/>
    <n v="214"/>
    <x v="0"/>
    <s v="McLean Mortgage"/>
    <s v="mclean-mortgage"/>
    <x v="1"/>
    <x v="1"/>
    <s v="Fairfax"/>
    <s v="Washington DC"/>
    <n v="163.92339999999999"/>
    <n v="37752662"/>
    <x v="15"/>
    <n v="1"/>
  </r>
  <r>
    <n v="2366"/>
    <s v="Inc5000 Company List"/>
    <s v="Inc5000 Company List"/>
    <n v="2366"/>
    <s v="http://www.inc.com/inc5000list/json/inc5000_2014.json"/>
    <n v="1701"/>
    <n v="2366"/>
    <n v="142"/>
    <x v="1"/>
    <s v="TekPartners/MedPartners"/>
    <s v="tekpartnersmedpartners"/>
    <x v="9"/>
    <x v="9"/>
    <s v="Coral Springs"/>
    <s v="Miami"/>
    <n v="163.8819"/>
    <n v="109421833"/>
    <x v="11"/>
    <n v="7"/>
  </r>
  <r>
    <n v="2367"/>
    <s v="Inc5000 Company List"/>
    <s v="Inc5000 Company List"/>
    <n v="2367"/>
    <s v="http://www.inc.com/inc5000list/json/inc5000_2014.json"/>
    <n v="21853"/>
    <n v="2367"/>
    <n v="400"/>
    <x v="0"/>
    <s v="Advanced Discovery"/>
    <s v="advanced-discovery"/>
    <x v="12"/>
    <x v="12"/>
    <s v="Austin"/>
    <s v="Austin"/>
    <n v="163.7885"/>
    <n v="40733810"/>
    <x v="2"/>
    <n v="3"/>
  </r>
  <r>
    <n v="2368"/>
    <s v="Inc5000 Company List"/>
    <s v="Inc5000 Company List"/>
    <n v="2368"/>
    <s v="http://www.inc.com/inc5000list/json/inc5000_2014.json"/>
    <n v="26600"/>
    <n v="2368"/>
    <n v="3500"/>
    <x v="3"/>
    <s v="Effex Management Solutions"/>
    <s v="effex-management-solutions"/>
    <x v="12"/>
    <x v="12"/>
    <s v="Kingwood"/>
    <s v="Houston"/>
    <n v="163.72020000000001"/>
    <n v="99996900"/>
    <x v="20"/>
    <n v="1"/>
  </r>
  <r>
    <n v="2369"/>
    <s v="Inc5000 Company List"/>
    <s v="Inc5000 Company List"/>
    <n v="2369"/>
    <s v="http://www.inc.com/inc5000list/json/inc5000_2014.json"/>
    <n v="23192"/>
    <n v="2369"/>
    <n v="48"/>
    <x v="2"/>
    <s v="Onsite Health Diagnostics"/>
    <s v="onsite-health-diagnostics"/>
    <x v="12"/>
    <x v="12"/>
    <s v="Irving"/>
    <s v="Dallas"/>
    <n v="163.30840000000001"/>
    <n v="9570562"/>
    <x v="6"/>
    <n v="2"/>
  </r>
  <r>
    <n v="2370"/>
    <s v="Inc5000 Company List"/>
    <s v="Inc5000 Company List"/>
    <n v="2370"/>
    <s v="http://www.inc.com/inc5000list/json/inc5000_2014.json"/>
    <n v="21281"/>
    <n v="2370"/>
    <n v="55"/>
    <x v="1"/>
    <s v="Launchpad Advertising"/>
    <s v="launchpad-advertising"/>
    <x v="17"/>
    <x v="17"/>
    <s v="New York"/>
    <s v="New York City"/>
    <n v="163.18520000000001"/>
    <n v="8114000"/>
    <x v="12"/>
    <n v="3"/>
  </r>
  <r>
    <n v="2371"/>
    <s v="Inc5000 Company List"/>
    <s v="Inc5000 Company List"/>
    <n v="2371"/>
    <s v="http://www.inc.com/inc5000list/json/inc5000_2014.json"/>
    <n v="3232"/>
    <n v="2371"/>
    <n v="46"/>
    <x v="2"/>
    <s v="iNET Interactive"/>
    <s v="inet-interactive"/>
    <x v="24"/>
    <x v="24"/>
    <s v="West Chester"/>
    <s v="Cincinnati"/>
    <n v="163.1206"/>
    <n v="13951715"/>
    <x v="22"/>
    <n v="7"/>
  </r>
  <r>
    <n v="2372"/>
    <s v="Inc5000 Company List"/>
    <s v="Inc5000 Company List"/>
    <n v="2372"/>
    <s v="http://www.inc.com/inc5000list/json/inc5000_2014.json"/>
    <n v="25690"/>
    <n v="2372"/>
    <n v="78"/>
    <x v="1"/>
    <s v="Pragmatic Works"/>
    <s v="pragmatic-works"/>
    <x v="9"/>
    <x v="9"/>
    <s v="Middleburg"/>
    <s v="Jacksonville FL"/>
    <n v="163.0111"/>
    <n v="11848792"/>
    <x v="11"/>
    <n v="1"/>
  </r>
  <r>
    <n v="2373"/>
    <s v="Inc5000 Company List"/>
    <s v="Inc5000 Company List"/>
    <n v="2373"/>
    <s v="http://www.inc.com/inc5000list/json/inc5000_2014.json"/>
    <n v="21664"/>
    <n v="2373"/>
    <n v="30"/>
    <x v="2"/>
    <s v="Volume 9"/>
    <s v="volume-9"/>
    <x v="7"/>
    <x v="7"/>
    <s v="Denver"/>
    <s v="Denver"/>
    <n v="162.9742"/>
    <n v="3675887"/>
    <x v="12"/>
    <n v="3"/>
  </r>
  <r>
    <n v="2374"/>
    <s v="Inc5000 Company List"/>
    <s v="Inc5000 Company List"/>
    <n v="2374"/>
    <s v="http://www.inc.com/inc5000list/json/inc5000_2014.json"/>
    <n v="21584"/>
    <n v="2374"/>
    <n v="49"/>
    <x v="2"/>
    <s v="Higher Logic"/>
    <s v="higher-logic"/>
    <x v="1"/>
    <x v="1"/>
    <s v="Arlington"/>
    <s v="Washington DC"/>
    <n v="162.5692"/>
    <n v="7640500"/>
    <x v="3"/>
    <n v="3"/>
  </r>
  <r>
    <n v="2375"/>
    <s v="Inc5000 Company List"/>
    <s v="Inc5000 Company List"/>
    <n v="2375"/>
    <s v="http://www.inc.com/inc5000list/json/inc5000_2014.json"/>
    <n v="3724"/>
    <n v="2375"/>
    <n v="65"/>
    <x v="1"/>
    <s v="Imagine Software"/>
    <s v="imagine-software"/>
    <x v="6"/>
    <x v="6"/>
    <s v="Charlotte"/>
    <s v="Charlotte"/>
    <n v="162.46619999999999"/>
    <n v="12605395"/>
    <x v="6"/>
    <n v="4"/>
  </r>
  <r>
    <n v="2376"/>
    <s v="Inc5000 Company List"/>
    <s v="Inc5000 Company List"/>
    <n v="2376"/>
    <s v="http://www.inc.com/inc5000list/json/inc5000_2014.json"/>
    <n v="25304"/>
    <n v="2376"/>
    <n v="8"/>
    <x v="2"/>
    <s v="Paragon Uniform &amp; Apparel"/>
    <s v="paragon-uniform-apparel"/>
    <x v="17"/>
    <x v="17"/>
    <s v="White Plains"/>
    <s v="New York City"/>
    <n v="162.46510000000001"/>
    <n v="2711167"/>
    <x v="13"/>
    <n v="1"/>
  </r>
  <r>
    <n v="2377"/>
    <s v="Inc5000 Company List"/>
    <s v="Inc5000 Company List"/>
    <n v="2377"/>
    <s v="http://www.inc.com/inc5000list/json/inc5000_2014.json"/>
    <n v="234"/>
    <n v="2377"/>
    <n v="1006"/>
    <x v="3"/>
    <s v="Diplomat Specialty Pharmacy"/>
    <s v="diplomat-specialty-pharmacy"/>
    <x v="18"/>
    <x v="18"/>
    <s v="Flint"/>
    <s v="Flint MI"/>
    <n v="162.3408"/>
    <n v="1515139000"/>
    <x v="6"/>
    <n v="6"/>
  </r>
  <r>
    <n v="2378"/>
    <s v="Inc5000 Company List"/>
    <s v="Inc5000 Company List"/>
    <n v="2378"/>
    <s v="http://www.inc.com/inc5000list/json/inc5000_2014.json"/>
    <n v="21499"/>
    <n v="2378"/>
    <n v="162"/>
    <x v="1"/>
    <s v="LeafFilter North"/>
    <s v="leaffilter-north"/>
    <x v="24"/>
    <x v="24"/>
    <s v="Hudson"/>
    <s v="Akron OH"/>
    <n v="162.14519999999999"/>
    <n v="50420165"/>
    <x v="16"/>
    <n v="3"/>
  </r>
  <r>
    <n v="2379"/>
    <s v="Inc5000 Company List"/>
    <s v="Inc5000 Company List"/>
    <n v="2379"/>
    <s v="http://www.inc.com/inc5000list/json/inc5000_2014.json"/>
    <n v="26474"/>
    <n v="2379"/>
    <n v="53"/>
    <x v="1"/>
    <s v="DiMassimo Goldstein"/>
    <s v="dimassimo-goldstein"/>
    <x v="17"/>
    <x v="17"/>
    <s v="New York"/>
    <s v="New York City"/>
    <n v="161.9588"/>
    <n v="30615918"/>
    <x v="12"/>
    <n v="1"/>
  </r>
  <r>
    <n v="2380"/>
    <s v="Inc5000 Company List"/>
    <s v="Inc5000 Company List"/>
    <n v="2380"/>
    <s v="http://www.inc.com/inc5000list/json/inc5000_2014.json"/>
    <n v="25253"/>
    <n v="2380"/>
    <n v="268"/>
    <x v="0"/>
    <s v="NZR Retail of Toledo"/>
    <s v="nzr-retail-of-toledo"/>
    <x v="24"/>
    <x v="24"/>
    <s v="Toledo"/>
    <s v="Toledo OH"/>
    <n v="161.94829999999999"/>
    <n v="78482744"/>
    <x v="5"/>
    <n v="1"/>
  </r>
  <r>
    <n v="2381"/>
    <s v="Inc5000 Company List"/>
    <s v="Inc5000 Company List"/>
    <n v="2381"/>
    <s v="http://www.inc.com/inc5000list/json/inc5000_2014.json"/>
    <n v="25683"/>
    <n v="2381"/>
    <n v="23"/>
    <x v="2"/>
    <s v="Viridian"/>
    <s v="viridian"/>
    <x v="45"/>
    <x v="45"/>
    <s v="Little Rock"/>
    <s v="Little Rock-North Little Rock-Conway AR"/>
    <n v="161.887"/>
    <n v="2646695"/>
    <x v="5"/>
    <n v="1"/>
  </r>
  <r>
    <n v="2382"/>
    <s v="Inc5000 Company List"/>
    <s v="Inc5000 Company List"/>
    <n v="2382"/>
    <s v="http://www.inc.com/inc5000list/json/inc5000_2014.json"/>
    <n v="22761"/>
    <n v="2382"/>
    <n v="235"/>
    <x v="0"/>
    <s v="3D Corporate Solutions"/>
    <s v="3d-corporate-solutions"/>
    <x v="15"/>
    <x v="15"/>
    <s v="Monett"/>
    <m/>
    <n v="161.79220000000001"/>
    <n v="265117000"/>
    <x v="1"/>
    <n v="3"/>
  </r>
  <r>
    <n v="2383"/>
    <s v="Inc5000 Company List"/>
    <s v="Inc5000 Company List"/>
    <n v="2383"/>
    <s v="http://www.inc.com/inc5000list/json/inc5000_2014.json"/>
    <n v="25946"/>
    <n v="2383"/>
    <n v="130"/>
    <x v="1"/>
    <s v="Royal Truck Body"/>
    <s v="royal-truck-body"/>
    <x v="0"/>
    <x v="0"/>
    <s v="Paramount"/>
    <s v="Los Angeles"/>
    <n v="161.72730000000001"/>
    <n v="18938622"/>
    <x v="17"/>
    <n v="1"/>
  </r>
  <r>
    <n v="2384"/>
    <s v="Inc5000 Company List"/>
    <s v="Inc5000 Company List"/>
    <n v="2384"/>
    <s v="http://www.inc.com/inc5000list/json/inc5000_2014.json"/>
    <n v="26413"/>
    <n v="2384"/>
    <n v="6"/>
    <x v="2"/>
    <s v="SOAR Performance Group"/>
    <s v="soar-performance-group"/>
    <x v="32"/>
    <x v="32"/>
    <s v="Atlanta"/>
    <s v="Atlanta"/>
    <n v="161.68790000000001"/>
    <n v="2240064"/>
    <x v="2"/>
    <n v="1"/>
  </r>
  <r>
    <n v="2385"/>
    <s v="Inc5000 Company List"/>
    <s v="Inc5000 Company List"/>
    <n v="2385"/>
    <s v="http://www.inc.com/inc5000list/json/inc5000_2014.json"/>
    <n v="23559"/>
    <n v="2385"/>
    <n v="42"/>
    <x v="2"/>
    <s v="TrackVia"/>
    <s v="trackvia"/>
    <x v="7"/>
    <x v="7"/>
    <s v="Denver"/>
    <s v="Denver"/>
    <n v="161.64689999999999"/>
    <n v="3334148"/>
    <x v="3"/>
    <n v="2"/>
  </r>
  <r>
    <n v="2386"/>
    <s v="Inc5000 Company List"/>
    <s v="Inc5000 Company List"/>
    <n v="2386"/>
    <s v="http://www.inc.com/inc5000list/json/inc5000_2014.json"/>
    <n v="25347"/>
    <n v="2386"/>
    <n v="13"/>
    <x v="2"/>
    <s v="BIS Global"/>
    <s v="bis-global"/>
    <x v="1"/>
    <x v="1"/>
    <s v="McLean"/>
    <s v="Washington DC"/>
    <n v="161.63990000000001"/>
    <n v="2660399"/>
    <x v="11"/>
    <n v="1"/>
  </r>
  <r>
    <n v="2387"/>
    <s v="Inc5000 Company List"/>
    <s v="Inc5000 Company List"/>
    <n v="2387"/>
    <s v="http://www.inc.com/inc5000list/json/inc5000_2014.json"/>
    <n v="23474"/>
    <n v="2387"/>
    <n v="130"/>
    <x v="1"/>
    <s v="Wyndham Capital Mortgage"/>
    <s v="wyndham-capital-mortgage"/>
    <x v="6"/>
    <x v="6"/>
    <s v="Charlotte"/>
    <s v="Charlotte"/>
    <n v="161.46340000000001"/>
    <n v="30516466"/>
    <x v="9"/>
    <n v="2"/>
  </r>
  <r>
    <n v="2388"/>
    <s v="Inc5000 Company List"/>
    <s v="Inc5000 Company List"/>
    <n v="2388"/>
    <s v="http://www.inc.com/inc5000list/json/inc5000_2014.json"/>
    <n v="25035"/>
    <n v="2388"/>
    <n v="141"/>
    <x v="1"/>
    <s v="TissueTech"/>
    <s v="tissuetech"/>
    <x v="9"/>
    <x v="9"/>
    <s v="Miami"/>
    <s v="Miami"/>
    <n v="161.42189999999999"/>
    <n v="28345615"/>
    <x v="6"/>
    <n v="1"/>
  </r>
  <r>
    <n v="2389"/>
    <s v="Inc5000 Company List"/>
    <s v="Inc5000 Company List"/>
    <n v="2389"/>
    <s v="http://www.inc.com/inc5000list/json/inc5000_2014.json"/>
    <n v="22165"/>
    <n v="2389"/>
    <n v="222"/>
    <x v="0"/>
    <s v="AB Staffing Solutions"/>
    <s v="ab-staffing-solutions"/>
    <x v="4"/>
    <x v="4"/>
    <s v="Gilbert"/>
    <m/>
    <n v="161.37530000000001"/>
    <n v="31054000"/>
    <x v="8"/>
    <n v="3"/>
  </r>
  <r>
    <n v="2390"/>
    <s v="Inc5000 Company List"/>
    <s v="Inc5000 Company List"/>
    <n v="2390"/>
    <s v="http://www.inc.com/inc5000list/json/inc5000_2014.json"/>
    <n v="22396"/>
    <n v="2390"/>
    <n v="38"/>
    <x v="2"/>
    <s v="CMX Technologies"/>
    <s v="cmx-technologies"/>
    <x v="1"/>
    <x v="1"/>
    <s v="Reston"/>
    <s v="Washington DC"/>
    <n v="161.2833"/>
    <n v="7426136"/>
    <x v="8"/>
    <n v="4"/>
  </r>
  <r>
    <n v="2391"/>
    <s v="Inc5000 Company List"/>
    <s v="Inc5000 Company List"/>
    <n v="2391"/>
    <s v="http://www.inc.com/inc5000list/json/inc5000_2014.json"/>
    <n v="24964"/>
    <n v="2391"/>
    <n v="85"/>
    <x v="1"/>
    <s v="Double O Supply &amp; Craftsmen"/>
    <s v="double-o-supply-craftsmen"/>
    <x v="18"/>
    <x v="18"/>
    <s v="Byron Center"/>
    <s v="Allegan MI"/>
    <n v="161.07089999999999"/>
    <n v="5104400"/>
    <x v="16"/>
    <n v="1"/>
  </r>
  <r>
    <n v="2392"/>
    <s v="Inc5000 Company List"/>
    <s v="Inc5000 Company List"/>
    <n v="2392"/>
    <s v="http://www.inc.com/inc5000list/json/inc5000_2014.json"/>
    <n v="1773"/>
    <n v="2392"/>
    <n v="622"/>
    <x v="3"/>
    <s v="Conservice"/>
    <s v="conservice"/>
    <x v="28"/>
    <x v="28"/>
    <s v="Logan"/>
    <s v="Logan UT-ID"/>
    <n v="160.91159999999999"/>
    <n v="54558307"/>
    <x v="15"/>
    <n v="7"/>
  </r>
  <r>
    <n v="2393"/>
    <s v="Inc5000 Company List"/>
    <s v="Inc5000 Company List"/>
    <n v="2393"/>
    <s v="http://www.inc.com/inc5000list/json/inc5000_2014.json"/>
    <n v="8141"/>
    <n v="2393"/>
    <n v="199"/>
    <x v="1"/>
    <s v="AmeriQuest Business Services"/>
    <s v="ameriquest-business-services"/>
    <x v="16"/>
    <x v="16"/>
    <s v="Cherry Hill"/>
    <s v="Philadelphia"/>
    <n v="160.8724"/>
    <n v="1052691617"/>
    <x v="2"/>
    <n v="8"/>
  </r>
  <r>
    <n v="2394"/>
    <s v="Inc5000 Company List"/>
    <s v="Inc5000 Company List"/>
    <n v="2394"/>
    <s v="http://www.inc.com/inc5000list/json/inc5000_2014.json"/>
    <n v="3074"/>
    <n v="2394"/>
    <n v="300"/>
    <x v="0"/>
    <s v="WebRunners"/>
    <s v="webrunners"/>
    <x v="18"/>
    <x v="18"/>
    <s v="Southfield"/>
    <s v="Detroit"/>
    <n v="160.8717"/>
    <n v="35063620"/>
    <x v="11"/>
    <n v="8"/>
  </r>
  <r>
    <n v="2395"/>
    <s v="Inc5000 Company List"/>
    <s v="Inc5000 Company List"/>
    <n v="2395"/>
    <s v="http://www.inc.com/inc5000list/json/inc5000_2014.json"/>
    <n v="24200"/>
    <n v="2395"/>
    <n v="30"/>
    <x v="2"/>
    <s v="PRK Drilling &amp; Blasting"/>
    <s v="prk-drilling-blasting"/>
    <x v="1"/>
    <x v="1"/>
    <s v="Winchester"/>
    <s v="Winchester VA-WV"/>
    <n v="160.80189999999999"/>
    <n v="6557854"/>
    <x v="16"/>
    <n v="2"/>
  </r>
  <r>
    <n v="2396"/>
    <s v="Inc5000 Company List"/>
    <s v="Inc5000 Company List"/>
    <n v="2396"/>
    <s v="http://www.inc.com/inc5000list/json/inc5000_2014.json"/>
    <n v="25711"/>
    <n v="2396"/>
    <n v="25"/>
    <x v="2"/>
    <s v="Expect Payment Solutions"/>
    <s v="expect-payment-solutions"/>
    <x v="29"/>
    <x v="29"/>
    <s v="Vancouver"/>
    <s v="Portland OR"/>
    <n v="160.6651"/>
    <n v="2419233"/>
    <x v="9"/>
    <n v="1"/>
  </r>
  <r>
    <n v="2397"/>
    <s v="Inc5000 Company List"/>
    <s v="Inc5000 Company List"/>
    <n v="2397"/>
    <s v="http://www.inc.com/inc5000list/json/inc5000_2014.json"/>
    <n v="21311"/>
    <n v="2397"/>
    <n v="84"/>
    <x v="1"/>
    <s v="RevGen Partners"/>
    <s v="revgen-partners"/>
    <x v="7"/>
    <x v="7"/>
    <s v="Centennial"/>
    <s v="Denver"/>
    <n v="160.63999999999999"/>
    <n v="12012074"/>
    <x v="2"/>
    <n v="3"/>
  </r>
  <r>
    <n v="2398"/>
    <s v="Inc5000 Company List"/>
    <s v="Inc5000 Company List"/>
    <n v="2398"/>
    <s v="http://www.inc.com/inc5000list/json/inc5000_2014.json"/>
    <n v="24109"/>
    <n v="2398"/>
    <n v="10"/>
    <x v="2"/>
    <s v="Propio Language Services"/>
    <s v="propio-language-services"/>
    <x v="8"/>
    <x v="8"/>
    <s v="Lenexa"/>
    <s v="Kansas City MO-KS"/>
    <n v="160.62790000000001"/>
    <n v="2668692"/>
    <x v="2"/>
    <n v="2"/>
  </r>
  <r>
    <n v="2399"/>
    <s v="Inc5000 Company List"/>
    <s v="Inc5000 Company List"/>
    <n v="2399"/>
    <s v="http://www.inc.com/inc5000list/json/inc5000_2014.json"/>
    <n v="21665"/>
    <n v="2399"/>
    <n v="51"/>
    <x v="1"/>
    <s v="Fuzz"/>
    <s v="fuzz"/>
    <x v="17"/>
    <x v="17"/>
    <s v="Brooklyn"/>
    <s v="New York City"/>
    <n v="160.60249999999999"/>
    <n v="6460313"/>
    <x v="3"/>
    <n v="2"/>
  </r>
  <r>
    <n v="2400"/>
    <s v="Inc5000 Company List"/>
    <s v="Inc5000 Company List"/>
    <n v="2400"/>
    <s v="http://www.inc.com/inc5000list/json/inc5000_2014.json"/>
    <n v="23850"/>
    <n v="2400"/>
    <n v="31"/>
    <x v="2"/>
    <s v="I Color Printing &amp; Mailing"/>
    <s v="i-color-printing-mailing"/>
    <x v="0"/>
    <x v="0"/>
    <s v="Los Angeles"/>
    <s v="Los Angeles"/>
    <n v="160.54179999999999"/>
    <n v="5631987"/>
    <x v="2"/>
    <n v="2"/>
  </r>
  <r>
    <n v="2401"/>
    <s v="Inc5000 Company List"/>
    <s v="Inc5000 Company List"/>
    <n v="2401"/>
    <s v="http://www.inc.com/inc5000list/json/inc5000_2014.json"/>
    <n v="1904"/>
    <n v="2401"/>
    <n v="831"/>
    <x v="3"/>
    <s v="Paycom"/>
    <s v="paycom"/>
    <x v="23"/>
    <x v="23"/>
    <s v="Oklahoma City"/>
    <s v="Oklahoma City OK"/>
    <n v="160.52879999999999"/>
    <n v="107601000"/>
    <x v="20"/>
    <n v="9"/>
  </r>
  <r>
    <n v="2402"/>
    <s v="Inc5000 Company List"/>
    <s v="Inc5000 Company List"/>
    <n v="2402"/>
    <s v="http://www.inc.com/inc5000list/json/inc5000_2014.json"/>
    <n v="24179"/>
    <n v="2402"/>
    <n v="75"/>
    <x v="1"/>
    <s v="Denny Mountain Media"/>
    <s v="denny-mountain-media"/>
    <x v="29"/>
    <x v="29"/>
    <s v="Seattle"/>
    <s v="Seattle"/>
    <n v="160.4709"/>
    <n v="8787826"/>
    <x v="12"/>
    <n v="2"/>
  </r>
  <r>
    <n v="2403"/>
    <s v="Inc5000 Company List"/>
    <s v="Inc5000 Company List"/>
    <n v="2403"/>
    <s v="http://www.inc.com/inc5000list/json/inc5000_2014.json"/>
    <n v="26025"/>
    <n v="2403"/>
    <n v="15"/>
    <x v="2"/>
    <s v="GXA Network Solutions"/>
    <s v="gxa-network-solutions"/>
    <x v="12"/>
    <x v="12"/>
    <s v="Richardson"/>
    <s v="Dallas"/>
    <n v="160.39279999999999"/>
    <n v="2247656"/>
    <x v="11"/>
    <n v="1"/>
  </r>
  <r>
    <n v="2404"/>
    <s v="Inc5000 Company List"/>
    <s v="Inc5000 Company List"/>
    <n v="2404"/>
    <s v="http://www.inc.com/inc5000list/json/inc5000_2014.json"/>
    <n v="17725"/>
    <n v="2404"/>
    <n v="285"/>
    <x v="0"/>
    <s v="Ampcus"/>
    <s v="ampcus"/>
    <x v="1"/>
    <x v="1"/>
    <s v="Chantilly"/>
    <s v="Washington DC"/>
    <n v="160.00530000000001"/>
    <n v="25240274"/>
    <x v="8"/>
    <n v="5"/>
  </r>
  <r>
    <n v="2405"/>
    <s v="Inc5000 Company List"/>
    <s v="Inc5000 Company List"/>
    <n v="2405"/>
    <s v="http://www.inc.com/inc5000list/json/inc5000_2014.json"/>
    <n v="23916"/>
    <n v="2405"/>
    <n v="32"/>
    <x v="2"/>
    <s v="Nina Hale"/>
    <s v="nina-hale"/>
    <x v="36"/>
    <x v="36"/>
    <s v="Minneapolis"/>
    <s v="Minneapolis"/>
    <n v="159.94730000000001"/>
    <n v="4809425"/>
    <x v="12"/>
    <n v="2"/>
  </r>
  <r>
    <n v="2406"/>
    <s v="Inc5000 Company List"/>
    <s v="Inc5000 Company List"/>
    <n v="2406"/>
    <s v="http://www.inc.com/inc5000list/json/inc5000_2014.json"/>
    <n v="2185"/>
    <n v="2406"/>
    <n v="150"/>
    <x v="1"/>
    <s v="Futura Mobility"/>
    <s v="futura-mobility"/>
    <x v="13"/>
    <x v="13"/>
    <s v="Fort Washington"/>
    <s v="Philadelphia"/>
    <n v="159.85980000000001"/>
    <n v="27790087"/>
    <x v="11"/>
    <n v="8"/>
  </r>
  <r>
    <n v="2407"/>
    <s v="Inc5000 Company List"/>
    <s v="Inc5000 Company List"/>
    <n v="2407"/>
    <s v="http://www.inc.com/inc5000list/json/inc5000_2014.json"/>
    <n v="25132"/>
    <n v="2407"/>
    <n v="40"/>
    <x v="2"/>
    <s v="WellnessMats"/>
    <s v="wellnessmats"/>
    <x v="18"/>
    <x v="18"/>
    <s v="Troy"/>
    <s v="Detroit"/>
    <n v="159.7878"/>
    <n v="7321686"/>
    <x v="0"/>
    <n v="1"/>
  </r>
  <r>
    <n v="2408"/>
    <s v="Inc5000 Company List"/>
    <s v="Inc5000 Company List"/>
    <n v="2408"/>
    <s v="http://www.inc.com/inc5000list/json/inc5000_2014.json"/>
    <n v="25302"/>
    <n v="2408"/>
    <n v="25"/>
    <x v="2"/>
    <s v="Consumer Real Estate Finance Co."/>
    <s v="consumer-real-estate-finance-co"/>
    <x v="9"/>
    <x v="9"/>
    <s v="Fort Lauderdale"/>
    <s v="Miami"/>
    <n v="159.69460000000001"/>
    <n v="2865816"/>
    <x v="9"/>
    <n v="1"/>
  </r>
  <r>
    <n v="2409"/>
    <s v="Inc5000 Company List"/>
    <s v="Inc5000 Company List"/>
    <n v="2409"/>
    <s v="http://www.inc.com/inc5000list/json/inc5000_2014.json"/>
    <n v="25013"/>
    <n v="2409"/>
    <n v="69"/>
    <x v="1"/>
    <s v="SplendTek"/>
    <s v="splendtek"/>
    <x v="21"/>
    <x v="21"/>
    <s v="Windsor Mill"/>
    <s v="Baltimore"/>
    <n v="159.6754"/>
    <n v="2879764"/>
    <x v="11"/>
    <n v="1"/>
  </r>
  <r>
    <n v="2410"/>
    <s v="Inc5000 Company List"/>
    <s v="Inc5000 Company List"/>
    <n v="2410"/>
    <s v="http://www.inc.com/inc5000list/json/inc5000_2014.json"/>
    <n v="26010"/>
    <n v="2410"/>
    <n v="42"/>
    <x v="2"/>
    <s v="Private Jet Services Group"/>
    <s v="private-jet-services-group"/>
    <x v="34"/>
    <x v="34"/>
    <s v="Seabrook"/>
    <s v="Boston"/>
    <n v="159.52500000000001"/>
    <n v="42314097"/>
    <x v="7"/>
    <n v="1"/>
  </r>
  <r>
    <n v="2411"/>
    <s v="Inc5000 Company List"/>
    <s v="Inc5000 Company List"/>
    <n v="2411"/>
    <s v="http://www.inc.com/inc5000list/json/inc5000_2014.json"/>
    <n v="24567"/>
    <n v="2411"/>
    <n v="150"/>
    <x v="1"/>
    <s v="UNSI"/>
    <s v="unsi"/>
    <x v="12"/>
    <x v="12"/>
    <s v="Carrollton"/>
    <s v="Dallas"/>
    <n v="159.4854"/>
    <n v="49720000"/>
    <x v="4"/>
    <n v="2"/>
  </r>
  <r>
    <n v="2412"/>
    <s v="Inc5000 Company List"/>
    <s v="Inc5000 Company List"/>
    <n v="2412"/>
    <s v="http://www.inc.com/inc5000list/json/inc5000_2014.json"/>
    <n v="23684"/>
    <n v="2412"/>
    <n v="34"/>
    <x v="2"/>
    <s v="All-Star Driver"/>
    <s v="all-star-driver"/>
    <x v="43"/>
    <x v="43"/>
    <s v="Watertown"/>
    <s v="Torrington CT"/>
    <n v="159.4716"/>
    <n v="3677528"/>
    <x v="23"/>
    <n v="2"/>
  </r>
  <r>
    <n v="2413"/>
    <s v="Inc5000 Company List"/>
    <s v="Inc5000 Company List"/>
    <n v="2413"/>
    <s v="http://www.inc.com/inc5000list/json/inc5000_2014.json"/>
    <n v="19289"/>
    <n v="2413"/>
    <n v="95"/>
    <x v="1"/>
    <s v="VIP International"/>
    <s v="vip-international"/>
    <x v="0"/>
    <x v="0"/>
    <s v="Rancho Cordova"/>
    <s v="Sacramento--Arden-Arcade--Roseville CA"/>
    <n v="159.3237"/>
    <n v="9998951"/>
    <x v="13"/>
    <n v="4"/>
  </r>
  <r>
    <n v="2414"/>
    <s v="Inc5000 Company List"/>
    <s v="Inc5000 Company List"/>
    <n v="2414"/>
    <s v="http://www.inc.com/inc5000list/json/inc5000_2014.json"/>
    <n v="23697"/>
    <n v="2414"/>
    <n v="61"/>
    <x v="1"/>
    <s v="Medullan"/>
    <s v="medullan"/>
    <x v="2"/>
    <x v="2"/>
    <s v="Cambridge"/>
    <s v="Boston"/>
    <n v="159.2764"/>
    <n v="8279423"/>
    <x v="6"/>
    <n v="2"/>
  </r>
  <r>
    <n v="2415"/>
    <s v="Inc5000 Company List"/>
    <s v="Inc5000 Company List"/>
    <n v="2415"/>
    <s v="http://www.inc.com/inc5000list/json/inc5000_2014.json"/>
    <n v="19746"/>
    <n v="2415"/>
    <n v="110"/>
    <x v="1"/>
    <s v="Network Capital"/>
    <s v="network-capital"/>
    <x v="0"/>
    <x v="0"/>
    <s v="Irvine"/>
    <s v="Los Angeles"/>
    <n v="159.2304"/>
    <n v="26465561"/>
    <x v="9"/>
    <n v="4"/>
  </r>
  <r>
    <n v="2416"/>
    <s v="Inc5000 Company List"/>
    <s v="Inc5000 Company List"/>
    <n v="2416"/>
    <s v="http://www.inc.com/inc5000list/json/inc5000_2014.json"/>
    <n v="25604"/>
    <n v="2416"/>
    <n v="12"/>
    <x v="2"/>
    <s v="Payscout"/>
    <s v="payscout"/>
    <x v="0"/>
    <x v="0"/>
    <s v="Van Nuys"/>
    <s v="Los Angeles"/>
    <n v="159.22399999999999"/>
    <n v="2577161"/>
    <x v="9"/>
    <n v="1"/>
  </r>
  <r>
    <n v="2417"/>
    <s v="Inc5000 Company List"/>
    <s v="Inc5000 Company List"/>
    <n v="2417"/>
    <s v="http://www.inc.com/inc5000list/json/inc5000_2014.json"/>
    <n v="25992"/>
    <n v="2417"/>
    <n v="25"/>
    <x v="2"/>
    <s v="CRM Manager"/>
    <s v="crm-manager"/>
    <x v="13"/>
    <x v="13"/>
    <s v="Malvern"/>
    <s v="Philadelphia"/>
    <n v="159.0402"/>
    <n v="3547781"/>
    <x v="11"/>
    <n v="1"/>
  </r>
  <r>
    <n v="2418"/>
    <s v="Inc5000 Company List"/>
    <s v="Inc5000 Company List"/>
    <n v="2418"/>
    <s v="http://www.inc.com/inc5000list/json/inc5000_2014.json"/>
    <n v="19559"/>
    <n v="2418"/>
    <n v="15"/>
    <x v="2"/>
    <s v="Prive Jets"/>
    <s v="prive-jets"/>
    <x v="9"/>
    <x v="9"/>
    <s v="Hallandale"/>
    <s v="Miami"/>
    <n v="158.93199999999999"/>
    <n v="18959000"/>
    <x v="7"/>
    <n v="4"/>
  </r>
  <r>
    <n v="2419"/>
    <s v="Inc5000 Company List"/>
    <s v="Inc5000 Company List"/>
    <n v="2419"/>
    <s v="http://www.inc.com/inc5000list/json/inc5000_2014.json"/>
    <n v="26017"/>
    <n v="2419"/>
    <n v="15"/>
    <x v="2"/>
    <s v="PipelineDeals"/>
    <s v="pipelinedeals"/>
    <x v="13"/>
    <x v="13"/>
    <s v="Wayne"/>
    <s v="Seattle"/>
    <n v="158.8991"/>
    <n v="2561131"/>
    <x v="3"/>
    <n v="1"/>
  </r>
  <r>
    <n v="2420"/>
    <s v="Inc5000 Company List"/>
    <s v="Inc5000 Company List"/>
    <n v="2420"/>
    <s v="http://www.inc.com/inc5000list/json/inc5000_2014.json"/>
    <n v="26123"/>
    <n v="2420"/>
    <n v="13"/>
    <x v="2"/>
    <s v="ARCpoint Franchise Group"/>
    <s v="arcpoint-franchise-group"/>
    <x v="31"/>
    <x v="31"/>
    <s v="Greenville"/>
    <s v="Greenville-Mauldin-Easley SC"/>
    <n v="158.88200000000001"/>
    <n v="2084000"/>
    <x v="6"/>
    <n v="1"/>
  </r>
  <r>
    <n v="2421"/>
    <s v="Inc5000 Company List"/>
    <s v="Inc5000 Company List"/>
    <n v="2421"/>
    <s v="http://www.inc.com/inc5000list/json/inc5000_2014.json"/>
    <n v="24012"/>
    <n v="2421"/>
    <n v="363"/>
    <x v="0"/>
    <s v="United Capital Financial Advisers"/>
    <s v="united-capital-financial-advisers"/>
    <x v="0"/>
    <x v="0"/>
    <s v="Newport Beach"/>
    <s v="Los Angeles"/>
    <n v="158.78630000000001"/>
    <n v="86691894"/>
    <x v="9"/>
    <n v="2"/>
  </r>
  <r>
    <n v="2422"/>
    <s v="Inc5000 Company List"/>
    <s v="Inc5000 Company List"/>
    <n v="2422"/>
    <s v="http://www.inc.com/inc5000list/json/inc5000_2014.json"/>
    <n v="23623"/>
    <n v="2422"/>
    <n v="112"/>
    <x v="1"/>
    <s v="Dstillery"/>
    <s v="dstillery"/>
    <x v="17"/>
    <x v="17"/>
    <s v="New York"/>
    <s v="New York City"/>
    <n v="158.74"/>
    <n v="52858000"/>
    <x v="12"/>
    <n v="2"/>
  </r>
  <r>
    <n v="2423"/>
    <s v="Inc5000 Company List"/>
    <s v="Inc5000 Company List"/>
    <n v="2423"/>
    <s v="http://www.inc.com/inc5000list/json/inc5000_2014.json"/>
    <n v="17483"/>
    <n v="2423"/>
    <n v="140"/>
    <x v="1"/>
    <s v="Central Payment"/>
    <s v="central-payment"/>
    <x v="0"/>
    <x v="0"/>
    <s v="San Rafael"/>
    <s v="San Francisco"/>
    <n v="158.69730000000001"/>
    <n v="135842670"/>
    <x v="9"/>
    <n v="5"/>
  </r>
  <r>
    <n v="2424"/>
    <s v="Inc5000 Company List"/>
    <s v="Inc5000 Company List"/>
    <n v="2424"/>
    <s v="http://www.inc.com/inc5000list/json/inc5000_2014.json"/>
    <n v="21902"/>
    <n v="2424"/>
    <n v="20"/>
    <x v="2"/>
    <s v="Global Communications Group"/>
    <s v="global-communications-group"/>
    <x v="7"/>
    <x v="7"/>
    <s v="Englewood"/>
    <s v="Denver"/>
    <n v="158.69820000000001"/>
    <n v="4372000"/>
    <x v="4"/>
    <n v="3"/>
  </r>
  <r>
    <n v="2425"/>
    <s v="Inc5000 Company List"/>
    <s v="Inc5000 Company List"/>
    <n v="2425"/>
    <s v="http://www.inc.com/inc5000list/json/inc5000_2014.json"/>
    <n v="17447"/>
    <n v="2425"/>
    <n v="25"/>
    <x v="2"/>
    <s v="IndiSoft"/>
    <s v="indisoft"/>
    <x v="21"/>
    <x v="21"/>
    <s v="Columbia"/>
    <s v="Baltimore"/>
    <n v="158.60499999999999"/>
    <n v="5172507"/>
    <x v="9"/>
    <n v="5"/>
  </r>
  <r>
    <n v="2426"/>
    <s v="Inc5000 Company List"/>
    <s v="Inc5000 Company List"/>
    <n v="2426"/>
    <s v="http://www.inc.com/inc5000list/json/inc5000_2014.json"/>
    <n v="18398"/>
    <n v="2426"/>
    <n v="112"/>
    <x v="1"/>
    <s v="MIPRO Consulting"/>
    <s v="mipro-consulting"/>
    <x v="18"/>
    <x v="18"/>
    <s v="Milford"/>
    <s v="Detroit"/>
    <n v="158.50620000000001"/>
    <n v="14813994"/>
    <x v="11"/>
    <n v="3"/>
  </r>
  <r>
    <n v="2427"/>
    <s v="Inc5000 Company List"/>
    <s v="Inc5000 Company List"/>
    <n v="2427"/>
    <s v="http://www.inc.com/inc5000list/json/inc5000_2014.json"/>
    <n v="26572"/>
    <n v="2427"/>
    <n v="573"/>
    <x v="3"/>
    <s v="Varonis Systems"/>
    <s v="varonis-systems"/>
    <x v="17"/>
    <x v="17"/>
    <s v="New York"/>
    <s v="New York City"/>
    <n v="158.4999"/>
    <n v="74616000"/>
    <x v="3"/>
    <n v="1"/>
  </r>
  <r>
    <n v="2428"/>
    <s v="Inc5000 Company List"/>
    <s v="Inc5000 Company List"/>
    <n v="2428"/>
    <s v="http://www.inc.com/inc5000list/json/inc5000_2014.json"/>
    <n v="21411"/>
    <n v="2428"/>
    <n v="60"/>
    <x v="1"/>
    <s v="ebQuickstart"/>
    <s v="ebquickstart"/>
    <x v="12"/>
    <x v="12"/>
    <s v="Austin"/>
    <s v="Austin"/>
    <n v="158.4614"/>
    <n v="5153531"/>
    <x v="2"/>
    <n v="3"/>
  </r>
  <r>
    <n v="2429"/>
    <s v="Inc5000 Company List"/>
    <s v="Inc5000 Company List"/>
    <n v="2429"/>
    <s v="http://www.inc.com/inc5000list/json/inc5000_2014.json"/>
    <n v="25772"/>
    <n v="2429"/>
    <n v="307"/>
    <x v="0"/>
    <s v="SquareTwo Financial"/>
    <s v="squaretwo-financial"/>
    <x v="7"/>
    <x v="7"/>
    <s v="Denver"/>
    <s v="Denver"/>
    <n v="158.25569999999999"/>
    <n v="338253000"/>
    <x v="9"/>
    <n v="1"/>
  </r>
  <r>
    <n v="2430"/>
    <s v="Inc5000 Company List"/>
    <s v="Inc5000 Company List"/>
    <n v="2430"/>
    <s v="http://www.inc.com/inc5000list/json/inc5000_2014.json"/>
    <n v="17855"/>
    <n v="2430"/>
    <n v="65"/>
    <x v="1"/>
    <s v="Elite SEM"/>
    <s v="elite-sem"/>
    <x v="13"/>
    <x v="13"/>
    <s v="Gladwyne"/>
    <s v="Philadelphia"/>
    <n v="157.88560000000001"/>
    <n v="13807243"/>
    <x v="12"/>
    <n v="5"/>
  </r>
  <r>
    <n v="2431"/>
    <s v="Inc5000 Company List"/>
    <s v="Inc5000 Company List"/>
    <n v="2431"/>
    <s v="http://www.inc.com/inc5000list/json/inc5000_2014.json"/>
    <n v="21834"/>
    <n v="2431"/>
    <n v="66"/>
    <x v="1"/>
    <s v="Medi-Copy Services"/>
    <s v="medi-copy-services"/>
    <x v="42"/>
    <x v="42"/>
    <s v="Nashville"/>
    <s v="Nashville"/>
    <n v="157.83930000000001"/>
    <n v="3304582"/>
    <x v="6"/>
    <n v="3"/>
  </r>
  <r>
    <n v="2432"/>
    <s v="Inc5000 Company List"/>
    <s v="Inc5000 Company List"/>
    <n v="2432"/>
    <s v="http://www.inc.com/inc5000list/json/inc5000_2014.json"/>
    <n v="23702"/>
    <n v="2432"/>
    <n v="24"/>
    <x v="2"/>
    <s v="C5 Insight"/>
    <s v="c5-insight"/>
    <x v="6"/>
    <x v="6"/>
    <s v="Charlotte"/>
    <s v="Charlotte"/>
    <n v="157.84209999999999"/>
    <n v="2877879"/>
    <x v="11"/>
    <n v="2"/>
  </r>
  <r>
    <n v="2433"/>
    <s v="Inc5000 Company List"/>
    <s v="Inc5000 Company List"/>
    <n v="2433"/>
    <s v="http://www.inc.com/inc5000list/json/inc5000_2014.json"/>
    <n v="25551"/>
    <n v="2433"/>
    <n v="32"/>
    <x v="2"/>
    <s v="Hudec Woodworking"/>
    <s v="hudec-woodworking"/>
    <x v="14"/>
    <x v="14"/>
    <s v="Griffith"/>
    <s v="Chicago"/>
    <n v="157.8338"/>
    <n v="7080352"/>
    <x v="16"/>
    <n v="1"/>
  </r>
  <r>
    <n v="2434"/>
    <s v="Inc5000 Company List"/>
    <s v="Inc5000 Company List"/>
    <n v="2434"/>
    <s v="http://www.inc.com/inc5000list/json/inc5000_2014.json"/>
    <n v="17833"/>
    <n v="2434"/>
    <n v="127"/>
    <x v="1"/>
    <s v="Commonground Marketing"/>
    <s v="commonground-marketing"/>
    <x v="25"/>
    <x v="25"/>
    <s v="Chicago"/>
    <s v="Chicago"/>
    <n v="157.65969999999999"/>
    <n v="26423000"/>
    <x v="12"/>
    <n v="2"/>
  </r>
  <r>
    <n v="2435"/>
    <s v="Inc5000 Company List"/>
    <s v="Inc5000 Company List"/>
    <n v="2435"/>
    <s v="http://www.inc.com/inc5000list/json/inc5000_2014.json"/>
    <n v="4894"/>
    <n v="2435"/>
    <n v="65"/>
    <x v="1"/>
    <s v="EdgeRock Technology Partners"/>
    <s v="edgerock-technology-partners"/>
    <x v="2"/>
    <x v="2"/>
    <s v="Boston"/>
    <s v="Boston"/>
    <n v="157.5104"/>
    <n v="38351607"/>
    <x v="11"/>
    <n v="6"/>
  </r>
  <r>
    <n v="2436"/>
    <s v="Inc5000 Company List"/>
    <s v="Inc5000 Company List"/>
    <n v="2436"/>
    <s v="http://www.inc.com/inc5000list/json/inc5000_2014.json"/>
    <n v="19880"/>
    <n v="2436"/>
    <n v="35"/>
    <x v="2"/>
    <s v="Data Path"/>
    <s v="data-path"/>
    <x v="0"/>
    <x v="0"/>
    <s v="Modesto"/>
    <s v="Stockton CA"/>
    <n v="157.26660000000001"/>
    <n v="5708690"/>
    <x v="11"/>
    <n v="4"/>
  </r>
  <r>
    <n v="2437"/>
    <s v="Inc5000 Company List"/>
    <s v="Inc5000 Company List"/>
    <n v="2437"/>
    <s v="http://www.inc.com/inc5000list/json/inc5000_2014.json"/>
    <n v="17279"/>
    <n v="2437"/>
    <n v="53"/>
    <x v="1"/>
    <s v="Involta"/>
    <s v="involta"/>
    <x v="22"/>
    <x v="22"/>
    <s v="Cedar Rapids"/>
    <m/>
    <n v="157.1996"/>
    <n v="21139211"/>
    <x v="11"/>
    <n v="3"/>
  </r>
  <r>
    <n v="2438"/>
    <s v="Inc5000 Company List"/>
    <s v="Inc5000 Company List"/>
    <n v="2438"/>
    <s v="http://www.inc.com/inc5000list/json/inc5000_2014.json"/>
    <n v="26353"/>
    <n v="2438"/>
    <n v="45"/>
    <x v="2"/>
    <s v="Foodler"/>
    <s v="foodler"/>
    <x v="2"/>
    <x v="2"/>
    <s v="Boston"/>
    <s v="Boston"/>
    <n v="157.18870000000001"/>
    <n v="9203788"/>
    <x v="1"/>
    <n v="1"/>
  </r>
  <r>
    <n v="2439"/>
    <s v="Inc5000 Company List"/>
    <s v="Inc5000 Company List"/>
    <n v="2439"/>
    <s v="http://www.inc.com/inc5000list/json/inc5000_2014.json"/>
    <n v="1146"/>
    <n v="2439"/>
    <n v="940"/>
    <x v="3"/>
    <s v="Consumer Cellular"/>
    <s v="consumer-cellular"/>
    <x v="5"/>
    <x v="5"/>
    <s v="Portland"/>
    <s v="Portland OR"/>
    <n v="157.17850000000001"/>
    <n v="353754232"/>
    <x v="4"/>
    <n v="6"/>
  </r>
  <r>
    <n v="2440"/>
    <s v="Inc5000 Company List"/>
    <s v="Inc5000 Company List"/>
    <n v="2440"/>
    <s v="http://www.inc.com/inc5000list/json/inc5000_2014.json"/>
    <n v="24908"/>
    <n v="2440"/>
    <n v="8"/>
    <x v="2"/>
    <s v="Stone Farm"/>
    <s v="stone-farm"/>
    <x v="43"/>
    <x v="43"/>
    <s v="Newtown"/>
    <s v="Bridgeport-Stamford-Norwalk CT"/>
    <n v="157.1481"/>
    <n v="2895945"/>
    <x v="2"/>
    <n v="1"/>
  </r>
  <r>
    <n v="2441"/>
    <s v="Inc5000 Company List"/>
    <s v="Inc5000 Company List"/>
    <n v="2441"/>
    <s v="http://www.inc.com/inc5000list/json/inc5000_2014.json"/>
    <n v="2121"/>
    <n v="2441"/>
    <n v="496"/>
    <x v="0"/>
    <s v="Total Hockey"/>
    <s v="total-hockey"/>
    <x v="15"/>
    <x v="15"/>
    <s v="St. Louis"/>
    <s v="St. Louis MO-IL"/>
    <n v="157.1191"/>
    <n v="47855000"/>
    <x v="13"/>
    <n v="7"/>
  </r>
  <r>
    <n v="2442"/>
    <s v="Inc5000 Company List"/>
    <s v="Inc5000 Company List"/>
    <n v="2442"/>
    <s v="http://www.inc.com/inc5000list/json/inc5000_2014.json"/>
    <n v="21615"/>
    <n v="2442"/>
    <n v="31"/>
    <x v="2"/>
    <s v="Endurance IT Services"/>
    <s v="endurance-it-services"/>
    <x v="1"/>
    <x v="1"/>
    <s v="Virginia Beach"/>
    <s v="Virginia Beach-Norfolk-Newport News VA-NC"/>
    <n v="156.90190000000001"/>
    <n v="4542490"/>
    <x v="11"/>
    <n v="3"/>
  </r>
  <r>
    <n v="2443"/>
    <s v="Inc5000 Company List"/>
    <s v="Inc5000 Company List"/>
    <n v="2443"/>
    <s v="http://www.inc.com/inc5000list/json/inc5000_2014.json"/>
    <n v="1121"/>
    <n v="2443"/>
    <n v="19"/>
    <x v="2"/>
    <s v="Rich Duncan Construction"/>
    <s v="rich-duncan-construction"/>
    <x v="5"/>
    <x v="5"/>
    <s v="Salem"/>
    <s v="Salem OR"/>
    <n v="156.77950000000001"/>
    <n v="11967246"/>
    <x v="16"/>
    <n v="4"/>
  </r>
  <r>
    <n v="2444"/>
    <s v="Inc5000 Company List"/>
    <s v="Inc5000 Company List"/>
    <n v="2444"/>
    <s v="http://www.inc.com/inc5000list/json/inc5000_2014.json"/>
    <n v="26168"/>
    <n v="2444"/>
    <n v="70"/>
    <x v="1"/>
    <s v="Midwest Automotive Designs"/>
    <s v="midwest-automotive-designs"/>
    <x v="14"/>
    <x v="14"/>
    <s v="Elkhart"/>
    <s v="Elkhart-Goshen IN"/>
    <n v="156.73670000000001"/>
    <n v="20034529"/>
    <x v="2"/>
    <n v="1"/>
  </r>
  <r>
    <n v="2445"/>
    <s v="Inc5000 Company List"/>
    <s v="Inc5000 Company List"/>
    <n v="2445"/>
    <s v="http://www.inc.com/inc5000list/json/inc5000_2014.json"/>
    <n v="22291"/>
    <n v="2445"/>
    <n v="25"/>
    <x v="2"/>
    <s v="Point It!"/>
    <s v="point-it"/>
    <x v="29"/>
    <x v="29"/>
    <s v="Seattle"/>
    <s v="Seattle"/>
    <n v="156.71889999999999"/>
    <n v="4064448"/>
    <x v="12"/>
    <n v="3"/>
  </r>
  <r>
    <n v="2446"/>
    <s v="Inc5000 Company List"/>
    <s v="Inc5000 Company List"/>
    <n v="2446"/>
    <s v="http://www.inc.com/inc5000list/json/inc5000_2014.json"/>
    <n v="25210"/>
    <n v="2446"/>
    <n v="30"/>
    <x v="2"/>
    <s v="Sondhi Solutions"/>
    <s v="sondhi-solutions"/>
    <x v="14"/>
    <x v="14"/>
    <s v="Indianapolis"/>
    <s v="Indianapolis IN"/>
    <n v="156.7107"/>
    <n v="2622693"/>
    <x v="11"/>
    <n v="1"/>
  </r>
  <r>
    <n v="2447"/>
    <s v="Inc5000 Company List"/>
    <s v="Inc5000 Company List"/>
    <n v="2447"/>
    <s v="http://www.inc.com/inc5000list/json/inc5000_2014.json"/>
    <n v="4046"/>
    <n v="2447"/>
    <n v="38"/>
    <x v="2"/>
    <s v="Integrated Medical Solutions"/>
    <s v="integrated-medical-solutions"/>
    <x v="12"/>
    <x v="12"/>
    <s v="Mansfield"/>
    <s v="Dallas"/>
    <n v="156.6593"/>
    <n v="38115309"/>
    <x v="8"/>
    <n v="6"/>
  </r>
  <r>
    <n v="2448"/>
    <s v="Inc5000 Company List"/>
    <s v="Inc5000 Company List"/>
    <n v="2448"/>
    <s v="http://www.inc.com/inc5000list/json/inc5000_2014.json"/>
    <n v="25419"/>
    <n v="2448"/>
    <n v="15"/>
    <x v="2"/>
    <s v="SpiderBoost Interactive Agency"/>
    <s v="spiderboost-interactive-agency"/>
    <x v="9"/>
    <x v="9"/>
    <s v="Miami"/>
    <s v="Miami"/>
    <n v="156.53829999999999"/>
    <n v="2408792"/>
    <x v="12"/>
    <n v="1"/>
  </r>
  <r>
    <n v="2449"/>
    <s v="Inc5000 Company List"/>
    <s v="Inc5000 Company List"/>
    <n v="2449"/>
    <s v="http://www.inc.com/inc5000list/json/inc5000_2014.json"/>
    <n v="24686"/>
    <n v="2449"/>
    <n v="301"/>
    <x v="0"/>
    <s v="Imprivata"/>
    <s v="imprivata"/>
    <x v="2"/>
    <x v="2"/>
    <s v="Lexington"/>
    <s v="Boston"/>
    <n v="156.32980000000001"/>
    <n v="71111000"/>
    <x v="6"/>
    <n v="1"/>
  </r>
  <r>
    <n v="2450"/>
    <s v="Inc5000 Company List"/>
    <s v="Inc5000 Company List"/>
    <n v="2450"/>
    <s v="http://www.inc.com/inc5000list/json/inc5000_2014.json"/>
    <n v="22645"/>
    <n v="2450"/>
    <n v="111"/>
    <x v="1"/>
    <s v="ACE Tech"/>
    <s v="ace-tech"/>
    <x v="18"/>
    <x v="18"/>
    <s v="Auburn Hills"/>
    <s v="Detroit"/>
    <n v="156.27590000000001"/>
    <n v="26205846"/>
    <x v="9"/>
    <n v="3"/>
  </r>
  <r>
    <n v="2451"/>
    <s v="Inc5000 Company List"/>
    <s v="Inc5000 Company List"/>
    <n v="2451"/>
    <s v="http://www.inc.com/inc5000list/json/inc5000_2014.json"/>
    <n v="22340"/>
    <n v="2451"/>
    <n v="65"/>
    <x v="1"/>
    <s v="Modern Enterprise Solutions"/>
    <s v="modern-enterprise-solutions"/>
    <x v="9"/>
    <x v="9"/>
    <s v="Tampa"/>
    <s v="Tampa"/>
    <n v="156.09460000000001"/>
    <n v="15350176"/>
    <x v="4"/>
    <n v="3"/>
  </r>
  <r>
    <n v="2452"/>
    <s v="Inc5000 Company List"/>
    <s v="Inc5000 Company List"/>
    <n v="2452"/>
    <s v="http://www.inc.com/inc5000list/json/inc5000_2014.json"/>
    <n v="21708"/>
    <n v="2452"/>
    <n v="130"/>
    <x v="1"/>
    <s v="ClearBridge Technology Group"/>
    <s v="clearbridge-technology-group"/>
    <x v="2"/>
    <x v="2"/>
    <s v="Billerica"/>
    <s v="Boston"/>
    <n v="156.03440000000001"/>
    <n v="15625224"/>
    <x v="11"/>
    <n v="3"/>
  </r>
  <r>
    <n v="2453"/>
    <s v="Inc5000 Company List"/>
    <s v="Inc5000 Company List"/>
    <n v="2453"/>
    <s v="http://www.inc.com/inc5000list/json/inc5000_2014.json"/>
    <n v="25695"/>
    <n v="2453"/>
    <n v="232"/>
    <x v="0"/>
    <s v="Onepath Systems"/>
    <s v="onepath-systems"/>
    <x v="32"/>
    <x v="32"/>
    <s v="Marietta"/>
    <s v="Atlanta"/>
    <n v="156.01419999999999"/>
    <n v="69919350"/>
    <x v="11"/>
    <n v="1"/>
  </r>
  <r>
    <n v="2454"/>
    <s v="Inc5000 Company List"/>
    <s v="Inc5000 Company List"/>
    <n v="2454"/>
    <s v="http://www.inc.com/inc5000list/json/inc5000_2014.json"/>
    <n v="20334"/>
    <n v="2454"/>
    <n v="185"/>
    <x v="1"/>
    <s v="Source Logistics"/>
    <s v="source-logistics"/>
    <x v="0"/>
    <x v="0"/>
    <s v="Montebello"/>
    <s v="Los Angeles"/>
    <n v="155.96279999999999"/>
    <n v="31803711"/>
    <x v="21"/>
    <n v="4"/>
  </r>
  <r>
    <n v="2455"/>
    <s v="Inc5000 Company List"/>
    <s v="Inc5000 Company List"/>
    <n v="2455"/>
    <s v="http://www.inc.com/inc5000list/json/inc5000_2014.json"/>
    <n v="1411"/>
    <n v="2455"/>
    <n v="726"/>
    <x v="3"/>
    <s v="TMOne"/>
    <s v="tmone"/>
    <x v="22"/>
    <x v="22"/>
    <s v="Iowa City"/>
    <s v="Iowa City IA"/>
    <n v="155.9462"/>
    <n v="20339310"/>
    <x v="2"/>
    <n v="8"/>
  </r>
  <r>
    <n v="2456"/>
    <s v="Inc5000 Company List"/>
    <s v="Inc5000 Company List"/>
    <n v="2456"/>
    <s v="http://www.inc.com/inc5000list/json/inc5000_2014.json"/>
    <n v="19617"/>
    <n v="2456"/>
    <n v="120"/>
    <x v="1"/>
    <s v="VLink"/>
    <s v="vlink"/>
    <x v="43"/>
    <x v="43"/>
    <s v="South Windsor"/>
    <s v="Hartford-West Hartford-East Hartford CT"/>
    <n v="155.66579999999999"/>
    <n v="17164000"/>
    <x v="11"/>
    <n v="4"/>
  </r>
  <r>
    <n v="2457"/>
    <s v="Inc5000 Company List"/>
    <s v="Inc5000 Company List"/>
    <n v="2457"/>
    <s v="http://www.inc.com/inc5000list/json/inc5000_2014.json"/>
    <n v="3415"/>
    <n v="2457"/>
    <n v="2690"/>
    <x v="3"/>
    <s v="Guaranteed Rate"/>
    <s v="guaranteed-rate"/>
    <x v="25"/>
    <x v="25"/>
    <s v="Chicago"/>
    <s v="Chicago"/>
    <n v="155.62790000000001"/>
    <n v="455079000"/>
    <x v="15"/>
    <n v="7"/>
  </r>
  <r>
    <n v="2458"/>
    <s v="Inc5000 Company List"/>
    <s v="Inc5000 Company List"/>
    <n v="2458"/>
    <s v="http://www.inc.com/inc5000list/json/inc5000_2014.json"/>
    <n v="3011"/>
    <n v="2458"/>
    <n v="1182"/>
    <x v="3"/>
    <s v="Mindlance"/>
    <s v="mindlance"/>
    <x v="16"/>
    <x v="16"/>
    <s v="Hoboken"/>
    <s v="New York City"/>
    <n v="155.4528"/>
    <n v="96835753"/>
    <x v="11"/>
    <n v="7"/>
  </r>
  <r>
    <n v="2459"/>
    <s v="Inc5000 Company List"/>
    <s v="Inc5000 Company List"/>
    <n v="2459"/>
    <s v="http://www.inc.com/inc5000list/json/inc5000_2014.json"/>
    <n v="17806"/>
    <n v="2459"/>
    <n v="82"/>
    <x v="1"/>
    <s v="InTec"/>
    <s v="intec"/>
    <x v="1"/>
    <x v="1"/>
    <s v="Fairfax"/>
    <s v="Washington DC"/>
    <n v="155.4109"/>
    <n v="16599840"/>
    <x v="8"/>
    <n v="5"/>
  </r>
  <r>
    <n v="2460"/>
    <s v="Inc5000 Company List"/>
    <s v="Inc5000 Company List"/>
    <n v="2460"/>
    <s v="http://www.inc.com/inc5000list/json/inc5000_2014.json"/>
    <n v="24993"/>
    <n v="2460"/>
    <n v="17"/>
    <x v="2"/>
    <s v="SSD Fair Marketing"/>
    <s v="ssd-fair-marketing"/>
    <x v="12"/>
    <x v="12"/>
    <s v="Houston"/>
    <s v="Houston"/>
    <n v="155.38310000000001"/>
    <n v="2290669"/>
    <x v="12"/>
    <n v="1"/>
  </r>
  <r>
    <n v="2461"/>
    <s v="Inc5000 Company List"/>
    <s v="Inc5000 Company List"/>
    <n v="2461"/>
    <s v="http://www.inc.com/inc5000list/json/inc5000_2014.json"/>
    <n v="805"/>
    <n v="2461"/>
    <n v="847"/>
    <x v="3"/>
    <s v="Hargrove Engineers + Constructors"/>
    <s v="hargrove-engineers-constructors"/>
    <x v="11"/>
    <x v="11"/>
    <s v="Mobile"/>
    <s v="Mobile AL"/>
    <n v="155.33760000000001"/>
    <n v="108938726"/>
    <x v="10"/>
    <n v="7"/>
  </r>
  <r>
    <n v="2462"/>
    <s v="Inc5000 Company List"/>
    <s v="Inc5000 Company List"/>
    <n v="2462"/>
    <s v="http://www.inc.com/inc5000list/json/inc5000_2014.json"/>
    <n v="26142"/>
    <n v="2462"/>
    <n v="12"/>
    <x v="2"/>
    <s v="MGN Logistics"/>
    <s v="mgn-logistics"/>
    <x v="13"/>
    <x v="13"/>
    <s v="Easton"/>
    <s v="Philadelphia"/>
    <n v="155.25620000000001"/>
    <n v="7770000"/>
    <x v="21"/>
    <n v="1"/>
  </r>
  <r>
    <n v="2463"/>
    <s v="Inc5000 Company List"/>
    <s v="Inc5000 Company List"/>
    <n v="2463"/>
    <s v="http://www.inc.com/inc5000list/json/inc5000_2014.json"/>
    <n v="17274"/>
    <n v="2463"/>
    <n v="1117"/>
    <x v="3"/>
    <s v="Yodle"/>
    <s v="yodle"/>
    <x v="17"/>
    <x v="17"/>
    <s v="New York"/>
    <s v="New York City"/>
    <n v="155.221"/>
    <n v="161863000"/>
    <x v="12"/>
    <n v="4"/>
  </r>
  <r>
    <n v="2464"/>
    <s v="Inc5000 Company List"/>
    <s v="Inc5000 Company List"/>
    <n v="2464"/>
    <s v="http://www.inc.com/inc5000list/json/inc5000_2014.json"/>
    <n v="1056"/>
    <n v="2464"/>
    <n v="21"/>
    <x v="2"/>
    <s v="GetWireless"/>
    <s v="getwireless"/>
    <x v="36"/>
    <x v="36"/>
    <s v="Minnetonka"/>
    <s v="Minneapolis"/>
    <n v="155.202"/>
    <n v="36670296"/>
    <x v="4"/>
    <n v="8"/>
  </r>
  <r>
    <n v="2465"/>
    <s v="Inc5000 Company List"/>
    <s v="Inc5000 Company List"/>
    <n v="2465"/>
    <s v="http://www.inc.com/inc5000list/json/inc5000_2014.json"/>
    <n v="25424"/>
    <n v="2465"/>
    <n v="14"/>
    <x v="2"/>
    <s v="Hawaiian Moon"/>
    <s v="hawaiian-moon"/>
    <x v="9"/>
    <x v="9"/>
    <s v="Clearwater"/>
    <s v="Tampa"/>
    <n v="155.0094"/>
    <n v="6367895"/>
    <x v="0"/>
    <n v="1"/>
  </r>
  <r>
    <n v="2466"/>
    <s v="Inc5000 Company List"/>
    <s v="Inc5000 Company List"/>
    <n v="2466"/>
    <s v="http://www.inc.com/inc5000list/json/inc5000_2014.json"/>
    <n v="1459"/>
    <n v="2466"/>
    <n v="117"/>
    <x v="1"/>
    <s v="simpleview"/>
    <s v="simpleview"/>
    <x v="4"/>
    <x v="4"/>
    <s v="Tucson"/>
    <s v="Tucson AZ"/>
    <n v="154.9837"/>
    <n v="20270826"/>
    <x v="7"/>
    <n v="8"/>
  </r>
  <r>
    <n v="2467"/>
    <s v="Inc5000 Company List"/>
    <s v="Inc5000 Company List"/>
    <n v="2467"/>
    <s v="http://www.inc.com/inc5000list/json/inc5000_2014.json"/>
    <n v="19322"/>
    <n v="2467"/>
    <n v="63"/>
    <x v="1"/>
    <s v="Mobifusion"/>
    <s v="mobifusion"/>
    <x v="0"/>
    <x v="0"/>
    <s v="Fremont"/>
    <s v="San Francisco"/>
    <n v="154.85120000000001"/>
    <n v="7495955"/>
    <x v="22"/>
    <n v="4"/>
  </r>
  <r>
    <n v="2468"/>
    <s v="Inc5000 Company List"/>
    <s v="Inc5000 Company List"/>
    <n v="2468"/>
    <s v="http://www.inc.com/inc5000list/json/inc5000_2014.json"/>
    <n v="8587"/>
    <n v="2468"/>
    <n v="40"/>
    <x v="2"/>
    <s v="Corporate IT Solutions"/>
    <s v="corporate-it-solutions"/>
    <x v="2"/>
    <x v="2"/>
    <s v="Norwood"/>
    <s v="Boston"/>
    <n v="154.63650000000001"/>
    <n v="14416686"/>
    <x v="11"/>
    <n v="5"/>
  </r>
  <r>
    <n v="2469"/>
    <s v="Inc5000 Company List"/>
    <s v="Inc5000 Company List"/>
    <n v="2469"/>
    <s v="http://www.inc.com/inc5000list/json/inc5000_2014.json"/>
    <n v="25822"/>
    <n v="2469"/>
    <n v="29"/>
    <x v="2"/>
    <s v="Core 3 Technologies"/>
    <s v="core-3-technologies"/>
    <x v="0"/>
    <x v="0"/>
    <s v="Irvine"/>
    <s v="Los Angeles"/>
    <n v="154.6079"/>
    <n v="16081722"/>
    <x v="18"/>
    <n v="1"/>
  </r>
  <r>
    <n v="2470"/>
    <s v="Inc5000 Company List"/>
    <s v="Inc5000 Company List"/>
    <n v="2470"/>
    <s v="http://www.inc.com/inc5000list/json/inc5000_2014.json"/>
    <n v="21949"/>
    <n v="2470"/>
    <n v="25"/>
    <x v="2"/>
    <s v="Daley &amp; Associates"/>
    <s v="daley-associates"/>
    <x v="2"/>
    <x v="2"/>
    <s v="Boston"/>
    <s v="Boston"/>
    <n v="154.5967"/>
    <n v="11176005"/>
    <x v="20"/>
    <n v="3"/>
  </r>
  <r>
    <n v="2471"/>
    <s v="Inc5000 Company List"/>
    <s v="Inc5000 Company List"/>
    <n v="2471"/>
    <s v="http://www.inc.com/inc5000list/json/inc5000_2014.json"/>
    <n v="153"/>
    <n v="2471"/>
    <n v="25"/>
    <x v="2"/>
    <s v="World Pac Paper"/>
    <s v="world-pac-paper"/>
    <x v="24"/>
    <x v="24"/>
    <s v="Cincinnati"/>
    <s v="Cincinnati"/>
    <n v="154.51429999999999"/>
    <n v="71084762"/>
    <x v="2"/>
    <n v="6"/>
  </r>
  <r>
    <n v="2472"/>
    <s v="Inc5000 Company List"/>
    <s v="Inc5000 Company List"/>
    <n v="2472"/>
    <s v="http://www.inc.com/inc5000list/json/inc5000_2014.json"/>
    <n v="1032"/>
    <n v="2472"/>
    <n v="135"/>
    <x v="1"/>
    <s v="Strategic Resources International"/>
    <s v="strategic-resources-international"/>
    <x v="16"/>
    <x v="16"/>
    <s v="Parlin"/>
    <s v="New York City"/>
    <n v="154.48560000000001"/>
    <n v="14694000"/>
    <x v="11"/>
    <n v="4"/>
  </r>
  <r>
    <n v="2473"/>
    <s v="Inc5000 Company List"/>
    <s v="Inc5000 Company List"/>
    <n v="2473"/>
    <s v="http://www.inc.com/inc5000list/json/inc5000_2014.json"/>
    <n v="19691"/>
    <n v="2473"/>
    <n v="128"/>
    <x v="1"/>
    <s v="A2Z Field Services"/>
    <s v="a2z-field-services"/>
    <x v="24"/>
    <x v="24"/>
    <s v="Plain City"/>
    <s v="Columbus OH"/>
    <n v="154.41300000000001"/>
    <n v="42744535"/>
    <x v="15"/>
    <n v="2"/>
  </r>
  <r>
    <n v="2474"/>
    <s v="Inc5000 Company List"/>
    <s v="Inc5000 Company List"/>
    <n v="2474"/>
    <s v="http://www.inc.com/inc5000list/json/inc5000_2014.json"/>
    <n v="6655"/>
    <n v="2474"/>
    <n v="200"/>
    <x v="1"/>
    <s v="SBS Group"/>
    <s v="sbs-group"/>
    <x v="16"/>
    <x v="16"/>
    <s v="Edison"/>
    <s v="New York City"/>
    <n v="154.41409999999999"/>
    <n v="25360000"/>
    <x v="11"/>
    <n v="3"/>
  </r>
  <r>
    <n v="2475"/>
    <s v="Inc5000 Company List"/>
    <s v="Inc5000 Company List"/>
    <n v="2475"/>
    <s v="http://www.inc.com/inc5000list/json/inc5000_2014.json"/>
    <n v="26488"/>
    <n v="2475"/>
    <n v="14"/>
    <x v="2"/>
    <s v="Alpine Technical Services"/>
    <s v="alpine-technical-services"/>
    <x v="28"/>
    <x v="28"/>
    <s v="Midvale"/>
    <s v="Salt Lake City"/>
    <n v="154.386"/>
    <n v="4170361"/>
    <x v="2"/>
    <n v="1"/>
  </r>
  <r>
    <n v="2476"/>
    <s v="Inc5000 Company List"/>
    <s v="Inc5000 Company List"/>
    <n v="2476"/>
    <s v="http://www.inc.com/inc5000list/json/inc5000_2014.json"/>
    <n v="17924"/>
    <n v="2476"/>
    <n v="48"/>
    <x v="2"/>
    <s v="Wound Care Advantage"/>
    <s v="wound-care-advantage"/>
    <x v="0"/>
    <x v="0"/>
    <s v="Sierra Madre"/>
    <s v="Los Angeles"/>
    <n v="154.36580000000001"/>
    <n v="15792128"/>
    <x v="6"/>
    <n v="5"/>
  </r>
  <r>
    <n v="2477"/>
    <s v="Inc5000 Company List"/>
    <s v="Inc5000 Company List"/>
    <n v="2477"/>
    <s v="http://www.inc.com/inc5000list/json/inc5000_2014.json"/>
    <n v="23724"/>
    <n v="2477"/>
    <n v="3"/>
    <x v="2"/>
    <s v="Tribeca Merchandisers"/>
    <s v="tribeca-merchandisers"/>
    <x v="17"/>
    <x v="17"/>
    <s v="Lindenhurst"/>
    <s v="New York City"/>
    <n v="154.12440000000001"/>
    <n v="4802887"/>
    <x v="0"/>
    <n v="2"/>
  </r>
  <r>
    <n v="2478"/>
    <s v="Inc5000 Company List"/>
    <s v="Inc5000 Company List"/>
    <n v="2478"/>
    <s v="http://www.inc.com/inc5000list/json/inc5000_2014.json"/>
    <n v="25002"/>
    <n v="2478"/>
    <n v="19"/>
    <x v="2"/>
    <s v="Isos Technology"/>
    <s v="isos-technology"/>
    <x v="4"/>
    <x v="4"/>
    <s v="Tempe"/>
    <s v="Phoenix"/>
    <n v="154.09399999999999"/>
    <n v="2807967"/>
    <x v="11"/>
    <n v="1"/>
  </r>
  <r>
    <n v="2479"/>
    <s v="Inc5000 Company List"/>
    <s v="Inc5000 Company List"/>
    <n v="2479"/>
    <s v="http://www.inc.com/inc5000list/json/inc5000_2014.json"/>
    <n v="25074"/>
    <n v="2479"/>
    <n v="4"/>
    <x v="2"/>
    <s v="Simple Real Estate Solutions"/>
    <s v="simple-real-estate-solutions"/>
    <x v="1"/>
    <x v="1"/>
    <s v="Virginia Beach"/>
    <s v="Virginia Beach-Norfolk-Newport News VA-NC"/>
    <n v="153.9092"/>
    <n v="4786917"/>
    <x v="15"/>
    <n v="1"/>
  </r>
  <r>
    <n v="2480"/>
    <s v="Inc5000 Company List"/>
    <s v="Inc5000 Company List"/>
    <n v="2480"/>
    <s v="http://www.inc.com/inc5000list/json/inc5000_2014.json"/>
    <n v="3794"/>
    <n v="2480"/>
    <n v="18"/>
    <x v="2"/>
    <s v="Taradel"/>
    <s v="taradel"/>
    <x v="1"/>
    <x v="1"/>
    <s v="Glen Allen"/>
    <s v="Richmond VA"/>
    <n v="153.8672"/>
    <n v="6795205"/>
    <x v="12"/>
    <n v="7"/>
  </r>
  <r>
    <n v="2481"/>
    <s v="Inc5000 Company List"/>
    <s v="Inc5000 Company List"/>
    <n v="2481"/>
    <s v="http://www.inc.com/inc5000list/json/inc5000_2014.json"/>
    <n v="23371"/>
    <n v="2481"/>
    <n v="35"/>
    <x v="2"/>
    <s v="capSpire"/>
    <s v="capspire"/>
    <x v="45"/>
    <x v="45"/>
    <s v="Fayetteville"/>
    <s v="Fayetteville-Springdale-Rogers AR-MO"/>
    <n v="153.84010000000001"/>
    <n v="6173387"/>
    <x v="5"/>
    <n v="2"/>
  </r>
  <r>
    <n v="2482"/>
    <s v="Inc5000 Company List"/>
    <s v="Inc5000 Company List"/>
    <n v="2482"/>
    <s v="http://www.inc.com/inc5000list/json/inc5000_2014.json"/>
    <n v="26471"/>
    <n v="2482"/>
    <n v="32"/>
    <x v="2"/>
    <s v="Interior Environments"/>
    <s v="interior-environments"/>
    <x v="18"/>
    <x v="18"/>
    <s v="Novi"/>
    <s v="Detroit"/>
    <n v="153.72819999999999"/>
    <n v="32689578"/>
    <x v="2"/>
    <n v="1"/>
  </r>
  <r>
    <n v="2483"/>
    <s v="Inc5000 Company List"/>
    <s v="Inc5000 Company List"/>
    <n v="2483"/>
    <s v="http://www.inc.com/inc5000list/json/inc5000_2014.json"/>
    <n v="24262"/>
    <n v="2483"/>
    <n v="15"/>
    <x v="2"/>
    <s v="Peepers Reading Glasses"/>
    <s v="peepers-reading-glasses"/>
    <x v="14"/>
    <x v="14"/>
    <s v="Michigan City"/>
    <s v="Michigan City-La Porte IN"/>
    <n v="153.4871"/>
    <n v="3977197"/>
    <x v="13"/>
    <n v="2"/>
  </r>
  <r>
    <n v="2484"/>
    <s v="Inc5000 Company List"/>
    <s v="Inc5000 Company List"/>
    <n v="2484"/>
    <s v="http://www.inc.com/inc5000list/json/inc5000_2014.json"/>
    <n v="25502"/>
    <n v="2484"/>
    <n v="19"/>
    <x v="2"/>
    <s v="Core Informatics"/>
    <s v="core-informatics"/>
    <x v="43"/>
    <x v="43"/>
    <s v="Branford"/>
    <s v="New Haven-Milford CT"/>
    <n v="153.05099999999999"/>
    <n v="3096158"/>
    <x v="3"/>
    <n v="1"/>
  </r>
  <r>
    <n v="2485"/>
    <s v="Inc5000 Company List"/>
    <s v="Inc5000 Company List"/>
    <n v="2485"/>
    <s v="http://www.inc.com/inc5000list/json/inc5000_2014.json"/>
    <n v="23465"/>
    <n v="2485"/>
    <n v="22"/>
    <x v="2"/>
    <s v="Infinity Publishing Group"/>
    <s v="infinity-publishing-group"/>
    <x v="15"/>
    <x v="15"/>
    <s v="Webb City"/>
    <s v="Joplin MO"/>
    <n v="152.96"/>
    <n v="6128581"/>
    <x v="12"/>
    <n v="2"/>
  </r>
  <r>
    <n v="2486"/>
    <s v="Inc5000 Company List"/>
    <s v="Inc5000 Company List"/>
    <n v="2486"/>
    <s v="http://www.inc.com/inc5000list/json/inc5000_2014.json"/>
    <n v="19999"/>
    <n v="2486"/>
    <n v="12"/>
    <x v="2"/>
    <s v="Commercial Bargains"/>
    <s v="commercial-bargains"/>
    <x v="19"/>
    <x v="19"/>
    <s v="West Allis"/>
    <s v="Milwaukee-Waukesha-West Allis WI"/>
    <n v="152.90860000000001"/>
    <n v="4675609"/>
    <x v="13"/>
    <n v="4"/>
  </r>
  <r>
    <n v="2487"/>
    <s v="Inc5000 Company List"/>
    <s v="Inc5000 Company List"/>
    <n v="2487"/>
    <s v="http://www.inc.com/inc5000list/json/inc5000_2014.json"/>
    <n v="21444"/>
    <n v="2487"/>
    <n v="45"/>
    <x v="2"/>
    <s v="The Business Backer"/>
    <s v="the-business-backer"/>
    <x v="24"/>
    <x v="24"/>
    <s v="Cincinnati"/>
    <s v="Cincinnati"/>
    <n v="152.7321"/>
    <n v="11205755"/>
    <x v="9"/>
    <n v="3"/>
  </r>
  <r>
    <n v="2488"/>
    <s v="Inc5000 Company List"/>
    <s v="Inc5000 Company List"/>
    <n v="2488"/>
    <s v="http://www.inc.com/inc5000list/json/inc5000_2014.json"/>
    <n v="1937"/>
    <n v="2488"/>
    <n v="125"/>
    <x v="1"/>
    <s v="Net Health"/>
    <s v="net-health"/>
    <x v="13"/>
    <x v="13"/>
    <s v="Pittsburgh"/>
    <s v="Pittsburgh PA"/>
    <n v="152.67070000000001"/>
    <n v="18354000"/>
    <x v="6"/>
    <n v="5"/>
  </r>
  <r>
    <n v="2489"/>
    <s v="Inc5000 Company List"/>
    <s v="Inc5000 Company List"/>
    <n v="2489"/>
    <s v="http://www.inc.com/inc5000list/json/inc5000_2014.json"/>
    <n v="24998"/>
    <n v="2489"/>
    <n v="15"/>
    <x v="2"/>
    <s v="Application Experts"/>
    <s v="application-experts"/>
    <x v="7"/>
    <x v="7"/>
    <s v="Broomfield"/>
    <s v="Denver"/>
    <n v="152.6499"/>
    <n v="2100185"/>
    <x v="3"/>
    <n v="1"/>
  </r>
  <r>
    <n v="2490"/>
    <s v="Inc5000 Company List"/>
    <s v="Inc5000 Company List"/>
    <n v="2490"/>
    <s v="http://www.inc.com/inc5000list/json/inc5000_2014.json"/>
    <n v="25337"/>
    <n v="2490"/>
    <n v="12"/>
    <x v="2"/>
    <s v="Syntelli Solutions"/>
    <s v="syntelli-solutions"/>
    <x v="6"/>
    <x v="6"/>
    <s v="Charlotte"/>
    <s v="Charlotte"/>
    <n v="152.6541"/>
    <n v="2019866"/>
    <x v="2"/>
    <n v="1"/>
  </r>
  <r>
    <n v="2491"/>
    <s v="Inc5000 Company List"/>
    <s v="Inc5000 Company List"/>
    <n v="2491"/>
    <s v="http://www.inc.com/inc5000list/json/inc5000_2014.json"/>
    <n v="21656"/>
    <n v="2491"/>
    <n v="33"/>
    <x v="2"/>
    <s v="Security Card Services"/>
    <s v="security-card-services"/>
    <x v="37"/>
    <x v="37"/>
    <s v="Oxford"/>
    <s v="Oxford MS"/>
    <n v="152.58240000000001"/>
    <n v="12490080"/>
    <x v="9"/>
    <n v="4"/>
  </r>
  <r>
    <n v="2492"/>
    <s v="Inc5000 Company List"/>
    <s v="Inc5000 Company List"/>
    <n v="2492"/>
    <s v="http://www.inc.com/inc5000list/json/inc5000_2014.json"/>
    <n v="1987"/>
    <n v="2492"/>
    <n v="80"/>
    <x v="1"/>
    <s v="The FruitGuys"/>
    <s v="the-fruitguys"/>
    <x v="0"/>
    <x v="0"/>
    <s v="South San Francisco"/>
    <s v="San Francisco"/>
    <n v="152.4624"/>
    <n v="18482000"/>
    <x v="1"/>
    <n v="7"/>
  </r>
  <r>
    <n v="2493"/>
    <s v="Inc5000 Company List"/>
    <s v="Inc5000 Company List"/>
    <n v="2493"/>
    <s v="http://www.inc.com/inc5000list/json/inc5000_2014.json"/>
    <n v="24208"/>
    <n v="2493"/>
    <n v="140"/>
    <x v="1"/>
    <s v="Alphaserve Technologies"/>
    <s v="alphaserve-technologies"/>
    <x v="17"/>
    <x v="17"/>
    <s v="New York"/>
    <s v="New York City"/>
    <n v="152.41470000000001"/>
    <n v="24894872"/>
    <x v="11"/>
    <n v="2"/>
  </r>
  <r>
    <n v="2494"/>
    <s v="Inc5000 Company List"/>
    <s v="Inc5000 Company List"/>
    <n v="2494"/>
    <s v="http://www.inc.com/inc5000list/json/inc5000_2014.json"/>
    <n v="22662"/>
    <n v="2494"/>
    <n v="18"/>
    <x v="2"/>
    <s v="Response Marketing"/>
    <s v="response-marketing"/>
    <x v="43"/>
    <x v="43"/>
    <s v="New Haven"/>
    <s v="New Haven-Milford CT"/>
    <n v="152.40780000000001"/>
    <n v="3881052"/>
    <x v="12"/>
    <n v="3"/>
  </r>
  <r>
    <n v="2495"/>
    <s v="Inc5000 Company List"/>
    <s v="Inc5000 Company List"/>
    <n v="2495"/>
    <s v="http://www.inc.com/inc5000list/json/inc5000_2014.json"/>
    <n v="23248"/>
    <n v="2495"/>
    <n v="56"/>
    <x v="1"/>
    <s v="Rockhedge Herb Farms"/>
    <s v="rockhedge-herb-farms"/>
    <x v="17"/>
    <x v="17"/>
    <s v="Pleasant Valley"/>
    <s v="Poughkeepsie-Newburgh-Middletown NY"/>
    <n v="152.38999999999999"/>
    <n v="5451336"/>
    <x v="1"/>
    <n v="2"/>
  </r>
  <r>
    <n v="2496"/>
    <s v="Inc5000 Company List"/>
    <s v="Inc5000 Company List"/>
    <n v="2496"/>
    <s v="http://www.inc.com/inc5000list/json/inc5000_2014.json"/>
    <n v="21691"/>
    <n v="2496"/>
    <n v="14"/>
    <x v="2"/>
    <s v="Lenny &amp; Larry's"/>
    <s v="lenny-larrys"/>
    <x v="0"/>
    <x v="0"/>
    <s v="Northridge"/>
    <s v="Los Angeles"/>
    <n v="152.3459"/>
    <n v="7027511"/>
    <x v="1"/>
    <n v="3"/>
  </r>
  <r>
    <n v="2497"/>
    <s v="Inc5000 Company List"/>
    <s v="Inc5000 Company List"/>
    <n v="2497"/>
    <s v="http://www.inc.com/inc5000list/json/inc5000_2014.json"/>
    <n v="23913"/>
    <n v="2497"/>
    <n v="127"/>
    <x v="1"/>
    <s v="ControlCase"/>
    <s v="controlcase"/>
    <x v="1"/>
    <x v="1"/>
    <s v="Reston"/>
    <s v="Washington DC"/>
    <n v="152.19540000000001"/>
    <n v="7851777"/>
    <x v="3"/>
    <n v="2"/>
  </r>
  <r>
    <n v="2498"/>
    <s v="Inc5000 Company List"/>
    <s v="Inc5000 Company List"/>
    <n v="2498"/>
    <s v="http://www.inc.com/inc5000list/json/inc5000_2014.json"/>
    <n v="4136"/>
    <n v="2498"/>
    <n v="100"/>
    <x v="1"/>
    <s v="@Properties"/>
    <s v="@properties"/>
    <x v="25"/>
    <x v="25"/>
    <s v="Chicago"/>
    <s v="Chicago"/>
    <n v="152.19479999999999"/>
    <n v="123882403"/>
    <x v="15"/>
    <n v="8"/>
  </r>
  <r>
    <n v="2499"/>
    <s v="Inc5000 Company List"/>
    <s v="Inc5000 Company List"/>
    <n v="2499"/>
    <s v="http://www.inc.com/inc5000list/json/inc5000_2014.json"/>
    <n v="24165"/>
    <n v="2499"/>
    <n v="17"/>
    <x v="2"/>
    <s v="Altair Sign and Light"/>
    <s v="altair-sign-and-light"/>
    <x v="32"/>
    <x v="32"/>
    <s v="Doraville"/>
    <s v="Atlanta"/>
    <n v="151.8467"/>
    <n v="2517135"/>
    <x v="2"/>
    <n v="2"/>
  </r>
  <r>
    <n v="2500"/>
    <s v="Inc5000 Company List"/>
    <s v="Inc5000 Company List"/>
    <n v="2500"/>
    <s v="http://www.inc.com/inc5000list/json/inc5000_2014.json"/>
    <n v="26305"/>
    <n v="2500"/>
    <n v="22"/>
    <x v="2"/>
    <s v="Think Anew"/>
    <s v="think-anew"/>
    <x v="37"/>
    <x v="37"/>
    <s v="Madison"/>
    <s v="Jackson MS"/>
    <n v="151.73490000000001"/>
    <n v="3356867"/>
    <x v="11"/>
    <n v="1"/>
  </r>
  <r>
    <n v="2501"/>
    <s v="Inc5000 Company List"/>
    <s v="Inc5000 Company List"/>
    <n v="2501"/>
    <s v="http://www.inc.com/inc5000list/json/inc5000_2014.json"/>
    <n v="25817"/>
    <n v="2501"/>
    <n v="1361"/>
    <x v="3"/>
    <s v="Professional Employment Group"/>
    <s v="professional-employment-group"/>
    <x v="15"/>
    <x v="15"/>
    <s v="St. Louis"/>
    <s v="St. Louis MO-IL"/>
    <n v="151.7107"/>
    <n v="34283000"/>
    <x v="20"/>
    <n v="1"/>
  </r>
  <r>
    <n v="2502"/>
    <s v="Inc5000 Company List"/>
    <s v="Inc5000 Company List"/>
    <n v="2502"/>
    <s v="http://www.inc.com/inc5000list/json/inc5000_2014.json"/>
    <n v="23436"/>
    <n v="2502"/>
    <n v="10"/>
    <x v="2"/>
    <s v="Advantage Capital Funds"/>
    <s v="advantage-capital-funds"/>
    <x v="0"/>
    <x v="0"/>
    <s v="Studio City"/>
    <s v="Los Angeles"/>
    <n v="151.68620000000001"/>
    <n v="3823893"/>
    <x v="9"/>
    <n v="2"/>
  </r>
  <r>
    <n v="2503"/>
    <s v="Inc5000 Company List"/>
    <s v="Inc5000 Company List"/>
    <n v="2503"/>
    <s v="http://www.inc.com/inc5000list/json/inc5000_2014.json"/>
    <n v="25327"/>
    <n v="2503"/>
    <n v="188"/>
    <x v="1"/>
    <s v="Connect Wireless"/>
    <s v="connect-wireless"/>
    <x v="30"/>
    <x v="30"/>
    <s v="Boise"/>
    <s v="Boise City-Nampa ID"/>
    <n v="151.56800000000001"/>
    <n v="26220323"/>
    <x v="4"/>
    <n v="1"/>
  </r>
  <r>
    <n v="2504"/>
    <s v="Inc5000 Company List"/>
    <s v="Inc5000 Company List"/>
    <n v="2504"/>
    <s v="http://www.inc.com/inc5000list/json/inc5000_2014.json"/>
    <n v="23728"/>
    <n v="2504"/>
    <n v="6"/>
    <x v="2"/>
    <s v="Schox Patent Group"/>
    <s v="schox-patent-group"/>
    <x v="0"/>
    <x v="0"/>
    <s v="San Francisco"/>
    <s v="San Francisco"/>
    <n v="151.5069"/>
    <n v="2844955"/>
    <x v="2"/>
    <n v="2"/>
  </r>
  <r>
    <n v="2505"/>
    <s v="Inc5000 Company List"/>
    <s v="Inc5000 Company List"/>
    <n v="2505"/>
    <s v="http://www.inc.com/inc5000list/json/inc5000_2014.json"/>
    <n v="23911"/>
    <n v="2505"/>
    <n v="15"/>
    <x v="2"/>
    <s v="WorkCompEDI"/>
    <s v="workcompedi"/>
    <x v="17"/>
    <x v="17"/>
    <s v="Holbrook"/>
    <s v="New York City"/>
    <n v="151.31829999999999"/>
    <n v="3908000"/>
    <x v="2"/>
    <n v="2"/>
  </r>
  <r>
    <n v="2506"/>
    <s v="Inc5000 Company List"/>
    <s v="Inc5000 Company List"/>
    <n v="2506"/>
    <s v="http://www.inc.com/inc5000list/json/inc5000_2014.json"/>
    <n v="216"/>
    <n v="2506"/>
    <n v="65"/>
    <x v="1"/>
    <s v="BrightStar Care"/>
    <s v="brightstar-care"/>
    <x v="25"/>
    <x v="25"/>
    <s v="Gurnee"/>
    <s v="Chicago"/>
    <n v="151.2174"/>
    <n v="249062623"/>
    <x v="6"/>
    <n v="8"/>
  </r>
  <r>
    <n v="2507"/>
    <s v="Inc5000 Company List"/>
    <s v="Inc5000 Company List"/>
    <n v="2507"/>
    <s v="http://www.inc.com/inc5000list/json/inc5000_2014.json"/>
    <n v="20944"/>
    <n v="2507"/>
    <n v="45"/>
    <x v="2"/>
    <s v="InkHouse"/>
    <s v="inkhouse"/>
    <x v="2"/>
    <x v="2"/>
    <s v="Waltham"/>
    <s v="Boston"/>
    <n v="150.94489999999999"/>
    <n v="6736359"/>
    <x v="22"/>
    <n v="4"/>
  </r>
  <r>
    <n v="2508"/>
    <s v="Inc5000 Company List"/>
    <s v="Inc5000 Company List"/>
    <n v="2508"/>
    <s v="http://www.inc.com/inc5000list/json/inc5000_2014.json"/>
    <n v="23264"/>
    <n v="2508"/>
    <n v="95"/>
    <x v="1"/>
    <s v="Smiles Dental"/>
    <s v="smiles-dental"/>
    <x v="29"/>
    <x v="29"/>
    <s v="Longview"/>
    <s v="Longview WA"/>
    <n v="150.90219999999999"/>
    <n v="10407408"/>
    <x v="6"/>
    <n v="2"/>
  </r>
  <r>
    <n v="2509"/>
    <s v="Inc5000 Company List"/>
    <s v="Inc5000 Company List"/>
    <n v="2509"/>
    <s v="http://www.inc.com/inc5000list/json/inc5000_2014.json"/>
    <n v="21969"/>
    <n v="2509"/>
    <n v="46"/>
    <x v="2"/>
    <s v="Resource Environmental Solutions"/>
    <s v="resource-environmental-solutions"/>
    <x v="20"/>
    <x v="20"/>
    <s v="Baton Rouge"/>
    <s v="Baton Rouge LA"/>
    <n v="150.66040000000001"/>
    <n v="28465000"/>
    <x v="24"/>
    <n v="4"/>
  </r>
  <r>
    <n v="2510"/>
    <s v="Inc5000 Company List"/>
    <s v="Inc5000 Company List"/>
    <n v="2510"/>
    <s v="http://www.inc.com/inc5000list/json/inc5000_2014.json"/>
    <n v="23944"/>
    <n v="2510"/>
    <n v="130"/>
    <x v="1"/>
    <s v="Senior1Care"/>
    <s v="senior1care"/>
    <x v="14"/>
    <x v="14"/>
    <s v="South Bend"/>
    <s v="South Bend-Mishawaka IN-MI"/>
    <n v="150.64349999999999"/>
    <n v="3311000"/>
    <x v="6"/>
    <n v="2"/>
  </r>
  <r>
    <n v="2511"/>
    <s v="Inc5000 Company List"/>
    <s v="Inc5000 Company List"/>
    <n v="2511"/>
    <s v="http://www.inc.com/inc5000list/json/inc5000_2014.json"/>
    <n v="17693"/>
    <n v="2511"/>
    <n v="518"/>
    <x v="3"/>
    <s v="Lasco Enterprises"/>
    <s v="lasco-enterprises"/>
    <x v="12"/>
    <x v="12"/>
    <s v="Houston"/>
    <s v="Houston"/>
    <n v="150.58179999999999"/>
    <n v="31292310"/>
    <x v="1"/>
    <n v="5"/>
  </r>
  <r>
    <n v="2512"/>
    <s v="Inc5000 Company List"/>
    <s v="Inc5000 Company List"/>
    <n v="2512"/>
    <s v="http://www.inc.com/inc5000list/json/inc5000_2014.json"/>
    <n v="26394"/>
    <n v="2512"/>
    <n v="9"/>
    <x v="2"/>
    <s v="EngATech"/>
    <s v="engatech"/>
    <x v="23"/>
    <x v="23"/>
    <s v="Tulsa"/>
    <s v="Tulsa OK"/>
    <n v="150.54750000000001"/>
    <n v="5073216"/>
    <x v="17"/>
    <n v="1"/>
  </r>
  <r>
    <n v="2513"/>
    <s v="Inc5000 Company List"/>
    <s v="Inc5000 Company List"/>
    <n v="2513"/>
    <s v="http://www.inc.com/inc5000list/json/inc5000_2014.json"/>
    <n v="25268"/>
    <n v="2513"/>
    <n v="24"/>
    <x v="2"/>
    <s v="Doejo"/>
    <s v="doejo"/>
    <x v="25"/>
    <x v="25"/>
    <s v="Chicago"/>
    <s v="Chicago"/>
    <n v="150.52850000000001"/>
    <n v="2788502"/>
    <x v="12"/>
    <n v="1"/>
  </r>
  <r>
    <n v="2514"/>
    <s v="Inc5000 Company List"/>
    <s v="Inc5000 Company List"/>
    <n v="2514"/>
    <s v="http://www.inc.com/inc5000list/json/inc5000_2014.json"/>
    <n v="25587"/>
    <n v="2514"/>
    <n v="20"/>
    <x v="2"/>
    <s v="Marine Connection"/>
    <s v="marine-connection"/>
    <x v="9"/>
    <x v="9"/>
    <s v="West Palm Beach"/>
    <s v="Miami"/>
    <n v="150.35910000000001"/>
    <n v="16755971"/>
    <x v="13"/>
    <n v="1"/>
  </r>
  <r>
    <n v="2515"/>
    <s v="Inc5000 Company List"/>
    <s v="Inc5000 Company List"/>
    <n v="2515"/>
    <s v="http://www.inc.com/inc5000list/json/inc5000_2014.json"/>
    <n v="1040"/>
    <n v="2515"/>
    <n v="35"/>
    <x v="2"/>
    <s v="Growthink"/>
    <s v="growthink"/>
    <x v="0"/>
    <x v="0"/>
    <s v="Los Angeles"/>
    <s v="Los Angeles"/>
    <n v="150.0806"/>
    <n v="9628170"/>
    <x v="9"/>
    <n v="3"/>
  </r>
  <r>
    <n v="2516"/>
    <s v="Inc5000 Company List"/>
    <s v="Inc5000 Company List"/>
    <n v="2516"/>
    <s v="http://www.inc.com/inc5000list/json/inc5000_2014.json"/>
    <n v="19702"/>
    <n v="2516"/>
    <n v="30"/>
    <x v="2"/>
    <s v="Jackrabbit Technologies"/>
    <s v="jackrabbit-technologies"/>
    <x v="6"/>
    <x v="6"/>
    <s v="Huntersville"/>
    <s v="Charlotte"/>
    <n v="150.0796"/>
    <n v="5314397"/>
    <x v="3"/>
    <n v="4"/>
  </r>
  <r>
    <n v="2517"/>
    <s v="Inc5000 Company List"/>
    <s v="Inc5000 Company List"/>
    <n v="2517"/>
    <s v="http://www.inc.com/inc5000list/json/inc5000_2014.json"/>
    <n v="26553"/>
    <n v="2517"/>
    <n v="35"/>
    <x v="2"/>
    <s v="Upward Brand Interactions"/>
    <s v="upward-brand-interactions"/>
    <x v="24"/>
    <x v="24"/>
    <s v="Springfield"/>
    <s v="Springfield OH"/>
    <n v="149.9864"/>
    <n v="3297226"/>
    <x v="12"/>
    <n v="1"/>
  </r>
  <r>
    <n v="2518"/>
    <s v="Inc5000 Company List"/>
    <s v="Inc5000 Company List"/>
    <n v="2518"/>
    <s v="http://www.inc.com/inc5000list/json/inc5000_2014.json"/>
    <n v="2588"/>
    <n v="2518"/>
    <n v="472"/>
    <x v="0"/>
    <s v="Drilling Info"/>
    <s v="drilling-info"/>
    <x v="12"/>
    <x v="12"/>
    <s v="Austin"/>
    <s v="Austin"/>
    <n v="149.9761"/>
    <n v="67856000"/>
    <x v="5"/>
    <n v="7"/>
  </r>
  <r>
    <n v="2519"/>
    <s v="Inc5000 Company List"/>
    <s v="Inc5000 Company List"/>
    <n v="2519"/>
    <s v="http://www.inc.com/inc5000list/json/inc5000_2014.json"/>
    <n v="21742"/>
    <n v="2519"/>
    <n v="21"/>
    <x v="2"/>
    <s v="The Nagler Group"/>
    <s v="the-nagler-group"/>
    <x v="34"/>
    <x v="34"/>
    <s v="Bedford"/>
    <s v="Manchester-Nashua NH"/>
    <n v="149.9254"/>
    <n v="6447907"/>
    <x v="20"/>
    <n v="3"/>
  </r>
  <r>
    <n v="2520"/>
    <s v="Inc5000 Company List"/>
    <s v="Inc5000 Company List"/>
    <n v="2520"/>
    <s v="http://www.inc.com/inc5000list/json/inc5000_2014.json"/>
    <n v="18952"/>
    <n v="2520"/>
    <n v="110"/>
    <x v="1"/>
    <s v="W.L. French Excavating"/>
    <s v="wl-french-excavating"/>
    <x v="2"/>
    <x v="2"/>
    <s v="North Billerica"/>
    <s v="Boston"/>
    <n v="149.88900000000001"/>
    <n v="42438933"/>
    <x v="16"/>
    <n v="2"/>
  </r>
  <r>
    <n v="2521"/>
    <s v="Inc5000 Company List"/>
    <s v="Inc5000 Company List"/>
    <n v="2521"/>
    <s v="http://www.inc.com/inc5000list/json/inc5000_2014.json"/>
    <n v="25057"/>
    <n v="2521"/>
    <n v="48"/>
    <x v="2"/>
    <s v="MavenWire"/>
    <s v="mavenwire"/>
    <x v="13"/>
    <x v="13"/>
    <s v="Wayne"/>
    <s v="Philadelphia"/>
    <n v="149.89230000000001"/>
    <n v="11169583"/>
    <x v="21"/>
    <n v="1"/>
  </r>
  <r>
    <n v="2522"/>
    <s v="Inc5000 Company List"/>
    <s v="Inc5000 Company List"/>
    <n v="2522"/>
    <s v="http://www.inc.com/inc5000list/json/inc5000_2014.json"/>
    <n v="25233"/>
    <n v="2522"/>
    <n v="12"/>
    <x v="2"/>
    <s v="Container Management"/>
    <s v="container-management"/>
    <x v="12"/>
    <x v="12"/>
    <s v="Austin"/>
    <s v="Austin"/>
    <n v="149.852"/>
    <n v="4833995"/>
    <x v="16"/>
    <n v="1"/>
  </r>
  <r>
    <n v="2523"/>
    <s v="Inc5000 Company List"/>
    <s v="Inc5000 Company List"/>
    <n v="2523"/>
    <s v="http://www.inc.com/inc5000list/json/inc5000_2014.json"/>
    <n v="26346"/>
    <n v="2523"/>
    <n v="75"/>
    <x v="1"/>
    <s v="CDM Media"/>
    <s v="cdm-media"/>
    <x v="25"/>
    <x v="25"/>
    <s v="Chicago"/>
    <s v="Chicago"/>
    <n v="149.7818"/>
    <n v="17369224"/>
    <x v="12"/>
    <n v="1"/>
  </r>
  <r>
    <n v="2524"/>
    <s v="Inc5000 Company List"/>
    <s v="Inc5000 Company List"/>
    <n v="2524"/>
    <s v="http://www.inc.com/inc5000list/json/inc5000_2014.json"/>
    <n v="25053"/>
    <n v="2524"/>
    <n v="21"/>
    <x v="2"/>
    <s v="MassPay"/>
    <s v="masspay"/>
    <x v="2"/>
    <x v="2"/>
    <s v="Beverly"/>
    <s v="Boston"/>
    <n v="149.7645"/>
    <n v="2006663"/>
    <x v="2"/>
    <n v="1"/>
  </r>
  <r>
    <n v="2525"/>
    <s v="Inc5000 Company List"/>
    <s v="Inc5000 Company List"/>
    <n v="2525"/>
    <s v="http://www.inc.com/inc5000list/json/inc5000_2014.json"/>
    <n v="20681"/>
    <n v="2525"/>
    <n v="985"/>
    <x v="3"/>
    <s v="SterlingBackcheck"/>
    <s v="sterlingbackcheck"/>
    <x v="17"/>
    <x v="17"/>
    <s v="New York"/>
    <s v="New York City"/>
    <n v="149.744"/>
    <n v="246857000"/>
    <x v="20"/>
    <n v="5"/>
  </r>
  <r>
    <n v="2526"/>
    <s v="Inc5000 Company List"/>
    <s v="Inc5000 Company List"/>
    <n v="2526"/>
    <s v="http://www.inc.com/inc5000list/json/inc5000_2014.json"/>
    <n v="19365"/>
    <n v="2526"/>
    <n v="15"/>
    <x v="2"/>
    <s v="CallingMart"/>
    <s v="callingmart"/>
    <x v="9"/>
    <x v="9"/>
    <s v="Miami"/>
    <s v="Miami"/>
    <n v="149.58959999999999"/>
    <n v="23716000"/>
    <x v="4"/>
    <n v="4"/>
  </r>
  <r>
    <n v="2527"/>
    <s v="Inc5000 Company List"/>
    <s v="Inc5000 Company List"/>
    <n v="2527"/>
    <s v="http://www.inc.com/inc5000list/json/inc5000_2014.json"/>
    <n v="26465"/>
    <n v="2527"/>
    <n v="12"/>
    <x v="2"/>
    <s v="Tech Global"/>
    <s v="tech-global"/>
    <x v="25"/>
    <x v="25"/>
    <s v="Elgin"/>
    <s v="Chicago"/>
    <n v="149.57730000000001"/>
    <n v="6077366"/>
    <x v="18"/>
    <n v="1"/>
  </r>
  <r>
    <n v="2528"/>
    <s v="Inc5000 Company List"/>
    <s v="Inc5000 Company List"/>
    <n v="2528"/>
    <s v="http://www.inc.com/inc5000list/json/inc5000_2014.json"/>
    <n v="25015"/>
    <n v="2528"/>
    <n v="6"/>
    <x v="2"/>
    <s v="New York Nutrition Company"/>
    <s v="new-york-nutrition-company"/>
    <x v="12"/>
    <x v="12"/>
    <s v="Bastrop"/>
    <s v="Austin"/>
    <n v="149.42449999999999"/>
    <n v="2122296"/>
    <x v="0"/>
    <n v="1"/>
  </r>
  <r>
    <n v="2529"/>
    <s v="Inc5000 Company List"/>
    <s v="Inc5000 Company List"/>
    <n v="2529"/>
    <s v="http://www.inc.com/inc5000list/json/inc5000_2014.json"/>
    <n v="21785"/>
    <n v="2529"/>
    <n v="150"/>
    <x v="1"/>
    <s v="BioRx"/>
    <s v="biorx"/>
    <x v="24"/>
    <x v="24"/>
    <s v="Cincinnati"/>
    <s v="Cincinnati"/>
    <n v="149.29929999999999"/>
    <n v="202451000"/>
    <x v="6"/>
    <n v="4"/>
  </r>
  <r>
    <n v="2530"/>
    <s v="Inc5000 Company List"/>
    <s v="Inc5000 Company List"/>
    <n v="2530"/>
    <s v="http://www.inc.com/inc5000list/json/inc5000_2014.json"/>
    <n v="22135"/>
    <n v="2530"/>
    <n v="31"/>
    <x v="2"/>
    <s v="MidDel Consulting"/>
    <s v="middel-consulting"/>
    <x v="36"/>
    <x v="36"/>
    <s v="Minneapolis"/>
    <s v="Minneapolis"/>
    <n v="149.13390000000001"/>
    <n v="7888914"/>
    <x v="2"/>
    <n v="3"/>
  </r>
  <r>
    <n v="2531"/>
    <s v="Inc5000 Company List"/>
    <s v="Inc5000 Company List"/>
    <n v="2531"/>
    <s v="http://www.inc.com/inc5000list/json/inc5000_2014.json"/>
    <n v="20467"/>
    <n v="2531"/>
    <n v="35"/>
    <x v="2"/>
    <s v="Russell Corrosion Consultants"/>
    <s v="russell-corrosion-consultants"/>
    <x v="21"/>
    <x v="21"/>
    <s v="Columbia"/>
    <s v="Baltimore"/>
    <n v="149.10169999999999"/>
    <n v="5446836"/>
    <x v="10"/>
    <n v="4"/>
  </r>
  <r>
    <n v="2532"/>
    <s v="Inc5000 Company List"/>
    <s v="Inc5000 Company List"/>
    <n v="2532"/>
    <s v="http://www.inc.com/inc5000list/json/inc5000_2014.json"/>
    <n v="25611"/>
    <n v="2532"/>
    <n v="18"/>
    <x v="2"/>
    <s v="The SOHO Shop"/>
    <s v="the-soho-shop"/>
    <x v="15"/>
    <x v="15"/>
    <s v="St. Charles"/>
    <s v="St. Louis MO-IL"/>
    <n v="149.077"/>
    <n v="2605345"/>
    <x v="0"/>
    <n v="1"/>
  </r>
  <r>
    <n v="2533"/>
    <s v="Inc5000 Company List"/>
    <s v="Inc5000 Company List"/>
    <n v="2533"/>
    <s v="http://www.inc.com/inc5000list/json/inc5000_2014.json"/>
    <n v="17425"/>
    <n v="2533"/>
    <n v="325"/>
    <x v="0"/>
    <s v="RBA"/>
    <s v="rba"/>
    <x v="36"/>
    <x v="36"/>
    <s v="Wayzata"/>
    <s v="Minneapolis"/>
    <n v="148.9948"/>
    <n v="48424530"/>
    <x v="11"/>
    <n v="5"/>
  </r>
  <r>
    <n v="2534"/>
    <s v="Inc5000 Company List"/>
    <s v="Inc5000 Company List"/>
    <n v="2534"/>
    <s v="http://www.inc.com/inc5000list/json/inc5000_2014.json"/>
    <n v="24601"/>
    <n v="2534"/>
    <n v="416"/>
    <x v="0"/>
    <s v="Infinity Contact"/>
    <s v="infinity-contact"/>
    <x v="22"/>
    <x v="22"/>
    <s v="Cedar Rapids"/>
    <s v="Cedar Rapids IA"/>
    <n v="148.9931"/>
    <n v="20606001"/>
    <x v="2"/>
    <n v="1"/>
  </r>
  <r>
    <n v="2535"/>
    <s v="Inc5000 Company List"/>
    <s v="Inc5000 Company List"/>
    <n v="2535"/>
    <s v="http://www.inc.com/inc5000list/json/inc5000_2014.json"/>
    <n v="21791"/>
    <n v="2535"/>
    <n v="145"/>
    <x v="1"/>
    <s v="Sunrise Detox"/>
    <s v="sunrise-detox"/>
    <x v="9"/>
    <x v="9"/>
    <s v="Lake Worth"/>
    <s v="Miami"/>
    <n v="148.88589999999999"/>
    <n v="34402015"/>
    <x v="6"/>
    <n v="3"/>
  </r>
  <r>
    <n v="2536"/>
    <s v="Inc5000 Company List"/>
    <s v="Inc5000 Company List"/>
    <n v="2536"/>
    <s v="http://www.inc.com/inc5000list/json/inc5000_2014.json"/>
    <n v="23869"/>
    <n v="2536"/>
    <n v="43"/>
    <x v="2"/>
    <s v="TekTegrity"/>
    <s v="tektegrity"/>
    <x v="0"/>
    <x v="0"/>
    <s v="San Luis Obispo"/>
    <s v="San Luis Obispo-Paso Robles CA"/>
    <n v="148.89109999999999"/>
    <n v="4871987"/>
    <x v="11"/>
    <n v="2"/>
  </r>
  <r>
    <n v="2537"/>
    <s v="Inc5000 Company List"/>
    <s v="Inc5000 Company List"/>
    <n v="2537"/>
    <s v="http://www.inc.com/inc5000list/json/inc5000_2014.json"/>
    <n v="1429"/>
    <n v="2537"/>
    <n v="186"/>
    <x v="1"/>
    <s v="Transportation Insight"/>
    <s v="transportation-insight"/>
    <x v="6"/>
    <x v="6"/>
    <s v="Hickory"/>
    <s v="Hickory-Lenoir-Morganton NC"/>
    <n v="148.68090000000001"/>
    <n v="689065000"/>
    <x v="21"/>
    <n v="7"/>
  </r>
  <r>
    <n v="2538"/>
    <s v="Inc5000 Company List"/>
    <s v="Inc5000 Company List"/>
    <n v="2538"/>
    <s v="http://www.inc.com/inc5000list/json/inc5000_2014.json"/>
    <n v="25666"/>
    <n v="2538"/>
    <n v="15"/>
    <x v="2"/>
    <s v="One2One"/>
    <s v="one2one"/>
    <x v="13"/>
    <x v="13"/>
    <s v="Lancaster"/>
    <s v="Lancaster PA"/>
    <n v="148.4211"/>
    <n v="2969966"/>
    <x v="11"/>
    <n v="1"/>
  </r>
  <r>
    <n v="2539"/>
    <s v="Inc5000 Company List"/>
    <s v="Inc5000 Company List"/>
    <n v="2539"/>
    <s v="http://www.inc.com/inc5000list/json/inc5000_2014.json"/>
    <n v="21989"/>
    <n v="2539"/>
    <n v="50"/>
    <x v="2"/>
    <s v="Lighthouse Technologies"/>
    <s v="lighthouse-technologies"/>
    <x v="24"/>
    <x v="24"/>
    <s v="Dayton"/>
    <s v="Dayton OH"/>
    <n v="148.29859999999999"/>
    <n v="7796448"/>
    <x v="11"/>
    <n v="3"/>
  </r>
  <r>
    <n v="2540"/>
    <s v="Inc5000 Company List"/>
    <s v="Inc5000 Company List"/>
    <n v="2540"/>
    <s v="http://www.inc.com/inc5000list/json/inc5000_2014.json"/>
    <n v="23500"/>
    <n v="2540"/>
    <n v="265"/>
    <x v="0"/>
    <s v="Innovative Spa Management"/>
    <s v="innovative-spa-management"/>
    <x v="6"/>
    <x v="6"/>
    <s v="Asheville"/>
    <s v="Asheville NC"/>
    <n v="148.27590000000001"/>
    <n v="4479334"/>
    <x v="2"/>
    <n v="2"/>
  </r>
  <r>
    <n v="2541"/>
    <s v="Inc5000 Company List"/>
    <s v="Inc5000 Company List"/>
    <n v="2541"/>
    <s v="http://www.inc.com/inc5000list/json/inc5000_2014.json"/>
    <n v="18124"/>
    <n v="2541"/>
    <n v="52"/>
    <x v="1"/>
    <s v="True Media"/>
    <s v="true-media"/>
    <x v="15"/>
    <x v="15"/>
    <s v="Columbia"/>
    <s v="Columbia MO"/>
    <n v="148.25190000000001"/>
    <n v="44787561"/>
    <x v="12"/>
    <n v="5"/>
  </r>
  <r>
    <n v="2542"/>
    <s v="Inc5000 Company List"/>
    <s v="Inc5000 Company List"/>
    <n v="2542"/>
    <s v="http://www.inc.com/inc5000list/json/inc5000_2014.json"/>
    <n v="424"/>
    <n v="2542"/>
    <n v="111"/>
    <x v="1"/>
    <s v="Bulk TV &amp; Internet"/>
    <s v="bulk-tv-internet"/>
    <x v="6"/>
    <x v="6"/>
    <s v="Raleigh"/>
    <s v="Raleigh-Cary NC"/>
    <n v="148.24780000000001"/>
    <n v="44407502"/>
    <x v="2"/>
    <n v="3"/>
  </r>
  <r>
    <n v="2543"/>
    <s v="Inc5000 Company List"/>
    <s v="Inc5000 Company List"/>
    <n v="2543"/>
    <s v="http://www.inc.com/inc5000list/json/inc5000_2014.json"/>
    <n v="3785"/>
    <n v="2543"/>
    <n v="49"/>
    <x v="2"/>
    <s v="Myriad Supply"/>
    <s v="myriad-supply"/>
    <x v="17"/>
    <x v="17"/>
    <s v="New York"/>
    <s v="New York City"/>
    <n v="148.16589999999999"/>
    <n v="37918253"/>
    <x v="18"/>
    <n v="6"/>
  </r>
  <r>
    <n v="2544"/>
    <s v="Inc5000 Company List"/>
    <s v="Inc5000 Company List"/>
    <n v="2544"/>
    <s v="http://www.inc.com/inc5000list/json/inc5000_2014.json"/>
    <n v="1760"/>
    <n v="2544"/>
    <n v="445"/>
    <x v="0"/>
    <s v="DealerSocket"/>
    <s v="dealersocket"/>
    <x v="0"/>
    <x v="0"/>
    <s v="San Clemente"/>
    <s v="Los Angeles"/>
    <n v="148.1456"/>
    <n v="60818000"/>
    <x v="3"/>
    <n v="5"/>
  </r>
  <r>
    <n v="2545"/>
    <s v="Inc5000 Company List"/>
    <s v="Inc5000 Company List"/>
    <n v="2545"/>
    <s v="http://www.inc.com/inc5000list/json/inc5000_2014.json"/>
    <n v="21964"/>
    <n v="2545"/>
    <n v="18"/>
    <x v="2"/>
    <s v="Solar Art"/>
    <s v="solar-art"/>
    <x v="0"/>
    <x v="0"/>
    <s v="Laguna Hills"/>
    <s v="Los Angeles"/>
    <n v="148.1481"/>
    <n v="2680000"/>
    <x v="5"/>
    <n v="3"/>
  </r>
  <r>
    <n v="2546"/>
    <s v="Inc5000 Company List"/>
    <s v="Inc5000 Company List"/>
    <n v="2546"/>
    <s v="http://www.inc.com/inc5000list/json/inc5000_2014.json"/>
    <n v="26272"/>
    <n v="2546"/>
    <n v="22"/>
    <x v="2"/>
    <s v="Reference Services"/>
    <s v="reference-services"/>
    <x v="14"/>
    <x v="14"/>
    <s v="Evansville"/>
    <s v="Evansville IN-KY"/>
    <n v="148.07419999999999"/>
    <n v="2880588"/>
    <x v="20"/>
    <n v="1"/>
  </r>
  <r>
    <n v="2547"/>
    <s v="Inc5000 Company List"/>
    <s v="Inc5000 Company List"/>
    <n v="2547"/>
    <s v="http://www.inc.com/inc5000list/json/inc5000_2014.json"/>
    <n v="24635"/>
    <n v="2547"/>
    <n v="67"/>
    <x v="1"/>
    <s v="JLG Architects"/>
    <s v="jlg-architects"/>
    <x v="48"/>
    <x v="48"/>
    <s v="Grand Forks"/>
    <s v="Grand Forks ND-MN"/>
    <n v="148.0427"/>
    <n v="15384246"/>
    <x v="16"/>
    <n v="1"/>
  </r>
  <r>
    <n v="2548"/>
    <s v="Inc5000 Company List"/>
    <s v="Inc5000 Company List"/>
    <n v="2548"/>
    <s v="http://www.inc.com/inc5000list/json/inc5000_2014.json"/>
    <n v="22001"/>
    <n v="2548"/>
    <n v="48"/>
    <x v="2"/>
    <s v="Converged Communication Systems"/>
    <s v="converged-communication-systems"/>
    <x v="25"/>
    <x v="25"/>
    <s v="Evanston"/>
    <s v="Chicago"/>
    <n v="148.02600000000001"/>
    <n v="7979239"/>
    <x v="4"/>
    <n v="3"/>
  </r>
  <r>
    <n v="2549"/>
    <s v="Inc5000 Company List"/>
    <s v="Inc5000 Company List"/>
    <n v="2549"/>
    <s v="http://www.inc.com/inc5000list/json/inc5000_2014.json"/>
    <n v="26493"/>
    <n v="2549"/>
    <n v="275"/>
    <x v="0"/>
    <s v="Crystal Enterprises"/>
    <s v="crystal-enterprises"/>
    <x v="21"/>
    <x v="21"/>
    <s v="Glenn Dale"/>
    <s v="Washington DC"/>
    <n v="147.89169999999999"/>
    <n v="8821896"/>
    <x v="1"/>
    <n v="1"/>
  </r>
  <r>
    <n v="2550"/>
    <s v="Inc5000 Company List"/>
    <s v="Inc5000 Company List"/>
    <n v="2550"/>
    <s v="http://www.inc.com/inc5000list/json/inc5000_2014.json"/>
    <n v="26386"/>
    <n v="2550"/>
    <n v="50"/>
    <x v="2"/>
    <s v="Kolla Soft"/>
    <s v="kolla-soft"/>
    <x v="4"/>
    <x v="4"/>
    <s v="Scottsdale"/>
    <s v="Phoenix"/>
    <n v="147.86840000000001"/>
    <n v="2545051"/>
    <x v="11"/>
    <n v="1"/>
  </r>
  <r>
    <n v="2551"/>
    <s v="Inc5000 Company List"/>
    <s v="Inc5000 Company List"/>
    <n v="2551"/>
    <s v="http://www.inc.com/inc5000list/json/inc5000_2014.json"/>
    <n v="19555"/>
    <n v="2551"/>
    <n v="60"/>
    <x v="1"/>
    <s v="One Click Ventures"/>
    <s v="one-click-ventures"/>
    <x v="14"/>
    <x v="14"/>
    <s v="Greenwood"/>
    <s v="Indianapolis IN"/>
    <n v="147.779"/>
    <n v="8498625"/>
    <x v="22"/>
    <n v="4"/>
  </r>
  <r>
    <n v="2552"/>
    <s v="Inc5000 Company List"/>
    <s v="Inc5000 Company List"/>
    <n v="2552"/>
    <s v="http://www.inc.com/inc5000list/json/inc5000_2014.json"/>
    <n v="26521"/>
    <n v="2552"/>
    <n v="105"/>
    <x v="1"/>
    <s v="mcaConnect"/>
    <s v="mcaconnect"/>
    <x v="7"/>
    <x v="7"/>
    <s v="Greenwood Village"/>
    <s v="Denver"/>
    <n v="147.7193"/>
    <n v="27443912"/>
    <x v="11"/>
    <n v="1"/>
  </r>
  <r>
    <n v="2553"/>
    <s v="Inc5000 Company List"/>
    <s v="Inc5000 Company List"/>
    <n v="2553"/>
    <s v="http://www.inc.com/inc5000list/json/inc5000_2014.json"/>
    <n v="19428"/>
    <n v="2553"/>
    <n v="43"/>
    <x v="2"/>
    <s v="LeanDog"/>
    <s v="leandog"/>
    <x v="24"/>
    <x v="24"/>
    <s v="Cleveland"/>
    <s v="Cleveland"/>
    <n v="147.7159"/>
    <n v="5777277"/>
    <x v="11"/>
    <n v="4"/>
  </r>
  <r>
    <n v="2554"/>
    <s v="Inc5000 Company List"/>
    <s v="Inc5000 Company List"/>
    <n v="2554"/>
    <s v="http://www.inc.com/inc5000list/json/inc5000_2014.json"/>
    <n v="22065"/>
    <n v="2554"/>
    <n v="24"/>
    <x v="2"/>
    <s v="Fulcrum Biometrics"/>
    <s v="fulcrum-biometrics"/>
    <x v="12"/>
    <x v="12"/>
    <s v="San Antonio"/>
    <s v="San Antonio TX"/>
    <n v="147.67320000000001"/>
    <n v="6297867"/>
    <x v="14"/>
    <n v="3"/>
  </r>
  <r>
    <n v="2555"/>
    <s v="Inc5000 Company List"/>
    <s v="Inc5000 Company List"/>
    <n v="2555"/>
    <s v="http://www.inc.com/inc5000list/json/inc5000_2014.json"/>
    <n v="25535"/>
    <n v="2555"/>
    <n v="270"/>
    <x v="0"/>
    <s v="NOVA Corporation"/>
    <s v="nova-corporation"/>
    <x v="13"/>
    <x v="13"/>
    <s v="Chambersburg"/>
    <s v="Chambersburg PA"/>
    <n v="147.3356"/>
    <n v="49787168"/>
    <x v="11"/>
    <n v="1"/>
  </r>
  <r>
    <n v="2556"/>
    <s v="Inc5000 Company List"/>
    <s v="Inc5000 Company List"/>
    <n v="2556"/>
    <s v="http://www.inc.com/inc5000list/json/inc5000_2014.json"/>
    <n v="4622"/>
    <n v="2556"/>
    <n v="147"/>
    <x v="1"/>
    <s v="A-P-T Research"/>
    <s v="a-p-t-research"/>
    <x v="11"/>
    <x v="11"/>
    <s v="Huntsville"/>
    <s v="Huntsville AL"/>
    <n v="147.33279999999999"/>
    <n v="26951731"/>
    <x v="10"/>
    <n v="6"/>
  </r>
  <r>
    <n v="2557"/>
    <s v="Inc5000 Company List"/>
    <s v="Inc5000 Company List"/>
    <n v="2557"/>
    <s v="http://www.inc.com/inc5000list/json/inc5000_2014.json"/>
    <n v="17346"/>
    <n v="2557"/>
    <n v="381"/>
    <x v="0"/>
    <s v="Principle Solutions Group"/>
    <s v="principle-solutions-group"/>
    <x v="32"/>
    <x v="32"/>
    <s v="Atlanta"/>
    <s v="Atlanta"/>
    <n v="147.28229999999999"/>
    <n v="69023998"/>
    <x v="11"/>
    <n v="4"/>
  </r>
  <r>
    <n v="2558"/>
    <s v="Inc5000 Company List"/>
    <s v="Inc5000 Company List"/>
    <n v="2558"/>
    <s v="http://www.inc.com/inc5000list/json/inc5000_2014.json"/>
    <n v="26424"/>
    <n v="2558"/>
    <n v="39"/>
    <x v="2"/>
    <s v="Dedicated Networks"/>
    <s v="dedicated-networks"/>
    <x v="36"/>
    <x v="36"/>
    <s v="Ramsey"/>
    <s v="Minneapolis"/>
    <n v="147.26079999999999"/>
    <n v="10290890"/>
    <x v="18"/>
    <n v="1"/>
  </r>
  <r>
    <n v="2559"/>
    <s v="Inc5000 Company List"/>
    <s v="Inc5000 Company List"/>
    <n v="2559"/>
    <s v="http://www.inc.com/inc5000list/json/inc5000_2014.json"/>
    <n v="21700"/>
    <n v="2559"/>
    <n v="47"/>
    <x v="2"/>
    <s v="Web Decisions"/>
    <s v="web-decisions"/>
    <x v="6"/>
    <x v="6"/>
    <s v="Greensboro"/>
    <s v="Greensboro-High Point NC"/>
    <n v="147.1371"/>
    <n v="6129000"/>
    <x v="12"/>
    <n v="3"/>
  </r>
  <r>
    <n v="2560"/>
    <s v="Inc5000 Company List"/>
    <s v="Inc5000 Company List"/>
    <n v="2560"/>
    <s v="http://www.inc.com/inc5000list/json/inc5000_2014.json"/>
    <n v="25259"/>
    <n v="2560"/>
    <n v="25"/>
    <x v="2"/>
    <s v="Amistee Air Duct Cleaning and Insulation"/>
    <s v="amistee-air-duct-cleaning-and-insulation"/>
    <x v="18"/>
    <x v="18"/>
    <s v="Novi"/>
    <s v="Detroit"/>
    <n v="147.11930000000001"/>
    <n v="2641046"/>
    <x v="0"/>
    <n v="1"/>
  </r>
  <r>
    <n v="2561"/>
    <s v="Inc5000 Company List"/>
    <s v="Inc5000 Company List"/>
    <n v="2561"/>
    <s v="http://www.inc.com/inc5000list/json/inc5000_2014.json"/>
    <n v="23125"/>
    <n v="2561"/>
    <n v="27"/>
    <x v="2"/>
    <s v="enVision Business Consulting"/>
    <s v="envision-business-consulting"/>
    <x v="7"/>
    <x v="7"/>
    <s v="Denver"/>
    <s v="Denver"/>
    <n v="147.07060000000001"/>
    <n v="12134447"/>
    <x v="2"/>
    <n v="2"/>
  </r>
  <r>
    <n v="2562"/>
    <s v="Inc5000 Company List"/>
    <s v="Inc5000 Company List"/>
    <n v="2562"/>
    <s v="http://www.inc.com/inc5000list/json/inc5000_2014.json"/>
    <n v="25513"/>
    <n v="2562"/>
    <n v="700"/>
    <x v="3"/>
    <s v="JAB Broadband"/>
    <s v="jab-broadband"/>
    <x v="7"/>
    <x v="7"/>
    <s v="Englewood"/>
    <s v="Denver"/>
    <n v="146.92080000000001"/>
    <n v="109097000"/>
    <x v="4"/>
    <n v="1"/>
  </r>
  <r>
    <n v="2563"/>
    <s v="Inc5000 Company List"/>
    <s v="Inc5000 Company List"/>
    <n v="2563"/>
    <s v="http://www.inc.com/inc5000list/json/inc5000_2014.json"/>
    <n v="2846"/>
    <n v="2563"/>
    <n v="20"/>
    <x v="2"/>
    <s v="MyOTCStore.com"/>
    <s v="myotcstorecom"/>
    <x v="17"/>
    <x v="17"/>
    <s v="East Elmhurst"/>
    <s v="New York City"/>
    <n v="146.92439999999999"/>
    <n v="39808971"/>
    <x v="13"/>
    <n v="7"/>
  </r>
  <r>
    <n v="2564"/>
    <s v="Inc5000 Company List"/>
    <s v="Inc5000 Company List"/>
    <n v="2564"/>
    <s v="http://www.inc.com/inc5000list/json/inc5000_2014.json"/>
    <n v="25482"/>
    <n v="2564"/>
    <n v="22"/>
    <x v="2"/>
    <s v="High Rank Websites"/>
    <s v="high-rank-websites"/>
    <x v="0"/>
    <x v="0"/>
    <s v="San Diego"/>
    <s v="San Diego"/>
    <n v="146.81530000000001"/>
    <n v="4548293"/>
    <x v="12"/>
    <n v="1"/>
  </r>
  <r>
    <n v="2565"/>
    <s v="Inc5000 Company List"/>
    <s v="Inc5000 Company List"/>
    <n v="2565"/>
    <s v="http://www.inc.com/inc5000list/json/inc5000_2014.json"/>
    <n v="25639"/>
    <n v="2565"/>
    <n v="51"/>
    <x v="1"/>
    <s v="Cytozyme"/>
    <s v="cytozyme"/>
    <x v="28"/>
    <x v="28"/>
    <s v="Salt Lake City"/>
    <s v="Salt Lake City"/>
    <n v="146.7688"/>
    <n v="21059534"/>
    <x v="17"/>
    <n v="1"/>
  </r>
  <r>
    <n v="2566"/>
    <s v="Inc5000 Company List"/>
    <s v="Inc5000 Company List"/>
    <n v="2566"/>
    <s v="http://www.inc.com/inc5000list/json/inc5000_2014.json"/>
    <n v="23703"/>
    <n v="2566"/>
    <n v="166"/>
    <x v="1"/>
    <s v="Solar Universe"/>
    <s v="solar-universe"/>
    <x v="0"/>
    <x v="0"/>
    <s v="Livermore"/>
    <s v="San Francisco"/>
    <n v="146.696"/>
    <n v="57208745"/>
    <x v="5"/>
    <n v="2"/>
  </r>
  <r>
    <n v="2567"/>
    <s v="Inc5000 Company List"/>
    <s v="Inc5000 Company List"/>
    <n v="2567"/>
    <s v="http://www.inc.com/inc5000list/json/inc5000_2014.json"/>
    <n v="24930"/>
    <n v="2567"/>
    <n v="79"/>
    <x v="1"/>
    <s v="Consummate Computer Consultants Systems"/>
    <s v="consummate-computer-consultants-systems"/>
    <x v="27"/>
    <x v="27"/>
    <s v="Washington"/>
    <s v="Washington DC"/>
    <n v="146.60380000000001"/>
    <n v="7842000"/>
    <x v="8"/>
    <n v="1"/>
  </r>
  <r>
    <n v="2568"/>
    <s v="Inc5000 Company List"/>
    <s v="Inc5000 Company List"/>
    <n v="2568"/>
    <s v="http://www.inc.com/inc5000list/json/inc5000_2014.json"/>
    <n v="25538"/>
    <n v="2568"/>
    <n v="10"/>
    <x v="2"/>
    <s v="Strategic Hardware"/>
    <s v="strategic-hardware"/>
    <x v="29"/>
    <x v="29"/>
    <s v="Spokane"/>
    <s v="Spokane WA"/>
    <n v="146.5864"/>
    <n v="3294308"/>
    <x v="11"/>
    <n v="1"/>
  </r>
  <r>
    <n v="2569"/>
    <s v="Inc5000 Company List"/>
    <s v="Inc5000 Company List"/>
    <n v="2569"/>
    <s v="http://www.inc.com/inc5000list/json/inc5000_2014.json"/>
    <n v="26375"/>
    <n v="2569"/>
    <n v="26"/>
    <x v="2"/>
    <s v="Charlottesville Settlement Company"/>
    <s v="charlottesville-settlement-company"/>
    <x v="1"/>
    <x v="1"/>
    <s v="Charlottesville"/>
    <s v="Charlottesville VA"/>
    <n v="146.5206"/>
    <n v="2682450"/>
    <x v="15"/>
    <n v="1"/>
  </r>
  <r>
    <n v="2570"/>
    <s v="Inc5000 Company List"/>
    <s v="Inc5000 Company List"/>
    <n v="2570"/>
    <s v="http://www.inc.com/inc5000list/json/inc5000_2014.json"/>
    <n v="17898"/>
    <n v="2570"/>
    <n v="23"/>
    <x v="2"/>
    <s v="Contour Data Solutions"/>
    <s v="contour-data-solutions"/>
    <x v="13"/>
    <x v="13"/>
    <s v="Trevose"/>
    <s v="Philadelphia"/>
    <n v="146.5076"/>
    <n v="9753602"/>
    <x v="11"/>
    <n v="4"/>
  </r>
  <r>
    <n v="2571"/>
    <s v="Inc5000 Company List"/>
    <s v="Inc5000 Company List"/>
    <n v="2571"/>
    <s v="http://www.inc.com/inc5000list/json/inc5000_2014.json"/>
    <n v="22278"/>
    <n v="2571"/>
    <n v="58"/>
    <x v="1"/>
    <s v="Blink Interactive"/>
    <s v="blink-interactive"/>
    <x v="29"/>
    <x v="29"/>
    <s v="Seattle"/>
    <s v="Seattle"/>
    <n v="146.50399999999999"/>
    <n v="8243932"/>
    <x v="2"/>
    <n v="3"/>
  </r>
  <r>
    <n v="2572"/>
    <s v="Inc5000 Company List"/>
    <s v="Inc5000 Company List"/>
    <n v="2572"/>
    <s v="http://www.inc.com/inc5000list/json/inc5000_2014.json"/>
    <n v="23553"/>
    <n v="2572"/>
    <n v="18"/>
    <x v="2"/>
    <s v="Trepoint"/>
    <s v="trepoint"/>
    <x v="17"/>
    <x v="17"/>
    <s v="Great Neck"/>
    <s v="New York City"/>
    <n v="146.2996"/>
    <n v="4464395"/>
    <x v="12"/>
    <n v="2"/>
  </r>
  <r>
    <n v="2573"/>
    <s v="Inc5000 Company List"/>
    <s v="Inc5000 Company List"/>
    <n v="2573"/>
    <s v="http://www.inc.com/inc5000list/json/inc5000_2014.json"/>
    <n v="26054"/>
    <n v="2573"/>
    <n v="6"/>
    <x v="2"/>
    <s v="Farar &amp; Lewis LLP"/>
    <s v="farar-lewis-llp"/>
    <x v="0"/>
    <x v="0"/>
    <s v="Los Angeles"/>
    <s v="Los Angeles"/>
    <n v="146.1515"/>
    <n v="6388330"/>
    <x v="0"/>
    <n v="1"/>
  </r>
  <r>
    <n v="2574"/>
    <s v="Inc5000 Company List"/>
    <s v="Inc5000 Company List"/>
    <n v="2574"/>
    <s v="http://www.inc.com/inc5000list/json/inc5000_2014.json"/>
    <n v="19730"/>
    <n v="2574"/>
    <n v="6"/>
    <x v="2"/>
    <s v="Forward Health"/>
    <s v="forward-health"/>
    <x v="17"/>
    <x v="17"/>
    <s v="New York"/>
    <s v="New York City"/>
    <n v="146.12200000000001"/>
    <n v="8710384"/>
    <x v="6"/>
    <n v="4"/>
  </r>
  <r>
    <n v="2575"/>
    <s v="Inc5000 Company List"/>
    <s v="Inc5000 Company List"/>
    <n v="2575"/>
    <s v="http://www.inc.com/inc5000list/json/inc5000_2014.json"/>
    <n v="1094"/>
    <n v="2575"/>
    <n v="177"/>
    <x v="1"/>
    <s v="Bronto Software"/>
    <s v="bronto-software"/>
    <x v="6"/>
    <x v="6"/>
    <s v="Durham"/>
    <s v="Durham NC"/>
    <n v="146.0027"/>
    <n v="27382881"/>
    <x v="3"/>
    <n v="6"/>
  </r>
  <r>
    <n v="2576"/>
    <s v="Inc5000 Company List"/>
    <s v="Inc5000 Company List"/>
    <n v="2576"/>
    <s v="http://www.inc.com/inc5000list/json/inc5000_2014.json"/>
    <n v="23845"/>
    <n v="2576"/>
    <n v="153"/>
    <x v="1"/>
    <s v="SimVentions"/>
    <s v="simventions"/>
    <x v="1"/>
    <x v="1"/>
    <s v="Fredericksburg"/>
    <s v="Richmond VA"/>
    <n v="145.91409999999999"/>
    <n v="20722322"/>
    <x v="8"/>
    <n v="2"/>
  </r>
  <r>
    <n v="2577"/>
    <s v="Inc5000 Company List"/>
    <s v="Inc5000 Company List"/>
    <n v="2577"/>
    <s v="http://www.inc.com/inc5000list/json/inc5000_2014.json"/>
    <n v="24792"/>
    <n v="2577"/>
    <n v="29"/>
    <x v="2"/>
    <s v="Three Pillars Recruiting"/>
    <s v="three-pillars-recruiting"/>
    <x v="16"/>
    <x v="16"/>
    <s v="Hackensack"/>
    <s v="New York City"/>
    <n v="145.69130000000001"/>
    <n v="5479856"/>
    <x v="20"/>
    <n v="1"/>
  </r>
  <r>
    <n v="2578"/>
    <s v="Inc5000 Company List"/>
    <s v="Inc5000 Company List"/>
    <n v="2578"/>
    <s v="http://www.inc.com/inc5000list/json/inc5000_2014.json"/>
    <n v="26097"/>
    <n v="2578"/>
    <n v="17"/>
    <x v="2"/>
    <s v="Alta Moda Salon"/>
    <s v="alta-moda-salon"/>
    <x v="12"/>
    <x v="12"/>
    <s v="San Antonio"/>
    <s v="San Antonio TX"/>
    <n v="145.66900000000001"/>
    <n v="2015100"/>
    <x v="13"/>
    <n v="1"/>
  </r>
  <r>
    <n v="2579"/>
    <s v="Inc5000 Company List"/>
    <s v="Inc5000 Company List"/>
    <n v="2579"/>
    <s v="http://www.inc.com/inc5000list/json/inc5000_2014.json"/>
    <n v="21147"/>
    <n v="2579"/>
    <n v="15"/>
    <x v="2"/>
    <s v="RTA Cabinet Store"/>
    <s v="rta-cabinet-store"/>
    <x v="13"/>
    <x v="13"/>
    <s v="Conshohocken"/>
    <s v="Philadelphia"/>
    <n v="145.66159999999999"/>
    <n v="6636404"/>
    <x v="13"/>
    <n v="3"/>
  </r>
  <r>
    <n v="2580"/>
    <s v="Inc5000 Company List"/>
    <s v="Inc5000 Company List"/>
    <n v="2580"/>
    <s v="http://www.inc.com/inc5000list/json/inc5000_2014.json"/>
    <n v="25614"/>
    <n v="2580"/>
    <n v="111"/>
    <x v="1"/>
    <s v="Vox Mobile"/>
    <s v="vox-mobile"/>
    <x v="24"/>
    <x v="24"/>
    <s v="Cleveland"/>
    <s v="Cleveland"/>
    <n v="145.63720000000001"/>
    <n v="13569000"/>
    <x v="11"/>
    <n v="1"/>
  </r>
  <r>
    <n v="2581"/>
    <s v="Inc5000 Company List"/>
    <s v="Inc5000 Company List"/>
    <n v="2581"/>
    <s v="http://www.inc.com/inc5000list/json/inc5000_2014.json"/>
    <n v="24848"/>
    <n v="2581"/>
    <n v="110"/>
    <x v="1"/>
    <s v="Asurint"/>
    <s v="asurint"/>
    <x v="24"/>
    <x v="24"/>
    <s v="Cleveland"/>
    <s v="Cleveland"/>
    <n v="145.59729999999999"/>
    <n v="15935232"/>
    <x v="11"/>
    <n v="1"/>
  </r>
  <r>
    <n v="2582"/>
    <s v="Inc5000 Company List"/>
    <s v="Inc5000 Company List"/>
    <n v="2582"/>
    <s v="http://www.inc.com/inc5000list/json/inc5000_2014.json"/>
    <n v="25680"/>
    <n v="2582"/>
    <n v="24"/>
    <x v="2"/>
    <s v="Inkovation"/>
    <s v="inkovation"/>
    <x v="0"/>
    <x v="0"/>
    <s v="Santa Fe Springs"/>
    <s v="Los Angeles"/>
    <n v="145.5367"/>
    <n v="3989858"/>
    <x v="2"/>
    <n v="1"/>
  </r>
  <r>
    <n v="2583"/>
    <s v="Inc5000 Company List"/>
    <s v="Inc5000 Company List"/>
    <n v="2583"/>
    <s v="http://www.inc.com/inc5000list/json/inc5000_2014.json"/>
    <n v="25440"/>
    <n v="2583"/>
    <n v="45"/>
    <x v="2"/>
    <s v="Vigo Industries"/>
    <s v="vigo-industries"/>
    <x v="16"/>
    <x v="16"/>
    <s v="Edison"/>
    <s v="New York City"/>
    <n v="145.3501"/>
    <n v="13855183"/>
    <x v="17"/>
    <n v="1"/>
  </r>
  <r>
    <n v="2584"/>
    <s v="Inc5000 Company List"/>
    <s v="Inc5000 Company List"/>
    <n v="2584"/>
    <s v="http://www.inc.com/inc5000list/json/inc5000_2014.json"/>
    <n v="20039"/>
    <n v="2584"/>
    <n v="53"/>
    <x v="1"/>
    <s v="Knock"/>
    <s v="knock"/>
    <x v="36"/>
    <x v="36"/>
    <s v="Minneapolis"/>
    <s v="Minneapolis"/>
    <n v="145.3287"/>
    <n v="29697952"/>
    <x v="12"/>
    <n v="4"/>
  </r>
  <r>
    <n v="2585"/>
    <s v="Inc5000 Company List"/>
    <s v="Inc5000 Company List"/>
    <n v="2585"/>
    <s v="http://www.inc.com/inc5000list/json/inc5000_2014.json"/>
    <n v="891"/>
    <n v="2585"/>
    <n v="263"/>
    <x v="0"/>
    <s v="Packsize International"/>
    <s v="packsize-international"/>
    <x v="28"/>
    <x v="28"/>
    <s v="Salt Lake City"/>
    <s v="Salt Lake City"/>
    <n v="145.29150000000001"/>
    <n v="104347000"/>
    <x v="17"/>
    <n v="5"/>
  </r>
  <r>
    <n v="2586"/>
    <s v="Inc5000 Company List"/>
    <s v="Inc5000 Company List"/>
    <n v="2586"/>
    <s v="http://www.inc.com/inc5000list/json/inc5000_2014.json"/>
    <n v="26458"/>
    <n v="2586"/>
    <n v="50"/>
    <x v="2"/>
    <s v="Faulkner Design Group"/>
    <s v="faulkner-design-group"/>
    <x v="12"/>
    <x v="12"/>
    <s v="Dallas"/>
    <s v="Dallas"/>
    <n v="145.26679999999999"/>
    <n v="10696589"/>
    <x v="2"/>
    <n v="1"/>
  </r>
  <r>
    <n v="2587"/>
    <s v="Inc5000 Company List"/>
    <s v="Inc5000 Company List"/>
    <n v="2587"/>
    <s v="http://www.inc.com/inc5000list/json/inc5000_2014.json"/>
    <n v="22309"/>
    <n v="2587"/>
    <n v="2700"/>
    <x v="3"/>
    <s v="LEGACY Supply Chain Services"/>
    <s v="legacy-supply-chain-services"/>
    <x v="34"/>
    <x v="34"/>
    <s v="Portsmouth"/>
    <s v="Boston"/>
    <n v="145.20849999999999"/>
    <n v="343314075"/>
    <x v="21"/>
    <n v="8"/>
  </r>
  <r>
    <n v="2588"/>
    <s v="Inc5000 Company List"/>
    <s v="Inc5000 Company List"/>
    <n v="2588"/>
    <s v="http://www.inc.com/inc5000list/json/inc5000_2014.json"/>
    <n v="1301"/>
    <n v="2588"/>
    <n v="174"/>
    <x v="1"/>
    <s v="Billtrust"/>
    <s v="billtrust"/>
    <x v="16"/>
    <x v="16"/>
    <s v="Hamilton"/>
    <s v="Trenton-Ewing NJ"/>
    <n v="145.1833"/>
    <n v="61462200"/>
    <x v="9"/>
    <n v="8"/>
  </r>
  <r>
    <n v="2589"/>
    <s v="Inc5000 Company List"/>
    <s v="Inc5000 Company List"/>
    <n v="2589"/>
    <s v="http://www.inc.com/inc5000list/json/inc5000_2014.json"/>
    <n v="23563"/>
    <n v="2589"/>
    <n v="11"/>
    <x v="2"/>
    <s v="Advanced Fraud Solutions"/>
    <s v="advanced-fraud-solutions"/>
    <x v="6"/>
    <x v="6"/>
    <s v="Kernersville"/>
    <s v="Thomasville-Lexington NC"/>
    <n v="145.11500000000001"/>
    <n v="3807918"/>
    <x v="9"/>
    <n v="2"/>
  </r>
  <r>
    <n v="2590"/>
    <s v="Inc5000 Company List"/>
    <s v="Inc5000 Company List"/>
    <n v="2590"/>
    <s v="http://www.inc.com/inc5000list/json/inc5000_2014.json"/>
    <n v="25386"/>
    <n v="2590"/>
    <n v="16"/>
    <x v="2"/>
    <s v="CFO Systems"/>
    <s v="cfo-systems"/>
    <x v="40"/>
    <x v="40"/>
    <s v="Omaha"/>
    <s v="Omaha-Council Bluffs NE-IA"/>
    <n v="145.02180000000001"/>
    <n v="1995009"/>
    <x v="9"/>
    <n v="1"/>
  </r>
  <r>
    <n v="2591"/>
    <s v="Inc5000 Company List"/>
    <s v="Inc5000 Company List"/>
    <n v="2591"/>
    <s v="http://www.inc.com/inc5000list/json/inc5000_2014.json"/>
    <n v="26009"/>
    <n v="2591"/>
    <n v="15"/>
    <x v="2"/>
    <s v="Your Castle Real Estate"/>
    <s v="your-castle-real-estate"/>
    <x v="7"/>
    <x v="7"/>
    <s v="Centennial"/>
    <s v="Denver"/>
    <n v="144.6985"/>
    <n v="17660006"/>
    <x v="15"/>
    <n v="1"/>
  </r>
  <r>
    <n v="2592"/>
    <s v="Inc5000 Company List"/>
    <s v="Inc5000 Company List"/>
    <n v="2592"/>
    <s v="http://www.inc.com/inc5000list/json/inc5000_2014.json"/>
    <n v="19497"/>
    <n v="2592"/>
    <n v="62"/>
    <x v="1"/>
    <s v="Search Influence"/>
    <s v="search-influence"/>
    <x v="20"/>
    <x v="20"/>
    <s v="New Orleans"/>
    <s v="New Orleans-Metairie-Kenner LA"/>
    <n v="144.70249999999999"/>
    <n v="5058000"/>
    <x v="12"/>
    <n v="4"/>
  </r>
  <r>
    <n v="2593"/>
    <s v="Inc5000 Company List"/>
    <s v="Inc5000 Company List"/>
    <n v="2593"/>
    <s v="http://www.inc.com/inc5000list/json/inc5000_2014.json"/>
    <n v="24173"/>
    <n v="2593"/>
    <n v="64"/>
    <x v="1"/>
    <s v="Ian Evan &amp; Alexander"/>
    <s v="ian-evan-alexander"/>
    <x v="1"/>
    <x v="1"/>
    <s v="Ashburn"/>
    <s v="Washington DC"/>
    <n v="144.6919"/>
    <n v="11080937"/>
    <x v="8"/>
    <n v="2"/>
  </r>
  <r>
    <n v="2594"/>
    <s v="Inc5000 Company List"/>
    <s v="Inc5000 Company List"/>
    <n v="2594"/>
    <s v="http://www.inc.com/inc5000list/json/inc5000_2014.json"/>
    <n v="13145"/>
    <n v="2594"/>
    <n v="45"/>
    <x v="2"/>
    <s v="Engineered Endeavors"/>
    <s v="engineered-endeavors"/>
    <x v="24"/>
    <x v="24"/>
    <s v="Newbury"/>
    <s v="Cleveland"/>
    <n v="144.6216"/>
    <n v="15018583"/>
    <x v="10"/>
    <n v="4"/>
  </r>
  <r>
    <n v="2595"/>
    <s v="Inc5000 Company List"/>
    <s v="Inc5000 Company List"/>
    <n v="2595"/>
    <s v="http://www.inc.com/inc5000list/json/inc5000_2014.json"/>
    <n v="19612"/>
    <n v="2595"/>
    <n v="97"/>
    <x v="1"/>
    <s v="DigiCert"/>
    <s v="digicert"/>
    <x v="28"/>
    <x v="28"/>
    <s v="Lehi"/>
    <s v="Provo-Orem UT"/>
    <n v="144.5839"/>
    <n v="45044258"/>
    <x v="14"/>
    <n v="4"/>
  </r>
  <r>
    <n v="2596"/>
    <s v="Inc5000 Company List"/>
    <s v="Inc5000 Company List"/>
    <n v="2596"/>
    <s v="http://www.inc.com/inc5000list/json/inc5000_2014.json"/>
    <n v="26274"/>
    <n v="2596"/>
    <n v="500"/>
    <x v="0"/>
    <s v="Clutch Group"/>
    <s v="clutch-group"/>
    <x v="27"/>
    <x v="27"/>
    <s v="Washington"/>
    <s v="Washington DC"/>
    <n v="144.57419999999999"/>
    <n v="35610000"/>
    <x v="2"/>
    <n v="1"/>
  </r>
  <r>
    <n v="2597"/>
    <s v="Inc5000 Company List"/>
    <s v="Inc5000 Company List"/>
    <n v="2597"/>
    <s v="http://www.inc.com/inc5000list/json/inc5000_2014.json"/>
    <n v="26591"/>
    <n v="2597"/>
    <n v="838"/>
    <x v="3"/>
    <s v="Good Technology"/>
    <s v="good-technology"/>
    <x v="0"/>
    <x v="0"/>
    <s v="Sunnyvale"/>
    <s v="San Jose"/>
    <n v="144.4804"/>
    <n v="160384000"/>
    <x v="3"/>
    <n v="1"/>
  </r>
  <r>
    <n v="2598"/>
    <s v="Inc5000 Company List"/>
    <s v="Inc5000 Company List"/>
    <n v="2598"/>
    <s v="http://www.inc.com/inc5000list/json/inc5000_2014.json"/>
    <n v="2193"/>
    <n v="2598"/>
    <n v="31"/>
    <x v="2"/>
    <s v="CentraComm"/>
    <s v="centracomm"/>
    <x v="24"/>
    <x v="24"/>
    <s v="Findlay"/>
    <s v="Findlay OH"/>
    <n v="144.47380000000001"/>
    <n v="18702870"/>
    <x v="11"/>
    <n v="8"/>
  </r>
  <r>
    <n v="2599"/>
    <s v="Inc5000 Company List"/>
    <s v="Inc5000 Company List"/>
    <n v="2599"/>
    <s v="http://www.inc.com/inc5000list/json/inc5000_2014.json"/>
    <n v="2751"/>
    <n v="2599"/>
    <n v="63"/>
    <x v="1"/>
    <s v="DiversifiedTechnical Systems"/>
    <s v="diversifiedtechnical-systems"/>
    <x v="0"/>
    <x v="0"/>
    <s v="Seal Beach"/>
    <s v="Los Angeles"/>
    <n v="144.45679999999999"/>
    <n v="18726876"/>
    <x v="17"/>
    <n v="3"/>
  </r>
  <r>
    <n v="2600"/>
    <s v="Inc5000 Company List"/>
    <s v="Inc5000 Company List"/>
    <n v="2600"/>
    <s v="http://www.inc.com/inc5000list/json/inc5000_2014.json"/>
    <n v="26308"/>
    <n v="2600"/>
    <n v="137"/>
    <x v="1"/>
    <s v="Swirl"/>
    <s v="swirl"/>
    <x v="0"/>
    <x v="0"/>
    <s v="San Francisco"/>
    <s v="San Francisco"/>
    <n v="144.44380000000001"/>
    <n v="22589315"/>
    <x v="12"/>
    <n v="1"/>
  </r>
  <r>
    <n v="2601"/>
    <s v="Inc5000 Company List"/>
    <s v="Inc5000 Company List"/>
    <n v="2601"/>
    <s v="http://www.inc.com/inc5000list/json/inc5000_2014.json"/>
    <n v="4659"/>
    <n v="2601"/>
    <n v="61"/>
    <x v="1"/>
    <s v="Axis Group"/>
    <s v="axis-group"/>
    <x v="16"/>
    <x v="16"/>
    <s v="Berkeley Heights"/>
    <s v="New York City"/>
    <n v="144.35390000000001"/>
    <n v="14119475"/>
    <x v="11"/>
    <n v="7"/>
  </r>
  <r>
    <n v="2602"/>
    <s v="Inc5000 Company List"/>
    <s v="Inc5000 Company List"/>
    <n v="2602"/>
    <s v="http://www.inc.com/inc5000list/json/inc5000_2014.json"/>
    <n v="6366"/>
    <n v="2602"/>
    <n v="75"/>
    <x v="1"/>
    <s v="The Training Associates"/>
    <s v="the-training-associates"/>
    <x v="2"/>
    <x v="2"/>
    <s v="Westborough"/>
    <s v="Worcester MA"/>
    <n v="144.30359999999999"/>
    <n v="47591765"/>
    <x v="23"/>
    <n v="5"/>
  </r>
  <r>
    <n v="2603"/>
    <s v="Inc5000 Company List"/>
    <s v="Inc5000 Company List"/>
    <n v="2603"/>
    <s v="http://www.inc.com/inc5000list/json/inc5000_2014.json"/>
    <n v="25365"/>
    <n v="2603"/>
    <n v="88"/>
    <x v="1"/>
    <s v="RSM Maintenance"/>
    <s v="rsm-maintenance"/>
    <x v="16"/>
    <x v="16"/>
    <s v="Paramus"/>
    <s v="New York City"/>
    <n v="144.24610000000001"/>
    <n v="25515308"/>
    <x v="16"/>
    <n v="1"/>
  </r>
  <r>
    <n v="2604"/>
    <s v="Inc5000 Company List"/>
    <s v="Inc5000 Company List"/>
    <n v="2604"/>
    <s v="http://www.inc.com/inc5000list/json/inc5000_2014.json"/>
    <n v="24929"/>
    <n v="2604"/>
    <n v="6"/>
    <x v="2"/>
    <s v="Capital Markets Placement"/>
    <s v="capital-markets-placement"/>
    <x v="17"/>
    <x v="17"/>
    <s v="New York"/>
    <s v="New York City"/>
    <n v="144.1285"/>
    <n v="2329608"/>
    <x v="20"/>
    <n v="1"/>
  </r>
  <r>
    <n v="2605"/>
    <s v="Inc5000 Company List"/>
    <s v="Inc5000 Company List"/>
    <n v="2605"/>
    <s v="http://www.inc.com/inc5000list/json/inc5000_2014.json"/>
    <n v="26013"/>
    <n v="2605"/>
    <n v="18"/>
    <x v="2"/>
    <s v="Select Homes"/>
    <s v="select-homes"/>
    <x v="8"/>
    <x v="8"/>
    <s v="Wichita"/>
    <s v="Wichita KS"/>
    <n v="144.0984"/>
    <n v="3595171"/>
    <x v="15"/>
    <n v="1"/>
  </r>
  <r>
    <n v="2606"/>
    <s v="Inc5000 Company List"/>
    <s v="Inc5000 Company List"/>
    <n v="2606"/>
    <s v="http://www.inc.com/inc5000list/json/inc5000_2014.json"/>
    <n v="21528"/>
    <n v="2606"/>
    <n v="49"/>
    <x v="2"/>
    <s v="Servomation"/>
    <s v="servomation"/>
    <x v="17"/>
    <x v="17"/>
    <s v="Canastota"/>
    <s v="Syracuse NY"/>
    <n v="144.04859999999999"/>
    <n v="7309902"/>
    <x v="1"/>
    <n v="3"/>
  </r>
  <r>
    <n v="2607"/>
    <s v="Inc5000 Company List"/>
    <s v="Inc5000 Company List"/>
    <n v="2607"/>
    <s v="http://www.inc.com/inc5000list/json/inc5000_2014.json"/>
    <n v="23333"/>
    <n v="2607"/>
    <n v="4"/>
    <x v="2"/>
    <s v="Interticket USA"/>
    <s v="interticket-usa"/>
    <x v="0"/>
    <x v="0"/>
    <s v="Irvine"/>
    <s v="Los Angeles"/>
    <n v="144.0068"/>
    <n v="2321859"/>
    <x v="12"/>
    <n v="2"/>
  </r>
  <r>
    <n v="2608"/>
    <s v="Inc5000 Company List"/>
    <s v="Inc5000 Company List"/>
    <n v="2608"/>
    <s v="http://www.inc.com/inc5000list/json/inc5000_2014.json"/>
    <n v="24765"/>
    <n v="2608"/>
    <n v="137"/>
    <x v="1"/>
    <s v="WTS Paradigm"/>
    <s v="wts-paradigm"/>
    <x v="19"/>
    <x v="19"/>
    <s v="Middleton"/>
    <s v="Madison WI"/>
    <n v="144.00299999999999"/>
    <n v="18349000"/>
    <x v="3"/>
    <n v="1"/>
  </r>
  <r>
    <n v="2609"/>
    <s v="Inc5000 Company List"/>
    <s v="Inc5000 Company List"/>
    <n v="2609"/>
    <s v="http://www.inc.com/inc5000list/json/inc5000_2014.json"/>
    <n v="25348"/>
    <n v="2609"/>
    <n v="59"/>
    <x v="1"/>
    <s v="e4"/>
    <s v="e4"/>
    <x v="13"/>
    <x v="13"/>
    <s v="West Chester"/>
    <s v="Philadelphia"/>
    <n v="143.97309999999999"/>
    <n v="12804921"/>
    <x v="6"/>
    <n v="1"/>
  </r>
  <r>
    <n v="2610"/>
    <s v="Inc5000 Company List"/>
    <s v="Inc5000 Company List"/>
    <n v="2610"/>
    <s v="http://www.inc.com/inc5000list/json/inc5000_2014.json"/>
    <n v="26284"/>
    <n v="2610"/>
    <n v="153"/>
    <x v="1"/>
    <s v="Poly-Wood"/>
    <s v="poly-wood"/>
    <x v="14"/>
    <x v="14"/>
    <s v="Syracuse"/>
    <s v="Elkhart-Goshen IN"/>
    <n v="143.95920000000001"/>
    <n v="27625442"/>
    <x v="17"/>
    <n v="1"/>
  </r>
  <r>
    <n v="2611"/>
    <s v="Inc5000 Company List"/>
    <s v="Inc5000 Company List"/>
    <n v="2611"/>
    <s v="http://www.inc.com/inc5000list/json/inc5000_2014.json"/>
    <n v="22301"/>
    <n v="2611"/>
    <n v="47"/>
    <x v="2"/>
    <s v="DeanHouston"/>
    <s v="deanhouston"/>
    <x v="24"/>
    <x v="24"/>
    <s v="Cincinnati"/>
    <s v="Cincinnati"/>
    <n v="143.95160000000001"/>
    <n v="10046099"/>
    <x v="12"/>
    <n v="3"/>
  </r>
  <r>
    <n v="2612"/>
    <s v="Inc5000 Company List"/>
    <s v="Inc5000 Company List"/>
    <n v="2612"/>
    <s v="http://www.inc.com/inc5000list/json/inc5000_2014.json"/>
    <n v="23167"/>
    <n v="2612"/>
    <n v="28"/>
    <x v="2"/>
    <s v="Summit 7 Systems"/>
    <s v="summit-7-systems"/>
    <x v="11"/>
    <x v="11"/>
    <s v="Huntsville"/>
    <s v="Huntsville AL"/>
    <n v="143.8698"/>
    <n v="3132861"/>
    <x v="11"/>
    <n v="2"/>
  </r>
  <r>
    <n v="2613"/>
    <s v="Inc5000 Company List"/>
    <s v="Inc5000 Company List"/>
    <n v="2613"/>
    <s v="http://www.inc.com/inc5000list/json/inc5000_2014.json"/>
    <n v="19590"/>
    <n v="2613"/>
    <n v="50"/>
    <x v="2"/>
    <s v="SAWTST"/>
    <s v="sawtst"/>
    <x v="32"/>
    <x v="32"/>
    <s v="Peachtree City"/>
    <s v="Atlanta"/>
    <n v="143.79689999999999"/>
    <n v="8510802"/>
    <x v="11"/>
    <n v="4"/>
  </r>
  <r>
    <n v="2614"/>
    <s v="Inc5000 Company List"/>
    <s v="Inc5000 Company List"/>
    <n v="2614"/>
    <s v="http://www.inc.com/inc5000list/json/inc5000_2014.json"/>
    <n v="18562"/>
    <n v="2614"/>
    <n v="63"/>
    <x v="1"/>
    <s v="Circle Computer Resources"/>
    <s v="circle-computer-resources"/>
    <x v="22"/>
    <x v="22"/>
    <s v="Cedar Rapids"/>
    <s v="Cedar Rapids IA"/>
    <n v="143.7825"/>
    <n v="8777379"/>
    <x v="11"/>
    <n v="5"/>
  </r>
  <r>
    <n v="2615"/>
    <s v="Inc5000 Company List"/>
    <s v="Inc5000 Company List"/>
    <n v="2615"/>
    <s v="http://www.inc.com/inc5000list/json/inc5000_2014.json"/>
    <n v="1006"/>
    <n v="2615"/>
    <n v="145"/>
    <x v="1"/>
    <s v="ExtensionEngine"/>
    <s v="extensionengine"/>
    <x v="2"/>
    <x v="2"/>
    <s v="Allston"/>
    <s v="Boston"/>
    <n v="143.73939999999999"/>
    <n v="6473644"/>
    <x v="3"/>
    <n v="5"/>
  </r>
  <r>
    <n v="2616"/>
    <s v="Inc5000 Company List"/>
    <s v="Inc5000 Company List"/>
    <n v="2616"/>
    <s v="http://www.inc.com/inc5000list/json/inc5000_2014.json"/>
    <n v="20472"/>
    <n v="2616"/>
    <n v="161"/>
    <x v="1"/>
    <s v="D4"/>
    <s v="d4"/>
    <x v="17"/>
    <x v="17"/>
    <s v="Rochester"/>
    <s v="Rochester NY"/>
    <n v="143.7269"/>
    <n v="18292692"/>
    <x v="11"/>
    <n v="4"/>
  </r>
  <r>
    <n v="2617"/>
    <s v="Inc5000 Company List"/>
    <s v="Inc5000 Company List"/>
    <n v="2617"/>
    <s v="http://www.inc.com/inc5000list/json/inc5000_2014.json"/>
    <n v="25816"/>
    <n v="2617"/>
    <n v="9"/>
    <x v="2"/>
    <s v="The Institute for Wealth Management"/>
    <s v="the-institute-for-wealth-management"/>
    <x v="7"/>
    <x v="7"/>
    <s v="Denver"/>
    <s v="Denver"/>
    <n v="143.71440000000001"/>
    <n v="4438064"/>
    <x v="9"/>
    <n v="1"/>
  </r>
  <r>
    <n v="2618"/>
    <s v="Inc5000 Company List"/>
    <s v="Inc5000 Company List"/>
    <n v="2618"/>
    <s v="http://www.inc.com/inc5000list/json/inc5000_2014.json"/>
    <n v="19355"/>
    <n v="2618"/>
    <n v="173"/>
    <x v="1"/>
    <s v="B3 Solutions"/>
    <s v="b3-solutions"/>
    <x v="9"/>
    <x v="9"/>
    <s v="Jacksonville"/>
    <s v="Jacksonville FL"/>
    <n v="143.67840000000001"/>
    <n v="33282521"/>
    <x v="8"/>
    <n v="4"/>
  </r>
  <r>
    <n v="2619"/>
    <s v="Inc5000 Company List"/>
    <s v="Inc5000 Company List"/>
    <n v="2619"/>
    <s v="http://www.inc.com/inc5000list/json/inc5000_2014.json"/>
    <n v="25778"/>
    <n v="2619"/>
    <n v="180"/>
    <x v="1"/>
    <s v="Systech International"/>
    <s v="systech-international"/>
    <x v="16"/>
    <x v="16"/>
    <s v="Cranbury"/>
    <s v="Trenton-Ewing NJ"/>
    <n v="143.44800000000001"/>
    <n v="41410084"/>
    <x v="3"/>
    <n v="1"/>
  </r>
  <r>
    <n v="2620"/>
    <s v="Inc5000 Company List"/>
    <s v="Inc5000 Company List"/>
    <n v="2620"/>
    <s v="http://www.inc.com/inc5000list/json/inc5000_2014.json"/>
    <n v="23932"/>
    <n v="2620"/>
    <n v="26"/>
    <x v="2"/>
    <s v="Strategic Marketing"/>
    <s v="strategic-marketing"/>
    <x v="5"/>
    <x v="5"/>
    <s v="Portland"/>
    <s v="Portland OR"/>
    <n v="143.37379999999999"/>
    <n v="2793887"/>
    <x v="12"/>
    <n v="2"/>
  </r>
  <r>
    <n v="2621"/>
    <s v="Inc5000 Company List"/>
    <s v="Inc5000 Company List"/>
    <n v="2621"/>
    <s v="http://www.inc.com/inc5000list/json/inc5000_2014.json"/>
    <n v="21463"/>
    <n v="2621"/>
    <n v="35"/>
    <x v="2"/>
    <s v="IP Pathways"/>
    <s v="ip-pathways"/>
    <x v="22"/>
    <x v="22"/>
    <s v="Urbandale"/>
    <s v="Des Moines-West Des Moines IA"/>
    <n v="143.36490000000001"/>
    <n v="21361262"/>
    <x v="11"/>
    <n v="3"/>
  </r>
  <r>
    <n v="2622"/>
    <s v="Inc5000 Company List"/>
    <s v="Inc5000 Company List"/>
    <n v="2622"/>
    <s v="http://www.inc.com/inc5000list/json/inc5000_2014.json"/>
    <n v="25471"/>
    <n v="2622"/>
    <n v="44"/>
    <x v="2"/>
    <s v="Knowledge Delivery Systems"/>
    <s v="knowledge-delivery-systems"/>
    <x v="17"/>
    <x v="17"/>
    <s v="New York"/>
    <s v="New York City"/>
    <n v="143.34100000000001"/>
    <n v="8175806"/>
    <x v="23"/>
    <n v="1"/>
  </r>
  <r>
    <n v="2623"/>
    <s v="Inc5000 Company List"/>
    <s v="Inc5000 Company List"/>
    <n v="2623"/>
    <s v="http://www.inc.com/inc5000list/json/inc5000_2014.json"/>
    <n v="26619"/>
    <n v="2623"/>
    <n v="26"/>
    <x v="2"/>
    <s v="California Midwest Xpress"/>
    <s v="california-midwest-xpress"/>
    <x v="0"/>
    <x v="0"/>
    <s v="Torrance"/>
    <s v="Los Angeles"/>
    <n v="143.28960000000001"/>
    <n v="4149255"/>
    <x v="21"/>
    <n v="1"/>
  </r>
  <r>
    <n v="2624"/>
    <s v="Inc5000 Company List"/>
    <s v="Inc5000 Company List"/>
    <n v="2624"/>
    <s v="http://www.inc.com/inc5000list/json/inc5000_2014.json"/>
    <n v="3527"/>
    <n v="2624"/>
    <n v="90"/>
    <x v="1"/>
    <s v="Tandem HR"/>
    <s v="tandem-hr"/>
    <x v="25"/>
    <x v="25"/>
    <s v="Westchester"/>
    <s v="Chicago"/>
    <n v="143.20949999999999"/>
    <n v="467653000"/>
    <x v="20"/>
    <n v="6"/>
  </r>
  <r>
    <n v="2625"/>
    <s v="Inc5000 Company List"/>
    <s v="Inc5000 Company List"/>
    <n v="2625"/>
    <s v="http://www.inc.com/inc5000list/json/inc5000_2014.json"/>
    <n v="21375"/>
    <n v="2625"/>
    <n v="45"/>
    <x v="2"/>
    <s v="Gurnet Consulting"/>
    <s v="gurnet-consulting"/>
    <x v="26"/>
    <x v="26"/>
    <s v="East Providence"/>
    <s v="Providence-New Bedford-Fall River RI-MA"/>
    <n v="143.1379"/>
    <n v="4080303"/>
    <x v="11"/>
    <n v="3"/>
  </r>
  <r>
    <n v="2626"/>
    <s v="Inc5000 Company List"/>
    <s v="Inc5000 Company List"/>
    <n v="2626"/>
    <s v="http://www.inc.com/inc5000list/json/inc5000_2014.json"/>
    <n v="3311"/>
    <n v="2626"/>
    <n v="100"/>
    <x v="1"/>
    <s v="Veracity Engineering"/>
    <s v="veracity-engineering"/>
    <x v="27"/>
    <x v="27"/>
    <s v="Washington"/>
    <s v="Washington DC"/>
    <n v="143.03530000000001"/>
    <n v="21698364"/>
    <x v="8"/>
    <n v="6"/>
  </r>
  <r>
    <n v="2627"/>
    <s v="Inc5000 Company List"/>
    <s v="Inc5000 Company List"/>
    <n v="2627"/>
    <s v="http://www.inc.com/inc5000list/json/inc5000_2014.json"/>
    <n v="25507"/>
    <n v="2627"/>
    <n v="54"/>
    <x v="1"/>
    <s v="ALTEK Information Technology"/>
    <s v="altek-information-technology"/>
    <x v="21"/>
    <x v="21"/>
    <s v="Frederick"/>
    <s v="Washington DC"/>
    <n v="142.9768"/>
    <n v="26236737"/>
    <x v="6"/>
    <n v="1"/>
  </r>
  <r>
    <n v="2628"/>
    <s v="Inc5000 Company List"/>
    <s v="Inc5000 Company List"/>
    <n v="2628"/>
    <s v="http://www.inc.com/inc5000list/json/inc5000_2014.json"/>
    <n v="21884"/>
    <n v="2628"/>
    <n v="20"/>
    <x v="2"/>
    <s v="Waypoint Solutions Group"/>
    <s v="waypoint-solutions-group"/>
    <x v="6"/>
    <x v="6"/>
    <s v="Charlotte"/>
    <s v="Charlotte"/>
    <n v="142.84049999999999"/>
    <n v="2615438"/>
    <x v="11"/>
    <n v="3"/>
  </r>
  <r>
    <n v="2629"/>
    <s v="Inc5000 Company List"/>
    <s v="Inc5000 Company List"/>
    <n v="2629"/>
    <s v="http://www.inc.com/inc5000list/json/inc5000_2014.json"/>
    <n v="25595"/>
    <n v="2629"/>
    <n v="56"/>
    <x v="1"/>
    <s v="RiverRoad Waste Solutions"/>
    <s v="riverroad-waste-solutions"/>
    <x v="16"/>
    <x v="16"/>
    <s v="Tinton Falls"/>
    <s v="New York City"/>
    <n v="142.83279999999999"/>
    <n v="47571199"/>
    <x v="24"/>
    <n v="1"/>
  </r>
  <r>
    <n v="2630"/>
    <s v="Inc5000 Company List"/>
    <s v="Inc5000 Company List"/>
    <n v="2630"/>
    <s v="http://www.inc.com/inc5000list/json/inc5000_2014.json"/>
    <n v="17430"/>
    <n v="2630"/>
    <n v="109"/>
    <x v="1"/>
    <s v="Avian"/>
    <s v="avian"/>
    <x v="21"/>
    <x v="21"/>
    <s v="Lexington Park"/>
    <s v="Lexington Park MD"/>
    <n v="142.82230000000001"/>
    <n v="16501411"/>
    <x v="8"/>
    <n v="5"/>
  </r>
  <r>
    <n v="2631"/>
    <s v="Inc5000 Company List"/>
    <s v="Inc5000 Company List"/>
    <n v="2631"/>
    <s v="http://www.inc.com/inc5000list/json/inc5000_2014.json"/>
    <n v="24021"/>
    <n v="2631"/>
    <n v="24"/>
    <x v="2"/>
    <s v="Rustici Software"/>
    <s v="rustici-software"/>
    <x v="42"/>
    <x v="42"/>
    <s v="Franklin"/>
    <s v="Nashville"/>
    <n v="142.7818"/>
    <n v="4770324"/>
    <x v="3"/>
    <n v="2"/>
  </r>
  <r>
    <n v="2632"/>
    <s v="Inc5000 Company List"/>
    <s v="Inc5000 Company List"/>
    <n v="2632"/>
    <s v="http://www.inc.com/inc5000list/json/inc5000_2014.json"/>
    <n v="26236"/>
    <n v="2632"/>
    <n v="10"/>
    <x v="2"/>
    <s v="Union Wine Company"/>
    <s v="union-wine-company"/>
    <x v="5"/>
    <x v="5"/>
    <s v="Tualatin"/>
    <s v="Portland OR"/>
    <n v="142.76179999999999"/>
    <n v="4729903"/>
    <x v="1"/>
    <n v="1"/>
  </r>
  <r>
    <n v="2633"/>
    <s v="Inc5000 Company List"/>
    <s v="Inc5000 Company List"/>
    <n v="2633"/>
    <s v="http://www.inc.com/inc5000list/json/inc5000_2014.json"/>
    <n v="22407"/>
    <n v="2633"/>
    <n v="35"/>
    <x v="2"/>
    <s v="Wakefly"/>
    <s v="wakefly"/>
    <x v="2"/>
    <x v="2"/>
    <s v="Westborough"/>
    <s v="Worcester MA"/>
    <n v="142.7191"/>
    <n v="5634114"/>
    <x v="12"/>
    <n v="3"/>
  </r>
  <r>
    <n v="2634"/>
    <s v="Inc5000 Company List"/>
    <s v="Inc5000 Company List"/>
    <n v="2634"/>
    <s v="http://www.inc.com/inc5000list/json/inc5000_2014.json"/>
    <n v="2493"/>
    <n v="2634"/>
    <n v="95"/>
    <x v="1"/>
    <s v="Spectrio"/>
    <s v="spectrio"/>
    <x v="9"/>
    <x v="9"/>
    <s v="Oldsmar"/>
    <s v="Tampa"/>
    <n v="142.68680000000001"/>
    <n v="17762616"/>
    <x v="12"/>
    <n v="7"/>
  </r>
  <r>
    <n v="2635"/>
    <s v="Inc5000 Company List"/>
    <s v="Inc5000 Company List"/>
    <n v="2635"/>
    <s v="http://www.inc.com/inc5000list/json/inc5000_2014.json"/>
    <n v="17226"/>
    <n v="2635"/>
    <n v="59"/>
    <x v="1"/>
    <s v="Insight Sourcing Group"/>
    <s v="insight-sourcing-group"/>
    <x v="32"/>
    <x v="32"/>
    <s v="Atlanta"/>
    <s v="Atlanta"/>
    <n v="142.6129"/>
    <n v="14230513"/>
    <x v="2"/>
    <n v="7"/>
  </r>
  <r>
    <n v="2636"/>
    <s v="Inc5000 Company List"/>
    <s v="Inc5000 Company List"/>
    <n v="2636"/>
    <s v="http://www.inc.com/inc5000list/json/inc5000_2014.json"/>
    <n v="981"/>
    <n v="2636"/>
    <n v="600"/>
    <x v="3"/>
    <s v="Phacil"/>
    <s v="phacil"/>
    <x v="1"/>
    <x v="1"/>
    <s v="Arlington"/>
    <s v="Washington DC"/>
    <n v="142.58009999999999"/>
    <n v="84125005"/>
    <x v="8"/>
    <n v="8"/>
  </r>
  <r>
    <n v="2637"/>
    <s v="Inc5000 Company List"/>
    <s v="Inc5000 Company List"/>
    <n v="2637"/>
    <s v="http://www.inc.com/inc5000list/json/inc5000_2014.json"/>
    <n v="6586"/>
    <n v="2637"/>
    <n v="30"/>
    <x v="2"/>
    <s v="LeapFrog Solutions"/>
    <s v="leapfrog-solutions"/>
    <x v="1"/>
    <x v="1"/>
    <s v="Fairfax"/>
    <s v="Washington DC"/>
    <n v="142.565"/>
    <n v="5770915"/>
    <x v="12"/>
    <n v="6"/>
  </r>
  <r>
    <n v="2638"/>
    <s v="Inc5000 Company List"/>
    <s v="Inc5000 Company List"/>
    <n v="2638"/>
    <s v="http://www.inc.com/inc5000list/json/inc5000_2014.json"/>
    <n v="25423"/>
    <n v="2638"/>
    <n v="43"/>
    <x v="2"/>
    <s v="Anexio Technology Services"/>
    <s v="anexio-technology-services"/>
    <x v="6"/>
    <x v="6"/>
    <s v="Raleigh"/>
    <s v="Raleigh-Cary NC"/>
    <n v="142.566"/>
    <n v="3659181"/>
    <x v="11"/>
    <n v="1"/>
  </r>
  <r>
    <n v="2639"/>
    <s v="Inc5000 Company List"/>
    <s v="Inc5000 Company List"/>
    <n v="2639"/>
    <s v="http://www.inc.com/inc5000list/json/inc5000_2014.json"/>
    <n v="25393"/>
    <n v="2639"/>
    <n v="11"/>
    <x v="2"/>
    <s v="Vom Fass USA"/>
    <s v="vom-fass-usa"/>
    <x v="19"/>
    <x v="19"/>
    <s v="Madison"/>
    <s v="Madison WI"/>
    <n v="142.5506"/>
    <n v="3537954"/>
    <x v="1"/>
    <n v="1"/>
  </r>
  <r>
    <n v="2640"/>
    <s v="Inc5000 Company List"/>
    <s v="Inc5000 Company List"/>
    <n v="2640"/>
    <s v="http://www.inc.com/inc5000list/json/inc5000_2014.json"/>
    <n v="24905"/>
    <n v="2640"/>
    <n v="212"/>
    <x v="0"/>
    <s v="Jet Linx Aviation"/>
    <s v="jet-linx-aviation"/>
    <x v="40"/>
    <x v="40"/>
    <s v="Omaha"/>
    <s v="Omaha-Council Bluffs NE-IA"/>
    <n v="142.16980000000001"/>
    <n v="47412000"/>
    <x v="7"/>
    <n v="1"/>
  </r>
  <r>
    <n v="2641"/>
    <s v="Inc5000 Company List"/>
    <s v="Inc5000 Company List"/>
    <n v="2641"/>
    <s v="http://www.inc.com/inc5000list/json/inc5000_2014.json"/>
    <n v="21450"/>
    <n v="2641"/>
    <n v="21"/>
    <x v="2"/>
    <s v="Cipher Tech Solutions"/>
    <s v="cipher-tech-solutions"/>
    <x v="17"/>
    <x v="17"/>
    <s v="Upper Nyack"/>
    <s v="New York City"/>
    <n v="142.1284"/>
    <n v="3109403"/>
    <x v="8"/>
    <n v="3"/>
  </r>
  <r>
    <n v="2642"/>
    <s v="Inc5000 Company List"/>
    <s v="Inc5000 Company List"/>
    <n v="2642"/>
    <s v="http://www.inc.com/inc5000list/json/inc5000_2014.json"/>
    <n v="26121"/>
    <n v="2642"/>
    <n v="175"/>
    <x v="1"/>
    <s v="Qualitel"/>
    <s v="qualitel"/>
    <x v="29"/>
    <x v="29"/>
    <s v="Everett"/>
    <s v="Seattle"/>
    <n v="141.9684"/>
    <n v="40370000"/>
    <x v="17"/>
    <n v="1"/>
  </r>
  <r>
    <n v="2643"/>
    <s v="Inc5000 Company List"/>
    <s v="Inc5000 Company List"/>
    <n v="2643"/>
    <s v="http://www.inc.com/inc5000list/json/inc5000_2014.json"/>
    <n v="21206"/>
    <n v="2643"/>
    <n v="10"/>
    <x v="2"/>
    <s v="StrataShops"/>
    <s v="stratashops"/>
    <x v="14"/>
    <x v="14"/>
    <s v="Elkhart"/>
    <s v="Elkhart-Goshen IN"/>
    <n v="141.73509999999999"/>
    <n v="5194553"/>
    <x v="13"/>
    <n v="3"/>
  </r>
  <r>
    <n v="2644"/>
    <s v="Inc5000 Company List"/>
    <s v="Inc5000 Company List"/>
    <n v="2644"/>
    <s v="http://www.inc.com/inc5000list/json/inc5000_2014.json"/>
    <n v="21406"/>
    <n v="2644"/>
    <n v="150"/>
    <x v="1"/>
    <s v="UrbanDaddy"/>
    <s v="urbandaddy"/>
    <x v="17"/>
    <x v="17"/>
    <s v="New York"/>
    <s v="New York City"/>
    <n v="141.7286"/>
    <n v="19903187"/>
    <x v="22"/>
    <n v="2"/>
  </r>
  <r>
    <n v="2645"/>
    <s v="Inc5000 Company List"/>
    <s v="Inc5000 Company List"/>
    <n v="2645"/>
    <s v="http://www.inc.com/inc5000list/json/inc5000_2014.json"/>
    <n v="21122"/>
    <n v="2645"/>
    <n v="16"/>
    <x v="2"/>
    <s v="Tenon Tours"/>
    <s v="tenon-tours"/>
    <x v="2"/>
    <x v="2"/>
    <s v="Wakefield"/>
    <s v="Boston"/>
    <n v="141.73439999999999"/>
    <n v="2843038"/>
    <x v="7"/>
    <n v="3"/>
  </r>
  <r>
    <n v="2646"/>
    <s v="Inc5000 Company List"/>
    <s v="Inc5000 Company List"/>
    <n v="2646"/>
    <s v="http://www.inc.com/inc5000list/json/inc5000_2014.json"/>
    <n v="25036"/>
    <n v="2646"/>
    <n v="75"/>
    <x v="1"/>
    <s v="Xcelerate Solutions"/>
    <s v="xcelerate-solutions"/>
    <x v="1"/>
    <x v="1"/>
    <s v="McLean"/>
    <s v="Washington DC"/>
    <n v="141.7021"/>
    <n v="13765247"/>
    <x v="8"/>
    <n v="1"/>
  </r>
  <r>
    <n v="2647"/>
    <s v="Inc5000 Company List"/>
    <s v="Inc5000 Company List"/>
    <n v="2647"/>
    <s v="http://www.inc.com/inc5000list/json/inc5000_2014.json"/>
    <n v="26398"/>
    <n v="2647"/>
    <n v="15"/>
    <x v="2"/>
    <s v="Mi-Corporation"/>
    <s v="mi-corporation"/>
    <x v="6"/>
    <x v="6"/>
    <s v="Durham"/>
    <s v="Durham NC"/>
    <n v="141.6968"/>
    <n v="2085060"/>
    <x v="3"/>
    <n v="1"/>
  </r>
  <r>
    <n v="2648"/>
    <s v="Inc5000 Company List"/>
    <s v="Inc5000 Company List"/>
    <n v="2648"/>
    <s v="http://www.inc.com/inc5000list/json/inc5000_2014.json"/>
    <n v="1779"/>
    <n v="2648"/>
    <n v="1125"/>
    <x v="3"/>
    <s v="TalentBurst"/>
    <s v="talentburst"/>
    <x v="2"/>
    <x v="2"/>
    <s v="Framingham"/>
    <s v="Boston"/>
    <n v="141.61869999999999"/>
    <n v="51798499"/>
    <x v="11"/>
    <n v="8"/>
  </r>
  <r>
    <n v="2649"/>
    <s v="Inc5000 Company List"/>
    <s v="Inc5000 Company List"/>
    <n v="2649"/>
    <s v="http://www.inc.com/inc5000list/json/inc5000_2014.json"/>
    <n v="22481"/>
    <n v="2649"/>
    <n v="59"/>
    <x v="1"/>
    <s v="Wireless Logic"/>
    <s v="wireless-logic"/>
    <x v="19"/>
    <x v="19"/>
    <s v="Menomonee Falls"/>
    <s v="Milwaukee-Waukesha-West Allis WI"/>
    <n v="141.60339999999999"/>
    <n v="13361886"/>
    <x v="13"/>
    <n v="4"/>
  </r>
  <r>
    <n v="2650"/>
    <s v="Inc5000 Company List"/>
    <s v="Inc5000 Company List"/>
    <n v="2650"/>
    <s v="http://www.inc.com/inc5000list/json/inc5000_2014.json"/>
    <n v="193"/>
    <n v="2650"/>
    <n v="355"/>
    <x v="0"/>
    <s v="Ignify"/>
    <s v="ignify"/>
    <x v="0"/>
    <x v="0"/>
    <s v="Long Beach"/>
    <s v="Los Angeles"/>
    <n v="141.5873"/>
    <n v="17807664"/>
    <x v="11"/>
    <n v="6"/>
  </r>
  <r>
    <n v="2651"/>
    <s v="Inc5000 Company List"/>
    <s v="Inc5000 Company List"/>
    <n v="2651"/>
    <s v="http://www.inc.com/inc5000list/json/inc5000_2014.json"/>
    <n v="364"/>
    <n v="2651"/>
    <n v="46"/>
    <x v="2"/>
    <s v="AnswerLab"/>
    <s v="answerlab"/>
    <x v="0"/>
    <x v="0"/>
    <s v="San Francisco"/>
    <s v="San Francisco"/>
    <n v="141.56970000000001"/>
    <n v="8857219"/>
    <x v="2"/>
    <n v="6"/>
  </r>
  <r>
    <n v="2652"/>
    <s v="Inc5000 Company List"/>
    <s v="Inc5000 Company List"/>
    <n v="2652"/>
    <s v="http://www.inc.com/inc5000list/json/inc5000_2014.json"/>
    <n v="24796"/>
    <n v="2652"/>
    <n v="27"/>
    <x v="2"/>
    <s v="Envoc"/>
    <s v="envoc"/>
    <x v="20"/>
    <x v="20"/>
    <s v="Baton Rouge"/>
    <s v="Baton Rouge LA"/>
    <n v="141.3587"/>
    <n v="2361659"/>
    <x v="3"/>
    <n v="1"/>
  </r>
  <r>
    <n v="2653"/>
    <s v="Inc5000 Company List"/>
    <s v="Inc5000 Company List"/>
    <n v="2653"/>
    <s v="http://www.inc.com/inc5000list/json/inc5000_2014.json"/>
    <n v="24002"/>
    <n v="2653"/>
    <n v="11"/>
    <x v="2"/>
    <s v="Proforma Signature Solutions"/>
    <s v="proforma-signature-solutions"/>
    <x v="24"/>
    <x v="24"/>
    <s v="Brooklyn Heights"/>
    <s v="Cleveland"/>
    <n v="141.3519"/>
    <n v="2428000"/>
    <x v="12"/>
    <n v="5"/>
  </r>
  <r>
    <n v="2654"/>
    <s v="Inc5000 Company List"/>
    <s v="Inc5000 Company List"/>
    <n v="2654"/>
    <s v="http://www.inc.com/inc5000list/json/inc5000_2014.json"/>
    <n v="24286"/>
    <n v="2654"/>
    <n v="29"/>
    <x v="2"/>
    <s v="IMPRES Technology Solutions"/>
    <s v="impres-technology-solutions"/>
    <x v="0"/>
    <x v="0"/>
    <s v="Santa Fe Springs"/>
    <s v="Los Angeles"/>
    <n v="141.3117"/>
    <n v="36963967"/>
    <x v="8"/>
    <n v="2"/>
  </r>
  <r>
    <n v="2655"/>
    <s v="Inc5000 Company List"/>
    <s v="Inc5000 Company List"/>
    <n v="2655"/>
    <s v="http://www.inc.com/inc5000list/json/inc5000_2014.json"/>
    <n v="19359"/>
    <n v="2655"/>
    <n v="359"/>
    <x v="0"/>
    <s v="Rimini Street"/>
    <s v="rimini-street"/>
    <x v="41"/>
    <x v="41"/>
    <s v="Las Vegas"/>
    <s v="Las Vegas-Paradise NV"/>
    <n v="141.28890000000001"/>
    <n v="61121692"/>
    <x v="11"/>
    <n v="4"/>
  </r>
  <r>
    <n v="2656"/>
    <s v="Inc5000 Company List"/>
    <s v="Inc5000 Company List"/>
    <n v="2656"/>
    <s v="http://www.inc.com/inc5000list/json/inc5000_2014.json"/>
    <n v="24405"/>
    <n v="2656"/>
    <n v="22"/>
    <x v="2"/>
    <s v="Seacomp"/>
    <s v="seacomp"/>
    <x v="0"/>
    <x v="0"/>
    <s v="Carlsbad"/>
    <s v="San Diego"/>
    <n v="141.28370000000001"/>
    <n v="14892510"/>
    <x v="17"/>
    <n v="2"/>
  </r>
  <r>
    <n v="2657"/>
    <s v="Inc5000 Company List"/>
    <s v="Inc5000 Company List"/>
    <n v="2657"/>
    <s v="http://www.inc.com/inc5000list/json/inc5000_2014.json"/>
    <n v="932"/>
    <n v="2657"/>
    <n v="105"/>
    <x v="1"/>
    <s v="InterWorks"/>
    <s v="interworks"/>
    <x v="23"/>
    <x v="23"/>
    <s v="Stillwater"/>
    <s v="Stillwater OK"/>
    <n v="141.25210000000001"/>
    <n v="21279452"/>
    <x v="11"/>
    <n v="7"/>
  </r>
  <r>
    <n v="2658"/>
    <s v="Inc5000 Company List"/>
    <s v="Inc5000 Company List"/>
    <n v="2658"/>
    <s v="http://www.inc.com/inc5000list/json/inc5000_2014.json"/>
    <n v="20234"/>
    <n v="2658"/>
    <n v="347"/>
    <x v="0"/>
    <s v="Synerzip"/>
    <s v="synerzip"/>
    <x v="12"/>
    <x v="12"/>
    <s v="Dallas"/>
    <s v="Dallas"/>
    <n v="141.22130000000001"/>
    <n v="12114658"/>
    <x v="3"/>
    <n v="4"/>
  </r>
  <r>
    <n v="2659"/>
    <s v="Inc5000 Company List"/>
    <s v="Inc5000 Company List"/>
    <n v="2659"/>
    <s v="http://www.inc.com/inc5000list/json/inc5000_2014.json"/>
    <n v="19755"/>
    <n v="2659"/>
    <n v="17"/>
    <x v="2"/>
    <s v="NetDirector"/>
    <s v="netdirector"/>
    <x v="9"/>
    <x v="9"/>
    <s v="Tampa"/>
    <s v="Tampa"/>
    <n v="141.1919"/>
    <n v="5334012"/>
    <x v="3"/>
    <n v="4"/>
  </r>
  <r>
    <n v="2660"/>
    <s v="Inc5000 Company List"/>
    <s v="Inc5000 Company List"/>
    <n v="2660"/>
    <s v="http://www.inc.com/inc5000list/json/inc5000_2014.json"/>
    <n v="392"/>
    <n v="2660"/>
    <n v="70"/>
    <x v="1"/>
    <s v="Five Nines Technology Group"/>
    <s v="five-nines-technology-group"/>
    <x v="40"/>
    <x v="40"/>
    <s v="Lincoln"/>
    <s v="Lincoln NE"/>
    <n v="141.1525"/>
    <n v="13275581"/>
    <x v="11"/>
    <n v="6"/>
  </r>
  <r>
    <n v="2661"/>
    <s v="Inc5000 Company List"/>
    <s v="Inc5000 Company List"/>
    <n v="2661"/>
    <s v="http://www.inc.com/inc5000list/json/inc5000_2014.json"/>
    <n v="21495"/>
    <n v="2661"/>
    <n v="13"/>
    <x v="2"/>
    <s v="pMD"/>
    <s v="pmd"/>
    <x v="0"/>
    <x v="0"/>
    <s v="San Francisco"/>
    <s v="San Francisco"/>
    <n v="141.15280000000001"/>
    <n v="3760957"/>
    <x v="6"/>
    <n v="3"/>
  </r>
  <r>
    <n v="2662"/>
    <s v="Inc5000 Company List"/>
    <s v="Inc5000 Company List"/>
    <n v="2662"/>
    <s v="http://www.inc.com/inc5000list/json/inc5000_2014.json"/>
    <n v="3708"/>
    <n v="2662"/>
    <n v="43"/>
    <x v="2"/>
    <s v="Blue Tech"/>
    <s v="blue-tech"/>
    <x v="0"/>
    <x v="0"/>
    <s v="San Diego"/>
    <s v="San Diego"/>
    <n v="141.04349999999999"/>
    <n v="184320227"/>
    <x v="18"/>
    <n v="8"/>
  </r>
  <r>
    <n v="2663"/>
    <s v="Inc5000 Company List"/>
    <s v="Inc5000 Company List"/>
    <n v="2663"/>
    <s v="http://www.inc.com/inc5000list/json/inc5000_2014.json"/>
    <n v="24219"/>
    <n v="2663"/>
    <n v="646"/>
    <x v="3"/>
    <s v="Pacific Union Real Estate"/>
    <s v="pacific-union-real-estate"/>
    <x v="0"/>
    <x v="0"/>
    <s v="San Francisco"/>
    <s v="San Francisco"/>
    <n v="140.97020000000001"/>
    <n v="5528202691"/>
    <x v="15"/>
    <n v="2"/>
  </r>
  <r>
    <n v="2664"/>
    <s v="Inc5000 Company List"/>
    <s v="Inc5000 Company List"/>
    <n v="2664"/>
    <s v="http://www.inc.com/inc5000list/json/inc5000_2014.json"/>
    <n v="25103"/>
    <n v="2664"/>
    <n v="7"/>
    <x v="2"/>
    <s v="Avanti Systems USA"/>
    <s v="avanti-systems-usa"/>
    <x v="17"/>
    <x v="17"/>
    <s v="Port Chester"/>
    <s v="New York City"/>
    <n v="140.9734"/>
    <n v="2085237"/>
    <x v="16"/>
    <n v="1"/>
  </r>
  <r>
    <n v="2665"/>
    <s v="Inc5000 Company List"/>
    <s v="Inc5000 Company List"/>
    <n v="2665"/>
    <s v="http://www.inc.com/inc5000list/json/inc5000_2014.json"/>
    <n v="17539"/>
    <n v="2665"/>
    <n v="156"/>
    <x v="1"/>
    <s v="Alsbridge"/>
    <s v="alsbridge"/>
    <x v="12"/>
    <x v="12"/>
    <s v="Dallas"/>
    <s v="Dallas"/>
    <n v="140.8845"/>
    <n v="44813014"/>
    <x v="2"/>
    <n v="2"/>
  </r>
  <r>
    <n v="2666"/>
    <s v="Inc5000 Company List"/>
    <s v="Inc5000 Company List"/>
    <n v="2666"/>
    <s v="http://www.inc.com/inc5000list/json/inc5000_2014.json"/>
    <n v="24027"/>
    <n v="2666"/>
    <n v="19"/>
    <x v="2"/>
    <s v="Primary Wave Media"/>
    <s v="primary-wave-media"/>
    <x v="17"/>
    <x v="17"/>
    <s v="Pleasantville"/>
    <s v="New York City"/>
    <n v="140.7482"/>
    <n v="3565000"/>
    <x v="12"/>
    <n v="2"/>
  </r>
  <r>
    <n v="2667"/>
    <s v="Inc5000 Company List"/>
    <s v="Inc5000 Company List"/>
    <n v="2667"/>
    <s v="http://www.inc.com/inc5000list/json/inc5000_2014.json"/>
    <n v="919"/>
    <n v="2667"/>
    <n v="73"/>
    <x v="1"/>
    <s v="Mercom"/>
    <s v="mercom"/>
    <x v="31"/>
    <x v="31"/>
    <s v="Pawleys Island"/>
    <s v="Georgetown SC"/>
    <n v="140.69900000000001"/>
    <n v="111442127"/>
    <x v="8"/>
    <n v="8"/>
  </r>
  <r>
    <n v="2668"/>
    <s v="Inc5000 Company List"/>
    <s v="Inc5000 Company List"/>
    <n v="2668"/>
    <s v="http://www.inc.com/inc5000list/json/inc5000_2014.json"/>
    <n v="5545"/>
    <n v="2668"/>
    <n v="70"/>
    <x v="1"/>
    <s v="PCN Network"/>
    <s v="pcn-network"/>
    <x v="13"/>
    <x v="13"/>
    <s v="Pittsburgh"/>
    <s v="Pittsburgh PA"/>
    <n v="140.6926"/>
    <n v="27594342"/>
    <x v="15"/>
    <n v="6"/>
  </r>
  <r>
    <n v="2669"/>
    <s v="Inc5000 Company List"/>
    <s v="Inc5000 Company List"/>
    <n v="2669"/>
    <s v="http://www.inc.com/inc5000list/json/inc5000_2014.json"/>
    <n v="17715"/>
    <n v="2669"/>
    <n v="275"/>
    <x v="0"/>
    <s v="Sullivan Solar Power"/>
    <s v="sullivan-solar-power"/>
    <x v="0"/>
    <x v="0"/>
    <s v="San Diego"/>
    <s v="San Diego"/>
    <n v="140.6636"/>
    <n v="27911049"/>
    <x v="5"/>
    <n v="5"/>
  </r>
  <r>
    <n v="2670"/>
    <s v="Inc5000 Company List"/>
    <s v="Inc5000 Company List"/>
    <n v="2670"/>
    <s v="http://www.inc.com/inc5000list/json/inc5000_2014.json"/>
    <n v="1170"/>
    <n v="2670"/>
    <n v="57"/>
    <x v="1"/>
    <s v="Rescue Social Change Group"/>
    <s v="rescue-social-change-group"/>
    <x v="0"/>
    <x v="0"/>
    <s v="San Diego"/>
    <s v="San Diego"/>
    <n v="140.62100000000001"/>
    <n v="7573792"/>
    <x v="12"/>
    <n v="6"/>
  </r>
  <r>
    <n v="2671"/>
    <s v="Inc5000 Company List"/>
    <s v="Inc5000 Company List"/>
    <n v="2671"/>
    <s v="http://www.inc.com/inc5000list/json/inc5000_2014.json"/>
    <n v="24218"/>
    <n v="2671"/>
    <n v="35"/>
    <x v="2"/>
    <s v="Thycotic Software"/>
    <s v="thycotic-software"/>
    <x v="27"/>
    <x v="27"/>
    <s v="Washington"/>
    <s v="Washington DC"/>
    <n v="140.584"/>
    <n v="6327207"/>
    <x v="3"/>
    <n v="2"/>
  </r>
  <r>
    <n v="2672"/>
    <s v="Inc5000 Company List"/>
    <s v="Inc5000 Company List"/>
    <n v="2672"/>
    <s v="http://www.inc.com/inc5000list/json/inc5000_2014.json"/>
    <n v="4316"/>
    <n v="2672"/>
    <n v="325"/>
    <x v="0"/>
    <s v="Integrity Staffing Solutions"/>
    <s v="integrity-staffing-solutions"/>
    <x v="38"/>
    <x v="38"/>
    <s v="Wilmington"/>
    <s v="Philadelphia"/>
    <n v="140.55850000000001"/>
    <n v="374315357"/>
    <x v="20"/>
    <n v="10"/>
  </r>
  <r>
    <n v="2673"/>
    <s v="Inc5000 Company List"/>
    <s v="Inc5000 Company List"/>
    <n v="2673"/>
    <s v="http://www.inc.com/inc5000list/json/inc5000_2014.json"/>
    <n v="24000"/>
    <n v="2673"/>
    <n v="92"/>
    <x v="1"/>
    <s v="Kinetic"/>
    <s v="kinetic"/>
    <x v="33"/>
    <x v="33"/>
    <s v="Louisville"/>
    <s v="Louisville/Jefferson KY-IN"/>
    <n v="140.55170000000001"/>
    <n v="3620548"/>
    <x v="3"/>
    <n v="2"/>
  </r>
  <r>
    <n v="2674"/>
    <s v="Inc5000 Company List"/>
    <s v="Inc5000 Company List"/>
    <n v="2674"/>
    <s v="http://www.inc.com/inc5000list/json/inc5000_2014.json"/>
    <n v="25342"/>
    <n v="2674"/>
    <n v="28"/>
    <x v="2"/>
    <s v="Stonestreet One"/>
    <s v="stonestreet-one"/>
    <x v="33"/>
    <x v="33"/>
    <s v="Louisville"/>
    <s v="Louisville/Jefferson KY-IN"/>
    <n v="140.511"/>
    <n v="3086663"/>
    <x v="3"/>
    <n v="1"/>
  </r>
  <r>
    <n v="2675"/>
    <s v="Inc5000 Company List"/>
    <s v="Inc5000 Company List"/>
    <n v="2675"/>
    <s v="http://www.inc.com/inc5000list/json/inc5000_2014.json"/>
    <n v="26052"/>
    <n v="2675"/>
    <n v="90"/>
    <x v="1"/>
    <s v="Prosoft"/>
    <s v="prosoft"/>
    <x v="33"/>
    <x v="33"/>
    <s v="Louisville"/>
    <s v="Louisville/Jefferson KY-IN"/>
    <n v="140.4699"/>
    <n v="6075066"/>
    <x v="3"/>
    <n v="1"/>
  </r>
  <r>
    <n v="2676"/>
    <s v="Inc5000 Company List"/>
    <s v="Inc5000 Company List"/>
    <n v="2676"/>
    <s v="http://www.inc.com/inc5000list/json/inc5000_2014.json"/>
    <n v="25973"/>
    <n v="2676"/>
    <n v="23"/>
    <x v="2"/>
    <s v="Oomph"/>
    <s v="oomph"/>
    <x v="2"/>
    <x v="2"/>
    <s v="Boston"/>
    <s v="Boston"/>
    <n v="140.45349999999999"/>
    <n v="2015000"/>
    <x v="2"/>
    <n v="1"/>
  </r>
  <r>
    <n v="2677"/>
    <s v="Inc5000 Company List"/>
    <s v="Inc5000 Company List"/>
    <n v="2677"/>
    <s v="http://www.inc.com/inc5000list/json/inc5000_2014.json"/>
    <n v="19449"/>
    <n v="2677"/>
    <n v="100"/>
    <x v="1"/>
    <s v="Flat Branch Home Loans"/>
    <s v="flat-branch-home-loans"/>
    <x v="15"/>
    <x v="15"/>
    <s v="Columbia"/>
    <s v="Columbia MO"/>
    <n v="140.41720000000001"/>
    <n v="9797000"/>
    <x v="9"/>
    <n v="2"/>
  </r>
  <r>
    <n v="2678"/>
    <s v="Inc5000 Company List"/>
    <s v="Inc5000 Company List"/>
    <n v="2678"/>
    <s v="http://www.inc.com/inc5000list/json/inc5000_2014.json"/>
    <n v="19524"/>
    <n v="2678"/>
    <n v="69"/>
    <x v="1"/>
    <s v="Derflan"/>
    <s v="derflan"/>
    <x v="9"/>
    <x v="9"/>
    <s v="Delray Beach"/>
    <s v="Miami"/>
    <n v="140.33099999999999"/>
    <n v="11013433"/>
    <x v="12"/>
    <n v="4"/>
  </r>
  <r>
    <n v="2679"/>
    <s v="Inc5000 Company List"/>
    <s v="Inc5000 Company List"/>
    <n v="2679"/>
    <s v="http://www.inc.com/inc5000list/json/inc5000_2014.json"/>
    <n v="17494"/>
    <n v="2679"/>
    <n v="26"/>
    <x v="2"/>
    <s v="AAC Enterprises"/>
    <s v="aac-enterprises"/>
    <x v="20"/>
    <x v="20"/>
    <s v="Metairie"/>
    <s v="New Orleans-Metairie-Kenner LA"/>
    <n v="140.32570000000001"/>
    <n v="4631662"/>
    <x v="17"/>
    <n v="5"/>
  </r>
  <r>
    <n v="2680"/>
    <s v="Inc5000 Company List"/>
    <s v="Inc5000 Company List"/>
    <n v="2680"/>
    <s v="http://www.inc.com/inc5000list/json/inc5000_2014.json"/>
    <n v="23965"/>
    <n v="2680"/>
    <n v="400"/>
    <x v="0"/>
    <s v="Shinetech Software"/>
    <s v="shinetech-software"/>
    <x v="17"/>
    <x v="17"/>
    <s v="New York"/>
    <s v="New York City"/>
    <n v="140.30600000000001"/>
    <n v="14500768"/>
    <x v="11"/>
    <n v="2"/>
  </r>
  <r>
    <n v="2681"/>
    <s v="Inc5000 Company List"/>
    <s v="Inc5000 Company List"/>
    <n v="2681"/>
    <s v="http://www.inc.com/inc5000list/json/inc5000_2014.json"/>
    <n v="19528"/>
    <n v="2681"/>
    <n v="7"/>
    <x v="2"/>
    <s v="Peeled Snacks"/>
    <s v="peeled-snacks"/>
    <x v="17"/>
    <x v="17"/>
    <s v="Brooklyn"/>
    <s v="New York City"/>
    <n v="140.22139999999999"/>
    <n v="4829580"/>
    <x v="1"/>
    <n v="4"/>
  </r>
  <r>
    <n v="2682"/>
    <s v="Inc5000 Company List"/>
    <s v="Inc5000 Company List"/>
    <n v="2682"/>
    <s v="http://www.inc.com/inc5000list/json/inc5000_2014.json"/>
    <n v="23983"/>
    <n v="2682"/>
    <n v="1400"/>
    <x v="3"/>
    <s v="Wayfair.com"/>
    <s v="wayfaircom"/>
    <x v="2"/>
    <x v="2"/>
    <s v="Boston"/>
    <s v="Boston"/>
    <n v="140.1361"/>
    <n v="915843000"/>
    <x v="13"/>
    <n v="2"/>
  </r>
  <r>
    <n v="2683"/>
    <s v="Inc5000 Company List"/>
    <s v="Inc5000 Company List"/>
    <n v="2683"/>
    <s v="http://www.inc.com/inc5000list/json/inc5000_2014.json"/>
    <n v="4214"/>
    <n v="2683"/>
    <n v="180"/>
    <x v="1"/>
    <s v="Barrett Distribution"/>
    <s v="barrett-distribution"/>
    <x v="2"/>
    <x v="2"/>
    <s v="Franklin"/>
    <s v="Boston"/>
    <n v="139.9365"/>
    <n v="39508707"/>
    <x v="21"/>
    <n v="6"/>
  </r>
  <r>
    <n v="2684"/>
    <s v="Inc5000 Company List"/>
    <s v="Inc5000 Company List"/>
    <n v="2684"/>
    <s v="http://www.inc.com/inc5000list/json/inc5000_2014.json"/>
    <n v="23426"/>
    <n v="2684"/>
    <n v="18"/>
    <x v="2"/>
    <s v="GiftBasketsOverseas.com"/>
    <s v="giftbasketsoverseascom"/>
    <x v="2"/>
    <x v="2"/>
    <s v="Arlington"/>
    <s v="Boston"/>
    <n v="139.93700000000001"/>
    <n v="2927001"/>
    <x v="1"/>
    <n v="2"/>
  </r>
  <r>
    <n v="2685"/>
    <s v="Inc5000 Company List"/>
    <s v="Inc5000 Company List"/>
    <n v="2685"/>
    <s v="http://www.inc.com/inc5000list/json/inc5000_2014.json"/>
    <n v="25119"/>
    <n v="2685"/>
    <n v="160"/>
    <x v="1"/>
    <s v="Green Key Resources"/>
    <s v="green-key-resources"/>
    <x v="17"/>
    <x v="17"/>
    <s v="New York"/>
    <s v="New York City"/>
    <n v="139.8741"/>
    <n v="61088847"/>
    <x v="20"/>
    <n v="1"/>
  </r>
  <r>
    <n v="2686"/>
    <s v="Inc5000 Company List"/>
    <s v="Inc5000 Company List"/>
    <n v="2686"/>
    <s v="http://www.inc.com/inc5000list/json/inc5000_2014.json"/>
    <n v="20084"/>
    <n v="2686"/>
    <n v="1425"/>
    <x v="3"/>
    <s v="Costa Vida"/>
    <s v="costa-vida"/>
    <x v="28"/>
    <x v="28"/>
    <s v="Lehi"/>
    <s v="Provo-Orem UT"/>
    <n v="139.8733"/>
    <n v="54440982"/>
    <x v="1"/>
    <n v="3"/>
  </r>
  <r>
    <n v="2687"/>
    <s v="Inc5000 Company List"/>
    <s v="Inc5000 Company List"/>
    <n v="2687"/>
    <s v="http://www.inc.com/inc5000list/json/inc5000_2014.json"/>
    <n v="25834"/>
    <n v="2687"/>
    <n v="115"/>
    <x v="1"/>
    <s v="KEAR Civil"/>
    <s v="kear-civil"/>
    <x v="4"/>
    <x v="4"/>
    <s v="Phoenix"/>
    <s v="Phoenix"/>
    <n v="139.87440000000001"/>
    <n v="19485000"/>
    <x v="16"/>
    <n v="1"/>
  </r>
  <r>
    <n v="2688"/>
    <s v="Inc5000 Company List"/>
    <s v="Inc5000 Company List"/>
    <n v="2688"/>
    <s v="http://www.inc.com/inc5000list/json/inc5000_2014.json"/>
    <n v="21531"/>
    <n v="2688"/>
    <n v="115"/>
    <x v="1"/>
    <s v="Bridge Partners Consulting"/>
    <s v="bridge-partners-consulting"/>
    <x v="29"/>
    <x v="29"/>
    <s v="Seattle"/>
    <s v="Seattle"/>
    <n v="139.8458"/>
    <n v="17035582"/>
    <x v="2"/>
    <n v="3"/>
  </r>
  <r>
    <n v="2689"/>
    <s v="Inc5000 Company List"/>
    <s v="Inc5000 Company List"/>
    <n v="2689"/>
    <s v="http://www.inc.com/inc5000list/json/inc5000_2014.json"/>
    <n v="21471"/>
    <n v="2689"/>
    <n v="371"/>
    <x v="0"/>
    <s v="Crosscountry Mortgage"/>
    <s v="crosscountry-mortgage"/>
    <x v="24"/>
    <x v="24"/>
    <s v="Brecksville"/>
    <s v="Cleveland"/>
    <n v="139.84280000000001"/>
    <n v="61347000"/>
    <x v="9"/>
    <n v="3"/>
  </r>
  <r>
    <n v="2690"/>
    <s v="Inc5000 Company List"/>
    <s v="Inc5000 Company List"/>
    <n v="2690"/>
    <s v="http://www.inc.com/inc5000list/json/inc5000_2014.json"/>
    <n v="25608"/>
    <n v="2690"/>
    <n v="31"/>
    <x v="2"/>
    <s v="Foundation Supportworks"/>
    <s v="foundation-supportworks"/>
    <x v="40"/>
    <x v="40"/>
    <s v="La Vista"/>
    <s v="Omaha-Council Bluffs NE-IA"/>
    <n v="139.7475"/>
    <n v="39174349"/>
    <x v="17"/>
    <n v="1"/>
  </r>
  <r>
    <n v="2691"/>
    <s v="Inc5000 Company List"/>
    <s v="Inc5000 Company List"/>
    <n v="2691"/>
    <s v="http://www.inc.com/inc5000list/json/inc5000_2014.json"/>
    <n v="18263"/>
    <n v="2691"/>
    <n v="276"/>
    <x v="0"/>
    <s v="National Collegiate Scouting Association"/>
    <s v="national-collegiate-scouting-association"/>
    <x v="25"/>
    <x v="25"/>
    <s v="Chicago"/>
    <m/>
    <n v="139.72219999999999"/>
    <n v="47516307"/>
    <x v="23"/>
    <n v="5"/>
  </r>
  <r>
    <n v="2692"/>
    <s v="Inc5000 Company List"/>
    <s v="Inc5000 Company List"/>
    <n v="2692"/>
    <s v="http://www.inc.com/inc5000list/json/inc5000_2014.json"/>
    <n v="24295"/>
    <n v="2692"/>
    <n v="32"/>
    <x v="2"/>
    <s v="Liquid Interactive"/>
    <s v="liquid-interactive"/>
    <x v="13"/>
    <x v="13"/>
    <s v="Breinigsville"/>
    <s v="Reading PA"/>
    <n v="139.6464"/>
    <n v="4330921"/>
    <x v="12"/>
    <n v="2"/>
  </r>
  <r>
    <n v="2693"/>
    <s v="Inc5000 Company List"/>
    <s v="Inc5000 Company List"/>
    <n v="2693"/>
    <s v="http://www.inc.com/inc5000list/json/inc5000_2014.json"/>
    <n v="25609"/>
    <n v="2693"/>
    <n v="19"/>
    <x v="2"/>
    <s v="New Day Underwriting Managers"/>
    <s v="new-day-underwriting-managers"/>
    <x v="16"/>
    <x v="16"/>
    <s v="Hamilton"/>
    <s v="Trenton-Ewing NJ"/>
    <n v="139.4914"/>
    <n v="10261129"/>
    <x v="19"/>
    <n v="1"/>
  </r>
  <r>
    <n v="2694"/>
    <s v="Inc5000 Company List"/>
    <s v="Inc5000 Company List"/>
    <n v="2694"/>
    <s v="http://www.inc.com/inc5000list/json/inc5000_2014.json"/>
    <n v="23338"/>
    <n v="2694"/>
    <n v="65"/>
    <x v="1"/>
    <s v="Robert Paul Properties"/>
    <s v="robert-paul-properties"/>
    <x v="2"/>
    <x v="2"/>
    <s v="Osterville"/>
    <s v="Barnstable Town MA"/>
    <n v="139.34950000000001"/>
    <n v="9976434"/>
    <x v="15"/>
    <n v="2"/>
  </r>
  <r>
    <n v="2695"/>
    <s v="Inc5000 Company List"/>
    <s v="Inc5000 Company List"/>
    <n v="2695"/>
    <s v="http://www.inc.com/inc5000list/json/inc5000_2014.json"/>
    <n v="581"/>
    <n v="2695"/>
    <n v="112"/>
    <x v="1"/>
    <s v="Synoptek"/>
    <s v="synoptek"/>
    <x v="0"/>
    <x v="0"/>
    <s v="Irvine"/>
    <s v="Los Angeles"/>
    <n v="139.26759999999999"/>
    <n v="17037730"/>
    <x v="11"/>
    <n v="4"/>
  </r>
  <r>
    <n v="2696"/>
    <s v="Inc5000 Company List"/>
    <s v="Inc5000 Company List"/>
    <n v="2696"/>
    <s v="http://www.inc.com/inc5000list/json/inc5000_2014.json"/>
    <n v="18577"/>
    <n v="2696"/>
    <n v="923"/>
    <x v="3"/>
    <s v="O2 Fitness"/>
    <s v="o2-fitness"/>
    <x v="6"/>
    <x v="6"/>
    <s v="Raleigh"/>
    <s v="Raleigh-Cary NC"/>
    <n v="139.25409999999999"/>
    <n v="19564619"/>
    <x v="6"/>
    <n v="5"/>
  </r>
  <r>
    <n v="2697"/>
    <s v="Inc5000 Company List"/>
    <s v="Inc5000 Company List"/>
    <n v="2697"/>
    <s v="http://www.inc.com/inc5000list/json/inc5000_2014.json"/>
    <n v="2482"/>
    <n v="2697"/>
    <n v="481"/>
    <x v="0"/>
    <s v="Big Ass Fans"/>
    <s v="big-ass-fans"/>
    <x v="33"/>
    <x v="33"/>
    <s v="Lexington"/>
    <s v="Lexington-Fayette KY"/>
    <n v="139.0839"/>
    <n v="119262999"/>
    <x v="17"/>
    <n v="8"/>
  </r>
  <r>
    <n v="2698"/>
    <s v="Inc5000 Company List"/>
    <s v="Inc5000 Company List"/>
    <n v="2698"/>
    <s v="http://www.inc.com/inc5000list/json/inc5000_2014.json"/>
    <n v="25489"/>
    <n v="2698"/>
    <n v="276"/>
    <x v="0"/>
    <s v="The Hype Agency"/>
    <s v="the-hype-agency"/>
    <x v="34"/>
    <x v="34"/>
    <s v="Salem"/>
    <s v="Boston"/>
    <n v="139.041"/>
    <n v="5115000"/>
    <x v="12"/>
    <n v="1"/>
  </r>
  <r>
    <n v="2699"/>
    <s v="Inc5000 Company List"/>
    <s v="Inc5000 Company List"/>
    <n v="2699"/>
    <s v="http://www.inc.com/inc5000list/json/inc5000_2014.json"/>
    <n v="23966"/>
    <n v="2699"/>
    <n v="8"/>
    <x v="2"/>
    <s v="Proforma GPS Global Promotional Sourcing"/>
    <s v="proforma-gps-global-promotional-sourcing"/>
    <x v="41"/>
    <x v="41"/>
    <s v="Las Vegas"/>
    <s v="Las Vegas-Paradise NV"/>
    <n v="139.02209999999999"/>
    <n v="7675000"/>
    <x v="12"/>
    <n v="2"/>
  </r>
  <r>
    <n v="2700"/>
    <s v="Inc5000 Company List"/>
    <s v="Inc5000 Company List"/>
    <n v="2700"/>
    <s v="http://www.inc.com/inc5000list/json/inc5000_2014.json"/>
    <n v="20115"/>
    <n v="2700"/>
    <n v="18"/>
    <x v="2"/>
    <s v="The Bean Group"/>
    <s v="the-bean-group"/>
    <x v="34"/>
    <x v="34"/>
    <s v="Portsmouth"/>
    <s v="Boston"/>
    <n v="138.95089999999999"/>
    <n v="17993000"/>
    <x v="15"/>
    <n v="4"/>
  </r>
  <r>
    <n v="2701"/>
    <s v="Inc5000 Company List"/>
    <s v="Inc5000 Company List"/>
    <n v="2701"/>
    <s v="http://www.inc.com/inc5000list/json/inc5000_2014.json"/>
    <n v="21490"/>
    <n v="2701"/>
    <n v="28"/>
    <x v="2"/>
    <s v="LegalForce RAPC Worldwide"/>
    <s v="legalforce-rapc-worldwide"/>
    <x v="0"/>
    <x v="0"/>
    <s v="Mountain View"/>
    <s v="San Jose"/>
    <n v="138.9529"/>
    <n v="7091865"/>
    <x v="2"/>
    <n v="3"/>
  </r>
  <r>
    <n v="2702"/>
    <s v="Inc5000 Company List"/>
    <s v="Inc5000 Company List"/>
    <n v="2702"/>
    <s v="http://www.inc.com/inc5000list/json/inc5000_2014.json"/>
    <n v="1954"/>
    <n v="2702"/>
    <n v="200"/>
    <x v="1"/>
    <s v="Integration Partners"/>
    <s v="integration-partners"/>
    <x v="2"/>
    <x v="2"/>
    <s v="Lexington"/>
    <s v="Boston"/>
    <n v="138.6337"/>
    <n v="96544023"/>
    <x v="11"/>
    <n v="7"/>
  </r>
  <r>
    <n v="2703"/>
    <s v="Inc5000 Company List"/>
    <s v="Inc5000 Company List"/>
    <n v="2703"/>
    <s v="http://www.inc.com/inc5000list/json/inc5000_2014.json"/>
    <n v="19258"/>
    <n v="2703"/>
    <n v="24"/>
    <x v="2"/>
    <s v="TekScape"/>
    <s v="tekscape"/>
    <x v="17"/>
    <x v="17"/>
    <s v="New York"/>
    <s v="New York City"/>
    <n v="138.40219999999999"/>
    <n v="12796191"/>
    <x v="11"/>
    <n v="4"/>
  </r>
  <r>
    <n v="2704"/>
    <s v="Inc5000 Company List"/>
    <s v="Inc5000 Company List"/>
    <n v="2704"/>
    <s v="http://www.inc.com/inc5000list/json/inc5000_2014.json"/>
    <n v="23893"/>
    <n v="2704"/>
    <n v="21"/>
    <x v="2"/>
    <s v="CAaNES"/>
    <s v="caanes"/>
    <x v="35"/>
    <x v="35"/>
    <s v="Albuquerque"/>
    <s v="Albuquerque NM"/>
    <n v="138.32060000000001"/>
    <n v="2987282"/>
    <x v="14"/>
    <n v="2"/>
  </r>
  <r>
    <n v="2705"/>
    <s v="Inc5000 Company List"/>
    <s v="Inc5000 Company List"/>
    <n v="2705"/>
    <s v="http://www.inc.com/inc5000list/json/inc5000_2014.json"/>
    <n v="21434"/>
    <n v="2705"/>
    <n v="47"/>
    <x v="2"/>
    <s v="IFAS"/>
    <s v="ifas"/>
    <x v="1"/>
    <x v="1"/>
    <s v="Woodbridge"/>
    <s v="Washington DC"/>
    <n v="138.2764"/>
    <n v="5027087"/>
    <x v="8"/>
    <n v="2"/>
  </r>
  <r>
    <n v="2706"/>
    <s v="Inc5000 Company List"/>
    <s v="Inc5000 Company List"/>
    <n v="2706"/>
    <s v="http://www.inc.com/inc5000list/json/inc5000_2014.json"/>
    <n v="21479"/>
    <n v="2706"/>
    <n v="35"/>
    <x v="2"/>
    <s v="BubbleUp"/>
    <s v="bubbleup"/>
    <x v="12"/>
    <x v="12"/>
    <s v="The Woodlands"/>
    <s v="Houston"/>
    <n v="138.20670000000001"/>
    <n v="10387673"/>
    <x v="12"/>
    <n v="3"/>
  </r>
  <r>
    <n v="2707"/>
    <s v="Inc5000 Company List"/>
    <s v="Inc5000 Company List"/>
    <n v="2707"/>
    <s v="http://www.inc.com/inc5000list/json/inc5000_2014.json"/>
    <n v="22030"/>
    <n v="2707"/>
    <n v="93"/>
    <x v="1"/>
    <s v="Acquirent"/>
    <s v="acquirent"/>
    <x v="25"/>
    <x v="25"/>
    <s v="Evanston"/>
    <s v="Chicago"/>
    <n v="138.1823"/>
    <n v="5740904"/>
    <x v="2"/>
    <n v="3"/>
  </r>
  <r>
    <n v="2708"/>
    <s v="Inc5000 Company List"/>
    <s v="Inc5000 Company List"/>
    <n v="2708"/>
    <s v="http://www.inc.com/inc5000list/json/inc5000_2014.json"/>
    <n v="22683"/>
    <n v="2708"/>
    <n v="14"/>
    <x v="2"/>
    <s v="Heritage Wealth Advisor"/>
    <s v="heritage-wealth-advisor"/>
    <x v="29"/>
    <x v="29"/>
    <s v="Mercer Island"/>
    <s v="Seattle"/>
    <n v="138.16130000000001"/>
    <n v="3552505"/>
    <x v="9"/>
    <n v="3"/>
  </r>
  <r>
    <n v="2709"/>
    <s v="Inc5000 Company List"/>
    <s v="Inc5000 Company List"/>
    <n v="2709"/>
    <s v="http://www.inc.com/inc5000list/json/inc5000_2014.json"/>
    <n v="26029"/>
    <n v="2709"/>
    <n v="140"/>
    <x v="1"/>
    <s v="Sakonent"/>
    <s v="sakonent"/>
    <x v="25"/>
    <x v="25"/>
    <s v="Chicago"/>
    <s v="Chicago"/>
    <n v="138.11619999999999"/>
    <n v="7257146"/>
    <x v="11"/>
    <n v="1"/>
  </r>
  <r>
    <n v="2710"/>
    <s v="Inc5000 Company List"/>
    <s v="Inc5000 Company List"/>
    <n v="2710"/>
    <s v="http://www.inc.com/inc5000list/json/inc5000_2014.json"/>
    <n v="116"/>
    <n v="2710"/>
    <n v="900"/>
    <x v="3"/>
    <s v="Latshaw Drilling &amp; Exploration"/>
    <s v="latshaw-drilling-exploration"/>
    <x v="23"/>
    <x v="23"/>
    <s v="Tulsa"/>
    <s v="Tulsa OK"/>
    <n v="138.0882"/>
    <n v="174165046"/>
    <x v="5"/>
    <n v="7"/>
  </r>
  <r>
    <n v="2711"/>
    <s v="Inc5000 Company List"/>
    <s v="Inc5000 Company List"/>
    <n v="2711"/>
    <s v="http://www.inc.com/inc5000list/json/inc5000_2014.json"/>
    <n v="24187"/>
    <n v="2711"/>
    <n v="25"/>
    <x v="2"/>
    <s v="Linoma Software"/>
    <s v="linoma-software"/>
    <x v="40"/>
    <x v="40"/>
    <s v="Ashland"/>
    <s v="Omaha-Council Bluffs NE-IA"/>
    <n v="138.05770000000001"/>
    <n v="6108125"/>
    <x v="3"/>
    <n v="2"/>
  </r>
  <r>
    <n v="2712"/>
    <s v="Inc5000 Company List"/>
    <s v="Inc5000 Company List"/>
    <n v="2712"/>
    <s v="http://www.inc.com/inc5000list/json/inc5000_2014.json"/>
    <n v="23863"/>
    <n v="2712"/>
    <n v="32"/>
    <x v="2"/>
    <s v="Table XI"/>
    <s v="table-xi"/>
    <x v="25"/>
    <x v="25"/>
    <s v="Chicago"/>
    <s v="Chicago"/>
    <n v="138.03440000000001"/>
    <n v="4287000"/>
    <x v="11"/>
    <n v="2"/>
  </r>
  <r>
    <n v="2713"/>
    <s v="Inc5000 Company List"/>
    <s v="Inc5000 Company List"/>
    <n v="2713"/>
    <s v="http://www.inc.com/inc5000list/json/inc5000_2014.json"/>
    <n v="24013"/>
    <n v="2713"/>
    <n v="49"/>
    <x v="2"/>
    <s v="Jax &amp; Bones"/>
    <s v="jax-bones"/>
    <x v="0"/>
    <x v="0"/>
    <s v="Baldwin Park"/>
    <s v="Los Angeles"/>
    <n v="138.02799999999999"/>
    <n v="2655009"/>
    <x v="0"/>
    <n v="2"/>
  </r>
  <r>
    <n v="2714"/>
    <s v="Inc5000 Company List"/>
    <s v="Inc5000 Company List"/>
    <n v="2714"/>
    <s v="http://www.inc.com/inc5000list/json/inc5000_2014.json"/>
    <n v="25893"/>
    <n v="2714"/>
    <n v="353"/>
    <x v="0"/>
    <s v="Cenduit"/>
    <s v="cenduit"/>
    <x v="6"/>
    <x v="6"/>
    <s v="Durham"/>
    <s v="Durham NC"/>
    <n v="138.00309999999999"/>
    <n v="32109000"/>
    <x v="6"/>
    <n v="1"/>
  </r>
  <r>
    <n v="2715"/>
    <s v="Inc5000 Company List"/>
    <s v="Inc5000 Company List"/>
    <n v="2715"/>
    <s v="http://www.inc.com/inc5000list/json/inc5000_2014.json"/>
    <n v="24267"/>
    <n v="2715"/>
    <n v="23"/>
    <x v="2"/>
    <s v="Royal Cyber"/>
    <s v="royal-cyber"/>
    <x v="25"/>
    <x v="25"/>
    <s v="Naperville"/>
    <s v="Chicago"/>
    <n v="137.9563"/>
    <n v="5137000"/>
    <x v="11"/>
    <n v="2"/>
  </r>
  <r>
    <n v="2716"/>
    <s v="Inc5000 Company List"/>
    <s v="Inc5000 Company List"/>
    <n v="2716"/>
    <s v="http://www.inc.com/inc5000list/json/inc5000_2014.json"/>
    <n v="24183"/>
    <n v="2716"/>
    <n v="6"/>
    <x v="2"/>
    <s v="Red Zone Tickets"/>
    <s v="red-zone-tickets"/>
    <x v="40"/>
    <x v="40"/>
    <s v="Omaha"/>
    <s v="Omaha-Council Bluffs NE-IA"/>
    <n v="137.93039999999999"/>
    <n v="7579639"/>
    <x v="13"/>
    <n v="2"/>
  </r>
  <r>
    <n v="2717"/>
    <s v="Inc5000 Company List"/>
    <s v="Inc5000 Company List"/>
    <n v="2717"/>
    <s v="http://www.inc.com/inc5000list/json/inc5000_2014.json"/>
    <n v="17466"/>
    <n v="2717"/>
    <n v="46"/>
    <x v="2"/>
    <s v="Clearpath Solutions Group"/>
    <s v="clearpath-solutions-group"/>
    <x v="1"/>
    <x v="1"/>
    <s v="Herndon"/>
    <s v="Washington DC"/>
    <n v="137.87039999999999"/>
    <n v="52402848"/>
    <x v="11"/>
    <n v="3"/>
  </r>
  <r>
    <n v="2718"/>
    <s v="Inc5000 Company List"/>
    <s v="Inc5000 Company List"/>
    <n v="2718"/>
    <s v="http://www.inc.com/inc5000list/json/inc5000_2014.json"/>
    <n v="1696"/>
    <n v="2718"/>
    <n v="51"/>
    <x v="1"/>
    <s v="Max Borges Agency"/>
    <s v="max-borges-agency"/>
    <x v="9"/>
    <x v="9"/>
    <s v="Miami"/>
    <s v="Miami"/>
    <n v="137.78"/>
    <n v="9065592"/>
    <x v="12"/>
    <n v="6"/>
  </r>
  <r>
    <n v="2719"/>
    <s v="Inc5000 Company List"/>
    <s v="Inc5000 Company List"/>
    <n v="2719"/>
    <s v="http://www.inc.com/inc5000list/json/inc5000_2014.json"/>
    <n v="10206"/>
    <n v="2719"/>
    <n v="15"/>
    <x v="2"/>
    <s v="Newcastle Construction"/>
    <s v="newcastle-construction"/>
    <x v="11"/>
    <x v="11"/>
    <s v="Bessemer"/>
    <s v="Birmingham-Hoover AL"/>
    <n v="137.75550000000001"/>
    <n v="25697073"/>
    <x v="16"/>
    <n v="5"/>
  </r>
  <r>
    <n v="2720"/>
    <s v="Inc5000 Company List"/>
    <s v="Inc5000 Company List"/>
    <n v="2720"/>
    <s v="http://www.inc.com/inc5000list/json/inc5000_2014.json"/>
    <n v="24024"/>
    <n v="2720"/>
    <n v="14"/>
    <x v="2"/>
    <s v="Abound Resources"/>
    <s v="abound-resources"/>
    <x v="12"/>
    <x v="12"/>
    <s v="Austin"/>
    <s v="Austin"/>
    <n v="137.7166"/>
    <n v="3408264"/>
    <x v="9"/>
    <n v="2"/>
  </r>
  <r>
    <n v="2721"/>
    <s v="Inc5000 Company List"/>
    <s v="Inc5000 Company List"/>
    <n v="2721"/>
    <s v="http://www.inc.com/inc5000list/json/inc5000_2014.json"/>
    <n v="20109"/>
    <n v="2721"/>
    <n v="350"/>
    <x v="0"/>
    <s v="Microexcel"/>
    <s v="microexcel"/>
    <x v="16"/>
    <x v="16"/>
    <s v="Secaucus"/>
    <s v="New York City"/>
    <n v="137.6893"/>
    <n v="20244000"/>
    <x v="11"/>
    <n v="3"/>
  </r>
  <r>
    <n v="2722"/>
    <s v="Inc5000 Company List"/>
    <s v="Inc5000 Company List"/>
    <n v="2722"/>
    <s v="http://www.inc.com/inc5000list/json/inc5000_2014.json"/>
    <n v="13459"/>
    <n v="2722"/>
    <n v="77"/>
    <x v="1"/>
    <s v="Flexible Plan Investments"/>
    <s v="flexible-plan-investments"/>
    <x v="18"/>
    <x v="18"/>
    <s v="Bloomfield Hills"/>
    <s v="Detroit"/>
    <n v="137.56229999999999"/>
    <n v="33510215"/>
    <x v="9"/>
    <n v="5"/>
  </r>
  <r>
    <n v="2723"/>
    <s v="Inc5000 Company List"/>
    <s v="Inc5000 Company List"/>
    <n v="2723"/>
    <s v="http://www.inc.com/inc5000list/json/inc5000_2014.json"/>
    <n v="25895"/>
    <n v="2723"/>
    <n v="190"/>
    <x v="1"/>
    <s v="ProPharma Group"/>
    <s v="propharma-group"/>
    <x v="8"/>
    <x v="8"/>
    <s v="Overland Park"/>
    <s v="Kansas City MO-KS"/>
    <n v="137.52879999999999"/>
    <n v="35733887"/>
    <x v="6"/>
    <n v="1"/>
  </r>
  <r>
    <n v="2724"/>
    <s v="Inc5000 Company List"/>
    <s v="Inc5000 Company List"/>
    <n v="2724"/>
    <s v="http://www.inc.com/inc5000list/json/inc5000_2014.json"/>
    <n v="21129"/>
    <n v="2724"/>
    <n v="20"/>
    <x v="2"/>
    <s v="Precious Metal Refining Services"/>
    <s v="precious-metal-refining-services"/>
    <x v="25"/>
    <x v="25"/>
    <s v="Barrington"/>
    <s v="Chicago"/>
    <n v="137.42599999999999"/>
    <n v="68880810"/>
    <x v="2"/>
    <n v="3"/>
  </r>
  <r>
    <n v="2725"/>
    <s v="Inc5000 Company List"/>
    <s v="Inc5000 Company List"/>
    <n v="2725"/>
    <s v="http://www.inc.com/inc5000list/json/inc5000_2014.json"/>
    <n v="24445"/>
    <n v="2725"/>
    <n v="187"/>
    <x v="1"/>
    <s v="Emerald Isle Landscaping"/>
    <s v="emerald-isle-landscaping"/>
    <x v="7"/>
    <x v="7"/>
    <s v="Denver"/>
    <s v="Denver"/>
    <n v="137.4238"/>
    <n v="7511542"/>
    <x v="16"/>
    <n v="2"/>
  </r>
  <r>
    <n v="2726"/>
    <s v="Inc5000 Company List"/>
    <s v="Inc5000 Company List"/>
    <n v="2726"/>
    <s v="http://www.inc.com/inc5000list/json/inc5000_2014.json"/>
    <n v="12067"/>
    <n v="2726"/>
    <n v="15"/>
    <x v="2"/>
    <s v="Advanced Technology Systems"/>
    <s v="advanced-technology-systems"/>
    <x v="36"/>
    <x v="36"/>
    <s v="St. Paul"/>
    <s v="Minneapolis"/>
    <n v="137.38910000000001"/>
    <n v="11628973"/>
    <x v="2"/>
    <n v="2"/>
  </r>
  <r>
    <n v="2727"/>
    <s v="Inc5000 Company List"/>
    <s v="Inc5000 Company List"/>
    <n v="2727"/>
    <s v="http://www.inc.com/inc5000list/json/inc5000_2014.json"/>
    <n v="23721"/>
    <n v="2727"/>
    <n v="12"/>
    <x v="2"/>
    <s v="Medicus Solutions"/>
    <s v="medicus-solutions"/>
    <x v="32"/>
    <x v="32"/>
    <s v="Alpharetta"/>
    <s v="Atlanta"/>
    <n v="137.233"/>
    <n v="3404294"/>
    <x v="11"/>
    <n v="2"/>
  </r>
  <r>
    <n v="2728"/>
    <s v="Inc5000 Company List"/>
    <s v="Inc5000 Company List"/>
    <n v="2728"/>
    <s v="http://www.inc.com/inc5000list/json/inc5000_2014.json"/>
    <n v="25451"/>
    <n v="2728"/>
    <n v="46"/>
    <x v="2"/>
    <s v="Mill City Environmental"/>
    <s v="mill-city-environmental"/>
    <x v="2"/>
    <x v="2"/>
    <s v="Lowell"/>
    <s v="Boston"/>
    <n v="137.0958"/>
    <n v="10508058"/>
    <x v="24"/>
    <n v="1"/>
  </r>
  <r>
    <n v="2729"/>
    <s v="Inc5000 Company List"/>
    <s v="Inc5000 Company List"/>
    <n v="2729"/>
    <s v="http://www.inc.com/inc5000list/json/inc5000_2014.json"/>
    <n v="20287"/>
    <n v="2729"/>
    <n v="25"/>
    <x v="2"/>
    <s v="American Fireglass"/>
    <s v="american-fireglass"/>
    <x v="0"/>
    <x v="0"/>
    <s v="Lake Elsinore"/>
    <s v="Riverside-San Bernardino-Ontario CA"/>
    <n v="137.04939999999999"/>
    <n v="5326500"/>
    <x v="17"/>
    <n v="4"/>
  </r>
  <r>
    <n v="2730"/>
    <s v="Inc5000 Company List"/>
    <s v="Inc5000 Company List"/>
    <n v="2730"/>
    <s v="http://www.inc.com/inc5000list/json/inc5000_2014.json"/>
    <n v="26247"/>
    <n v="2730"/>
    <n v="190"/>
    <x v="1"/>
    <s v="PRISM Response"/>
    <s v="prism-response"/>
    <x v="13"/>
    <x v="13"/>
    <s v="Export"/>
    <s v="Pittsburgh PA"/>
    <n v="137.0437"/>
    <n v="21334019"/>
    <x v="24"/>
    <n v="1"/>
  </r>
  <r>
    <n v="2731"/>
    <s v="Inc5000 Company List"/>
    <s v="Inc5000 Company List"/>
    <n v="2731"/>
    <s v="http://www.inc.com/inc5000list/json/inc5000_2014.json"/>
    <n v="24284"/>
    <n v="2731"/>
    <n v="500"/>
    <x v="0"/>
    <s v="Abba Staffing and Consulting"/>
    <s v="abba-staffing-and-consulting"/>
    <x v="12"/>
    <x v="12"/>
    <s v="Bedford"/>
    <s v="Dallas"/>
    <n v="137.04089999999999"/>
    <n v="13601679"/>
    <x v="20"/>
    <n v="2"/>
  </r>
  <r>
    <n v="2732"/>
    <s v="Inc5000 Company List"/>
    <s v="Inc5000 Company List"/>
    <n v="2732"/>
    <s v="http://www.inc.com/inc5000list/json/inc5000_2014.json"/>
    <n v="26577"/>
    <n v="2732"/>
    <n v="37"/>
    <x v="2"/>
    <s v="Nexcut Shredding"/>
    <s v="nexcut-shredding"/>
    <x v="16"/>
    <x v="16"/>
    <s v="Elizabeth"/>
    <s v="New York City"/>
    <n v="136.96709999999999"/>
    <n v="3796884"/>
    <x v="2"/>
    <n v="1"/>
  </r>
  <r>
    <n v="2733"/>
    <s v="Inc5000 Company List"/>
    <s v="Inc5000 Company List"/>
    <n v="2733"/>
    <s v="http://www.inc.com/inc5000list/json/inc5000_2014.json"/>
    <n v="12955"/>
    <n v="2733"/>
    <n v="16"/>
    <x v="2"/>
    <s v="Construction Coordinators"/>
    <s v="construction-coordinators"/>
    <x v="2"/>
    <x v="2"/>
    <s v="Needham"/>
    <s v="Boston"/>
    <n v="136.72989999999999"/>
    <n v="7992000"/>
    <x v="16"/>
    <n v="3"/>
  </r>
  <r>
    <n v="2734"/>
    <s v="Inc5000 Company List"/>
    <s v="Inc5000 Company List"/>
    <n v="2734"/>
    <s v="http://www.inc.com/inc5000list/json/inc5000_2014.json"/>
    <n v="24882"/>
    <n v="2734"/>
    <n v="16"/>
    <x v="2"/>
    <s v="Myriad Tech Solutions"/>
    <s v="myriad-tech-solutions"/>
    <x v="17"/>
    <x v="17"/>
    <s v="New York"/>
    <s v="New York City"/>
    <n v="136.69540000000001"/>
    <n v="2276300"/>
    <x v="11"/>
    <n v="1"/>
  </r>
  <r>
    <n v="2735"/>
    <s v="Inc5000 Company List"/>
    <s v="Inc5000 Company List"/>
    <n v="2735"/>
    <s v="http://www.inc.com/inc5000list/json/inc5000_2014.json"/>
    <n v="787"/>
    <n v="2735"/>
    <n v="11561"/>
    <x v="3"/>
    <s v="Insight Global"/>
    <s v="insight-global"/>
    <x v="32"/>
    <x v="32"/>
    <s v="Atlanta"/>
    <s v="Atlanta"/>
    <n v="136.55449999999999"/>
    <n v="918390882"/>
    <x v="11"/>
    <n v="7"/>
  </r>
  <r>
    <n v="2736"/>
    <s v="Inc5000 Company List"/>
    <s v="Inc5000 Company List"/>
    <n v="2736"/>
    <s v="http://www.inc.com/inc5000list/json/inc5000_2014.json"/>
    <n v="25701"/>
    <n v="2736"/>
    <n v="14"/>
    <x v="2"/>
    <s v="Sequent Learning Networks"/>
    <s v="sequent-learning-networks"/>
    <x v="17"/>
    <x v="17"/>
    <s v="New York"/>
    <s v="New York City"/>
    <n v="136.4683"/>
    <n v="3107877"/>
    <x v="2"/>
    <n v="1"/>
  </r>
  <r>
    <n v="2737"/>
    <s v="Inc5000 Company List"/>
    <s v="Inc5000 Company List"/>
    <n v="2737"/>
    <s v="http://www.inc.com/inc5000list/json/inc5000_2014.json"/>
    <n v="23630"/>
    <n v="2737"/>
    <n v="25"/>
    <x v="2"/>
    <s v="LeadBridge"/>
    <s v="leadbridge"/>
    <x v="2"/>
    <x v="2"/>
    <s v="Andover"/>
    <s v="Boston"/>
    <n v="136.46180000000001"/>
    <n v="2622248"/>
    <x v="2"/>
    <n v="2"/>
  </r>
  <r>
    <n v="2738"/>
    <s v="Inc5000 Company List"/>
    <s v="Inc5000 Company List"/>
    <n v="2738"/>
    <s v="http://www.inc.com/inc5000list/json/inc5000_2014.json"/>
    <n v="21070"/>
    <n v="2738"/>
    <n v="181"/>
    <x v="1"/>
    <s v="Black Elk Energy"/>
    <s v="black-elk-energy"/>
    <x v="12"/>
    <x v="12"/>
    <s v="Houston"/>
    <s v="Houston"/>
    <n v="136.40960000000001"/>
    <n v="258008000"/>
    <x v="5"/>
    <n v="3"/>
  </r>
  <r>
    <n v="2739"/>
    <s v="Inc5000 Company List"/>
    <s v="Inc5000 Company List"/>
    <n v="2739"/>
    <s v="http://www.inc.com/inc5000list/json/inc5000_2014.json"/>
    <n v="1215"/>
    <n v="2739"/>
    <n v="643"/>
    <x v="3"/>
    <s v="Jones Industrial Holdings"/>
    <s v="jones-industrial-holdings"/>
    <x v="12"/>
    <x v="12"/>
    <s v="Deer Park"/>
    <s v="Houston"/>
    <n v="136.3278"/>
    <n v="159981711"/>
    <x v="5"/>
    <n v="3"/>
  </r>
  <r>
    <n v="2740"/>
    <s v="Inc5000 Company List"/>
    <s v="Inc5000 Company List"/>
    <n v="2740"/>
    <s v="http://www.inc.com/inc5000list/json/inc5000_2014.json"/>
    <n v="23664"/>
    <n v="2740"/>
    <n v="58"/>
    <x v="1"/>
    <s v="Bridge360"/>
    <s v="bridge360"/>
    <x v="12"/>
    <x v="12"/>
    <s v="Austin"/>
    <s v="Austin"/>
    <n v="136.31710000000001"/>
    <n v="6036028"/>
    <x v="3"/>
    <n v="2"/>
  </r>
  <r>
    <n v="2741"/>
    <s v="Inc5000 Company List"/>
    <s v="Inc5000 Company List"/>
    <n v="2741"/>
    <s v="http://www.inc.com/inc5000list/json/inc5000_2014.json"/>
    <n v="21863"/>
    <n v="2741"/>
    <n v="42"/>
    <x v="2"/>
    <s v="Think Brownstone"/>
    <s v="think-brownstone"/>
    <x v="13"/>
    <x v="13"/>
    <s v="Conshohocken"/>
    <s v="Philadelphia"/>
    <n v="136.30430000000001"/>
    <n v="5304863"/>
    <x v="11"/>
    <n v="2"/>
  </r>
  <r>
    <n v="2742"/>
    <s v="Inc5000 Company List"/>
    <s v="Inc5000 Company List"/>
    <n v="2742"/>
    <s v="http://www.inc.com/inc5000list/json/inc5000_2014.json"/>
    <n v="23730"/>
    <n v="2742"/>
    <n v="18"/>
    <x v="2"/>
    <s v="Atlantis Mortgage"/>
    <s v="atlantis-mortgage"/>
    <x v="18"/>
    <x v="18"/>
    <s v="Farmington Hills"/>
    <s v="Detroit"/>
    <n v="136.29560000000001"/>
    <n v="2537742"/>
    <x v="9"/>
    <n v="2"/>
  </r>
  <r>
    <n v="2743"/>
    <s v="Inc5000 Company List"/>
    <s v="Inc5000 Company List"/>
    <n v="2743"/>
    <s v="http://www.inc.com/inc5000list/json/inc5000_2014.json"/>
    <n v="24162"/>
    <n v="2743"/>
    <n v="29"/>
    <x v="2"/>
    <s v="Rhythm Interactive"/>
    <s v="rhythm-interactive"/>
    <x v="0"/>
    <x v="0"/>
    <s v="Irvine"/>
    <s v="Los Angeles"/>
    <n v="136.29150000000001"/>
    <n v="5000492"/>
    <x v="12"/>
    <n v="2"/>
  </r>
  <r>
    <n v="2744"/>
    <s v="Inc5000 Company List"/>
    <s v="Inc5000 Company List"/>
    <n v="2744"/>
    <s v="http://www.inc.com/inc5000list/json/inc5000_2014.json"/>
    <n v="23789"/>
    <n v="2744"/>
    <n v="537"/>
    <x v="3"/>
    <s v="Invenio Solutions"/>
    <s v="invenio-solutions"/>
    <x v="12"/>
    <x v="12"/>
    <s v="Austin"/>
    <s v="Austin"/>
    <n v="136.27869999999999"/>
    <n v="40881699"/>
    <x v="12"/>
    <n v="2"/>
  </r>
  <r>
    <n v="2745"/>
    <s v="Inc5000 Company List"/>
    <s v="Inc5000 Company List"/>
    <n v="2745"/>
    <s v="http://www.inc.com/inc5000list/json/inc5000_2014.json"/>
    <n v="20381"/>
    <n v="2745"/>
    <n v="102"/>
    <x v="1"/>
    <s v="The Rainmaker Group"/>
    <s v="the-rainmaker-group"/>
    <x v="32"/>
    <x v="32"/>
    <s v="Alpharetta"/>
    <s v="Atlanta"/>
    <n v="136.24180000000001"/>
    <n v="28023000"/>
    <x v="3"/>
    <n v="4"/>
  </r>
  <r>
    <n v="2746"/>
    <s v="Inc5000 Company List"/>
    <s v="Inc5000 Company List"/>
    <n v="2746"/>
    <s v="http://www.inc.com/inc5000list/json/inc5000_2014.json"/>
    <n v="26112"/>
    <n v="2746"/>
    <n v="75"/>
    <x v="1"/>
    <s v="Accuro"/>
    <s v="accuro"/>
    <x v="6"/>
    <x v="6"/>
    <s v="Raleigh"/>
    <s v="Raleigh-Cary NC"/>
    <n v="135.846"/>
    <n v="4394207"/>
    <x v="20"/>
    <n v="1"/>
  </r>
  <r>
    <n v="2747"/>
    <s v="Inc5000 Company List"/>
    <s v="Inc5000 Company List"/>
    <n v="2747"/>
    <s v="http://www.inc.com/inc5000list/json/inc5000_2014.json"/>
    <n v="24933"/>
    <n v="2747"/>
    <n v="13"/>
    <x v="2"/>
    <s v="Luxury Divas"/>
    <s v="luxury-divas"/>
    <x v="16"/>
    <x v="16"/>
    <s v="Phillipsburg"/>
    <s v="New York City"/>
    <n v="135.81960000000001"/>
    <n v="3161817"/>
    <x v="13"/>
    <n v="1"/>
  </r>
  <r>
    <n v="2748"/>
    <s v="Inc5000 Company List"/>
    <s v="Inc5000 Company List"/>
    <n v="2748"/>
    <s v="http://www.inc.com/inc5000list/json/inc5000_2014.json"/>
    <n v="17831"/>
    <n v="2748"/>
    <n v="23"/>
    <x v="2"/>
    <s v="Motive Interactive"/>
    <s v="motive-interactive"/>
    <x v="0"/>
    <x v="0"/>
    <s v="San Diego"/>
    <s v="San Diego"/>
    <n v="135.81190000000001"/>
    <n v="19104601"/>
    <x v="12"/>
    <n v="2"/>
  </r>
  <r>
    <n v="2749"/>
    <s v="Inc5000 Company List"/>
    <s v="Inc5000 Company List"/>
    <n v="2749"/>
    <s v="http://www.inc.com/inc5000list/json/inc5000_2014.json"/>
    <n v="23360"/>
    <n v="2749"/>
    <n v="55"/>
    <x v="1"/>
    <s v="Nuvento"/>
    <s v="nuvento"/>
    <x v="8"/>
    <x v="8"/>
    <s v="Lenexa"/>
    <s v="Kansas City MO-KS"/>
    <n v="135.66730000000001"/>
    <n v="5201809"/>
    <x v="11"/>
    <n v="2"/>
  </r>
  <r>
    <n v="2750"/>
    <s v="Inc5000 Company List"/>
    <s v="Inc5000 Company List"/>
    <n v="2750"/>
    <s v="http://www.inc.com/inc5000list/json/inc5000_2014.json"/>
    <n v="26163"/>
    <n v="2750"/>
    <n v="49"/>
    <x v="2"/>
    <s v="EnableComp"/>
    <s v="enablecomp"/>
    <x v="42"/>
    <x v="42"/>
    <s v="Franklin"/>
    <s v="Nashville"/>
    <n v="135.5909"/>
    <n v="5400854"/>
    <x v="6"/>
    <n v="1"/>
  </r>
  <r>
    <n v="2751"/>
    <s v="Inc5000 Company List"/>
    <s v="Inc5000 Company List"/>
    <n v="2751"/>
    <s v="http://www.inc.com/inc5000list/json/inc5000_2014.json"/>
    <n v="20672"/>
    <n v="2751"/>
    <n v="96"/>
    <x v="1"/>
    <s v="Structura"/>
    <s v="structura"/>
    <x v="12"/>
    <x v="12"/>
    <s v="Austin"/>
    <s v="Austin"/>
    <n v="135.3314"/>
    <n v="45776073"/>
    <x v="16"/>
    <n v="2"/>
  </r>
  <r>
    <n v="2752"/>
    <s v="Inc5000 Company List"/>
    <s v="Inc5000 Company List"/>
    <n v="2752"/>
    <s v="http://www.inc.com/inc5000list/json/inc5000_2014.json"/>
    <n v="24233"/>
    <n v="2752"/>
    <n v="90"/>
    <x v="1"/>
    <s v="The Boardroom Salon for Men"/>
    <s v="the-boardroom-salon-for-men"/>
    <x v="12"/>
    <x v="12"/>
    <s v="Southlake"/>
    <s v="Dallas"/>
    <n v="135.0273"/>
    <n v="4303751"/>
    <x v="0"/>
    <n v="2"/>
  </r>
  <r>
    <n v="2753"/>
    <s v="Inc5000 Company List"/>
    <s v="Inc5000 Company List"/>
    <n v="2753"/>
    <s v="http://www.inc.com/inc5000list/json/inc5000_2014.json"/>
    <n v="24017"/>
    <n v="2753"/>
    <n v="90"/>
    <x v="1"/>
    <s v="Pacific Shore Stones"/>
    <s v="pacific-shore-stones"/>
    <x v="12"/>
    <x v="12"/>
    <s v="Austin"/>
    <s v="Austin"/>
    <n v="135.0103"/>
    <n v="35464809"/>
    <x v="16"/>
    <n v="2"/>
  </r>
  <r>
    <n v="2754"/>
    <s v="Inc5000 Company List"/>
    <s v="Inc5000 Company List"/>
    <n v="2754"/>
    <s v="http://www.inc.com/inc5000list/json/inc5000_2014.json"/>
    <n v="25746"/>
    <n v="2754"/>
    <n v="10"/>
    <x v="2"/>
    <s v="Real Estate Closing Solutions"/>
    <s v="real-estate-closing-solutions"/>
    <x v="9"/>
    <x v="9"/>
    <s v="Orlando"/>
    <s v="Orlando FL"/>
    <n v="135.00579999999999"/>
    <n v="2033305"/>
    <x v="15"/>
    <n v="1"/>
  </r>
  <r>
    <n v="2755"/>
    <s v="Inc5000 Company List"/>
    <s v="Inc5000 Company List"/>
    <n v="2755"/>
    <s v="http://www.inc.com/inc5000list/json/inc5000_2014.json"/>
    <n v="25577"/>
    <n v="2755"/>
    <n v="98"/>
    <x v="1"/>
    <s v="America Choice RV"/>
    <s v="america-choice-rv"/>
    <x v="9"/>
    <x v="9"/>
    <s v="Ocala"/>
    <s v="Ocala FL"/>
    <n v="134.9657"/>
    <n v="36946465"/>
    <x v="0"/>
    <n v="1"/>
  </r>
  <r>
    <n v="2756"/>
    <s v="Inc5000 Company List"/>
    <s v="Inc5000 Company List"/>
    <n v="2756"/>
    <s v="http://www.inc.com/inc5000list/json/inc5000_2014.json"/>
    <n v="24376"/>
    <n v="2756"/>
    <n v="13"/>
    <x v="2"/>
    <s v="HealthLink Dimensions"/>
    <s v="healthlink-dimensions"/>
    <x v="32"/>
    <x v="32"/>
    <s v="Atlanta"/>
    <s v="Atlanta"/>
    <n v="134.95089999999999"/>
    <n v="4309000"/>
    <x v="2"/>
    <n v="2"/>
  </r>
  <r>
    <n v="2757"/>
    <s v="Inc5000 Company List"/>
    <s v="Inc5000 Company List"/>
    <n v="2757"/>
    <s v="http://www.inc.com/inc5000list/json/inc5000_2014.json"/>
    <n v="24005"/>
    <n v="2757"/>
    <n v="20"/>
    <x v="2"/>
    <s v="IT Direct"/>
    <s v="it-direct"/>
    <x v="43"/>
    <x v="43"/>
    <s v="West Hartford"/>
    <s v="Hartford-West Hartford-East Hartford CT"/>
    <n v="134.87190000000001"/>
    <n v="3276860"/>
    <x v="11"/>
    <n v="2"/>
  </r>
  <r>
    <n v="2758"/>
    <s v="Inc5000 Company List"/>
    <s v="Inc5000 Company List"/>
    <n v="2758"/>
    <s v="http://www.inc.com/inc5000list/json/inc5000_2014.json"/>
    <n v="486"/>
    <n v="2758"/>
    <n v="689"/>
    <x v="3"/>
    <s v="Carenet Healthcare Services"/>
    <s v="carenet-healthcare-services"/>
    <x v="12"/>
    <x v="12"/>
    <s v="San Antonio"/>
    <s v="San Antonio TX"/>
    <n v="134.79169999999999"/>
    <n v="35358440"/>
    <x v="6"/>
    <n v="6"/>
  </r>
  <r>
    <n v="2759"/>
    <s v="Inc5000 Company List"/>
    <s v="Inc5000 Company List"/>
    <n v="2759"/>
    <s v="http://www.inc.com/inc5000list/json/inc5000_2014.json"/>
    <n v="23910"/>
    <n v="2759"/>
    <n v="8"/>
    <x v="2"/>
    <s v="Sencha Naturals"/>
    <s v="sencha-naturals"/>
    <x v="0"/>
    <x v="0"/>
    <s v="Los Angeles"/>
    <s v="Los Angeles"/>
    <n v="134.7217"/>
    <n v="3231961"/>
    <x v="17"/>
    <n v="2"/>
  </r>
  <r>
    <n v="2760"/>
    <s v="Inc5000 Company List"/>
    <s v="Inc5000 Company List"/>
    <n v="2760"/>
    <s v="http://www.inc.com/inc5000list/json/inc5000_2014.json"/>
    <n v="26348"/>
    <n v="2760"/>
    <n v="2157"/>
    <x v="3"/>
    <s v="Einstein HR"/>
    <s v="einstein-hr"/>
    <x v="32"/>
    <x v="32"/>
    <s v="Lawrenceville"/>
    <s v="Atlanta"/>
    <n v="134.6377"/>
    <n v="27306679"/>
    <x v="20"/>
    <n v="1"/>
  </r>
  <r>
    <n v="2761"/>
    <s v="Inc5000 Company List"/>
    <s v="Inc5000 Company List"/>
    <n v="2761"/>
    <s v="http://www.inc.com/inc5000list/json/inc5000_2014.json"/>
    <n v="20937"/>
    <n v="2761"/>
    <n v="150"/>
    <x v="1"/>
    <s v="Kriser's"/>
    <s v="krisers"/>
    <x v="0"/>
    <x v="0"/>
    <s v="Santa Monica"/>
    <s v="Los Angeles"/>
    <n v="134.58760000000001"/>
    <n v="14167161"/>
    <x v="13"/>
    <n v="4"/>
  </r>
  <r>
    <n v="2762"/>
    <s v="Inc5000 Company List"/>
    <s v="Inc5000 Company List"/>
    <n v="2762"/>
    <s v="http://www.inc.com/inc5000list/json/inc5000_2014.json"/>
    <n v="22736"/>
    <n v="2762"/>
    <n v="100"/>
    <x v="1"/>
    <s v="Synchrogenix Information Strategies"/>
    <s v="synchrogenix-information-strategies"/>
    <x v="38"/>
    <x v="38"/>
    <s v="Wilmington"/>
    <s v="Philadelphia"/>
    <n v="134.58260000000001"/>
    <n v="13408184"/>
    <x v="6"/>
    <n v="3"/>
  </r>
  <r>
    <n v="2763"/>
    <s v="Inc5000 Company List"/>
    <s v="Inc5000 Company List"/>
    <n v="2763"/>
    <s v="http://www.inc.com/inc5000list/json/inc5000_2014.json"/>
    <n v="25763"/>
    <n v="2763"/>
    <n v="14"/>
    <x v="2"/>
    <s v="Elegante Custom Stone Boutique by Zicana"/>
    <s v="elegante-custom-stone-boutique-by-zicana"/>
    <x v="17"/>
    <x v="17"/>
    <s v="Westbury"/>
    <s v="New York City"/>
    <n v="134.57650000000001"/>
    <n v="3008359"/>
    <x v="13"/>
    <n v="1"/>
  </r>
  <r>
    <n v="2764"/>
    <s v="Inc5000 Company List"/>
    <s v="Inc5000 Company List"/>
    <n v="2764"/>
    <s v="http://www.inc.com/inc5000list/json/inc5000_2014.json"/>
    <n v="26537"/>
    <n v="2764"/>
    <n v="34"/>
    <x v="2"/>
    <s v="Progressive Coating"/>
    <s v="progressive-coating"/>
    <x v="25"/>
    <x v="25"/>
    <s v="Chicago"/>
    <s v="Chicago"/>
    <n v="134.56780000000001"/>
    <n v="3777300"/>
    <x v="17"/>
    <n v="1"/>
  </r>
  <r>
    <n v="2765"/>
    <s v="Inc5000 Company List"/>
    <s v="Inc5000 Company List"/>
    <n v="2765"/>
    <s v="http://www.inc.com/inc5000list/json/inc5000_2014.json"/>
    <n v="22248"/>
    <n v="2765"/>
    <n v="55"/>
    <x v="1"/>
    <s v="Partner's Consulting"/>
    <s v="partners-consulting"/>
    <x v="13"/>
    <x v="13"/>
    <s v="Broomall"/>
    <s v="Philadelphia"/>
    <n v="134.4973"/>
    <n v="5594414"/>
    <x v="11"/>
    <n v="3"/>
  </r>
  <r>
    <n v="2766"/>
    <s v="Inc5000 Company List"/>
    <s v="Inc5000 Company List"/>
    <n v="2766"/>
    <s v="http://www.inc.com/inc5000list/json/inc5000_2014.json"/>
    <n v="18365"/>
    <n v="2766"/>
    <n v="51"/>
    <x v="1"/>
    <s v="Everstaff International"/>
    <s v="everstaff-international"/>
    <x v="24"/>
    <x v="24"/>
    <s v="Independence"/>
    <s v="Cleveland"/>
    <n v="134.4718"/>
    <n v="23890009"/>
    <x v="20"/>
    <n v="5"/>
  </r>
  <r>
    <n v="2767"/>
    <s v="Inc5000 Company List"/>
    <s v="Inc5000 Company List"/>
    <n v="2767"/>
    <s v="http://www.inc.com/inc5000list/json/inc5000_2014.json"/>
    <n v="25369"/>
    <n v="2767"/>
    <n v="50"/>
    <x v="2"/>
    <s v="Closet America"/>
    <s v="closet-america"/>
    <x v="21"/>
    <x v="21"/>
    <s v="Lanham"/>
    <s v="Washington DC"/>
    <n v="134.41470000000001"/>
    <n v="5562108"/>
    <x v="16"/>
    <n v="1"/>
  </r>
  <r>
    <n v="2768"/>
    <s v="Inc5000 Company List"/>
    <s v="Inc5000 Company List"/>
    <n v="2768"/>
    <s v="http://www.inc.com/inc5000list/json/inc5000_2014.json"/>
    <n v="21512"/>
    <n v="2768"/>
    <n v="118"/>
    <x v="1"/>
    <s v="Research Square"/>
    <s v="research-square"/>
    <x v="6"/>
    <x v="6"/>
    <s v="Durham"/>
    <s v="Durham NC"/>
    <n v="134.23859999999999"/>
    <n v="16557604"/>
    <x v="23"/>
    <n v="3"/>
  </r>
  <r>
    <n v="2769"/>
    <s v="Inc5000 Company List"/>
    <s v="Inc5000 Company List"/>
    <n v="2769"/>
    <s v="http://www.inc.com/inc5000list/json/inc5000_2014.json"/>
    <n v="18418"/>
    <n v="2769"/>
    <n v="319"/>
    <x v="0"/>
    <s v="The TharpeRobbins Company"/>
    <s v="the-tharperobbins-company"/>
    <x v="6"/>
    <x v="6"/>
    <s v="Statesville"/>
    <s v="Hickory-Lenoir-Morganton NC"/>
    <n v="134.12719999999999"/>
    <n v="192586000"/>
    <x v="2"/>
    <n v="4"/>
  </r>
  <r>
    <n v="2770"/>
    <s v="Inc5000 Company List"/>
    <s v="Inc5000 Company List"/>
    <n v="2770"/>
    <s v="http://www.inc.com/inc5000list/json/inc5000_2014.json"/>
    <n v="22330"/>
    <n v="2770"/>
    <n v="12"/>
    <x v="2"/>
    <s v="Gateway Commercial Finance"/>
    <s v="gateway-commercial-finance"/>
    <x v="9"/>
    <x v="9"/>
    <s v="Delray Beach"/>
    <s v="Miami"/>
    <n v="133.9555"/>
    <n v="3478568"/>
    <x v="9"/>
    <n v="3"/>
  </r>
  <r>
    <n v="2771"/>
    <s v="Inc5000 Company List"/>
    <s v="Inc5000 Company List"/>
    <n v="2771"/>
    <s v="http://www.inc.com/inc5000list/json/inc5000_2014.json"/>
    <n v="25775"/>
    <n v="2771"/>
    <n v="239"/>
    <x v="0"/>
    <s v="TransTech IT Staffing"/>
    <s v="transtech-it-staffing"/>
    <x v="25"/>
    <x v="25"/>
    <s v="Itasca"/>
    <s v="Chicago"/>
    <n v="133.82149999999999"/>
    <n v="34572360"/>
    <x v="11"/>
    <n v="1"/>
  </r>
  <r>
    <n v="2772"/>
    <s v="Inc5000 Company List"/>
    <s v="Inc5000 Company List"/>
    <n v="2772"/>
    <s v="http://www.inc.com/inc5000list/json/inc5000_2014.json"/>
    <n v="25355"/>
    <n v="2772"/>
    <n v="105"/>
    <x v="1"/>
    <s v="Travelink"/>
    <s v="travelink"/>
    <x v="42"/>
    <x v="42"/>
    <s v="Nashville"/>
    <s v="Nashville"/>
    <n v="133.7586"/>
    <n v="159132882"/>
    <x v="7"/>
    <n v="1"/>
  </r>
  <r>
    <n v="2773"/>
    <s v="Inc5000 Company List"/>
    <s v="Inc5000 Company List"/>
    <n v="2773"/>
    <s v="http://www.inc.com/inc5000list/json/inc5000_2014.json"/>
    <n v="23940"/>
    <n v="2773"/>
    <n v="16"/>
    <x v="2"/>
    <s v="Davenport Group"/>
    <s v="davenport-group"/>
    <x v="36"/>
    <x v="36"/>
    <s v="St. Paul"/>
    <s v="Minneapolis"/>
    <n v="133.69829999999999"/>
    <n v="8980334"/>
    <x v="11"/>
    <n v="2"/>
  </r>
  <r>
    <n v="2774"/>
    <s v="Inc5000 Company List"/>
    <s v="Inc5000 Company List"/>
    <n v="2774"/>
    <s v="http://www.inc.com/inc5000list/json/inc5000_2014.json"/>
    <n v="17291"/>
    <n v="2774"/>
    <n v="100"/>
    <x v="1"/>
    <s v="SingleHop"/>
    <s v="singlehop"/>
    <x v="25"/>
    <x v="25"/>
    <s v="Chicago"/>
    <s v="Chicago"/>
    <n v="133.65870000000001"/>
    <n v="29249000"/>
    <x v="11"/>
    <n v="5"/>
  </r>
  <r>
    <n v="2775"/>
    <s v="Inc5000 Company List"/>
    <s v="Inc5000 Company List"/>
    <n v="2775"/>
    <s v="http://www.inc.com/inc5000list/json/inc5000_2014.json"/>
    <n v="2411"/>
    <n v="2775"/>
    <n v="3"/>
    <x v="2"/>
    <s v="Powder X Coating Systems"/>
    <s v="powder-x-coating-systems"/>
    <x v="42"/>
    <x v="42"/>
    <s v="LaVergne"/>
    <s v="Nashville"/>
    <n v="133.6353"/>
    <n v="4566694"/>
    <x v="17"/>
    <n v="3"/>
  </r>
  <r>
    <n v="2776"/>
    <s v="Inc5000 Company List"/>
    <s v="Inc5000 Company List"/>
    <n v="2776"/>
    <s v="http://www.inc.com/inc5000list/json/inc5000_2014.json"/>
    <n v="784"/>
    <n v="2776"/>
    <n v="133"/>
    <x v="1"/>
    <s v="Navigator Management Partners"/>
    <s v="navigator-management-partners"/>
    <x v="24"/>
    <x v="24"/>
    <s v="Columbus"/>
    <s v="Columbus OH"/>
    <n v="133.60059999999999"/>
    <n v="32609027"/>
    <x v="11"/>
    <n v="8"/>
  </r>
  <r>
    <n v="2777"/>
    <s v="Inc5000 Company List"/>
    <s v="Inc5000 Company List"/>
    <n v="2777"/>
    <s v="http://www.inc.com/inc5000list/json/inc5000_2014.json"/>
    <n v="25197"/>
    <n v="2777"/>
    <n v="79"/>
    <x v="1"/>
    <s v="iVantage Group"/>
    <s v="ivantage-group"/>
    <x v="18"/>
    <x v="18"/>
    <s v="Brighton"/>
    <s v="Detroit"/>
    <n v="133.5984"/>
    <n v="8692653"/>
    <x v="11"/>
    <n v="1"/>
  </r>
  <r>
    <n v="2778"/>
    <s v="Inc5000 Company List"/>
    <s v="Inc5000 Company List"/>
    <n v="2778"/>
    <s v="http://www.inc.com/inc5000list/json/inc5000_2014.json"/>
    <n v="21933"/>
    <n v="2778"/>
    <n v="47"/>
    <x v="2"/>
    <s v="PowerDMS"/>
    <s v="powerdms"/>
    <x v="9"/>
    <x v="9"/>
    <s v="Orlando"/>
    <s v="Orlando FL"/>
    <n v="133.49279999999999"/>
    <n v="4880000"/>
    <x v="3"/>
    <n v="4"/>
  </r>
  <r>
    <n v="2779"/>
    <s v="Inc5000 Company List"/>
    <s v="Inc5000 Company List"/>
    <n v="2779"/>
    <s v="http://www.inc.com/inc5000list/json/inc5000_2014.json"/>
    <n v="24822"/>
    <n v="2779"/>
    <n v="17"/>
    <x v="2"/>
    <s v="Slice of Lime"/>
    <s v="slice-of-lime"/>
    <x v="7"/>
    <x v="7"/>
    <s v="Boulder"/>
    <s v="Boulder CO"/>
    <n v="133.41849999999999"/>
    <n v="2212502"/>
    <x v="3"/>
    <n v="1"/>
  </r>
  <r>
    <n v="2780"/>
    <s v="Inc5000 Company List"/>
    <s v="Inc5000 Company List"/>
    <n v="2780"/>
    <s v="http://www.inc.com/inc5000list/json/inc5000_2014.json"/>
    <n v="24306"/>
    <n v="2780"/>
    <n v="20"/>
    <x v="2"/>
    <s v="Veritas Health"/>
    <s v="veritas-health"/>
    <x v="25"/>
    <x v="25"/>
    <s v="Deerfield"/>
    <s v="Chicago"/>
    <n v="133.38839999999999"/>
    <n v="2824000"/>
    <x v="6"/>
    <n v="2"/>
  </r>
  <r>
    <n v="2781"/>
    <s v="Inc5000 Company List"/>
    <s v="Inc5000 Company List"/>
    <n v="2781"/>
    <s v="http://www.inc.com/inc5000list/json/inc5000_2014.json"/>
    <n v="22493"/>
    <n v="2781"/>
    <n v="200"/>
    <x v="1"/>
    <s v="Meathead Movers"/>
    <s v="meathead-movers"/>
    <x v="0"/>
    <x v="0"/>
    <s v="San Luis Obispo"/>
    <s v="San Luis Obispo-Paso Robles CA"/>
    <n v="133.3278"/>
    <n v="7245632"/>
    <x v="21"/>
    <n v="3"/>
  </r>
  <r>
    <n v="2782"/>
    <s v="Inc5000 Company List"/>
    <s v="Inc5000 Company List"/>
    <n v="2782"/>
    <s v="http://www.inc.com/inc5000list/json/inc5000_2014.json"/>
    <n v="8488"/>
    <n v="2782"/>
    <n v="3565"/>
    <x v="3"/>
    <s v="Security Industry Specialist"/>
    <s v="security-industry-specialist"/>
    <x v="0"/>
    <x v="0"/>
    <s v="Culver CIty"/>
    <s v="Los Angeles"/>
    <n v="133.23429999999999"/>
    <n v="118291203"/>
    <x v="14"/>
    <n v="5"/>
  </r>
  <r>
    <n v="2783"/>
    <s v="Inc5000 Company List"/>
    <s v="Inc5000 Company List"/>
    <n v="2783"/>
    <s v="http://www.inc.com/inc5000list/json/inc5000_2014.json"/>
    <n v="25547"/>
    <n v="2783"/>
    <n v="27"/>
    <x v="2"/>
    <s v="TentCraft"/>
    <s v="tentcraft"/>
    <x v="18"/>
    <x v="18"/>
    <s v="Traverse City"/>
    <s v="Traverse City MI"/>
    <n v="133.1628"/>
    <n v="5351051"/>
    <x v="2"/>
    <n v="1"/>
  </r>
  <r>
    <n v="2784"/>
    <s v="Inc5000 Company List"/>
    <s v="Inc5000 Company List"/>
    <n v="2784"/>
    <s v="http://www.inc.com/inc5000list/json/inc5000_2014.json"/>
    <n v="24102"/>
    <n v="2784"/>
    <n v="13"/>
    <x v="2"/>
    <s v="Prime Controls (Dayton OH)"/>
    <s v="prime-controls-dayton-oh"/>
    <x v="24"/>
    <x v="24"/>
    <s v="Dayton"/>
    <s v="Dayton OH"/>
    <n v="133.1215"/>
    <n v="2725932"/>
    <x v="17"/>
    <n v="2"/>
  </r>
  <r>
    <n v="2785"/>
    <s v="Inc5000 Company List"/>
    <s v="Inc5000 Company List"/>
    <n v="2785"/>
    <s v="http://www.inc.com/inc5000list/json/inc5000_2014.json"/>
    <n v="3090"/>
    <n v="2785"/>
    <n v="838"/>
    <x v="3"/>
    <s v="Paylocity"/>
    <s v="paylocity"/>
    <x v="25"/>
    <x v="25"/>
    <s v="Arlington Heights"/>
    <s v="Chicago"/>
    <n v="133.0609"/>
    <n v="77294000"/>
    <x v="20"/>
    <n v="10"/>
  </r>
  <r>
    <n v="2786"/>
    <s v="Inc5000 Company List"/>
    <s v="Inc5000 Company List"/>
    <n v="2786"/>
    <s v="http://www.inc.com/inc5000list/json/inc5000_2014.json"/>
    <n v="18098"/>
    <n v="2786"/>
    <n v="40"/>
    <x v="2"/>
    <s v="Falcon Asphalt Repair Equipment"/>
    <s v="falcon-asphalt-repair-equipment"/>
    <x v="18"/>
    <x v="18"/>
    <s v="Midland"/>
    <s v="Bay City MI"/>
    <n v="132.8827"/>
    <n v="6118112"/>
    <x v="17"/>
    <n v="4"/>
  </r>
  <r>
    <n v="2787"/>
    <s v="Inc5000 Company List"/>
    <s v="Inc5000 Company List"/>
    <n v="2787"/>
    <s v="http://www.inc.com/inc5000list/json/inc5000_2014.json"/>
    <n v="25481"/>
    <n v="2787"/>
    <n v="34"/>
    <x v="2"/>
    <s v="TitleSmart"/>
    <s v="titlesmart"/>
    <x v="36"/>
    <x v="36"/>
    <s v="Maplewood"/>
    <s v="Minneapolis"/>
    <n v="132.81319999999999"/>
    <n v="4842714"/>
    <x v="19"/>
    <n v="1"/>
  </r>
  <r>
    <n v="2788"/>
    <s v="Inc5000 Company List"/>
    <s v="Inc5000 Company List"/>
    <n v="2788"/>
    <s v="http://www.inc.com/inc5000list/json/inc5000_2014.json"/>
    <n v="22035"/>
    <n v="2788"/>
    <n v="18"/>
    <x v="2"/>
    <s v="US Micro Products"/>
    <s v="us-micro-products"/>
    <x v="12"/>
    <x v="12"/>
    <s v="Austin"/>
    <s v="Austin"/>
    <n v="132.80449999999999"/>
    <n v="18336505"/>
    <x v="17"/>
    <n v="3"/>
  </r>
  <r>
    <n v="2789"/>
    <s v="Inc5000 Company List"/>
    <s v="Inc5000 Company List"/>
    <n v="2789"/>
    <s v="http://www.inc.com/inc5000list/json/inc5000_2014.json"/>
    <n v="19321"/>
    <n v="2789"/>
    <n v="42"/>
    <x v="2"/>
    <s v="Enstoa"/>
    <s v="enstoa"/>
    <x v="17"/>
    <x v="17"/>
    <s v="New York"/>
    <s v="New York City"/>
    <n v="132.7372"/>
    <n v="8088027"/>
    <x v="11"/>
    <n v="4"/>
  </r>
  <r>
    <n v="2790"/>
    <s v="Inc5000 Company List"/>
    <s v="Inc5000 Company List"/>
    <n v="2790"/>
    <s v="http://www.inc.com/inc5000list/json/inc5000_2014.json"/>
    <n v="1883"/>
    <n v="2790"/>
    <n v="43"/>
    <x v="2"/>
    <s v="ITS Infinity Trading"/>
    <s v="its-infinity-trading"/>
    <x v="4"/>
    <x v="4"/>
    <s v="Chandler"/>
    <s v="Phoenix"/>
    <n v="132.6103"/>
    <n v="14672945"/>
    <x v="7"/>
    <n v="6"/>
  </r>
  <r>
    <n v="2791"/>
    <s v="Inc5000 Company List"/>
    <s v="Inc5000 Company List"/>
    <n v="2791"/>
    <s v="http://www.inc.com/inc5000list/json/inc5000_2014.json"/>
    <n v="24868"/>
    <n v="2791"/>
    <n v="22"/>
    <x v="2"/>
    <s v="Gen3 Marketing"/>
    <s v="gen3-marketing"/>
    <x v="13"/>
    <x v="13"/>
    <s v="Blue Bell"/>
    <s v="Philadelphia"/>
    <n v="132.53059999999999"/>
    <n v="5459136"/>
    <x v="12"/>
    <n v="1"/>
  </r>
  <r>
    <n v="2792"/>
    <s v="Inc5000 Company List"/>
    <s v="Inc5000 Company List"/>
    <n v="2792"/>
    <s v="http://www.inc.com/inc5000list/json/inc5000_2014.json"/>
    <n v="25942"/>
    <n v="2792"/>
    <n v="41"/>
    <x v="2"/>
    <s v="Rottet Studio"/>
    <s v="rottet-studio"/>
    <x v="12"/>
    <x v="12"/>
    <s v="Houston"/>
    <s v="Houston"/>
    <n v="132.5162"/>
    <n v="11285762"/>
    <x v="16"/>
    <n v="1"/>
  </r>
  <r>
    <n v="2793"/>
    <s v="Inc5000 Company List"/>
    <s v="Inc5000 Company List"/>
    <n v="2793"/>
    <s v="http://www.inc.com/inc5000list/json/inc5000_2014.json"/>
    <n v="795"/>
    <n v="2793"/>
    <n v="24"/>
    <x v="2"/>
    <s v="Insurance Applications Group"/>
    <s v="insurance-applications-group"/>
    <x v="31"/>
    <x v="31"/>
    <s v="Greenville"/>
    <s v="Greenville-Mauldin-Easley SC"/>
    <n v="132.43950000000001"/>
    <n v="8247966"/>
    <x v="19"/>
    <n v="5"/>
  </r>
  <r>
    <n v="2794"/>
    <s v="Inc5000 Company List"/>
    <s v="Inc5000 Company List"/>
    <n v="2794"/>
    <s v="http://www.inc.com/inc5000list/json/inc5000_2014.json"/>
    <n v="20200"/>
    <n v="2794"/>
    <n v="61"/>
    <x v="1"/>
    <s v="Riviera Partners"/>
    <s v="riviera-partners"/>
    <x v="0"/>
    <x v="0"/>
    <s v="San Francisco"/>
    <s v="San Francisco"/>
    <n v="132.38030000000001"/>
    <n v="13980000"/>
    <x v="20"/>
    <n v="4"/>
  </r>
  <r>
    <n v="2795"/>
    <s v="Inc5000 Company List"/>
    <s v="Inc5000 Company List"/>
    <n v="2795"/>
    <s v="http://www.inc.com/inc5000list/json/inc5000_2014.json"/>
    <n v="11471"/>
    <n v="2795"/>
    <n v="41"/>
    <x v="2"/>
    <s v="Northern Lights Post"/>
    <s v="northern-lights-post"/>
    <x v="17"/>
    <x v="17"/>
    <s v="New York"/>
    <s v="New York City"/>
    <n v="132.27430000000001"/>
    <n v="16445046"/>
    <x v="22"/>
    <n v="2"/>
  </r>
  <r>
    <n v="2796"/>
    <s v="Inc5000 Company List"/>
    <s v="Inc5000 Company List"/>
    <n v="2796"/>
    <s v="http://www.inc.com/inc5000list/json/inc5000_2014.json"/>
    <n v="25686"/>
    <n v="2796"/>
    <n v="27"/>
    <x v="2"/>
    <s v="513 Ventures"/>
    <s v="513-ventures"/>
    <x v="24"/>
    <x v="24"/>
    <s v="Cincinnati"/>
    <s v="Cincinnati"/>
    <n v="132.21119999999999"/>
    <n v="3035000"/>
    <x v="0"/>
    <n v="1"/>
  </r>
  <r>
    <n v="2797"/>
    <s v="Inc5000 Company List"/>
    <s v="Inc5000 Company List"/>
    <n v="2797"/>
    <s v="http://www.inc.com/inc5000list/json/inc5000_2014.json"/>
    <n v="21974"/>
    <n v="2797"/>
    <n v="38"/>
    <x v="2"/>
    <s v="RF IDeas"/>
    <s v="rf-ideas"/>
    <x v="25"/>
    <x v="25"/>
    <s v="Rolling Meadows"/>
    <s v="Chicago"/>
    <n v="132.13480000000001"/>
    <n v="33069338"/>
    <x v="2"/>
    <n v="4"/>
  </r>
  <r>
    <n v="2798"/>
    <s v="Inc5000 Company List"/>
    <s v="Inc5000 Company List"/>
    <n v="2798"/>
    <s v="http://www.inc.com/inc5000list/json/inc5000_2014.json"/>
    <n v="22878"/>
    <n v="2798"/>
    <n v="134"/>
    <x v="1"/>
    <s v="Ascent"/>
    <s v="ascent"/>
    <x v="15"/>
    <x v="15"/>
    <s v="St. Louis"/>
    <s v="St. Louis MO-IL"/>
    <n v="132.12970000000001"/>
    <n v="12263275"/>
    <x v="10"/>
    <n v="1"/>
  </r>
  <r>
    <n v="2799"/>
    <s v="Inc5000 Company List"/>
    <s v="Inc5000 Company List"/>
    <n v="2799"/>
    <s v="http://www.inc.com/inc5000list/json/inc5000_2014.json"/>
    <n v="78"/>
    <n v="2799"/>
    <n v="94"/>
    <x v="1"/>
    <s v="Radius (Annapolis MD)"/>
    <s v="radius-annapolis-md"/>
    <x v="21"/>
    <x v="21"/>
    <s v="Annapolis"/>
    <s v="Baltimore"/>
    <n v="132.04849999999999"/>
    <n v="34675000"/>
    <x v="2"/>
    <n v="7"/>
  </r>
  <r>
    <n v="2800"/>
    <s v="Inc5000 Company List"/>
    <s v="Inc5000 Company List"/>
    <n v="2800"/>
    <s v="http://www.inc.com/inc5000list/json/inc5000_2014.json"/>
    <n v="17745"/>
    <n v="2800"/>
    <n v="60"/>
    <x v="1"/>
    <s v="Hassett Willis"/>
    <s v="hassett-willis"/>
    <x v="27"/>
    <x v="27"/>
    <s v="Washington"/>
    <s v="Washington DC"/>
    <n v="131.87530000000001"/>
    <n v="13204652"/>
    <x v="8"/>
    <n v="2"/>
  </r>
  <r>
    <n v="2801"/>
    <s v="Inc5000 Company List"/>
    <s v="Inc5000 Company List"/>
    <n v="2801"/>
    <s v="http://www.inc.com/inc5000list/json/inc5000_2014.json"/>
    <n v="19927"/>
    <n v="2801"/>
    <n v="59"/>
    <x v="1"/>
    <s v="Central Research"/>
    <s v="central-research"/>
    <x v="45"/>
    <x v="45"/>
    <s v="Lowell"/>
    <s v="Fayetteville-Springdale-Rogers AR-MO"/>
    <n v="131.8477"/>
    <n v="6739317"/>
    <x v="8"/>
    <n v="4"/>
  </r>
  <r>
    <n v="2802"/>
    <s v="Inc5000 Company List"/>
    <s v="Inc5000 Company List"/>
    <n v="2802"/>
    <s v="http://www.inc.com/inc5000list/json/inc5000_2014.json"/>
    <n v="26560"/>
    <n v="2802"/>
    <n v="125"/>
    <x v="1"/>
    <s v="Visual Citi"/>
    <s v="visual-citi"/>
    <x v="17"/>
    <x v="17"/>
    <s v="West Babylon"/>
    <s v="New York City"/>
    <n v="131.7843"/>
    <n v="13254901"/>
    <x v="17"/>
    <n v="1"/>
  </r>
  <r>
    <n v="2803"/>
    <s v="Inc5000 Company List"/>
    <s v="Inc5000 Company List"/>
    <n v="2803"/>
    <s v="http://www.inc.com/inc5000list/json/inc5000_2014.json"/>
    <n v="24804"/>
    <n v="2803"/>
    <n v="12"/>
    <x v="2"/>
    <s v="Snap Technology"/>
    <s v="snap-technology"/>
    <x v="32"/>
    <x v="32"/>
    <s v="Cumming"/>
    <s v="Atlanta"/>
    <n v="131.74809999999999"/>
    <n v="2224249"/>
    <x v="11"/>
    <n v="1"/>
  </r>
  <r>
    <n v="2804"/>
    <s v="Inc5000 Company List"/>
    <s v="Inc5000 Company List"/>
    <n v="2804"/>
    <s v="http://www.inc.com/inc5000list/json/inc5000_2014.json"/>
    <n v="25452"/>
    <n v="2804"/>
    <n v="366"/>
    <x v="0"/>
    <s v="iCan Benefit Group"/>
    <s v="ican-benefit-group"/>
    <x v="9"/>
    <x v="9"/>
    <s v="Boca Raton"/>
    <s v="Miami"/>
    <n v="131.7132"/>
    <n v="40873653"/>
    <x v="19"/>
    <n v="1"/>
  </r>
  <r>
    <n v="2805"/>
    <s v="Inc5000 Company List"/>
    <s v="Inc5000 Company List"/>
    <n v="2805"/>
    <s v="http://www.inc.com/inc5000list/json/inc5000_2014.json"/>
    <n v="305"/>
    <n v="2805"/>
    <n v="57"/>
    <x v="1"/>
    <s v="PowerON Services"/>
    <s v="poweron-services"/>
    <x v="0"/>
    <x v="0"/>
    <s v="Roseville"/>
    <s v="Sacramento--Arden-Arcade--Roseville CA"/>
    <n v="131.6481"/>
    <n v="24463339"/>
    <x v="18"/>
    <n v="7"/>
  </r>
  <r>
    <n v="2806"/>
    <s v="Inc5000 Company List"/>
    <s v="Inc5000 Company List"/>
    <n v="2806"/>
    <s v="http://www.inc.com/inc5000list/json/inc5000_2014.json"/>
    <n v="25682"/>
    <n v="2806"/>
    <n v="10"/>
    <x v="2"/>
    <s v="Lodging Source"/>
    <s v="lodging-source"/>
    <x v="31"/>
    <x v="31"/>
    <s v="Mount Pleasant"/>
    <s v="Charleston-North Charleston SC"/>
    <n v="131.62029999999999"/>
    <n v="9518479"/>
    <x v="7"/>
    <n v="1"/>
  </r>
  <r>
    <n v="2807"/>
    <s v="Inc5000 Company List"/>
    <s v="Inc5000 Company List"/>
    <n v="2807"/>
    <s v="http://www.inc.com/inc5000list/json/inc5000_2014.json"/>
    <n v="25111"/>
    <n v="2807"/>
    <n v="25"/>
    <x v="2"/>
    <s v="Sage Age Strategies"/>
    <s v="sage-age-strategies"/>
    <x v="13"/>
    <x v="13"/>
    <s v="Montoursville"/>
    <s v="Williamsport PA"/>
    <n v="131.55860000000001"/>
    <n v="4519854"/>
    <x v="12"/>
    <n v="1"/>
  </r>
  <r>
    <n v="2808"/>
    <s v="Inc5000 Company List"/>
    <s v="Inc5000 Company List"/>
    <n v="2808"/>
    <s v="http://www.inc.com/inc5000list/json/inc5000_2014.json"/>
    <n v="26031"/>
    <n v="2808"/>
    <n v="104"/>
    <x v="1"/>
    <s v="Overture Promotions"/>
    <s v="overture-promotions"/>
    <x v="25"/>
    <x v="25"/>
    <s v="Vernon Hills"/>
    <s v="Chicago"/>
    <n v="131.48660000000001"/>
    <n v="29158172"/>
    <x v="12"/>
    <n v="1"/>
  </r>
  <r>
    <n v="2809"/>
    <s v="Inc5000 Company List"/>
    <s v="Inc5000 Company List"/>
    <n v="2809"/>
    <s v="http://www.inc.com/inc5000list/json/inc5000_2014.json"/>
    <n v="25005"/>
    <n v="2809"/>
    <n v="12"/>
    <x v="2"/>
    <s v="Caxy Interactive"/>
    <s v="caxy-interactive"/>
    <x v="25"/>
    <x v="25"/>
    <s v="Chicago"/>
    <s v="Chicago"/>
    <n v="131.44669999999999"/>
    <n v="2061466"/>
    <x v="11"/>
    <n v="1"/>
  </r>
  <r>
    <n v="2810"/>
    <s v="Inc5000 Company List"/>
    <s v="Inc5000 Company List"/>
    <n v="2810"/>
    <s v="http://www.inc.com/inc5000list/json/inc5000_2014.json"/>
    <n v="874"/>
    <n v="2810"/>
    <n v="99"/>
    <x v="1"/>
    <s v="Enjoy Life Foods"/>
    <s v="enjoy-life-foods"/>
    <x v="25"/>
    <x v="25"/>
    <s v="Schiller Park"/>
    <s v="Chicago"/>
    <n v="131.4402"/>
    <n v="33089000"/>
    <x v="1"/>
    <n v="8"/>
  </r>
  <r>
    <n v="2811"/>
    <s v="Inc5000 Company List"/>
    <s v="Inc5000 Company List"/>
    <n v="2811"/>
    <s v="http://www.inc.com/inc5000list/json/inc5000_2014.json"/>
    <n v="24984"/>
    <n v="2811"/>
    <n v="16"/>
    <x v="2"/>
    <s v="Mavenspire"/>
    <s v="mavenspire"/>
    <x v="21"/>
    <x v="21"/>
    <s v="Annapolis"/>
    <s v="Baltimore"/>
    <n v="131.44309999999999"/>
    <n v="5697439"/>
    <x v="11"/>
    <n v="1"/>
  </r>
  <r>
    <n v="2812"/>
    <s v="Inc5000 Company List"/>
    <s v="Inc5000 Company List"/>
    <n v="2812"/>
    <s v="http://www.inc.com/inc5000list/json/inc5000_2014.json"/>
    <n v="26594"/>
    <n v="2812"/>
    <n v="171"/>
    <x v="1"/>
    <s v="Investar Holding"/>
    <s v="investar-holding"/>
    <x v="20"/>
    <x v="20"/>
    <s v="Baton Rouge"/>
    <s v="Baton Rouge LA"/>
    <n v="131.4315"/>
    <n v="22472000"/>
    <x v="9"/>
    <n v="1"/>
  </r>
  <r>
    <n v="2813"/>
    <s v="Inc5000 Company List"/>
    <s v="Inc5000 Company List"/>
    <n v="2813"/>
    <s v="http://www.inc.com/inc5000list/json/inc5000_2014.json"/>
    <n v="24788"/>
    <n v="2813"/>
    <n v="721"/>
    <x v="3"/>
    <s v="IPS - Integrated Project Services"/>
    <s v="ips---integrated-project-services"/>
    <x v="13"/>
    <x v="13"/>
    <s v="Blue Bell"/>
    <s v="Philadelphia"/>
    <n v="131.2859"/>
    <n v="173496000"/>
    <x v="10"/>
    <n v="1"/>
  </r>
  <r>
    <n v="2814"/>
    <s v="Inc5000 Company List"/>
    <s v="Inc5000 Company List"/>
    <n v="2814"/>
    <s v="http://www.inc.com/inc5000list/json/inc5000_2014.json"/>
    <n v="19887"/>
    <n v="2814"/>
    <n v="41"/>
    <x v="2"/>
    <s v="Ingenium"/>
    <s v="ingenium"/>
    <x v="0"/>
    <x v="0"/>
    <s v="Escondido"/>
    <s v="San Diego"/>
    <n v="131.23230000000001"/>
    <n v="8875450"/>
    <x v="24"/>
    <n v="4"/>
  </r>
  <r>
    <n v="2815"/>
    <s v="Inc5000 Company List"/>
    <s v="Inc5000 Company List"/>
    <n v="2815"/>
    <s v="http://www.inc.com/inc5000list/json/inc5000_2014.json"/>
    <n v="26053"/>
    <n v="2815"/>
    <n v="10"/>
    <x v="2"/>
    <s v="The Aramco Group"/>
    <s v="the-aramco-group"/>
    <x v="0"/>
    <x v="0"/>
    <s v="Carlsbad"/>
    <s v="San Diego"/>
    <n v="131.17310000000001"/>
    <n v="3113010"/>
    <x v="15"/>
    <n v="1"/>
  </r>
  <r>
    <n v="2816"/>
    <s v="Inc5000 Company List"/>
    <s v="Inc5000 Company List"/>
    <n v="2816"/>
    <s v="http://www.inc.com/inc5000list/json/inc5000_2014.json"/>
    <n v="25296"/>
    <n v="2816"/>
    <n v="42"/>
    <x v="2"/>
    <s v="Ohio Real Title Agency"/>
    <s v="ohio-real-title-agency"/>
    <x v="24"/>
    <x v="24"/>
    <s v="Cleveland"/>
    <s v="Cleveland"/>
    <n v="131.1413"/>
    <n v="6291850"/>
    <x v="15"/>
    <n v="1"/>
  </r>
  <r>
    <n v="2817"/>
    <s v="Inc5000 Company List"/>
    <s v="Inc5000 Company List"/>
    <n v="2817"/>
    <s v="http://www.inc.com/inc5000list/json/inc5000_2014.json"/>
    <n v="20711"/>
    <n v="2817"/>
    <n v="107"/>
    <x v="1"/>
    <s v="The Partners Group"/>
    <s v="the-partners-group"/>
    <x v="5"/>
    <x v="5"/>
    <s v="Portland"/>
    <s v="Portland OR"/>
    <n v="131.12610000000001"/>
    <n v="18756551"/>
    <x v="19"/>
    <n v="2"/>
  </r>
  <r>
    <n v="2818"/>
    <s v="Inc5000 Company List"/>
    <s v="Inc5000 Company List"/>
    <n v="2818"/>
    <s v="http://www.inc.com/inc5000list/json/inc5000_2014.json"/>
    <n v="20526"/>
    <n v="2818"/>
    <n v="134"/>
    <x v="1"/>
    <s v="Surya"/>
    <s v="surya"/>
    <x v="32"/>
    <x v="32"/>
    <s v="Calhoun"/>
    <s v="Rome GA"/>
    <n v="130.8827"/>
    <n v="82287348"/>
    <x v="0"/>
    <n v="4"/>
  </r>
  <r>
    <n v="2819"/>
    <s v="Inc5000 Company List"/>
    <s v="Inc5000 Company List"/>
    <n v="2819"/>
    <s v="http://www.inc.com/inc5000list/json/inc5000_2014.json"/>
    <n v="21769"/>
    <n v="2819"/>
    <n v="6"/>
    <x v="2"/>
    <s v="Travertine Mart"/>
    <s v="travertine-mart"/>
    <x v="9"/>
    <x v="9"/>
    <s v="Hallandale"/>
    <s v="Miami"/>
    <n v="130.78649999999999"/>
    <n v="2785124"/>
    <x v="0"/>
    <n v="3"/>
  </r>
  <r>
    <n v="2820"/>
    <s v="Inc5000 Company List"/>
    <s v="Inc5000 Company List"/>
    <n v="2820"/>
    <s v="http://www.inc.com/inc5000list/json/inc5000_2014.json"/>
    <n v="86"/>
    <n v="2820"/>
    <n v="61"/>
    <x v="1"/>
    <s v="Prep Sportswear"/>
    <s v="prep-sportswear"/>
    <x v="29"/>
    <x v="29"/>
    <s v="Seattle"/>
    <s v="Seattle"/>
    <n v="130.77209999999999"/>
    <n v="22727664"/>
    <x v="13"/>
    <n v="6"/>
  </r>
  <r>
    <n v="2821"/>
    <s v="Inc5000 Company List"/>
    <s v="Inc5000 Company List"/>
    <n v="2821"/>
    <s v="http://www.inc.com/inc5000list/json/inc5000_2014.json"/>
    <n v="19533"/>
    <n v="2821"/>
    <n v="90"/>
    <x v="1"/>
    <s v="The Bowen Consulting Group"/>
    <s v="the-bowen-consulting-group"/>
    <x v="1"/>
    <x v="1"/>
    <s v="Stafford"/>
    <s v="Washington DC"/>
    <n v="130.69220000000001"/>
    <n v="5252587"/>
    <x v="8"/>
    <n v="4"/>
  </r>
  <r>
    <n v="2822"/>
    <s v="Inc5000 Company List"/>
    <s v="Inc5000 Company List"/>
    <n v="2822"/>
    <s v="http://www.inc.com/inc5000list/json/inc5000_2014.json"/>
    <n v="18012"/>
    <n v="2822"/>
    <n v="15"/>
    <x v="2"/>
    <s v="Historical Emporium"/>
    <s v="historical-emporium"/>
    <x v="0"/>
    <x v="0"/>
    <s v="San Jose"/>
    <s v="San Jose"/>
    <n v="130.66999999999999"/>
    <n v="7137342"/>
    <x v="13"/>
    <n v="5"/>
  </r>
  <r>
    <n v="2823"/>
    <s v="Inc5000 Company List"/>
    <s v="Inc5000 Company List"/>
    <n v="2823"/>
    <s v="http://www.inc.com/inc5000list/json/inc5000_2014.json"/>
    <n v="25367"/>
    <n v="2823"/>
    <n v="30"/>
    <x v="2"/>
    <s v="VeriShip"/>
    <s v="veriship"/>
    <x v="8"/>
    <x v="8"/>
    <s v="Overland Park"/>
    <s v="Kansas City MO-KS"/>
    <n v="130.61160000000001"/>
    <n v="4672244"/>
    <x v="21"/>
    <n v="1"/>
  </r>
  <r>
    <n v="2824"/>
    <s v="Inc5000 Company List"/>
    <s v="Inc5000 Company List"/>
    <n v="2824"/>
    <s v="http://www.inc.com/inc5000list/json/inc5000_2014.json"/>
    <n v="11225"/>
    <n v="2824"/>
    <n v="140"/>
    <x v="1"/>
    <s v="DC Group"/>
    <s v="dc-group"/>
    <x v="36"/>
    <x v="36"/>
    <s v="Minneapolis"/>
    <s v="Minneapolis"/>
    <n v="130.55439999999999"/>
    <n v="28152896"/>
    <x v="5"/>
    <n v="7"/>
  </r>
  <r>
    <n v="2825"/>
    <s v="Inc5000 Company List"/>
    <s v="Inc5000 Company List"/>
    <n v="2825"/>
    <s v="http://www.inc.com/inc5000list/json/inc5000_2014.json"/>
    <n v="25827"/>
    <n v="2825"/>
    <n v="15"/>
    <x v="2"/>
    <s v="Taggart International"/>
    <s v="taggart-international"/>
    <x v="15"/>
    <x v="15"/>
    <s v="Liberty"/>
    <s v="Kansas City MO-KS"/>
    <n v="130.4701"/>
    <n v="6210572"/>
    <x v="21"/>
    <n v="1"/>
  </r>
  <r>
    <n v="2826"/>
    <s v="Inc5000 Company List"/>
    <s v="Inc5000 Company List"/>
    <n v="2826"/>
    <s v="http://www.inc.com/inc5000list/json/inc5000_2014.json"/>
    <n v="19676"/>
    <n v="2826"/>
    <n v="40"/>
    <x v="2"/>
    <s v="ESD"/>
    <s v="esd"/>
    <x v="24"/>
    <x v="24"/>
    <s v="Toledo"/>
    <s v="Toledo OH"/>
    <n v="130.35759999999999"/>
    <n v="43871147"/>
    <x v="6"/>
    <n v="5"/>
  </r>
  <r>
    <n v="2827"/>
    <s v="Inc5000 Company List"/>
    <s v="Inc5000 Company List"/>
    <n v="2827"/>
    <s v="http://www.inc.com/inc5000list/json/inc5000_2014.json"/>
    <n v="24138"/>
    <n v="2827"/>
    <n v="17"/>
    <x v="2"/>
    <s v="Cantey Technology"/>
    <s v="cantey-technology"/>
    <x v="31"/>
    <x v="31"/>
    <s v="Mount Pleasant"/>
    <s v="Charleston-North Charleston SC"/>
    <n v="130.31389999999999"/>
    <n v="2568000"/>
    <x v="11"/>
    <n v="2"/>
  </r>
  <r>
    <n v="2828"/>
    <s v="Inc5000 Company List"/>
    <s v="Inc5000 Company List"/>
    <n v="2828"/>
    <s v="http://www.inc.com/inc5000list/json/inc5000_2014.json"/>
    <n v="1350"/>
    <n v="2828"/>
    <n v="125"/>
    <x v="1"/>
    <s v="Parts Town"/>
    <s v="parts-town"/>
    <x v="25"/>
    <x v="25"/>
    <s v="Addison"/>
    <s v="Chicago"/>
    <n v="130.28229999999999"/>
    <n v="78682718"/>
    <x v="1"/>
    <n v="6"/>
  </r>
  <r>
    <n v="2829"/>
    <s v="Inc5000 Company List"/>
    <s v="Inc5000 Company List"/>
    <n v="2829"/>
    <s v="http://www.inc.com/inc5000list/json/inc5000_2014.json"/>
    <n v="21125"/>
    <n v="2829"/>
    <n v="64"/>
    <x v="1"/>
    <s v="Packrite"/>
    <s v="packrite"/>
    <x v="6"/>
    <x v="6"/>
    <s v="HIgh Point"/>
    <s v="Greensboro-High Point NC"/>
    <n v="130.2704"/>
    <n v="17755095"/>
    <x v="17"/>
    <n v="3"/>
  </r>
  <r>
    <n v="2830"/>
    <s v="Inc5000 Company List"/>
    <s v="Inc5000 Company List"/>
    <n v="2830"/>
    <s v="http://www.inc.com/inc5000list/json/inc5000_2014.json"/>
    <n v="18004"/>
    <n v="2830"/>
    <n v="800"/>
    <x v="3"/>
    <s v="Scrap Metal Services"/>
    <s v="scrap-metal-services"/>
    <x v="25"/>
    <x v="25"/>
    <s v="Burnham"/>
    <s v="Chicago"/>
    <n v="130.2474"/>
    <n v="409472296"/>
    <x v="17"/>
    <n v="5"/>
  </r>
  <r>
    <n v="2831"/>
    <s v="Inc5000 Company List"/>
    <s v="Inc5000 Company List"/>
    <n v="2831"/>
    <s v="http://www.inc.com/inc5000list/json/inc5000_2014.json"/>
    <n v="6280"/>
    <n v="2831"/>
    <n v="49"/>
    <x v="2"/>
    <s v="Cambria Solutions"/>
    <s v="cambria-solutions"/>
    <x v="0"/>
    <x v="0"/>
    <s v="Sacramento"/>
    <m/>
    <n v="130.2251"/>
    <n v="15198217"/>
    <x v="2"/>
    <n v="6"/>
  </r>
  <r>
    <n v="2832"/>
    <s v="Inc5000 Company List"/>
    <s v="Inc5000 Company List"/>
    <n v="2832"/>
    <s v="http://www.inc.com/inc5000list/json/inc5000_2014.json"/>
    <n v="2145"/>
    <n v="2832"/>
    <n v="200"/>
    <x v="1"/>
    <s v="Sage Environmental Consulting"/>
    <s v="sage-environmental-consulting"/>
    <x v="12"/>
    <x v="12"/>
    <s v="Austin"/>
    <s v="Austin"/>
    <n v="130.21190000000001"/>
    <n v="46087769"/>
    <x v="24"/>
    <n v="8"/>
  </r>
  <r>
    <n v="2833"/>
    <s v="Inc5000 Company List"/>
    <s v="Inc5000 Company List"/>
    <n v="2833"/>
    <s v="http://www.inc.com/inc5000list/json/inc5000_2014.json"/>
    <n v="23888"/>
    <n v="2833"/>
    <n v="27"/>
    <x v="2"/>
    <s v="DLA+ Architecture &amp; Interior Design"/>
    <s v="dla-architecture-interior-design"/>
    <x v="13"/>
    <x v="13"/>
    <s v="Pittsburgh"/>
    <m/>
    <n v="130.1361"/>
    <n v="3664140"/>
    <x v="10"/>
    <n v="2"/>
  </r>
  <r>
    <n v="2834"/>
    <s v="Inc5000 Company List"/>
    <s v="Inc5000 Company List"/>
    <n v="2834"/>
    <s v="http://www.inc.com/inc5000list/json/inc5000_2014.json"/>
    <n v="22581"/>
    <n v="2834"/>
    <n v="56"/>
    <x v="1"/>
    <s v="AgencyEA"/>
    <s v="agencyea"/>
    <x v="25"/>
    <x v="25"/>
    <s v="Chicago"/>
    <s v="Chicago"/>
    <n v="130.10220000000001"/>
    <n v="16891210"/>
    <x v="12"/>
    <n v="2"/>
  </r>
  <r>
    <n v="2835"/>
    <s v="Inc5000 Company List"/>
    <s v="Inc5000 Company List"/>
    <n v="2835"/>
    <s v="http://www.inc.com/inc5000list/json/inc5000_2014.json"/>
    <n v="2010"/>
    <n v="2835"/>
    <n v="447"/>
    <x v="0"/>
    <s v="Taphandles"/>
    <s v="taphandles"/>
    <x v="29"/>
    <x v="29"/>
    <s v="Seattle"/>
    <s v="Seattle"/>
    <n v="130.06360000000001"/>
    <n v="24601559"/>
    <x v="2"/>
    <n v="7"/>
  </r>
  <r>
    <n v="2836"/>
    <s v="Inc5000 Company List"/>
    <s v="Inc5000 Company List"/>
    <n v="2836"/>
    <s v="http://www.inc.com/inc5000list/json/inc5000_2014.json"/>
    <n v="19430"/>
    <n v="2836"/>
    <n v="120"/>
    <x v="1"/>
    <s v="110 Consulting"/>
    <s v="110-consulting"/>
    <x v="29"/>
    <x v="29"/>
    <s v="Bellevue"/>
    <s v="Seattle"/>
    <n v="130.0625"/>
    <n v="16271084"/>
    <x v="11"/>
    <n v="4"/>
  </r>
  <r>
    <n v="2837"/>
    <s v="Inc5000 Company List"/>
    <s v="Inc5000 Company List"/>
    <n v="2837"/>
    <s v="http://www.inc.com/inc5000list/json/inc5000_2014.json"/>
    <n v="16"/>
    <n v="2837"/>
    <n v="421"/>
    <x v="0"/>
    <s v="Snap Fitness"/>
    <s v="snap-fitness"/>
    <x v="36"/>
    <x v="36"/>
    <s v="Chanhassen"/>
    <s v="Minneapolis"/>
    <n v="130.05009999999999"/>
    <n v="66634000"/>
    <x v="6"/>
    <n v="6"/>
  </r>
  <r>
    <n v="2838"/>
    <s v="Inc5000 Company List"/>
    <s v="Inc5000 Company List"/>
    <n v="2838"/>
    <s v="http://www.inc.com/inc5000list/json/inc5000_2014.json"/>
    <n v="2766"/>
    <n v="2838"/>
    <n v="45"/>
    <x v="2"/>
    <s v="Rotating Machinery Services"/>
    <s v="rotating-machinery-services"/>
    <x v="13"/>
    <x v="13"/>
    <s v="Bethlehem"/>
    <s v="Allentown-Bethlehem-Easton PA-NJ"/>
    <n v="129.9376"/>
    <n v="18734472"/>
    <x v="10"/>
    <n v="6"/>
  </r>
  <r>
    <n v="2839"/>
    <s v="Inc5000 Company List"/>
    <s v="Inc5000 Company List"/>
    <n v="2839"/>
    <s v="http://www.inc.com/inc5000list/json/inc5000_2014.json"/>
    <n v="25598"/>
    <n v="2839"/>
    <n v="3"/>
    <x v="2"/>
    <s v="Proforma Diversified Corporate Solutions"/>
    <s v="proforma-diversified-corporate-solutions"/>
    <x v="24"/>
    <x v="24"/>
    <s v="Lima"/>
    <s v="Lima OH"/>
    <n v="129.9213"/>
    <n v="2044000"/>
    <x v="12"/>
    <n v="1"/>
  </r>
  <r>
    <n v="2840"/>
    <s v="Inc5000 Company List"/>
    <s v="Inc5000 Company List"/>
    <n v="2840"/>
    <s v="http://www.inc.com/inc5000list/json/inc5000_2014.json"/>
    <n v="20378"/>
    <n v="2840"/>
    <n v="47"/>
    <x v="2"/>
    <s v="EdgeWebHosting"/>
    <s v="edgewebhosting"/>
    <x v="21"/>
    <x v="21"/>
    <s v="Baltimore"/>
    <s v="Baltimore"/>
    <n v="129.8776"/>
    <n v="12346820"/>
    <x v="11"/>
    <n v="4"/>
  </r>
  <r>
    <n v="2841"/>
    <s v="Inc5000 Company List"/>
    <s v="Inc5000 Company List"/>
    <n v="2841"/>
    <s v="http://www.inc.com/inc5000list/json/inc5000_2014.json"/>
    <n v="21825"/>
    <n v="2841"/>
    <n v="80"/>
    <x v="1"/>
    <s v="Accelerated Claims"/>
    <s v="accelerated-claims"/>
    <x v="32"/>
    <x v="32"/>
    <s v="Kennesaw"/>
    <s v="Atlanta"/>
    <n v="129.8603"/>
    <n v="5417513"/>
    <x v="6"/>
    <n v="3"/>
  </r>
  <r>
    <n v="2842"/>
    <s v="Inc5000 Company List"/>
    <s v="Inc5000 Company List"/>
    <n v="2842"/>
    <s v="http://www.inc.com/inc5000list/json/inc5000_2014.json"/>
    <n v="26526"/>
    <n v="2842"/>
    <n v="23"/>
    <x v="2"/>
    <s v="MS Signs"/>
    <s v="ms-signs"/>
    <x v="16"/>
    <x v="16"/>
    <s v="Paterson"/>
    <s v="New York City"/>
    <n v="129.79920000000001"/>
    <n v="4217825"/>
    <x v="17"/>
    <n v="1"/>
  </r>
  <r>
    <n v="2843"/>
    <s v="Inc5000 Company List"/>
    <s v="Inc5000 Company List"/>
    <n v="2843"/>
    <s v="http://www.inc.com/inc5000list/json/inc5000_2014.json"/>
    <n v="21660"/>
    <n v="2843"/>
    <n v="23"/>
    <x v="2"/>
    <s v="HR Focal Point"/>
    <s v="hr-focal-point"/>
    <x v="12"/>
    <x v="12"/>
    <s v="Plano"/>
    <s v="Dallas"/>
    <n v="129.69040000000001"/>
    <n v="8993135"/>
    <x v="11"/>
    <n v="3"/>
  </r>
  <r>
    <n v="2844"/>
    <s v="Inc5000 Company List"/>
    <s v="Inc5000 Company List"/>
    <n v="2844"/>
    <s v="http://www.inc.com/inc5000list/json/inc5000_2014.json"/>
    <n v="2770"/>
    <n v="2844"/>
    <n v="626"/>
    <x v="3"/>
    <s v="Nexus"/>
    <s v="nexus"/>
    <x v="0"/>
    <x v="0"/>
    <s v="Valencia"/>
    <s v="Los Angeles"/>
    <n v="129.63829999999999"/>
    <n v="471034904"/>
    <x v="11"/>
    <n v="6"/>
  </r>
  <r>
    <n v="2845"/>
    <s v="Inc5000 Company List"/>
    <s v="Inc5000 Company List"/>
    <n v="2845"/>
    <s v="http://www.inc.com/inc5000list/json/inc5000_2014.json"/>
    <n v="9378"/>
    <n v="2845"/>
    <n v="527"/>
    <x v="3"/>
    <s v="Bowman Consulting"/>
    <s v="bowman-consulting"/>
    <x v="1"/>
    <x v="1"/>
    <s v="Chantilly"/>
    <s v="Washington DC"/>
    <n v="129.51089999999999"/>
    <n v="73813000"/>
    <x v="10"/>
    <n v="6"/>
  </r>
  <r>
    <n v="2846"/>
    <s v="Inc5000 Company List"/>
    <s v="Inc5000 Company List"/>
    <n v="2846"/>
    <s v="http://www.inc.com/inc5000list/json/inc5000_2014.json"/>
    <n v="20558"/>
    <n v="2846"/>
    <n v="45"/>
    <x v="2"/>
    <s v="Business Information Technology Solutions"/>
    <s v="business-information-technology-solutions"/>
    <x v="1"/>
    <x v="1"/>
    <s v="Alexandria"/>
    <s v="Washington DC"/>
    <n v="129.28819999999999"/>
    <n v="11412344"/>
    <x v="11"/>
    <n v="4"/>
  </r>
  <r>
    <n v="2847"/>
    <s v="Inc5000 Company List"/>
    <s v="Inc5000 Company List"/>
    <n v="2847"/>
    <s v="http://www.inc.com/inc5000list/json/inc5000_2014.json"/>
    <n v="24881"/>
    <n v="2847"/>
    <n v="13"/>
    <x v="2"/>
    <s v="NordicClick Interactive"/>
    <s v="nordicclick-interactive"/>
    <x v="36"/>
    <x v="36"/>
    <s v="Excelsior"/>
    <s v="Minneapolis"/>
    <n v="129.28290000000001"/>
    <n v="2057424"/>
    <x v="12"/>
    <n v="1"/>
  </r>
  <r>
    <n v="2848"/>
    <s v="Inc5000 Company List"/>
    <s v="Inc5000 Company List"/>
    <n v="2848"/>
    <s v="http://www.inc.com/inc5000list/json/inc5000_2014.json"/>
    <n v="25548"/>
    <n v="2848"/>
    <n v="19"/>
    <x v="2"/>
    <s v="Zerion Software"/>
    <s v="zerion-software"/>
    <x v="1"/>
    <x v="1"/>
    <s v="Herndon"/>
    <s v="Washington DC"/>
    <n v="129.26179999999999"/>
    <n v="2006009"/>
    <x v="3"/>
    <n v="1"/>
  </r>
  <r>
    <n v="2849"/>
    <s v="Inc5000 Company List"/>
    <s v="Inc5000 Company List"/>
    <n v="2849"/>
    <s v="http://www.inc.com/inc5000list/json/inc5000_2014.json"/>
    <n v="17498"/>
    <n v="2849"/>
    <n v="94"/>
    <x v="1"/>
    <s v="Galen Healthcare Solutions"/>
    <s v="galen-healthcare-solutions"/>
    <x v="25"/>
    <x v="25"/>
    <s v="Chicago"/>
    <s v="Chicago"/>
    <n v="129.2259"/>
    <n v="14510000"/>
    <x v="6"/>
    <n v="5"/>
  </r>
  <r>
    <n v="2850"/>
    <s v="Inc5000 Company List"/>
    <s v="Inc5000 Company List"/>
    <n v="2850"/>
    <s v="http://www.inc.com/inc5000list/json/inc5000_2014.json"/>
    <n v="23968"/>
    <n v="2850"/>
    <n v="37"/>
    <x v="2"/>
    <s v="Cafe Grumpy"/>
    <s v="cafe-grumpy"/>
    <x v="17"/>
    <x v="17"/>
    <s v="Brooklyn"/>
    <s v="New York City"/>
    <n v="129.17869999999999"/>
    <n v="2760847"/>
    <x v="1"/>
    <n v="2"/>
  </r>
  <r>
    <n v="2851"/>
    <s v="Inc5000 Company List"/>
    <s v="Inc5000 Company List"/>
    <n v="2851"/>
    <s v="http://www.inc.com/inc5000list/json/inc5000_2014.json"/>
    <n v="21963"/>
    <n v="2851"/>
    <n v="99"/>
    <x v="1"/>
    <s v="Velir"/>
    <s v="velir"/>
    <x v="2"/>
    <x v="2"/>
    <s v="Somerville"/>
    <s v="Boston"/>
    <n v="129.1618"/>
    <n v="14347263"/>
    <x v="11"/>
    <n v="3"/>
  </r>
  <r>
    <n v="2852"/>
    <s v="Inc5000 Company List"/>
    <s v="Inc5000 Company List"/>
    <n v="2852"/>
    <s v="http://www.inc.com/inc5000list/json/inc5000_2014.json"/>
    <n v="20076"/>
    <n v="2852"/>
    <n v="66"/>
    <x v="1"/>
    <s v="Vision33"/>
    <s v="vision33"/>
    <x v="0"/>
    <x v="0"/>
    <s v="Irvine"/>
    <s v="Los Angeles"/>
    <n v="129.08330000000001"/>
    <n v="19107027"/>
    <x v="11"/>
    <n v="4"/>
  </r>
  <r>
    <n v="2853"/>
    <s v="Inc5000 Company List"/>
    <s v="Inc5000 Company List"/>
    <n v="2853"/>
    <s v="http://www.inc.com/inc5000list/json/inc5000_2014.json"/>
    <n v="25567"/>
    <n v="2853"/>
    <n v="10"/>
    <x v="2"/>
    <s v="DanniJo"/>
    <s v="dannijo"/>
    <x v="17"/>
    <x v="17"/>
    <s v="New York"/>
    <s v="New York City"/>
    <n v="129.0626"/>
    <n v="3797400"/>
    <x v="13"/>
    <n v="1"/>
  </r>
  <r>
    <n v="2854"/>
    <s v="Inc5000 Company List"/>
    <s v="Inc5000 Company List"/>
    <n v="2854"/>
    <s v="http://www.inc.com/inc5000list/json/inc5000_2014.json"/>
    <n v="20991"/>
    <n v="2854"/>
    <n v="33"/>
    <x v="2"/>
    <s v="MHD Enterprises"/>
    <s v="mhd-enterprises"/>
    <x v="12"/>
    <x v="12"/>
    <s v="Austin"/>
    <s v="Austin"/>
    <n v="129.03229999999999"/>
    <n v="7058136"/>
    <x v="2"/>
    <n v="3"/>
  </r>
  <r>
    <n v="2855"/>
    <s v="Inc5000 Company List"/>
    <s v="Inc5000 Company List"/>
    <n v="2855"/>
    <s v="http://www.inc.com/inc5000list/json/inc5000_2014.json"/>
    <n v="2449"/>
    <n v="2855"/>
    <n v="120"/>
    <x v="1"/>
    <s v="Verndale"/>
    <s v="verndale"/>
    <x v="2"/>
    <x v="2"/>
    <s v="Boston"/>
    <s v="Boston"/>
    <n v="128.9503"/>
    <n v="13035606"/>
    <x v="11"/>
    <n v="8"/>
  </r>
  <r>
    <n v="2856"/>
    <s v="Inc5000 Company List"/>
    <s v="Inc5000 Company List"/>
    <n v="2856"/>
    <s v="http://www.inc.com/inc5000list/json/inc5000_2014.json"/>
    <n v="26325"/>
    <n v="2856"/>
    <n v="19"/>
    <x v="2"/>
    <s v="Balani Custom Clothiers"/>
    <s v="balani-custom-clothiers"/>
    <x v="25"/>
    <x v="25"/>
    <s v="Chicago"/>
    <s v="Chicago"/>
    <n v="128.85900000000001"/>
    <n v="3278927"/>
    <x v="13"/>
    <n v="1"/>
  </r>
  <r>
    <n v="2857"/>
    <s v="Inc5000 Company List"/>
    <s v="Inc5000 Company List"/>
    <n v="2857"/>
    <s v="http://www.inc.com/inc5000list/json/inc5000_2014.json"/>
    <n v="20731"/>
    <n v="2857"/>
    <n v="45"/>
    <x v="2"/>
    <s v="Phone.com"/>
    <s v="phonecom"/>
    <x v="16"/>
    <x v="16"/>
    <s v="Livingston"/>
    <s v="New York City"/>
    <n v="128.81129999999999"/>
    <n v="7610535"/>
    <x v="4"/>
    <n v="4"/>
  </r>
  <r>
    <n v="2858"/>
    <s v="Inc5000 Company List"/>
    <s v="Inc5000 Company List"/>
    <n v="2858"/>
    <s v="http://www.inc.com/inc5000list/json/inc5000_2014.json"/>
    <n v="25165"/>
    <n v="2858"/>
    <n v="10"/>
    <x v="2"/>
    <s v="Harbour Results"/>
    <s v="harbour-results"/>
    <x v="18"/>
    <x v="18"/>
    <s v="Royal Oak"/>
    <s v="Detroit"/>
    <n v="128.71209999999999"/>
    <n v="2137948"/>
    <x v="2"/>
    <n v="1"/>
  </r>
  <r>
    <n v="2859"/>
    <s v="Inc5000 Company List"/>
    <s v="Inc5000 Company List"/>
    <n v="2859"/>
    <s v="http://www.inc.com/inc5000list/json/inc5000_2014.json"/>
    <n v="17945"/>
    <n v="2859"/>
    <n v="142"/>
    <x v="1"/>
    <s v="Solstice Mobile"/>
    <s v="solstice-mobile"/>
    <x v="25"/>
    <x v="25"/>
    <s v="Chicago"/>
    <s v="Chicago"/>
    <n v="128.6619"/>
    <n v="21668000"/>
    <x v="2"/>
    <n v="5"/>
  </r>
  <r>
    <n v="2860"/>
    <s v="Inc5000 Company List"/>
    <s v="Inc5000 Company List"/>
    <n v="2860"/>
    <s v="http://www.inc.com/inc5000list/json/inc5000_2014.json"/>
    <n v="19952"/>
    <n v="2860"/>
    <n v="40"/>
    <x v="2"/>
    <s v="ShipCompliant"/>
    <s v="shipcompliant"/>
    <x v="7"/>
    <x v="7"/>
    <s v="Boulder"/>
    <s v="Boulder CO"/>
    <n v="128.53280000000001"/>
    <n v="7143496"/>
    <x v="3"/>
    <n v="3"/>
  </r>
  <r>
    <n v="2861"/>
    <s v="Inc5000 Company List"/>
    <s v="Inc5000 Company List"/>
    <n v="2861"/>
    <s v="http://www.inc.com/inc5000list/json/inc5000_2014.json"/>
    <n v="24055"/>
    <n v="2861"/>
    <n v="211"/>
    <x v="0"/>
    <s v="HealthcareSource"/>
    <s v="healthcaresource"/>
    <x v="2"/>
    <x v="2"/>
    <s v="Woburn"/>
    <s v="Boston"/>
    <n v="128.51779999999999"/>
    <n v="40210000"/>
    <x v="6"/>
    <n v="2"/>
  </r>
  <r>
    <n v="2862"/>
    <s v="Inc5000 Company List"/>
    <s v="Inc5000 Company List"/>
    <n v="2862"/>
    <s v="http://www.inc.com/inc5000list/json/inc5000_2014.json"/>
    <n v="19736"/>
    <n v="2862"/>
    <n v="31"/>
    <x v="2"/>
    <s v="Institute for Corporate Productivity"/>
    <s v="institute-for-corporate-productivity"/>
    <x v="29"/>
    <x v="29"/>
    <s v="Seattle"/>
    <s v="Seattle"/>
    <n v="128.52420000000001"/>
    <n v="4848216"/>
    <x v="2"/>
    <n v="4"/>
  </r>
  <r>
    <n v="2863"/>
    <s v="Inc5000 Company List"/>
    <s v="Inc5000 Company List"/>
    <n v="2863"/>
    <s v="http://www.inc.com/inc5000list/json/inc5000_2014.json"/>
    <n v="21870"/>
    <n v="2863"/>
    <n v="700"/>
    <x v="3"/>
    <s v="Planet Fitness"/>
    <s v="planet-fitness"/>
    <x v="34"/>
    <x v="34"/>
    <s v="Newington"/>
    <s v="Concord NH"/>
    <n v="128.50319999999999"/>
    <n v="211009000"/>
    <x v="6"/>
    <n v="7"/>
  </r>
  <r>
    <n v="2864"/>
    <s v="Inc5000 Company List"/>
    <s v="Inc5000 Company List"/>
    <n v="2864"/>
    <s v="http://www.inc.com/inc5000list/json/inc5000_2014.json"/>
    <n v="431"/>
    <n v="2864"/>
    <n v="107"/>
    <x v="1"/>
    <s v="Gravity Payments"/>
    <s v="gravity-payments"/>
    <x v="29"/>
    <x v="29"/>
    <s v="Seattle"/>
    <s v="Seattle"/>
    <n v="128.44479999999999"/>
    <n v="13062032"/>
    <x v="9"/>
    <n v="6"/>
  </r>
  <r>
    <n v="2865"/>
    <s v="Inc5000 Company List"/>
    <s v="Inc5000 Company List"/>
    <n v="2865"/>
    <s v="http://www.inc.com/inc5000list/json/inc5000_2014.json"/>
    <n v="22602"/>
    <n v="2865"/>
    <n v="125"/>
    <x v="1"/>
    <s v="Cape Associates"/>
    <s v="cape-associates"/>
    <x v="2"/>
    <x v="2"/>
    <s v="Eastham"/>
    <s v="Barnstable Town MA"/>
    <n v="128.42060000000001"/>
    <n v="31468183"/>
    <x v="16"/>
    <n v="3"/>
  </r>
  <r>
    <n v="2866"/>
    <s v="Inc5000 Company List"/>
    <s v="Inc5000 Company List"/>
    <n v="2866"/>
    <s v="http://www.inc.com/inc5000list/json/inc5000_2014.json"/>
    <n v="22322"/>
    <n v="2866"/>
    <n v="63"/>
    <x v="1"/>
    <s v="ARGI Financial Group"/>
    <s v="argi-financial-group"/>
    <x v="33"/>
    <x v="33"/>
    <s v="Louisville"/>
    <s v="Louisville/Jefferson KY-IN"/>
    <n v="128.23740000000001"/>
    <n v="9929555"/>
    <x v="9"/>
    <n v="6"/>
  </r>
  <r>
    <n v="2867"/>
    <s v="Inc5000 Company List"/>
    <s v="Inc5000 Company List"/>
    <n v="2867"/>
    <s v="http://www.inc.com/inc5000list/json/inc5000_2014.json"/>
    <n v="25540"/>
    <n v="2867"/>
    <n v="14"/>
    <x v="2"/>
    <s v="ShipOffers"/>
    <s v="shipoffers"/>
    <x v="7"/>
    <x v="7"/>
    <s v="Centennial"/>
    <s v="Denver"/>
    <n v="128.18039999999999"/>
    <n v="4112064"/>
    <x v="6"/>
    <n v="1"/>
  </r>
  <r>
    <n v="2868"/>
    <s v="Inc5000 Company List"/>
    <s v="Inc5000 Company List"/>
    <n v="2868"/>
    <s v="http://www.inc.com/inc5000list/json/inc5000_2014.json"/>
    <n v="4007"/>
    <n v="2868"/>
    <n v="230"/>
    <x v="0"/>
    <s v="Excelsior Defense"/>
    <s v="excelsior-defense"/>
    <x v="9"/>
    <x v="9"/>
    <s v="St. Petersburg"/>
    <s v="Tampa"/>
    <n v="128.16630000000001"/>
    <n v="7166609"/>
    <x v="14"/>
    <n v="8"/>
  </r>
  <r>
    <n v="2869"/>
    <s v="Inc5000 Company List"/>
    <s v="Inc5000 Company List"/>
    <n v="2869"/>
    <s v="http://www.inc.com/inc5000list/json/inc5000_2014.json"/>
    <n v="18284"/>
    <n v="2869"/>
    <n v="1476"/>
    <x v="3"/>
    <s v="The Cellular Connection"/>
    <s v="the-cellular-connection"/>
    <x v="14"/>
    <x v="14"/>
    <s v="Marion"/>
    <m/>
    <n v="128.1251"/>
    <n v="671930112"/>
    <x v="4"/>
    <n v="5"/>
  </r>
  <r>
    <n v="2870"/>
    <s v="Inc5000 Company List"/>
    <s v="Inc5000 Company List"/>
    <n v="2870"/>
    <s v="http://www.inc.com/inc5000list/json/inc5000_2014.json"/>
    <n v="24435"/>
    <n v="2870"/>
    <n v="48"/>
    <x v="2"/>
    <s v="Tom Ferry - Your Coach"/>
    <s v="tom-ferry---your-coach"/>
    <x v="0"/>
    <x v="0"/>
    <s v="Irvine"/>
    <s v="Los Angeles"/>
    <n v="127.9517"/>
    <n v="10590720"/>
    <x v="15"/>
    <n v="2"/>
  </r>
  <r>
    <n v="2871"/>
    <s v="Inc5000 Company List"/>
    <s v="Inc5000 Company List"/>
    <n v="2871"/>
    <s v="http://www.inc.com/inc5000list/json/inc5000_2014.json"/>
    <n v="1050"/>
    <n v="2871"/>
    <n v="284"/>
    <x v="0"/>
    <s v="Mindshare Technologies"/>
    <s v="mindshare-technologies"/>
    <x v="28"/>
    <x v="28"/>
    <s v="Salt Lake City"/>
    <s v="Salt Lake City"/>
    <n v="127.9228"/>
    <n v="30942763"/>
    <x v="2"/>
    <n v="7"/>
  </r>
  <r>
    <n v="2872"/>
    <s v="Inc5000 Company List"/>
    <s v="Inc5000 Company List"/>
    <n v="2872"/>
    <s v="http://www.inc.com/inc5000list/json/inc5000_2014.json"/>
    <n v="21971"/>
    <n v="2872"/>
    <n v="27"/>
    <x v="2"/>
    <s v="Central Park West Dentistry"/>
    <s v="central-park-west-dentistry"/>
    <x v="17"/>
    <x v="17"/>
    <s v="New York"/>
    <s v="New York City"/>
    <n v="127.8794"/>
    <n v="4761566"/>
    <x v="6"/>
    <n v="3"/>
  </r>
  <r>
    <n v="2873"/>
    <s v="Inc5000 Company List"/>
    <s v="Inc5000 Company List"/>
    <n v="2873"/>
    <s v="http://www.inc.com/inc5000list/json/inc5000_2014.json"/>
    <n v="4685"/>
    <n v="2873"/>
    <n v="68"/>
    <x v="1"/>
    <s v="Claris Networks"/>
    <s v="claris-networks"/>
    <x v="42"/>
    <x v="42"/>
    <s v="Knoxville"/>
    <s v="Knoxville TN"/>
    <n v="127.83880000000001"/>
    <n v="16079374"/>
    <x v="11"/>
    <n v="5"/>
  </r>
  <r>
    <n v="2874"/>
    <s v="Inc5000 Company List"/>
    <s v="Inc5000 Company List"/>
    <n v="2874"/>
    <s v="http://www.inc.com/inc5000list/json/inc5000_2014.json"/>
    <n v="19919"/>
    <n v="2874"/>
    <n v="288"/>
    <x v="0"/>
    <s v="Vino Volo"/>
    <s v="vino-volo"/>
    <x v="0"/>
    <x v="0"/>
    <s v="San Francisco"/>
    <s v="San Francisco"/>
    <n v="127.81910000000001"/>
    <n v="28339898"/>
    <x v="1"/>
    <n v="4"/>
  </r>
  <r>
    <n v="2875"/>
    <s v="Inc5000 Company List"/>
    <s v="Inc5000 Company List"/>
    <n v="2875"/>
    <s v="http://www.inc.com/inc5000list/json/inc5000_2014.json"/>
    <n v="25906"/>
    <n v="2875"/>
    <n v="38"/>
    <x v="2"/>
    <s v="Anita Goodesign"/>
    <s v="anita-goodesign"/>
    <x v="6"/>
    <x v="6"/>
    <s v="Charlotte"/>
    <s v="Charlotte"/>
    <n v="127.63379999999999"/>
    <n v="6965448"/>
    <x v="0"/>
    <n v="1"/>
  </r>
  <r>
    <n v="2876"/>
    <s v="Inc5000 Company List"/>
    <s v="Inc5000 Company List"/>
    <n v="2876"/>
    <s v="http://www.inc.com/inc5000list/json/inc5000_2014.json"/>
    <n v="12714"/>
    <n v="2876"/>
    <n v="49"/>
    <x v="2"/>
    <s v="ENS Group"/>
    <s v="ens-group"/>
    <x v="14"/>
    <x v="14"/>
    <s v="Fort Wayne"/>
    <s v="Fort Wayne IN"/>
    <n v="127.6001"/>
    <n v="10995000"/>
    <x v="11"/>
    <n v="5"/>
  </r>
  <r>
    <n v="2877"/>
    <s v="Inc5000 Company List"/>
    <s v="Inc5000 Company List"/>
    <n v="2877"/>
    <s v="http://www.inc.com/inc5000list/json/inc5000_2014.json"/>
    <n v="25655"/>
    <n v="2877"/>
    <n v="47"/>
    <x v="2"/>
    <s v="Alpha Net Consulting"/>
    <s v="alpha-net-consulting"/>
    <x v="0"/>
    <x v="0"/>
    <s v="Santa Clara"/>
    <s v="San Jose"/>
    <n v="127.4751"/>
    <n v="10410000"/>
    <x v="11"/>
    <n v="1"/>
  </r>
  <r>
    <n v="2878"/>
    <s v="Inc5000 Company List"/>
    <s v="Inc5000 Company List"/>
    <n v="2878"/>
    <s v="http://www.inc.com/inc5000list/json/inc5000_2014.json"/>
    <n v="23963"/>
    <n v="2878"/>
    <n v="20"/>
    <x v="2"/>
    <s v="Deep River Snacks"/>
    <s v="deep-river-snacks"/>
    <x v="43"/>
    <x v="43"/>
    <s v="Old Lyme"/>
    <s v="Norwich-New London CT"/>
    <n v="127.3488"/>
    <n v="16488400"/>
    <x v="1"/>
    <n v="2"/>
  </r>
  <r>
    <n v="2879"/>
    <s v="Inc5000 Company List"/>
    <s v="Inc5000 Company List"/>
    <n v="2879"/>
    <s v="http://www.inc.com/inc5000list/json/inc5000_2014.json"/>
    <n v="23875"/>
    <n v="2879"/>
    <n v="58"/>
    <x v="1"/>
    <s v="DataSong"/>
    <s v="datasong"/>
    <x v="0"/>
    <x v="0"/>
    <s v="San Francisco"/>
    <s v="San Francisco"/>
    <n v="127.29430000000001"/>
    <n v="6036230"/>
    <x v="12"/>
    <n v="2"/>
  </r>
  <r>
    <n v="2880"/>
    <s v="Inc5000 Company List"/>
    <s v="Inc5000 Company List"/>
    <n v="2880"/>
    <s v="http://www.inc.com/inc5000list/json/inc5000_2014.json"/>
    <n v="11421"/>
    <n v="2880"/>
    <n v="250"/>
    <x v="0"/>
    <s v="The Vertex Companies"/>
    <s v="the-vertex-companies"/>
    <x v="2"/>
    <x v="2"/>
    <s v="Weymouth"/>
    <s v="Boston"/>
    <n v="127.245"/>
    <n v="43727031"/>
    <x v="10"/>
    <n v="5"/>
  </r>
  <r>
    <n v="2881"/>
    <s v="Inc5000 Company List"/>
    <s v="Inc5000 Company List"/>
    <n v="2881"/>
    <s v="http://www.inc.com/inc5000list/json/inc5000_2014.json"/>
    <n v="22427"/>
    <n v="2881"/>
    <n v="46"/>
    <x v="2"/>
    <s v="Andrew Christian"/>
    <s v="andrew-christian"/>
    <x v="0"/>
    <x v="0"/>
    <s v="Glendale"/>
    <s v="Los Angeles"/>
    <n v="127.21980000000001"/>
    <n v="15280185"/>
    <x v="13"/>
    <n v="3"/>
  </r>
  <r>
    <n v="2882"/>
    <s v="Inc5000 Company List"/>
    <s v="Inc5000 Company List"/>
    <n v="2882"/>
    <s v="http://www.inc.com/inc5000list/json/inc5000_2014.json"/>
    <n v="2525"/>
    <n v="2882"/>
    <n v="29"/>
    <x v="2"/>
    <s v="ClearStar"/>
    <s v="clearstar"/>
    <x v="32"/>
    <x v="32"/>
    <s v="Alpharetta"/>
    <s v="Atlanta"/>
    <n v="127.2235"/>
    <n v="7793851"/>
    <x v="20"/>
    <n v="7"/>
  </r>
  <r>
    <n v="2883"/>
    <s v="Inc5000 Company List"/>
    <s v="Inc5000 Company List"/>
    <n v="2883"/>
    <s v="http://www.inc.com/inc5000list/json/inc5000_2014.json"/>
    <n v="24049"/>
    <n v="2883"/>
    <n v="9"/>
    <x v="2"/>
    <s v="Diablo Flooring"/>
    <s v="diablo-flooring"/>
    <x v="0"/>
    <x v="0"/>
    <s v="Pleasanton"/>
    <s v="San Francisco"/>
    <n v="127.21"/>
    <n v="2943906"/>
    <x v="13"/>
    <n v="2"/>
  </r>
  <r>
    <n v="2884"/>
    <s v="Inc5000 Company List"/>
    <s v="Inc5000 Company List"/>
    <n v="2884"/>
    <s v="http://www.inc.com/inc5000list/json/inc5000_2014.json"/>
    <n v="23791"/>
    <n v="2884"/>
    <n v="80"/>
    <x v="1"/>
    <s v="ESP IT"/>
    <s v="esp-it"/>
    <x v="36"/>
    <x v="36"/>
    <s v="Minneapolis"/>
    <s v="Minneapolis"/>
    <n v="127.1601"/>
    <n v="7846618"/>
    <x v="11"/>
    <n v="2"/>
  </r>
  <r>
    <n v="2885"/>
    <s v="Inc5000 Company List"/>
    <s v="Inc5000 Company List"/>
    <n v="2885"/>
    <s v="http://www.inc.com/inc5000list/json/inc5000_2014.json"/>
    <n v="21322"/>
    <n v="2885"/>
    <n v="15"/>
    <x v="2"/>
    <s v="WorthPoint"/>
    <s v="worthpoint"/>
    <x v="32"/>
    <x v="32"/>
    <s v="Atlanta"/>
    <s v="Atlanta"/>
    <n v="126.8905"/>
    <n v="4213441"/>
    <x v="0"/>
    <n v="3"/>
  </r>
  <r>
    <n v="2886"/>
    <s v="Inc5000 Company List"/>
    <s v="Inc5000 Company List"/>
    <n v="2886"/>
    <s v="http://www.inc.com/inc5000list/json/inc5000_2014.json"/>
    <n v="4847"/>
    <n v="2886"/>
    <n v="44"/>
    <x v="2"/>
    <s v="Edwards Project Solutions"/>
    <s v="edwards-project-solutions"/>
    <x v="21"/>
    <x v="21"/>
    <s v="Elkridge"/>
    <s v="Baltimore"/>
    <n v="126.7238"/>
    <n v="8579062"/>
    <x v="2"/>
    <n v="8"/>
  </r>
  <r>
    <n v="2887"/>
    <s v="Inc5000 Company List"/>
    <s v="Inc5000 Company List"/>
    <n v="2887"/>
    <s v="http://www.inc.com/inc5000list/json/inc5000_2014.json"/>
    <n v="5896"/>
    <n v="2887"/>
    <n v="164"/>
    <x v="1"/>
    <s v="Intermountain Electronics"/>
    <s v="intermountain-electronics"/>
    <x v="28"/>
    <x v="28"/>
    <s v="Price"/>
    <s v="Price UT"/>
    <n v="126.5365"/>
    <n v="68669912"/>
    <x v="17"/>
    <n v="2"/>
  </r>
  <r>
    <n v="2888"/>
    <s v="Inc5000 Company List"/>
    <s v="Inc5000 Company List"/>
    <n v="2888"/>
    <s v="http://www.inc.com/inc5000list/json/inc5000_2014.json"/>
    <n v="25516"/>
    <n v="2888"/>
    <n v="13"/>
    <x v="2"/>
    <s v="Brian Gavin Diamonds"/>
    <s v="brian-gavin-diamonds"/>
    <x v="12"/>
    <x v="12"/>
    <s v="Houston"/>
    <s v="Houston"/>
    <n v="126.47929999999999"/>
    <n v="10717000"/>
    <x v="13"/>
    <n v="1"/>
  </r>
  <r>
    <n v="2889"/>
    <s v="Inc5000 Company List"/>
    <s v="Inc5000 Company List"/>
    <n v="2889"/>
    <s v="http://www.inc.com/inc5000list/json/inc5000_2014.json"/>
    <n v="19967"/>
    <n v="2889"/>
    <n v="122"/>
    <x v="1"/>
    <s v="Global Business Solutions"/>
    <s v="global-business-solutions"/>
    <x v="9"/>
    <x v="9"/>
    <s v="Pensacola"/>
    <s v="Pensacola-Ferry Pass-Brent FL"/>
    <n v="126.2544"/>
    <n v="11439691"/>
    <x v="11"/>
    <n v="4"/>
  </r>
  <r>
    <n v="2890"/>
    <s v="Inc5000 Company List"/>
    <s v="Inc5000 Company List"/>
    <n v="2890"/>
    <s v="http://www.inc.com/inc5000list/json/inc5000_2014.json"/>
    <n v="426"/>
    <n v="2890"/>
    <n v="135"/>
    <x v="1"/>
    <s v="IndSoft"/>
    <s v="indsoft"/>
    <x v="25"/>
    <x v="25"/>
    <s v="St. Charles"/>
    <s v="Chicago"/>
    <n v="126.2204"/>
    <n v="17036656"/>
    <x v="11"/>
    <n v="5"/>
  </r>
  <r>
    <n v="2891"/>
    <s v="Inc5000 Company List"/>
    <s v="Inc5000 Company List"/>
    <n v="2891"/>
    <s v="http://www.inc.com/inc5000list/json/inc5000_2014.json"/>
    <n v="22046"/>
    <n v="2891"/>
    <n v="140"/>
    <x v="1"/>
    <s v="Strong-Bridge"/>
    <s v="strong-bridge"/>
    <x v="29"/>
    <x v="29"/>
    <s v="Seattle"/>
    <s v="Seattle"/>
    <n v="126.1606"/>
    <n v="27748578"/>
    <x v="2"/>
    <n v="3"/>
  </r>
  <r>
    <n v="2892"/>
    <s v="Inc5000 Company List"/>
    <s v="Inc5000 Company List"/>
    <n v="2892"/>
    <s v="http://www.inc.com/inc5000list/json/inc5000_2014.json"/>
    <n v="2139"/>
    <n v="2892"/>
    <n v="330"/>
    <x v="0"/>
    <s v="Top Flite Financial"/>
    <s v="top-flite-financial"/>
    <x v="18"/>
    <x v="18"/>
    <s v="Williamston"/>
    <s v="Lansing-East Lansing MI"/>
    <n v="126.1056"/>
    <n v="26290580"/>
    <x v="9"/>
    <n v="6"/>
  </r>
  <r>
    <n v="2893"/>
    <s v="Inc5000 Company List"/>
    <s v="Inc5000 Company List"/>
    <n v="2893"/>
    <s v="http://www.inc.com/inc5000list/json/inc5000_2014.json"/>
    <n v="24595"/>
    <n v="2893"/>
    <n v="275"/>
    <x v="0"/>
    <s v="AFS"/>
    <s v="afs"/>
    <x v="20"/>
    <x v="20"/>
    <s v="Shreveport"/>
    <s v="Shreveport-Bossier City LA"/>
    <n v="125.9794"/>
    <n v="54435073"/>
    <x v="21"/>
    <n v="2"/>
  </r>
  <r>
    <n v="2894"/>
    <s v="Inc5000 Company List"/>
    <s v="Inc5000 Company List"/>
    <n v="2894"/>
    <s v="http://www.inc.com/inc5000list/json/inc5000_2014.json"/>
    <n v="26198"/>
    <n v="2894"/>
    <n v="62"/>
    <x v="1"/>
    <s v="Artemis IT"/>
    <s v="artemis-it"/>
    <x v="9"/>
    <x v="9"/>
    <s v="Melbourne"/>
    <s v="Palm Bay-Melbourne-Titusville FL"/>
    <n v="125.973"/>
    <n v="7594330"/>
    <x v="11"/>
    <n v="1"/>
  </r>
  <r>
    <n v="2895"/>
    <s v="Inc5000 Company List"/>
    <s v="Inc5000 Company List"/>
    <n v="2895"/>
    <s v="http://www.inc.com/inc5000list/json/inc5000_2014.json"/>
    <n v="21847"/>
    <n v="2895"/>
    <n v="57"/>
    <x v="1"/>
    <s v="Prime Solutions"/>
    <s v="prime-solutions"/>
    <x v="21"/>
    <x v="21"/>
    <s v="Columbia"/>
    <s v="Baltimore"/>
    <n v="125.9378"/>
    <n v="13824843"/>
    <x v="8"/>
    <n v="3"/>
  </r>
  <r>
    <n v="2896"/>
    <s v="Inc5000 Company List"/>
    <s v="Inc5000 Company List"/>
    <n v="2896"/>
    <s v="http://www.inc.com/inc5000list/json/inc5000_2014.json"/>
    <n v="19840"/>
    <n v="2896"/>
    <n v="13"/>
    <x v="2"/>
    <s v="Bird Rock Systems"/>
    <s v="bird-rock-systems"/>
    <x v="0"/>
    <x v="0"/>
    <s v="San Diego"/>
    <s v="San Diego"/>
    <n v="125.935"/>
    <n v="10036465"/>
    <x v="11"/>
    <n v="4"/>
  </r>
  <r>
    <n v="2897"/>
    <s v="Inc5000 Company List"/>
    <s v="Inc5000 Company List"/>
    <n v="2897"/>
    <s v="http://www.inc.com/inc5000list/json/inc5000_2014.json"/>
    <n v="19865"/>
    <n v="2897"/>
    <n v="61"/>
    <x v="1"/>
    <s v="OriGen Biomedical"/>
    <s v="origen-biomedical"/>
    <x v="12"/>
    <x v="12"/>
    <s v="Austin"/>
    <s v="Austin"/>
    <n v="125.8985"/>
    <n v="8730319"/>
    <x v="6"/>
    <n v="4"/>
  </r>
  <r>
    <n v="2898"/>
    <s v="Inc5000 Company List"/>
    <s v="Inc5000 Company List"/>
    <n v="2898"/>
    <s v="http://www.inc.com/inc5000list/json/inc5000_2014.json"/>
    <n v="20010"/>
    <n v="2898"/>
    <n v="1250"/>
    <x v="3"/>
    <s v="STS Aviation Group"/>
    <s v="sts-aviation-group"/>
    <x v="9"/>
    <x v="9"/>
    <s v="Jensen Beach"/>
    <s v="Port St. Lucie FL"/>
    <n v="125.7311"/>
    <n v="165605937"/>
    <x v="21"/>
    <n v="3"/>
  </r>
  <r>
    <n v="2899"/>
    <s v="Inc5000 Company List"/>
    <s v="Inc5000 Company List"/>
    <n v="2899"/>
    <s v="http://www.inc.com/inc5000list/json/inc5000_2014.json"/>
    <n v="26240"/>
    <n v="2899"/>
    <n v="365"/>
    <x v="0"/>
    <s v="Centrify"/>
    <s v="centrify"/>
    <x v="0"/>
    <x v="0"/>
    <s v="Santa Clara"/>
    <s v="San Jose"/>
    <n v="125.66800000000001"/>
    <n v="45324628"/>
    <x v="3"/>
    <n v="1"/>
  </r>
  <r>
    <n v="2900"/>
    <s v="Inc5000 Company List"/>
    <s v="Inc5000 Company List"/>
    <n v="2900"/>
    <s v="http://www.inc.com/inc5000list/json/inc5000_2014.json"/>
    <n v="662"/>
    <n v="2900"/>
    <n v="165"/>
    <x v="1"/>
    <s v="YapStone"/>
    <s v="yapstone"/>
    <x v="0"/>
    <x v="0"/>
    <s v="Walnut Creek"/>
    <s v="San Francisco"/>
    <n v="125.61060000000001"/>
    <n v="88053519"/>
    <x v="9"/>
    <n v="7"/>
  </r>
  <r>
    <n v="2901"/>
    <s v="Inc5000 Company List"/>
    <s v="Inc5000 Company List"/>
    <n v="2901"/>
    <s v="http://www.inc.com/inc5000list/json/inc5000_2014.json"/>
    <n v="17660"/>
    <n v="2901"/>
    <n v="1500"/>
    <x v="3"/>
    <s v="Canon Recruiting Group"/>
    <s v="canon-recruiting-group"/>
    <x v="0"/>
    <x v="0"/>
    <s v="Santa Clarita"/>
    <s v="Los Angeles"/>
    <n v="125.5994"/>
    <n v="10746689"/>
    <x v="20"/>
    <n v="5"/>
  </r>
  <r>
    <n v="2902"/>
    <s v="Inc5000 Company List"/>
    <s v="Inc5000 Company List"/>
    <n v="2902"/>
    <s v="http://www.inc.com/inc5000list/json/inc5000_2014.json"/>
    <n v="22125"/>
    <n v="2902"/>
    <n v="79"/>
    <x v="1"/>
    <s v="DPM Fragrance"/>
    <s v="dpm-fragrance"/>
    <x v="37"/>
    <x v="37"/>
    <s v="Starkville"/>
    <s v="West Point MS"/>
    <n v="125.5934"/>
    <n v="12740230"/>
    <x v="17"/>
    <n v="3"/>
  </r>
  <r>
    <n v="2903"/>
    <s v="Inc5000 Company List"/>
    <s v="Inc5000 Company List"/>
    <n v="2903"/>
    <s v="http://www.inc.com/inc5000list/json/inc5000_2014.json"/>
    <n v="24236"/>
    <n v="2903"/>
    <n v="20"/>
    <x v="2"/>
    <s v="Panamerica Computers"/>
    <s v="panamerica-computers"/>
    <x v="1"/>
    <x v="1"/>
    <s v="Luray"/>
    <m/>
    <n v="125.58459999999999"/>
    <n v="69792000"/>
    <x v="8"/>
    <n v="2"/>
  </r>
  <r>
    <n v="2904"/>
    <s v="Inc5000 Company List"/>
    <s v="Inc5000 Company List"/>
    <n v="2904"/>
    <s v="http://www.inc.com/inc5000list/json/inc5000_2014.json"/>
    <n v="19266"/>
    <n v="2904"/>
    <n v="20"/>
    <x v="2"/>
    <s v="MAG Trucks"/>
    <s v="mag-trucks"/>
    <x v="15"/>
    <x v="15"/>
    <s v="Grain Valley"/>
    <s v="Kansas City MO-KS"/>
    <n v="125.5437"/>
    <n v="7608368"/>
    <x v="2"/>
    <n v="2"/>
  </r>
  <r>
    <n v="2905"/>
    <s v="Inc5000 Company List"/>
    <s v="Inc5000 Company List"/>
    <n v="2905"/>
    <s v="http://www.inc.com/inc5000list/json/inc5000_2014.json"/>
    <n v="25459"/>
    <n v="2905"/>
    <n v="19"/>
    <x v="2"/>
    <s v="Hydra-Flex"/>
    <s v="hydra-flex"/>
    <x v="36"/>
    <x v="36"/>
    <s v="Burnsville"/>
    <s v="Minneapolis"/>
    <n v="125.5381"/>
    <n v="5093219"/>
    <x v="17"/>
    <n v="1"/>
  </r>
  <r>
    <n v="2906"/>
    <s v="Inc5000 Company List"/>
    <s v="Inc5000 Company List"/>
    <n v="2906"/>
    <s v="http://www.inc.com/inc5000list/json/inc5000_2014.json"/>
    <n v="25835"/>
    <n v="2906"/>
    <n v="944"/>
    <x v="3"/>
    <s v="First Call Resolution"/>
    <s v="first-call-resolution"/>
    <x v="5"/>
    <x v="5"/>
    <s v="Roseburg"/>
    <s v="Roseburg OR"/>
    <n v="125.5119"/>
    <n v="22576000"/>
    <x v="2"/>
    <n v="1"/>
  </r>
  <r>
    <n v="2907"/>
    <s v="Inc5000 Company List"/>
    <s v="Inc5000 Company List"/>
    <n v="2907"/>
    <s v="http://www.inc.com/inc5000list/json/inc5000_2014.json"/>
    <n v="22228"/>
    <n v="2907"/>
    <n v="65"/>
    <x v="1"/>
    <s v="Creative Breakthroughs"/>
    <s v="creative-breakthroughs"/>
    <x v="18"/>
    <x v="18"/>
    <s v="Troy"/>
    <s v="Detroit"/>
    <n v="125.3283"/>
    <n v="27055609"/>
    <x v="11"/>
    <n v="3"/>
  </r>
  <r>
    <n v="2908"/>
    <s v="Inc5000 Company List"/>
    <s v="Inc5000 Company List"/>
    <n v="2908"/>
    <s v="http://www.inc.com/inc5000list/json/inc5000_2014.json"/>
    <n v="21278"/>
    <n v="2908"/>
    <n v="61"/>
    <x v="1"/>
    <s v="Paragon Micro"/>
    <s v="paragon-micro"/>
    <x v="25"/>
    <x v="25"/>
    <s v="Lake Zurich"/>
    <s v="Chicago"/>
    <n v="125.1285"/>
    <n v="98084000"/>
    <x v="11"/>
    <n v="2"/>
  </r>
  <r>
    <n v="2909"/>
    <s v="Inc5000 Company List"/>
    <s v="Inc5000 Company List"/>
    <n v="2909"/>
    <s v="http://www.inc.com/inc5000list/json/inc5000_2014.json"/>
    <n v="25368"/>
    <n v="2909"/>
    <n v="460"/>
    <x v="0"/>
    <s v="Intouch Solutions (Overland Park KS)"/>
    <s v="intouch-solutions-overland-park-ks"/>
    <x v="8"/>
    <x v="8"/>
    <s v="Overland Park"/>
    <s v="Kansas City MO-KS"/>
    <n v="124.99890000000001"/>
    <n v="67751506"/>
    <x v="6"/>
    <n v="1"/>
  </r>
  <r>
    <n v="2910"/>
    <s v="Inc5000 Company List"/>
    <s v="Inc5000 Company List"/>
    <n v="2910"/>
    <s v="http://www.inc.com/inc5000list/json/inc5000_2014.json"/>
    <n v="25234"/>
    <n v="2910"/>
    <n v="40"/>
    <x v="2"/>
    <s v="Technology Resource Services"/>
    <s v="technology-resource-services"/>
    <x v="9"/>
    <x v="9"/>
    <s v="Boca Raton"/>
    <s v="Miami"/>
    <n v="124.9716"/>
    <n v="4659965"/>
    <x v="11"/>
    <n v="1"/>
  </r>
  <r>
    <n v="2911"/>
    <s v="Inc5000 Company List"/>
    <s v="Inc5000 Company List"/>
    <n v="2911"/>
    <s v="http://www.inc.com/inc5000list/json/inc5000_2014.json"/>
    <n v="17956"/>
    <n v="2911"/>
    <n v="400"/>
    <x v="0"/>
    <s v="Salesify"/>
    <s v="salesify"/>
    <x v="0"/>
    <x v="0"/>
    <s v="Redwood City"/>
    <s v="San Francisco"/>
    <n v="124.9255"/>
    <n v="7413352"/>
    <x v="2"/>
    <n v="5"/>
  </r>
  <r>
    <n v="2912"/>
    <s v="Inc5000 Company List"/>
    <s v="Inc5000 Company List"/>
    <n v="2912"/>
    <s v="http://www.inc.com/inc5000list/json/inc5000_2014.json"/>
    <n v="22215"/>
    <n v="2912"/>
    <n v="33"/>
    <x v="2"/>
    <s v="RICS Software"/>
    <s v="rics-software"/>
    <x v="14"/>
    <x v="14"/>
    <s v="Indianapolis"/>
    <s v="Indianapolis IN"/>
    <n v="124.837"/>
    <n v="4246947"/>
    <x v="3"/>
    <n v="3"/>
  </r>
  <r>
    <n v="2913"/>
    <s v="Inc5000 Company List"/>
    <s v="Inc5000 Company List"/>
    <n v="2913"/>
    <s v="http://www.inc.com/inc5000list/json/inc5000_2014.json"/>
    <n v="24301"/>
    <n v="2913"/>
    <n v="13"/>
    <x v="2"/>
    <s v="A1A Airport &amp; Limousine Service"/>
    <s v="a1a-airport-limousine-service"/>
    <x v="9"/>
    <x v="9"/>
    <s v="Boca Raton"/>
    <s v="Miami"/>
    <n v="124.7984"/>
    <n v="3402447"/>
    <x v="7"/>
    <n v="2"/>
  </r>
  <r>
    <n v="2914"/>
    <s v="Inc5000 Company List"/>
    <s v="Inc5000 Company List"/>
    <n v="2914"/>
    <s v="http://www.inc.com/inc5000list/json/inc5000_2014.json"/>
    <n v="3631"/>
    <n v="2914"/>
    <n v="24"/>
    <x v="2"/>
    <s v="Pathfinders"/>
    <s v="pathfinders"/>
    <x v="13"/>
    <x v="13"/>
    <s v="Wayne"/>
    <s v="Philadelphia"/>
    <n v="124.7812"/>
    <n v="5284607"/>
    <x v="11"/>
    <n v="4"/>
  </r>
  <r>
    <n v="2915"/>
    <s v="Inc5000 Company List"/>
    <s v="Inc5000 Company List"/>
    <n v="2915"/>
    <s v="http://www.inc.com/inc5000list/json/inc5000_2014.json"/>
    <n v="25069"/>
    <n v="2915"/>
    <n v="20"/>
    <x v="2"/>
    <s v="Mediassociates"/>
    <s v="mediassociates"/>
    <x v="43"/>
    <x v="43"/>
    <s v="Sandy Hook"/>
    <s v="Bridgeport-Stamford-Norwalk CT"/>
    <n v="124.6377"/>
    <n v="6067202"/>
    <x v="12"/>
    <n v="1"/>
  </r>
  <r>
    <n v="2916"/>
    <s v="Inc5000 Company List"/>
    <s v="Inc5000 Company List"/>
    <n v="2916"/>
    <s v="http://www.inc.com/inc5000list/json/inc5000_2014.json"/>
    <n v="273"/>
    <n v="2916"/>
    <n v="242"/>
    <x v="0"/>
    <s v="5Linx Enterprises"/>
    <s v="5linx-enterprises"/>
    <x v="17"/>
    <x v="17"/>
    <s v="Rochester"/>
    <s v="Rochester NY"/>
    <n v="124.5919"/>
    <n v="112397000"/>
    <x v="4"/>
    <n v="9"/>
  </r>
  <r>
    <n v="2917"/>
    <s v="Inc5000 Company List"/>
    <s v="Inc5000 Company List"/>
    <n v="2917"/>
    <s v="http://www.inc.com/inc5000list/json/inc5000_2014.json"/>
    <n v="25042"/>
    <n v="2917"/>
    <n v="55"/>
    <x v="1"/>
    <s v="Piedmont Hoist &amp; Crane"/>
    <s v="piedmont-hoist-crane"/>
    <x v="6"/>
    <x v="6"/>
    <s v="Colfax"/>
    <s v="Greensboro-High Point NC"/>
    <n v="124.58799999999999"/>
    <n v="19081000"/>
    <x v="17"/>
    <n v="1"/>
  </r>
  <r>
    <n v="2918"/>
    <s v="Inc5000 Company List"/>
    <s v="Inc5000 Company List"/>
    <n v="2918"/>
    <s v="http://www.inc.com/inc5000list/json/inc5000_2014.json"/>
    <n v="1500"/>
    <n v="2918"/>
    <n v="70"/>
    <x v="1"/>
    <s v="ADG Creative"/>
    <s v="adg-creative"/>
    <x v="21"/>
    <x v="21"/>
    <s v="Columbia"/>
    <s v="Baltimore"/>
    <n v="124.55759999999999"/>
    <n v="10406000"/>
    <x v="12"/>
    <n v="3"/>
  </r>
  <r>
    <n v="2919"/>
    <s v="Inc5000 Company List"/>
    <s v="Inc5000 Company List"/>
    <n v="2919"/>
    <s v="http://www.inc.com/inc5000list/json/inc5000_2014.json"/>
    <n v="26174"/>
    <n v="2919"/>
    <n v="718"/>
    <x v="3"/>
    <s v="GuideOne Insurance"/>
    <s v="guideone-insurance"/>
    <x v="22"/>
    <x v="22"/>
    <s v="West Des Moines"/>
    <s v="Des Moines-West Des Moines IA"/>
    <n v="124.474"/>
    <n v="1138554666"/>
    <x v="19"/>
    <n v="1"/>
  </r>
  <r>
    <n v="2920"/>
    <s v="Inc5000 Company List"/>
    <s v="Inc5000 Company List"/>
    <n v="2920"/>
    <s v="http://www.inc.com/inc5000list/json/inc5000_2014.json"/>
    <n v="22817"/>
    <n v="2920"/>
    <n v="2091"/>
    <x v="3"/>
    <s v="Addison Search"/>
    <s v="addison-search"/>
    <x v="25"/>
    <x v="25"/>
    <s v="Chicago"/>
    <s v="Chicago"/>
    <n v="124.4481"/>
    <n v="166322933"/>
    <x v="20"/>
    <n v="8"/>
  </r>
  <r>
    <n v="2921"/>
    <s v="Inc5000 Company List"/>
    <s v="Inc5000 Company List"/>
    <n v="2921"/>
    <s v="http://www.inc.com/inc5000list/json/inc5000_2014.json"/>
    <n v="18526"/>
    <n v="2921"/>
    <n v="138"/>
    <x v="1"/>
    <s v="Creative Lodging Solutions"/>
    <s v="creative-lodging-solutions"/>
    <x v="33"/>
    <x v="33"/>
    <s v="Lexington"/>
    <s v="Lexington-Fayette KY"/>
    <n v="124.336"/>
    <n v="100562981"/>
    <x v="7"/>
    <n v="5"/>
  </r>
  <r>
    <n v="2922"/>
    <s v="Inc5000 Company List"/>
    <s v="Inc5000 Company List"/>
    <n v="2922"/>
    <s v="http://www.inc.com/inc5000list/json/inc5000_2014.json"/>
    <n v="25257"/>
    <n v="2922"/>
    <n v="65"/>
    <x v="1"/>
    <s v="Revention"/>
    <s v="revention"/>
    <x v="12"/>
    <x v="12"/>
    <s v="Houston"/>
    <s v="Houston"/>
    <n v="124.2251"/>
    <n v="11951231"/>
    <x v="1"/>
    <n v="1"/>
  </r>
  <r>
    <n v="2923"/>
    <s v="Inc5000 Company List"/>
    <s v="Inc5000 Company List"/>
    <n v="2923"/>
    <s v="http://www.inc.com/inc5000list/json/inc5000_2014.json"/>
    <n v="4034"/>
    <n v="2923"/>
    <n v="0"/>
    <x v="2"/>
    <s v="Sorriso Technologies"/>
    <s v="sorriso-technologies"/>
    <x v="2"/>
    <x v="2"/>
    <s v="Acton"/>
    <s v="Boston"/>
    <n v="124.22709999999999"/>
    <n v="2919195"/>
    <x v="3"/>
    <n v="3"/>
  </r>
  <r>
    <n v="2924"/>
    <s v="Inc5000 Company List"/>
    <s v="Inc5000 Company List"/>
    <n v="2924"/>
    <s v="http://www.inc.com/inc5000list/json/inc5000_2014.json"/>
    <n v="25473"/>
    <n v="2924"/>
    <n v="13"/>
    <x v="2"/>
    <s v="CCTV Security Pros"/>
    <s v="cctv-security-pros"/>
    <x v="16"/>
    <x v="16"/>
    <s v="Cherry Hill"/>
    <s v="Philadelphia"/>
    <n v="124.0731"/>
    <n v="8582000"/>
    <x v="14"/>
    <n v="1"/>
  </r>
  <r>
    <n v="2925"/>
    <s v="Inc5000 Company List"/>
    <s v="Inc5000 Company List"/>
    <n v="2925"/>
    <s v="http://www.inc.com/inc5000list/json/inc5000_2014.json"/>
    <n v="22274"/>
    <n v="2925"/>
    <n v="65"/>
    <x v="1"/>
    <s v="Circuitronics"/>
    <s v="circuitronics"/>
    <x v="12"/>
    <x v="12"/>
    <s v="Irving"/>
    <s v="Dallas"/>
    <n v="123.9448"/>
    <n v="10330030"/>
    <x v="17"/>
    <n v="2"/>
  </r>
  <r>
    <n v="2926"/>
    <s v="Inc5000 Company List"/>
    <s v="Inc5000 Company List"/>
    <n v="2926"/>
    <s v="http://www.inc.com/inc5000list/json/inc5000_2014.json"/>
    <n v="24657"/>
    <n v="2926"/>
    <n v="425"/>
    <x v="0"/>
    <s v="Foliage"/>
    <s v="foliage"/>
    <x v="2"/>
    <x v="2"/>
    <s v="Burlington"/>
    <s v="Boston"/>
    <n v="123.90989999999999"/>
    <n v="48013000"/>
    <x v="10"/>
    <n v="1"/>
  </r>
  <r>
    <n v="2927"/>
    <s v="Inc5000 Company List"/>
    <s v="Inc5000 Company List"/>
    <n v="2927"/>
    <s v="http://www.inc.com/inc5000list/json/inc5000_2014.json"/>
    <n v="19639"/>
    <n v="2927"/>
    <n v="120"/>
    <x v="1"/>
    <s v="Nitro"/>
    <s v="nitro"/>
    <x v="0"/>
    <x v="0"/>
    <s v="San Francisco"/>
    <s v="San Francisco"/>
    <n v="123.7722"/>
    <n v="20011950"/>
    <x v="3"/>
    <n v="4"/>
  </r>
  <r>
    <n v="2928"/>
    <s v="Inc5000 Company List"/>
    <s v="Inc5000 Company List"/>
    <n v="2928"/>
    <s v="http://www.inc.com/inc5000list/json/inc5000_2014.json"/>
    <n v="23924"/>
    <n v="2928"/>
    <n v="30"/>
    <x v="2"/>
    <s v="Groove Commerce"/>
    <s v="groove-commerce"/>
    <x v="21"/>
    <x v="21"/>
    <s v="Baltimore"/>
    <s v="Baltimore"/>
    <n v="123.652"/>
    <n v="2445026"/>
    <x v="12"/>
    <n v="2"/>
  </r>
  <r>
    <n v="2929"/>
    <s v="Inc5000 Company List"/>
    <s v="Inc5000 Company List"/>
    <n v="2929"/>
    <s v="http://www.inc.com/inc5000list/json/inc5000_2014.json"/>
    <n v="21842"/>
    <n v="2929"/>
    <n v="24"/>
    <x v="2"/>
    <s v="SportsSignup"/>
    <s v="sportssignup"/>
    <x v="17"/>
    <x v="17"/>
    <s v="Latham"/>
    <s v="Albany-Schenectady-Troy NY"/>
    <n v="123.5984"/>
    <n v="4178513"/>
    <x v="3"/>
    <n v="3"/>
  </r>
  <r>
    <n v="2930"/>
    <s v="Inc5000 Company List"/>
    <s v="Inc5000 Company List"/>
    <n v="2930"/>
    <s v="http://www.inc.com/inc5000list/json/inc5000_2014.json"/>
    <n v="21925"/>
    <n v="2930"/>
    <n v="109"/>
    <x v="1"/>
    <s v="Made Ya Smile Dental"/>
    <s v="made-ya-smile-dental"/>
    <x v="12"/>
    <x v="12"/>
    <s v="Sugar Land"/>
    <s v="Houston"/>
    <n v="123.50879999999999"/>
    <n v="14052000"/>
    <x v="6"/>
    <n v="3"/>
  </r>
  <r>
    <n v="2931"/>
    <s v="Inc5000 Company List"/>
    <s v="Inc5000 Company List"/>
    <n v="2931"/>
    <s v="http://www.inc.com/inc5000list/json/inc5000_2014.json"/>
    <n v="423"/>
    <n v="2931"/>
    <n v="7982"/>
    <x v="3"/>
    <s v="PeopleShare"/>
    <s v="peopleshare"/>
    <x v="13"/>
    <x v="13"/>
    <s v="Pottstown"/>
    <s v="Reading PA"/>
    <n v="123.47450000000001"/>
    <n v="57982514"/>
    <x v="20"/>
    <n v="6"/>
  </r>
  <r>
    <n v="2932"/>
    <s v="Inc5000 Company List"/>
    <s v="Inc5000 Company List"/>
    <n v="2932"/>
    <s v="http://www.inc.com/inc5000list/json/inc5000_2014.json"/>
    <n v="186"/>
    <n v="2932"/>
    <n v="72"/>
    <x v="1"/>
    <s v="cPrime"/>
    <s v="cprime"/>
    <x v="0"/>
    <x v="0"/>
    <s v="Foster City"/>
    <s v="San Francisco"/>
    <n v="123.37860000000001"/>
    <n v="20736922"/>
    <x v="11"/>
    <n v="6"/>
  </r>
  <r>
    <n v="2933"/>
    <s v="Inc5000 Company List"/>
    <s v="Inc5000 Company List"/>
    <n v="2933"/>
    <s v="http://www.inc.com/inc5000list/json/inc5000_2014.json"/>
    <n v="25952"/>
    <n v="2933"/>
    <n v="41"/>
    <x v="2"/>
    <s v="Sun Title Agency"/>
    <s v="sun-title-agency"/>
    <x v="18"/>
    <x v="18"/>
    <s v="Grand Rapids"/>
    <s v="Grand Rapids-Wyoming MI"/>
    <n v="123.23569999999999"/>
    <n v="4147087"/>
    <x v="15"/>
    <n v="1"/>
  </r>
  <r>
    <n v="2934"/>
    <s v="Inc5000 Company List"/>
    <s v="Inc5000 Company List"/>
    <n v="2934"/>
    <s v="http://www.inc.com/inc5000list/json/inc5000_2014.json"/>
    <n v="20169"/>
    <n v="2934"/>
    <n v="115"/>
    <x v="1"/>
    <s v="USIT"/>
    <s v="usit"/>
    <x v="1"/>
    <x v="1"/>
    <s v="Chantilly"/>
    <s v="Washington DC"/>
    <n v="123.1645"/>
    <n v="22047663"/>
    <x v="11"/>
    <n v="4"/>
  </r>
  <r>
    <n v="2935"/>
    <s v="Inc5000 Company List"/>
    <s v="Inc5000 Company List"/>
    <n v="2935"/>
    <s v="http://www.inc.com/inc5000list/json/inc5000_2014.json"/>
    <n v="19681"/>
    <n v="2935"/>
    <n v="94"/>
    <x v="1"/>
    <s v="BSI Engineering"/>
    <s v="bsi-engineering"/>
    <x v="24"/>
    <x v="24"/>
    <s v="Cincinnati"/>
    <s v="Cincinnati"/>
    <n v="123.1589"/>
    <n v="14030000"/>
    <x v="10"/>
    <n v="4"/>
  </r>
  <r>
    <n v="2936"/>
    <s v="Inc5000 Company List"/>
    <s v="Inc5000 Company List"/>
    <n v="2936"/>
    <s v="http://www.inc.com/inc5000list/json/inc5000_2014.json"/>
    <n v="24466"/>
    <n v="2936"/>
    <n v="34"/>
    <x v="2"/>
    <s v="Novus Medical Detox"/>
    <s v="novus-medical-detox"/>
    <x v="9"/>
    <x v="9"/>
    <s v="New Port Richey"/>
    <s v="Tampa"/>
    <n v="123.1367"/>
    <n v="3861767"/>
    <x v="6"/>
    <n v="2"/>
  </r>
  <r>
    <n v="2937"/>
    <s v="Inc5000 Company List"/>
    <s v="Inc5000 Company List"/>
    <n v="2937"/>
    <s v="http://www.inc.com/inc5000list/json/inc5000_2014.json"/>
    <n v="22377"/>
    <n v="2937"/>
    <n v="563"/>
    <x v="3"/>
    <s v="Linium"/>
    <s v="linium"/>
    <x v="17"/>
    <x v="17"/>
    <s v="New York"/>
    <s v="New York City"/>
    <n v="123.02970000000001"/>
    <n v="57066771"/>
    <x v="2"/>
    <n v="3"/>
  </r>
  <r>
    <n v="2938"/>
    <s v="Inc5000 Company List"/>
    <s v="Inc5000 Company List"/>
    <n v="2938"/>
    <s v="http://www.inc.com/inc5000list/json/inc5000_2014.json"/>
    <n v="1242"/>
    <n v="2938"/>
    <n v="568"/>
    <x v="3"/>
    <s v="Accuvant"/>
    <s v="accuvant"/>
    <x v="7"/>
    <x v="7"/>
    <s v="Denver"/>
    <s v="Denver"/>
    <n v="122.9269"/>
    <n v="350152337"/>
    <x v="14"/>
    <n v="8"/>
  </r>
  <r>
    <n v="2939"/>
    <s v="Inc5000 Company List"/>
    <s v="Inc5000 Company List"/>
    <n v="2939"/>
    <s v="http://www.inc.com/inc5000list/json/inc5000_2014.json"/>
    <n v="24079"/>
    <n v="2939"/>
    <n v="140"/>
    <x v="1"/>
    <s v="Lollicup USA"/>
    <s v="lollicup-usa"/>
    <x v="0"/>
    <x v="0"/>
    <s v="Chino"/>
    <s v="Riverside-San Bernardino-Ontario CA"/>
    <n v="122.9307"/>
    <n v="60030547"/>
    <x v="2"/>
    <n v="2"/>
  </r>
  <r>
    <n v="2940"/>
    <s v="Inc5000 Company List"/>
    <s v="Inc5000 Company List"/>
    <n v="2940"/>
    <s v="http://www.inc.com/inc5000list/json/inc5000_2014.json"/>
    <n v="21510"/>
    <n v="2940"/>
    <n v="908"/>
    <x v="3"/>
    <s v="Supreme Lending"/>
    <s v="supreme-lending"/>
    <x v="12"/>
    <x v="12"/>
    <s v="Dallas"/>
    <s v="Dallas"/>
    <n v="122.889"/>
    <n v="148322903"/>
    <x v="9"/>
    <n v="3"/>
  </r>
  <r>
    <n v="2941"/>
    <s v="Inc5000 Company List"/>
    <s v="Inc5000 Company List"/>
    <n v="2941"/>
    <s v="http://www.inc.com/inc5000list/json/inc5000_2014.json"/>
    <n v="21253"/>
    <n v="2941"/>
    <n v="65"/>
    <x v="1"/>
    <s v="Quincy Bioscience"/>
    <s v="quincy-bioscience"/>
    <x v="19"/>
    <x v="19"/>
    <s v="Madison"/>
    <s v="Madison WI"/>
    <n v="122.88809999999999"/>
    <n v="19340000"/>
    <x v="6"/>
    <n v="3"/>
  </r>
  <r>
    <n v="2942"/>
    <s v="Inc5000 Company List"/>
    <s v="Inc5000 Company List"/>
    <n v="2942"/>
    <s v="http://www.inc.com/inc5000list/json/inc5000_2014.json"/>
    <n v="25582"/>
    <n v="2942"/>
    <n v="6"/>
    <x v="2"/>
    <s v="Vantage Payments"/>
    <s v="vantage-payments"/>
    <x v="4"/>
    <x v="4"/>
    <s v="Scottsdale"/>
    <s v="Phoenix"/>
    <n v="122.8259"/>
    <n v="2025574"/>
    <x v="9"/>
    <n v="1"/>
  </r>
  <r>
    <n v="2943"/>
    <s v="Inc5000 Company List"/>
    <s v="Inc5000 Company List"/>
    <n v="2943"/>
    <s v="http://www.inc.com/inc5000list/json/inc5000_2014.json"/>
    <n v="23781"/>
    <n v="2943"/>
    <n v="41"/>
    <x v="2"/>
    <s v="Parallel HR Solutions"/>
    <s v="parallel-hr-solutions"/>
    <x v="28"/>
    <x v="28"/>
    <s v="Murray"/>
    <s v="Salt Lake City"/>
    <n v="122.81019999999999"/>
    <n v="6356842"/>
    <x v="20"/>
    <n v="2"/>
  </r>
  <r>
    <n v="2944"/>
    <s v="Inc5000 Company List"/>
    <s v="Inc5000 Company List"/>
    <n v="2944"/>
    <s v="http://www.inc.com/inc5000list/json/inc5000_2014.json"/>
    <n v="25802"/>
    <n v="2944"/>
    <n v="25"/>
    <x v="2"/>
    <s v="Turn-key Technologies"/>
    <s v="turn-key-technologies"/>
    <x v="16"/>
    <x v="16"/>
    <s v="Sayreville"/>
    <s v="New York City"/>
    <n v="122.78440000000001"/>
    <n v="9928748"/>
    <x v="11"/>
    <n v="1"/>
  </r>
  <r>
    <n v="2945"/>
    <s v="Inc5000 Company List"/>
    <s v="Inc5000 Company List"/>
    <n v="2945"/>
    <s v="http://www.inc.com/inc5000list/json/inc5000_2014.json"/>
    <n v="3042"/>
    <n v="2945"/>
    <n v="213"/>
    <x v="0"/>
    <s v="Cumberland Consulting Group"/>
    <s v="cumberland-consulting-group"/>
    <x v="42"/>
    <x v="42"/>
    <s v="Franklin"/>
    <s v="Nashville"/>
    <n v="122.599"/>
    <n v="40306000"/>
    <x v="11"/>
    <n v="6"/>
  </r>
  <r>
    <n v="2946"/>
    <s v="Inc5000 Company List"/>
    <s v="Inc5000 Company List"/>
    <n v="2946"/>
    <s v="http://www.inc.com/inc5000list/json/inc5000_2014.json"/>
    <n v="1841"/>
    <n v="2946"/>
    <n v="177"/>
    <x v="1"/>
    <s v="Bankers Healthcare Group"/>
    <s v="bankers-healthcare-group"/>
    <x v="9"/>
    <x v="9"/>
    <s v="Southwest Ranches"/>
    <s v="Miami"/>
    <n v="122.535"/>
    <n v="61332289"/>
    <x v="9"/>
    <n v="8"/>
  </r>
  <r>
    <n v="2947"/>
    <s v="Inc5000 Company List"/>
    <s v="Inc5000 Company List"/>
    <n v="2947"/>
    <s v="http://www.inc.com/inc5000list/json/inc5000_2014.json"/>
    <n v="18645"/>
    <n v="2947"/>
    <n v="65"/>
    <x v="1"/>
    <s v="Contemporary Staffing Solutions"/>
    <s v="contemporary-staffing-solutions"/>
    <x v="16"/>
    <x v="16"/>
    <s v="Mount Laurel"/>
    <s v="Philadelphia"/>
    <n v="122.51860000000001"/>
    <n v="104511308"/>
    <x v="20"/>
    <n v="5"/>
  </r>
  <r>
    <n v="2948"/>
    <s v="Inc5000 Company List"/>
    <s v="Inc5000 Company List"/>
    <n v="2948"/>
    <s v="http://www.inc.com/inc5000list/json/inc5000_2014.json"/>
    <n v="21626"/>
    <n v="2948"/>
    <n v="26"/>
    <x v="2"/>
    <s v="Integrated Business Technologies"/>
    <s v="integrated-business-technologies"/>
    <x v="23"/>
    <x v="23"/>
    <s v="Broken Arrow"/>
    <s v="Tulsa OK"/>
    <n v="122.4592"/>
    <n v="3818677"/>
    <x v="11"/>
    <n v="3"/>
  </r>
  <r>
    <n v="2949"/>
    <s v="Inc5000 Company List"/>
    <s v="Inc5000 Company List"/>
    <n v="2949"/>
    <s v="http://www.inc.com/inc5000list/json/inc5000_2014.json"/>
    <n v="22161"/>
    <n v="2949"/>
    <n v="20"/>
    <x v="2"/>
    <s v="ServerLift"/>
    <s v="serverlift"/>
    <x v="4"/>
    <x v="4"/>
    <s v="Phoenix"/>
    <s v="Phoenix"/>
    <n v="122.3599"/>
    <n v="4756934"/>
    <x v="17"/>
    <n v="3"/>
  </r>
  <r>
    <n v="2950"/>
    <s v="Inc5000 Company List"/>
    <s v="Inc5000 Company List"/>
    <n v="2950"/>
    <s v="http://www.inc.com/inc5000list/json/inc5000_2014.json"/>
    <n v="23980"/>
    <n v="2950"/>
    <n v="12"/>
    <x v="2"/>
    <s v="ClimbTech"/>
    <s v="climbtech"/>
    <x v="12"/>
    <x v="12"/>
    <s v="Austin"/>
    <s v="Austin"/>
    <n v="122.28440000000001"/>
    <n v="3041920"/>
    <x v="17"/>
    <n v="2"/>
  </r>
  <r>
    <n v="2951"/>
    <s v="Inc5000 Company List"/>
    <s v="Inc5000 Company List"/>
    <n v="2951"/>
    <s v="http://www.inc.com/inc5000list/json/inc5000_2014.json"/>
    <n v="25953"/>
    <n v="2951"/>
    <n v="12"/>
    <x v="2"/>
    <s v="Bat City Awards &amp; Apparel"/>
    <s v="bat-city-awards-apparel"/>
    <x v="12"/>
    <x v="12"/>
    <s v="Austin"/>
    <s v="Austin"/>
    <n v="122.2821"/>
    <n v="2035342"/>
    <x v="2"/>
    <n v="1"/>
  </r>
  <r>
    <n v="2952"/>
    <s v="Inc5000 Company List"/>
    <s v="Inc5000 Company List"/>
    <n v="2952"/>
    <s v="http://www.inc.com/inc5000list/json/inc5000_2014.json"/>
    <n v="25110"/>
    <n v="2952"/>
    <n v="652"/>
    <x v="3"/>
    <s v="Genewiz"/>
    <s v="genewiz"/>
    <x v="16"/>
    <x v="16"/>
    <s v="South Plainfield"/>
    <s v="New York City"/>
    <n v="122.1611"/>
    <n v="41463607"/>
    <x v="2"/>
    <n v="1"/>
  </r>
  <r>
    <n v="2953"/>
    <s v="Inc5000 Company List"/>
    <s v="Inc5000 Company List"/>
    <n v="2953"/>
    <s v="http://www.inc.com/inc5000list/json/inc5000_2014.json"/>
    <n v="24316"/>
    <n v="2953"/>
    <n v="38"/>
    <x v="2"/>
    <s v="Point &amp; Pay"/>
    <s v="point-pay"/>
    <x v="9"/>
    <x v="9"/>
    <s v="Oldsmar"/>
    <s v="Tampa"/>
    <n v="122.1251"/>
    <n v="12230626"/>
    <x v="9"/>
    <n v="2"/>
  </r>
  <r>
    <n v="2954"/>
    <s v="Inc5000 Company List"/>
    <s v="Inc5000 Company List"/>
    <n v="2954"/>
    <s v="http://www.inc.com/inc5000list/json/inc5000_2014.json"/>
    <n v="2573"/>
    <n v="2954"/>
    <n v="333"/>
    <x v="0"/>
    <s v="VanderHouwen &amp; Associates"/>
    <s v="vanderhouwen-associates"/>
    <x v="5"/>
    <x v="5"/>
    <s v="Portland"/>
    <s v="Portland OR"/>
    <n v="122.0805"/>
    <n v="38739454"/>
    <x v="11"/>
    <n v="6"/>
  </r>
  <r>
    <n v="2955"/>
    <s v="Inc5000 Company List"/>
    <s v="Inc5000 Company List"/>
    <n v="2955"/>
    <s v="http://www.inc.com/inc5000list/json/inc5000_2014.json"/>
    <n v="26222"/>
    <n v="2955"/>
    <n v="9"/>
    <x v="2"/>
    <s v="IQR Consulting"/>
    <s v="iqr-consulting"/>
    <x v="0"/>
    <x v="0"/>
    <s v="Santa Rosa"/>
    <s v="Santa Rosa-Petaluma CA"/>
    <n v="122.0637"/>
    <n v="2023000"/>
    <x v="9"/>
    <n v="1"/>
  </r>
  <r>
    <n v="2956"/>
    <s v="Inc5000 Company List"/>
    <s v="Inc5000 Company List"/>
    <n v="2956"/>
    <s v="http://www.inc.com/inc5000list/json/inc5000_2014.json"/>
    <n v="25350"/>
    <n v="2956"/>
    <n v="272"/>
    <x v="0"/>
    <s v="Accurate Background"/>
    <s v="accurate-background"/>
    <x v="0"/>
    <x v="0"/>
    <s v="Irvine"/>
    <s v="Los Angeles"/>
    <n v="122.0517"/>
    <n v="28083983"/>
    <x v="20"/>
    <n v="1"/>
  </r>
  <r>
    <n v="2957"/>
    <s v="Inc5000 Company List"/>
    <s v="Inc5000 Company List"/>
    <n v="2957"/>
    <s v="http://www.inc.com/inc5000list/json/inc5000_2014.json"/>
    <n v="20480"/>
    <n v="2957"/>
    <n v="35"/>
    <x v="2"/>
    <s v="Saxum"/>
    <s v="saxum"/>
    <x v="23"/>
    <x v="23"/>
    <s v="Oklahoma City"/>
    <s v="Oklahoma City OK"/>
    <n v="122.04810000000001"/>
    <n v="5519983"/>
    <x v="12"/>
    <n v="4"/>
  </r>
  <r>
    <n v="2958"/>
    <s v="Inc5000 Company List"/>
    <s v="Inc5000 Company List"/>
    <n v="2958"/>
    <s v="http://www.inc.com/inc5000list/json/inc5000_2014.json"/>
    <n v="25884"/>
    <n v="2958"/>
    <n v="70"/>
    <x v="1"/>
    <s v="T&amp;G Constructors"/>
    <s v="tg-constructors"/>
    <x v="9"/>
    <x v="9"/>
    <s v="Orlando"/>
    <s v="Orlando FL"/>
    <n v="122.0262"/>
    <n v="36461739"/>
    <x v="16"/>
    <n v="1"/>
  </r>
  <r>
    <n v="2959"/>
    <s v="Inc5000 Company List"/>
    <s v="Inc5000 Company List"/>
    <n v="2959"/>
    <s v="http://www.inc.com/inc5000list/json/inc5000_2014.json"/>
    <n v="23763"/>
    <n v="2959"/>
    <n v="300"/>
    <x v="0"/>
    <s v="Empyrean Benefit Solutions"/>
    <s v="empyrean-benefit-solutions"/>
    <x v="12"/>
    <x v="12"/>
    <s v="Houston"/>
    <s v="Houston"/>
    <n v="121.9903"/>
    <n v="33514612"/>
    <x v="20"/>
    <n v="2"/>
  </r>
  <r>
    <n v="2960"/>
    <s v="Inc5000 Company List"/>
    <s v="Inc5000 Company List"/>
    <n v="2960"/>
    <s v="http://www.inc.com/inc5000list/json/inc5000_2014.json"/>
    <n v="101"/>
    <n v="2960"/>
    <n v="347"/>
    <x v="0"/>
    <s v="Zeon Solutions"/>
    <s v="zeon-solutions"/>
    <x v="19"/>
    <x v="19"/>
    <s v="Milwaukee"/>
    <s v="Milwaukee-Waukesha-West Allis WI"/>
    <n v="121.9602"/>
    <n v="14845030"/>
    <x v="11"/>
    <n v="6"/>
  </r>
  <r>
    <n v="2961"/>
    <s v="Inc5000 Company List"/>
    <s v="Inc5000 Company List"/>
    <n v="2961"/>
    <s v="http://www.inc.com/inc5000list/json/inc5000_2014.json"/>
    <n v="25202"/>
    <n v="2961"/>
    <n v="26"/>
    <x v="2"/>
    <s v="The Frontier Project"/>
    <s v="the-frontier-project"/>
    <x v="1"/>
    <x v="1"/>
    <s v="Richmond"/>
    <s v="Richmond VA"/>
    <n v="121.9109"/>
    <n v="2251759"/>
    <x v="2"/>
    <n v="1"/>
  </r>
  <r>
    <n v="2962"/>
    <s v="Inc5000 Company List"/>
    <s v="Inc5000 Company List"/>
    <n v="2962"/>
    <s v="http://www.inc.com/inc5000list/json/inc5000_2014.json"/>
    <n v="19229"/>
    <n v="2962"/>
    <n v="87"/>
    <x v="1"/>
    <s v="Phone Power"/>
    <s v="phone-power"/>
    <x v="0"/>
    <x v="0"/>
    <s v="Winnetka"/>
    <s v="Los Angeles"/>
    <n v="121.8638"/>
    <n v="17283580"/>
    <x v="4"/>
    <n v="3"/>
  </r>
  <r>
    <n v="2963"/>
    <s v="Inc5000 Company List"/>
    <s v="Inc5000 Company List"/>
    <n v="2963"/>
    <s v="http://www.inc.com/inc5000list/json/inc5000_2014.json"/>
    <n v="20317"/>
    <n v="2963"/>
    <n v="33"/>
    <x v="2"/>
    <s v="The Asylum"/>
    <s v="the-asylum"/>
    <x v="0"/>
    <x v="0"/>
    <s v="Burbank"/>
    <s v="Los Angeles"/>
    <n v="121.67919999999999"/>
    <n v="18080241"/>
    <x v="22"/>
    <n v="4"/>
  </r>
  <r>
    <n v="2964"/>
    <s v="Inc5000 Company List"/>
    <s v="Inc5000 Company List"/>
    <n v="2964"/>
    <s v="http://www.inc.com/inc5000list/json/inc5000_2014.json"/>
    <n v="25195"/>
    <n v="2964"/>
    <n v="50"/>
    <x v="2"/>
    <s v="Appliances Connection"/>
    <s v="appliances-connection"/>
    <x v="17"/>
    <x v="17"/>
    <s v="Brooklyn"/>
    <s v="New York City"/>
    <n v="121.66249999999999"/>
    <n v="115625529"/>
    <x v="0"/>
    <n v="1"/>
  </r>
  <r>
    <n v="2965"/>
    <s v="Inc5000 Company List"/>
    <s v="Inc5000 Company List"/>
    <n v="2965"/>
    <s v="http://www.inc.com/inc5000list/json/inc5000_2014.json"/>
    <n v="17611"/>
    <n v="2965"/>
    <n v="65"/>
    <x v="1"/>
    <s v="AXIA Consulting"/>
    <s v="axia-consulting"/>
    <x v="24"/>
    <x v="24"/>
    <s v="Columbus"/>
    <s v="Columbus OH"/>
    <n v="121.6206"/>
    <n v="21384610"/>
    <x v="11"/>
    <n v="5"/>
  </r>
  <r>
    <n v="2966"/>
    <s v="Inc5000 Company List"/>
    <s v="Inc5000 Company List"/>
    <n v="2966"/>
    <s v="http://www.inc.com/inc5000list/json/inc5000_2014.json"/>
    <n v="20853"/>
    <n v="2966"/>
    <n v="102"/>
    <x v="1"/>
    <s v="Aurico"/>
    <s v="aurico"/>
    <x v="25"/>
    <x v="25"/>
    <s v="Arlington Heights"/>
    <s v="Chicago"/>
    <n v="121.6114"/>
    <n v="12649916"/>
    <x v="20"/>
    <n v="4"/>
  </r>
  <r>
    <n v="2967"/>
    <s v="Inc5000 Company List"/>
    <s v="Inc5000 Company List"/>
    <n v="2967"/>
    <s v="http://www.inc.com/inc5000list/json/inc5000_2014.json"/>
    <n v="25859"/>
    <n v="2967"/>
    <n v="180"/>
    <x v="1"/>
    <s v="Baldwin Risk Partners"/>
    <s v="baldwin-risk-partners"/>
    <x v="9"/>
    <x v="9"/>
    <s v="Tampa"/>
    <s v="Tampa"/>
    <n v="121.5313"/>
    <n v="15671743"/>
    <x v="19"/>
    <n v="1"/>
  </r>
  <r>
    <n v="2968"/>
    <s v="Inc5000 Company List"/>
    <s v="Inc5000 Company List"/>
    <n v="2968"/>
    <s v="http://www.inc.com/inc5000list/json/inc5000_2014.json"/>
    <n v="24901"/>
    <n v="2968"/>
    <n v="7"/>
    <x v="2"/>
    <s v="Integrated Insight"/>
    <s v="integrated-insight"/>
    <x v="9"/>
    <x v="9"/>
    <s v="The Villages"/>
    <m/>
    <n v="121.4068"/>
    <n v="2684197"/>
    <x v="2"/>
    <n v="1"/>
  </r>
  <r>
    <n v="2969"/>
    <s v="Inc5000 Company List"/>
    <s v="Inc5000 Company List"/>
    <n v="2969"/>
    <s v="http://www.inc.com/inc5000list/json/inc5000_2014.json"/>
    <n v="18179"/>
    <n v="2969"/>
    <n v="230"/>
    <x v="0"/>
    <s v="Keste"/>
    <s v="keste"/>
    <x v="12"/>
    <x v="12"/>
    <s v="Plano"/>
    <s v="Dallas"/>
    <n v="121.3943"/>
    <n v="33132213"/>
    <x v="11"/>
    <n v="5"/>
  </r>
  <r>
    <n v="2970"/>
    <s v="Inc5000 Company List"/>
    <s v="Inc5000 Company List"/>
    <n v="2970"/>
    <s v="http://www.inc.com/inc5000list/json/inc5000_2014.json"/>
    <n v="1848"/>
    <n v="2970"/>
    <n v="225"/>
    <x v="0"/>
    <s v="Anexinet"/>
    <s v="anexinet"/>
    <x v="13"/>
    <x v="13"/>
    <s v="Blue Bell"/>
    <s v="Philadelphia"/>
    <n v="121.18859999999999"/>
    <n v="113034000"/>
    <x v="11"/>
    <n v="7"/>
  </r>
  <r>
    <n v="2971"/>
    <s v="Inc5000 Company List"/>
    <s v="Inc5000 Company List"/>
    <n v="2971"/>
    <s v="http://www.inc.com/inc5000list/json/inc5000_2014.json"/>
    <n v="22207"/>
    <n v="2971"/>
    <n v="210"/>
    <x v="0"/>
    <s v="Blue Armor Security Services"/>
    <s v="blue-armor-security-services"/>
    <x v="12"/>
    <x v="12"/>
    <s v="San Antonio"/>
    <s v="San Antonio TX"/>
    <n v="121.15179999999999"/>
    <n v="4540605"/>
    <x v="14"/>
    <n v="3"/>
  </r>
  <r>
    <n v="2972"/>
    <s v="Inc5000 Company List"/>
    <s v="Inc5000 Company List"/>
    <n v="2972"/>
    <s v="http://www.inc.com/inc5000list/json/inc5000_2014.json"/>
    <n v="25198"/>
    <n v="2972"/>
    <n v="36"/>
    <x v="2"/>
    <s v="Alert Solutions"/>
    <s v="alert-solutions"/>
    <x v="26"/>
    <x v="26"/>
    <s v="Cranston"/>
    <s v="Providence-New Bedford-Fall River RI-MA"/>
    <n v="121.13079999999999"/>
    <n v="4572100"/>
    <x v="2"/>
    <n v="1"/>
  </r>
  <r>
    <n v="2973"/>
    <s v="Inc5000 Company List"/>
    <s v="Inc5000 Company List"/>
    <n v="2973"/>
    <s v="http://www.inc.com/inc5000list/json/inc5000_2014.json"/>
    <n v="26101"/>
    <n v="2973"/>
    <n v="20"/>
    <x v="2"/>
    <s v="Residential Systems"/>
    <s v="residential-systems"/>
    <x v="7"/>
    <x v="7"/>
    <s v="Lakewood"/>
    <s v="Denver"/>
    <n v="120.97190000000001"/>
    <n v="3456000"/>
    <x v="0"/>
    <n v="1"/>
  </r>
  <r>
    <n v="2974"/>
    <s v="Inc5000 Company List"/>
    <s v="Inc5000 Company List"/>
    <n v="2974"/>
    <s v="http://www.inc.com/inc5000list/json/inc5000_2014.json"/>
    <n v="21533"/>
    <n v="2974"/>
    <n v="98"/>
    <x v="1"/>
    <s v="Hiatus Spa + Retreat"/>
    <s v="hiatus-spa-retreat"/>
    <x v="12"/>
    <x v="12"/>
    <s v="Dallas"/>
    <s v="Dallas"/>
    <n v="120.7547"/>
    <n v="4276894"/>
    <x v="0"/>
    <n v="3"/>
  </r>
  <r>
    <n v="2975"/>
    <s v="Inc5000 Company List"/>
    <s v="Inc5000 Company List"/>
    <n v="2975"/>
    <s v="http://www.inc.com/inc5000list/json/inc5000_2014.json"/>
    <n v="25903"/>
    <n v="2975"/>
    <n v="24"/>
    <x v="2"/>
    <s v="E Group (Reston VA)"/>
    <s v="e-group-reston-va"/>
    <x v="1"/>
    <x v="1"/>
    <s v="Reston"/>
    <s v="Washington DC"/>
    <n v="120.6747"/>
    <n v="21521964"/>
    <x v="2"/>
    <n v="1"/>
  </r>
  <r>
    <n v="2976"/>
    <s v="Inc5000 Company List"/>
    <s v="Inc5000 Company List"/>
    <n v="2976"/>
    <s v="http://www.inc.com/inc5000list/json/inc5000_2014.json"/>
    <n v="3043"/>
    <n v="2976"/>
    <n v="25"/>
    <x v="2"/>
    <s v="Red Moon Marketing"/>
    <s v="red-moon-marketing"/>
    <x v="6"/>
    <x v="6"/>
    <s v="Charlotte"/>
    <s v="Charlotte"/>
    <n v="120.6576"/>
    <n v="7733037"/>
    <x v="12"/>
    <n v="4"/>
  </r>
  <r>
    <n v="2977"/>
    <s v="Inc5000 Company List"/>
    <s v="Inc5000 Company List"/>
    <n v="2977"/>
    <s v="http://www.inc.com/inc5000list/json/inc5000_2014.json"/>
    <n v="25159"/>
    <n v="2977"/>
    <n v="60"/>
    <x v="1"/>
    <s v="Centroid"/>
    <s v="centroid"/>
    <x v="18"/>
    <x v="18"/>
    <s v="Troy"/>
    <s v="Detroit"/>
    <n v="120.6283"/>
    <n v="22576867"/>
    <x v="11"/>
    <n v="1"/>
  </r>
  <r>
    <n v="2978"/>
    <s v="Inc5000 Company List"/>
    <s v="Inc5000 Company List"/>
    <n v="2978"/>
    <s v="http://www.inc.com/inc5000list/json/inc5000_2014.json"/>
    <n v="26018"/>
    <n v="2978"/>
    <n v="34"/>
    <x v="2"/>
    <s v="Cullum Homes"/>
    <s v="cullum-homes"/>
    <x v="4"/>
    <x v="4"/>
    <s v="Scottsdale"/>
    <s v="Phoenix"/>
    <n v="120.6331"/>
    <n v="20594691"/>
    <x v="16"/>
    <n v="1"/>
  </r>
  <r>
    <n v="2979"/>
    <s v="Inc5000 Company List"/>
    <s v="Inc5000 Company List"/>
    <n v="2979"/>
    <s v="http://www.inc.com/inc5000list/json/inc5000_2014.json"/>
    <n v="24067"/>
    <n v="2979"/>
    <n v="65"/>
    <x v="1"/>
    <s v="QCS Logistics"/>
    <s v="qcs-logistics"/>
    <x v="20"/>
    <x v="20"/>
    <s v="New Orleans"/>
    <s v="New Orleans-Metairie-Kenner LA"/>
    <n v="120.6198"/>
    <n v="3514112"/>
    <x v="21"/>
    <n v="2"/>
  </r>
  <r>
    <n v="2980"/>
    <s v="Inc5000 Company List"/>
    <s v="Inc5000 Company List"/>
    <n v="2980"/>
    <s v="http://www.inc.com/inc5000list/json/inc5000_2014.json"/>
    <n v="23961"/>
    <n v="2980"/>
    <n v="52"/>
    <x v="1"/>
    <s v="Redtail Technology"/>
    <s v="redtail-technology"/>
    <x v="0"/>
    <x v="0"/>
    <s v="Gold River"/>
    <s v="Sacramento--Arden-Arcade--Roseville CA"/>
    <n v="120.5819"/>
    <n v="7311661"/>
    <x v="3"/>
    <n v="2"/>
  </r>
  <r>
    <n v="2981"/>
    <s v="Inc5000 Company List"/>
    <s v="Inc5000 Company List"/>
    <n v="2981"/>
    <s v="http://www.inc.com/inc5000list/json/inc5000_2014.json"/>
    <n v="20274"/>
    <n v="2981"/>
    <n v="37"/>
    <x v="2"/>
    <s v="Concept Technology"/>
    <s v="concept-technology"/>
    <x v="42"/>
    <x v="42"/>
    <s v="Nashville"/>
    <s v="Nashville"/>
    <n v="120.5647"/>
    <n v="5311521"/>
    <x v="11"/>
    <n v="4"/>
  </r>
  <r>
    <n v="2982"/>
    <s v="Inc5000 Company List"/>
    <s v="Inc5000 Company List"/>
    <n v="2982"/>
    <s v="http://www.inc.com/inc5000list/json/inc5000_2014.json"/>
    <n v="20580"/>
    <n v="2982"/>
    <n v="205"/>
    <x v="0"/>
    <s v="National Systems Consulting"/>
    <s v="national-systems-consulting"/>
    <x v="12"/>
    <x v="12"/>
    <s v="Plano"/>
    <s v="Dallas"/>
    <n v="120.518"/>
    <n v="23397205"/>
    <x v="11"/>
    <n v="4"/>
  </r>
  <r>
    <n v="2983"/>
    <s v="Inc5000 Company List"/>
    <s v="Inc5000 Company List"/>
    <n v="2983"/>
    <s v="http://www.inc.com/inc5000list/json/inc5000_2014.json"/>
    <n v="4525"/>
    <n v="2983"/>
    <n v="85"/>
    <x v="1"/>
    <s v="KaTom Restaurant Supply"/>
    <s v="katom-restaurant-supply"/>
    <x v="42"/>
    <x v="42"/>
    <s v="Kodak"/>
    <s v="Morristown TN"/>
    <n v="120.3113"/>
    <n v="54975244"/>
    <x v="1"/>
    <n v="6"/>
  </r>
  <r>
    <n v="2984"/>
    <s v="Inc5000 Company List"/>
    <s v="Inc5000 Company List"/>
    <n v="2984"/>
    <s v="http://www.inc.com/inc5000list/json/inc5000_2014.json"/>
    <n v="23522"/>
    <n v="2984"/>
    <n v="13"/>
    <x v="2"/>
    <s v="The Orchid Boutique"/>
    <s v="the-orchid-boutique"/>
    <x v="9"/>
    <x v="9"/>
    <s v="Miami"/>
    <s v="Miami"/>
    <n v="120.1512"/>
    <n v="2417089"/>
    <x v="13"/>
    <n v="2"/>
  </r>
  <r>
    <n v="2985"/>
    <s v="Inc5000 Company List"/>
    <s v="Inc5000 Company List"/>
    <n v="2985"/>
    <s v="http://www.inc.com/inc5000list/json/inc5000_2014.json"/>
    <n v="25806"/>
    <n v="2985"/>
    <n v="199"/>
    <x v="1"/>
    <s v="Wildman Business Group"/>
    <s v="wildman-business-group"/>
    <x v="14"/>
    <x v="14"/>
    <s v="Warsaw"/>
    <s v="Warsaw IN"/>
    <n v="120.0826"/>
    <n v="37375836"/>
    <x v="2"/>
    <n v="1"/>
  </r>
  <r>
    <n v="2986"/>
    <s v="Inc5000 Company List"/>
    <s v="Inc5000 Company List"/>
    <n v="2986"/>
    <s v="http://www.inc.com/inc5000list/json/inc5000_2014.json"/>
    <n v="22534"/>
    <n v="2986"/>
    <n v="40"/>
    <x v="2"/>
    <s v="HomeSmart"/>
    <s v="homesmart"/>
    <x v="4"/>
    <x v="4"/>
    <s v="Phoenix"/>
    <s v="Phoenix"/>
    <n v="120.0485"/>
    <n v="109695228"/>
    <x v="15"/>
    <n v="3"/>
  </r>
  <r>
    <n v="2987"/>
    <s v="Inc5000 Company List"/>
    <s v="Inc5000 Company List"/>
    <n v="2987"/>
    <s v="http://www.inc.com/inc5000list/json/inc5000_2014.json"/>
    <n v="24527"/>
    <n v="2987"/>
    <n v="26"/>
    <x v="2"/>
    <s v="Etter Engineering"/>
    <s v="etter-engineering"/>
    <x v="43"/>
    <x v="43"/>
    <s v="Bristol"/>
    <s v="Hartford-West Hartford-East Hartford CT"/>
    <n v="119.99420000000001"/>
    <n v="7592000"/>
    <x v="17"/>
    <n v="2"/>
  </r>
  <r>
    <n v="2988"/>
    <s v="Inc5000 Company List"/>
    <s v="Inc5000 Company List"/>
    <n v="2988"/>
    <s v="http://www.inc.com/inc5000list/json/inc5000_2014.json"/>
    <n v="21003"/>
    <n v="2988"/>
    <n v="85"/>
    <x v="1"/>
    <s v="Honey-Can-Do"/>
    <s v="honey-can-do"/>
    <x v="25"/>
    <x v="25"/>
    <s v="Berkeley"/>
    <s v="Chicago"/>
    <n v="119.8977"/>
    <n v="38680000"/>
    <x v="0"/>
    <n v="3"/>
  </r>
  <r>
    <n v="2989"/>
    <s v="Inc5000 Company List"/>
    <s v="Inc5000 Company List"/>
    <n v="2989"/>
    <s v="http://www.inc.com/inc5000list/json/inc5000_2014.json"/>
    <n v="989"/>
    <n v="2989"/>
    <n v="250"/>
    <x v="0"/>
    <s v="Astir IT Solutions"/>
    <s v="astir-it-solutions"/>
    <x v="16"/>
    <x v="16"/>
    <s v="South Plainfield"/>
    <s v="New York City"/>
    <n v="119.89409999999999"/>
    <n v="26663803"/>
    <x v="11"/>
    <n v="8"/>
  </r>
  <r>
    <n v="2990"/>
    <s v="Inc5000 Company List"/>
    <s v="Inc5000 Company List"/>
    <n v="2990"/>
    <s v="http://www.inc.com/inc5000list/json/inc5000_2014.json"/>
    <n v="3711"/>
    <n v="2990"/>
    <n v="227"/>
    <x v="0"/>
    <s v="Atrion Networking"/>
    <s v="atrion-networking"/>
    <x v="26"/>
    <x v="26"/>
    <s v="Warwick"/>
    <s v="Providence-New Bedford-Fall River RI-MA"/>
    <n v="119.8501"/>
    <n v="84169384"/>
    <x v="11"/>
    <n v="6"/>
  </r>
  <r>
    <n v="2991"/>
    <s v="Inc5000 Company List"/>
    <s v="Inc5000 Company List"/>
    <n v="2991"/>
    <s v="http://www.inc.com/inc5000list/json/inc5000_2014.json"/>
    <n v="19290"/>
    <n v="2991"/>
    <n v="62"/>
    <x v="1"/>
    <s v="RAMP"/>
    <s v="ramp"/>
    <x v="2"/>
    <x v="2"/>
    <s v="Boston"/>
    <s v="Boston"/>
    <n v="119.78749999999999"/>
    <n v="7182533"/>
    <x v="12"/>
    <n v="2"/>
  </r>
  <r>
    <n v="2992"/>
    <s v="Inc5000 Company List"/>
    <s v="Inc5000 Company List"/>
    <n v="2992"/>
    <s v="http://www.inc.com/inc5000list/json/inc5000_2014.json"/>
    <n v="2064"/>
    <n v="2992"/>
    <n v="50"/>
    <x v="2"/>
    <s v="Signum Group"/>
    <s v="signum-group"/>
    <x v="32"/>
    <x v="32"/>
    <s v="Atlanta"/>
    <s v="Atlanta"/>
    <n v="119.7747"/>
    <n v="9085129"/>
    <x v="2"/>
    <n v="3"/>
  </r>
  <r>
    <n v="2993"/>
    <s v="Inc5000 Company List"/>
    <s v="Inc5000 Company List"/>
    <n v="2993"/>
    <s v="http://www.inc.com/inc5000list/json/inc5000_2014.json"/>
    <n v="894"/>
    <n v="2993"/>
    <n v="148"/>
    <x v="1"/>
    <s v="Next Tier Concepts"/>
    <s v="next-tier-concepts"/>
    <x v="1"/>
    <x v="1"/>
    <s v="Vienna"/>
    <s v="Washington DC"/>
    <n v="119.7063"/>
    <n v="34013909"/>
    <x v="11"/>
    <n v="6"/>
  </r>
  <r>
    <n v="2994"/>
    <s v="Inc5000 Company List"/>
    <s v="Inc5000 Company List"/>
    <n v="2994"/>
    <s v="http://www.inc.com/inc5000list/json/inc5000_2014.json"/>
    <n v="2852"/>
    <n v="2994"/>
    <n v="118"/>
    <x v="1"/>
    <s v="Predictive Service"/>
    <s v="predictive-service"/>
    <x v="24"/>
    <x v="24"/>
    <s v="Cleveland"/>
    <s v="Cleveland"/>
    <n v="119.6789"/>
    <n v="14176921"/>
    <x v="2"/>
    <n v="8"/>
  </r>
  <r>
    <n v="2995"/>
    <s v="Inc5000 Company List"/>
    <s v="Inc5000 Company List"/>
    <n v="2995"/>
    <s v="http://www.inc.com/inc5000list/json/inc5000_2014.json"/>
    <n v="22420"/>
    <n v="2995"/>
    <n v="35"/>
    <x v="2"/>
    <s v="CyberTex"/>
    <s v="cybertex"/>
    <x v="12"/>
    <x v="12"/>
    <s v="Austin"/>
    <s v="Austin"/>
    <n v="119.6033"/>
    <n v="3566288"/>
    <x v="23"/>
    <n v="3"/>
  </r>
  <r>
    <n v="2996"/>
    <s v="Inc5000 Company List"/>
    <s v="Inc5000 Company List"/>
    <n v="2996"/>
    <s v="http://www.inc.com/inc5000list/json/inc5000_2014.json"/>
    <n v="25059"/>
    <n v="2996"/>
    <n v="15"/>
    <x v="2"/>
    <s v="ExamSoft Worldwide"/>
    <s v="examsoft-worldwide"/>
    <x v="12"/>
    <x v="12"/>
    <s v="Dallas"/>
    <s v="Dallas"/>
    <n v="119.5372"/>
    <n v="9659139"/>
    <x v="23"/>
    <n v="1"/>
  </r>
  <r>
    <n v="2997"/>
    <s v="Inc5000 Company List"/>
    <s v="Inc5000 Company List"/>
    <n v="2997"/>
    <s v="http://www.inc.com/inc5000list/json/inc5000_2014.json"/>
    <n v="26055"/>
    <n v="2997"/>
    <n v="35"/>
    <x v="2"/>
    <s v="Flooring Solutions"/>
    <s v="flooring-solutions"/>
    <x v="12"/>
    <x v="12"/>
    <s v="Austin"/>
    <s v="Austin"/>
    <n v="119.3691"/>
    <n v="20306122"/>
    <x v="16"/>
    <n v="1"/>
  </r>
  <r>
    <n v="2998"/>
    <s v="Inc5000 Company List"/>
    <s v="Inc5000 Company List"/>
    <n v="2998"/>
    <s v="http://www.inc.com/inc5000list/json/inc5000_2014.json"/>
    <n v="23642"/>
    <n v="2998"/>
    <n v="15"/>
    <x v="2"/>
    <s v="Z Brand Group"/>
    <s v="z-brand-group"/>
    <x v="13"/>
    <x v="13"/>
    <s v="Pittsburgh"/>
    <s v="Pittsburgh PA"/>
    <n v="119.291"/>
    <n v="3067705"/>
    <x v="12"/>
    <n v="2"/>
  </r>
  <r>
    <n v="2999"/>
    <s v="Inc5000 Company List"/>
    <s v="Inc5000 Company List"/>
    <n v="2999"/>
    <s v="http://www.inc.com/inc5000list/json/inc5000_2014.json"/>
    <n v="24141"/>
    <n v="2999"/>
    <n v="16"/>
    <x v="2"/>
    <s v="Liberty Technology"/>
    <s v="liberty-technology"/>
    <x v="32"/>
    <x v="32"/>
    <s v="Griffin"/>
    <s v="Atlanta"/>
    <n v="119.24760000000001"/>
    <n v="2904816"/>
    <x v="11"/>
    <n v="2"/>
  </r>
  <r>
    <n v="3000"/>
    <s v="Inc5000 Company List"/>
    <s v="Inc5000 Company List"/>
    <n v="3000"/>
    <s v="http://www.inc.com/inc5000list/json/inc5000_2014.json"/>
    <n v="26012"/>
    <n v="3000"/>
    <n v="17"/>
    <x v="2"/>
    <s v="RMS Media Group"/>
    <s v="rms-media-group"/>
    <x v="2"/>
    <x v="2"/>
    <s v="Andover"/>
    <s v="Boston"/>
    <n v="119.1897"/>
    <n v="5951000"/>
    <x v="22"/>
    <n v="1"/>
  </r>
  <r>
    <n v="3001"/>
    <s v="Inc5000 Company List"/>
    <s v="Inc5000 Company List"/>
    <n v="3001"/>
    <s v="http://www.inc.com/inc5000list/json/inc5000_2014.json"/>
    <n v="25681"/>
    <n v="3001"/>
    <n v="3"/>
    <x v="2"/>
    <s v="ARG"/>
    <s v="arg"/>
    <x v="9"/>
    <x v="9"/>
    <s v="St. Petersburg"/>
    <s v="Tampa"/>
    <n v="119.0672"/>
    <n v="3842814"/>
    <x v="20"/>
    <n v="1"/>
  </r>
  <r>
    <n v="3002"/>
    <s v="Inc5000 Company List"/>
    <s v="Inc5000 Company List"/>
    <n v="3002"/>
    <s v="http://www.inc.com/inc5000list/json/inc5000_2014.json"/>
    <n v="19820"/>
    <n v="3002"/>
    <n v="84"/>
    <x v="1"/>
    <s v="KBA Docusys"/>
    <s v="kba-docusys"/>
    <x v="0"/>
    <x v="0"/>
    <s v="Union City"/>
    <s v="San Francisco"/>
    <n v="118.8741"/>
    <n v="20748094"/>
    <x v="2"/>
    <n v="4"/>
  </r>
  <r>
    <n v="3003"/>
    <s v="Inc5000 Company List"/>
    <s v="Inc5000 Company List"/>
    <n v="3003"/>
    <s v="http://www.inc.com/inc5000list/json/inc5000_2014.json"/>
    <n v="4882"/>
    <n v="3003"/>
    <n v="51"/>
    <x v="1"/>
    <s v="Bottom Line Equipment"/>
    <s v="bottom-line-equipment"/>
    <x v="20"/>
    <x v="20"/>
    <s v="St. Rose"/>
    <s v="New Orleans-Metairie-Kenner LA"/>
    <n v="118.86369999999999"/>
    <n v="38898129"/>
    <x v="16"/>
    <n v="6"/>
  </r>
  <r>
    <n v="3004"/>
    <s v="Inc5000 Company List"/>
    <s v="Inc5000 Company List"/>
    <n v="3004"/>
    <s v="http://www.inc.com/inc5000list/json/inc5000_2014.json"/>
    <n v="152"/>
    <n v="3004"/>
    <n v="145"/>
    <x v="1"/>
    <s v="CPXi"/>
    <s v="cpxi"/>
    <x v="17"/>
    <x v="17"/>
    <s v="New York"/>
    <s v="New York City"/>
    <n v="118.83159999999999"/>
    <n v="111440000"/>
    <x v="12"/>
    <n v="4"/>
  </r>
  <r>
    <n v="3005"/>
    <s v="Inc5000 Company List"/>
    <s v="Inc5000 Company List"/>
    <n v="3005"/>
    <s v="http://www.inc.com/inc5000list/json/inc5000_2014.json"/>
    <n v="25200"/>
    <n v="3005"/>
    <n v="35"/>
    <x v="2"/>
    <s v="Atlantic Partners"/>
    <s v="atlantic-partners"/>
    <x v="9"/>
    <x v="9"/>
    <s v="Boca Raton"/>
    <s v="Miami"/>
    <n v="118.7266"/>
    <n v="12484551"/>
    <x v="20"/>
    <n v="1"/>
  </r>
  <r>
    <n v="3006"/>
    <s v="Inc5000 Company List"/>
    <s v="Inc5000 Company List"/>
    <n v="3006"/>
    <s v="http://www.inc.com/inc5000list/json/inc5000_2014.json"/>
    <n v="20177"/>
    <n v="3006"/>
    <n v="76"/>
    <x v="1"/>
    <s v="Republica"/>
    <s v="republica"/>
    <x v="9"/>
    <x v="9"/>
    <s v="Miami"/>
    <s v="Miami"/>
    <n v="118.7218"/>
    <n v="11913237"/>
    <x v="12"/>
    <n v="4"/>
  </r>
  <r>
    <n v="3007"/>
    <s v="Inc5000 Company List"/>
    <s v="Inc5000 Company List"/>
    <n v="3007"/>
    <s v="http://www.inc.com/inc5000list/json/inc5000_2014.json"/>
    <n v="19807"/>
    <n v="3007"/>
    <n v="2722"/>
    <x v="3"/>
    <s v="Which Wich Superior Sandwiches"/>
    <s v="which-wich-superior-sandwiches"/>
    <x v="12"/>
    <x v="12"/>
    <s v="Dallas"/>
    <s v="Dallas"/>
    <n v="118.72320000000001"/>
    <n v="11177580"/>
    <x v="1"/>
    <n v="4"/>
  </r>
  <r>
    <n v="3008"/>
    <s v="Inc5000 Company List"/>
    <s v="Inc5000 Company List"/>
    <n v="3008"/>
    <s v="http://www.inc.com/inc5000list/json/inc5000_2014.json"/>
    <n v="25813"/>
    <n v="3008"/>
    <n v="19"/>
    <x v="2"/>
    <s v="Trinity Insight"/>
    <s v="trinity-insight"/>
    <x v="13"/>
    <x v="13"/>
    <s v="Philadelphia"/>
    <s v="Philadelphia"/>
    <n v="118.67440000000001"/>
    <n v="2123342"/>
    <x v="12"/>
    <n v="1"/>
  </r>
  <r>
    <n v="3009"/>
    <s v="Inc5000 Company List"/>
    <s v="Inc5000 Company List"/>
    <n v="3009"/>
    <s v="http://www.inc.com/inc5000list/json/inc5000_2014.json"/>
    <n v="21231"/>
    <n v="3009"/>
    <n v="35"/>
    <x v="2"/>
    <s v="JWB Real Estate Capital"/>
    <s v="jwb-real-estate-capital"/>
    <x v="9"/>
    <x v="9"/>
    <s v="Jacksonville"/>
    <s v="Jacksonville FL"/>
    <n v="118.524"/>
    <n v="9324295"/>
    <x v="15"/>
    <n v="3"/>
  </r>
  <r>
    <n v="3010"/>
    <s v="Inc5000 Company List"/>
    <s v="Inc5000 Company List"/>
    <n v="3010"/>
    <s v="http://www.inc.com/inc5000list/json/inc5000_2014.json"/>
    <n v="23915"/>
    <n v="3010"/>
    <n v="16"/>
    <x v="2"/>
    <s v="Strativity Group"/>
    <s v="strativity-group"/>
    <x v="16"/>
    <x v="16"/>
    <s v="Hackensack"/>
    <s v="New York City"/>
    <n v="118.5089"/>
    <n v="5891000"/>
    <x v="2"/>
    <n v="2"/>
  </r>
  <r>
    <n v="3011"/>
    <s v="Inc5000 Company List"/>
    <s v="Inc5000 Company List"/>
    <n v="3011"/>
    <s v="http://www.inc.com/inc5000list/json/inc5000_2014.json"/>
    <n v="25573"/>
    <n v="3011"/>
    <n v="24"/>
    <x v="2"/>
    <s v="Metro Health"/>
    <s v="metro-health"/>
    <x v="9"/>
    <x v="9"/>
    <s v="Orlando"/>
    <s v="Orlando FL"/>
    <n v="118.4983"/>
    <n v="6620789"/>
    <x v="6"/>
    <n v="1"/>
  </r>
  <r>
    <n v="3012"/>
    <s v="Inc5000 Company List"/>
    <s v="Inc5000 Company List"/>
    <n v="3012"/>
    <s v="http://www.inc.com/inc5000list/json/inc5000_2014.json"/>
    <n v="19476"/>
    <n v="3012"/>
    <n v="41"/>
    <x v="2"/>
    <s v="BountyJobs"/>
    <s v="bountyjobs"/>
    <x v="17"/>
    <x v="17"/>
    <s v="New York"/>
    <s v="New York City"/>
    <n v="118.44240000000001"/>
    <n v="35344272"/>
    <x v="20"/>
    <n v="4"/>
  </r>
  <r>
    <n v="3013"/>
    <s v="Inc5000 Company List"/>
    <s v="Inc5000 Company List"/>
    <n v="3013"/>
    <s v="http://www.inc.com/inc5000list/json/inc5000_2014.json"/>
    <n v="18161"/>
    <n v="3013"/>
    <n v="1025"/>
    <x v="3"/>
    <s v="Orion Systems Integrators"/>
    <s v="orion-systems-integrators"/>
    <x v="16"/>
    <x v="16"/>
    <s v="Monmouth Junction"/>
    <s v="New York City"/>
    <n v="118.4328"/>
    <n v="68127000"/>
    <x v="11"/>
    <n v="5"/>
  </r>
  <r>
    <n v="3014"/>
    <s v="Inc5000 Company List"/>
    <s v="Inc5000 Company List"/>
    <n v="3014"/>
    <s v="http://www.inc.com/inc5000list/json/inc5000_2014.json"/>
    <n v="3025"/>
    <n v="3014"/>
    <n v="88"/>
    <x v="1"/>
    <s v="Dogtopia"/>
    <s v="dogtopia"/>
    <x v="1"/>
    <x v="1"/>
    <s v="Tysons Corner"/>
    <s v="Washington DC"/>
    <n v="118.4166"/>
    <n v="5623900"/>
    <x v="0"/>
    <n v="7"/>
  </r>
  <r>
    <n v="3015"/>
    <s v="Inc5000 Company List"/>
    <s v="Inc5000 Company List"/>
    <n v="3015"/>
    <s v="http://www.inc.com/inc5000list/json/inc5000_2014.json"/>
    <n v="1616"/>
    <n v="3015"/>
    <n v="628"/>
    <x v="3"/>
    <s v="Stone Brewing"/>
    <s v="stone-brewing"/>
    <x v="0"/>
    <x v="0"/>
    <s v="Escondido"/>
    <s v="San Diego"/>
    <n v="118.401"/>
    <n v="136330955"/>
    <x v="1"/>
    <n v="10"/>
  </r>
  <r>
    <n v="3016"/>
    <s v="Inc5000 Company List"/>
    <s v="Inc5000 Company List"/>
    <n v="3016"/>
    <s v="http://www.inc.com/inc5000list/json/inc5000_2014.json"/>
    <n v="26529"/>
    <n v="3016"/>
    <n v="22"/>
    <x v="2"/>
    <s v="Substance Over Form"/>
    <s v="substance-over-form"/>
    <x v="0"/>
    <x v="0"/>
    <s v="Los Angeles"/>
    <s v="Los Angeles"/>
    <n v="118.3546"/>
    <n v="15139835"/>
    <x v="0"/>
    <n v="1"/>
  </r>
  <r>
    <n v="3017"/>
    <s v="Inc5000 Company List"/>
    <s v="Inc5000 Company List"/>
    <n v="3017"/>
    <s v="http://www.inc.com/inc5000list/json/inc5000_2014.json"/>
    <n v="22787"/>
    <n v="3017"/>
    <n v="803"/>
    <x v="3"/>
    <s v="Data Dimensions"/>
    <s v="data-dimensions"/>
    <x v="19"/>
    <x v="19"/>
    <s v="Janesville"/>
    <s v="Janesville WI"/>
    <n v="118.3368"/>
    <n v="48228789"/>
    <x v="2"/>
    <n v="2"/>
  </r>
  <r>
    <n v="3018"/>
    <s v="Inc5000 Company List"/>
    <s v="Inc5000 Company List"/>
    <n v="3018"/>
    <s v="http://www.inc.com/inc5000list/json/inc5000_2014.json"/>
    <n v="23592"/>
    <n v="3018"/>
    <n v="70"/>
    <x v="1"/>
    <s v="Saturn Tech"/>
    <s v="saturn-tech"/>
    <x v="18"/>
    <x v="18"/>
    <s v="Farmington"/>
    <s v="Detroit"/>
    <n v="118.2668"/>
    <n v="2946119"/>
    <x v="11"/>
    <n v="2"/>
  </r>
  <r>
    <n v="3019"/>
    <s v="Inc5000 Company List"/>
    <s v="Inc5000 Company List"/>
    <n v="3019"/>
    <s v="http://www.inc.com/inc5000list/json/inc5000_2014.json"/>
    <n v="21056"/>
    <n v="3019"/>
    <n v="151"/>
    <x v="1"/>
    <s v="PCI Strategic Management"/>
    <s v="pci-strategic-management"/>
    <x v="21"/>
    <x v="21"/>
    <s v="Columbia"/>
    <s v="Baltimore"/>
    <n v="118.2518"/>
    <n v="35488463"/>
    <x v="8"/>
    <n v="3"/>
  </r>
  <r>
    <n v="3020"/>
    <s v="Inc5000 Company List"/>
    <s v="Inc5000 Company List"/>
    <n v="3020"/>
    <s v="http://www.inc.com/inc5000list/json/inc5000_2014.json"/>
    <n v="3852"/>
    <n v="3020"/>
    <n v="2961"/>
    <x v="3"/>
    <s v="Document Technologies"/>
    <s v="document-technologies"/>
    <x v="32"/>
    <x v="32"/>
    <s v="Atlanta"/>
    <s v="Atlanta"/>
    <n v="118.2283"/>
    <n v="257489011"/>
    <x v="2"/>
    <n v="7"/>
  </r>
  <r>
    <n v="3021"/>
    <s v="Inc5000 Company List"/>
    <s v="Inc5000 Company List"/>
    <n v="3021"/>
    <s v="http://www.inc.com/inc5000list/json/inc5000_2014.json"/>
    <n v="25583"/>
    <n v="3021"/>
    <n v="21"/>
    <x v="2"/>
    <s v="Foundant Technologies"/>
    <s v="foundant-technologies"/>
    <x v="44"/>
    <x v="44"/>
    <s v="Bozeman"/>
    <s v="Bozeman MT"/>
    <n v="118.1846"/>
    <n v="2185463"/>
    <x v="3"/>
    <n v="1"/>
  </r>
  <r>
    <n v="3022"/>
    <s v="Inc5000 Company List"/>
    <s v="Inc5000 Company List"/>
    <n v="3022"/>
    <s v="http://www.inc.com/inc5000list/json/inc5000_2014.json"/>
    <n v="25219"/>
    <n v="3022"/>
    <n v="23"/>
    <x v="2"/>
    <s v="HMS Worldwide"/>
    <s v="hms-worldwide"/>
    <x v="6"/>
    <x v="6"/>
    <s v="Cornelius"/>
    <s v="Charlotte"/>
    <n v="118.1544"/>
    <n v="3251818"/>
    <x v="12"/>
    <n v="1"/>
  </r>
  <r>
    <n v="3023"/>
    <s v="Inc5000 Company List"/>
    <s v="Inc5000 Company List"/>
    <n v="3023"/>
    <s v="http://www.inc.com/inc5000list/json/inc5000_2014.json"/>
    <n v="24844"/>
    <n v="3023"/>
    <n v="18"/>
    <x v="2"/>
    <s v="Five Blocks"/>
    <s v="five-blocks"/>
    <x v="17"/>
    <x v="17"/>
    <s v="New York"/>
    <s v="New York City"/>
    <n v="118.11879999999999"/>
    <n v="2134135"/>
    <x v="2"/>
    <n v="1"/>
  </r>
  <r>
    <n v="3024"/>
    <s v="Inc5000 Company List"/>
    <s v="Inc5000 Company List"/>
    <n v="3024"/>
    <s v="http://www.inc.com/inc5000list/json/inc5000_2014.json"/>
    <n v="24330"/>
    <n v="3024"/>
    <n v="60"/>
    <x v="1"/>
    <s v="RKON Technologies"/>
    <s v="rkon-technologies"/>
    <x v="25"/>
    <x v="25"/>
    <s v="Chicago"/>
    <s v="Chicago"/>
    <n v="118.0577"/>
    <n v="40495740"/>
    <x v="11"/>
    <n v="2"/>
  </r>
  <r>
    <n v="3025"/>
    <s v="Inc5000 Company List"/>
    <s v="Inc5000 Company List"/>
    <n v="3025"/>
    <s v="http://www.inc.com/inc5000list/json/inc5000_2014.json"/>
    <n v="25826"/>
    <n v="3025"/>
    <n v="16"/>
    <x v="2"/>
    <s v="Tasc Performance"/>
    <s v="tasc-performance"/>
    <x v="20"/>
    <x v="20"/>
    <s v="Metairie"/>
    <s v="New Orleans-Metairie-Kenner LA"/>
    <n v="117.9151"/>
    <n v="5441775"/>
    <x v="0"/>
    <n v="1"/>
  </r>
  <r>
    <n v="3026"/>
    <s v="Inc5000 Company List"/>
    <s v="Inc5000 Company List"/>
    <n v="3026"/>
    <s v="http://www.inc.com/inc5000list/json/inc5000_2014.json"/>
    <n v="25756"/>
    <n v="3026"/>
    <n v="9"/>
    <x v="2"/>
    <s v="ACT Dental"/>
    <s v="act-dental"/>
    <x v="8"/>
    <x v="8"/>
    <s v="Leawood"/>
    <s v="Kansas City MO-KS"/>
    <n v="117.905"/>
    <n v="2259124"/>
    <x v="6"/>
    <n v="1"/>
  </r>
  <r>
    <n v="3027"/>
    <s v="Inc5000 Company List"/>
    <s v="Inc5000 Company List"/>
    <n v="3027"/>
    <s v="http://www.inc.com/inc5000list/json/inc5000_2014.json"/>
    <n v="25776"/>
    <n v="3027"/>
    <n v="110"/>
    <x v="1"/>
    <s v="YourEncore"/>
    <s v="yourencore"/>
    <x v="14"/>
    <x v="14"/>
    <s v="Indianapolis"/>
    <s v="Indianapolis IN"/>
    <n v="117.8308"/>
    <n v="57604467"/>
    <x v="6"/>
    <n v="1"/>
  </r>
  <r>
    <n v="3028"/>
    <s v="Inc5000 Company List"/>
    <s v="Inc5000 Company List"/>
    <n v="3028"/>
    <s v="http://www.inc.com/inc5000list/json/inc5000_2014.json"/>
    <n v="25929"/>
    <n v="3028"/>
    <n v="210"/>
    <x v="0"/>
    <s v="Nature's Variety"/>
    <s v="natures-variety"/>
    <x v="15"/>
    <x v="15"/>
    <s v="St. Louis"/>
    <s v="St. Louis MO-IL"/>
    <n v="117.7358"/>
    <n v="95805461"/>
    <x v="0"/>
    <n v="1"/>
  </r>
  <r>
    <n v="3029"/>
    <s v="Inc5000 Company List"/>
    <s v="Inc5000 Company List"/>
    <n v="3029"/>
    <s v="http://www.inc.com/inc5000list/json/inc5000_2014.json"/>
    <n v="21762"/>
    <n v="3029"/>
    <n v="174"/>
    <x v="1"/>
    <s v="Linktech Worldwide"/>
    <s v="linktech-worldwide"/>
    <x v="0"/>
    <x v="0"/>
    <s v="Beverly Hills"/>
    <s v="Los Angeles"/>
    <n v="117.7373"/>
    <n v="12239029"/>
    <x v="12"/>
    <n v="3"/>
  </r>
  <r>
    <n v="3030"/>
    <s v="Inc5000 Company List"/>
    <s v="Inc5000 Company List"/>
    <n v="3030"/>
    <s v="http://www.inc.com/inc5000list/json/inc5000_2014.json"/>
    <n v="23570"/>
    <n v="3030"/>
    <n v="1294"/>
    <x v="3"/>
    <s v="Crane Worldwide Logistics"/>
    <s v="crane-worldwide-logistics"/>
    <x v="12"/>
    <x v="12"/>
    <s v="Houston"/>
    <s v="Houston"/>
    <n v="117.7127"/>
    <n v="574742000"/>
    <x v="21"/>
    <n v="2"/>
  </r>
  <r>
    <n v="3031"/>
    <s v="Inc5000 Company List"/>
    <s v="Inc5000 Company List"/>
    <n v="3031"/>
    <s v="http://www.inc.com/inc5000list/json/inc5000_2014.json"/>
    <n v="23883"/>
    <n v="3031"/>
    <n v="24"/>
    <x v="2"/>
    <s v="Switchplace"/>
    <s v="switchplace"/>
    <x v="12"/>
    <x v="12"/>
    <s v="Dallas"/>
    <s v="Dallas"/>
    <n v="117.6628"/>
    <n v="16640093"/>
    <x v="7"/>
    <n v="2"/>
  </r>
  <r>
    <n v="3032"/>
    <s v="Inc5000 Company List"/>
    <s v="Inc5000 Company List"/>
    <n v="3032"/>
    <s v="http://www.inc.com/inc5000list/json/inc5000_2014.json"/>
    <n v="22271"/>
    <n v="3032"/>
    <n v="385"/>
    <x v="0"/>
    <s v="The Parker Companies"/>
    <s v="the-parker-companies"/>
    <x v="32"/>
    <x v="32"/>
    <s v="Savannah"/>
    <s v="Savannah GA"/>
    <n v="117.62609999999999"/>
    <n v="265112638"/>
    <x v="13"/>
    <n v="3"/>
  </r>
  <r>
    <n v="3033"/>
    <s v="Inc5000 Company List"/>
    <s v="Inc5000 Company List"/>
    <n v="3033"/>
    <s v="http://www.inc.com/inc5000list/json/inc5000_2014.json"/>
    <n v="4393"/>
    <n v="3033"/>
    <n v="48"/>
    <x v="2"/>
    <s v="DEB Construction"/>
    <s v="deb-construction"/>
    <x v="0"/>
    <x v="0"/>
    <s v="Anaheim"/>
    <s v="Los Angeles"/>
    <n v="117.57299999999999"/>
    <n v="36521481"/>
    <x v="16"/>
    <n v="3"/>
  </r>
  <r>
    <n v="3034"/>
    <s v="Inc5000 Company List"/>
    <s v="Inc5000 Company List"/>
    <n v="3034"/>
    <s v="http://www.inc.com/inc5000list/json/inc5000_2014.json"/>
    <n v="1143"/>
    <n v="3034"/>
    <n v="267"/>
    <x v="0"/>
    <s v="Achieve3000"/>
    <s v="achieve3000"/>
    <x v="16"/>
    <x v="16"/>
    <s v="Lakewood"/>
    <s v="New York City"/>
    <n v="117.5202"/>
    <n v="58172363"/>
    <x v="23"/>
    <n v="7"/>
  </r>
  <r>
    <n v="3035"/>
    <s v="Inc5000 Company List"/>
    <s v="Inc5000 Company List"/>
    <n v="3035"/>
    <s v="http://www.inc.com/inc5000list/json/inc5000_2014.json"/>
    <n v="25876"/>
    <n v="3035"/>
    <n v="47"/>
    <x v="2"/>
    <s v="A&amp;I Fire and Water Restoration"/>
    <s v="ai-fire-and-water-restoration"/>
    <x v="31"/>
    <x v="31"/>
    <s v="Myrtle Beach"/>
    <s v="Myrtle Beach-Conway-North Myrtle Beach SC"/>
    <n v="117.49720000000001"/>
    <n v="21548448"/>
    <x v="16"/>
    <n v="1"/>
  </r>
  <r>
    <n v="3036"/>
    <s v="Inc5000 Company List"/>
    <s v="Inc5000 Company List"/>
    <n v="3036"/>
    <s v="http://www.inc.com/inc5000list/json/inc5000_2014.json"/>
    <n v="4"/>
    <n v="3036"/>
    <n v="45"/>
    <x v="2"/>
    <s v="INE"/>
    <s v="ine"/>
    <x v="29"/>
    <x v="29"/>
    <s v="Bellevue"/>
    <s v="Seattle"/>
    <n v="117.4658"/>
    <n v="10023000"/>
    <x v="23"/>
    <n v="4"/>
  </r>
  <r>
    <n v="3037"/>
    <s v="Inc5000 Company List"/>
    <s v="Inc5000 Company List"/>
    <n v="3037"/>
    <s v="http://www.inc.com/inc5000list/json/inc5000_2014.json"/>
    <n v="23619"/>
    <n v="3037"/>
    <n v="73"/>
    <x v="1"/>
    <s v="Allied Associates International"/>
    <s v="allied-associates-international"/>
    <x v="1"/>
    <x v="1"/>
    <s v="Warrenton"/>
    <s v="Washington DC"/>
    <n v="117.4635"/>
    <n v="14460454"/>
    <x v="8"/>
    <n v="2"/>
  </r>
  <r>
    <n v="3038"/>
    <s v="Inc5000 Company List"/>
    <s v="Inc5000 Company List"/>
    <n v="3038"/>
    <s v="http://www.inc.com/inc5000list/json/inc5000_2014.json"/>
    <n v="2480"/>
    <n v="3038"/>
    <n v="105"/>
    <x v="1"/>
    <s v="M33 Integrated Solutions"/>
    <s v="m33-integrated-solutions"/>
    <x v="31"/>
    <x v="31"/>
    <s v="Greenville"/>
    <s v="Greenville-Mauldin-Easley SC"/>
    <n v="117.354"/>
    <n v="38865333"/>
    <x v="21"/>
    <n v="8"/>
  </r>
  <r>
    <n v="3039"/>
    <s v="Inc5000 Company List"/>
    <s v="Inc5000 Company List"/>
    <n v="3039"/>
    <s v="http://www.inc.com/inc5000list/json/inc5000_2014.json"/>
    <n v="26324"/>
    <n v="3039"/>
    <n v="900"/>
    <x v="3"/>
    <s v="The Woodhouse Day Spa"/>
    <s v="the-woodhouse-day-spa"/>
    <x v="12"/>
    <x v="12"/>
    <s v="Victoria"/>
    <s v="Victoria TX"/>
    <n v="117.3426"/>
    <n v="37515645"/>
    <x v="7"/>
    <n v="1"/>
  </r>
  <r>
    <n v="3040"/>
    <s v="Inc5000 Company List"/>
    <s v="Inc5000 Company List"/>
    <n v="3040"/>
    <s v="http://www.inc.com/inc5000list/json/inc5000_2014.json"/>
    <n v="24153"/>
    <n v="3040"/>
    <n v="57"/>
    <x v="1"/>
    <s v="Ticomix"/>
    <s v="ticomix"/>
    <x v="25"/>
    <x v="25"/>
    <s v="Loves Park"/>
    <s v="Rockford IL"/>
    <n v="117.16719999999999"/>
    <n v="9163900"/>
    <x v="11"/>
    <n v="2"/>
  </r>
  <r>
    <n v="3041"/>
    <s v="Inc5000 Company List"/>
    <s v="Inc5000 Company List"/>
    <n v="3041"/>
    <s v="http://www.inc.com/inc5000list/json/inc5000_2014.json"/>
    <n v="2992"/>
    <n v="3041"/>
    <n v="30"/>
    <x v="2"/>
    <s v="Amotec"/>
    <s v="amotec"/>
    <x v="24"/>
    <x v="24"/>
    <s v="Cleveland"/>
    <s v="Cleveland"/>
    <n v="117.1687"/>
    <n v="9123255"/>
    <x v="20"/>
    <n v="7"/>
  </r>
  <r>
    <n v="3042"/>
    <s v="Inc5000 Company List"/>
    <s v="Inc5000 Company List"/>
    <n v="3042"/>
    <s v="http://www.inc.com/inc5000list/json/inc5000_2014.json"/>
    <n v="25418"/>
    <n v="3042"/>
    <n v="110"/>
    <x v="1"/>
    <s v="Harmony Home Health"/>
    <s v="harmony-home-health"/>
    <x v="9"/>
    <x v="9"/>
    <s v="Largo"/>
    <s v="Tampa"/>
    <n v="117.0976"/>
    <n v="2387748"/>
    <x v="6"/>
    <n v="1"/>
  </r>
  <r>
    <n v="3043"/>
    <s v="Inc5000 Company List"/>
    <s v="Inc5000 Company List"/>
    <n v="3043"/>
    <s v="http://www.inc.com/inc5000list/json/inc5000_2014.json"/>
    <n v="19389"/>
    <n v="3043"/>
    <n v="14"/>
    <x v="2"/>
    <s v="Stellar Development"/>
    <s v="stellar-development"/>
    <x v="9"/>
    <x v="9"/>
    <s v="Sarasota"/>
    <s v="Sarasota-Bradenton-Venice FL"/>
    <n v="117.0077"/>
    <n v="9990593"/>
    <x v="16"/>
    <n v="4"/>
  </r>
  <r>
    <n v="3044"/>
    <s v="Inc5000 Company List"/>
    <s v="Inc5000 Company List"/>
    <n v="3044"/>
    <s v="http://www.inc.com/inc5000list/json/inc5000_2014.json"/>
    <n v="21922"/>
    <n v="3044"/>
    <n v="20"/>
    <x v="2"/>
    <s v="Interactive Education Concepts"/>
    <s v="interactive-education-concepts"/>
    <x v="0"/>
    <x v="0"/>
    <s v="Encino"/>
    <s v="Los Angeles"/>
    <n v="116.99420000000001"/>
    <n v="3904359"/>
    <x v="23"/>
    <n v="2"/>
  </r>
  <r>
    <n v="3045"/>
    <s v="Inc5000 Company List"/>
    <s v="Inc5000 Company List"/>
    <n v="3045"/>
    <s v="http://www.inc.com/inc5000list/json/inc5000_2014.json"/>
    <n v="3089"/>
    <n v="3045"/>
    <n v="17"/>
    <x v="2"/>
    <s v="Ohio Power Tool"/>
    <s v="ohio-power-tool"/>
    <x v="24"/>
    <x v="24"/>
    <s v="Columbus"/>
    <s v="Columbus OH"/>
    <n v="116.9348"/>
    <n v="8280027"/>
    <x v="0"/>
    <n v="6"/>
  </r>
  <r>
    <n v="3046"/>
    <s v="Inc5000 Company List"/>
    <s v="Inc5000 Company List"/>
    <n v="3046"/>
    <s v="http://www.inc.com/inc5000list/json/inc5000_2014.json"/>
    <n v="6019"/>
    <n v="3046"/>
    <n v="25"/>
    <x v="2"/>
    <s v="Noble"/>
    <s v="noble"/>
    <x v="9"/>
    <x v="9"/>
    <s v="Orlando"/>
    <s v="Orlando FL"/>
    <n v="116.87260000000001"/>
    <n v="13263204"/>
    <x v="6"/>
    <n v="4"/>
  </r>
  <r>
    <n v="3047"/>
    <s v="Inc5000 Company List"/>
    <s v="Inc5000 Company List"/>
    <n v="3047"/>
    <s v="http://www.inc.com/inc5000list/json/inc5000_2014.json"/>
    <n v="25585"/>
    <n v="3047"/>
    <n v="110"/>
    <x v="1"/>
    <s v="National Tax Search"/>
    <s v="national-tax-search"/>
    <x v="25"/>
    <x v="25"/>
    <s v="Chicago"/>
    <s v="Chicago"/>
    <n v="116.76730000000001"/>
    <n v="8778248"/>
    <x v="15"/>
    <n v="1"/>
  </r>
  <r>
    <n v="3048"/>
    <s v="Inc5000 Company List"/>
    <s v="Inc5000 Company List"/>
    <n v="3048"/>
    <s v="http://www.inc.com/inc5000list/json/inc5000_2014.json"/>
    <n v="26016"/>
    <n v="3048"/>
    <n v="44"/>
    <x v="2"/>
    <s v="SmokingPipes.com"/>
    <s v="smokingpipescom"/>
    <x v="31"/>
    <x v="31"/>
    <s v="Little River"/>
    <s v="Myrtle Beach-Conway-North Myrtle Beach SC"/>
    <n v="116.7276"/>
    <n v="9727929"/>
    <x v="13"/>
    <n v="1"/>
  </r>
  <r>
    <n v="3049"/>
    <s v="Inc5000 Company List"/>
    <s v="Inc5000 Company List"/>
    <n v="3049"/>
    <s v="http://www.inc.com/inc5000list/json/inc5000_2014.json"/>
    <n v="2122"/>
    <n v="3049"/>
    <n v="60"/>
    <x v="1"/>
    <s v="Merrick Systems"/>
    <s v="merrick-systems"/>
    <x v="12"/>
    <x v="12"/>
    <s v="Houston"/>
    <s v="Houston"/>
    <n v="116.62479999999999"/>
    <n v="18127195"/>
    <x v="5"/>
    <n v="5"/>
  </r>
  <r>
    <n v="3050"/>
    <s v="Inc5000 Company List"/>
    <s v="Inc5000 Company List"/>
    <n v="3050"/>
    <s v="http://www.inc.com/inc5000list/json/inc5000_2014.json"/>
    <n v="19803"/>
    <n v="3050"/>
    <n v="25"/>
    <x v="2"/>
    <s v="Home Trends &amp; Design"/>
    <s v="home-trends-design"/>
    <x v="12"/>
    <x v="12"/>
    <s v="Austin"/>
    <s v="Austin"/>
    <n v="116.5501"/>
    <n v="14927877"/>
    <x v="0"/>
    <n v="4"/>
  </r>
  <r>
    <n v="3051"/>
    <s v="Inc5000 Company List"/>
    <s v="Inc5000 Company List"/>
    <n v="3051"/>
    <s v="http://www.inc.com/inc5000list/json/inc5000_2014.json"/>
    <n v="26618"/>
    <n v="3051"/>
    <n v="34"/>
    <x v="2"/>
    <s v="AvAir"/>
    <s v="avair"/>
    <x v="4"/>
    <x v="4"/>
    <s v="Chandler"/>
    <s v="Phoenix"/>
    <n v="116.503"/>
    <n v="40730169"/>
    <x v="21"/>
    <n v="1"/>
  </r>
  <r>
    <n v="3052"/>
    <s v="Inc5000 Company List"/>
    <s v="Inc5000 Company List"/>
    <n v="3052"/>
    <s v="http://www.inc.com/inc5000list/json/inc5000_2014.json"/>
    <n v="25987"/>
    <n v="3052"/>
    <n v="6"/>
    <x v="2"/>
    <s v="D&amp;D Unlimited"/>
    <s v="dd-unlimited"/>
    <x v="9"/>
    <x v="9"/>
    <s v="Orlando"/>
    <s v="Orlando FL"/>
    <n v="116.4663"/>
    <n v="4050402"/>
    <x v="12"/>
    <n v="1"/>
  </r>
  <r>
    <n v="3053"/>
    <s v="Inc5000 Company List"/>
    <s v="Inc5000 Company List"/>
    <n v="3053"/>
    <s v="http://www.inc.com/inc5000list/json/inc5000_2014.json"/>
    <n v="21702"/>
    <n v="3053"/>
    <n v="25"/>
    <x v="2"/>
    <s v="BrightWave Marketing"/>
    <s v="brightwave-marketing"/>
    <x v="32"/>
    <x v="32"/>
    <s v="Atlanta"/>
    <s v="Atlanta"/>
    <n v="116.438"/>
    <n v="3321330"/>
    <x v="12"/>
    <n v="3"/>
  </r>
  <r>
    <n v="3054"/>
    <s v="Inc5000 Company List"/>
    <s v="Inc5000 Company List"/>
    <n v="3054"/>
    <s v="http://www.inc.com/inc5000list/json/inc5000_2014.json"/>
    <n v="22930"/>
    <n v="3054"/>
    <n v="33"/>
    <x v="2"/>
    <s v="Lead5 Media"/>
    <s v="lead5-media"/>
    <x v="0"/>
    <x v="0"/>
    <s v="Newark"/>
    <s v="San Francisco"/>
    <n v="116.42310000000001"/>
    <n v="33026032"/>
    <x v="12"/>
    <n v="2"/>
  </r>
  <r>
    <n v="3055"/>
    <s v="Inc5000 Company List"/>
    <s v="Inc5000 Company List"/>
    <n v="3055"/>
    <s v="http://www.inc.com/inc5000list/json/inc5000_2014.json"/>
    <n v="19631"/>
    <n v="3055"/>
    <n v="56"/>
    <x v="1"/>
    <s v="Recruit Veterans"/>
    <s v="recruit-veterans"/>
    <x v="12"/>
    <x v="12"/>
    <s v="Cedar Park"/>
    <s v="Austin"/>
    <n v="116.3942"/>
    <n v="4437363"/>
    <x v="8"/>
    <n v="4"/>
  </r>
  <r>
    <n v="3056"/>
    <s v="Inc5000 Company List"/>
    <s v="Inc5000 Company List"/>
    <n v="3056"/>
    <s v="http://www.inc.com/inc5000list/json/inc5000_2014.json"/>
    <n v="23847"/>
    <n v="3056"/>
    <n v="123"/>
    <x v="1"/>
    <s v="Signature Systems Group"/>
    <s v="signature-systems-group"/>
    <x v="17"/>
    <x v="17"/>
    <s v="New York"/>
    <s v="New York City"/>
    <n v="116.36799999999999"/>
    <n v="79260659"/>
    <x v="17"/>
    <n v="6"/>
  </r>
  <r>
    <n v="3057"/>
    <s v="Inc5000 Company List"/>
    <s v="Inc5000 Company List"/>
    <n v="3057"/>
    <s v="http://www.inc.com/inc5000list/json/inc5000_2014.json"/>
    <n v="21967"/>
    <n v="3057"/>
    <n v="31"/>
    <x v="2"/>
    <s v="AmeriCommerce"/>
    <s v="americommerce"/>
    <x v="12"/>
    <x v="12"/>
    <s v="Beaumont"/>
    <s v="Beaumont-Port Arthur TX"/>
    <n v="116.34990000000001"/>
    <n v="3141677"/>
    <x v="3"/>
    <n v="3"/>
  </r>
  <r>
    <n v="3058"/>
    <s v="Inc5000 Company List"/>
    <s v="Inc5000 Company List"/>
    <n v="3058"/>
    <s v="http://www.inc.com/inc5000list/json/inc5000_2014.json"/>
    <n v="284"/>
    <n v="3058"/>
    <n v="140"/>
    <x v="1"/>
    <s v="Anytime Fitness"/>
    <s v="anytime-fitness"/>
    <x v="36"/>
    <x v="36"/>
    <s v="Hastings"/>
    <s v="Minneapolis"/>
    <n v="116.3416"/>
    <n v="798666000"/>
    <x v="6"/>
    <n v="6"/>
  </r>
  <r>
    <n v="3059"/>
    <s v="Inc5000 Company List"/>
    <s v="Inc5000 Company List"/>
    <n v="3059"/>
    <s v="http://www.inc.com/inc5000list/json/inc5000_2014.json"/>
    <n v="1154"/>
    <n v="3059"/>
    <n v="1600"/>
    <x v="3"/>
    <s v="InGenesis"/>
    <s v="ingenesis"/>
    <x v="12"/>
    <x v="12"/>
    <s v="San Antonio"/>
    <s v="San Antonio TX"/>
    <n v="116.3171"/>
    <n v="111608856"/>
    <x v="6"/>
    <n v="7"/>
  </r>
  <r>
    <n v="3060"/>
    <s v="Inc5000 Company List"/>
    <s v="Inc5000 Company List"/>
    <n v="3060"/>
    <s v="http://www.inc.com/inc5000list/json/inc5000_2014.json"/>
    <n v="25888"/>
    <n v="3060"/>
    <n v="5"/>
    <x v="2"/>
    <s v="Eye5 Mktg &amp; Talent"/>
    <s v="eye5-mktg-talent"/>
    <x v="17"/>
    <x v="17"/>
    <s v="New York"/>
    <s v="New York City"/>
    <n v="116.3156"/>
    <n v="2113987"/>
    <x v="12"/>
    <n v="1"/>
  </r>
  <r>
    <n v="3061"/>
    <s v="Inc5000 Company List"/>
    <s v="Inc5000 Company List"/>
    <n v="3061"/>
    <s v="http://www.inc.com/inc5000list/json/inc5000_2014.json"/>
    <n v="22151"/>
    <n v="3061"/>
    <n v="29"/>
    <x v="2"/>
    <s v="DiGennaro Communications"/>
    <s v="digennaro-communications"/>
    <x v="17"/>
    <x v="17"/>
    <s v="New York"/>
    <s v="New York City"/>
    <n v="116.30710000000001"/>
    <n v="5013766"/>
    <x v="12"/>
    <n v="4"/>
  </r>
  <r>
    <n v="3062"/>
    <s v="Inc5000 Company List"/>
    <s v="Inc5000 Company List"/>
    <n v="3062"/>
    <s v="http://www.inc.com/inc5000list/json/inc5000_2014.json"/>
    <n v="24266"/>
    <n v="3062"/>
    <n v="48"/>
    <x v="2"/>
    <s v="Portent"/>
    <s v="portent"/>
    <x v="29"/>
    <x v="29"/>
    <s v="Seattle"/>
    <s v="Seattle"/>
    <n v="116.2141"/>
    <n v="5494000"/>
    <x v="12"/>
    <n v="2"/>
  </r>
  <r>
    <n v="3063"/>
    <s v="Inc5000 Company List"/>
    <s v="Inc5000 Company List"/>
    <n v="3063"/>
    <s v="http://www.inc.com/inc5000list/json/inc5000_2014.json"/>
    <n v="2043"/>
    <n v="3063"/>
    <n v="25"/>
    <x v="2"/>
    <s v="Sales Optimizer"/>
    <s v="sales-optimizer"/>
    <x v="9"/>
    <x v="9"/>
    <s v="Maitland"/>
    <s v="Orlando FL"/>
    <n v="116.20050000000001"/>
    <n v="4162974"/>
    <x v="2"/>
    <n v="5"/>
  </r>
  <r>
    <n v="3064"/>
    <s v="Inc5000 Company List"/>
    <s v="Inc5000 Company List"/>
    <n v="3064"/>
    <s v="http://www.inc.com/inc5000list/json/inc5000_2014.json"/>
    <n v="7965"/>
    <n v="3064"/>
    <n v="69"/>
    <x v="1"/>
    <s v="nLogic"/>
    <s v="nlogic"/>
    <x v="11"/>
    <x v="11"/>
    <s v="Huntsville"/>
    <s v="Huntsville AL"/>
    <n v="116.096"/>
    <n v="14511681"/>
    <x v="8"/>
    <n v="5"/>
  </r>
  <r>
    <n v="3065"/>
    <s v="Inc5000 Company List"/>
    <s v="Inc5000 Company List"/>
    <n v="3065"/>
    <s v="http://www.inc.com/inc5000list/json/inc5000_2014.json"/>
    <n v="19897"/>
    <n v="3065"/>
    <n v="277"/>
    <x v="0"/>
    <s v="PM Pediatrics"/>
    <s v="pm-pediatrics"/>
    <x v="17"/>
    <x v="17"/>
    <s v="Lake Success"/>
    <s v="New York City"/>
    <n v="116.0189"/>
    <n v="18144714"/>
    <x v="6"/>
    <n v="4"/>
  </r>
  <r>
    <n v="3066"/>
    <s v="Inc5000 Company List"/>
    <s v="Inc5000 Company List"/>
    <n v="3066"/>
    <s v="http://www.inc.com/inc5000list/json/inc5000_2014.json"/>
    <n v="19671"/>
    <n v="3066"/>
    <n v="41"/>
    <x v="2"/>
    <s v="ApoCell"/>
    <s v="apocell"/>
    <x v="12"/>
    <x v="12"/>
    <s v="Houston"/>
    <s v="Houston"/>
    <n v="115.96120000000001"/>
    <n v="9283981"/>
    <x v="6"/>
    <n v="4"/>
  </r>
  <r>
    <n v="3067"/>
    <s v="Inc5000 Company List"/>
    <s v="Inc5000 Company List"/>
    <n v="3067"/>
    <s v="http://www.inc.com/inc5000list/json/inc5000_2014.json"/>
    <n v="2239"/>
    <n v="3067"/>
    <n v="300"/>
    <x v="0"/>
    <s v="OpticsPlanet"/>
    <s v="opticsplanet"/>
    <x v="25"/>
    <x v="25"/>
    <s v="Northbrook"/>
    <s v="Chicago"/>
    <n v="115.5598"/>
    <n v="168638930"/>
    <x v="13"/>
    <n v="7"/>
  </r>
  <r>
    <n v="3068"/>
    <s v="Inc5000 Company List"/>
    <s v="Inc5000 Company List"/>
    <n v="3068"/>
    <s v="http://www.inc.com/inc5000list/json/inc5000_2014.json"/>
    <n v="3949"/>
    <n v="3068"/>
    <n v="57"/>
    <x v="1"/>
    <s v="Dominion Digital"/>
    <s v="dominion-digital"/>
    <x v="1"/>
    <x v="1"/>
    <s v="Glen Allen"/>
    <s v="Richmond VA"/>
    <n v="115.536"/>
    <n v="16786111"/>
    <x v="2"/>
    <n v="3"/>
  </r>
  <r>
    <n v="3069"/>
    <s v="Inc5000 Company List"/>
    <s v="Inc5000 Company List"/>
    <n v="3069"/>
    <s v="http://www.inc.com/inc5000list/json/inc5000_2014.json"/>
    <n v="25546"/>
    <n v="3069"/>
    <n v="25"/>
    <x v="2"/>
    <s v="PeriShip"/>
    <s v="periship"/>
    <x v="43"/>
    <x v="43"/>
    <s v="Branford"/>
    <s v="New Haven-Milford CT"/>
    <n v="115.48560000000001"/>
    <n v="18149728"/>
    <x v="21"/>
    <n v="1"/>
  </r>
  <r>
    <n v="3070"/>
    <s v="Inc5000 Company List"/>
    <s v="Inc5000 Company List"/>
    <n v="3070"/>
    <s v="http://www.inc.com/inc5000list/json/inc5000_2014.json"/>
    <n v="17549"/>
    <n v="3070"/>
    <n v="1400"/>
    <x v="3"/>
    <s v="AvePoint"/>
    <s v="avepoint"/>
    <x v="16"/>
    <x v="16"/>
    <s v="Jersey City"/>
    <s v="New York City"/>
    <n v="115.44750000000001"/>
    <n v="78494000"/>
    <x v="3"/>
    <n v="5"/>
  </r>
  <r>
    <n v="3071"/>
    <s v="Inc5000 Company List"/>
    <s v="Inc5000 Company List"/>
    <n v="3071"/>
    <s v="http://www.inc.com/inc5000list/json/inc5000_2014.json"/>
    <n v="25619"/>
    <n v="3071"/>
    <n v="33"/>
    <x v="2"/>
    <s v="Happy Cog"/>
    <s v="happy-cog"/>
    <x v="13"/>
    <x v="13"/>
    <s v="Philadelphia"/>
    <s v="Philadelphia"/>
    <n v="115.4224"/>
    <n v="5326115"/>
    <x v="2"/>
    <n v="1"/>
  </r>
  <r>
    <n v="3072"/>
    <s v="Inc5000 Company List"/>
    <s v="Inc5000 Company List"/>
    <n v="3072"/>
    <s v="http://www.inc.com/inc5000list/json/inc5000_2014.json"/>
    <n v="26552"/>
    <n v="3072"/>
    <n v="11"/>
    <x v="2"/>
    <s v="Visual Connections"/>
    <s v="visual-connections"/>
    <x v="21"/>
    <x v="21"/>
    <s v="Windsor Mill"/>
    <s v="Baltimore"/>
    <n v="115.40600000000001"/>
    <n v="2800773"/>
    <x v="11"/>
    <n v="1"/>
  </r>
  <r>
    <n v="3073"/>
    <s v="Inc5000 Company List"/>
    <s v="Inc5000 Company List"/>
    <n v="3073"/>
    <s v="http://www.inc.com/inc5000list/json/inc5000_2014.json"/>
    <n v="26164"/>
    <n v="3073"/>
    <n v="16"/>
    <x v="2"/>
    <s v="Crane USA"/>
    <s v="crane-usa"/>
    <x v="25"/>
    <x v="25"/>
    <s v="Bensenville"/>
    <s v="Chicago"/>
    <n v="115.346"/>
    <n v="26556367"/>
    <x v="17"/>
    <n v="1"/>
  </r>
  <r>
    <n v="3074"/>
    <s v="Inc5000 Company List"/>
    <s v="Inc5000 Company List"/>
    <n v="3074"/>
    <s v="http://www.inc.com/inc5000list/json/inc5000_2014.json"/>
    <n v="17468"/>
    <n v="3074"/>
    <n v="110"/>
    <x v="1"/>
    <s v="Soft Tech Consulting"/>
    <s v="soft-tech-consulting"/>
    <x v="1"/>
    <x v="1"/>
    <s v="Chantilly"/>
    <s v="Washington DC"/>
    <n v="115.29859999999999"/>
    <n v="14661758"/>
    <x v="11"/>
    <n v="5"/>
  </r>
  <r>
    <n v="3075"/>
    <s v="Inc5000 Company List"/>
    <s v="Inc5000 Company List"/>
    <n v="3075"/>
    <s v="http://www.inc.com/inc5000list/json/inc5000_2014.json"/>
    <n v="22101"/>
    <n v="3075"/>
    <n v="28"/>
    <x v="2"/>
    <s v="Spire Investment Partners"/>
    <s v="spire-investment-partners"/>
    <x v="1"/>
    <x v="1"/>
    <s v="Reston"/>
    <s v="Washington DC"/>
    <n v="115.2608"/>
    <n v="22777937"/>
    <x v="9"/>
    <n v="3"/>
  </r>
  <r>
    <n v="3076"/>
    <s v="Inc5000 Company List"/>
    <s v="Inc5000 Company List"/>
    <n v="3076"/>
    <s v="http://www.inc.com/inc5000list/json/inc5000_2014.json"/>
    <n v="23733"/>
    <n v="3076"/>
    <n v="31"/>
    <x v="2"/>
    <s v="Environmental Management &amp; Planning Solutions"/>
    <s v="environmental-management-planning-solutions"/>
    <x v="7"/>
    <x v="7"/>
    <s v="Boulder"/>
    <s v="Boulder CO"/>
    <n v="115.2594"/>
    <n v="7047088"/>
    <x v="24"/>
    <n v="2"/>
  </r>
  <r>
    <n v="3077"/>
    <s v="Inc5000 Company List"/>
    <s v="Inc5000 Company List"/>
    <n v="3077"/>
    <s v="http://www.inc.com/inc5000list/json/inc5000_2014.json"/>
    <n v="22460"/>
    <n v="3077"/>
    <n v="18"/>
    <x v="2"/>
    <s v="OMW"/>
    <s v="omw"/>
    <x v="0"/>
    <x v="0"/>
    <s v="Novato"/>
    <s v="San Francisco"/>
    <n v="115.2206"/>
    <n v="3001101"/>
    <x v="17"/>
    <n v="3"/>
  </r>
  <r>
    <n v="3078"/>
    <s v="Inc5000 Company List"/>
    <s v="Inc5000 Company List"/>
    <n v="3078"/>
    <s v="http://www.inc.com/inc5000list/json/inc5000_2014.json"/>
    <n v="17467"/>
    <n v="3078"/>
    <n v="75"/>
    <x v="1"/>
    <s v="SaveOnResorts.com"/>
    <s v="saveonresortscom"/>
    <x v="0"/>
    <x v="0"/>
    <s v="Carlsbad"/>
    <s v="San Diego"/>
    <n v="115.20010000000001"/>
    <n v="7396903"/>
    <x v="7"/>
    <n v="3"/>
  </r>
  <r>
    <n v="3079"/>
    <s v="Inc5000 Company List"/>
    <s v="Inc5000 Company List"/>
    <n v="3079"/>
    <s v="http://www.inc.com/inc5000list/json/inc5000_2014.json"/>
    <n v="25204"/>
    <n v="3079"/>
    <n v="65"/>
    <x v="1"/>
    <s v="PointSource"/>
    <s v="pointsource"/>
    <x v="6"/>
    <x v="6"/>
    <s v="Raleigh"/>
    <s v="Raleigh-Cary NC"/>
    <n v="115.1799"/>
    <n v="6926263"/>
    <x v="3"/>
    <n v="1"/>
  </r>
  <r>
    <n v="3080"/>
    <s v="Inc5000 Company List"/>
    <s v="Inc5000 Company List"/>
    <n v="3080"/>
    <s v="http://www.inc.com/inc5000list/json/inc5000_2014.json"/>
    <n v="23956"/>
    <n v="3080"/>
    <n v="4"/>
    <x v="2"/>
    <s v="Fun and Function"/>
    <s v="fun-and-function"/>
    <x v="13"/>
    <x v="13"/>
    <s v="Merion Station"/>
    <s v="Philadelphia"/>
    <n v="115.15009999999999"/>
    <n v="2626015"/>
    <x v="13"/>
    <n v="2"/>
  </r>
  <r>
    <n v="3081"/>
    <s v="Inc5000 Company List"/>
    <s v="Inc5000 Company List"/>
    <n v="3081"/>
    <s v="http://www.inc.com/inc5000list/json/inc5000_2014.json"/>
    <n v="20852"/>
    <n v="3081"/>
    <n v="45"/>
    <x v="2"/>
    <s v="Broad Street Realty"/>
    <s v="broad-street-realty"/>
    <x v="21"/>
    <x v="21"/>
    <s v="Bethesda"/>
    <s v="Washington DC"/>
    <n v="115.12739999999999"/>
    <n v="20432800"/>
    <x v="15"/>
    <n v="3"/>
  </r>
  <r>
    <n v="3082"/>
    <s v="Inc5000 Company List"/>
    <s v="Inc5000 Company List"/>
    <n v="3082"/>
    <s v="http://www.inc.com/inc5000list/json/inc5000_2014.json"/>
    <n v="22172"/>
    <n v="3082"/>
    <n v="92"/>
    <x v="1"/>
    <s v="Netgain"/>
    <s v="netgain"/>
    <x v="36"/>
    <x v="36"/>
    <s v="St. Cloud"/>
    <s v="St. Cloud MN"/>
    <n v="115.0355"/>
    <n v="13226508"/>
    <x v="11"/>
    <n v="3"/>
  </r>
  <r>
    <n v="3083"/>
    <s v="Inc5000 Company List"/>
    <s v="Inc5000 Company List"/>
    <n v="3083"/>
    <s v="http://www.inc.com/inc5000list/json/inc5000_2014.json"/>
    <n v="22519"/>
    <n v="3083"/>
    <n v="25"/>
    <x v="2"/>
    <s v="Max Technical Training"/>
    <s v="max-technical-training"/>
    <x v="24"/>
    <x v="24"/>
    <s v="Mason"/>
    <s v="Cincinnati"/>
    <n v="115.0363"/>
    <n v="3840239"/>
    <x v="11"/>
    <n v="3"/>
  </r>
  <r>
    <n v="3084"/>
    <s v="Inc5000 Company List"/>
    <s v="Inc5000 Company List"/>
    <n v="3084"/>
    <s v="http://www.inc.com/inc5000list/json/inc5000_2014.json"/>
    <n v="24004"/>
    <n v="3084"/>
    <n v="71"/>
    <x v="1"/>
    <s v="Xarisma"/>
    <s v="xarisma"/>
    <x v="11"/>
    <x v="11"/>
    <s v="Huntsville"/>
    <s v="Huntsville AL"/>
    <n v="115.00660000000001"/>
    <n v="9592627"/>
    <x v="2"/>
    <n v="2"/>
  </r>
  <r>
    <n v="3085"/>
    <s v="Inc5000 Company List"/>
    <s v="Inc5000 Company List"/>
    <n v="3085"/>
    <s v="http://www.inc.com/inc5000list/json/inc5000_2014.json"/>
    <n v="25795"/>
    <n v="3085"/>
    <n v="100"/>
    <x v="1"/>
    <s v="Nammo Composite Solutions"/>
    <s v="nammo-composite-solutions"/>
    <x v="28"/>
    <x v="28"/>
    <s v="Salt Lake City"/>
    <s v="Salt Lake City"/>
    <n v="114.9692"/>
    <n v="13723744"/>
    <x v="17"/>
    <n v="1"/>
  </r>
  <r>
    <n v="3086"/>
    <s v="Inc5000 Company List"/>
    <s v="Inc5000 Company List"/>
    <n v="3086"/>
    <s v="http://www.inc.com/inc5000list/json/inc5000_2014.json"/>
    <n v="19705"/>
    <n v="3086"/>
    <n v="15"/>
    <x v="2"/>
    <s v="Nutricity"/>
    <s v="nutricity"/>
    <x v="2"/>
    <x v="2"/>
    <s v="Walpole"/>
    <s v="Boston"/>
    <n v="114.956"/>
    <n v="9646283"/>
    <x v="6"/>
    <n v="4"/>
  </r>
  <r>
    <n v="3087"/>
    <s v="Inc5000 Company List"/>
    <s v="Inc5000 Company List"/>
    <n v="3087"/>
    <s v="http://www.inc.com/inc5000list/json/inc5000_2014.json"/>
    <n v="19407"/>
    <n v="3087"/>
    <n v="22"/>
    <x v="2"/>
    <s v="Realgy"/>
    <s v="realgy"/>
    <x v="43"/>
    <x v="43"/>
    <s v="West Hartford"/>
    <s v="Hartford-West Hartford-East Hartford CT"/>
    <n v="114.9406"/>
    <n v="32032815"/>
    <x v="5"/>
    <n v="4"/>
  </r>
  <r>
    <n v="3088"/>
    <s v="Inc5000 Company List"/>
    <s v="Inc5000 Company List"/>
    <n v="3088"/>
    <s v="http://www.inc.com/inc5000list/json/inc5000_2014.json"/>
    <n v="22458"/>
    <n v="3088"/>
    <n v="116"/>
    <x v="1"/>
    <s v="Richard Brady &amp; Associates"/>
    <s v="richard-brady-associates"/>
    <x v="0"/>
    <x v="0"/>
    <s v="San Diego"/>
    <s v="San Diego"/>
    <n v="114.9301"/>
    <n v="42755076"/>
    <x v="10"/>
    <n v="3"/>
  </r>
  <r>
    <n v="3089"/>
    <s v="Inc5000 Company List"/>
    <s v="Inc5000 Company List"/>
    <n v="3089"/>
    <s v="http://www.inc.com/inc5000list/json/inc5000_2014.json"/>
    <n v="24380"/>
    <n v="3089"/>
    <n v="30"/>
    <x v="2"/>
    <s v="CentrexIT"/>
    <s v="centrexit"/>
    <x v="0"/>
    <x v="0"/>
    <s v="San Diego"/>
    <s v="San Diego"/>
    <n v="114.876"/>
    <n v="3330108"/>
    <x v="11"/>
    <n v="2"/>
  </r>
  <r>
    <n v="3090"/>
    <s v="Inc5000 Company List"/>
    <s v="Inc5000 Company List"/>
    <n v="3090"/>
    <s v="http://www.inc.com/inc5000list/json/inc5000_2014.json"/>
    <n v="19762"/>
    <n v="3090"/>
    <n v="37"/>
    <x v="2"/>
    <s v="Mom Central Consulting"/>
    <s v="mom-central-consulting"/>
    <x v="2"/>
    <x v="2"/>
    <s v="Newton"/>
    <s v="Boston"/>
    <n v="114.83540000000001"/>
    <n v="6377144"/>
    <x v="12"/>
    <n v="4"/>
  </r>
  <r>
    <n v="3091"/>
    <s v="Inc5000 Company List"/>
    <s v="Inc5000 Company List"/>
    <n v="3091"/>
    <s v="http://www.inc.com/inc5000list/json/inc5000_2014.json"/>
    <n v="1807"/>
    <n v="3091"/>
    <n v="488"/>
    <x v="0"/>
    <s v="Bodybuilding.com"/>
    <s v="bodybuildingcom"/>
    <x v="30"/>
    <x v="30"/>
    <s v="Boise"/>
    <s v="Boise City-Nampa ID"/>
    <n v="114.8276"/>
    <n v="420482000"/>
    <x v="13"/>
    <n v="9"/>
  </r>
  <r>
    <n v="3092"/>
    <s v="Inc5000 Company List"/>
    <s v="Inc5000 Company List"/>
    <n v="3092"/>
    <s v="http://www.inc.com/inc5000list/json/inc5000_2014.json"/>
    <n v="118"/>
    <n v="3092"/>
    <n v="202"/>
    <x v="0"/>
    <s v="Improving Enterprises"/>
    <s v="improving-enterprises"/>
    <x v="12"/>
    <x v="12"/>
    <s v="Addison"/>
    <s v="Dallas"/>
    <n v="114.72020000000001"/>
    <n v="27475857"/>
    <x v="11"/>
    <n v="6"/>
  </r>
  <r>
    <n v="3093"/>
    <s v="Inc5000 Company List"/>
    <s v="Inc5000 Company List"/>
    <n v="3093"/>
    <s v="http://www.inc.com/inc5000list/json/inc5000_2014.json"/>
    <n v="4038"/>
    <n v="3093"/>
    <n v="28"/>
    <x v="2"/>
    <s v="KEEPRS"/>
    <s v="keeprs"/>
    <x v="36"/>
    <x v="36"/>
    <s v="Sauk Rapids"/>
    <s v="St. Cloud MN"/>
    <n v="114.7071"/>
    <n v="9195731"/>
    <x v="13"/>
    <n v="8"/>
  </r>
  <r>
    <n v="3094"/>
    <s v="Inc5000 Company List"/>
    <s v="Inc5000 Company List"/>
    <n v="3094"/>
    <s v="http://www.inc.com/inc5000list/json/inc5000_2014.json"/>
    <n v="24978"/>
    <n v="3094"/>
    <n v="30"/>
    <x v="2"/>
    <s v="Savantis Group"/>
    <s v="savantis-group"/>
    <x v="13"/>
    <x v="13"/>
    <s v="Exton"/>
    <s v="Philadelphia"/>
    <n v="114.71420000000001"/>
    <n v="8303000"/>
    <x v="11"/>
    <n v="1"/>
  </r>
  <r>
    <n v="3095"/>
    <s v="Inc5000 Company List"/>
    <s v="Inc5000 Company List"/>
    <n v="3095"/>
    <s v="http://www.inc.com/inc5000list/json/inc5000_2014.json"/>
    <n v="420"/>
    <n v="3095"/>
    <n v="93"/>
    <x v="1"/>
    <s v="BIAS"/>
    <s v="bias"/>
    <x v="32"/>
    <x v="32"/>
    <s v="Atlanta"/>
    <s v="Atlanta"/>
    <n v="114.5598"/>
    <n v="50062800"/>
    <x v="11"/>
    <n v="5"/>
  </r>
  <r>
    <n v="3096"/>
    <s v="Inc5000 Company List"/>
    <s v="Inc5000 Company List"/>
    <n v="3096"/>
    <s v="http://www.inc.com/inc5000list/json/inc5000_2014.json"/>
    <n v="20686"/>
    <n v="3096"/>
    <n v="507"/>
    <x v="3"/>
    <s v="EDM Americas"/>
    <s v="edm-americas"/>
    <x v="6"/>
    <x v="6"/>
    <s v="Raleigh"/>
    <s v="Scranton--Wilkes-Barre PA"/>
    <n v="114.4983"/>
    <n v="58247000"/>
    <x v="11"/>
    <n v="4"/>
  </r>
  <r>
    <n v="3097"/>
    <s v="Inc5000 Company List"/>
    <s v="Inc5000 Company List"/>
    <n v="3097"/>
    <s v="http://www.inc.com/inc5000list/json/inc5000_2014.json"/>
    <n v="22094"/>
    <n v="3097"/>
    <n v="70"/>
    <x v="1"/>
    <s v="Fortus Healthcare Resources"/>
    <s v="fortus-healthcare-resources"/>
    <x v="17"/>
    <x v="17"/>
    <s v="Utica"/>
    <s v="Utica-Rome NY"/>
    <n v="114.3177"/>
    <n v="7435531"/>
    <x v="6"/>
    <n v="3"/>
  </r>
  <r>
    <n v="3098"/>
    <s v="Inc5000 Company List"/>
    <s v="Inc5000 Company List"/>
    <n v="3098"/>
    <s v="http://www.inc.com/inc5000list/json/inc5000_2014.json"/>
    <n v="25542"/>
    <n v="3098"/>
    <n v="450"/>
    <x v="0"/>
    <s v="Reinfro"/>
    <s v="reinfro"/>
    <x v="12"/>
    <x v="12"/>
    <s v="Brownsville"/>
    <s v="Brownsville-Harlingen TX"/>
    <n v="114.0994"/>
    <n v="8422452"/>
    <x v="17"/>
    <n v="1"/>
  </r>
  <r>
    <n v="3099"/>
    <s v="Inc5000 Company List"/>
    <s v="Inc5000 Company List"/>
    <n v="3099"/>
    <s v="http://www.inc.com/inc5000list/json/inc5000_2014.json"/>
    <n v="4821"/>
    <n v="3099"/>
    <n v="890"/>
    <x v="3"/>
    <s v="Rapid Global Business Solutions"/>
    <s v="rapid-global-business-solutions"/>
    <x v="18"/>
    <x v="18"/>
    <s v="Madison Heights"/>
    <s v="Detroit"/>
    <n v="114.0894"/>
    <n v="74699517"/>
    <x v="20"/>
    <n v="5"/>
  </r>
  <r>
    <n v="3100"/>
    <s v="Inc5000 Company List"/>
    <s v="Inc5000 Company List"/>
    <n v="3100"/>
    <s v="http://www.inc.com/inc5000list/json/inc5000_2014.json"/>
    <n v="21595"/>
    <n v="3100"/>
    <n v="80"/>
    <x v="1"/>
    <s v="Inovex Information Systems"/>
    <s v="inovex-information-systems"/>
    <x v="21"/>
    <x v="21"/>
    <s v="Hanover"/>
    <s v="Baltimore"/>
    <n v="114.0831"/>
    <n v="14639000"/>
    <x v="8"/>
    <n v="3"/>
  </r>
  <r>
    <n v="3101"/>
    <s v="Inc5000 Company List"/>
    <s v="Inc5000 Company List"/>
    <n v="3101"/>
    <s v="http://www.inc.com/inc5000list/json/inc5000_2014.json"/>
    <n v="24564"/>
    <n v="3101"/>
    <n v="23"/>
    <x v="2"/>
    <s v="ClickSafety"/>
    <s v="clicksafety"/>
    <x v="0"/>
    <x v="0"/>
    <s v="Walnut Creek"/>
    <s v="San Francisco"/>
    <n v="114.0646"/>
    <n v="9406000"/>
    <x v="23"/>
    <n v="2"/>
  </r>
  <r>
    <n v="3102"/>
    <s v="Inc5000 Company List"/>
    <s v="Inc5000 Company List"/>
    <n v="3102"/>
    <s v="http://www.inc.com/inc5000list/json/inc5000_2014.json"/>
    <n v="17976"/>
    <n v="3102"/>
    <n v="38"/>
    <x v="2"/>
    <s v="Team Epiphany"/>
    <s v="team-epiphany"/>
    <x v="17"/>
    <x v="17"/>
    <s v="New York"/>
    <s v="New York City"/>
    <n v="114.0453"/>
    <n v="11064000"/>
    <x v="12"/>
    <n v="6"/>
  </r>
  <r>
    <n v="3103"/>
    <s v="Inc5000 Company List"/>
    <s v="Inc5000 Company List"/>
    <n v="3103"/>
    <s v="http://www.inc.com/inc5000list/json/inc5000_2014.json"/>
    <n v="25000"/>
    <n v="3103"/>
    <n v="41"/>
    <x v="2"/>
    <s v="The Cydio Group"/>
    <s v="the-cydio-group"/>
    <x v="0"/>
    <x v="0"/>
    <s v="San Diego"/>
    <s v="San Diego"/>
    <n v="114.0324"/>
    <n v="3809509"/>
    <x v="11"/>
    <n v="1"/>
  </r>
  <r>
    <n v="3104"/>
    <s v="Inc5000 Company List"/>
    <s v="Inc5000 Company List"/>
    <n v="3104"/>
    <s v="http://www.inc.com/inc5000list/json/inc5000_2014.json"/>
    <n v="24126"/>
    <n v="3104"/>
    <n v="1000"/>
    <x v="3"/>
    <s v="STS International (Pleasanton CA)"/>
    <s v="sts-international-pleasanton-ca"/>
    <x v="0"/>
    <x v="0"/>
    <s v="Pleasanton"/>
    <s v="San Francisco"/>
    <n v="113.97029999999999"/>
    <n v="43130000"/>
    <x v="11"/>
    <n v="2"/>
  </r>
  <r>
    <n v="3105"/>
    <s v="Inc5000 Company List"/>
    <s v="Inc5000 Company List"/>
    <n v="3105"/>
    <s v="http://www.inc.com/inc5000list/json/inc5000_2014.json"/>
    <n v="8181"/>
    <n v="3105"/>
    <n v="273"/>
    <x v="0"/>
    <s v="Peoplelink"/>
    <s v="peoplelink"/>
    <x v="14"/>
    <x v="14"/>
    <s v="South Bend"/>
    <s v="South Bend-Mishawaka IN-MI"/>
    <n v="113.93380000000001"/>
    <n v="227354512"/>
    <x v="20"/>
    <n v="3"/>
  </r>
  <r>
    <n v="3106"/>
    <s v="Inc5000 Company List"/>
    <s v="Inc5000 Company List"/>
    <n v="3106"/>
    <s v="http://www.inc.com/inc5000list/json/inc5000_2014.json"/>
    <n v="19552"/>
    <n v="3106"/>
    <n v="53"/>
    <x v="1"/>
    <s v="Mango Languages"/>
    <s v="mango-languages"/>
    <x v="18"/>
    <x v="18"/>
    <s v="Farmington Hills"/>
    <s v="Detroit"/>
    <n v="113.9153"/>
    <n v="8149582"/>
    <x v="23"/>
    <n v="4"/>
  </r>
  <r>
    <n v="3107"/>
    <s v="Inc5000 Company List"/>
    <s v="Inc5000 Company List"/>
    <n v="3107"/>
    <s v="http://www.inc.com/inc5000list/json/inc5000_2014.json"/>
    <n v="20166"/>
    <n v="3107"/>
    <n v="100"/>
    <x v="1"/>
    <s v="Christmas Central"/>
    <s v="christmas-central"/>
    <x v="17"/>
    <x v="17"/>
    <s v="Cheektowaga"/>
    <s v="Buffalo-Niagara Falls NY"/>
    <n v="113.8301"/>
    <n v="21748728"/>
    <x v="13"/>
    <n v="4"/>
  </r>
  <r>
    <n v="3108"/>
    <s v="Inc5000 Company List"/>
    <s v="Inc5000 Company List"/>
    <n v="3108"/>
    <s v="http://www.inc.com/inc5000list/json/inc5000_2014.json"/>
    <n v="3738"/>
    <n v="3108"/>
    <n v="330"/>
    <x v="0"/>
    <s v="Plasticard - Locktech International"/>
    <s v="plasticard---locktech-international"/>
    <x v="6"/>
    <x v="6"/>
    <s v="Asheville"/>
    <s v="Asheville NC"/>
    <n v="113.71599999999999"/>
    <n v="44592034"/>
    <x v="2"/>
    <n v="5"/>
  </r>
  <r>
    <n v="3109"/>
    <s v="Inc5000 Company List"/>
    <s v="Inc5000 Company List"/>
    <n v="3109"/>
    <s v="http://www.inc.com/inc5000list/json/inc5000_2014.json"/>
    <n v="73"/>
    <n v="3109"/>
    <n v="67"/>
    <x v="1"/>
    <s v="Adlucent"/>
    <s v="adlucent"/>
    <x v="12"/>
    <x v="12"/>
    <s v="Austin"/>
    <s v="Austin"/>
    <n v="113.6922"/>
    <n v="11315000"/>
    <x v="12"/>
    <n v="4"/>
  </r>
  <r>
    <n v="3110"/>
    <s v="Inc5000 Company List"/>
    <s v="Inc5000 Company List"/>
    <n v="3110"/>
    <s v="http://www.inc.com/inc5000list/json/inc5000_2014.json"/>
    <n v="1025"/>
    <n v="3110"/>
    <n v="182"/>
    <x v="1"/>
    <s v="Choicelunch"/>
    <s v="choicelunch"/>
    <x v="0"/>
    <x v="0"/>
    <s v="San Ramon"/>
    <s v="San Francisco"/>
    <n v="113.62949999999999"/>
    <n v="17882083"/>
    <x v="1"/>
    <n v="6"/>
  </r>
  <r>
    <n v="3111"/>
    <s v="Inc5000 Company List"/>
    <s v="Inc5000 Company List"/>
    <n v="3111"/>
    <s v="http://www.inc.com/inc5000list/json/inc5000_2014.json"/>
    <n v="24997"/>
    <n v="3111"/>
    <n v="61"/>
    <x v="1"/>
    <s v="Open Scan"/>
    <s v="open-scan"/>
    <x v="7"/>
    <x v="7"/>
    <s v="Denver"/>
    <s v="Denver"/>
    <n v="113.59910000000001"/>
    <n v="11733000"/>
    <x v="9"/>
    <n v="1"/>
  </r>
  <r>
    <n v="3112"/>
    <s v="Inc5000 Company List"/>
    <s v="Inc5000 Company List"/>
    <n v="3112"/>
    <s v="http://www.inc.com/inc5000list/json/inc5000_2014.json"/>
    <n v="26278"/>
    <n v="3112"/>
    <n v="10"/>
    <x v="2"/>
    <s v="WriterAccess"/>
    <s v="writeraccess"/>
    <x v="2"/>
    <x v="2"/>
    <s v="Boston"/>
    <s v="Boston"/>
    <n v="113.5834"/>
    <n v="2891735"/>
    <x v="2"/>
    <n v="1"/>
  </r>
  <r>
    <n v="3113"/>
    <s v="Inc5000 Company List"/>
    <s v="Inc5000 Company List"/>
    <n v="3113"/>
    <s v="http://www.inc.com/inc5000list/json/inc5000_2014.json"/>
    <n v="1784"/>
    <n v="3113"/>
    <n v="120"/>
    <x v="1"/>
    <s v="ShoppersChoice.com"/>
    <s v="shopperschoicecom"/>
    <x v="20"/>
    <x v="20"/>
    <s v="Baton Rouge"/>
    <s v="Baton Rouge LA"/>
    <n v="113.53570000000001"/>
    <n v="50737118"/>
    <x v="0"/>
    <n v="7"/>
  </r>
  <r>
    <n v="3114"/>
    <s v="Inc5000 Company List"/>
    <s v="Inc5000 Company List"/>
    <n v="3114"/>
    <s v="http://www.inc.com/inc5000list/json/inc5000_2014.json"/>
    <n v="23653"/>
    <n v="3114"/>
    <n v="46"/>
    <x v="2"/>
    <s v="PeopleFirm"/>
    <s v="peoplefirm"/>
    <x v="29"/>
    <x v="29"/>
    <s v="Seattle"/>
    <s v="Seattle"/>
    <n v="113.544"/>
    <n v="7862127"/>
    <x v="20"/>
    <n v="2"/>
  </r>
  <r>
    <n v="3115"/>
    <s v="Inc5000 Company List"/>
    <s v="Inc5000 Company List"/>
    <n v="3115"/>
    <s v="http://www.inc.com/inc5000list/json/inc5000_2014.json"/>
    <n v="24887"/>
    <n v="3115"/>
    <n v="22"/>
    <x v="2"/>
    <s v="Innovative"/>
    <s v="innovative"/>
    <x v="21"/>
    <x v="21"/>
    <s v="Hagerstown"/>
    <s v="Hagerstown-Martinsburg MD-WV"/>
    <n v="113.3026"/>
    <n v="4474681"/>
    <x v="11"/>
    <n v="1"/>
  </r>
  <r>
    <n v="3116"/>
    <s v="Inc5000 Company List"/>
    <s v="Inc5000 Company List"/>
    <n v="3116"/>
    <s v="http://www.inc.com/inc5000list/json/inc5000_2014.json"/>
    <n v="20137"/>
    <n v="3116"/>
    <n v="83"/>
    <x v="1"/>
    <s v="Innovest Systems"/>
    <s v="innovest-systems"/>
    <x v="17"/>
    <x v="17"/>
    <s v="New York"/>
    <s v="New York City"/>
    <n v="113.20820000000001"/>
    <n v="17385000"/>
    <x v="9"/>
    <n v="3"/>
  </r>
  <r>
    <n v="3117"/>
    <s v="Inc5000 Company List"/>
    <s v="Inc5000 Company List"/>
    <n v="3117"/>
    <s v="http://www.inc.com/inc5000list/json/inc5000_2014.json"/>
    <n v="25058"/>
    <n v="3117"/>
    <n v="26"/>
    <x v="2"/>
    <s v="Spearhead Staffing"/>
    <s v="spearhead-staffing"/>
    <x v="16"/>
    <x v="16"/>
    <s v="Bridgewater"/>
    <s v="New York City"/>
    <n v="113.1538"/>
    <n v="2079202"/>
    <x v="6"/>
    <n v="1"/>
  </r>
  <r>
    <n v="3118"/>
    <s v="Inc5000 Company List"/>
    <s v="Inc5000 Company List"/>
    <n v="3118"/>
    <s v="http://www.inc.com/inc5000list/json/inc5000_2014.json"/>
    <n v="3754"/>
    <n v="3118"/>
    <n v="155"/>
    <x v="1"/>
    <s v="Telular"/>
    <s v="telular"/>
    <x v="25"/>
    <x v="25"/>
    <s v="Chicago"/>
    <s v="Chicago"/>
    <n v="113.1382"/>
    <n v="98943000"/>
    <x v="4"/>
    <n v="6"/>
  </r>
  <r>
    <n v="3119"/>
    <s v="Inc5000 Company List"/>
    <s v="Inc5000 Company List"/>
    <n v="3119"/>
    <s v="http://www.inc.com/inc5000list/json/inc5000_2014.json"/>
    <n v="2598"/>
    <n v="3119"/>
    <n v="200"/>
    <x v="1"/>
    <s v="XIFIN"/>
    <s v="xifin"/>
    <x v="0"/>
    <x v="0"/>
    <s v="San Diego"/>
    <s v="San Diego"/>
    <n v="113.1431"/>
    <n v="37744614"/>
    <x v="3"/>
    <n v="8"/>
  </r>
  <r>
    <n v="3120"/>
    <s v="Inc5000 Company List"/>
    <s v="Inc5000 Company List"/>
    <n v="3120"/>
    <s v="http://www.inc.com/inc5000list/json/inc5000_2014.json"/>
    <n v="471"/>
    <n v="3120"/>
    <n v="90"/>
    <x v="1"/>
    <s v="iVision"/>
    <s v="ivision"/>
    <x v="32"/>
    <x v="32"/>
    <s v="Atlanta"/>
    <s v="Atlanta"/>
    <n v="113.027"/>
    <n v="34041173"/>
    <x v="11"/>
    <n v="6"/>
  </r>
  <r>
    <n v="3121"/>
    <s v="Inc5000 Company List"/>
    <s v="Inc5000 Company List"/>
    <n v="3121"/>
    <s v="http://www.inc.com/inc5000list/json/inc5000_2014.json"/>
    <n v="20623"/>
    <n v="3121"/>
    <n v="1227"/>
    <x v="3"/>
    <s v="Westlake Financial Services"/>
    <s v="westlake-financial-services"/>
    <x v="0"/>
    <x v="0"/>
    <s v="Los Angeles"/>
    <s v="Los Angeles"/>
    <n v="113.0102"/>
    <n v="569240000"/>
    <x v="9"/>
    <n v="4"/>
  </r>
  <r>
    <n v="3122"/>
    <s v="Inc5000 Company List"/>
    <s v="Inc5000 Company List"/>
    <n v="3122"/>
    <s v="http://www.inc.com/inc5000list/json/inc5000_2014.json"/>
    <n v="57"/>
    <n v="3122"/>
    <n v="1469"/>
    <x v="3"/>
    <s v="ReSource Pro"/>
    <s v="resource-pro"/>
    <x v="17"/>
    <x v="17"/>
    <s v="New York"/>
    <s v="New York City"/>
    <n v="112.943"/>
    <n v="33583810"/>
    <x v="19"/>
    <n v="6"/>
  </r>
  <r>
    <n v="3123"/>
    <s v="Inc5000 Company List"/>
    <s v="Inc5000 Company List"/>
    <n v="3123"/>
    <s v="http://www.inc.com/inc5000list/json/inc5000_2014.json"/>
    <n v="21918"/>
    <n v="3123"/>
    <n v="18"/>
    <x v="2"/>
    <s v="Leonisa USA"/>
    <s v="leonisa-usa"/>
    <x v="32"/>
    <x v="32"/>
    <s v="Norcross"/>
    <s v="Atlanta"/>
    <n v="112.93259999999999"/>
    <n v="6229322"/>
    <x v="13"/>
    <n v="3"/>
  </r>
  <r>
    <n v="3124"/>
    <s v="Inc5000 Company List"/>
    <s v="Inc5000 Company List"/>
    <n v="3124"/>
    <s v="http://www.inc.com/inc5000list/json/inc5000_2014.json"/>
    <n v="22018"/>
    <n v="3124"/>
    <n v="974"/>
    <x v="3"/>
    <s v="Flagger Force"/>
    <s v="flagger-force"/>
    <x v="13"/>
    <x v="13"/>
    <s v="Hummelstown"/>
    <s v="Harrisburg-Carlisle PA"/>
    <n v="112.8948"/>
    <n v="39415509"/>
    <x v="16"/>
    <n v="3"/>
  </r>
  <r>
    <n v="3125"/>
    <s v="Inc5000 Company List"/>
    <s v="Inc5000 Company List"/>
    <n v="3125"/>
    <s v="http://www.inc.com/inc5000list/json/inc5000_2014.json"/>
    <n v="21094"/>
    <n v="3125"/>
    <n v="78"/>
    <x v="1"/>
    <s v="Abbyson Living"/>
    <s v="abbyson-living"/>
    <x v="0"/>
    <x v="0"/>
    <s v="Calabasas"/>
    <s v="Los Angeles"/>
    <n v="112.8856"/>
    <n v="33605720"/>
    <x v="0"/>
    <n v="5"/>
  </r>
  <r>
    <n v="3126"/>
    <s v="Inc5000 Company List"/>
    <s v="Inc5000 Company List"/>
    <n v="3126"/>
    <s v="http://www.inc.com/inc5000list/json/inc5000_2014.json"/>
    <n v="19974"/>
    <n v="3126"/>
    <n v="9"/>
    <x v="2"/>
    <s v="CTG US"/>
    <s v="ctg-us"/>
    <x v="9"/>
    <x v="9"/>
    <s v="Coral Springs"/>
    <s v="Miami"/>
    <n v="112.8087"/>
    <n v="9495820"/>
    <x v="21"/>
    <n v="4"/>
  </r>
  <r>
    <n v="3127"/>
    <s v="Inc5000 Company List"/>
    <s v="Inc5000 Company List"/>
    <n v="3127"/>
    <s v="http://www.inc.com/inc5000list/json/inc5000_2014.json"/>
    <n v="2900"/>
    <n v="3127"/>
    <n v="98"/>
    <x v="1"/>
    <s v="Celerant Technology"/>
    <s v="celerant-technology"/>
    <x v="17"/>
    <x v="17"/>
    <s v="Staten Island"/>
    <s v="New York City"/>
    <n v="112.7915"/>
    <n v="21443000"/>
    <x v="3"/>
    <n v="7"/>
  </r>
  <r>
    <n v="3128"/>
    <s v="Inc5000 Company List"/>
    <s v="Inc5000 Company List"/>
    <n v="3128"/>
    <s v="http://www.inc.com/inc5000list/json/inc5000_2014.json"/>
    <n v="21004"/>
    <n v="3128"/>
    <n v="79"/>
    <x v="1"/>
    <s v="Inspira Marketing"/>
    <s v="inspira-marketing"/>
    <x v="43"/>
    <x v="43"/>
    <s v="Norwalk"/>
    <s v="Bridgeport-Stamford-Norwalk CT"/>
    <n v="112.7933"/>
    <n v="15717549"/>
    <x v="12"/>
    <n v="3"/>
  </r>
  <r>
    <n v="3129"/>
    <s v="Inc5000 Company List"/>
    <s v="Inc5000 Company List"/>
    <n v="3129"/>
    <s v="http://www.inc.com/inc5000list/json/inc5000_2014.json"/>
    <n v="24490"/>
    <n v="3129"/>
    <n v="40"/>
    <x v="2"/>
    <s v="Inspired eLearning"/>
    <s v="inspired-elearning"/>
    <x v="12"/>
    <x v="12"/>
    <s v="San Antonio"/>
    <s v="San Antonio TX"/>
    <n v="112.7676"/>
    <n v="5566000"/>
    <x v="2"/>
    <n v="2"/>
  </r>
  <r>
    <n v="3130"/>
    <s v="Inc5000 Company List"/>
    <s v="Inc5000 Company List"/>
    <n v="3130"/>
    <s v="http://www.inc.com/inc5000list/json/inc5000_2014.json"/>
    <n v="21521"/>
    <n v="3130"/>
    <n v="142"/>
    <x v="1"/>
    <s v="G5 Search Marketing"/>
    <s v="g5-search-marketing"/>
    <x v="5"/>
    <x v="5"/>
    <s v="Bend"/>
    <s v="Prineville OR"/>
    <n v="112.7547"/>
    <n v="23600964"/>
    <x v="11"/>
    <n v="5"/>
  </r>
  <r>
    <n v="3131"/>
    <s v="Inc5000 Company List"/>
    <s v="Inc5000 Company List"/>
    <n v="3131"/>
    <s v="http://www.inc.com/inc5000list/json/inc5000_2014.json"/>
    <n v="1605"/>
    <n v="3131"/>
    <n v="2363"/>
    <x v="3"/>
    <s v="Total Quality Logistics"/>
    <s v="total-quality-logistics"/>
    <x v="24"/>
    <x v="24"/>
    <s v="Cincinnati"/>
    <s v="Cincinnati"/>
    <n v="112.7047"/>
    <n v="1621033577"/>
    <x v="21"/>
    <n v="10"/>
  </r>
  <r>
    <n v="3132"/>
    <s v="Inc5000 Company List"/>
    <s v="Inc5000 Company List"/>
    <n v="3132"/>
    <s v="http://www.inc.com/inc5000list/json/inc5000_2014.json"/>
    <n v="19990"/>
    <n v="3132"/>
    <n v="37"/>
    <x v="2"/>
    <s v="Aspex Solutions"/>
    <s v="aspex-solutions"/>
    <x v="25"/>
    <x v="25"/>
    <s v="Chicago"/>
    <s v="Chicago"/>
    <n v="112.7007"/>
    <n v="5206594"/>
    <x v="23"/>
    <n v="4"/>
  </r>
  <r>
    <n v="3133"/>
    <s v="Inc5000 Company List"/>
    <s v="Inc5000 Company List"/>
    <n v="3133"/>
    <s v="http://www.inc.com/inc5000list/json/inc5000_2014.json"/>
    <n v="17461"/>
    <n v="3133"/>
    <n v="50"/>
    <x v="2"/>
    <s v="GPS Insight"/>
    <s v="gps-insight"/>
    <x v="4"/>
    <x v="4"/>
    <s v="Scottsdale"/>
    <s v="Phoenix"/>
    <n v="112.6934"/>
    <n v="19504937"/>
    <x v="3"/>
    <n v="5"/>
  </r>
  <r>
    <n v="3134"/>
    <s v="Inc5000 Company List"/>
    <s v="Inc5000 Company List"/>
    <n v="3134"/>
    <s v="http://www.inc.com/inc5000list/json/inc5000_2014.json"/>
    <n v="26073"/>
    <n v="3134"/>
    <n v="40"/>
    <x v="2"/>
    <s v="ReGreen"/>
    <s v="regreen"/>
    <x v="0"/>
    <x v="0"/>
    <s v="Los Angeles"/>
    <s v="Los Angeles"/>
    <n v="112.691"/>
    <n v="14480000"/>
    <x v="5"/>
    <n v="1"/>
  </r>
  <r>
    <n v="3135"/>
    <s v="Inc5000 Company List"/>
    <s v="Inc5000 Company List"/>
    <n v="3135"/>
    <s v="http://www.inc.com/inc5000list/json/inc5000_2014.json"/>
    <n v="23708"/>
    <n v="3135"/>
    <n v="16"/>
    <x v="2"/>
    <s v="Akrometrix"/>
    <s v="akrometrix"/>
    <x v="32"/>
    <x v="32"/>
    <s v="Atlanta"/>
    <s v="Atlanta"/>
    <n v="112.6568"/>
    <n v="6748611"/>
    <x v="17"/>
    <n v="2"/>
  </r>
  <r>
    <n v="3136"/>
    <s v="Inc5000 Company List"/>
    <s v="Inc5000 Company List"/>
    <n v="3136"/>
    <s v="http://www.inc.com/inc5000list/json/inc5000_2014.json"/>
    <n v="25448"/>
    <n v="3136"/>
    <n v="8"/>
    <x v="2"/>
    <s v="1st Oklahoma Construction"/>
    <s v="1st-oklahoma-construction"/>
    <x v="23"/>
    <x v="23"/>
    <s v="Norman"/>
    <s v="Oklahoma City OK"/>
    <n v="112.5947"/>
    <n v="2937634"/>
    <x v="16"/>
    <n v="1"/>
  </r>
  <r>
    <n v="3137"/>
    <s v="Inc5000 Company List"/>
    <s v="Inc5000 Company List"/>
    <n v="3137"/>
    <s v="http://www.inc.com/inc5000list/json/inc5000_2014.json"/>
    <n v="274"/>
    <n v="3137"/>
    <n v="199"/>
    <x v="1"/>
    <s v="Smarsh"/>
    <s v="smarsh"/>
    <x v="5"/>
    <x v="5"/>
    <s v="Portland"/>
    <s v="Portland OR"/>
    <n v="112.4402"/>
    <n v="31541000"/>
    <x v="3"/>
    <n v="7"/>
  </r>
  <r>
    <n v="3138"/>
    <s v="Inc5000 Company List"/>
    <s v="Inc5000 Company List"/>
    <n v="3138"/>
    <s v="http://www.inc.com/inc5000list/json/inc5000_2014.json"/>
    <n v="26230"/>
    <n v="3138"/>
    <n v="63"/>
    <x v="1"/>
    <s v="Winesburg Builders"/>
    <s v="winesburg-builders"/>
    <x v="24"/>
    <x v="24"/>
    <s v="Millersburg"/>
    <s v="Coshocton OH"/>
    <n v="112.39279999999999"/>
    <n v="18625400"/>
    <x v="16"/>
    <n v="1"/>
  </r>
  <r>
    <n v="3139"/>
    <s v="Inc5000 Company List"/>
    <s v="Inc5000 Company List"/>
    <n v="3139"/>
    <s v="http://www.inc.com/inc5000list/json/inc5000_2014.json"/>
    <n v="25556"/>
    <n v="3139"/>
    <n v="93"/>
    <x v="1"/>
    <s v="Zehnder Communications"/>
    <s v="zehnder-communications"/>
    <x v="20"/>
    <x v="20"/>
    <s v="New Orleans"/>
    <s v="New Orleans-Metairie-Kenner LA"/>
    <n v="112.3222"/>
    <n v="8235618"/>
    <x v="12"/>
    <n v="1"/>
  </r>
  <r>
    <n v="3140"/>
    <s v="Inc5000 Company List"/>
    <s v="Inc5000 Company List"/>
    <n v="3140"/>
    <s v="http://www.inc.com/inc5000list/json/inc5000_2014.json"/>
    <n v="25182"/>
    <n v="3140"/>
    <n v="6"/>
    <x v="2"/>
    <s v="Burleson Orthodontics"/>
    <s v="burleson-orthodontics"/>
    <x v="15"/>
    <x v="15"/>
    <s v="Kansas City"/>
    <s v="Kansas City MO-KS"/>
    <n v="112.2859"/>
    <n v="3651258"/>
    <x v="6"/>
    <n v="1"/>
  </r>
  <r>
    <n v="3141"/>
    <s v="Inc5000 Company List"/>
    <s v="Inc5000 Company List"/>
    <n v="3141"/>
    <s v="http://www.inc.com/inc5000list/json/inc5000_2014.json"/>
    <n v="25532"/>
    <n v="3141"/>
    <n v="20"/>
    <x v="2"/>
    <s v="Alakai Defense Systems"/>
    <s v="alakai-defense-systems"/>
    <x v="9"/>
    <x v="9"/>
    <s v="Largo"/>
    <s v="Tampa"/>
    <n v="112.2701"/>
    <n v="7951000"/>
    <x v="8"/>
    <n v="1"/>
  </r>
  <r>
    <n v="3142"/>
    <s v="Inc5000 Company List"/>
    <s v="Inc5000 Company List"/>
    <n v="3142"/>
    <s v="http://www.inc.com/inc5000list/json/inc5000_2014.json"/>
    <n v="5492"/>
    <n v="3142"/>
    <n v="52"/>
    <x v="1"/>
    <s v="Independent Financial Group"/>
    <s v="independent-financial-group"/>
    <x v="0"/>
    <x v="0"/>
    <s v="San Diego"/>
    <s v="San Diego"/>
    <n v="112.22280000000001"/>
    <n v="96604900"/>
    <x v="9"/>
    <n v="6"/>
  </r>
  <r>
    <n v="3143"/>
    <s v="Inc5000 Company List"/>
    <s v="Inc5000 Company List"/>
    <n v="3143"/>
    <s v="http://www.inc.com/inc5000list/json/inc5000_2014.json"/>
    <n v="11095"/>
    <n v="3143"/>
    <n v="222"/>
    <x v="0"/>
    <s v="Catamount Constructors"/>
    <s v="catamount-constructors"/>
    <x v="7"/>
    <x v="7"/>
    <s v="Lakewood"/>
    <s v="Denver"/>
    <n v="112.1876"/>
    <n v="319682168"/>
    <x v="16"/>
    <n v="2"/>
  </r>
  <r>
    <n v="3144"/>
    <s v="Inc5000 Company List"/>
    <s v="Inc5000 Company List"/>
    <n v="3144"/>
    <s v="http://www.inc.com/inc5000list/json/inc5000_2014.json"/>
    <n v="24630"/>
    <n v="3144"/>
    <n v="223"/>
    <x v="0"/>
    <s v="Southern Botanical"/>
    <s v="southern-botanical"/>
    <x v="12"/>
    <x v="12"/>
    <s v="Dallas"/>
    <s v="Dallas"/>
    <n v="112.14100000000001"/>
    <n v="23908360"/>
    <x v="16"/>
    <n v="1"/>
  </r>
  <r>
    <n v="3145"/>
    <s v="Inc5000 Company List"/>
    <s v="Inc5000 Company List"/>
    <n v="3145"/>
    <s v="http://www.inc.com/inc5000list/json/inc5000_2014.json"/>
    <n v="9398"/>
    <n v="3145"/>
    <n v="64"/>
    <x v="1"/>
    <s v="Planit"/>
    <s v="planit"/>
    <x v="21"/>
    <x v="21"/>
    <s v="Baltimore"/>
    <s v="Baltimore"/>
    <n v="112.13549999999999"/>
    <n v="11500145"/>
    <x v="12"/>
    <n v="3"/>
  </r>
  <r>
    <n v="3146"/>
    <s v="Inc5000 Company List"/>
    <s v="Inc5000 Company List"/>
    <n v="3146"/>
    <s v="http://www.inc.com/inc5000list/json/inc5000_2014.json"/>
    <n v="1711"/>
    <n v="3146"/>
    <n v="79"/>
    <x v="1"/>
    <s v="IMCorp"/>
    <s v="imcorp"/>
    <x v="43"/>
    <x v="43"/>
    <s v="Manchester"/>
    <s v="Hartford-West Hartford-East Hartford CT"/>
    <n v="112.1183"/>
    <n v="15516474"/>
    <x v="10"/>
    <n v="6"/>
  </r>
  <r>
    <n v="3147"/>
    <s v="Inc5000 Company List"/>
    <s v="Inc5000 Company List"/>
    <n v="3147"/>
    <s v="http://www.inc.com/inc5000list/json/inc5000_2014.json"/>
    <n v="21655"/>
    <n v="3147"/>
    <n v="113"/>
    <x v="1"/>
    <s v="LDiscovery"/>
    <s v="ldiscovery"/>
    <x v="1"/>
    <x v="1"/>
    <s v="McLean"/>
    <s v="Washington DC"/>
    <n v="112.1045"/>
    <n v="36821256"/>
    <x v="2"/>
    <n v="3"/>
  </r>
  <r>
    <n v="3148"/>
    <s v="Inc5000 Company List"/>
    <s v="Inc5000 Company List"/>
    <n v="3148"/>
    <s v="http://www.inc.com/inc5000list/json/inc5000_2014.json"/>
    <n v="22049"/>
    <n v="3148"/>
    <n v="58"/>
    <x v="1"/>
    <s v="Solaris"/>
    <s v="solaris"/>
    <x v="19"/>
    <x v="19"/>
    <s v="West Allis"/>
    <s v="Milwaukee-Waukesha-West Allis WI"/>
    <n v="111.7294"/>
    <n v="5992714"/>
    <x v="17"/>
    <n v="3"/>
  </r>
  <r>
    <n v="3149"/>
    <s v="Inc5000 Company List"/>
    <s v="Inc5000 Company List"/>
    <n v="3149"/>
    <s v="http://www.inc.com/inc5000list/json/inc5000_2014.json"/>
    <n v="24160"/>
    <n v="3149"/>
    <n v="15"/>
    <x v="2"/>
    <s v="NextLevel Practice"/>
    <s v="nextlevel-practice"/>
    <x v="4"/>
    <x v="4"/>
    <s v="Scottsdale"/>
    <s v="Phoenix"/>
    <n v="111.6307"/>
    <n v="4603555"/>
    <x v="6"/>
    <n v="2"/>
  </r>
  <r>
    <n v="3150"/>
    <s v="Inc5000 Company List"/>
    <s v="Inc5000 Company List"/>
    <n v="3150"/>
    <s v="http://www.inc.com/inc5000list/json/inc5000_2014.json"/>
    <n v="23576"/>
    <n v="3150"/>
    <n v="74"/>
    <x v="1"/>
    <s v="Environmental Service Laboratories"/>
    <s v="environmental-service-laboratories"/>
    <x v="13"/>
    <x v="13"/>
    <s v="Indiana"/>
    <s v="Indiana PA"/>
    <n v="111.4589"/>
    <n v="7535741"/>
    <x v="24"/>
    <n v="2"/>
  </r>
  <r>
    <n v="3151"/>
    <s v="Inc5000 Company List"/>
    <s v="Inc5000 Company List"/>
    <n v="3151"/>
    <s v="http://www.inc.com/inc5000list/json/inc5000_2014.json"/>
    <n v="25320"/>
    <n v="3151"/>
    <n v="251"/>
    <x v="0"/>
    <s v="Somerset Regional Water Resources"/>
    <s v="somerset-regional-water-resources"/>
    <x v="13"/>
    <x v="13"/>
    <s v="Somerset"/>
    <s v="Somerset PA"/>
    <n v="111.4443"/>
    <n v="73097031"/>
    <x v="5"/>
    <n v="1"/>
  </r>
  <r>
    <n v="3152"/>
    <s v="Inc5000 Company List"/>
    <s v="Inc5000 Company List"/>
    <n v="3152"/>
    <s v="http://www.inc.com/inc5000list/json/inc5000_2014.json"/>
    <n v="24139"/>
    <n v="3152"/>
    <n v="100"/>
    <x v="1"/>
    <s v="InterDyn BMI"/>
    <s v="interdyn-bmi"/>
    <x v="36"/>
    <x v="36"/>
    <s v="Roseville"/>
    <s v="Minneapolis"/>
    <n v="111.3578"/>
    <n v="20470000"/>
    <x v="11"/>
    <n v="2"/>
  </r>
  <r>
    <n v="3153"/>
    <s v="Inc5000 Company List"/>
    <s v="Inc5000 Company List"/>
    <n v="3153"/>
    <s v="http://www.inc.com/inc5000list/json/inc5000_2014.json"/>
    <n v="1759"/>
    <n v="3153"/>
    <n v="51"/>
    <x v="1"/>
    <s v="Dodge Communications"/>
    <s v="dodge-communications"/>
    <x v="32"/>
    <x v="32"/>
    <s v="Alpharetta"/>
    <s v="Atlanta"/>
    <n v="111.29179999999999"/>
    <n v="7363645"/>
    <x v="12"/>
    <n v="6"/>
  </r>
  <r>
    <n v="3154"/>
    <s v="Inc5000 Company List"/>
    <s v="Inc5000 Company List"/>
    <n v="3154"/>
    <s v="http://www.inc.com/inc5000list/json/inc5000_2014.json"/>
    <n v="21622"/>
    <n v="3154"/>
    <n v="83"/>
    <x v="1"/>
    <s v="Healthcare Data Solutions"/>
    <s v="healthcare-data-solutions"/>
    <x v="0"/>
    <x v="0"/>
    <s v="Irvine"/>
    <s v="Los Angeles"/>
    <n v="111.2323"/>
    <n v="11830000"/>
    <x v="6"/>
    <n v="3"/>
  </r>
  <r>
    <n v="3155"/>
    <s v="Inc5000 Company List"/>
    <s v="Inc5000 Company List"/>
    <n v="3155"/>
    <s v="http://www.inc.com/inc5000list/json/inc5000_2014.json"/>
    <n v="1493"/>
    <n v="3155"/>
    <n v="28"/>
    <x v="2"/>
    <s v="FoodGuys"/>
    <s v="foodguys"/>
    <x v="5"/>
    <x v="5"/>
    <s v="Wilsonville"/>
    <s v="Portland OR"/>
    <n v="111.2154"/>
    <n v="46305343"/>
    <x v="1"/>
    <n v="5"/>
  </r>
  <r>
    <n v="3156"/>
    <s v="Inc5000 Company List"/>
    <s v="Inc5000 Company List"/>
    <n v="3156"/>
    <s v="http://www.inc.com/inc5000list/json/inc5000_2014.json"/>
    <n v="22263"/>
    <n v="3156"/>
    <n v="15"/>
    <x v="2"/>
    <s v="Proforma Promotionally Yours"/>
    <s v="proforma-promotionally-yours"/>
    <x v="8"/>
    <x v="8"/>
    <s v="Kansas City"/>
    <s v="Kansas City MO-KS"/>
    <n v="111.1437"/>
    <n v="4320000"/>
    <x v="12"/>
    <n v="4"/>
  </r>
  <r>
    <n v="3157"/>
    <s v="Inc5000 Company List"/>
    <s v="Inc5000 Company List"/>
    <n v="3157"/>
    <s v="http://www.inc.com/inc5000list/json/inc5000_2014.json"/>
    <n v="20254"/>
    <n v="3157"/>
    <n v="95"/>
    <x v="1"/>
    <s v="DC Dental"/>
    <s v="dc-dental"/>
    <x v="21"/>
    <x v="21"/>
    <s v="Baltimore"/>
    <s v="Baltimore"/>
    <n v="111.13209999999999"/>
    <n v="43341525"/>
    <x v="6"/>
    <n v="4"/>
  </r>
  <r>
    <n v="3158"/>
    <s v="Inc5000 Company List"/>
    <s v="Inc5000 Company List"/>
    <n v="3158"/>
    <s v="http://www.inc.com/inc5000list/json/inc5000_2014.json"/>
    <n v="25950"/>
    <n v="3158"/>
    <n v="270"/>
    <x v="0"/>
    <s v="Testengeer"/>
    <s v="testengeer"/>
    <x v="12"/>
    <x v="12"/>
    <s v="Port Lavaca"/>
    <s v="Victoria TX"/>
    <n v="111.0849"/>
    <n v="28038631"/>
    <x v="10"/>
    <n v="1"/>
  </r>
  <r>
    <n v="3159"/>
    <s v="Inc5000 Company List"/>
    <s v="Inc5000 Company List"/>
    <n v="3159"/>
    <s v="http://www.inc.com/inc5000list/json/inc5000_2014.json"/>
    <n v="17473"/>
    <n v="3159"/>
    <n v="140"/>
    <x v="1"/>
    <s v="TRIS3CT"/>
    <s v="tris3ct"/>
    <x v="25"/>
    <x v="25"/>
    <s v="Chicago"/>
    <s v="Chicago"/>
    <n v="111.0827"/>
    <n v="21484000"/>
    <x v="12"/>
    <n v="4"/>
  </r>
  <r>
    <n v="3160"/>
    <s v="Inc5000 Company List"/>
    <s v="Inc5000 Company List"/>
    <n v="3160"/>
    <s v="http://www.inc.com/inc5000list/json/inc5000_2014.json"/>
    <n v="21983"/>
    <n v="3160"/>
    <n v="188"/>
    <x v="1"/>
    <s v="Credera"/>
    <s v="credera"/>
    <x v="12"/>
    <x v="12"/>
    <s v="Addison"/>
    <s v="Dallas"/>
    <n v="110.9992"/>
    <n v="31124950"/>
    <x v="11"/>
    <n v="3"/>
  </r>
  <r>
    <n v="3161"/>
    <s v="Inc5000 Company List"/>
    <s v="Inc5000 Company List"/>
    <n v="3161"/>
    <s v="http://www.inc.com/inc5000list/json/inc5000_2014.json"/>
    <n v="21489"/>
    <n v="3161"/>
    <n v="110"/>
    <x v="1"/>
    <s v="Solstice Benefits"/>
    <s v="solstice-benefits"/>
    <x v="9"/>
    <x v="9"/>
    <s v="Plantation"/>
    <s v="Miami"/>
    <n v="110.9795"/>
    <n v="25984168"/>
    <x v="19"/>
    <n v="3"/>
  </r>
  <r>
    <n v="3162"/>
    <s v="Inc5000 Company List"/>
    <s v="Inc5000 Company List"/>
    <n v="3162"/>
    <s v="http://www.inc.com/inc5000list/json/inc5000_2014.json"/>
    <n v="26503"/>
    <n v="3162"/>
    <n v="55"/>
    <x v="1"/>
    <s v="Thinkgate"/>
    <s v="thinkgate"/>
    <x v="6"/>
    <x v="6"/>
    <s v="Charlotte"/>
    <s v="Charlotte"/>
    <n v="110.8946"/>
    <n v="12246331"/>
    <x v="23"/>
    <n v="1"/>
  </r>
  <r>
    <n v="3163"/>
    <s v="Inc5000 Company List"/>
    <s v="Inc5000 Company List"/>
    <n v="3163"/>
    <s v="http://www.inc.com/inc5000list/json/inc5000_2014.json"/>
    <n v="25629"/>
    <n v="3163"/>
    <n v="82"/>
    <x v="1"/>
    <s v="South Beach Tanning Company"/>
    <s v="south-beach-tanning-company"/>
    <x v="9"/>
    <x v="9"/>
    <s v="Longwood"/>
    <s v="Orlando FL"/>
    <n v="110.7851"/>
    <n v="5418059"/>
    <x v="0"/>
    <n v="1"/>
  </r>
  <r>
    <n v="3164"/>
    <s v="Inc5000 Company List"/>
    <s v="Inc5000 Company List"/>
    <n v="3164"/>
    <s v="http://www.inc.com/inc5000list/json/inc5000_2014.json"/>
    <n v="25033"/>
    <n v="3164"/>
    <n v="15"/>
    <x v="2"/>
    <s v="Sullivan Commercial Supply"/>
    <s v="sullivan-commercial-supply"/>
    <x v="14"/>
    <x v="14"/>
    <s v="Indianapolis"/>
    <s v="Indianapolis IN"/>
    <n v="110.7715"/>
    <n v="7782118"/>
    <x v="2"/>
    <n v="1"/>
  </r>
  <r>
    <n v="3165"/>
    <s v="Inc5000 Company List"/>
    <s v="Inc5000 Company List"/>
    <n v="3165"/>
    <s v="http://www.inc.com/inc5000list/json/inc5000_2014.json"/>
    <n v="21900"/>
    <n v="3165"/>
    <n v="18"/>
    <x v="2"/>
    <s v="Smith Monitoring"/>
    <s v="smith-monitoring"/>
    <x v="12"/>
    <x v="12"/>
    <s v="Plano"/>
    <s v="Dallas"/>
    <n v="110.7706"/>
    <n v="7350227"/>
    <x v="14"/>
    <n v="3"/>
  </r>
  <r>
    <n v="3166"/>
    <s v="Inc5000 Company List"/>
    <s v="Inc5000 Company List"/>
    <n v="3166"/>
    <s v="http://www.inc.com/inc5000list/json/inc5000_2014.json"/>
    <n v="26249"/>
    <n v="3166"/>
    <n v="16"/>
    <x v="2"/>
    <s v="Development Group"/>
    <s v="development-group"/>
    <x v="0"/>
    <x v="0"/>
    <s v="Redding"/>
    <s v="Redding CA"/>
    <n v="110.7632"/>
    <n v="9528054"/>
    <x v="11"/>
    <n v="1"/>
  </r>
  <r>
    <n v="3167"/>
    <s v="Inc5000 Company List"/>
    <s v="Inc5000 Company List"/>
    <n v="3167"/>
    <s v="http://www.inc.com/inc5000list/json/inc5000_2014.json"/>
    <n v="24846"/>
    <n v="3167"/>
    <n v="25"/>
    <x v="2"/>
    <s v="DZone"/>
    <s v="dzone"/>
    <x v="6"/>
    <x v="6"/>
    <s v="Cary"/>
    <s v="Raleigh-Cary NC"/>
    <n v="110.7186"/>
    <n v="2859230"/>
    <x v="3"/>
    <n v="1"/>
  </r>
  <r>
    <n v="3168"/>
    <s v="Inc5000 Company List"/>
    <s v="Inc5000 Company List"/>
    <n v="3168"/>
    <s v="http://www.inc.com/inc5000list/json/inc5000_2014.json"/>
    <n v="3033"/>
    <n v="3168"/>
    <n v="88"/>
    <x v="1"/>
    <s v="Mahaffey Fabric Structures"/>
    <s v="mahaffey-fabric-structures"/>
    <x v="42"/>
    <x v="42"/>
    <s v="Memphis"/>
    <s v="Memphis TN-MS-AR"/>
    <n v="110.56659999999999"/>
    <n v="32611994"/>
    <x v="16"/>
    <n v="3"/>
  </r>
  <r>
    <n v="3169"/>
    <s v="Inc5000 Company List"/>
    <s v="Inc5000 Company List"/>
    <n v="3169"/>
    <s v="http://www.inc.com/inc5000list/json/inc5000_2014.json"/>
    <n v="18471"/>
    <n v="3169"/>
    <n v="27"/>
    <x v="2"/>
    <s v="inoLECT"/>
    <s v="inolect"/>
    <x v="20"/>
    <x v="20"/>
    <s v="Baton Rouge"/>
    <s v="Baton Rouge LA"/>
    <n v="110.52249999999999"/>
    <n v="10445096"/>
    <x v="10"/>
    <n v="4"/>
  </r>
  <r>
    <n v="3170"/>
    <s v="Inc5000 Company List"/>
    <s v="Inc5000 Company List"/>
    <n v="3170"/>
    <s v="http://www.inc.com/inc5000list/json/inc5000_2014.json"/>
    <n v="24244"/>
    <n v="3170"/>
    <n v="36"/>
    <x v="2"/>
    <s v="Metropolitan Moving &amp; Storage"/>
    <s v="metropolitan-moving-storage"/>
    <x v="21"/>
    <x v="21"/>
    <s v="Rockville"/>
    <s v="Washington DC"/>
    <n v="110.3954"/>
    <n v="3267409"/>
    <x v="21"/>
    <n v="2"/>
  </r>
  <r>
    <n v="3171"/>
    <s v="Inc5000 Company List"/>
    <s v="Inc5000 Company List"/>
    <n v="3171"/>
    <s v="http://www.inc.com/inc5000list/json/inc5000_2014.json"/>
    <n v="18687"/>
    <n v="3171"/>
    <n v="40"/>
    <x v="2"/>
    <s v="Alpha Source"/>
    <s v="alpha-source"/>
    <x v="19"/>
    <x v="19"/>
    <s v="Milwaukee"/>
    <s v="Milwaukee-Waukesha-West Allis WI"/>
    <n v="110.373"/>
    <n v="27866609"/>
    <x v="6"/>
    <n v="5"/>
  </r>
  <r>
    <n v="3172"/>
    <s v="Inc5000 Company List"/>
    <s v="Inc5000 Company List"/>
    <n v="3172"/>
    <s v="http://www.inc.com/inc5000list/json/inc5000_2014.json"/>
    <n v="26447"/>
    <n v="3172"/>
    <n v="55"/>
    <x v="1"/>
    <s v="Corporate Computer Solutions"/>
    <s v="corporate-computer-solutions"/>
    <x v="9"/>
    <x v="9"/>
    <s v="Tampa"/>
    <s v="Tampa"/>
    <n v="110.36499999999999"/>
    <n v="5015140"/>
    <x v="11"/>
    <n v="1"/>
  </r>
  <r>
    <n v="3173"/>
    <s v="Inc5000 Company List"/>
    <s v="Inc5000 Company List"/>
    <n v="3173"/>
    <s v="http://www.inc.com/inc5000list/json/inc5000_2014.json"/>
    <n v="2910"/>
    <n v="3173"/>
    <n v="18"/>
    <x v="2"/>
    <s v="Dynamic Automation"/>
    <s v="dynamic-automation"/>
    <x v="0"/>
    <x v="0"/>
    <s v="Simi Valley"/>
    <s v="Oxnard-Thousand Oaks-Ventura CA"/>
    <n v="110.3445"/>
    <n v="5199617"/>
    <x v="17"/>
    <n v="2"/>
  </r>
  <r>
    <n v="3174"/>
    <s v="Inc5000 Company List"/>
    <s v="Inc5000 Company List"/>
    <n v="3174"/>
    <s v="http://www.inc.com/inc5000list/json/inc5000_2014.json"/>
    <n v="22273"/>
    <n v="3174"/>
    <n v="95"/>
    <x v="1"/>
    <s v="Employee Solutions"/>
    <s v="employee-solutions"/>
    <x v="12"/>
    <x v="12"/>
    <s v="Plano"/>
    <s v="Dallas"/>
    <n v="110.1748"/>
    <n v="75693243"/>
    <x v="20"/>
    <n v="3"/>
  </r>
  <r>
    <n v="3175"/>
    <s v="Inc5000 Company List"/>
    <s v="Inc5000 Company List"/>
    <n v="3175"/>
    <s v="http://www.inc.com/inc5000list/json/inc5000_2014.json"/>
    <n v="18264"/>
    <n v="3175"/>
    <n v="0"/>
    <x v="2"/>
    <s v="Phydeaux"/>
    <s v="phydeaux"/>
    <x v="6"/>
    <x v="6"/>
    <s v="Chapel Hill"/>
    <s v="Durham NC"/>
    <n v="110.14360000000001"/>
    <n v="6575960"/>
    <x v="13"/>
    <n v="5"/>
  </r>
  <r>
    <n v="3176"/>
    <s v="Inc5000 Company List"/>
    <s v="Inc5000 Company List"/>
    <n v="3176"/>
    <s v="http://www.inc.com/inc5000list/json/inc5000_2014.json"/>
    <n v="2833"/>
    <n v="3176"/>
    <n v="110"/>
    <x v="1"/>
    <s v="Centare"/>
    <s v="centare"/>
    <x v="19"/>
    <x v="19"/>
    <s v="Brookfield"/>
    <s v="Milwaukee-Waukesha-West Allis WI"/>
    <n v="110.1292"/>
    <n v="15386941"/>
    <x v="3"/>
    <n v="8"/>
  </r>
  <r>
    <n v="3177"/>
    <s v="Inc5000 Company List"/>
    <s v="Inc5000 Company List"/>
    <n v="3177"/>
    <s v="http://www.inc.com/inc5000list/json/inc5000_2014.json"/>
    <n v="21731"/>
    <n v="3177"/>
    <n v="96"/>
    <x v="1"/>
    <s v="AED Group"/>
    <s v="aed-group"/>
    <x v="7"/>
    <x v="7"/>
    <s v="Denver"/>
    <s v="Denver"/>
    <n v="110.0596"/>
    <n v="11187023"/>
    <x v="5"/>
    <n v="3"/>
  </r>
  <r>
    <n v="3178"/>
    <s v="Inc5000 Company List"/>
    <s v="Inc5000 Company List"/>
    <n v="3178"/>
    <s v="http://www.inc.com/inc5000list/json/inc5000_2014.json"/>
    <n v="20289"/>
    <n v="3178"/>
    <n v="36"/>
    <x v="2"/>
    <s v="Dinerware"/>
    <s v="dinerware"/>
    <x v="29"/>
    <x v="29"/>
    <s v="Seattle"/>
    <s v="Seattle"/>
    <n v="110.0299"/>
    <n v="7273458"/>
    <x v="3"/>
    <n v="4"/>
  </r>
  <r>
    <n v="3179"/>
    <s v="Inc5000 Company List"/>
    <s v="Inc5000 Company List"/>
    <n v="3179"/>
    <s v="http://www.inc.com/inc5000list/json/inc5000_2014.json"/>
    <n v="1809"/>
    <n v="3179"/>
    <n v="238"/>
    <x v="0"/>
    <s v="Trustaff"/>
    <s v="trustaff"/>
    <x v="24"/>
    <x v="24"/>
    <s v="Cincinnati"/>
    <s v="Cincinnati"/>
    <n v="110.0232"/>
    <n v="110912699"/>
    <x v="20"/>
    <n v="7"/>
  </r>
  <r>
    <n v="3180"/>
    <s v="Inc5000 Company List"/>
    <s v="Inc5000 Company List"/>
    <n v="3180"/>
    <s v="http://www.inc.com/inc5000list/json/inc5000_2014.json"/>
    <n v="26134"/>
    <n v="3180"/>
    <n v="82"/>
    <x v="1"/>
    <s v="Gate6"/>
    <s v="gate6"/>
    <x v="4"/>
    <x v="4"/>
    <s v="Phoenix"/>
    <s v="Phoenix"/>
    <n v="109.9961"/>
    <n v="4009831"/>
    <x v="12"/>
    <n v="1"/>
  </r>
  <r>
    <n v="3181"/>
    <s v="Inc5000 Company List"/>
    <s v="Inc5000 Company List"/>
    <n v="3181"/>
    <s v="http://www.inc.com/inc5000list/json/inc5000_2014.json"/>
    <n v="26509"/>
    <n v="3181"/>
    <n v="13"/>
    <x v="2"/>
    <s v="Mac of all Trades"/>
    <s v="mac-of-all-trades"/>
    <x v="9"/>
    <x v="9"/>
    <s v="Tampa"/>
    <s v="Tampa"/>
    <n v="109.88120000000001"/>
    <n v="7581714"/>
    <x v="18"/>
    <n v="1"/>
  </r>
  <r>
    <n v="3182"/>
    <s v="Inc5000 Company List"/>
    <s v="Inc5000 Company List"/>
    <n v="3182"/>
    <s v="http://www.inc.com/inc5000list/json/inc5000_2014.json"/>
    <n v="2123"/>
    <n v="3182"/>
    <n v="37"/>
    <x v="2"/>
    <s v="We R Memory Keepers"/>
    <s v="we-r-memory-keepers"/>
    <x v="28"/>
    <x v="28"/>
    <s v="Salt Lake City"/>
    <s v="Salt Lake City"/>
    <n v="109.8689"/>
    <n v="16307803"/>
    <x v="0"/>
    <n v="6"/>
  </r>
  <r>
    <n v="3183"/>
    <s v="Inc5000 Company List"/>
    <s v="Inc5000 Company List"/>
    <n v="3183"/>
    <s v="http://www.inc.com/inc5000list/json/inc5000_2014.json"/>
    <n v="21293"/>
    <n v="3183"/>
    <n v="110"/>
    <x v="1"/>
    <s v="C2S Technologies"/>
    <s v="c2s-technologies"/>
    <x v="29"/>
    <x v="29"/>
    <s v="Bellevue"/>
    <s v="Seattle"/>
    <n v="109.7848"/>
    <n v="10636328"/>
    <x v="11"/>
    <n v="3"/>
  </r>
  <r>
    <n v="3184"/>
    <s v="Inc5000 Company List"/>
    <s v="Inc5000 Company List"/>
    <n v="3184"/>
    <s v="http://www.inc.com/inc5000list/json/inc5000_2014.json"/>
    <n v="23604"/>
    <n v="3184"/>
    <n v="22"/>
    <x v="2"/>
    <s v="NAECO"/>
    <s v="naeco"/>
    <x v="32"/>
    <x v="32"/>
    <s v="Peachtree City"/>
    <s v="Atlanta"/>
    <n v="109.76949999999999"/>
    <n v="14068244"/>
    <x v="17"/>
    <n v="2"/>
  </r>
  <r>
    <n v="3185"/>
    <s v="Inc5000 Company List"/>
    <s v="Inc5000 Company List"/>
    <n v="3185"/>
    <s v="http://www.inc.com/inc5000list/json/inc5000_2014.json"/>
    <n v="18103"/>
    <n v="3185"/>
    <n v="1000"/>
    <x v="3"/>
    <s v="DataArt"/>
    <s v="dataart"/>
    <x v="17"/>
    <x v="17"/>
    <s v="New York"/>
    <s v="New York City"/>
    <n v="109.76139999999999"/>
    <n v="38904081"/>
    <x v="3"/>
    <n v="5"/>
  </r>
  <r>
    <n v="3186"/>
    <s v="Inc5000 Company List"/>
    <s v="Inc5000 Company List"/>
    <n v="3186"/>
    <s v="http://www.inc.com/inc5000list/json/inc5000_2014.json"/>
    <n v="21288"/>
    <n v="3186"/>
    <n v="115"/>
    <x v="1"/>
    <s v="PrizeLogic"/>
    <s v="prizelogic"/>
    <x v="18"/>
    <x v="18"/>
    <s v="Southfield"/>
    <s v="Detroit"/>
    <n v="109.75109999999999"/>
    <n v="18227645"/>
    <x v="12"/>
    <n v="3"/>
  </r>
  <r>
    <n v="3187"/>
    <s v="Inc5000 Company List"/>
    <s v="Inc5000 Company List"/>
    <n v="3187"/>
    <s v="http://www.inc.com/inc5000list/json/inc5000_2014.json"/>
    <n v="23946"/>
    <n v="3187"/>
    <n v="75"/>
    <x v="1"/>
    <s v="Bridge Technical Talent"/>
    <s v="bridge-technical-talent"/>
    <x v="26"/>
    <x v="26"/>
    <s v="North Kingstown"/>
    <s v="Providence-New Bedford-Fall River RI-MA"/>
    <n v="109.6763"/>
    <n v="11593000"/>
    <x v="20"/>
    <n v="2"/>
  </r>
  <r>
    <n v="3188"/>
    <s v="Inc5000 Company List"/>
    <s v="Inc5000 Company List"/>
    <n v="3188"/>
    <s v="http://www.inc.com/inc5000list/json/inc5000_2014.json"/>
    <n v="12595"/>
    <n v="3188"/>
    <n v="330"/>
    <x v="0"/>
    <s v="Compunnel Software Group"/>
    <s v="compunnel-software-group"/>
    <x v="16"/>
    <x v="16"/>
    <s v="Plainsboro"/>
    <s v="New York City"/>
    <n v="109.6494"/>
    <n v="63655013"/>
    <x v="11"/>
    <n v="4"/>
  </r>
  <r>
    <n v="3189"/>
    <s v="Inc5000 Company List"/>
    <s v="Inc5000 Company List"/>
    <n v="3189"/>
    <s v="http://www.inc.com/inc5000list/json/inc5000_2014.json"/>
    <n v="2244"/>
    <n v="3189"/>
    <n v="17"/>
    <x v="2"/>
    <s v="Humble Abode"/>
    <s v="humble-abode"/>
    <x v="0"/>
    <x v="0"/>
    <s v="Santa Rosa"/>
    <s v="Santa Rosa-Petaluma CA"/>
    <n v="109.64190000000001"/>
    <n v="10727154"/>
    <x v="13"/>
    <n v="8"/>
  </r>
  <r>
    <n v="3190"/>
    <s v="Inc5000 Company List"/>
    <s v="Inc5000 Company List"/>
    <n v="3190"/>
    <s v="http://www.inc.com/inc5000list/json/inc5000_2014.json"/>
    <n v="24965"/>
    <n v="3190"/>
    <n v="38"/>
    <x v="2"/>
    <s v="Vertical Measures"/>
    <s v="vertical-measures"/>
    <x v="4"/>
    <x v="4"/>
    <s v="Phoenix"/>
    <s v="Phoenix"/>
    <n v="109.5894"/>
    <n v="3664593"/>
    <x v="12"/>
    <n v="1"/>
  </r>
  <r>
    <n v="3191"/>
    <s v="Inc5000 Company List"/>
    <s v="Inc5000 Company List"/>
    <n v="3191"/>
    <s v="http://www.inc.com/inc5000list/json/inc5000_2014.json"/>
    <n v="19991"/>
    <n v="3191"/>
    <n v="22"/>
    <x v="2"/>
    <s v="Jetpool"/>
    <s v="jetpool"/>
    <x v="6"/>
    <x v="6"/>
    <s v="Charlotte"/>
    <s v="Charlotte"/>
    <n v="109.4563"/>
    <n v="8328943"/>
    <x v="21"/>
    <n v="4"/>
  </r>
  <r>
    <n v="3192"/>
    <s v="Inc5000 Company List"/>
    <s v="Inc5000 Company List"/>
    <n v="3192"/>
    <s v="http://www.inc.com/inc5000list/json/inc5000_2014.json"/>
    <n v="24303"/>
    <n v="3192"/>
    <n v="100"/>
    <x v="1"/>
    <s v="National Funding"/>
    <s v="national-funding"/>
    <x v="0"/>
    <x v="0"/>
    <s v="San Diego"/>
    <s v="San Diego"/>
    <n v="109.4502"/>
    <n v="26707000"/>
    <x v="9"/>
    <n v="2"/>
  </r>
  <r>
    <n v="3193"/>
    <s v="Inc5000 Company List"/>
    <s v="Inc5000 Company List"/>
    <n v="3193"/>
    <s v="http://www.inc.com/inc5000list/json/inc5000_2014.json"/>
    <n v="18438"/>
    <n v="3193"/>
    <n v="201"/>
    <x v="0"/>
    <s v="Advanced Chemical Transport"/>
    <s v="advanced-chemical-transport"/>
    <x v="0"/>
    <x v="0"/>
    <s v="Sunnyvale"/>
    <s v="San Jose"/>
    <n v="109.3661"/>
    <n v="40189817"/>
    <x v="24"/>
    <n v="5"/>
  </r>
  <r>
    <n v="3194"/>
    <s v="Inc5000 Company List"/>
    <s v="Inc5000 Company List"/>
    <n v="3194"/>
    <s v="http://www.inc.com/inc5000list/json/inc5000_2014.json"/>
    <n v="22380"/>
    <n v="3194"/>
    <n v="61"/>
    <x v="1"/>
    <s v="Winxnet"/>
    <s v="winxnet"/>
    <x v="3"/>
    <x v="3"/>
    <s v="Portland"/>
    <s v="Portland-South Portland-Biddeford ME"/>
    <n v="109.3292"/>
    <n v="10703000"/>
    <x v="11"/>
    <n v="3"/>
  </r>
  <r>
    <n v="3195"/>
    <s v="Inc5000 Company List"/>
    <s v="Inc5000 Company List"/>
    <n v="3195"/>
    <s v="http://www.inc.com/inc5000list/json/inc5000_2014.json"/>
    <n v="2948"/>
    <n v="3195"/>
    <n v="60"/>
    <x v="1"/>
    <s v="Integra Enclosures"/>
    <s v="integra-enclosures"/>
    <x v="24"/>
    <x v="24"/>
    <s v="Mentor"/>
    <s v="Cleveland"/>
    <n v="109.274"/>
    <n v="9441352"/>
    <x v="17"/>
    <n v="8"/>
  </r>
  <r>
    <n v="3196"/>
    <s v="Inc5000 Company List"/>
    <s v="Inc5000 Company List"/>
    <n v="3196"/>
    <s v="http://www.inc.com/inc5000list/json/inc5000_2014.json"/>
    <n v="21928"/>
    <n v="3196"/>
    <n v="102"/>
    <x v="1"/>
    <s v="San Diego Sign Company"/>
    <s v="san-diego-sign-company"/>
    <x v="0"/>
    <x v="0"/>
    <s v="Carlsbad"/>
    <s v="San Diego"/>
    <n v="109.1399"/>
    <n v="18069418"/>
    <x v="12"/>
    <n v="3"/>
  </r>
  <r>
    <n v="3197"/>
    <s v="Inc5000 Company List"/>
    <s v="Inc5000 Company List"/>
    <n v="3197"/>
    <s v="http://www.inc.com/inc5000list/json/inc5000_2014.json"/>
    <n v="22431"/>
    <n v="3197"/>
    <n v="14"/>
    <x v="2"/>
    <s v="JMX International"/>
    <s v="jmx-international"/>
    <x v="9"/>
    <x v="9"/>
    <s v="Sarasota"/>
    <s v="Sarasota-Bradenton-Venice FL"/>
    <n v="109.1407"/>
    <n v="3836526"/>
    <x v="13"/>
    <n v="2"/>
  </r>
  <r>
    <n v="3198"/>
    <s v="Inc5000 Company List"/>
    <s v="Inc5000 Company List"/>
    <n v="3198"/>
    <s v="http://www.inc.com/inc5000list/json/inc5000_2014.json"/>
    <n v="25223"/>
    <n v="3198"/>
    <n v="315"/>
    <x v="0"/>
    <s v="Argo Turboserve"/>
    <s v="argo-turboserve"/>
    <x v="16"/>
    <x v="16"/>
    <s v="Lyndhurst"/>
    <s v="New York City"/>
    <n v="109.0702"/>
    <n v="282599176"/>
    <x v="2"/>
    <n v="1"/>
  </r>
  <r>
    <n v="3199"/>
    <s v="Inc5000 Company List"/>
    <s v="Inc5000 Company List"/>
    <n v="3199"/>
    <s v="http://www.inc.com/inc5000list/json/inc5000_2014.json"/>
    <n v="17782"/>
    <n v="3199"/>
    <n v="48"/>
    <x v="2"/>
    <s v="ComplianceSigns"/>
    <s v="compliancesigns"/>
    <x v="25"/>
    <x v="25"/>
    <s v="Chadwick"/>
    <m/>
    <n v="109.051"/>
    <n v="7170974"/>
    <x v="17"/>
    <n v="5"/>
  </r>
  <r>
    <n v="3200"/>
    <s v="Inc5000 Company List"/>
    <s v="Inc5000 Company List"/>
    <n v="3200"/>
    <s v="http://www.inc.com/inc5000list/json/inc5000_2014.json"/>
    <n v="25185"/>
    <n v="3200"/>
    <n v="27"/>
    <x v="2"/>
    <s v="Quantum Workplace"/>
    <s v="quantum-workplace"/>
    <x v="40"/>
    <x v="40"/>
    <s v="Omaha"/>
    <s v="Omaha-Council Bluffs NE-IA"/>
    <n v="109.0234"/>
    <n v="3669750"/>
    <x v="20"/>
    <n v="1"/>
  </r>
  <r>
    <n v="3201"/>
    <s v="Inc5000 Company List"/>
    <s v="Inc5000 Company List"/>
    <n v="3201"/>
    <s v="http://www.inc.com/inc5000list/json/inc5000_2014.json"/>
    <n v="26165"/>
    <n v="3201"/>
    <n v="24"/>
    <x v="2"/>
    <s v="BankTEL Systems"/>
    <s v="banktel-systems"/>
    <x v="37"/>
    <x v="37"/>
    <s v="Columbus"/>
    <s v="Columbus MS"/>
    <n v="108.7988"/>
    <n v="6169321"/>
    <x v="9"/>
    <n v="1"/>
  </r>
  <r>
    <n v="3202"/>
    <s v="Inc5000 Company List"/>
    <s v="Inc5000 Company List"/>
    <n v="3202"/>
    <s v="http://www.inc.com/inc5000list/json/inc5000_2014.json"/>
    <n v="22242"/>
    <n v="3202"/>
    <n v="16"/>
    <x v="2"/>
    <s v="The Evanston Group"/>
    <s v="the-evanston-group"/>
    <x v="25"/>
    <x v="25"/>
    <s v="Evanston"/>
    <s v="Chicago"/>
    <n v="108.7739"/>
    <n v="19059000"/>
    <x v="20"/>
    <n v="3"/>
  </r>
  <r>
    <n v="3203"/>
    <s v="Inc5000 Company List"/>
    <s v="Inc5000 Company List"/>
    <n v="3203"/>
    <s v="http://www.inc.com/inc5000list/json/inc5000_2014.json"/>
    <n v="1083"/>
    <n v="3203"/>
    <n v="180"/>
    <x v="1"/>
    <s v="Treo Solutions"/>
    <s v="treo-solutions"/>
    <x v="17"/>
    <x v="17"/>
    <s v="Troy"/>
    <s v="Albany-Schenectady-Troy NY"/>
    <n v="108.7255"/>
    <n v="28873000"/>
    <x v="6"/>
    <n v="8"/>
  </r>
  <r>
    <n v="3204"/>
    <s v="Inc5000 Company List"/>
    <s v="Inc5000 Company List"/>
    <n v="3204"/>
    <s v="http://www.inc.com/inc5000list/json/inc5000_2014.json"/>
    <n v="25819"/>
    <n v="3204"/>
    <n v="286"/>
    <x v="0"/>
    <s v="ProSight Specialty Insurance Group"/>
    <s v="prosight-specialty-insurance-group"/>
    <x v="16"/>
    <x v="16"/>
    <s v="Morristown"/>
    <s v="New York City"/>
    <n v="108.6703"/>
    <n v="443457224"/>
    <x v="19"/>
    <n v="1"/>
  </r>
  <r>
    <n v="3205"/>
    <s v="Inc5000 Company List"/>
    <s v="Inc5000 Company List"/>
    <n v="3205"/>
    <s v="http://www.inc.com/inc5000list/json/inc5000_2014.json"/>
    <n v="10859"/>
    <n v="3205"/>
    <n v="40"/>
    <x v="2"/>
    <s v="Insyght Interactive"/>
    <s v="insyght-interactive"/>
    <x v="0"/>
    <x v="0"/>
    <s v="Los Angeles"/>
    <s v="Los Angeles"/>
    <n v="108.65770000000001"/>
    <n v="10447625"/>
    <x v="6"/>
    <n v="4"/>
  </r>
  <r>
    <n v="3206"/>
    <s v="Inc5000 Company List"/>
    <s v="Inc5000 Company List"/>
    <n v="3206"/>
    <s v="http://www.inc.com/inc5000list/json/inc5000_2014.json"/>
    <n v="21546"/>
    <n v="3206"/>
    <n v="30"/>
    <x v="2"/>
    <s v="McGeough Lamacchia Realty"/>
    <s v="mcgeough-lamacchia-realty"/>
    <x v="2"/>
    <x v="2"/>
    <s v="Waltham"/>
    <s v="Boston"/>
    <n v="108.5162"/>
    <n v="3993440"/>
    <x v="15"/>
    <n v="3"/>
  </r>
  <r>
    <n v="3207"/>
    <s v="Inc5000 Company List"/>
    <s v="Inc5000 Company List"/>
    <n v="3207"/>
    <s v="http://www.inc.com/inc5000list/json/inc5000_2014.json"/>
    <n v="26416"/>
    <n v="3207"/>
    <n v="35"/>
    <x v="2"/>
    <s v="ARCOS"/>
    <s v="arcos"/>
    <x v="24"/>
    <x v="24"/>
    <s v="Columbus"/>
    <s v="Columbus OH"/>
    <n v="108.49460000000001"/>
    <n v="8914904"/>
    <x v="5"/>
    <n v="1"/>
  </r>
  <r>
    <n v="3208"/>
    <s v="Inc5000 Company List"/>
    <s v="Inc5000 Company List"/>
    <n v="3208"/>
    <s v="http://www.inc.com/inc5000list/json/inc5000_2014.json"/>
    <n v="25222"/>
    <n v="3208"/>
    <n v="4"/>
    <x v="2"/>
    <s v="Harwood Financial Group"/>
    <s v="harwood-financial-group"/>
    <x v="9"/>
    <x v="9"/>
    <s v="Largo"/>
    <s v="Tampa"/>
    <n v="108.46720000000001"/>
    <n v="2311882"/>
    <x v="9"/>
    <n v="1"/>
  </r>
  <r>
    <n v="3209"/>
    <s v="Inc5000 Company List"/>
    <s v="Inc5000 Company List"/>
    <n v="3209"/>
    <s v="http://www.inc.com/inc5000list/json/inc5000_2014.json"/>
    <n v="21856"/>
    <n v="3209"/>
    <n v="5"/>
    <x v="2"/>
    <s v="Medical Supply Depot"/>
    <s v="medical-supply-depot"/>
    <x v="17"/>
    <x v="17"/>
    <s v="Brooklyn"/>
    <s v="New York City"/>
    <n v="108.4483"/>
    <n v="2869958"/>
    <x v="13"/>
    <n v="3"/>
  </r>
  <r>
    <n v="3210"/>
    <s v="Inc5000 Company List"/>
    <s v="Inc5000 Company List"/>
    <n v="3210"/>
    <s v="http://www.inc.com/inc5000list/json/inc5000_2014.json"/>
    <n v="25717"/>
    <n v="3210"/>
    <n v="135"/>
    <x v="1"/>
    <s v="Level One Bank"/>
    <s v="level-one-bank"/>
    <x v="18"/>
    <x v="18"/>
    <s v="Farmington Hills"/>
    <s v="Detroit"/>
    <n v="108.3901"/>
    <n v="26005000"/>
    <x v="9"/>
    <n v="1"/>
  </r>
  <r>
    <n v="3211"/>
    <s v="Inc5000 Company List"/>
    <s v="Inc5000 Company List"/>
    <n v="3211"/>
    <s v="http://www.inc.com/inc5000list/json/inc5000_2014.json"/>
    <n v="19652"/>
    <n v="3211"/>
    <n v="42"/>
    <x v="2"/>
    <s v="The Lewis Chemical Company"/>
    <s v="the-lewis-chemical-company"/>
    <x v="32"/>
    <x v="32"/>
    <s v="Rome"/>
    <s v="Rome GA"/>
    <n v="108.36450000000001"/>
    <n v="17333580"/>
    <x v="17"/>
    <n v="4"/>
  </r>
  <r>
    <n v="3212"/>
    <s v="Inc5000 Company List"/>
    <s v="Inc5000 Company List"/>
    <n v="3212"/>
    <s v="http://www.inc.com/inc5000list/json/inc5000_2014.json"/>
    <n v="20032"/>
    <n v="3212"/>
    <n v="592"/>
    <x v="3"/>
    <s v="HMS Global Maritime"/>
    <s v="hms-global-maritime"/>
    <x v="14"/>
    <x v="14"/>
    <s v="New Albany"/>
    <s v="Louisville/Jefferson KY-IN"/>
    <n v="108.2629"/>
    <n v="98266472"/>
    <x v="21"/>
    <n v="4"/>
  </r>
  <r>
    <n v="3213"/>
    <s v="Inc5000 Company List"/>
    <s v="Inc5000 Company List"/>
    <n v="3213"/>
    <s v="http://www.inc.com/inc5000list/json/inc5000_2014.json"/>
    <n v="18529"/>
    <n v="3213"/>
    <n v="62"/>
    <x v="1"/>
    <s v="Burkett Restaurant Equipment"/>
    <s v="burkett-restaurant-equipment"/>
    <x v="24"/>
    <x v="24"/>
    <s v="Toledo"/>
    <s v="Toledo OH"/>
    <n v="108.2538"/>
    <n v="25676203"/>
    <x v="1"/>
    <n v="5"/>
  </r>
  <r>
    <n v="3214"/>
    <s v="Inc5000 Company List"/>
    <s v="Inc5000 Company List"/>
    <n v="3214"/>
    <s v="http://www.inc.com/inc5000list/json/inc5000_2014.json"/>
    <n v="23774"/>
    <n v="3214"/>
    <n v="413"/>
    <x v="0"/>
    <s v="Searce"/>
    <s v="searce"/>
    <x v="12"/>
    <x v="12"/>
    <s v="Humble"/>
    <s v="Houston"/>
    <n v="108.2366"/>
    <n v="9794830"/>
    <x v="11"/>
    <n v="2"/>
  </r>
  <r>
    <n v="3215"/>
    <s v="Inc5000 Company List"/>
    <s v="Inc5000 Company List"/>
    <n v="3215"/>
    <s v="http://www.inc.com/inc5000list/json/inc5000_2014.json"/>
    <n v="1201"/>
    <n v="3215"/>
    <n v="595"/>
    <x v="3"/>
    <s v="3Pillar Global"/>
    <s v="3pillar-global"/>
    <x v="1"/>
    <x v="1"/>
    <s v="Fairfax"/>
    <s v="Washington DC"/>
    <n v="108.0154"/>
    <n v="26026550"/>
    <x v="3"/>
    <n v="5"/>
  </r>
  <r>
    <n v="3216"/>
    <s v="Inc5000 Company List"/>
    <s v="Inc5000 Company List"/>
    <n v="3216"/>
    <s v="http://www.inc.com/inc5000list/json/inc5000_2014.json"/>
    <n v="2507"/>
    <n v="3216"/>
    <n v="125"/>
    <x v="1"/>
    <s v="Contingent Network Services"/>
    <s v="contingent-network-services"/>
    <x v="24"/>
    <x v="24"/>
    <s v="West Chester"/>
    <s v="Cincinnati"/>
    <n v="108.0086"/>
    <n v="33269919"/>
    <x v="11"/>
    <n v="7"/>
  </r>
  <r>
    <n v="3217"/>
    <s v="Inc5000 Company List"/>
    <s v="Inc5000 Company List"/>
    <n v="3217"/>
    <s v="http://www.inc.com/inc5000list/json/inc5000_2014.json"/>
    <n v="25277"/>
    <n v="3217"/>
    <n v="20"/>
    <x v="2"/>
    <s v="LA Furniture Store"/>
    <s v="la-furniture-store"/>
    <x v="0"/>
    <x v="0"/>
    <s v="Vernon"/>
    <s v="Los Angeles"/>
    <n v="107.9956"/>
    <n v="9537499"/>
    <x v="13"/>
    <n v="1"/>
  </r>
  <r>
    <n v="3218"/>
    <s v="Inc5000 Company List"/>
    <s v="Inc5000 Company List"/>
    <n v="3218"/>
    <s v="http://www.inc.com/inc5000list/json/inc5000_2014.json"/>
    <n v="26140"/>
    <n v="3218"/>
    <n v="30"/>
    <x v="2"/>
    <s v="Eastern Alliance"/>
    <s v="eastern-alliance"/>
    <x v="16"/>
    <x v="16"/>
    <s v="Wyckoff"/>
    <s v="New York City"/>
    <n v="107.973"/>
    <n v="8321000"/>
    <x v="4"/>
    <n v="1"/>
  </r>
  <r>
    <n v="3219"/>
    <s v="Inc5000 Company List"/>
    <s v="Inc5000 Company List"/>
    <n v="3219"/>
    <s v="http://www.inc.com/inc5000list/json/inc5000_2014.json"/>
    <n v="25938"/>
    <n v="3219"/>
    <n v="180"/>
    <x v="1"/>
    <s v="Little Sunshine's Playhouse"/>
    <s v="little-sunshines-playhouse"/>
    <x v="15"/>
    <x v="15"/>
    <s v="Springfield"/>
    <s v="Springfield MO"/>
    <n v="107.8446"/>
    <n v="5887026"/>
    <x v="23"/>
    <n v="1"/>
  </r>
  <r>
    <n v="3220"/>
    <s v="Inc5000 Company List"/>
    <s v="Inc5000 Company List"/>
    <n v="3220"/>
    <s v="http://www.inc.com/inc5000list/json/inc5000_2014.json"/>
    <n v="1030"/>
    <n v="3220"/>
    <n v="64"/>
    <x v="1"/>
    <s v="Force Marketing"/>
    <s v="force-marketing"/>
    <x v="32"/>
    <x v="32"/>
    <s v="Atlanta"/>
    <s v="Atlanta"/>
    <n v="107.7914"/>
    <n v="23745823"/>
    <x v="12"/>
    <n v="6"/>
  </r>
  <r>
    <n v="3221"/>
    <s v="Inc5000 Company List"/>
    <s v="Inc5000 Company List"/>
    <n v="3221"/>
    <s v="http://www.inc.com/inc5000list/json/inc5000_2014.json"/>
    <n v="21997"/>
    <n v="3221"/>
    <n v="896"/>
    <x v="3"/>
    <s v="A Wireless"/>
    <s v="a-wireless"/>
    <x v="6"/>
    <x v="6"/>
    <s v="Greenville"/>
    <s v="Greenville NC"/>
    <n v="107.7409"/>
    <n v="172427000"/>
    <x v="13"/>
    <n v="4"/>
  </r>
  <r>
    <n v="3222"/>
    <s v="Inc5000 Company List"/>
    <s v="Inc5000 Company List"/>
    <n v="3222"/>
    <s v="http://www.inc.com/inc5000list/json/inc5000_2014.json"/>
    <n v="24066"/>
    <n v="3222"/>
    <n v="9"/>
    <x v="2"/>
    <s v="Mommy's Bliss"/>
    <s v="mommys-bliss"/>
    <x v="0"/>
    <x v="0"/>
    <s v="San Rafael"/>
    <s v="San Francisco"/>
    <n v="107.6925"/>
    <n v="7267662"/>
    <x v="0"/>
    <n v="2"/>
  </r>
  <r>
    <n v="3223"/>
    <s v="Inc5000 Company List"/>
    <s v="Inc5000 Company List"/>
    <n v="3223"/>
    <s v="http://www.inc.com/inc5000list/json/inc5000_2014.json"/>
    <n v="5758"/>
    <n v="3223"/>
    <n v="1089"/>
    <x v="3"/>
    <s v="ECS Federal"/>
    <s v="ecs-federal"/>
    <x v="1"/>
    <x v="1"/>
    <s v="Fairfax"/>
    <s v="Washington DC"/>
    <n v="107.64960000000001"/>
    <n v="233475414"/>
    <x v="8"/>
    <n v="4"/>
  </r>
  <r>
    <n v="3224"/>
    <s v="Inc5000 Company List"/>
    <s v="Inc5000 Company List"/>
    <n v="3224"/>
    <s v="http://www.inc.com/inc5000list/json/inc5000_2014.json"/>
    <n v="19972"/>
    <n v="3224"/>
    <n v="12"/>
    <x v="2"/>
    <s v="Narragansett Brewing Company"/>
    <s v="narragansett-brewing-company"/>
    <x v="26"/>
    <x v="26"/>
    <s v="Providence"/>
    <s v="Providence-New Bedford-Fall River RI-MA"/>
    <n v="107.63249999999999"/>
    <n v="9050341"/>
    <x v="1"/>
    <n v="5"/>
  </r>
  <r>
    <n v="3225"/>
    <s v="Inc5000 Company List"/>
    <s v="Inc5000 Company List"/>
    <n v="3225"/>
    <s v="http://www.inc.com/inc5000list/json/inc5000_2014.json"/>
    <n v="17912"/>
    <n v="3225"/>
    <n v="105"/>
    <x v="1"/>
    <s v="Island Company"/>
    <s v="island-company"/>
    <x v="9"/>
    <x v="9"/>
    <s v="West Palm Beach"/>
    <s v="Miami"/>
    <n v="107.5171"/>
    <n v="9110000"/>
    <x v="0"/>
    <n v="5"/>
  </r>
  <r>
    <n v="3226"/>
    <s v="Inc5000 Company List"/>
    <s v="Inc5000 Company List"/>
    <n v="3226"/>
    <s v="http://www.inc.com/inc5000list/json/inc5000_2014.json"/>
    <n v="2053"/>
    <n v="3226"/>
    <n v="4329"/>
    <x v="3"/>
    <s v="Cellular Sales of Knoxville"/>
    <s v="cellular-sales-of-knoxville"/>
    <x v="42"/>
    <x v="42"/>
    <s v="Knoxville"/>
    <s v="Knoxville TN"/>
    <n v="107.5111"/>
    <n v="1013667345"/>
    <x v="13"/>
    <n v="6"/>
  </r>
  <r>
    <n v="3227"/>
    <s v="Inc5000 Company List"/>
    <s v="Inc5000 Company List"/>
    <n v="3227"/>
    <s v="http://www.inc.com/inc5000list/json/inc5000_2014.json"/>
    <n v="26027"/>
    <n v="3227"/>
    <n v="307"/>
    <x v="0"/>
    <s v="TeleDirect Communications"/>
    <s v="teledirect-communications"/>
    <x v="0"/>
    <x v="0"/>
    <s v="Sacramento"/>
    <s v="Sacramento--Arden-Arcade--Roseville CA"/>
    <n v="107.4765"/>
    <n v="13350804"/>
    <x v="4"/>
    <n v="1"/>
  </r>
  <r>
    <n v="3228"/>
    <s v="Inc5000 Company List"/>
    <s v="Inc5000 Company List"/>
    <n v="3228"/>
    <s v="http://www.inc.com/inc5000list/json/inc5000_2014.json"/>
    <n v="10621"/>
    <n v="3228"/>
    <n v="150"/>
    <x v="1"/>
    <s v="S2Tech"/>
    <s v="s2tech"/>
    <x v="15"/>
    <x v="15"/>
    <s v="Chesterfield"/>
    <s v="St. Louis MO-IL"/>
    <n v="107.45610000000001"/>
    <n v="19718439"/>
    <x v="11"/>
    <n v="5"/>
  </r>
  <r>
    <n v="3229"/>
    <s v="Inc5000 Company List"/>
    <s v="Inc5000 Company List"/>
    <n v="3229"/>
    <s v="http://www.inc.com/inc5000list/json/inc5000_2014.json"/>
    <n v="25900"/>
    <n v="3229"/>
    <n v="11"/>
    <x v="2"/>
    <s v="Screenfeed"/>
    <s v="screenfeed"/>
    <x v="36"/>
    <x v="36"/>
    <s v="Minneapolis"/>
    <s v="Minneapolis"/>
    <n v="107.4263"/>
    <n v="2057731"/>
    <x v="22"/>
    <n v="1"/>
  </r>
  <r>
    <n v="3230"/>
    <s v="Inc5000 Company List"/>
    <s v="Inc5000 Company List"/>
    <n v="3230"/>
    <s v="http://www.inc.com/inc5000list/json/inc5000_2014.json"/>
    <n v="20301"/>
    <n v="3230"/>
    <n v="164"/>
    <x v="1"/>
    <s v="Nest International"/>
    <s v="nest-international"/>
    <x v="16"/>
    <x v="16"/>
    <s v="Gloucester City"/>
    <s v="Philadelphia"/>
    <n v="107.3014"/>
    <n v="62811784"/>
    <x v="0"/>
    <n v="4"/>
  </r>
  <r>
    <n v="3231"/>
    <s v="Inc5000 Company List"/>
    <s v="Inc5000 Company List"/>
    <n v="3231"/>
    <s v="http://www.inc.com/inc5000list/json/inc5000_2014.json"/>
    <n v="20771"/>
    <n v="3231"/>
    <n v="14"/>
    <x v="2"/>
    <s v="Context Travel"/>
    <s v="context-travel"/>
    <x v="13"/>
    <x v="13"/>
    <s v="Philadelphia"/>
    <s v="Philadelphia"/>
    <n v="107.285"/>
    <n v="4487922"/>
    <x v="7"/>
    <n v="4"/>
  </r>
  <r>
    <n v="3232"/>
    <s v="Inc5000 Company List"/>
    <s v="Inc5000 Company List"/>
    <n v="3232"/>
    <s v="http://www.inc.com/inc5000list/json/inc5000_2014.json"/>
    <n v="24121"/>
    <n v="3232"/>
    <n v="17"/>
    <x v="2"/>
    <s v="EnvironmentalLights.com"/>
    <s v="environmentallightscom"/>
    <x v="0"/>
    <x v="0"/>
    <s v="San Diego"/>
    <s v="San Diego"/>
    <n v="107.1773"/>
    <n v="9927890"/>
    <x v="2"/>
    <n v="2"/>
  </r>
  <r>
    <n v="3233"/>
    <s v="Inc5000 Company List"/>
    <s v="Inc5000 Company List"/>
    <n v="3233"/>
    <s v="http://www.inc.com/inc5000list/json/inc5000_2014.json"/>
    <n v="22193"/>
    <n v="3233"/>
    <n v="10"/>
    <x v="2"/>
    <s v="Performance Packaging"/>
    <s v="performance-packaging"/>
    <x v="41"/>
    <x v="41"/>
    <s v="Las vegas"/>
    <s v="Las Vegas-Paradise NV"/>
    <n v="107.0527"/>
    <n v="10113856"/>
    <x v="17"/>
    <n v="4"/>
  </r>
  <r>
    <n v="3234"/>
    <s v="Inc5000 Company List"/>
    <s v="Inc5000 Company List"/>
    <n v="3234"/>
    <s v="http://www.inc.com/inc5000list/json/inc5000_2014.json"/>
    <n v="21927"/>
    <n v="3234"/>
    <n v="24"/>
    <x v="2"/>
    <s v="Employee Benefits International"/>
    <s v="employee-benefits-international"/>
    <x v="24"/>
    <x v="24"/>
    <s v="Independence"/>
    <s v="Cleveland"/>
    <n v="107.02760000000001"/>
    <n v="4837200"/>
    <x v="19"/>
    <n v="3"/>
  </r>
  <r>
    <n v="3235"/>
    <s v="Inc5000 Company List"/>
    <s v="Inc5000 Company List"/>
    <n v="3235"/>
    <s v="http://www.inc.com/inc5000list/json/inc5000_2014.json"/>
    <n v="2831"/>
    <n v="3235"/>
    <n v="124"/>
    <x v="1"/>
    <s v="TiER1 Performance Solutions"/>
    <s v="tier1-performance-solutions"/>
    <x v="33"/>
    <x v="33"/>
    <s v="Covington"/>
    <s v="Cincinnati"/>
    <n v="106.9688"/>
    <n v="13381163"/>
    <x v="2"/>
    <n v="8"/>
  </r>
  <r>
    <n v="3236"/>
    <s v="Inc5000 Company List"/>
    <s v="Inc5000 Company List"/>
    <n v="3236"/>
    <s v="http://www.inc.com/inc5000list/json/inc5000_2014.json"/>
    <n v="19509"/>
    <n v="3236"/>
    <n v="115"/>
    <x v="1"/>
    <s v="LogFire"/>
    <s v="logfire"/>
    <x v="32"/>
    <x v="32"/>
    <s v="Atlanta"/>
    <s v="Atlanta"/>
    <n v="106.9666"/>
    <n v="7902398"/>
    <x v="3"/>
    <n v="4"/>
  </r>
  <r>
    <n v="3237"/>
    <s v="Inc5000 Company List"/>
    <s v="Inc5000 Company List"/>
    <n v="3237"/>
    <s v="http://www.inc.com/inc5000list/json/inc5000_2014.json"/>
    <n v="25752"/>
    <n v="3237"/>
    <n v="25"/>
    <x v="2"/>
    <s v="Pregame"/>
    <s v="pregame"/>
    <x v="41"/>
    <x v="41"/>
    <s v="Las Vegas"/>
    <s v="Las Vegas-Paradise NV"/>
    <n v="106.9422"/>
    <n v="2308306"/>
    <x v="0"/>
    <n v="1"/>
  </r>
  <r>
    <n v="3238"/>
    <s v="Inc5000 Company List"/>
    <s v="Inc5000 Company List"/>
    <n v="3238"/>
    <s v="http://www.inc.com/inc5000list/json/inc5000_2014.json"/>
    <n v="20331"/>
    <n v="3238"/>
    <n v="48"/>
    <x v="2"/>
    <s v="Leon Speakers"/>
    <s v="leon-speakers"/>
    <x v="18"/>
    <x v="18"/>
    <s v="Ann Arbor"/>
    <s v="Ann Arbor MI"/>
    <n v="106.89060000000001"/>
    <n v="6900692"/>
    <x v="0"/>
    <n v="4"/>
  </r>
  <r>
    <n v="3239"/>
    <s v="Inc5000 Company List"/>
    <s v="Inc5000 Company List"/>
    <n v="3239"/>
    <s v="http://www.inc.com/inc5000list/json/inc5000_2014.json"/>
    <n v="25060"/>
    <n v="3239"/>
    <n v="33"/>
    <x v="2"/>
    <s v="AltSource"/>
    <s v="altsource"/>
    <x v="5"/>
    <x v="5"/>
    <s v="Portland"/>
    <s v="Portland OR"/>
    <n v="106.88120000000001"/>
    <n v="2872721"/>
    <x v="3"/>
    <n v="1"/>
  </r>
  <r>
    <n v="3240"/>
    <s v="Inc5000 Company List"/>
    <s v="Inc5000 Company List"/>
    <n v="3240"/>
    <s v="http://www.inc.com/inc5000list/json/inc5000_2014.json"/>
    <n v="25605"/>
    <n v="3240"/>
    <n v="120"/>
    <x v="1"/>
    <s v="FrontStreet Facility Solutions"/>
    <s v="frontstreet-facility-solutions"/>
    <x v="17"/>
    <x v="17"/>
    <s v="Bohemia"/>
    <s v="New York City"/>
    <n v="106.7298"/>
    <n v="53087800"/>
    <x v="2"/>
    <n v="1"/>
  </r>
  <r>
    <n v="3241"/>
    <s v="Inc5000 Company List"/>
    <s v="Inc5000 Company List"/>
    <n v="3241"/>
    <s v="http://www.inc.com/inc5000list/json/inc5000_2014.json"/>
    <n v="265"/>
    <n v="3241"/>
    <n v="418"/>
    <x v="0"/>
    <s v="Carahsoft Technology"/>
    <s v="carahsoft-technology"/>
    <x v="1"/>
    <x v="1"/>
    <s v="Reston"/>
    <s v="Washington DC"/>
    <n v="106.71259999999999"/>
    <n v="1724988401"/>
    <x v="8"/>
    <n v="7"/>
  </r>
  <r>
    <n v="3242"/>
    <s v="Inc5000 Company List"/>
    <s v="Inc5000 Company List"/>
    <n v="3242"/>
    <s v="http://www.inc.com/inc5000list/json/inc5000_2014.json"/>
    <n v="1515"/>
    <n v="3242"/>
    <n v="44"/>
    <x v="2"/>
    <s v="Attack!"/>
    <s v="attack"/>
    <x v="0"/>
    <x v="0"/>
    <s v="San Francisco"/>
    <s v="Los Angeles"/>
    <n v="106.6793"/>
    <n v="16610595"/>
    <x v="12"/>
    <n v="7"/>
  </r>
  <r>
    <n v="3243"/>
    <s v="Inc5000 Company List"/>
    <s v="Inc5000 Company List"/>
    <n v="3243"/>
    <s v="http://www.inc.com/inc5000list/json/inc5000_2014.json"/>
    <n v="25927"/>
    <n v="3243"/>
    <n v="31"/>
    <x v="2"/>
    <s v="Oasis Turf &amp; Tree"/>
    <s v="oasis-turf-tree"/>
    <x v="24"/>
    <x v="24"/>
    <s v="Loveland"/>
    <s v="Cincinnati"/>
    <n v="106.67740000000001"/>
    <n v="2593874"/>
    <x v="24"/>
    <n v="1"/>
  </r>
  <r>
    <n v="3244"/>
    <s v="Inc5000 Company List"/>
    <s v="Inc5000 Company List"/>
    <n v="3244"/>
    <s v="http://www.inc.com/inc5000list/json/inc5000_2014.json"/>
    <n v="2572"/>
    <n v="3244"/>
    <n v="143"/>
    <x v="1"/>
    <s v="BlueWave Computing"/>
    <s v="bluewave-computing"/>
    <x v="32"/>
    <x v="32"/>
    <s v="Smyrna"/>
    <s v="Atlanta"/>
    <n v="106.5899"/>
    <n v="19562000"/>
    <x v="11"/>
    <n v="7"/>
  </r>
  <r>
    <n v="3245"/>
    <s v="Inc5000 Company List"/>
    <s v="Inc5000 Company List"/>
    <n v="3245"/>
    <s v="http://www.inc.com/inc5000list/json/inc5000_2014.json"/>
    <n v="25312"/>
    <n v="3245"/>
    <n v="170"/>
    <x v="1"/>
    <s v="DWA"/>
    <s v="dwa"/>
    <x v="0"/>
    <x v="0"/>
    <s v="San Francisco"/>
    <s v="San Francisco"/>
    <n v="106.5823"/>
    <n v="17823217"/>
    <x v="22"/>
    <n v="1"/>
  </r>
  <r>
    <n v="3246"/>
    <s v="Inc5000 Company List"/>
    <s v="Inc5000 Company List"/>
    <n v="3246"/>
    <s v="http://www.inc.com/inc5000list/json/inc5000_2014.json"/>
    <n v="3277"/>
    <n v="3246"/>
    <n v="75"/>
    <x v="1"/>
    <s v="The Douglas Co."/>
    <s v="the-douglas-co"/>
    <x v="24"/>
    <x v="24"/>
    <s v="Holland"/>
    <s v="Toledo OH"/>
    <n v="106.5252"/>
    <n v="65287790"/>
    <x v="16"/>
    <n v="4"/>
  </r>
  <r>
    <n v="3247"/>
    <s v="Inc5000 Company List"/>
    <s v="Inc5000 Company List"/>
    <n v="3247"/>
    <s v="http://www.inc.com/inc5000list/json/inc5000_2014.json"/>
    <n v="7328"/>
    <n v="3247"/>
    <n v="37"/>
    <x v="2"/>
    <s v="Destination Concepts"/>
    <s v="destination-concepts"/>
    <x v="0"/>
    <x v="0"/>
    <s v="San Diego"/>
    <s v="San Diego"/>
    <n v="106.3661"/>
    <n v="18942343"/>
    <x v="2"/>
    <n v="5"/>
  </r>
  <r>
    <n v="3248"/>
    <s v="Inc5000 Company List"/>
    <s v="Inc5000 Company List"/>
    <n v="3248"/>
    <s v="http://www.inc.com/inc5000list/json/inc5000_2014.json"/>
    <n v="1670"/>
    <n v="3248"/>
    <n v="345"/>
    <x v="0"/>
    <s v="Arrow Strategies"/>
    <s v="arrow-strategies"/>
    <x v="18"/>
    <x v="18"/>
    <s v="Bingham Farms"/>
    <s v="Detroit"/>
    <n v="106.33920000000001"/>
    <n v="45066000"/>
    <x v="20"/>
    <n v="8"/>
  </r>
  <r>
    <n v="3249"/>
    <s v="Inc5000 Company List"/>
    <s v="Inc5000 Company List"/>
    <n v="3249"/>
    <s v="http://www.inc.com/inc5000list/json/inc5000_2014.json"/>
    <n v="25158"/>
    <n v="3249"/>
    <n v="10"/>
    <x v="2"/>
    <s v="Circular Edge"/>
    <s v="circular-edge"/>
    <x v="16"/>
    <x v="16"/>
    <s v="Somerset"/>
    <s v="New York City"/>
    <n v="106.2662"/>
    <n v="5790778"/>
    <x v="11"/>
    <n v="1"/>
  </r>
  <r>
    <n v="3250"/>
    <s v="Inc5000 Company List"/>
    <s v="Inc5000 Company List"/>
    <n v="3250"/>
    <s v="http://www.inc.com/inc5000list/json/inc5000_2014.json"/>
    <n v="19766"/>
    <n v="3250"/>
    <n v="92"/>
    <x v="1"/>
    <s v="Jabian Consulting"/>
    <s v="jabian-consulting"/>
    <x v="32"/>
    <x v="32"/>
    <s v="Atlanta"/>
    <s v="Atlanta"/>
    <n v="106.2116"/>
    <n v="19426068"/>
    <x v="11"/>
    <n v="4"/>
  </r>
  <r>
    <n v="3251"/>
    <s v="Inc5000 Company List"/>
    <s v="Inc5000 Company List"/>
    <n v="3251"/>
    <s v="http://www.inc.com/inc5000list/json/inc5000_2014.json"/>
    <n v="23535"/>
    <n v="3251"/>
    <n v="62"/>
    <x v="1"/>
    <s v="The Encima Group"/>
    <s v="the-encima-group"/>
    <x v="38"/>
    <x v="38"/>
    <s v="Newark"/>
    <s v="Philadelphia"/>
    <n v="106.2015"/>
    <n v="8413296"/>
    <x v="2"/>
    <n v="2"/>
  </r>
  <r>
    <n v="3252"/>
    <s v="Inc5000 Company List"/>
    <s v="Inc5000 Company List"/>
    <n v="3252"/>
    <s v="http://www.inc.com/inc5000list/json/inc5000_2014.json"/>
    <n v="21975"/>
    <n v="3252"/>
    <n v="27"/>
    <x v="2"/>
    <s v="Worksighted"/>
    <s v="worksighted"/>
    <x v="18"/>
    <x v="18"/>
    <s v="Holland"/>
    <s v="Allegan MI"/>
    <n v="106.1965"/>
    <n v="4949679"/>
    <x v="11"/>
    <n v="3"/>
  </r>
  <r>
    <n v="3253"/>
    <s v="Inc5000 Company List"/>
    <s v="Inc5000 Company List"/>
    <n v="3253"/>
    <s v="http://www.inc.com/inc5000list/json/inc5000_2014.json"/>
    <n v="25554"/>
    <n v="3253"/>
    <n v="34"/>
    <x v="2"/>
    <s v="Concept Plus"/>
    <s v="concept-plus"/>
    <x v="1"/>
    <x v="1"/>
    <s v="Fairfax"/>
    <s v="Washington DC"/>
    <n v="106.1831"/>
    <n v="5202000"/>
    <x v="11"/>
    <n v="1"/>
  </r>
  <r>
    <n v="3254"/>
    <s v="Inc5000 Company List"/>
    <s v="Inc5000 Company List"/>
    <n v="3254"/>
    <s v="http://www.inc.com/inc5000list/json/inc5000_2014.json"/>
    <n v="17892"/>
    <n v="3254"/>
    <n v="104"/>
    <x v="1"/>
    <s v="ClickStop"/>
    <s v="clickstop"/>
    <x v="22"/>
    <x v="22"/>
    <s v="Urbana"/>
    <s v="Cedar Rapids IA"/>
    <n v="106.0891"/>
    <n v="16597325"/>
    <x v="13"/>
    <n v="5"/>
  </r>
  <r>
    <n v="3255"/>
    <s v="Inc5000 Company List"/>
    <s v="Inc5000 Company List"/>
    <n v="3255"/>
    <s v="http://www.inc.com/inc5000list/json/inc5000_2014.json"/>
    <n v="23643"/>
    <n v="3255"/>
    <n v="11"/>
    <x v="2"/>
    <s v="Aquarius Sports and Entertainment"/>
    <s v="aquarius-sports-and-entertainment"/>
    <x v="21"/>
    <x v="21"/>
    <s v="Gaithersburg"/>
    <s v="Washington DC"/>
    <n v="106.05119999999999"/>
    <n v="6873374"/>
    <x v="12"/>
    <n v="2"/>
  </r>
  <r>
    <n v="3256"/>
    <s v="Inc5000 Company List"/>
    <s v="Inc5000 Company List"/>
    <n v="3256"/>
    <s v="http://www.inc.com/inc5000list/json/inc5000_2014.json"/>
    <n v="22563"/>
    <n v="3256"/>
    <n v="400"/>
    <x v="0"/>
    <s v="Infinisource"/>
    <s v="infinisource"/>
    <x v="6"/>
    <x v="6"/>
    <s v="Charlotte"/>
    <s v="Charlotte"/>
    <n v="106.0059"/>
    <n v="54161000"/>
    <x v="20"/>
    <n v="3"/>
  </r>
  <r>
    <n v="3257"/>
    <s v="Inc5000 Company List"/>
    <s v="Inc5000 Company List"/>
    <n v="3257"/>
    <s v="http://www.inc.com/inc5000list/json/inc5000_2014.json"/>
    <n v="26024"/>
    <n v="3257"/>
    <n v="172"/>
    <x v="1"/>
    <s v="NutraClick"/>
    <s v="nutraclick"/>
    <x v="2"/>
    <x v="2"/>
    <s v="Boston"/>
    <s v="Boston"/>
    <n v="105.9115"/>
    <n v="65475282"/>
    <x v="6"/>
    <n v="1"/>
  </r>
  <r>
    <n v="3258"/>
    <s v="Inc5000 Company List"/>
    <s v="Inc5000 Company List"/>
    <n v="3258"/>
    <s v="http://www.inc.com/inc5000list/json/inc5000_2014.json"/>
    <n v="21917"/>
    <n v="3258"/>
    <n v="127"/>
    <x v="1"/>
    <s v="Senior PsychCare"/>
    <s v="senior-psychcare"/>
    <x v="12"/>
    <x v="12"/>
    <s v="Houston"/>
    <s v="Houston"/>
    <n v="105.82080000000001"/>
    <n v="10658056"/>
    <x v="6"/>
    <n v="3"/>
  </r>
  <r>
    <n v="3259"/>
    <s v="Inc5000 Company List"/>
    <s v="Inc5000 Company List"/>
    <n v="3259"/>
    <s v="http://www.inc.com/inc5000list/json/inc5000_2014.json"/>
    <n v="1393"/>
    <n v="3259"/>
    <n v="246"/>
    <x v="0"/>
    <s v="Navicure"/>
    <s v="navicure"/>
    <x v="32"/>
    <x v="32"/>
    <s v="Duluth"/>
    <s v="Atlanta"/>
    <n v="105.742"/>
    <n v="63152000"/>
    <x v="11"/>
    <n v="7"/>
  </r>
  <r>
    <n v="3260"/>
    <s v="Inc5000 Company List"/>
    <s v="Inc5000 Company List"/>
    <n v="3260"/>
    <s v="http://www.inc.com/inc5000list/json/inc5000_2014.json"/>
    <n v="21551"/>
    <n v="3260"/>
    <n v="30"/>
    <x v="2"/>
    <s v="OneHope"/>
    <s v="onehope"/>
    <x v="0"/>
    <x v="0"/>
    <s v="El Segundo"/>
    <s v="Los Angeles"/>
    <n v="105.5175"/>
    <n v="3728136"/>
    <x v="0"/>
    <n v="3"/>
  </r>
  <r>
    <n v="3261"/>
    <s v="Inc5000 Company List"/>
    <s v="Inc5000 Company List"/>
    <n v="3261"/>
    <s v="http://www.inc.com/inc5000list/json/inc5000_2014.json"/>
    <n v="21864"/>
    <n v="3261"/>
    <n v="27"/>
    <x v="2"/>
    <s v="Coretelligent"/>
    <s v="coretelligent"/>
    <x v="2"/>
    <x v="2"/>
    <s v="Needham"/>
    <s v="Boston"/>
    <n v="105.5022"/>
    <n v="5431762"/>
    <x v="11"/>
    <n v="3"/>
  </r>
  <r>
    <n v="3262"/>
    <s v="Inc5000 Company List"/>
    <s v="Inc5000 Company List"/>
    <n v="3262"/>
    <s v="http://www.inc.com/inc5000list/json/inc5000_2014.json"/>
    <n v="26044"/>
    <n v="3262"/>
    <n v="33"/>
    <x v="2"/>
    <s v="Autoscribe"/>
    <s v="autoscribe"/>
    <x v="21"/>
    <x v="21"/>
    <s v="Gaithersburg"/>
    <s v="Washington DC"/>
    <n v="105.3969"/>
    <n v="11722000"/>
    <x v="9"/>
    <n v="1"/>
  </r>
  <r>
    <n v="3263"/>
    <s v="Inc5000 Company List"/>
    <s v="Inc5000 Company List"/>
    <n v="3263"/>
    <s v="http://www.inc.com/inc5000list/json/inc5000_2014.json"/>
    <n v="24825"/>
    <n v="3263"/>
    <n v="10"/>
    <x v="2"/>
    <s v="Pioneering Evolution"/>
    <s v="pioneering-evolution"/>
    <x v="1"/>
    <x v="1"/>
    <s v="Arlington"/>
    <s v="Washington DC"/>
    <n v="105.3562"/>
    <n v="5035331"/>
    <x v="2"/>
    <n v="1"/>
  </r>
  <r>
    <n v="3264"/>
    <s v="Inc5000 Company List"/>
    <s v="Inc5000 Company List"/>
    <n v="3264"/>
    <s v="http://www.inc.com/inc5000list/json/inc5000_2014.json"/>
    <n v="18277"/>
    <n v="3264"/>
    <n v="84"/>
    <x v="1"/>
    <s v="Lunarline"/>
    <s v="lunarline"/>
    <x v="1"/>
    <x v="1"/>
    <s v="Arlington"/>
    <s v="Washington DC"/>
    <n v="105.2847"/>
    <n v="11349190"/>
    <x v="8"/>
    <n v="5"/>
  </r>
  <r>
    <n v="3265"/>
    <s v="Inc5000 Company List"/>
    <s v="Inc5000 Company List"/>
    <n v="3265"/>
    <s v="http://www.inc.com/inc5000list/json/inc5000_2014.json"/>
    <n v="24805"/>
    <n v="3265"/>
    <n v="110"/>
    <x v="1"/>
    <s v="Pivot International"/>
    <s v="pivot-international"/>
    <x v="8"/>
    <x v="8"/>
    <s v="Lenexa"/>
    <s v="Kansas City MO-KS"/>
    <n v="105.2559"/>
    <n v="11950000"/>
    <x v="10"/>
    <n v="1"/>
  </r>
  <r>
    <n v="3266"/>
    <s v="Inc5000 Company List"/>
    <s v="Inc5000 Company List"/>
    <n v="3266"/>
    <s v="http://www.inc.com/inc5000list/json/inc5000_2014.json"/>
    <n v="1372"/>
    <n v="3266"/>
    <n v="63"/>
    <x v="1"/>
    <s v="Finit Solutions"/>
    <s v="finit-solutions"/>
    <x v="13"/>
    <x v="13"/>
    <s v="Media"/>
    <s v="Philadelphia"/>
    <n v="105.2058"/>
    <n v="12161975"/>
    <x v="11"/>
    <n v="8"/>
  </r>
  <r>
    <n v="3267"/>
    <s v="Inc5000 Company List"/>
    <s v="Inc5000 Company List"/>
    <n v="3267"/>
    <s v="http://www.inc.com/inc5000list/json/inc5000_2014.json"/>
    <n v="2644"/>
    <n v="3267"/>
    <n v="22"/>
    <x v="2"/>
    <s v="Willow Marketing Management"/>
    <s v="willow-marketing-management"/>
    <x v="14"/>
    <x v="14"/>
    <s v="Indianapolis"/>
    <s v="Indianapolis IN"/>
    <n v="105.1992"/>
    <n v="3120865"/>
    <x v="12"/>
    <n v="2"/>
  </r>
  <r>
    <n v="3268"/>
    <s v="Inc5000 Company List"/>
    <s v="Inc5000 Company List"/>
    <n v="3268"/>
    <s v="http://www.inc.com/inc5000list/json/inc5000_2014.json"/>
    <n v="23577"/>
    <n v="3268"/>
    <n v="7500"/>
    <x v="3"/>
    <s v="Hearthside Food Solutions"/>
    <s v="hearthside-food-solutions"/>
    <x v="25"/>
    <x v="25"/>
    <s v="Downers Grove"/>
    <s v="Chicago"/>
    <n v="104.79519999999999"/>
    <n v="1041888929"/>
    <x v="1"/>
    <n v="2"/>
  </r>
  <r>
    <n v="3269"/>
    <s v="Inc5000 Company List"/>
    <s v="Inc5000 Company List"/>
    <n v="3269"/>
    <s v="http://www.inc.com/inc5000list/json/inc5000_2014.json"/>
    <n v="24120"/>
    <n v="3269"/>
    <n v="333"/>
    <x v="0"/>
    <s v="Discovery Benefits"/>
    <s v="discovery-benefits"/>
    <x v="48"/>
    <x v="48"/>
    <s v="Fargo"/>
    <s v="Fargo ND-MN"/>
    <n v="104.6897"/>
    <n v="28703480"/>
    <x v="6"/>
    <n v="2"/>
  </r>
  <r>
    <n v="3270"/>
    <s v="Inc5000 Company List"/>
    <s v="Inc5000 Company List"/>
    <n v="3270"/>
    <s v="http://www.inc.com/inc5000list/json/inc5000_2014.json"/>
    <n v="23691"/>
    <n v="3270"/>
    <n v="13"/>
    <x v="2"/>
    <s v="Magellan Jets"/>
    <s v="magellan-jets"/>
    <x v="2"/>
    <x v="2"/>
    <s v="Quincy"/>
    <s v="Boston"/>
    <n v="104.6794"/>
    <n v="14493000"/>
    <x v="7"/>
    <n v="2"/>
  </r>
  <r>
    <n v="3271"/>
    <s v="Inc5000 Company List"/>
    <s v="Inc5000 Company List"/>
    <n v="3271"/>
    <s v="http://www.inc.com/inc5000list/json/inc5000_2014.json"/>
    <n v="21683"/>
    <n v="3271"/>
    <n v="13"/>
    <x v="2"/>
    <s v="JamPlay.com"/>
    <s v="jamplaycom"/>
    <x v="24"/>
    <x v="24"/>
    <s v="Beavercreek"/>
    <s v="Dayton OH"/>
    <n v="104.6343"/>
    <n v="4116060"/>
    <x v="23"/>
    <n v="3"/>
  </r>
  <r>
    <n v="3272"/>
    <s v="Inc5000 Company List"/>
    <s v="Inc5000 Company List"/>
    <n v="3272"/>
    <s v="http://www.inc.com/inc5000list/json/inc5000_2014.json"/>
    <n v="23734"/>
    <n v="3272"/>
    <n v="23"/>
    <x v="2"/>
    <s v="American Posts"/>
    <s v="american-posts"/>
    <x v="24"/>
    <x v="24"/>
    <s v="Toledo"/>
    <s v="Toledo OH"/>
    <n v="104.60039999999999"/>
    <n v="8074808"/>
    <x v="17"/>
    <n v="2"/>
  </r>
  <r>
    <n v="3273"/>
    <s v="Inc5000 Company List"/>
    <s v="Inc5000 Company List"/>
    <n v="3273"/>
    <s v="http://www.inc.com/inc5000list/json/inc5000_2014.json"/>
    <n v="25736"/>
    <n v="3273"/>
    <n v="31"/>
    <x v="2"/>
    <s v="BlueGranite"/>
    <s v="bluegranite"/>
    <x v="18"/>
    <x v="18"/>
    <s v="Portage"/>
    <s v="Kalamazoo-Portage MI"/>
    <n v="104.5886"/>
    <n v="4921122"/>
    <x v="11"/>
    <n v="1"/>
  </r>
  <r>
    <n v="3274"/>
    <s v="Inc5000 Company List"/>
    <s v="Inc5000 Company List"/>
    <n v="3274"/>
    <s v="http://www.inc.com/inc5000list/json/inc5000_2014.json"/>
    <n v="24351"/>
    <n v="3274"/>
    <n v="42"/>
    <x v="2"/>
    <s v="Dynamic Design Solutions"/>
    <s v="dynamic-design-solutions"/>
    <x v="31"/>
    <x v="31"/>
    <s v="Fort Mill"/>
    <s v="Lancaster SC"/>
    <n v="104.4984"/>
    <n v="6910000"/>
    <x v="17"/>
    <n v="2"/>
  </r>
  <r>
    <n v="3275"/>
    <s v="Inc5000 Company List"/>
    <s v="Inc5000 Company List"/>
    <n v="3275"/>
    <s v="http://www.inc.com/inc5000list/json/inc5000_2014.json"/>
    <n v="18557"/>
    <n v="3275"/>
    <n v="56"/>
    <x v="1"/>
    <s v="i9 Sports"/>
    <s v="i9-sports"/>
    <x v="9"/>
    <x v="9"/>
    <s v="Riverview"/>
    <m/>
    <n v="104.46810000000001"/>
    <n v="7344735"/>
    <x v="0"/>
    <n v="5"/>
  </r>
  <r>
    <n v="3276"/>
    <s v="Inc5000 Company List"/>
    <s v="Inc5000 Company List"/>
    <n v="3276"/>
    <s v="http://www.inc.com/inc5000list/json/inc5000_2014.json"/>
    <n v="17442"/>
    <n v="3276"/>
    <n v="122"/>
    <x v="1"/>
    <s v="JeffreyM Consulting"/>
    <s v="jeffreym-consulting"/>
    <x v="29"/>
    <x v="29"/>
    <s v="Seattle"/>
    <s v="Seattle"/>
    <n v="104.1782"/>
    <n v="15543164"/>
    <x v="2"/>
    <n v="5"/>
  </r>
  <r>
    <n v="3277"/>
    <s v="Inc5000 Company List"/>
    <s v="Inc5000 Company List"/>
    <n v="3277"/>
    <s v="http://www.inc.com/inc5000list/json/inc5000_2014.json"/>
    <n v="25129"/>
    <n v="3277"/>
    <n v="29"/>
    <x v="2"/>
    <s v="eCreditAdvisor"/>
    <s v="ecreditadvisor"/>
    <x v="41"/>
    <x v="41"/>
    <s v="Henderson"/>
    <s v="Las Vegas-Paradise NV"/>
    <n v="104.16930000000001"/>
    <n v="2268715"/>
    <x v="9"/>
    <n v="1"/>
  </r>
  <r>
    <n v="3278"/>
    <s v="Inc5000 Company List"/>
    <s v="Inc5000 Company List"/>
    <n v="3278"/>
    <s v="http://www.inc.com/inc5000list/json/inc5000_2014.json"/>
    <n v="25011"/>
    <n v="3278"/>
    <n v="19"/>
    <x v="2"/>
    <s v="The HealthCare Initiative"/>
    <s v="the-healthcare-initiative"/>
    <x v="7"/>
    <x v="7"/>
    <s v="Centennial"/>
    <s v="Denver"/>
    <n v="104.086"/>
    <n v="3448305"/>
    <x v="6"/>
    <n v="1"/>
  </r>
  <r>
    <n v="3279"/>
    <s v="Inc5000 Company List"/>
    <s v="Inc5000 Company List"/>
    <n v="3279"/>
    <s v="http://www.inc.com/inc5000list/json/inc5000_2014.json"/>
    <n v="22143"/>
    <n v="3279"/>
    <n v="76"/>
    <x v="1"/>
    <s v="Heritage Financial Consultants"/>
    <s v="heritage-financial-consultants"/>
    <x v="21"/>
    <x v="21"/>
    <s v="Hunt Valley"/>
    <s v="Baltimore"/>
    <n v="104.0705"/>
    <n v="18520679"/>
    <x v="9"/>
    <n v="4"/>
  </r>
  <r>
    <n v="3280"/>
    <s v="Inc5000 Company List"/>
    <s v="Inc5000 Company List"/>
    <n v="3280"/>
    <s v="http://www.inc.com/inc5000list/json/inc5000_2014.json"/>
    <n v="1202"/>
    <n v="3280"/>
    <n v="12"/>
    <x v="2"/>
    <s v="Peek Packaging"/>
    <s v="peek-packaging"/>
    <x v="0"/>
    <x v="0"/>
    <s v="Carlsbad"/>
    <s v="San Diego"/>
    <n v="104.00960000000001"/>
    <n v="7529018"/>
    <x v="17"/>
    <n v="5"/>
  </r>
  <r>
    <n v="3281"/>
    <s v="Inc5000 Company List"/>
    <s v="Inc5000 Company List"/>
    <n v="3281"/>
    <s v="http://www.inc.com/inc5000list/json/inc5000_2014.json"/>
    <n v="17770"/>
    <n v="3281"/>
    <n v="15"/>
    <x v="2"/>
    <s v="Kurgo"/>
    <s v="kurgo"/>
    <x v="2"/>
    <x v="2"/>
    <s v="Salisbury"/>
    <s v="Boston"/>
    <n v="104.01009999999999"/>
    <n v="7463565"/>
    <x v="0"/>
    <n v="5"/>
  </r>
  <r>
    <n v="3282"/>
    <s v="Inc5000 Company List"/>
    <s v="Inc5000 Company List"/>
    <n v="3282"/>
    <s v="http://www.inc.com/inc5000list/json/inc5000_2014.json"/>
    <n v="18025"/>
    <n v="3282"/>
    <n v="70"/>
    <x v="1"/>
    <s v="CityTwist"/>
    <s v="citytwist"/>
    <x v="9"/>
    <x v="9"/>
    <s v="Boca Raton"/>
    <s v="Miami"/>
    <n v="103.9693"/>
    <n v="7747680"/>
    <x v="12"/>
    <n v="4"/>
  </r>
  <r>
    <n v="3283"/>
    <s v="Inc5000 Company List"/>
    <s v="Inc5000 Company List"/>
    <n v="3283"/>
    <s v="http://www.inc.com/inc5000list/json/inc5000_2014.json"/>
    <n v="25114"/>
    <n v="3283"/>
    <n v="38"/>
    <x v="2"/>
    <s v="Sequoia Financial Group"/>
    <s v="sequoia-financial-group"/>
    <x v="24"/>
    <x v="24"/>
    <s v="Akron"/>
    <s v="Cleveland"/>
    <n v="103.93819999999999"/>
    <n v="6424334"/>
    <x v="9"/>
    <n v="1"/>
  </r>
  <r>
    <n v="3284"/>
    <s v="Inc5000 Company List"/>
    <s v="Inc5000 Company List"/>
    <n v="3284"/>
    <s v="http://www.inc.com/inc5000list/json/inc5000_2014.json"/>
    <n v="20226"/>
    <n v="3284"/>
    <n v="140"/>
    <x v="1"/>
    <s v="The CARA Group"/>
    <s v="the-cara-group"/>
    <x v="25"/>
    <x v="25"/>
    <s v="Oak Brook"/>
    <s v="Chicago"/>
    <n v="103.8058"/>
    <n v="22208894"/>
    <x v="23"/>
    <n v="4"/>
  </r>
  <r>
    <n v="3285"/>
    <s v="Inc5000 Company List"/>
    <s v="Inc5000 Company List"/>
    <n v="3285"/>
    <s v="http://www.inc.com/inc5000list/json/inc5000_2014.json"/>
    <n v="26564"/>
    <n v="3285"/>
    <n v="63"/>
    <x v="1"/>
    <s v="Pro-PT"/>
    <s v="pro-pt"/>
    <x v="0"/>
    <x v="0"/>
    <s v="Visalia"/>
    <s v="Visalia-Porterville CA"/>
    <n v="103.7987"/>
    <n v="3796168"/>
    <x v="6"/>
    <n v="1"/>
  </r>
  <r>
    <n v="3286"/>
    <s v="Inc5000 Company List"/>
    <s v="Inc5000 Company List"/>
    <n v="3286"/>
    <s v="http://www.inc.com/inc5000list/json/inc5000_2014.json"/>
    <n v="23762"/>
    <n v="3286"/>
    <n v="14"/>
    <x v="2"/>
    <s v="MD Connect"/>
    <s v="md-connect"/>
    <x v="2"/>
    <x v="2"/>
    <s v="Wellesley"/>
    <s v="Boston"/>
    <n v="103.7641"/>
    <n v="3302104"/>
    <x v="12"/>
    <n v="2"/>
  </r>
  <r>
    <n v="3287"/>
    <s v="Inc5000 Company List"/>
    <s v="Inc5000 Company List"/>
    <n v="3287"/>
    <s v="http://www.inc.com/inc5000list/json/inc5000_2014.json"/>
    <n v="4262"/>
    <n v="3287"/>
    <n v="121"/>
    <x v="1"/>
    <s v="Fisher/Unitech"/>
    <s v="fisherunitech"/>
    <x v="18"/>
    <x v="18"/>
    <s v="Troy"/>
    <s v="Detroit"/>
    <n v="103.73820000000001"/>
    <n v="43695178"/>
    <x v="17"/>
    <n v="7"/>
  </r>
  <r>
    <n v="3288"/>
    <s v="Inc5000 Company List"/>
    <s v="Inc5000 Company List"/>
    <n v="3288"/>
    <s v="http://www.inc.com/inc5000list/json/inc5000_2014.json"/>
    <n v="17555"/>
    <n v="3288"/>
    <n v="107"/>
    <x v="1"/>
    <s v="Millennium Corporation"/>
    <s v="millennium-corporation"/>
    <x v="1"/>
    <x v="1"/>
    <s v="Arlington"/>
    <s v="Washington DC"/>
    <n v="103.58799999999999"/>
    <n v="21706375"/>
    <x v="2"/>
    <n v="5"/>
  </r>
  <r>
    <n v="3289"/>
    <s v="Inc5000 Company List"/>
    <s v="Inc5000 Company List"/>
    <n v="3289"/>
    <s v="http://www.inc.com/inc5000list/json/inc5000_2014.json"/>
    <n v="25325"/>
    <n v="3289"/>
    <n v="25"/>
    <x v="2"/>
    <s v="Belltec Industries"/>
    <s v="belltec-industries"/>
    <x v="12"/>
    <x v="12"/>
    <s v="Belton"/>
    <s v="Killeen-Temple-Fort Hood TX"/>
    <n v="103.5706"/>
    <n v="6757619"/>
    <x v="17"/>
    <n v="1"/>
  </r>
  <r>
    <n v="3290"/>
    <s v="Inc5000 Company List"/>
    <s v="Inc5000 Company List"/>
    <n v="3290"/>
    <s v="http://www.inc.com/inc5000list/json/inc5000_2014.json"/>
    <n v="23943"/>
    <n v="3290"/>
    <n v="10"/>
    <x v="2"/>
    <s v="ReTouch Design-Build-Renovate"/>
    <s v="retouch-design-build-renovate"/>
    <x v="8"/>
    <x v="8"/>
    <s v="Overland Park"/>
    <m/>
    <n v="103.4652"/>
    <n v="2127461"/>
    <x v="16"/>
    <n v="2"/>
  </r>
  <r>
    <n v="3291"/>
    <s v="Inc5000 Company List"/>
    <s v="Inc5000 Company List"/>
    <n v="3291"/>
    <s v="http://www.inc.com/inc5000list/json/inc5000_2014.json"/>
    <n v="19773"/>
    <n v="3291"/>
    <n v="72"/>
    <x v="1"/>
    <s v="Sigmaways"/>
    <s v="sigmaways"/>
    <x v="0"/>
    <x v="0"/>
    <s v="Fremont"/>
    <s v="San Francisco"/>
    <n v="103.3828"/>
    <n v="5344900"/>
    <x v="11"/>
    <n v="4"/>
  </r>
  <r>
    <n v="3292"/>
    <s v="Inc5000 Company List"/>
    <s v="Inc5000 Company List"/>
    <n v="3292"/>
    <s v="http://www.inc.com/inc5000list/json/inc5000_2014.json"/>
    <n v="1173"/>
    <n v="3292"/>
    <n v="65"/>
    <x v="1"/>
    <s v="Optimum Design Associates"/>
    <s v="optimum-design-associates"/>
    <x v="0"/>
    <x v="0"/>
    <s v="Pleasanton"/>
    <s v="San Francisco"/>
    <n v="103.09180000000001"/>
    <n v="19225406"/>
    <x v="18"/>
    <n v="3"/>
  </r>
  <r>
    <n v="3293"/>
    <s v="Inc5000 Company List"/>
    <s v="Inc5000 Company List"/>
    <n v="3293"/>
    <s v="http://www.inc.com/inc5000list/json/inc5000_2014.json"/>
    <n v="22854"/>
    <n v="3293"/>
    <n v="456"/>
    <x v="0"/>
    <s v="MobilityWorks"/>
    <s v="mobilityworks"/>
    <x v="24"/>
    <x v="24"/>
    <s v="Akron"/>
    <s v="Akron OH"/>
    <n v="103.0437"/>
    <n v="158753917"/>
    <x v="21"/>
    <n v="9"/>
  </r>
  <r>
    <n v="3294"/>
    <s v="Inc5000 Company List"/>
    <s v="Inc5000 Company List"/>
    <n v="3294"/>
    <s v="http://www.inc.com/inc5000list/json/inc5000_2014.json"/>
    <n v="799"/>
    <n v="3294"/>
    <n v="98"/>
    <x v="1"/>
    <s v="Fishbowl Inventory"/>
    <s v="fishbowl-inventory"/>
    <x v="28"/>
    <x v="28"/>
    <s v="Orem"/>
    <s v="Provo-Orem UT"/>
    <n v="103.0283"/>
    <n v="15562570"/>
    <x v="3"/>
    <n v="7"/>
  </r>
  <r>
    <n v="3295"/>
    <s v="Inc5000 Company List"/>
    <s v="Inc5000 Company List"/>
    <n v="3295"/>
    <s v="http://www.inc.com/inc5000list/json/inc5000_2014.json"/>
    <n v="26573"/>
    <n v="3295"/>
    <n v="20"/>
    <x v="2"/>
    <s v="SIBRIDGE"/>
    <s v="sibridge"/>
    <x v="12"/>
    <x v="12"/>
    <s v="Southlake"/>
    <s v="Dallas"/>
    <n v="102.9499"/>
    <n v="4159236"/>
    <x v="11"/>
    <n v="1"/>
  </r>
  <r>
    <n v="3296"/>
    <s v="Inc5000 Company List"/>
    <s v="Inc5000 Company List"/>
    <n v="3296"/>
    <s v="http://www.inc.com/inc5000list/json/inc5000_2014.json"/>
    <n v="24124"/>
    <n v="3296"/>
    <n v="15"/>
    <x v="2"/>
    <s v="MindFire Communications"/>
    <s v="mindfire-communications"/>
    <x v="22"/>
    <x v="22"/>
    <s v="Le Claire"/>
    <s v="Davenport-Moline-Rock Island IA-IL"/>
    <n v="102.9075"/>
    <n v="3026554"/>
    <x v="12"/>
    <n v="2"/>
  </r>
  <r>
    <n v="3297"/>
    <s v="Inc5000 Company List"/>
    <s v="Inc5000 Company List"/>
    <n v="3297"/>
    <s v="http://www.inc.com/inc5000list/json/inc5000_2014.json"/>
    <n v="25531"/>
    <n v="3297"/>
    <n v="52"/>
    <x v="1"/>
    <s v="Adler Windows"/>
    <s v="adler-windows"/>
    <x v="17"/>
    <x v="17"/>
    <s v="Jamaica"/>
    <s v="New York City"/>
    <n v="102.8674"/>
    <n v="7899903"/>
    <x v="16"/>
    <n v="1"/>
  </r>
  <r>
    <n v="3298"/>
    <s v="Inc5000 Company List"/>
    <s v="Inc5000 Company List"/>
    <n v="3298"/>
    <s v="http://www.inc.com/inc5000list/json/inc5000_2014.json"/>
    <n v="18662"/>
    <n v="3298"/>
    <n v="628"/>
    <x v="3"/>
    <s v="Impact Management Services"/>
    <s v="impact-management-services"/>
    <x v="18"/>
    <x v="18"/>
    <s v="Southfield"/>
    <s v="Detroit"/>
    <n v="102.80249999999999"/>
    <n v="15300304"/>
    <x v="20"/>
    <n v="5"/>
  </r>
  <r>
    <n v="3299"/>
    <s v="Inc5000 Company List"/>
    <s v="Inc5000 Company List"/>
    <n v="3299"/>
    <s v="http://www.inc.com/inc5000list/json/inc5000_2014.json"/>
    <n v="5019"/>
    <n v="3299"/>
    <n v="87"/>
    <x v="1"/>
    <s v="IPG"/>
    <s v="ipg"/>
    <x v="32"/>
    <x v="32"/>
    <s v="Alpharetta"/>
    <s v="Atlanta"/>
    <n v="102.7452"/>
    <n v="39748022"/>
    <x v="6"/>
    <n v="5"/>
  </r>
  <r>
    <n v="3300"/>
    <s v="Inc5000 Company List"/>
    <s v="Inc5000 Company List"/>
    <n v="3300"/>
    <s v="http://www.inc.com/inc5000list/json/inc5000_2014.json"/>
    <n v="2676"/>
    <n v="3300"/>
    <n v="198"/>
    <x v="1"/>
    <s v="Bowman's Works"/>
    <s v="bowmans-works"/>
    <x v="42"/>
    <x v="42"/>
    <s v="Oakland"/>
    <s v="Memphis TN-MS-AR"/>
    <n v="102.73009999999999"/>
    <n v="30129324"/>
    <x v="16"/>
    <n v="3"/>
  </r>
  <r>
    <n v="3301"/>
    <s v="Inc5000 Company List"/>
    <s v="Inc5000 Company List"/>
    <n v="3301"/>
    <s v="http://www.inc.com/inc5000list/json/inc5000_2014.json"/>
    <n v="24890"/>
    <n v="3301"/>
    <n v="20"/>
    <x v="2"/>
    <s v="Karis Marketing Group"/>
    <s v="karis-marketing-group"/>
    <x v="2"/>
    <x v="2"/>
    <s v="Hingham"/>
    <s v="Boston"/>
    <n v="102.6969"/>
    <n v="7416321"/>
    <x v="12"/>
    <n v="1"/>
  </r>
  <r>
    <n v="3302"/>
    <s v="Inc5000 Company List"/>
    <s v="Inc5000 Company List"/>
    <n v="3302"/>
    <s v="http://www.inc.com/inc5000list/json/inc5000_2014.json"/>
    <n v="25444"/>
    <n v="3302"/>
    <n v="26"/>
    <x v="2"/>
    <s v="Preparis"/>
    <s v="preparis"/>
    <x v="32"/>
    <x v="32"/>
    <s v="Atlanta"/>
    <s v="Atlanta"/>
    <n v="102.6301"/>
    <n v="2128190"/>
    <x v="3"/>
    <n v="1"/>
  </r>
  <r>
    <n v="3303"/>
    <s v="Inc5000 Company List"/>
    <s v="Inc5000 Company List"/>
    <n v="3303"/>
    <s v="http://www.inc.com/inc5000list/json/inc5000_2014.json"/>
    <n v="25113"/>
    <n v="3303"/>
    <n v="23"/>
    <x v="2"/>
    <s v="Topologe"/>
    <s v="topologe"/>
    <x v="2"/>
    <x v="2"/>
    <s v="Burlington"/>
    <s v="Boston"/>
    <n v="102.6153"/>
    <n v="2474543"/>
    <x v="11"/>
    <n v="1"/>
  </r>
  <r>
    <n v="3304"/>
    <s v="Inc5000 Company List"/>
    <s v="Inc5000 Company List"/>
    <n v="3304"/>
    <s v="http://www.inc.com/inc5000list/json/inc5000_2014.json"/>
    <n v="1955"/>
    <n v="3304"/>
    <n v="139"/>
    <x v="1"/>
    <s v="SAFEbuilt"/>
    <s v="safebuilt"/>
    <x v="7"/>
    <x v="7"/>
    <s v="Loveland"/>
    <s v="Fort Collins-Loveland CO"/>
    <n v="102.58969999999999"/>
    <n v="16380210"/>
    <x v="8"/>
    <n v="4"/>
  </r>
  <r>
    <n v="3305"/>
    <s v="Inc5000 Company List"/>
    <s v="Inc5000 Company List"/>
    <n v="3305"/>
    <s v="http://www.inc.com/inc5000list/json/inc5000_2014.json"/>
    <n v="19443"/>
    <n v="3305"/>
    <n v="27"/>
    <x v="2"/>
    <s v="The Menkiti Group"/>
    <s v="the-menkiti-group"/>
    <x v="27"/>
    <x v="27"/>
    <s v="Washington"/>
    <s v="Washington DC"/>
    <n v="102.5592"/>
    <n v="11576092"/>
    <x v="15"/>
    <n v="4"/>
  </r>
  <r>
    <n v="3306"/>
    <s v="Inc5000 Company List"/>
    <s v="Inc5000 Company List"/>
    <n v="3306"/>
    <s v="http://www.inc.com/inc5000list/json/inc5000_2014.json"/>
    <n v="14132"/>
    <n v="3306"/>
    <n v="157"/>
    <x v="1"/>
    <s v="Noble Oil Services"/>
    <s v="noble-oil-services"/>
    <x v="6"/>
    <x v="6"/>
    <s v="Sanford"/>
    <s v="Durham NC"/>
    <n v="102.41370000000001"/>
    <n v="94299861"/>
    <x v="24"/>
    <n v="4"/>
  </r>
  <r>
    <n v="3307"/>
    <s v="Inc5000 Company List"/>
    <s v="Inc5000 Company List"/>
    <n v="3307"/>
    <s v="http://www.inc.com/inc5000list/json/inc5000_2014.json"/>
    <n v="25786"/>
    <n v="3307"/>
    <n v="89"/>
    <x v="1"/>
    <s v="Dynamic Quest"/>
    <s v="dynamic-quest"/>
    <x v="6"/>
    <x v="6"/>
    <s v="Greensboro"/>
    <s v="Greensboro-High Point NC"/>
    <n v="102.38500000000001"/>
    <n v="9108766"/>
    <x v="11"/>
    <n v="1"/>
  </r>
  <r>
    <n v="3308"/>
    <s v="Inc5000 Company List"/>
    <s v="Inc5000 Company List"/>
    <n v="3308"/>
    <s v="http://www.inc.com/inc5000list/json/inc5000_2014.json"/>
    <n v="19302"/>
    <n v="3308"/>
    <n v="45"/>
    <x v="2"/>
    <s v="ymarketing"/>
    <s v="ymarketing"/>
    <x v="0"/>
    <x v="0"/>
    <s v="Newport Beach"/>
    <s v="Los Angeles"/>
    <n v="102.3134"/>
    <n v="45991700"/>
    <x v="12"/>
    <n v="4"/>
  </r>
  <r>
    <n v="3309"/>
    <s v="Inc5000 Company List"/>
    <s v="Inc5000 Company List"/>
    <n v="3309"/>
    <s v="http://www.inc.com/inc5000list/json/inc5000_2014.json"/>
    <n v="1456"/>
    <n v="3309"/>
    <n v="215"/>
    <x v="0"/>
    <s v="Universal Consulting Services"/>
    <s v="universal-consulting-services"/>
    <x v="1"/>
    <x v="1"/>
    <s v="Fairfax"/>
    <s v="Washington DC"/>
    <n v="102.2587"/>
    <n v="37480000"/>
    <x v="8"/>
    <n v="7"/>
  </r>
  <r>
    <n v="3310"/>
    <s v="Inc5000 Company List"/>
    <s v="Inc5000 Company List"/>
    <n v="3310"/>
    <s v="http://www.inc.com/inc5000list/json/inc5000_2014.json"/>
    <n v="2264"/>
    <n v="3310"/>
    <n v="45"/>
    <x v="2"/>
    <s v="Summit Technology"/>
    <s v="summit-technology"/>
    <x v="11"/>
    <x v="11"/>
    <s v="Athens"/>
    <s v="Huntsville AL"/>
    <n v="102.2213"/>
    <n v="11517685"/>
    <x v="11"/>
    <n v="6"/>
  </r>
  <r>
    <n v="3311"/>
    <s v="Inc5000 Company List"/>
    <s v="Inc5000 Company List"/>
    <n v="3311"/>
    <s v="http://www.inc.com/inc5000list/json/inc5000_2014.json"/>
    <n v="24226"/>
    <n v="3311"/>
    <n v="261"/>
    <x v="0"/>
    <s v="Park Place Technologies"/>
    <s v="park-place-technologies"/>
    <x v="24"/>
    <x v="24"/>
    <s v="Chagrin Falls"/>
    <s v="Akron OH"/>
    <n v="102.206"/>
    <n v="52996692"/>
    <x v="11"/>
    <n v="2"/>
  </r>
  <r>
    <n v="3312"/>
    <s v="Inc5000 Company List"/>
    <s v="Inc5000 Company List"/>
    <n v="3312"/>
    <s v="http://www.inc.com/inc5000list/json/inc5000_2014.json"/>
    <n v="24068"/>
    <n v="3312"/>
    <n v="80"/>
    <x v="1"/>
    <s v="Internetwork Engineering"/>
    <s v="internetwork-engineering"/>
    <x v="6"/>
    <x v="6"/>
    <s v="Charlotte"/>
    <s v="Charlotte"/>
    <n v="102.1978"/>
    <n v="119573540"/>
    <x v="11"/>
    <n v="2"/>
  </r>
  <r>
    <n v="3313"/>
    <s v="Inc5000 Company List"/>
    <s v="Inc5000 Company List"/>
    <n v="3313"/>
    <s v="http://www.inc.com/inc5000list/json/inc5000_2014.json"/>
    <n v="22860"/>
    <n v="3313"/>
    <n v="135"/>
    <x v="1"/>
    <s v="Effective Environmental"/>
    <s v="effective-environmental"/>
    <x v="12"/>
    <x v="12"/>
    <s v="Mesquite"/>
    <s v="Dallas"/>
    <n v="102.12430000000001"/>
    <n v="36187478"/>
    <x v="24"/>
    <n v="2"/>
  </r>
  <r>
    <n v="3314"/>
    <s v="Inc5000 Company List"/>
    <s v="Inc5000 Company List"/>
    <n v="3314"/>
    <s v="http://www.inc.com/inc5000list/json/inc5000_2014.json"/>
    <n v="18062"/>
    <n v="3314"/>
    <n v="114"/>
    <x v="1"/>
    <s v="CIS"/>
    <s v="cis"/>
    <x v="13"/>
    <x v="13"/>
    <s v="Newtown Square"/>
    <s v="Philadelphia"/>
    <n v="102.0886"/>
    <n v="22448000"/>
    <x v="2"/>
    <n v="5"/>
  </r>
  <r>
    <n v="3315"/>
    <s v="Inc5000 Company List"/>
    <s v="Inc5000 Company List"/>
    <n v="3315"/>
    <s v="http://www.inc.com/inc5000list/json/inc5000_2014.json"/>
    <n v="22883"/>
    <n v="3315"/>
    <n v="228"/>
    <x v="0"/>
    <s v="Jonathan's Grille"/>
    <s v="jonathans-grille"/>
    <x v="42"/>
    <x v="42"/>
    <s v="Franklin"/>
    <s v="Nashville"/>
    <n v="102.0162"/>
    <n v="8964172"/>
    <x v="1"/>
    <n v="2"/>
  </r>
  <r>
    <n v="3316"/>
    <s v="Inc5000 Company List"/>
    <s v="Inc5000 Company List"/>
    <n v="3316"/>
    <s v="http://www.inc.com/inc5000list/json/inc5000_2014.json"/>
    <n v="2362"/>
    <n v="3316"/>
    <n v="48"/>
    <x v="2"/>
    <s v="Keen"/>
    <s v="keen"/>
    <x v="5"/>
    <x v="5"/>
    <s v="Portland"/>
    <s v="Portland OR"/>
    <n v="101.9166"/>
    <n v="6970531"/>
    <x v="6"/>
    <n v="7"/>
  </r>
  <r>
    <n v="3317"/>
    <s v="Inc5000 Company List"/>
    <s v="Inc5000 Company List"/>
    <n v="3317"/>
    <s v="http://www.inc.com/inc5000list/json/inc5000_2014.json"/>
    <n v="1539"/>
    <n v="3317"/>
    <n v="1144"/>
    <x v="3"/>
    <s v="Centerre Healthcare"/>
    <s v="centerre-healthcare"/>
    <x v="42"/>
    <x v="42"/>
    <s v="Franklin"/>
    <s v="Nashville"/>
    <n v="101.8985"/>
    <n v="92958427"/>
    <x v="6"/>
    <n v="6"/>
  </r>
  <r>
    <n v="3318"/>
    <s v="Inc5000 Company List"/>
    <s v="Inc5000 Company List"/>
    <n v="3318"/>
    <s v="http://www.inc.com/inc5000list/json/inc5000_2014.json"/>
    <n v="24307"/>
    <n v="3318"/>
    <n v="375"/>
    <x v="0"/>
    <s v="Intermedia (Mountain View CA)"/>
    <s v="intermedia-mountain-view-ca"/>
    <x v="0"/>
    <x v="0"/>
    <s v="Mountain View"/>
    <s v="San Jose"/>
    <n v="101.88420000000001"/>
    <n v="112181000"/>
    <x v="11"/>
    <n v="2"/>
  </r>
  <r>
    <n v="3319"/>
    <s v="Inc5000 Company List"/>
    <s v="Inc5000 Company List"/>
    <n v="3319"/>
    <s v="http://www.inc.com/inc5000list/json/inc5000_2014.json"/>
    <n v="9062"/>
    <n v="3319"/>
    <n v="58"/>
    <x v="1"/>
    <s v="MacDonald &amp; Owen Lumber"/>
    <s v="macdonald-owen-lumber"/>
    <x v="19"/>
    <x v="19"/>
    <s v="Sparta"/>
    <s v="La Crosse WI-MN"/>
    <n v="101.86020000000001"/>
    <n v="39888418"/>
    <x v="17"/>
    <n v="3"/>
  </r>
  <r>
    <n v="3320"/>
    <s v="Inc5000 Company List"/>
    <s v="Inc5000 Company List"/>
    <n v="3320"/>
    <s v="http://www.inc.com/inc5000list/json/inc5000_2014.json"/>
    <n v="26208"/>
    <n v="3320"/>
    <n v="59"/>
    <x v="1"/>
    <s v="Mr. Rekey Locksmith"/>
    <s v="mr-rekey-locksmith"/>
    <x v="12"/>
    <x v="12"/>
    <s v="Pflugerville"/>
    <s v="Austin"/>
    <n v="101.67910000000001"/>
    <n v="3967637"/>
    <x v="15"/>
    <n v="1"/>
  </r>
  <r>
    <n v="3321"/>
    <s v="Inc5000 Company List"/>
    <s v="Inc5000 Company List"/>
    <n v="3321"/>
    <s v="http://www.inc.com/inc5000list/json/inc5000_2014.json"/>
    <n v="17379"/>
    <n v="3321"/>
    <n v="74"/>
    <x v="1"/>
    <s v="VOX Network Solutions"/>
    <s v="vox-network-solutions"/>
    <x v="0"/>
    <x v="0"/>
    <s v="South San Francisco"/>
    <s v="San Francisco"/>
    <n v="101.6452"/>
    <n v="26087609"/>
    <x v="4"/>
    <n v="5"/>
  </r>
  <r>
    <n v="3322"/>
    <s v="Inc5000 Company List"/>
    <s v="Inc5000 Company List"/>
    <n v="3322"/>
    <s v="http://www.inc.com/inc5000list/json/inc5000_2014.json"/>
    <n v="29"/>
    <n v="3322"/>
    <n v="144"/>
    <x v="1"/>
    <s v="iCore Networks"/>
    <s v="icore-networks"/>
    <x v="1"/>
    <x v="1"/>
    <s v="McLean"/>
    <s v="Washington DC"/>
    <n v="101.5823"/>
    <n v="46610923"/>
    <x v="4"/>
    <n v="6"/>
  </r>
  <r>
    <n v="3323"/>
    <s v="Inc5000 Company List"/>
    <s v="Inc5000 Company List"/>
    <n v="3323"/>
    <s v="http://www.inc.com/inc5000list/json/inc5000_2014.json"/>
    <n v="25039"/>
    <n v="3323"/>
    <n v="85"/>
    <x v="1"/>
    <s v="WCEDI Management Solutions"/>
    <s v="wcedi-management-solutions"/>
    <x v="25"/>
    <x v="25"/>
    <s v="Arlington Heights"/>
    <s v="Chicago"/>
    <n v="101.5441"/>
    <n v="2219000"/>
    <x v="20"/>
    <n v="1"/>
  </r>
  <r>
    <n v="3324"/>
    <s v="Inc5000 Company List"/>
    <s v="Inc5000 Company List"/>
    <n v="3324"/>
    <s v="http://www.inc.com/inc5000list/json/inc5000_2014.json"/>
    <n v="26085"/>
    <n v="3324"/>
    <n v="462"/>
    <x v="0"/>
    <s v="CT In-Home Assistance"/>
    <s v="ct-in-home-assistance"/>
    <x v="43"/>
    <x v="43"/>
    <s v="Trumbull"/>
    <s v="Bridgeport-Stamford-Norwalk CT"/>
    <n v="101.46980000000001"/>
    <n v="6292272"/>
    <x v="6"/>
    <n v="1"/>
  </r>
  <r>
    <n v="3325"/>
    <s v="Inc5000 Company List"/>
    <s v="Inc5000 Company List"/>
    <n v="3325"/>
    <s v="http://www.inc.com/inc5000list/json/inc5000_2014.json"/>
    <n v="19597"/>
    <n v="3325"/>
    <n v="66"/>
    <x v="1"/>
    <s v="Zambezi"/>
    <s v="zambezi"/>
    <x v="0"/>
    <x v="0"/>
    <s v="Venice"/>
    <s v="Los Angeles"/>
    <n v="101.4397"/>
    <n v="14855248"/>
    <x v="12"/>
    <n v="4"/>
  </r>
  <r>
    <n v="3326"/>
    <s v="Inc5000 Company List"/>
    <s v="Inc5000 Company List"/>
    <n v="3326"/>
    <s v="http://www.inc.com/inc5000list/json/inc5000_2014.json"/>
    <n v="26576"/>
    <n v="3326"/>
    <n v="35"/>
    <x v="2"/>
    <s v="Sara's Market &amp; Bakery"/>
    <s v="saras-market-bakery"/>
    <x v="12"/>
    <x v="12"/>
    <s v="Richardson"/>
    <s v="Dallas"/>
    <n v="101.3861"/>
    <n v="8847854"/>
    <x v="1"/>
    <n v="1"/>
  </r>
  <r>
    <n v="3327"/>
    <s v="Inc5000 Company List"/>
    <s v="Inc5000 Company List"/>
    <n v="3327"/>
    <s v="http://www.inc.com/inc5000list/json/inc5000_2014.json"/>
    <n v="22073"/>
    <n v="3327"/>
    <n v="61"/>
    <x v="1"/>
    <s v="Systems Management/Planning"/>
    <s v="systems-managementplanning"/>
    <x v="17"/>
    <x v="17"/>
    <s v="West Henrietta"/>
    <s v="Rochester NY"/>
    <n v="101.3485"/>
    <n v="63706476"/>
    <x v="11"/>
    <n v="4"/>
  </r>
  <r>
    <n v="3328"/>
    <s v="Inc5000 Company List"/>
    <s v="Inc5000 Company List"/>
    <n v="3328"/>
    <s v="http://www.inc.com/inc5000list/json/inc5000_2014.json"/>
    <n v="4114"/>
    <n v="3328"/>
    <n v="113"/>
    <x v="1"/>
    <s v="Duffey Petrosky"/>
    <s v="duffey-petrosky"/>
    <x v="18"/>
    <x v="18"/>
    <s v="Farmington Hills"/>
    <s v="Detroit"/>
    <n v="101.34099999999999"/>
    <n v="14813697"/>
    <x v="12"/>
    <n v="6"/>
  </r>
  <r>
    <n v="3329"/>
    <s v="Inc5000 Company List"/>
    <s v="Inc5000 Company List"/>
    <n v="3329"/>
    <s v="http://www.inc.com/inc5000list/json/inc5000_2014.json"/>
    <n v="26105"/>
    <n v="3329"/>
    <n v="24"/>
    <x v="2"/>
    <s v="Sherwood Trading Group"/>
    <s v="sherwood-trading-group"/>
    <x v="16"/>
    <x v="16"/>
    <s v="Ramsey"/>
    <s v="New York City"/>
    <n v="101.30500000000001"/>
    <n v="48309873"/>
    <x v="2"/>
    <n v="1"/>
  </r>
  <r>
    <n v="3330"/>
    <s v="Inc5000 Company List"/>
    <s v="Inc5000 Company List"/>
    <n v="3330"/>
    <s v="http://www.inc.com/inc5000list/json/inc5000_2014.json"/>
    <n v="21680"/>
    <n v="3330"/>
    <n v="6"/>
    <x v="2"/>
    <s v="Koffler Sales"/>
    <s v="koffler-sales"/>
    <x v="25"/>
    <x v="25"/>
    <s v="Lake Zurich"/>
    <s v="Chicago"/>
    <n v="101.2718"/>
    <n v="3524324"/>
    <x v="16"/>
    <n v="3"/>
  </r>
  <r>
    <n v="3331"/>
    <s v="Inc5000 Company List"/>
    <s v="Inc5000 Company List"/>
    <n v="3331"/>
    <s v="http://www.inc.com/inc5000list/json/inc5000_2014.json"/>
    <n v="25387"/>
    <n v="3331"/>
    <n v="148"/>
    <x v="1"/>
    <s v="Zeno Imaging"/>
    <s v="zeno-imaging"/>
    <x v="12"/>
    <x v="12"/>
    <s v="Houston"/>
    <s v="Houston"/>
    <n v="101.2359"/>
    <n v="26201354"/>
    <x v="11"/>
    <n v="1"/>
  </r>
  <r>
    <n v="3332"/>
    <s v="Inc5000 Company List"/>
    <s v="Inc5000 Company List"/>
    <n v="3332"/>
    <s v="http://www.inc.com/inc5000list/json/inc5000_2014.json"/>
    <n v="24145"/>
    <n v="3332"/>
    <n v="40"/>
    <x v="2"/>
    <s v="Core Creative"/>
    <s v="core-creative"/>
    <x v="19"/>
    <x v="19"/>
    <s v="Milwaukee"/>
    <s v="Milwaukee-Waukesha-West Allis WI"/>
    <n v="101.14570000000001"/>
    <n v="7316136"/>
    <x v="12"/>
    <n v="2"/>
  </r>
  <r>
    <n v="3333"/>
    <s v="Inc5000 Company List"/>
    <s v="Inc5000 Company List"/>
    <n v="3333"/>
    <s v="http://www.inc.com/inc5000list/json/inc5000_2014.json"/>
    <n v="21840"/>
    <n v="3333"/>
    <n v="69"/>
    <x v="1"/>
    <s v="Dimagi"/>
    <s v="dimagi"/>
    <x v="2"/>
    <x v="2"/>
    <s v="Cambridge"/>
    <s v="Boston"/>
    <n v="101.1546"/>
    <n v="4352673"/>
    <x v="6"/>
    <n v="3"/>
  </r>
  <r>
    <n v="3334"/>
    <s v="Inc5000 Company List"/>
    <s v="Inc5000 Company List"/>
    <n v="3334"/>
    <s v="http://www.inc.com/inc5000list/json/inc5000_2014.json"/>
    <n v="524"/>
    <n v="3334"/>
    <n v="102"/>
    <x v="1"/>
    <s v="Federated IT"/>
    <s v="federated-it"/>
    <x v="27"/>
    <x v="27"/>
    <s v="Washington"/>
    <s v="Washington DC"/>
    <n v="100.99379999999999"/>
    <n v="26698000"/>
    <x v="8"/>
    <n v="6"/>
  </r>
  <r>
    <n v="3335"/>
    <s v="Inc5000 Company List"/>
    <s v="Inc5000 Company List"/>
    <n v="3335"/>
    <s v="http://www.inc.com/inc5000list/json/inc5000_2014.json"/>
    <n v="25046"/>
    <n v="3335"/>
    <n v="96"/>
    <x v="1"/>
    <s v="3Links Technologies"/>
    <s v="3links-technologies"/>
    <x v="21"/>
    <x v="21"/>
    <s v="Silver Spring"/>
    <s v="Washington DC"/>
    <n v="100.9841"/>
    <n v="9775680"/>
    <x v="11"/>
    <n v="1"/>
  </r>
  <r>
    <n v="3336"/>
    <s v="Inc5000 Company List"/>
    <s v="Inc5000 Company List"/>
    <n v="3336"/>
    <s v="http://www.inc.com/inc5000list/json/inc5000_2014.json"/>
    <n v="25616"/>
    <n v="3336"/>
    <n v="91"/>
    <x v="1"/>
    <s v="Partners In Leadership"/>
    <s v="partners-in-leadership"/>
    <x v="0"/>
    <x v="0"/>
    <s v="Temecula"/>
    <s v="Riverside-San Bernardino-Ontario CA"/>
    <n v="100.8844"/>
    <n v="30663000"/>
    <x v="2"/>
    <n v="1"/>
  </r>
  <r>
    <n v="3337"/>
    <s v="Inc5000 Company List"/>
    <s v="Inc5000 Company List"/>
    <n v="3337"/>
    <s v="http://www.inc.com/inc5000list/json/inc5000_2014.json"/>
    <n v="22355"/>
    <n v="3337"/>
    <n v="30"/>
    <x v="2"/>
    <s v="Brooks Bell Interactive"/>
    <s v="brooks-bell-interactive"/>
    <x v="6"/>
    <x v="6"/>
    <s v="Raleigh"/>
    <s v="Raleigh-Cary NC"/>
    <n v="100.8385"/>
    <n v="3810922"/>
    <x v="12"/>
    <n v="2"/>
  </r>
  <r>
    <n v="3338"/>
    <s v="Inc5000 Company List"/>
    <s v="Inc5000 Company List"/>
    <n v="3338"/>
    <s v="http://www.inc.com/inc5000list/json/inc5000_2014.json"/>
    <n v="26248"/>
    <n v="3338"/>
    <n v="97"/>
    <x v="1"/>
    <s v="Jaipur Rugs"/>
    <s v="jaipur-rugs"/>
    <x v="32"/>
    <x v="32"/>
    <s v="Norcross"/>
    <s v="Atlanta"/>
    <n v="100.77719999999999"/>
    <n v="27382000"/>
    <x v="17"/>
    <n v="1"/>
  </r>
  <r>
    <n v="3339"/>
    <s v="Inc5000 Company List"/>
    <s v="Inc5000 Company List"/>
    <n v="3339"/>
    <s v="http://www.inc.com/inc5000list/json/inc5000_2014.json"/>
    <n v="20047"/>
    <n v="3339"/>
    <n v="116"/>
    <x v="1"/>
    <s v="BuyAutoParts.com"/>
    <s v="buyautopartscom"/>
    <x v="0"/>
    <x v="0"/>
    <s v="San Diego"/>
    <s v="San Diego"/>
    <n v="100.6272"/>
    <n v="42175617"/>
    <x v="13"/>
    <n v="4"/>
  </r>
  <r>
    <n v="3340"/>
    <s v="Inc5000 Company List"/>
    <s v="Inc5000 Company List"/>
    <n v="3340"/>
    <s v="http://www.inc.com/inc5000list/json/inc5000_2014.json"/>
    <n v="5664"/>
    <n v="3340"/>
    <n v="45"/>
    <x v="2"/>
    <s v="VideoRay"/>
    <s v="videoray"/>
    <x v="13"/>
    <x v="13"/>
    <s v="Pottstown"/>
    <s v="Reading PA"/>
    <n v="100.621"/>
    <n v="12922000"/>
    <x v="17"/>
    <n v="2"/>
  </r>
  <r>
    <n v="3341"/>
    <s v="Inc5000 Company List"/>
    <s v="Inc5000 Company List"/>
    <n v="3341"/>
    <s v="http://www.inc.com/inc5000list/json/inc5000_2014.json"/>
    <n v="25560"/>
    <n v="3341"/>
    <n v="13"/>
    <x v="2"/>
    <s v="Integrated Database Systems"/>
    <s v="integrated-database-systems"/>
    <x v="18"/>
    <x v="18"/>
    <s v="Mount Pleasant"/>
    <s v="Mount Pleasant MI"/>
    <n v="100.6022"/>
    <n v="1991715"/>
    <x v="6"/>
    <n v="1"/>
  </r>
  <r>
    <n v="3342"/>
    <s v="Inc5000 Company List"/>
    <s v="Inc5000 Company List"/>
    <n v="3342"/>
    <s v="http://www.inc.com/inc5000list/json/inc5000_2014.json"/>
    <n v="24416"/>
    <n v="3342"/>
    <n v="12"/>
    <x v="2"/>
    <s v="B&amp;R Business Solutions"/>
    <s v="br-business-solutions"/>
    <x v="16"/>
    <x v="16"/>
    <s v="Colts Neck"/>
    <s v="New York City"/>
    <n v="100.59350000000001"/>
    <n v="2577436"/>
    <x v="11"/>
    <n v="2"/>
  </r>
  <r>
    <n v="3343"/>
    <s v="Inc5000 Company List"/>
    <s v="Inc5000 Company List"/>
    <n v="3343"/>
    <s v="http://www.inc.com/inc5000list/json/inc5000_2014.json"/>
    <n v="25838"/>
    <n v="3343"/>
    <n v="34"/>
    <x v="2"/>
    <s v="Vehicle Security Innovators"/>
    <s v="vehicle-security-innovators"/>
    <x v="19"/>
    <x v="19"/>
    <s v="Green Bay"/>
    <s v="Green Bay WI"/>
    <n v="100.57559999999999"/>
    <n v="7112008"/>
    <x v="21"/>
    <n v="1"/>
  </r>
  <r>
    <n v="3344"/>
    <s v="Inc5000 Company List"/>
    <s v="Inc5000 Company List"/>
    <n v="3344"/>
    <s v="http://www.inc.com/inc5000list/json/inc5000_2014.json"/>
    <n v="17602"/>
    <n v="3344"/>
    <n v="48"/>
    <x v="2"/>
    <s v="Fab Fours"/>
    <s v="fab-fours"/>
    <x v="31"/>
    <x v="31"/>
    <s v="Lancaster"/>
    <s v="Lancaster SC"/>
    <n v="100.56189999999999"/>
    <n v="8630180"/>
    <x v="17"/>
    <n v="2"/>
  </r>
  <r>
    <n v="3345"/>
    <s v="Inc5000 Company List"/>
    <s v="Inc5000 Company List"/>
    <n v="3345"/>
    <s v="http://www.inc.com/inc5000list/json/inc5000_2014.json"/>
    <n v="1214"/>
    <n v="3345"/>
    <n v="0"/>
    <x v="2"/>
    <s v="Health Advocate"/>
    <s v="health-advocate"/>
    <x v="13"/>
    <x v="13"/>
    <s v="Plymouth Meeting"/>
    <s v="Philadelphia"/>
    <n v="100.5489"/>
    <n v="86092370"/>
    <x v="6"/>
    <n v="8"/>
  </r>
  <r>
    <n v="3346"/>
    <s v="Inc5000 Company List"/>
    <s v="Inc5000 Company List"/>
    <n v="3346"/>
    <s v="http://www.inc.com/inc5000list/json/inc5000_2014.json"/>
    <n v="3231"/>
    <n v="3346"/>
    <n v="1054"/>
    <x v="3"/>
    <s v="Vertex Resource Group"/>
    <s v="vertex-resource-group"/>
    <x v="25"/>
    <x v="25"/>
    <s v="St. Charles"/>
    <s v="Chicago"/>
    <n v="100.53660000000001"/>
    <n v="27514085"/>
    <x v="20"/>
    <n v="5"/>
  </r>
  <r>
    <n v="3347"/>
    <s v="Inc5000 Company List"/>
    <s v="Inc5000 Company List"/>
    <n v="3347"/>
    <s v="http://www.inc.com/inc5000list/json/inc5000_2014.json"/>
    <n v="26559"/>
    <n v="3347"/>
    <n v="33"/>
    <x v="2"/>
    <s v="HR Knowledge"/>
    <s v="hr-knowledge"/>
    <x v="2"/>
    <x v="2"/>
    <s v="Mansfield"/>
    <s v="Providence-New Bedford-Fall River RI-MA"/>
    <n v="100.48650000000001"/>
    <n v="5043281"/>
    <x v="20"/>
    <n v="1"/>
  </r>
  <r>
    <n v="3348"/>
    <s v="Inc5000 Company List"/>
    <s v="Inc5000 Company List"/>
    <n v="3348"/>
    <s v="http://www.inc.com/inc5000list/json/inc5000_2014.json"/>
    <n v="18510"/>
    <n v="3348"/>
    <n v="47"/>
    <x v="2"/>
    <s v="c2mTech"/>
    <s v="c2mtech"/>
    <x v="12"/>
    <x v="12"/>
    <s v="Carrollton"/>
    <s v="Dallas"/>
    <n v="100.273"/>
    <n v="8512204"/>
    <x v="4"/>
    <n v="2"/>
  </r>
  <r>
    <n v="3349"/>
    <s v="Inc5000 Company List"/>
    <s v="Inc5000 Company List"/>
    <n v="3349"/>
    <s v="http://www.inc.com/inc5000list/json/inc5000_2014.json"/>
    <n v="17294"/>
    <n v="3349"/>
    <n v="17"/>
    <x v="2"/>
    <s v="Clinical Resources"/>
    <s v="clinical-resources"/>
    <x v="32"/>
    <x v="32"/>
    <s v="Atlanta"/>
    <s v="Atlanta"/>
    <n v="100.24809999999999"/>
    <n v="8463600"/>
    <x v="20"/>
    <n v="5"/>
  </r>
  <r>
    <n v="3350"/>
    <s v="Inc5000 Company List"/>
    <s v="Inc5000 Company List"/>
    <n v="3350"/>
    <s v="http://www.inc.com/inc5000list/json/inc5000_2014.json"/>
    <n v="25808"/>
    <n v="3350"/>
    <n v="75"/>
    <x v="1"/>
    <s v="Epiphany Management Group"/>
    <s v="epiphany-management-group"/>
    <x v="24"/>
    <x v="24"/>
    <s v="Akron"/>
    <s v="Akron OH"/>
    <n v="100.2368"/>
    <n v="5084812"/>
    <x v="23"/>
    <n v="1"/>
  </r>
  <r>
    <n v="3351"/>
    <s v="Inc5000 Company List"/>
    <s v="Inc5000 Company List"/>
    <n v="3351"/>
    <s v="http://www.inc.com/inc5000list/json/inc5000_2014.json"/>
    <n v="22148"/>
    <n v="3351"/>
    <n v="48"/>
    <x v="2"/>
    <s v="Climber.com"/>
    <s v="climbercom"/>
    <x v="0"/>
    <x v="0"/>
    <s v="San Diego"/>
    <s v="San Diego"/>
    <n v="100.2393"/>
    <n v="3622702"/>
    <x v="20"/>
    <n v="3"/>
  </r>
  <r>
    <n v="3352"/>
    <s v="Inc5000 Company List"/>
    <s v="Inc5000 Company List"/>
    <n v="3352"/>
    <s v="http://www.inc.com/inc5000list/json/inc5000_2014.json"/>
    <n v="41"/>
    <n v="3352"/>
    <n v="628"/>
    <x v="3"/>
    <s v="Xtreme Consulting Group"/>
    <s v="xtreme-consulting-group"/>
    <x v="29"/>
    <x v="29"/>
    <s v="Kirkland"/>
    <s v="Seattle"/>
    <n v="100.17359999999999"/>
    <n v="79138770"/>
    <x v="11"/>
    <n v="6"/>
  </r>
  <r>
    <n v="3353"/>
    <s v="Inc5000 Company List"/>
    <s v="Inc5000 Company List"/>
    <n v="3353"/>
    <s v="http://www.inc.com/inc5000list/json/inc5000_2014.json"/>
    <n v="19751"/>
    <n v="3353"/>
    <n v="48"/>
    <x v="2"/>
    <s v="Seattle Coffee Gear"/>
    <s v="seattle-coffee-gear"/>
    <x v="29"/>
    <x v="29"/>
    <s v="Lynnwood"/>
    <s v="Seattle"/>
    <n v="100.03660000000001"/>
    <n v="13090938"/>
    <x v="13"/>
    <n v="2"/>
  </r>
  <r>
    <n v="3354"/>
    <s v="Inc5000 Company List"/>
    <s v="Inc5000 Company List"/>
    <n v="3354"/>
    <s v="http://www.inc.com/inc5000list/json/inc5000_2014.json"/>
    <n v="25633"/>
    <n v="3354"/>
    <n v="28"/>
    <x v="2"/>
    <s v="Novus Architects"/>
    <s v="novus-architects"/>
    <x v="31"/>
    <x v="31"/>
    <s v="Mount Pleasant"/>
    <s v="Charleston-North Charleston SC"/>
    <n v="100.04259999999999"/>
    <n v="5447573"/>
    <x v="16"/>
    <n v="1"/>
  </r>
  <r>
    <n v="3355"/>
    <s v="Inc5000 Company List"/>
    <s v="Inc5000 Company List"/>
    <n v="3355"/>
    <s v="http://www.inc.com/inc5000list/json/inc5000_2014.json"/>
    <n v="10040"/>
    <n v="3355"/>
    <n v="48"/>
    <x v="2"/>
    <s v="WealthTouch"/>
    <s v="wealthtouch"/>
    <x v="7"/>
    <x v="7"/>
    <s v="Denver"/>
    <s v="Denver"/>
    <n v="100"/>
    <n v="4972000"/>
    <x v="9"/>
    <n v="2"/>
  </r>
  <r>
    <n v="3356"/>
    <s v="Inc5000 Company List"/>
    <s v="Inc5000 Company List"/>
    <n v="3356"/>
    <s v="http://www.inc.com/inc5000list/json/inc5000_2014.json"/>
    <n v="18464"/>
    <n v="3356"/>
    <n v="83"/>
    <x v="1"/>
    <s v="Mentoring Minds"/>
    <s v="mentoring-minds"/>
    <x v="12"/>
    <x v="12"/>
    <s v="Tyler"/>
    <s v="Tyler TX"/>
    <n v="99.961500000000001"/>
    <n v="22121112"/>
    <x v="23"/>
    <n v="5"/>
  </r>
  <r>
    <n v="3357"/>
    <s v="Inc5000 Company List"/>
    <s v="Inc5000 Company List"/>
    <n v="3357"/>
    <s v="http://www.inc.com/inc5000list/json/inc5000_2014.json"/>
    <n v="24392"/>
    <n v="3357"/>
    <n v="1059"/>
    <x v="3"/>
    <s v="EmpireWorks"/>
    <s v="empireworks"/>
    <x v="0"/>
    <x v="0"/>
    <s v="Irvine"/>
    <s v="Los Angeles"/>
    <n v="99.827799999999996"/>
    <n v="29854306"/>
    <x v="16"/>
    <n v="2"/>
  </r>
  <r>
    <n v="3358"/>
    <s v="Inc5000 Company List"/>
    <s v="Inc5000 Company List"/>
    <n v="3358"/>
    <s v="http://www.inc.com/inc5000list/json/inc5000_2014.json"/>
    <n v="18288"/>
    <n v="3358"/>
    <n v="148"/>
    <x v="1"/>
    <s v="Infomatics"/>
    <s v="infomatics"/>
    <x v="18"/>
    <x v="18"/>
    <s v="Farmington Hills"/>
    <s v="Detroit"/>
    <n v="99.813699999999997"/>
    <n v="5723227"/>
    <x v="11"/>
    <n v="4"/>
  </r>
  <r>
    <n v="3359"/>
    <s v="Inc5000 Company List"/>
    <s v="Inc5000 Company List"/>
    <n v="3359"/>
    <s v="http://www.inc.com/inc5000list/json/inc5000_2014.json"/>
    <n v="1344"/>
    <n v="3359"/>
    <n v="229"/>
    <x v="0"/>
    <s v="22nd Century Technologies"/>
    <s v="22nd-century-technologies"/>
    <x v="16"/>
    <x v="16"/>
    <s v="Somerset"/>
    <s v="New York City"/>
    <n v="99.747200000000007"/>
    <n v="26953332"/>
    <x v="8"/>
    <n v="7"/>
  </r>
  <r>
    <n v="3360"/>
    <s v="Inc5000 Company List"/>
    <s v="Inc5000 Company List"/>
    <n v="3360"/>
    <s v="http://www.inc.com/inc5000list/json/inc5000_2014.json"/>
    <n v="1832"/>
    <n v="3360"/>
    <n v="400"/>
    <x v="0"/>
    <s v="iPipeline"/>
    <s v="ipipeline"/>
    <x v="13"/>
    <x v="13"/>
    <s v="Exton"/>
    <s v="Philadelphia"/>
    <n v="99.739900000000006"/>
    <n v="60663000"/>
    <x v="3"/>
    <n v="7"/>
  </r>
  <r>
    <n v="3361"/>
    <s v="Inc5000 Company List"/>
    <s v="Inc5000 Company List"/>
    <n v="3361"/>
    <s v="http://www.inc.com/inc5000list/json/inc5000_2014.json"/>
    <n v="1674"/>
    <n v="3361"/>
    <n v="48"/>
    <x v="2"/>
    <s v="Wireless Emporium"/>
    <s v="wireless-emporium"/>
    <x v="0"/>
    <x v="0"/>
    <s v="Orange"/>
    <s v="Los Angeles"/>
    <n v="99.731399999999994"/>
    <n v="11755500"/>
    <x v="4"/>
    <n v="7"/>
  </r>
  <r>
    <n v="3362"/>
    <s v="Inc5000 Company List"/>
    <s v="Inc5000 Company List"/>
    <n v="3362"/>
    <s v="http://www.inc.com/inc5000list/json/inc5000_2014.json"/>
    <n v="22730"/>
    <n v="3362"/>
    <n v="81"/>
    <x v="1"/>
    <s v="Allen Printing Company"/>
    <s v="allen-printing-company"/>
    <x v="42"/>
    <x v="42"/>
    <s v="Nashville"/>
    <s v="Nashville"/>
    <n v="99.729799999999997"/>
    <n v="9000445"/>
    <x v="2"/>
    <n v="3"/>
  </r>
  <r>
    <n v="3363"/>
    <s v="Inc5000 Company List"/>
    <s v="Inc5000 Company List"/>
    <n v="3363"/>
    <s v="http://www.inc.com/inc5000list/json/inc5000_2014.json"/>
    <n v="26116"/>
    <n v="3363"/>
    <n v="106"/>
    <x v="1"/>
    <s v="VLCM"/>
    <s v="vlcm"/>
    <x v="28"/>
    <x v="28"/>
    <s v="Salt Lake City"/>
    <s v="Salt Lake City"/>
    <n v="99.685699999999997"/>
    <n v="76250829"/>
    <x v="11"/>
    <n v="1"/>
  </r>
  <r>
    <n v="3364"/>
    <s v="Inc5000 Company List"/>
    <s v="Inc5000 Company List"/>
    <n v="3364"/>
    <s v="http://www.inc.com/inc5000list/json/inc5000_2014.json"/>
    <n v="17491"/>
    <n v="3364"/>
    <n v="241"/>
    <x v="0"/>
    <s v="Consero Global"/>
    <s v="consero-global"/>
    <x v="12"/>
    <x v="12"/>
    <s v="Austin"/>
    <s v="Austin"/>
    <n v="99.691800000000001"/>
    <n v="6949945"/>
    <x v="9"/>
    <n v="3"/>
  </r>
  <r>
    <n v="3365"/>
    <s v="Inc5000 Company List"/>
    <s v="Inc5000 Company List"/>
    <n v="3365"/>
    <s v="http://www.inc.com/inc5000list/json/inc5000_2014.json"/>
    <n v="23854"/>
    <n v="3365"/>
    <n v="8"/>
    <x v="2"/>
    <s v="Proforma Progressive Marketing"/>
    <s v="proforma-progressive-marketing"/>
    <x v="0"/>
    <x v="0"/>
    <s v="Bakersfield"/>
    <s v="Bakersfield CA"/>
    <n v="99.692099999999996"/>
    <n v="2594000"/>
    <x v="12"/>
    <n v="2"/>
  </r>
  <r>
    <n v="3366"/>
    <s v="Inc5000 Company List"/>
    <s v="Inc5000 Company List"/>
    <n v="3366"/>
    <s v="http://www.inc.com/inc5000list/json/inc5000_2014.json"/>
    <n v="7036"/>
    <n v="3366"/>
    <n v="110"/>
    <x v="1"/>
    <s v="TempWorks Software"/>
    <s v="tempworks-software"/>
    <x v="36"/>
    <x v="36"/>
    <s v="Eagan"/>
    <s v="Minneapolis"/>
    <n v="99.672300000000007"/>
    <n v="13406000"/>
    <x v="3"/>
    <n v="3"/>
  </r>
  <r>
    <n v="3367"/>
    <s v="Inc5000 Company List"/>
    <s v="Inc5000 Company List"/>
    <n v="3367"/>
    <s v="http://www.inc.com/inc5000list/json/inc5000_2014.json"/>
    <n v="23948"/>
    <n v="3367"/>
    <n v="39"/>
    <x v="2"/>
    <s v="ProCopy Office Solutions"/>
    <s v="procopy-office-solutions"/>
    <x v="4"/>
    <x v="4"/>
    <s v="Tempe"/>
    <s v="Phoenix"/>
    <n v="99.6584"/>
    <n v="12058864"/>
    <x v="2"/>
    <n v="2"/>
  </r>
  <r>
    <n v="3368"/>
    <s v="Inc5000 Company List"/>
    <s v="Inc5000 Company List"/>
    <n v="3368"/>
    <s v="http://www.inc.com/inc5000list/json/inc5000_2014.json"/>
    <n v="3095"/>
    <n v="3368"/>
    <n v="91"/>
    <x v="1"/>
    <s v="Ergos Technology"/>
    <s v="ergos-technology"/>
    <x v="12"/>
    <x v="12"/>
    <s v="Houston"/>
    <s v="Houston"/>
    <n v="99.635800000000003"/>
    <n v="13864938"/>
    <x v="11"/>
    <n v="5"/>
  </r>
  <r>
    <n v="3369"/>
    <s v="Inc5000 Company List"/>
    <s v="Inc5000 Company List"/>
    <n v="3369"/>
    <s v="http://www.inc.com/inc5000list/json/inc5000_2014.json"/>
    <n v="19520"/>
    <n v="3369"/>
    <n v="67"/>
    <x v="1"/>
    <s v="Red Monkey Foods"/>
    <s v="red-monkey-foods"/>
    <x v="15"/>
    <x v="15"/>
    <s v="Mount Vernon"/>
    <m/>
    <n v="99.635400000000004"/>
    <n v="12531086"/>
    <x v="1"/>
    <n v="4"/>
  </r>
  <r>
    <n v="3370"/>
    <s v="Inc5000 Company List"/>
    <s v="Inc5000 Company List"/>
    <n v="3370"/>
    <s v="http://www.inc.com/inc5000list/json/inc5000_2014.json"/>
    <n v="26064"/>
    <n v="3370"/>
    <n v="37"/>
    <x v="2"/>
    <s v="Hanapin Marketing"/>
    <s v="hanapin-marketing"/>
    <x v="14"/>
    <x v="14"/>
    <s v="Bloomington"/>
    <s v="Bloomington IN"/>
    <n v="99.560100000000006"/>
    <n v="2533132"/>
    <x v="12"/>
    <n v="1"/>
  </r>
  <r>
    <n v="3371"/>
    <s v="Inc5000 Company List"/>
    <s v="Inc5000 Company List"/>
    <n v="3371"/>
    <s v="http://www.inc.com/inc5000list/json/inc5000_2014.json"/>
    <n v="1114"/>
    <n v="3371"/>
    <n v="74"/>
    <x v="1"/>
    <s v="Atlantic BT"/>
    <s v="atlantic-bt"/>
    <x v="6"/>
    <x v="6"/>
    <s v="Raleigh"/>
    <s v="Raleigh-Cary NC"/>
    <n v="99.533199999999994"/>
    <n v="6996263"/>
    <x v="11"/>
    <n v="6"/>
  </r>
  <r>
    <n v="3372"/>
    <s v="Inc5000 Company List"/>
    <s v="Inc5000 Company List"/>
    <n v="3372"/>
    <s v="http://www.inc.com/inc5000list/json/inc5000_2014.json"/>
    <n v="24366"/>
    <n v="3372"/>
    <n v="11"/>
    <x v="2"/>
    <s v="Headwind Consumer Products"/>
    <s v="headwind-consumer-products"/>
    <x v="40"/>
    <x v="40"/>
    <s v="Syracuse"/>
    <m/>
    <n v="99.489800000000002"/>
    <n v="2704718"/>
    <x v="0"/>
    <n v="2"/>
  </r>
  <r>
    <n v="3373"/>
    <s v="Inc5000 Company List"/>
    <s v="Inc5000 Company List"/>
    <n v="3373"/>
    <s v="http://www.inc.com/inc5000list/json/inc5000_2014.json"/>
    <n v="17905"/>
    <n v="3373"/>
    <n v="67"/>
    <x v="1"/>
    <s v="Booj"/>
    <s v="booj"/>
    <x v="7"/>
    <x v="7"/>
    <s v="Lakewood"/>
    <s v="Denver"/>
    <n v="99.320099999999996"/>
    <n v="6849519"/>
    <x v="3"/>
    <n v="5"/>
  </r>
  <r>
    <n v="3374"/>
    <s v="Inc5000 Company List"/>
    <s v="Inc5000 Company List"/>
    <n v="3374"/>
    <s v="http://www.inc.com/inc5000list/json/inc5000_2014.json"/>
    <n v="24389"/>
    <n v="3374"/>
    <n v="398"/>
    <x v="0"/>
    <s v="Empire Office"/>
    <s v="empire-office"/>
    <x v="17"/>
    <x v="17"/>
    <s v="New York"/>
    <s v="New York City"/>
    <n v="99.279600000000002"/>
    <n v="411333000"/>
    <x v="2"/>
    <n v="2"/>
  </r>
  <r>
    <n v="3375"/>
    <s v="Inc5000 Company List"/>
    <s v="Inc5000 Company List"/>
    <n v="3375"/>
    <s v="http://www.inc.com/inc5000list/json/inc5000_2014.json"/>
    <n v="19905"/>
    <n v="3375"/>
    <n v="220"/>
    <x v="0"/>
    <s v="Aspen Aerogels"/>
    <s v="aspen-aerogels"/>
    <x v="2"/>
    <x v="2"/>
    <s v="Northborough"/>
    <s v="Worcester MA"/>
    <n v="99.250200000000007"/>
    <n v="86094000"/>
    <x v="5"/>
    <n v="2"/>
  </r>
  <r>
    <n v="3376"/>
    <s v="Inc5000 Company List"/>
    <s v="Inc5000 Company List"/>
    <n v="3376"/>
    <s v="http://www.inc.com/inc5000list/json/inc5000_2014.json"/>
    <n v="26337"/>
    <n v="3376"/>
    <n v="80"/>
    <x v="1"/>
    <s v="Wilcox Communities"/>
    <s v="wilcox-communities"/>
    <x v="24"/>
    <x v="24"/>
    <s v="Worthington"/>
    <s v="Columbus OH"/>
    <n v="99.240399999999994"/>
    <n v="33094853"/>
    <x v="15"/>
    <n v="1"/>
  </r>
  <r>
    <n v="3377"/>
    <s v="Inc5000 Company List"/>
    <s v="Inc5000 Company List"/>
    <n v="3377"/>
    <s v="http://www.inc.com/inc5000list/json/inc5000_2014.json"/>
    <n v="19405"/>
    <n v="3377"/>
    <n v="64"/>
    <x v="1"/>
    <s v="Maestro Technologies"/>
    <s v="maestro-technologies"/>
    <x v="16"/>
    <x v="16"/>
    <s v="Edison"/>
    <s v="New York City"/>
    <n v="99.202100000000002"/>
    <n v="6389662"/>
    <x v="11"/>
    <n v="4"/>
  </r>
  <r>
    <n v="3378"/>
    <s v="Inc5000 Company List"/>
    <s v="Inc5000 Company List"/>
    <n v="3378"/>
    <s v="http://www.inc.com/inc5000list/json/inc5000_2014.json"/>
    <n v="20406"/>
    <n v="3378"/>
    <n v="29"/>
    <x v="2"/>
    <s v="Pro-Vision"/>
    <s v="pro-vision"/>
    <x v="18"/>
    <x v="18"/>
    <s v="Byron Center"/>
    <s v="Allegan MI"/>
    <n v="99.182599999999994"/>
    <n v="5838094"/>
    <x v="17"/>
    <n v="4"/>
  </r>
  <r>
    <n v="3379"/>
    <s v="Inc5000 Company List"/>
    <s v="Inc5000 Company List"/>
    <n v="3379"/>
    <s v="http://www.inc.com/inc5000list/json/inc5000_2014.json"/>
    <n v="25278"/>
    <n v="3379"/>
    <n v="29"/>
    <x v="2"/>
    <s v="360 Painting"/>
    <s v="360-painting"/>
    <x v="1"/>
    <x v="1"/>
    <s v="Alexandria"/>
    <s v="Washington DC"/>
    <n v="99.144300000000001"/>
    <n v="2301312"/>
    <x v="16"/>
    <n v="1"/>
  </r>
  <r>
    <n v="3380"/>
    <s v="Inc5000 Company List"/>
    <s v="Inc5000 Company List"/>
    <n v="3380"/>
    <s v="http://www.inc.com/inc5000list/json/inc5000_2014.json"/>
    <n v="21758"/>
    <n v="3380"/>
    <n v="35"/>
    <x v="2"/>
    <s v="Reliable Government Solutions"/>
    <s v="reliable-government-solutions"/>
    <x v="21"/>
    <x v="21"/>
    <s v="Beltsville"/>
    <s v="Washington DC"/>
    <n v="99.128600000000006"/>
    <n v="8436046"/>
    <x v="8"/>
    <n v="3"/>
  </r>
  <r>
    <n v="3381"/>
    <s v="Inc5000 Company List"/>
    <s v="Inc5000 Company List"/>
    <n v="3381"/>
    <s v="http://www.inc.com/inc5000list/json/inc5000_2014.json"/>
    <n v="4212"/>
    <n v="3381"/>
    <n v="137"/>
    <x v="1"/>
    <s v="Salem Printing"/>
    <s v="salem-printing"/>
    <x v="6"/>
    <x v="6"/>
    <s v="Winston Salem"/>
    <s v="Winston-Salem NC"/>
    <n v="99.106700000000004"/>
    <n v="27638000"/>
    <x v="17"/>
    <n v="7"/>
  </r>
  <r>
    <n v="3382"/>
    <s v="Inc5000 Company List"/>
    <s v="Inc5000 Company List"/>
    <n v="3382"/>
    <s v="http://www.inc.com/inc5000list/json/inc5000_2014.json"/>
    <n v="17776"/>
    <n v="3382"/>
    <n v="65"/>
    <x v="1"/>
    <s v="Veris Group"/>
    <s v="veris-group"/>
    <x v="1"/>
    <x v="1"/>
    <s v="Vienna"/>
    <s v="Washington DC"/>
    <n v="99.003100000000003"/>
    <n v="10240051"/>
    <x v="14"/>
    <n v="5"/>
  </r>
  <r>
    <n v="3383"/>
    <s v="Inc5000 Company List"/>
    <s v="Inc5000 Company List"/>
    <n v="3383"/>
    <s v="http://www.inc.com/inc5000list/json/inc5000_2014.json"/>
    <n v="777"/>
    <n v="3383"/>
    <n v="32"/>
    <x v="2"/>
    <s v="PetRelocation"/>
    <s v="petrelocation"/>
    <x v="12"/>
    <x v="12"/>
    <s v="Austin"/>
    <s v="Austin"/>
    <n v="98.996399999999994"/>
    <n v="7019209"/>
    <x v="21"/>
    <n v="6"/>
  </r>
  <r>
    <n v="3384"/>
    <s v="Inc5000 Company List"/>
    <s v="Inc5000 Company List"/>
    <n v="3384"/>
    <s v="http://www.inc.com/inc5000list/json/inc5000_2014.json"/>
    <n v="22446"/>
    <n v="3384"/>
    <n v="55"/>
    <x v="1"/>
    <s v="Laser Options"/>
    <s v="laser-options"/>
    <x v="4"/>
    <x v="4"/>
    <s v="Phoenix"/>
    <s v="Phoenix"/>
    <n v="98.998400000000004"/>
    <n v="6920000"/>
    <x v="17"/>
    <n v="3"/>
  </r>
  <r>
    <n v="3385"/>
    <s v="Inc5000 Company List"/>
    <s v="Inc5000 Company List"/>
    <n v="3385"/>
    <s v="http://www.inc.com/inc5000list/json/inc5000_2014.json"/>
    <n v="1558"/>
    <n v="3385"/>
    <n v="180"/>
    <x v="1"/>
    <s v="Sriven Systems"/>
    <s v="sriven-systems"/>
    <x v="17"/>
    <x v="17"/>
    <s v="Melville"/>
    <s v="New York City"/>
    <n v="98.974500000000006"/>
    <n v="26820857"/>
    <x v="11"/>
    <n v="6"/>
  </r>
  <r>
    <n v="3386"/>
    <s v="Inc5000 Company List"/>
    <s v="Inc5000 Company List"/>
    <n v="3386"/>
    <s v="http://www.inc.com/inc5000list/json/inc5000_2014.json"/>
    <n v="22217"/>
    <n v="3386"/>
    <n v="14"/>
    <x v="2"/>
    <s v="Proforma Marketing Agency"/>
    <s v="proforma-marketing-agency"/>
    <x v="0"/>
    <x v="0"/>
    <s v="Danville"/>
    <s v="San Francisco"/>
    <n v="98.947999999999993"/>
    <n v="6808000"/>
    <x v="12"/>
    <n v="5"/>
  </r>
  <r>
    <n v="3387"/>
    <s v="Inc5000 Company List"/>
    <s v="Inc5000 Company List"/>
    <n v="3387"/>
    <s v="http://www.inc.com/inc5000list/json/inc5000_2014.json"/>
    <n v="24056"/>
    <n v="3387"/>
    <n v="32"/>
    <x v="2"/>
    <s v="Digital Bungalow"/>
    <s v="digital-bungalow"/>
    <x v="2"/>
    <x v="2"/>
    <s v="Salem"/>
    <s v="Boston"/>
    <n v="98.915300000000002"/>
    <n v="3804652"/>
    <x v="11"/>
    <n v="2"/>
  </r>
  <r>
    <n v="3388"/>
    <s v="Inc5000 Company List"/>
    <s v="Inc5000 Company List"/>
    <n v="3388"/>
    <s v="http://www.inc.com/inc5000list/json/inc5000_2014.json"/>
    <n v="24292"/>
    <n v="3388"/>
    <n v="38"/>
    <x v="2"/>
    <s v="Karpel Solutions"/>
    <s v="karpel-solutions"/>
    <x v="15"/>
    <x v="15"/>
    <s v="St. Louis"/>
    <s v="St. Louis MO-IL"/>
    <n v="98.911299999999997"/>
    <n v="6390395"/>
    <x v="11"/>
    <n v="2"/>
  </r>
  <r>
    <n v="3389"/>
    <s v="Inc5000 Company List"/>
    <s v="Inc5000 Company List"/>
    <n v="3389"/>
    <s v="http://www.inc.com/inc5000list/json/inc5000_2014.json"/>
    <n v="24175"/>
    <n v="3389"/>
    <n v="11"/>
    <x v="2"/>
    <s v="Schooley Mitchell"/>
    <s v="schooley-mitchell"/>
    <x v="24"/>
    <x v="24"/>
    <s v="Maineville"/>
    <s v="Cincinnati"/>
    <n v="98.908900000000003"/>
    <n v="2168381"/>
    <x v="4"/>
    <n v="2"/>
  </r>
  <r>
    <n v="3390"/>
    <s v="Inc5000 Company List"/>
    <s v="Inc5000 Company List"/>
    <n v="3390"/>
    <s v="http://www.inc.com/inc5000list/json/inc5000_2014.json"/>
    <n v="25998"/>
    <n v="3390"/>
    <n v="15"/>
    <x v="2"/>
    <s v="858 Graphics"/>
    <s v="858-graphics"/>
    <x v="0"/>
    <x v="0"/>
    <s v="San Diego"/>
    <s v="San Diego"/>
    <n v="98.9131"/>
    <n v="2092532"/>
    <x v="17"/>
    <n v="1"/>
  </r>
  <r>
    <n v="3391"/>
    <s v="Inc5000 Company List"/>
    <s v="Inc5000 Company List"/>
    <n v="3391"/>
    <s v="http://www.inc.com/inc5000list/json/inc5000_2014.json"/>
    <n v="2077"/>
    <n v="3391"/>
    <n v="82"/>
    <x v="1"/>
    <s v="Pro Food Systems"/>
    <s v="pro-food-systems"/>
    <x v="15"/>
    <x v="15"/>
    <s v="Holts Summit"/>
    <s v="Jefferson City MO"/>
    <n v="98.871799999999993"/>
    <n v="36015095"/>
    <x v="1"/>
    <n v="6"/>
  </r>
  <r>
    <n v="3392"/>
    <s v="Inc5000 Company List"/>
    <s v="Inc5000 Company List"/>
    <n v="3392"/>
    <s v="http://www.inc.com/inc5000list/json/inc5000_2014.json"/>
    <n v="3699"/>
    <n v="3392"/>
    <n v="38"/>
    <x v="2"/>
    <s v="BrightFields"/>
    <s v="brightfields"/>
    <x v="38"/>
    <x v="38"/>
    <s v="Wilmington"/>
    <s v="Philadelphia"/>
    <n v="98.738299999999995"/>
    <n v="7246000"/>
    <x v="24"/>
    <n v="2"/>
  </r>
  <r>
    <n v="3393"/>
    <s v="Inc5000 Company List"/>
    <s v="Inc5000 Company List"/>
    <n v="3393"/>
    <s v="http://www.inc.com/inc5000list/json/inc5000_2014.json"/>
    <n v="253"/>
    <n v="3393"/>
    <n v="40"/>
    <x v="2"/>
    <s v="Cali Bamboo"/>
    <s v="cali-bamboo"/>
    <x v="0"/>
    <x v="0"/>
    <s v="San Diego"/>
    <s v="San Diego"/>
    <n v="98.633300000000006"/>
    <n v="22464525"/>
    <x v="0"/>
    <n v="6"/>
  </r>
  <r>
    <n v="3394"/>
    <s v="Inc5000 Company List"/>
    <s v="Inc5000 Company List"/>
    <n v="3394"/>
    <s v="http://www.inc.com/inc5000list/json/inc5000_2014.json"/>
    <n v="24161"/>
    <n v="3394"/>
    <n v="190"/>
    <x v="1"/>
    <s v="Buckeye Home Health Care"/>
    <s v="buckeye-home-health-care"/>
    <x v="24"/>
    <x v="24"/>
    <s v="Dayton"/>
    <s v="Dayton OH"/>
    <n v="98.608099999999993"/>
    <n v="9015850"/>
    <x v="6"/>
    <n v="2"/>
  </r>
  <r>
    <n v="3395"/>
    <s v="Inc5000 Company List"/>
    <s v="Inc5000 Company List"/>
    <n v="3395"/>
    <s v="http://www.inc.com/inc5000list/json/inc5000_2014.json"/>
    <n v="24086"/>
    <n v="3395"/>
    <n v="239"/>
    <x v="0"/>
    <s v="Genesis-ATC"/>
    <s v="genesis-atc"/>
    <x v="12"/>
    <x v="12"/>
    <s v="San Antonio"/>
    <s v="San Antonio TX"/>
    <n v="98.587800000000001"/>
    <n v="951065127"/>
    <x v="4"/>
    <n v="2"/>
  </r>
  <r>
    <n v="3396"/>
    <s v="Inc5000 Company List"/>
    <s v="Inc5000 Company List"/>
    <n v="3396"/>
    <s v="http://www.inc.com/inc5000list/json/inc5000_2014.json"/>
    <n v="25648"/>
    <n v="3396"/>
    <n v="140"/>
    <x v="1"/>
    <s v="Link-Systems International"/>
    <s v="link-systems-international"/>
    <x v="9"/>
    <x v="9"/>
    <s v="Tampa"/>
    <s v="Tampa"/>
    <n v="98.53"/>
    <n v="8829384"/>
    <x v="23"/>
    <n v="1"/>
  </r>
  <r>
    <n v="3397"/>
    <s v="Inc5000 Company List"/>
    <s v="Inc5000 Company List"/>
    <n v="3397"/>
    <s v="http://www.inc.com/inc5000list/json/inc5000_2014.json"/>
    <n v="6753"/>
    <n v="3397"/>
    <n v="25"/>
    <x v="2"/>
    <s v="Hayes Software Systems"/>
    <s v="hayes-software-systems"/>
    <x v="12"/>
    <x v="12"/>
    <s v="Austin"/>
    <s v="Austin"/>
    <n v="98.531099999999995"/>
    <n v="4703040"/>
    <x v="3"/>
    <n v="3"/>
  </r>
  <r>
    <n v="3398"/>
    <s v="Inc5000 Company List"/>
    <s v="Inc5000 Company List"/>
    <n v="3398"/>
    <s v="http://www.inc.com/inc5000list/json/inc5000_2014.json"/>
    <n v="25908"/>
    <n v="3398"/>
    <n v="19"/>
    <x v="2"/>
    <s v="Faye Business Systems Group"/>
    <s v="faye-business-systems-group"/>
    <x v="0"/>
    <x v="0"/>
    <s v="Woodland Hills"/>
    <s v="Los Angeles"/>
    <n v="98.424099999999996"/>
    <n v="2675815"/>
    <x v="3"/>
    <n v="1"/>
  </r>
  <r>
    <n v="3399"/>
    <s v="Inc5000 Company List"/>
    <s v="Inc5000 Company List"/>
    <n v="3399"/>
    <s v="http://www.inc.com/inc5000list/json/inc5000_2014.json"/>
    <n v="26475"/>
    <n v="3399"/>
    <n v="46"/>
    <x v="2"/>
    <s v="Emergent Professional Resources"/>
    <s v="emergent-professional-resources"/>
    <x v="12"/>
    <x v="12"/>
    <s v="Houston"/>
    <s v="Houston"/>
    <n v="98.352900000000005"/>
    <n v="5735943"/>
    <x v="20"/>
    <n v="1"/>
  </r>
  <r>
    <n v="3400"/>
    <s v="Inc5000 Company List"/>
    <s v="Inc5000 Company List"/>
    <n v="3400"/>
    <s v="http://www.inc.com/inc5000list/json/inc5000_2014.json"/>
    <n v="20914"/>
    <n v="3400"/>
    <n v="40"/>
    <x v="2"/>
    <s v="DaySmart Software"/>
    <s v="daysmart-software"/>
    <x v="18"/>
    <x v="18"/>
    <s v="Wixom"/>
    <s v="Detroit"/>
    <n v="98.330799999999996"/>
    <n v="6670286"/>
    <x v="3"/>
    <n v="4"/>
  </r>
  <r>
    <n v="3401"/>
    <s v="Inc5000 Company List"/>
    <s v="Inc5000 Company List"/>
    <n v="3401"/>
    <s v="http://www.inc.com/inc5000list/json/inc5000_2014.json"/>
    <n v="20516"/>
    <n v="3401"/>
    <n v="190"/>
    <x v="1"/>
    <s v="Morgan-White Group"/>
    <s v="morgan-white-group"/>
    <x v="37"/>
    <x v="37"/>
    <s v="Jackson"/>
    <s v="Jackson MS"/>
    <n v="98.215500000000006"/>
    <n v="109447768"/>
    <x v="19"/>
    <n v="4"/>
  </r>
  <r>
    <n v="3402"/>
    <s v="Inc5000 Company List"/>
    <s v="Inc5000 Company List"/>
    <n v="3402"/>
    <s v="http://www.inc.com/inc5000list/json/inc5000_2014.json"/>
    <n v="26090"/>
    <n v="3402"/>
    <n v="60"/>
    <x v="1"/>
    <s v="Navel Technologies"/>
    <s v="navel-technologies"/>
    <x v="18"/>
    <x v="18"/>
    <s v="Wixom"/>
    <s v="Detroit"/>
    <n v="98.186199999999999"/>
    <n v="6236458"/>
    <x v="11"/>
    <n v="1"/>
  </r>
  <r>
    <n v="3403"/>
    <s v="Inc5000 Company List"/>
    <s v="Inc5000 Company List"/>
    <n v="3403"/>
    <s v="http://www.inc.com/inc5000list/json/inc5000_2014.json"/>
    <n v="19342"/>
    <n v="3403"/>
    <n v="42"/>
    <x v="2"/>
    <s v="Consolidated Asset Recovery Systems"/>
    <s v="consolidated-asset-recovery-systems"/>
    <x v="6"/>
    <x v="6"/>
    <s v="Raleigh"/>
    <s v="Raleigh-Cary NC"/>
    <n v="98.099400000000003"/>
    <n v="15014369"/>
    <x v="9"/>
    <n v="3"/>
  </r>
  <r>
    <n v="3404"/>
    <s v="Inc5000 Company List"/>
    <s v="Inc5000 Company List"/>
    <n v="3404"/>
    <s v="http://www.inc.com/inc5000list/json/inc5000_2014.json"/>
    <n v="162"/>
    <n v="3404"/>
    <n v="162"/>
    <x v="1"/>
    <s v="Summa Technologies"/>
    <s v="summa-technologies"/>
    <x v="13"/>
    <x v="13"/>
    <s v="Pittsburgh"/>
    <s v="Pittsburgh PA"/>
    <n v="98.080399999999997"/>
    <n v="26098590"/>
    <x v="11"/>
    <n v="4"/>
  </r>
  <r>
    <n v="3405"/>
    <s v="Inc5000 Company List"/>
    <s v="Inc5000 Company List"/>
    <n v="3405"/>
    <s v="http://www.inc.com/inc5000list/json/inc5000_2014.json"/>
    <n v="23807"/>
    <n v="3405"/>
    <n v="29"/>
    <x v="2"/>
    <s v="BlueToad"/>
    <s v="bluetoad"/>
    <x v="9"/>
    <x v="9"/>
    <s v="Orlando"/>
    <s v="Orlando FL"/>
    <n v="98.033799999999999"/>
    <n v="4793739"/>
    <x v="3"/>
    <n v="2"/>
  </r>
  <r>
    <n v="3406"/>
    <s v="Inc5000 Company List"/>
    <s v="Inc5000 Company List"/>
    <n v="3406"/>
    <s v="http://www.inc.com/inc5000list/json/inc5000_2014.json"/>
    <n v="22092"/>
    <n v="3406"/>
    <n v="1218"/>
    <x v="3"/>
    <s v="Home Care Assistance"/>
    <s v="home-care-assistance"/>
    <x v="0"/>
    <x v="0"/>
    <s v="Palo Alto"/>
    <s v="San Jose"/>
    <n v="97.979100000000003"/>
    <n v="77497271"/>
    <x v="6"/>
    <n v="3"/>
  </r>
  <r>
    <n v="3407"/>
    <s v="Inc5000 Company List"/>
    <s v="Inc5000 Company List"/>
    <n v="3407"/>
    <s v="http://www.inc.com/inc5000list/json/inc5000_2014.json"/>
    <n v="26513"/>
    <n v="3407"/>
    <n v="34"/>
    <x v="2"/>
    <s v="Nightlight Pediatric Urgent Care"/>
    <s v="nightlight-pediatric-urgent-care"/>
    <x v="12"/>
    <x v="12"/>
    <s v="Sugar Land"/>
    <s v="Houston"/>
    <n v="97.887600000000006"/>
    <n v="3484346"/>
    <x v="6"/>
    <n v="1"/>
  </r>
  <r>
    <n v="3408"/>
    <s v="Inc5000 Company List"/>
    <s v="Inc5000 Company List"/>
    <n v="3408"/>
    <s v="http://www.inc.com/inc5000list/json/inc5000_2014.json"/>
    <n v="22846"/>
    <n v="3408"/>
    <n v="194"/>
    <x v="1"/>
    <s v="Solectria Renewables"/>
    <s v="solectria-renewables"/>
    <x v="2"/>
    <x v="2"/>
    <s v="Lawrence"/>
    <s v="Boston"/>
    <n v="97.882999999999996"/>
    <n v="61121303"/>
    <x v="5"/>
    <n v="1"/>
  </r>
  <r>
    <n v="3409"/>
    <s v="Inc5000 Company List"/>
    <s v="Inc5000 Company List"/>
    <n v="3409"/>
    <s v="http://www.inc.com/inc5000list/json/inc5000_2014.json"/>
    <n v="580"/>
    <n v="3409"/>
    <n v="35"/>
    <x v="2"/>
    <s v="Hightowers Petroleum"/>
    <s v="hightowers-petroleum"/>
    <x v="24"/>
    <x v="24"/>
    <s v="Middletown"/>
    <s v="Cincinnati"/>
    <n v="97.872900000000001"/>
    <n v="308022533"/>
    <x v="5"/>
    <n v="5"/>
  </r>
  <r>
    <n v="3410"/>
    <s v="Inc5000 Company List"/>
    <s v="Inc5000 Company List"/>
    <n v="3410"/>
    <s v="http://www.inc.com/inc5000list/json/inc5000_2014.json"/>
    <n v="22800"/>
    <n v="3410"/>
    <n v="146"/>
    <x v="1"/>
    <s v="SWC Technology Partners"/>
    <s v="swc-technology-partners"/>
    <x v="25"/>
    <x v="25"/>
    <s v="Oak Brook"/>
    <s v="Chicago"/>
    <n v="97.836399999999998"/>
    <n v="25718203"/>
    <x v="11"/>
    <n v="3"/>
  </r>
  <r>
    <n v="3411"/>
    <s v="Inc5000 Company List"/>
    <s v="Inc5000 Company List"/>
    <n v="3411"/>
    <s v="http://www.inc.com/inc5000list/json/inc5000_2014.json"/>
    <n v="1895"/>
    <n v="3411"/>
    <n v="11"/>
    <x v="2"/>
    <s v="Fortis Riders"/>
    <s v="fortis-riders"/>
    <x v="31"/>
    <x v="31"/>
    <s v="Greenville"/>
    <s v="Greenville-Mauldin-Easley SC"/>
    <n v="97.841499999999996"/>
    <n v="7939818"/>
    <x v="7"/>
    <n v="6"/>
  </r>
  <r>
    <n v="3412"/>
    <s v="Inc5000 Company List"/>
    <s v="Inc5000 Company List"/>
    <n v="3412"/>
    <s v="http://www.inc.com/inc5000list/json/inc5000_2014.json"/>
    <n v="20250"/>
    <n v="3412"/>
    <n v="20"/>
    <x v="2"/>
    <s v="Emerald Data Solutions"/>
    <s v="emerald-data-solutions"/>
    <x v="32"/>
    <x v="32"/>
    <s v="Marietta"/>
    <s v="Atlanta"/>
    <n v="97.760099999999994"/>
    <n v="5307589"/>
    <x v="3"/>
    <n v="4"/>
  </r>
  <r>
    <n v="3413"/>
    <s v="Inc5000 Company List"/>
    <s v="Inc5000 Company List"/>
    <n v="3413"/>
    <s v="http://www.inc.com/inc5000list/json/inc5000_2014.json"/>
    <n v="25954"/>
    <n v="3413"/>
    <n v="131"/>
    <x v="1"/>
    <s v="Thorson Baker + Associates"/>
    <s v="thorson-baker-associates"/>
    <x v="24"/>
    <x v="24"/>
    <s v="Richfield"/>
    <s v="Akron OH"/>
    <n v="97.730500000000006"/>
    <n v="15955422"/>
    <x v="10"/>
    <n v="1"/>
  </r>
  <r>
    <n v="3414"/>
    <s v="Inc5000 Company List"/>
    <s v="Inc5000 Company List"/>
    <n v="3414"/>
    <s v="http://www.inc.com/inc5000list/json/inc5000_2014.json"/>
    <n v="553"/>
    <n v="3414"/>
    <n v="315"/>
    <x v="0"/>
    <s v="Pariveda Solutions"/>
    <s v="pariveda-solutions"/>
    <x v="12"/>
    <x v="12"/>
    <s v="Dallas"/>
    <s v="Dallas"/>
    <n v="97.6584"/>
    <n v="57653000"/>
    <x v="11"/>
    <n v="7"/>
  </r>
  <r>
    <n v="3415"/>
    <s v="Inc5000 Company List"/>
    <s v="Inc5000 Company List"/>
    <n v="3415"/>
    <s v="http://www.inc.com/inc5000list/json/inc5000_2014.json"/>
    <n v="23775"/>
    <n v="3415"/>
    <n v="12"/>
    <x v="2"/>
    <s v="Helton &amp; Co."/>
    <s v="helton-co"/>
    <x v="4"/>
    <x v="4"/>
    <s v="Mesa"/>
    <s v="Phoenix"/>
    <n v="97.658299999999997"/>
    <n v="2886557"/>
    <x v="13"/>
    <n v="2"/>
  </r>
  <r>
    <n v="3416"/>
    <s v="Inc5000 Company List"/>
    <s v="Inc5000 Company List"/>
    <n v="3416"/>
    <s v="http://www.inc.com/inc5000list/json/inc5000_2014.json"/>
    <n v="25285"/>
    <n v="3416"/>
    <n v="600"/>
    <x v="3"/>
    <s v="Canteen Service Co. of Owensboro"/>
    <s v="canteen-service-co-of-owensboro"/>
    <x v="33"/>
    <x v="33"/>
    <s v="Owensboro"/>
    <s v="Owensboro KY"/>
    <n v="97.608400000000003"/>
    <n v="55937000"/>
    <x v="1"/>
    <n v="1"/>
  </r>
  <r>
    <n v="3417"/>
    <s v="Inc5000 Company List"/>
    <s v="Inc5000 Company List"/>
    <n v="3417"/>
    <s v="http://www.inc.com/inc5000list/json/inc5000_2014.json"/>
    <n v="18788"/>
    <n v="3417"/>
    <n v="136"/>
    <x v="1"/>
    <s v="UDT"/>
    <s v="udt"/>
    <x v="9"/>
    <x v="9"/>
    <s v="Doral"/>
    <s v="Miami"/>
    <n v="97.563800000000001"/>
    <n v="106681491"/>
    <x v="11"/>
    <n v="5"/>
  </r>
  <r>
    <n v="3418"/>
    <s v="Inc5000 Company List"/>
    <s v="Inc5000 Company List"/>
    <n v="3418"/>
    <s v="http://www.inc.com/inc5000list/json/inc5000_2014.json"/>
    <n v="26579"/>
    <n v="3418"/>
    <n v="15"/>
    <x v="2"/>
    <s v="Krueger Communications"/>
    <s v="krueger-communications"/>
    <x v="19"/>
    <x v="19"/>
    <s v="Elm Grove"/>
    <s v="Milwaukee-Waukesha-West Allis WI"/>
    <n v="97.544399999999996"/>
    <n v="3043737"/>
    <x v="4"/>
    <n v="1"/>
  </r>
  <r>
    <n v="3419"/>
    <s v="Inc5000 Company List"/>
    <s v="Inc5000 Company List"/>
    <n v="3419"/>
    <s v="http://www.inc.com/inc5000list/json/inc5000_2014.json"/>
    <n v="17589"/>
    <n v="3419"/>
    <n v="13"/>
    <x v="2"/>
    <s v="Cloud 9 Living"/>
    <s v="cloud-9-living"/>
    <x v="7"/>
    <x v="7"/>
    <s v="Boulder"/>
    <s v="Boulder CO"/>
    <n v="97.527199999999993"/>
    <n v="6266090"/>
    <x v="0"/>
    <n v="5"/>
  </r>
  <r>
    <n v="3420"/>
    <s v="Inc5000 Company List"/>
    <s v="Inc5000 Company List"/>
    <n v="3420"/>
    <s v="http://www.inc.com/inc5000list/json/inc5000_2014.json"/>
    <n v="26551"/>
    <n v="3420"/>
    <n v="51"/>
    <x v="1"/>
    <s v="Kaygen"/>
    <s v="kaygen"/>
    <x v="0"/>
    <x v="0"/>
    <s v="Irvine"/>
    <s v="Los Angeles"/>
    <n v="97.489699999999999"/>
    <n v="10944846"/>
    <x v="11"/>
    <n v="1"/>
  </r>
  <r>
    <n v="3421"/>
    <s v="Inc5000 Company List"/>
    <s v="Inc5000 Company List"/>
    <n v="3421"/>
    <s v="http://www.inc.com/inc5000list/json/inc5000_2014.json"/>
    <n v="20614"/>
    <n v="3421"/>
    <n v="16"/>
    <x v="2"/>
    <s v="XML Financial Group"/>
    <s v="xml-financial-group"/>
    <x v="21"/>
    <x v="21"/>
    <s v="Rockville"/>
    <s v="Washington DC"/>
    <n v="97.4816"/>
    <n v="3764000"/>
    <x v="9"/>
    <n v="4"/>
  </r>
  <r>
    <n v="3422"/>
    <s v="Inc5000 Company List"/>
    <s v="Inc5000 Company List"/>
    <n v="3422"/>
    <s v="http://www.inc.com/inc5000list/json/inc5000_2014.json"/>
    <n v="2558"/>
    <n v="3422"/>
    <n v="364"/>
    <x v="0"/>
    <s v="WideOrbit"/>
    <s v="wideorbit"/>
    <x v="0"/>
    <x v="0"/>
    <s v="San Francisco"/>
    <s v="San Francisco"/>
    <n v="97.454499999999996"/>
    <n v="73781250"/>
    <x v="3"/>
    <n v="6"/>
  </r>
  <r>
    <n v="3423"/>
    <s v="Inc5000 Company List"/>
    <s v="Inc5000 Company List"/>
    <n v="3423"/>
    <s v="http://www.inc.com/inc5000list/json/inc5000_2014.json"/>
    <n v="19721"/>
    <n v="3423"/>
    <n v="36"/>
    <x v="2"/>
    <s v="Endevis"/>
    <s v="endevis"/>
    <x v="24"/>
    <x v="24"/>
    <s v="Toledo"/>
    <s v="Toledo OH"/>
    <n v="97.441299999999998"/>
    <n v="7373943"/>
    <x v="20"/>
    <n v="3"/>
  </r>
  <r>
    <n v="3424"/>
    <s v="Inc5000 Company List"/>
    <s v="Inc5000 Company List"/>
    <n v="3424"/>
    <s v="http://www.inc.com/inc5000list/json/inc5000_2014.json"/>
    <n v="22587"/>
    <n v="3424"/>
    <n v="117"/>
    <x v="1"/>
    <s v="H&amp;H Shooting Sports Complex"/>
    <s v="hh-shooting-sports-complex"/>
    <x v="23"/>
    <x v="23"/>
    <s v="Oklahoma City"/>
    <s v="Oklahoma City OK"/>
    <n v="97.433999999999997"/>
    <n v="25248079"/>
    <x v="13"/>
    <n v="8"/>
  </r>
  <r>
    <n v="3425"/>
    <s v="Inc5000 Company List"/>
    <s v="Inc5000 Company List"/>
    <n v="3425"/>
    <s v="http://www.inc.com/inc5000list/json/inc5000_2014.json"/>
    <n v="1371"/>
    <n v="3425"/>
    <n v="136"/>
    <x v="1"/>
    <s v="Gimmal"/>
    <s v="gimmal"/>
    <x v="12"/>
    <x v="12"/>
    <s v="Houston"/>
    <s v="Houston"/>
    <n v="97.433800000000005"/>
    <n v="25062976"/>
    <x v="3"/>
    <n v="9"/>
  </r>
  <r>
    <n v="3426"/>
    <s v="Inc5000 Company List"/>
    <s v="Inc5000 Company List"/>
    <n v="3426"/>
    <s v="http://www.inc.com/inc5000list/json/inc5000_2014.json"/>
    <n v="4170"/>
    <n v="3426"/>
    <n v="1668"/>
    <x v="3"/>
    <s v="Sun Coast Resources"/>
    <s v="sun-coast-resources"/>
    <x v="12"/>
    <x v="12"/>
    <s v="Houston"/>
    <s v="Houston"/>
    <n v="97.334900000000005"/>
    <n v="1868964476"/>
    <x v="5"/>
    <n v="7"/>
  </r>
  <r>
    <n v="3427"/>
    <s v="Inc5000 Company List"/>
    <s v="Inc5000 Company List"/>
    <n v="3427"/>
    <s v="http://www.inc.com/inc5000list/json/inc5000_2014.json"/>
    <n v="23712"/>
    <n v="3427"/>
    <n v="69"/>
    <x v="1"/>
    <s v="P2 Solutions Group"/>
    <s v="p2-solutions-group"/>
    <x v="29"/>
    <x v="29"/>
    <s v="Seattle"/>
    <s v="Seattle"/>
    <n v="97.299000000000007"/>
    <n v="8463385"/>
    <x v="11"/>
    <n v="2"/>
  </r>
  <r>
    <n v="3428"/>
    <s v="Inc5000 Company List"/>
    <s v="Inc5000 Company List"/>
    <n v="3428"/>
    <s v="http://www.inc.com/inc5000list/json/inc5000_2014.json"/>
    <n v="21835"/>
    <n v="3428"/>
    <n v="77"/>
    <x v="1"/>
    <s v="Viscira"/>
    <s v="viscira"/>
    <x v="0"/>
    <x v="0"/>
    <s v="San Francisco"/>
    <s v="San Francisco"/>
    <n v="97.266800000000003"/>
    <n v="10230009"/>
    <x v="3"/>
    <n v="3"/>
  </r>
  <r>
    <n v="3429"/>
    <s v="Inc5000 Company List"/>
    <s v="Inc5000 Company List"/>
    <n v="3429"/>
    <s v="http://www.inc.com/inc5000list/json/inc5000_2014.json"/>
    <n v="20004"/>
    <n v="3429"/>
    <n v="650"/>
    <x v="3"/>
    <s v="Russell Cellular"/>
    <s v="russell-cellular"/>
    <x v="15"/>
    <x v="15"/>
    <s v="Battlefield"/>
    <s v="Springfield MO"/>
    <n v="97.260400000000004"/>
    <n v="105984490"/>
    <x v="13"/>
    <n v="4"/>
  </r>
  <r>
    <n v="3430"/>
    <s v="Inc5000 Company List"/>
    <s v="Inc5000 Company List"/>
    <n v="3430"/>
    <s v="http://www.inc.com/inc5000list/json/inc5000_2014.json"/>
    <n v="21380"/>
    <n v="3430"/>
    <n v="9"/>
    <x v="2"/>
    <s v="Healthcare Solutions Team"/>
    <s v="healthcare-solutions-team"/>
    <x v="25"/>
    <x v="25"/>
    <s v="Lombard"/>
    <s v="Chicago"/>
    <n v="97.230999999999995"/>
    <n v="20058395"/>
    <x v="19"/>
    <n v="3"/>
  </r>
  <r>
    <n v="3431"/>
    <s v="Inc5000 Company List"/>
    <s v="Inc5000 Company List"/>
    <n v="3431"/>
    <s v="http://www.inc.com/inc5000list/json/inc5000_2014.json"/>
    <n v="17974"/>
    <n v="3431"/>
    <n v="353"/>
    <x v="0"/>
    <s v="Telx"/>
    <s v="telx"/>
    <x v="17"/>
    <x v="17"/>
    <s v="New York"/>
    <s v="New York City"/>
    <n v="97.145099999999999"/>
    <n v="256675000"/>
    <x v="4"/>
    <n v="5"/>
  </r>
  <r>
    <n v="3432"/>
    <s v="Inc5000 Company List"/>
    <s v="Inc5000 Company List"/>
    <n v="3432"/>
    <s v="http://www.inc.com/inc5000list/json/inc5000_2014.json"/>
    <n v="21938"/>
    <n v="3432"/>
    <n v="21"/>
    <x v="2"/>
    <s v="Corner Alliance"/>
    <s v="corner-alliance"/>
    <x v="27"/>
    <x v="27"/>
    <s v="Washington"/>
    <s v="Washington DC"/>
    <n v="97.108900000000006"/>
    <n v="4010240"/>
    <x v="8"/>
    <n v="3"/>
  </r>
  <r>
    <n v="3433"/>
    <s v="Inc5000 Company List"/>
    <s v="Inc5000 Company List"/>
    <n v="3433"/>
    <s v="http://www.inc.com/inc5000list/json/inc5000_2014.json"/>
    <n v="2870"/>
    <n v="3433"/>
    <n v="1179"/>
    <x v="3"/>
    <s v="Connolly"/>
    <s v="connolly"/>
    <x v="43"/>
    <x v="43"/>
    <s v="Wilton"/>
    <s v="Bridgeport-Stamford-Norwalk CT"/>
    <n v="97.078400000000002"/>
    <n v="319399000"/>
    <x v="9"/>
    <n v="6"/>
  </r>
  <r>
    <n v="3434"/>
    <s v="Inc5000 Company List"/>
    <s v="Inc5000 Company List"/>
    <n v="3434"/>
    <s v="http://www.inc.com/inc5000list/json/inc5000_2014.json"/>
    <n v="25401"/>
    <n v="3434"/>
    <n v="32"/>
    <x v="2"/>
    <s v="Paradowski"/>
    <s v="paradowski"/>
    <x v="15"/>
    <x v="15"/>
    <s v="St. Louis"/>
    <s v="St. Louis MO-IL"/>
    <n v="97.040700000000001"/>
    <n v="12249216"/>
    <x v="12"/>
    <n v="1"/>
  </r>
  <r>
    <n v="3435"/>
    <s v="Inc5000 Company List"/>
    <s v="Inc5000 Company List"/>
    <n v="3435"/>
    <s v="http://www.inc.com/inc5000list/json/inc5000_2014.json"/>
    <n v="26486"/>
    <n v="3435"/>
    <n v="14"/>
    <x v="2"/>
    <s v="Golden Link"/>
    <s v="golden-link"/>
    <x v="17"/>
    <x v="17"/>
    <s v="Washingtonville"/>
    <s v="Poughkeepsie-Newburgh-Middletown NY"/>
    <n v="96.982200000000006"/>
    <n v="15779948"/>
    <x v="2"/>
    <n v="1"/>
  </r>
  <r>
    <n v="3436"/>
    <s v="Inc5000 Company List"/>
    <s v="Inc5000 Company List"/>
    <n v="3436"/>
    <s v="http://www.inc.com/inc5000list/json/inc5000_2014.json"/>
    <n v="18554"/>
    <n v="3436"/>
    <n v="131"/>
    <x v="1"/>
    <s v="Computerized Facility Integration"/>
    <s v="computerized-facility-integration"/>
    <x v="18"/>
    <x v="18"/>
    <s v="Southfield"/>
    <s v="Detroit"/>
    <n v="96.901700000000005"/>
    <n v="27934151"/>
    <x v="11"/>
    <n v="5"/>
  </r>
  <r>
    <n v="3437"/>
    <s v="Inc5000 Company List"/>
    <s v="Inc5000 Company List"/>
    <n v="3437"/>
    <s v="http://www.inc.com/inc5000list/json/inc5000_2014.json"/>
    <n v="26099"/>
    <n v="3437"/>
    <n v="462"/>
    <x v="0"/>
    <s v="KMS Technology"/>
    <s v="kms-technology"/>
    <x v="32"/>
    <x v="32"/>
    <s v="Atlanta"/>
    <s v="Atlanta"/>
    <n v="96.895600000000002"/>
    <n v="12752590"/>
    <x v="11"/>
    <n v="1"/>
  </r>
  <r>
    <n v="3438"/>
    <s v="Inc5000 Company List"/>
    <s v="Inc5000 Company List"/>
    <n v="3438"/>
    <s v="http://www.inc.com/inc5000list/json/inc5000_2014.json"/>
    <n v="25995"/>
    <n v="3438"/>
    <n v="11"/>
    <x v="2"/>
    <s v="Pizza Factory"/>
    <s v="pizza-factory"/>
    <x v="0"/>
    <x v="0"/>
    <s v="Oakhurst"/>
    <s v="Madera CA"/>
    <n v="96.810599999999994"/>
    <n v="2900840"/>
    <x v="1"/>
    <n v="1"/>
  </r>
  <r>
    <n v="3439"/>
    <s v="Inc5000 Company List"/>
    <s v="Inc5000 Company List"/>
    <n v="3439"/>
    <s v="http://www.inc.com/inc5000list/json/inc5000_2014.json"/>
    <n v="22375"/>
    <n v="3439"/>
    <n v="98"/>
    <x v="1"/>
    <s v="The Remi Group"/>
    <s v="the-remi-group"/>
    <x v="6"/>
    <x v="6"/>
    <s v="Charlotte"/>
    <s v="Charlotte"/>
    <n v="96.775899999999993"/>
    <n v="56923729"/>
    <x v="2"/>
    <n v="3"/>
  </r>
  <r>
    <n v="3440"/>
    <s v="Inc5000 Company List"/>
    <s v="Inc5000 Company List"/>
    <n v="3440"/>
    <s v="http://www.inc.com/inc5000list/json/inc5000_2014.json"/>
    <n v="22174"/>
    <n v="3440"/>
    <n v="138"/>
    <x v="1"/>
    <s v="The American Eagle Mortgage"/>
    <s v="the-american-eagle-mortgage"/>
    <x v="24"/>
    <x v="24"/>
    <s v="Lorain"/>
    <s v="Cleveland"/>
    <n v="96.626000000000005"/>
    <n v="17774301"/>
    <x v="15"/>
    <n v="3"/>
  </r>
  <r>
    <n v="3441"/>
    <s v="Inc5000 Company List"/>
    <s v="Inc5000 Company List"/>
    <n v="3441"/>
    <s v="http://www.inc.com/inc5000list/json/inc5000_2014.json"/>
    <n v="1952"/>
    <n v="3441"/>
    <n v="251"/>
    <x v="0"/>
    <s v="Utopia"/>
    <s v="utopia"/>
    <x v="25"/>
    <x v="25"/>
    <s v="Mundelein"/>
    <s v="Chicago"/>
    <n v="96.595500000000001"/>
    <n v="22681949"/>
    <x v="11"/>
    <n v="6"/>
  </r>
  <r>
    <n v="3442"/>
    <s v="Inc5000 Company List"/>
    <s v="Inc5000 Company List"/>
    <n v="3442"/>
    <s v="http://www.inc.com/inc5000list/json/inc5000_2014.json"/>
    <n v="2821"/>
    <n v="3442"/>
    <n v="120"/>
    <x v="1"/>
    <s v="G&amp;A Partners"/>
    <s v="ga-partners"/>
    <x v="12"/>
    <x v="12"/>
    <s v="Houston"/>
    <s v="Houston"/>
    <n v="96.520200000000003"/>
    <n v="805736000"/>
    <x v="20"/>
    <n v="10"/>
  </r>
  <r>
    <n v="3443"/>
    <s v="Inc5000 Company List"/>
    <s v="Inc5000 Company List"/>
    <n v="3443"/>
    <s v="http://www.inc.com/inc5000list/json/inc5000_2014.json"/>
    <n v="24140"/>
    <n v="3443"/>
    <n v="85"/>
    <x v="1"/>
    <s v="Momentum Physical Therapy &amp; Sports Rehab"/>
    <s v="momentum-physical-therapy-sports-rehab"/>
    <x v="12"/>
    <x v="12"/>
    <s v="San Antonio"/>
    <s v="San Antonio TX"/>
    <n v="96.496300000000005"/>
    <n v="6628242"/>
    <x v="6"/>
    <n v="2"/>
  </r>
  <r>
    <n v="3444"/>
    <s v="Inc5000 Company List"/>
    <s v="Inc5000 Company List"/>
    <n v="3444"/>
    <s v="http://www.inc.com/inc5000list/json/inc5000_2014.json"/>
    <n v="25647"/>
    <n v="3444"/>
    <n v="355"/>
    <x v="0"/>
    <s v="Exos"/>
    <s v="exos"/>
    <x v="4"/>
    <x v="4"/>
    <s v="Phoenix"/>
    <s v="Phoenix"/>
    <n v="96.482600000000005"/>
    <n v="35184000"/>
    <x v="6"/>
    <n v="1"/>
  </r>
  <r>
    <n v="3445"/>
    <s v="Inc5000 Company List"/>
    <s v="Inc5000 Company List"/>
    <n v="3445"/>
    <s v="http://www.inc.com/inc5000list/json/inc5000_2014.json"/>
    <n v="19869"/>
    <n v="3445"/>
    <n v="425"/>
    <x v="0"/>
    <s v="StaffSource"/>
    <s v="staffsource"/>
    <x v="42"/>
    <x v="42"/>
    <s v="Knoxville"/>
    <s v="Knoxville TN"/>
    <n v="96.484399999999994"/>
    <n v="4574981"/>
    <x v="20"/>
    <n v="4"/>
  </r>
  <r>
    <n v="3446"/>
    <s v="Inc5000 Company List"/>
    <s v="Inc5000 Company List"/>
    <n v="3446"/>
    <s v="http://www.inc.com/inc5000list/json/inc5000_2014.json"/>
    <n v="20332"/>
    <n v="3446"/>
    <n v="56"/>
    <x v="1"/>
    <s v="Hycomp"/>
    <s v="hycomp"/>
    <x v="28"/>
    <x v="28"/>
    <s v="Hyde Park"/>
    <s v="Logan UT-ID"/>
    <n v="96.390799999999999"/>
    <n v="5740889"/>
    <x v="17"/>
    <n v="4"/>
  </r>
  <r>
    <n v="3447"/>
    <s v="Inc5000 Company List"/>
    <s v="Inc5000 Company List"/>
    <n v="3447"/>
    <s v="http://www.inc.com/inc5000list/json/inc5000_2014.json"/>
    <n v="26063"/>
    <n v="3447"/>
    <n v="132"/>
    <x v="1"/>
    <s v="Advanced Flow Engineering"/>
    <s v="advanced-flow-engineering"/>
    <x v="0"/>
    <x v="0"/>
    <s v="Corona"/>
    <s v="Riverside-San Bernardino-Ontario CA"/>
    <n v="96.365499999999997"/>
    <n v="22207482"/>
    <x v="17"/>
    <n v="1"/>
  </r>
  <r>
    <n v="3448"/>
    <s v="Inc5000 Company List"/>
    <s v="Inc5000 Company List"/>
    <n v="3448"/>
    <s v="http://www.inc.com/inc5000list/json/inc5000_2014.json"/>
    <n v="24452"/>
    <n v="3448"/>
    <n v="25"/>
    <x v="2"/>
    <s v="Yavapai Plumbing &amp; Heating"/>
    <s v="yavapai-plumbing-heating"/>
    <x v="4"/>
    <x v="4"/>
    <s v="Prescott Valley"/>
    <s v="Prescott AZ"/>
    <n v="96.369900000000001"/>
    <n v="2846621"/>
    <x v="16"/>
    <n v="2"/>
  </r>
  <r>
    <n v="3449"/>
    <s v="Inc5000 Company List"/>
    <s v="Inc5000 Company List"/>
    <n v="3449"/>
    <s v="http://www.inc.com/inc5000list/json/inc5000_2014.json"/>
    <n v="24834"/>
    <n v="3449"/>
    <n v="8"/>
    <x v="2"/>
    <s v="Pantano Power Equipment"/>
    <s v="pantano-power-equipment"/>
    <x v="16"/>
    <x v="16"/>
    <s v="Manalapan"/>
    <s v="New York City"/>
    <n v="96.305800000000005"/>
    <n v="15703792"/>
    <x v="13"/>
    <n v="1"/>
  </r>
  <r>
    <n v="3450"/>
    <s v="Inc5000 Company List"/>
    <s v="Inc5000 Company List"/>
    <n v="3450"/>
    <s v="http://www.inc.com/inc5000list/json/inc5000_2014.json"/>
    <n v="21432"/>
    <n v="3450"/>
    <n v="122"/>
    <x v="1"/>
    <s v="MIRACORP"/>
    <s v="miracorp"/>
    <x v="4"/>
    <x v="4"/>
    <s v="Mesa"/>
    <s v="Phoenix"/>
    <n v="96.296999999999997"/>
    <n v="7071494"/>
    <x v="8"/>
    <n v="3"/>
  </r>
  <r>
    <n v="3451"/>
    <s v="Inc5000 Company List"/>
    <s v="Inc5000 Company List"/>
    <n v="3451"/>
    <s v="http://www.inc.com/inc5000list/json/inc5000_2014.json"/>
    <n v="24903"/>
    <n v="3451"/>
    <n v="18"/>
    <x v="2"/>
    <s v="Intellicure"/>
    <s v="intellicure"/>
    <x v="12"/>
    <x v="12"/>
    <s v="The Woodlands"/>
    <s v="Houston"/>
    <n v="96.284899999999993"/>
    <n v="2314542"/>
    <x v="6"/>
    <n v="1"/>
  </r>
  <r>
    <n v="3452"/>
    <s v="Inc5000 Company List"/>
    <s v="Inc5000 Company List"/>
    <n v="3452"/>
    <s v="http://www.inc.com/inc5000list/json/inc5000_2014.json"/>
    <n v="17766"/>
    <n v="3452"/>
    <n v="105"/>
    <x v="1"/>
    <s v="DRT Strategies"/>
    <s v="drt-strategies"/>
    <x v="1"/>
    <x v="1"/>
    <s v="Arlington"/>
    <s v="Washington DC"/>
    <n v="96.249099999999999"/>
    <n v="21843842"/>
    <x v="8"/>
    <n v="5"/>
  </r>
  <r>
    <n v="3453"/>
    <s v="Inc5000 Company List"/>
    <s v="Inc5000 Company List"/>
    <n v="3453"/>
    <s v="http://www.inc.com/inc5000list/json/inc5000_2014.json"/>
    <n v="26082"/>
    <n v="3453"/>
    <n v="19"/>
    <x v="2"/>
    <s v="Bell Media"/>
    <s v="bell-media"/>
    <x v="11"/>
    <x v="11"/>
    <s v="Montgomery"/>
    <s v="Montgomery AL"/>
    <n v="96.253200000000007"/>
    <n v="3012000"/>
    <x v="22"/>
    <n v="1"/>
  </r>
  <r>
    <n v="3454"/>
    <s v="Inc5000 Company List"/>
    <s v="Inc5000 Company List"/>
    <n v="3454"/>
    <s v="http://www.inc.com/inc5000list/json/inc5000_2014.json"/>
    <n v="1110"/>
    <n v="3454"/>
    <n v="600"/>
    <x v="3"/>
    <s v="WeLocalize"/>
    <s v="welocalize"/>
    <x v="21"/>
    <x v="21"/>
    <s v="Frederick"/>
    <s v="Washington DC"/>
    <n v="96.218800000000002"/>
    <n v="118337051"/>
    <x v="2"/>
    <n v="10"/>
  </r>
  <r>
    <n v="3455"/>
    <s v="Inc5000 Company List"/>
    <s v="Inc5000 Company List"/>
    <n v="3455"/>
    <s v="http://www.inc.com/inc5000list/json/inc5000_2014.json"/>
    <n v="42"/>
    <n v="3455"/>
    <n v="40"/>
    <x v="2"/>
    <s v="Nutricap Labs"/>
    <s v="nutricap-labs"/>
    <x v="17"/>
    <x v="17"/>
    <s v="Farmingdale"/>
    <s v="New York City"/>
    <n v="96.176299999999998"/>
    <n v="32237403"/>
    <x v="6"/>
    <n v="6"/>
  </r>
  <r>
    <n v="3456"/>
    <s v="Inc5000 Company List"/>
    <s v="Inc5000 Company List"/>
    <n v="3456"/>
    <s v="http://www.inc.com/inc5000list/json/inc5000_2014.json"/>
    <n v="25379"/>
    <n v="3456"/>
    <n v="12"/>
    <x v="2"/>
    <s v="OSD Displays"/>
    <s v="osd-displays"/>
    <x v="9"/>
    <x v="9"/>
    <s v="Orlando"/>
    <s v="Orlando FL"/>
    <n v="96.174899999999994"/>
    <n v="17034190"/>
    <x v="17"/>
    <n v="1"/>
  </r>
  <r>
    <n v="3457"/>
    <s v="Inc5000 Company List"/>
    <s v="Inc5000 Company List"/>
    <n v="3457"/>
    <s v="http://www.inc.com/inc5000list/json/inc5000_2014.json"/>
    <n v="20368"/>
    <n v="3457"/>
    <n v="95"/>
    <x v="1"/>
    <s v="Outsell"/>
    <s v="outsell"/>
    <x v="36"/>
    <x v="36"/>
    <s v="Minneapolis"/>
    <s v="Minneapolis"/>
    <n v="95.999499999999998"/>
    <n v="15863944"/>
    <x v="3"/>
    <n v="4"/>
  </r>
  <r>
    <n v="3458"/>
    <s v="Inc5000 Company List"/>
    <s v="Inc5000 Company List"/>
    <n v="3458"/>
    <s v="http://www.inc.com/inc5000list/json/inc5000_2014.json"/>
    <n v="25335"/>
    <n v="3458"/>
    <n v="11"/>
    <x v="2"/>
    <s v="NetLogix"/>
    <s v="netlogix"/>
    <x v="2"/>
    <x v="2"/>
    <s v="Westfield"/>
    <s v="Springfield MA"/>
    <n v="95.96"/>
    <n v="2041521"/>
    <x v="11"/>
    <n v="1"/>
  </r>
  <r>
    <n v="3459"/>
    <s v="Inc5000 Company List"/>
    <s v="Inc5000 Company List"/>
    <n v="3459"/>
    <s v="http://www.inc.com/inc5000list/json/inc5000_2014.json"/>
    <n v="21981"/>
    <n v="3459"/>
    <n v="270"/>
    <x v="0"/>
    <s v="Orasi Software"/>
    <s v="orasi-software"/>
    <x v="32"/>
    <x v="32"/>
    <s v="Kennesaw"/>
    <s v="Atlanta"/>
    <n v="95.917400000000001"/>
    <n v="70148434"/>
    <x v="3"/>
    <n v="3"/>
  </r>
  <r>
    <n v="3460"/>
    <s v="Inc5000 Company List"/>
    <s v="Inc5000 Company List"/>
    <n v="3460"/>
    <s v="http://www.inc.com/inc5000list/json/inc5000_2014.json"/>
    <n v="3673"/>
    <n v="3460"/>
    <n v="427"/>
    <x v="0"/>
    <s v="HireStrategy"/>
    <s v="hirestrategy"/>
    <x v="1"/>
    <x v="1"/>
    <s v="Reston"/>
    <s v="Washington DC"/>
    <n v="95.851600000000005"/>
    <n v="28590237"/>
    <x v="20"/>
    <n v="7"/>
  </r>
  <r>
    <n v="3461"/>
    <s v="Inc5000 Company List"/>
    <s v="Inc5000 Company List"/>
    <n v="3461"/>
    <s v="http://www.inc.com/inc5000list/json/inc5000_2014.json"/>
    <n v="22337"/>
    <n v="3461"/>
    <n v="15"/>
    <x v="2"/>
    <s v="RDS Solutions"/>
    <s v="rds-solutions"/>
    <x v="16"/>
    <x v="16"/>
    <s v="Clinton"/>
    <s v="New York City"/>
    <n v="95.806600000000003"/>
    <n v="3969000"/>
    <x v="4"/>
    <n v="3"/>
  </r>
  <r>
    <n v="3462"/>
    <s v="Inc5000 Company List"/>
    <s v="Inc5000 Company List"/>
    <n v="3462"/>
    <s v="http://www.inc.com/inc5000list/json/inc5000_2014.json"/>
    <n v="22149"/>
    <n v="3462"/>
    <n v="69"/>
    <x v="1"/>
    <s v="Artur Express"/>
    <s v="artur-express"/>
    <x v="15"/>
    <x v="15"/>
    <s v="St. Louis"/>
    <s v="St. Louis MO-IL"/>
    <n v="95.797499999999999"/>
    <n v="80437552"/>
    <x v="21"/>
    <n v="3"/>
  </r>
  <r>
    <n v="3463"/>
    <s v="Inc5000 Company List"/>
    <s v="Inc5000 Company List"/>
    <n v="3463"/>
    <s v="http://www.inc.com/inc5000list/json/inc5000_2014.json"/>
    <n v="25801"/>
    <n v="3463"/>
    <n v="16"/>
    <x v="2"/>
    <s v="CQ Fluency"/>
    <s v="cq-fluency"/>
    <x v="16"/>
    <x v="16"/>
    <s v="Hackensack"/>
    <s v="New York City"/>
    <n v="95.804199999999994"/>
    <n v="4661593"/>
    <x v="2"/>
    <n v="1"/>
  </r>
  <r>
    <n v="3464"/>
    <s v="Inc5000 Company List"/>
    <s v="Inc5000 Company List"/>
    <n v="3464"/>
    <s v="http://www.inc.com/inc5000list/json/inc5000_2014.json"/>
    <n v="23798"/>
    <n v="3464"/>
    <n v="23"/>
    <x v="2"/>
    <s v="SYNERGY HomeCare"/>
    <s v="synergy-homecare"/>
    <x v="4"/>
    <x v="4"/>
    <s v="Gilbert"/>
    <s v="Phoenix"/>
    <n v="95.787800000000004"/>
    <n v="75932963"/>
    <x v="6"/>
    <n v="2"/>
  </r>
  <r>
    <n v="3465"/>
    <s v="Inc5000 Company List"/>
    <s v="Inc5000 Company List"/>
    <n v="3465"/>
    <s v="http://www.inc.com/inc5000list/json/inc5000_2014.json"/>
    <n v="20194"/>
    <n v="3465"/>
    <n v="158"/>
    <x v="1"/>
    <s v="RVM"/>
    <s v="rvm"/>
    <x v="17"/>
    <x v="17"/>
    <s v="New York"/>
    <s v="New York City"/>
    <n v="95.788200000000003"/>
    <n v="27139044"/>
    <x v="2"/>
    <n v="4"/>
  </r>
  <r>
    <n v="3466"/>
    <s v="Inc5000 Company List"/>
    <s v="Inc5000 Company List"/>
    <n v="3466"/>
    <s v="http://www.inc.com/inc5000list/json/inc5000_2014.json"/>
    <n v="1511"/>
    <n v="3466"/>
    <n v="397"/>
    <x v="0"/>
    <s v="W2O Group"/>
    <s v="w2o-group"/>
    <x v="0"/>
    <x v="0"/>
    <s v="San Francisco"/>
    <s v="San Francisco"/>
    <n v="95.752200000000002"/>
    <n v="89099333"/>
    <x v="12"/>
    <n v="6"/>
  </r>
  <r>
    <n v="3467"/>
    <s v="Inc5000 Company List"/>
    <s v="Inc5000 Company List"/>
    <n v="3467"/>
    <s v="http://www.inc.com/inc5000list/json/inc5000_2014.json"/>
    <n v="26147"/>
    <n v="3467"/>
    <n v="157"/>
    <x v="1"/>
    <s v="SyllogisTeks"/>
    <s v="syllogisteks"/>
    <x v="15"/>
    <x v="15"/>
    <s v="Chesterfield"/>
    <s v="St. Louis MO-IL"/>
    <n v="95.715299999999999"/>
    <n v="19583361"/>
    <x v="11"/>
    <n v="1"/>
  </r>
  <r>
    <n v="3468"/>
    <s v="Inc5000 Company List"/>
    <s v="Inc5000 Company List"/>
    <n v="3468"/>
    <s v="http://www.inc.com/inc5000list/json/inc5000_2014.json"/>
    <n v="17768"/>
    <n v="3468"/>
    <n v="1350"/>
    <x v="3"/>
    <s v="Power Home Remodeling Group"/>
    <s v="power-home-remodeling-group"/>
    <x v="13"/>
    <x v="13"/>
    <s v="Chester"/>
    <s v="Philadelphia"/>
    <n v="95.662199999999999"/>
    <n v="242582000"/>
    <x v="16"/>
    <n v="5"/>
  </r>
  <r>
    <n v="3469"/>
    <s v="Inc5000 Company List"/>
    <s v="Inc5000 Company List"/>
    <n v="3469"/>
    <s v="http://www.inc.com/inc5000list/json/inc5000_2014.json"/>
    <n v="25644"/>
    <n v="3469"/>
    <n v="117"/>
    <x v="1"/>
    <s v="Cox Manufacturing"/>
    <s v="cox-manufacturing"/>
    <x v="12"/>
    <x v="12"/>
    <s v="San Antonio"/>
    <s v="San Antonio TX"/>
    <n v="95.6464"/>
    <n v="13169676"/>
    <x v="17"/>
    <n v="1"/>
  </r>
  <r>
    <n v="3470"/>
    <s v="Inc5000 Company List"/>
    <s v="Inc5000 Company List"/>
    <n v="3470"/>
    <s v="http://www.inc.com/inc5000list/json/inc5000_2014.json"/>
    <n v="17921"/>
    <n v="3470"/>
    <n v="30"/>
    <x v="2"/>
    <s v="Intueor Consulting"/>
    <s v="intueor-consulting"/>
    <x v="0"/>
    <x v="0"/>
    <s v="Irvine"/>
    <s v="Los Angeles"/>
    <n v="95.583100000000002"/>
    <n v="7965080"/>
    <x v="8"/>
    <n v="5"/>
  </r>
  <r>
    <n v="3471"/>
    <s v="Inc5000 Company List"/>
    <s v="Inc5000 Company List"/>
    <n v="3471"/>
    <s v="http://www.inc.com/inc5000list/json/inc5000_2014.json"/>
    <n v="7127"/>
    <n v="3471"/>
    <n v="387"/>
    <x v="0"/>
    <s v="Metasys Technologies"/>
    <s v="metasys-technologies"/>
    <x v="32"/>
    <x v="32"/>
    <s v="Duluth"/>
    <s v="Atlanta"/>
    <n v="95.439300000000003"/>
    <n v="30434345"/>
    <x v="20"/>
    <n v="5"/>
  </r>
  <r>
    <n v="3472"/>
    <s v="Inc5000 Company List"/>
    <s v="Inc5000 Company List"/>
    <n v="3472"/>
    <s v="http://www.inc.com/inc5000list/json/inc5000_2014.json"/>
    <n v="26207"/>
    <n v="3472"/>
    <n v="88"/>
    <x v="1"/>
    <s v="Pinnacle Promotions"/>
    <s v="pinnacle-promotions"/>
    <x v="32"/>
    <x v="32"/>
    <s v="Norcross"/>
    <s v="Atlanta"/>
    <n v="95.348699999999994"/>
    <n v="24480506"/>
    <x v="12"/>
    <n v="1"/>
  </r>
  <r>
    <n v="3473"/>
    <s v="Inc5000 Company List"/>
    <s v="Inc5000 Company List"/>
    <n v="3473"/>
    <s v="http://www.inc.com/inc5000list/json/inc5000_2014.json"/>
    <n v="26192"/>
    <n v="3473"/>
    <n v="6"/>
    <x v="2"/>
    <s v="Component Supply"/>
    <s v="component-supply"/>
    <x v="33"/>
    <x v="33"/>
    <s v="Louisville"/>
    <s v="Louisville/Jefferson KY-IN"/>
    <n v="95.262299999999996"/>
    <n v="2167796"/>
    <x v="21"/>
    <n v="1"/>
  </r>
  <r>
    <n v="3474"/>
    <s v="Inc5000 Company List"/>
    <s v="Inc5000 Company List"/>
    <n v="3474"/>
    <s v="http://www.inc.com/inc5000list/json/inc5000_2014.json"/>
    <n v="25351"/>
    <n v="3474"/>
    <n v="30"/>
    <x v="2"/>
    <s v="AcrobatAnt"/>
    <s v="acrobatant"/>
    <x v="23"/>
    <x v="23"/>
    <s v="Tulsa"/>
    <s v="Tulsa OK"/>
    <n v="95.206599999999995"/>
    <n v="6814259"/>
    <x v="12"/>
    <n v="1"/>
  </r>
  <r>
    <n v="3475"/>
    <s v="Inc5000 Company List"/>
    <s v="Inc5000 Company List"/>
    <n v="3475"/>
    <s v="http://www.inc.com/inc5000list/json/inc5000_2014.json"/>
    <n v="26362"/>
    <n v="3475"/>
    <n v="40"/>
    <x v="2"/>
    <s v="R &amp; D Industries"/>
    <s v="r-d-industries"/>
    <x v="22"/>
    <x v="22"/>
    <s v="Milford"/>
    <s v="Spencer IA"/>
    <n v="95.168099999999995"/>
    <n v="4607737"/>
    <x v="11"/>
    <n v="1"/>
  </r>
  <r>
    <n v="3476"/>
    <s v="Inc5000 Company List"/>
    <s v="Inc5000 Company List"/>
    <n v="3476"/>
    <s v="http://www.inc.com/inc5000list/json/inc5000_2014.json"/>
    <n v="19614"/>
    <n v="3476"/>
    <n v="75"/>
    <x v="1"/>
    <s v="ITS Partners"/>
    <s v="its-partners"/>
    <x v="18"/>
    <x v="18"/>
    <s v="Grand Rapids"/>
    <s v="Grand Rapids-Wyoming MI"/>
    <n v="95.085400000000007"/>
    <n v="26152426"/>
    <x v="11"/>
    <n v="4"/>
  </r>
  <r>
    <n v="3477"/>
    <s v="Inc5000 Company List"/>
    <s v="Inc5000 Company List"/>
    <n v="3477"/>
    <s v="http://www.inc.com/inc5000list/json/inc5000_2014.json"/>
    <n v="18174"/>
    <n v="3477"/>
    <n v="1577"/>
    <x v="3"/>
    <s v="BalancePoint"/>
    <s v="balancepoint"/>
    <x v="15"/>
    <x v="15"/>
    <s v="Kansas City"/>
    <s v="Kansas City MO-KS"/>
    <n v="95.092500000000001"/>
    <n v="18223894"/>
    <x v="11"/>
    <n v="4"/>
  </r>
  <r>
    <n v="3478"/>
    <s v="Inc5000 Company List"/>
    <s v="Inc5000 Company List"/>
    <n v="3478"/>
    <s v="http://www.inc.com/inc5000list/json/inc5000_2014.json"/>
    <n v="25653"/>
    <n v="3478"/>
    <n v="24"/>
    <x v="2"/>
    <s v="E.E. Ward Moving &amp; Storage"/>
    <s v="ee-ward-moving-storage"/>
    <x v="24"/>
    <x v="24"/>
    <s v="Columbus"/>
    <s v="Columbus OH"/>
    <n v="95.057199999999995"/>
    <n v="4898145"/>
    <x v="21"/>
    <n v="1"/>
  </r>
  <r>
    <n v="3479"/>
    <s v="Inc5000 Company List"/>
    <s v="Inc5000 Company List"/>
    <n v="3479"/>
    <s v="http://www.inc.com/inc5000list/json/inc5000_2014.json"/>
    <n v="25450"/>
    <n v="3479"/>
    <n v="160"/>
    <x v="1"/>
    <s v="Nor-Son"/>
    <s v="nor-son"/>
    <x v="36"/>
    <x v="36"/>
    <s v="Baxter"/>
    <s v="Brainerd MN"/>
    <n v="94.995699999999999"/>
    <n v="82335000"/>
    <x v="16"/>
    <n v="1"/>
  </r>
  <r>
    <n v="3480"/>
    <s v="Inc5000 Company List"/>
    <s v="Inc5000 Company List"/>
    <n v="3480"/>
    <s v="http://www.inc.com/inc5000list/json/inc5000_2014.json"/>
    <n v="20591"/>
    <n v="3480"/>
    <n v="92"/>
    <x v="1"/>
    <s v="c3/consulting"/>
    <s v="c3consulting"/>
    <x v="42"/>
    <x v="42"/>
    <s v="Nashville"/>
    <s v="Nashville"/>
    <n v="94.993399999999994"/>
    <n v="15845547"/>
    <x v="11"/>
    <n v="3"/>
  </r>
  <r>
    <n v="3481"/>
    <s v="Inc5000 Company List"/>
    <s v="Inc5000 Company List"/>
    <n v="3481"/>
    <s v="http://www.inc.com/inc5000list/json/inc5000_2014.json"/>
    <n v="22346"/>
    <n v="3481"/>
    <n v="27"/>
    <x v="2"/>
    <s v="Smartware Group"/>
    <s v="smartware-group"/>
    <x v="34"/>
    <x v="34"/>
    <s v="Center Harbor"/>
    <s v="Laconia NH"/>
    <n v="94.940299999999993"/>
    <n v="3459800"/>
    <x v="3"/>
    <n v="3"/>
  </r>
  <r>
    <n v="3482"/>
    <s v="Inc5000 Company List"/>
    <s v="Inc5000 Company List"/>
    <n v="3482"/>
    <s v="http://www.inc.com/inc5000list/json/inc5000_2014.json"/>
    <n v="26111"/>
    <n v="3482"/>
    <n v="38"/>
    <x v="2"/>
    <s v="Automatic Payroll Systems"/>
    <s v="automatic-payroll-systems"/>
    <x v="20"/>
    <x v="20"/>
    <s v="Shreveport"/>
    <s v="Shreveport-Bossier City LA"/>
    <n v="94.925399999999996"/>
    <n v="3980672"/>
    <x v="2"/>
    <n v="1"/>
  </r>
  <r>
    <n v="3483"/>
    <s v="Inc5000 Company List"/>
    <s v="Inc5000 Company List"/>
    <n v="3483"/>
    <s v="http://www.inc.com/inc5000list/json/inc5000_2014.json"/>
    <n v="18877"/>
    <n v="3483"/>
    <n v="3"/>
    <x v="2"/>
    <s v="Synergy Consortium Services"/>
    <s v="synergy-consortium-services"/>
    <x v="19"/>
    <x v="19"/>
    <s v="Madison"/>
    <s v="Madison WI"/>
    <n v="94.919200000000004"/>
    <n v="13037348"/>
    <x v="11"/>
    <n v="5"/>
  </r>
  <r>
    <n v="3484"/>
    <s v="Inc5000 Company List"/>
    <s v="Inc5000 Company List"/>
    <n v="3484"/>
    <s v="http://www.inc.com/inc5000list/json/inc5000_2014.json"/>
    <n v="25286"/>
    <n v="3484"/>
    <n v="17"/>
    <x v="2"/>
    <s v="Evans &amp; Chambers Technology"/>
    <s v="evans-chambers-technology"/>
    <x v="1"/>
    <x v="1"/>
    <s v="Vienna"/>
    <s v="Washington DC"/>
    <n v="94.862499999999997"/>
    <n v="2040000"/>
    <x v="8"/>
    <n v="1"/>
  </r>
  <r>
    <n v="3485"/>
    <s v="Inc5000 Company List"/>
    <s v="Inc5000 Company List"/>
    <n v="3485"/>
    <s v="http://www.inc.com/inc5000list/json/inc5000_2014.json"/>
    <n v="26047"/>
    <n v="3485"/>
    <n v="120"/>
    <x v="1"/>
    <s v="MEJansen Development Company"/>
    <s v="mejansen-development-company"/>
    <x v="7"/>
    <x v="7"/>
    <s v="Pueblo"/>
    <s v="Pueblo CO"/>
    <n v="94.755600000000001"/>
    <n v="6062834"/>
    <x v="15"/>
    <n v="1"/>
  </r>
  <r>
    <n v="3486"/>
    <s v="Inc5000 Company List"/>
    <s v="Inc5000 Company List"/>
    <n v="3486"/>
    <s v="http://www.inc.com/inc5000list/json/inc5000_2014.json"/>
    <n v="24509"/>
    <n v="3486"/>
    <n v="1200"/>
    <x v="3"/>
    <s v="Quality Companies USA"/>
    <s v="quality-companies-usa"/>
    <x v="20"/>
    <x v="20"/>
    <s v="Youngsville"/>
    <s v="New Iberia LA"/>
    <n v="94.732699999999994"/>
    <n v="98531901"/>
    <x v="5"/>
    <n v="2"/>
  </r>
  <r>
    <n v="3487"/>
    <s v="Inc5000 Company List"/>
    <s v="Inc5000 Company List"/>
    <n v="3487"/>
    <s v="http://www.inc.com/inc5000list/json/inc5000_2014.json"/>
    <n v="20857"/>
    <n v="3487"/>
    <n v="173"/>
    <x v="1"/>
    <s v="IQMS"/>
    <s v="iqms"/>
    <x v="0"/>
    <x v="0"/>
    <s v="Paso Robles"/>
    <s v="San Luis Obispo-Paso Robles CA"/>
    <n v="94.712500000000006"/>
    <n v="32225581"/>
    <x v="3"/>
    <n v="4"/>
  </r>
  <r>
    <n v="3488"/>
    <s v="Inc5000 Company List"/>
    <s v="Inc5000 Company List"/>
    <n v="3488"/>
    <s v="http://www.inc.com/inc5000list/json/inc5000_2014.json"/>
    <n v="25845"/>
    <n v="3488"/>
    <n v="55"/>
    <x v="1"/>
    <s v="eSquared Communication Consulting"/>
    <s v="esquared-communication-consulting"/>
    <x v="4"/>
    <x v="4"/>
    <s v="Tempe"/>
    <s v="Phoenix"/>
    <n v="94.710300000000004"/>
    <n v="6602625"/>
    <x v="4"/>
    <n v="1"/>
  </r>
  <r>
    <n v="3489"/>
    <s v="Inc5000 Company List"/>
    <s v="Inc5000 Company List"/>
    <n v="3489"/>
    <s v="http://www.inc.com/inc5000list/json/inc5000_2014.json"/>
    <n v="26275"/>
    <n v="3489"/>
    <n v="50"/>
    <x v="2"/>
    <s v="Primary Services"/>
    <s v="primary-services"/>
    <x v="12"/>
    <x v="12"/>
    <s v="Houston"/>
    <s v="Houston"/>
    <n v="94.655900000000003"/>
    <n v="47647574"/>
    <x v="20"/>
    <n v="1"/>
  </r>
  <r>
    <n v="3490"/>
    <s v="Inc5000 Company List"/>
    <s v="Inc5000 Company List"/>
    <n v="3490"/>
    <s v="http://www.inc.com/inc5000list/json/inc5000_2014.json"/>
    <n v="4348"/>
    <n v="3490"/>
    <n v="282"/>
    <x v="0"/>
    <s v="StarTech.com"/>
    <s v="startechcom"/>
    <x v="24"/>
    <x v="24"/>
    <s v="Lockbourne"/>
    <s v="Columbus OH"/>
    <n v="94.638099999999994"/>
    <n v="81797736"/>
    <x v="18"/>
    <n v="8"/>
  </r>
  <r>
    <n v="3491"/>
    <s v="Inc5000 Company List"/>
    <s v="Inc5000 Company List"/>
    <n v="3491"/>
    <s v="http://www.inc.com/inc5000list/json/inc5000_2014.json"/>
    <n v="24413"/>
    <n v="3491"/>
    <n v="20"/>
    <x v="2"/>
    <s v="Warehouse of Fixtures"/>
    <s v="warehouse-of-fixtures"/>
    <x v="15"/>
    <x v="15"/>
    <s v="St. Louis"/>
    <s v="St. Louis MO-IL"/>
    <n v="94.570300000000003"/>
    <n v="4021070"/>
    <x v="2"/>
    <n v="2"/>
  </r>
  <r>
    <n v="3492"/>
    <s v="Inc5000 Company List"/>
    <s v="Inc5000 Company List"/>
    <n v="3492"/>
    <s v="http://www.inc.com/inc5000list/json/inc5000_2014.json"/>
    <n v="1704"/>
    <n v="3492"/>
    <n v="900"/>
    <x v="3"/>
    <s v="LogiGear"/>
    <s v="logigear"/>
    <x v="0"/>
    <x v="0"/>
    <s v="Foster City"/>
    <s v="San Francisco"/>
    <n v="94.561899999999994"/>
    <n v="15157831"/>
    <x v="3"/>
    <n v="4"/>
  </r>
  <r>
    <n v="3493"/>
    <s v="Inc5000 Company List"/>
    <s v="Inc5000 Company List"/>
    <n v="3493"/>
    <s v="http://www.inc.com/inc5000list/json/inc5000_2014.json"/>
    <n v="20021"/>
    <n v="3493"/>
    <n v="41"/>
    <x v="2"/>
    <s v="Vorsight"/>
    <s v="vorsight"/>
    <x v="1"/>
    <x v="1"/>
    <s v="Arlington"/>
    <s v="Washington DC"/>
    <n v="94.545199999999994"/>
    <n v="4475986"/>
    <x v="2"/>
    <n v="4"/>
  </r>
  <r>
    <n v="3494"/>
    <s v="Inc5000 Company List"/>
    <s v="Inc5000 Company List"/>
    <n v="3494"/>
    <s v="http://www.inc.com/inc5000list/json/inc5000_2014.json"/>
    <n v="25120"/>
    <n v="3494"/>
    <n v="150"/>
    <x v="1"/>
    <s v="Bizmatics"/>
    <s v="bizmatics"/>
    <x v="0"/>
    <x v="0"/>
    <s v="San Jose"/>
    <s v="San Jose"/>
    <n v="94.510900000000007"/>
    <n v="5975271"/>
    <x v="6"/>
    <n v="1"/>
  </r>
  <r>
    <n v="3495"/>
    <s v="Inc5000 Company List"/>
    <s v="Inc5000 Company List"/>
    <n v="3495"/>
    <s v="http://www.inc.com/inc5000list/json/inc5000_2014.json"/>
    <n v="24633"/>
    <n v="3495"/>
    <n v="144"/>
    <x v="1"/>
    <s v="Reborn Cabinets"/>
    <s v="reborn-cabinets"/>
    <x v="0"/>
    <x v="0"/>
    <s v="Anaheim"/>
    <s v="Los Angeles"/>
    <n v="94.503799999999998"/>
    <n v="16691147"/>
    <x v="16"/>
    <n v="1"/>
  </r>
  <r>
    <n v="3496"/>
    <s v="Inc5000 Company List"/>
    <s v="Inc5000 Company List"/>
    <n v="3496"/>
    <s v="http://www.inc.com/inc5000list/json/inc5000_2014.json"/>
    <n v="1415"/>
    <n v="3496"/>
    <n v="80"/>
    <x v="1"/>
    <s v="Location3 Media"/>
    <s v="location3-media"/>
    <x v="7"/>
    <x v="7"/>
    <s v="Denver"/>
    <s v="Denver"/>
    <n v="94.487799999999993"/>
    <n v="33877133"/>
    <x v="12"/>
    <n v="8"/>
  </r>
  <r>
    <n v="3497"/>
    <s v="Inc5000 Company List"/>
    <s v="Inc5000 Company List"/>
    <n v="3497"/>
    <s v="http://www.inc.com/inc5000list/json/inc5000_2014.json"/>
    <n v="20297"/>
    <n v="3497"/>
    <n v="140"/>
    <x v="1"/>
    <s v="Decipher"/>
    <s v="decipher"/>
    <x v="0"/>
    <x v="0"/>
    <s v="Fresno"/>
    <s v="Fresno CA"/>
    <n v="94.466300000000004"/>
    <n v="25437446"/>
    <x v="3"/>
    <n v="4"/>
  </r>
  <r>
    <n v="3498"/>
    <s v="Inc5000 Company List"/>
    <s v="Inc5000 Company List"/>
    <n v="3498"/>
    <s v="http://www.inc.com/inc5000list/json/inc5000_2014.json"/>
    <n v="24830"/>
    <n v="3498"/>
    <n v="15"/>
    <x v="2"/>
    <s v="Sixto Packaging"/>
    <s v="sixto-packaging"/>
    <x v="9"/>
    <x v="9"/>
    <s v="Miami"/>
    <s v="Miami"/>
    <n v="94.453900000000004"/>
    <n v="5070388"/>
    <x v="17"/>
    <n v="1"/>
  </r>
  <r>
    <n v="3499"/>
    <s v="Inc5000 Company List"/>
    <s v="Inc5000 Company List"/>
    <n v="3499"/>
    <s v="http://www.inc.com/inc5000list/json/inc5000_2014.json"/>
    <n v="9217"/>
    <n v="3499"/>
    <n v="25"/>
    <x v="2"/>
    <s v="Construction Results Corporation"/>
    <s v="construction-results-corporation"/>
    <x v="36"/>
    <x v="36"/>
    <s v="Plymouth"/>
    <s v="Minneapolis"/>
    <n v="94.297600000000003"/>
    <n v="12592100"/>
    <x v="16"/>
    <n v="2"/>
  </r>
  <r>
    <n v="3500"/>
    <s v="Inc5000 Company List"/>
    <s v="Inc5000 Company List"/>
    <n v="3500"/>
    <s v="http://www.inc.com/inc5000list/json/inc5000_2014.json"/>
    <n v="20849"/>
    <n v="3500"/>
    <n v="989"/>
    <x v="3"/>
    <s v="Veredus"/>
    <s v="veredus"/>
    <x v="9"/>
    <x v="9"/>
    <s v="Tampa"/>
    <s v="Tampa"/>
    <n v="94.266999999999996"/>
    <n v="83551469"/>
    <x v="20"/>
    <n v="5"/>
  </r>
  <r>
    <n v="3501"/>
    <s v="Inc5000 Company List"/>
    <s v="Inc5000 Company List"/>
    <n v="3501"/>
    <s v="http://www.inc.com/inc5000list/json/inc5000_2014.json"/>
    <n v="22040"/>
    <n v="3501"/>
    <n v="27"/>
    <x v="2"/>
    <s v="Infintech"/>
    <s v="infintech"/>
    <x v="24"/>
    <x v="24"/>
    <s v="Cincinnati"/>
    <s v="Cincinnati"/>
    <n v="94.271000000000001"/>
    <n v="6011782"/>
    <x v="9"/>
    <n v="3"/>
  </r>
  <r>
    <n v="3502"/>
    <s v="Inc5000 Company List"/>
    <s v="Inc5000 Company List"/>
    <n v="3502"/>
    <s v="http://www.inc.com/inc5000list/json/inc5000_2014.json"/>
    <n v="22005"/>
    <n v="3502"/>
    <n v="22"/>
    <x v="2"/>
    <s v="Language Training Center"/>
    <s v="language-training-center"/>
    <x v="14"/>
    <x v="14"/>
    <s v="Indianapolis"/>
    <s v="Indianapolis IN"/>
    <n v="94.260599999999997"/>
    <n v="4223265"/>
    <x v="23"/>
    <n v="3"/>
  </r>
  <r>
    <n v="3503"/>
    <s v="Inc5000 Company List"/>
    <s v="Inc5000 Company List"/>
    <n v="3503"/>
    <s v="http://www.inc.com/inc5000list/json/inc5000_2014.json"/>
    <n v="2872"/>
    <n v="3503"/>
    <n v="65"/>
    <x v="1"/>
    <s v="Wilen"/>
    <s v="wilen"/>
    <x v="17"/>
    <x v="17"/>
    <s v="Farmingdale"/>
    <s v="New York City"/>
    <n v="94.237200000000001"/>
    <n v="50104000"/>
    <x v="12"/>
    <n v="4"/>
  </r>
  <r>
    <n v="3504"/>
    <s v="Inc5000 Company List"/>
    <s v="Inc5000 Company List"/>
    <n v="3504"/>
    <s v="http://www.inc.com/inc5000list/json/inc5000_2014.json"/>
    <n v="26328"/>
    <n v="3504"/>
    <n v="9"/>
    <x v="2"/>
    <s v="Glassman Wealth Services"/>
    <s v="glassman-wealth-services"/>
    <x v="1"/>
    <x v="1"/>
    <s v="McLean"/>
    <s v="Washington DC"/>
    <n v="94.216499999999996"/>
    <n v="3256592"/>
    <x v="9"/>
    <n v="1"/>
  </r>
  <r>
    <n v="3505"/>
    <s v="Inc5000 Company List"/>
    <s v="Inc5000 Company List"/>
    <n v="3505"/>
    <s v="http://www.inc.com/inc5000list/json/inc5000_2014.json"/>
    <n v="7365"/>
    <n v="3505"/>
    <n v="56"/>
    <x v="1"/>
    <s v="Fiberlay"/>
    <s v="fiberlay"/>
    <x v="29"/>
    <x v="29"/>
    <s v="Seattle"/>
    <s v="Seattle"/>
    <n v="94.180499999999995"/>
    <n v="23336348"/>
    <x v="2"/>
    <n v="4"/>
  </r>
  <r>
    <n v="3506"/>
    <s v="Inc5000 Company List"/>
    <s v="Inc5000 Company List"/>
    <n v="3506"/>
    <s v="http://www.inc.com/inc5000list/json/inc5000_2014.json"/>
    <n v="24891"/>
    <n v="3506"/>
    <n v="30"/>
    <x v="2"/>
    <s v="S.A. Trucking"/>
    <s v="sa-trucking"/>
    <x v="16"/>
    <x v="16"/>
    <s v="North Bergen"/>
    <s v="New York City"/>
    <n v="94.176500000000004"/>
    <n v="4076182"/>
    <x v="21"/>
    <n v="1"/>
  </r>
  <r>
    <n v="3507"/>
    <s v="Inc5000 Company List"/>
    <s v="Inc5000 Company List"/>
    <n v="3507"/>
    <s v="http://www.inc.com/inc5000list/json/inc5000_2014.json"/>
    <n v="23745"/>
    <n v="3507"/>
    <n v="20"/>
    <x v="2"/>
    <s v="Vcorp Services"/>
    <s v="vcorp-services"/>
    <x v="17"/>
    <x v="17"/>
    <s v="Monsey"/>
    <s v="New York City"/>
    <n v="94.040999999999997"/>
    <n v="7717685"/>
    <x v="2"/>
    <n v="2"/>
  </r>
  <r>
    <n v="3508"/>
    <s v="Inc5000 Company List"/>
    <s v="Inc5000 Company List"/>
    <n v="3508"/>
    <s v="http://www.inc.com/inc5000list/json/inc5000_2014.json"/>
    <n v="3013"/>
    <n v="3508"/>
    <n v="644"/>
    <x v="3"/>
    <s v="Teoco"/>
    <s v="teoco"/>
    <x v="1"/>
    <x v="1"/>
    <s v="Fairfax"/>
    <s v="Washington DC"/>
    <n v="93.924800000000005"/>
    <n v="122538000"/>
    <x v="4"/>
    <n v="8"/>
  </r>
  <r>
    <n v="3509"/>
    <s v="Inc5000 Company List"/>
    <s v="Inc5000 Company List"/>
    <n v="3509"/>
    <s v="http://www.inc.com/inc5000list/json/inc5000_2014.json"/>
    <n v="25463"/>
    <n v="3509"/>
    <n v="25"/>
    <x v="2"/>
    <s v="eTek IT Services"/>
    <s v="etek-it-services"/>
    <x v="25"/>
    <x v="25"/>
    <s v="Schaumburg"/>
    <s v="Chicago"/>
    <n v="93.889600000000002"/>
    <n v="3772264"/>
    <x v="11"/>
    <n v="1"/>
  </r>
  <r>
    <n v="3510"/>
    <s v="Inc5000 Company List"/>
    <s v="Inc5000 Company List"/>
    <n v="3510"/>
    <s v="http://www.inc.com/inc5000list/json/inc5000_2014.json"/>
    <n v="25012"/>
    <n v="3510"/>
    <n v="12"/>
    <x v="2"/>
    <s v="Advanced Office Products"/>
    <s v="advanced-office-products"/>
    <x v="20"/>
    <x v="20"/>
    <s v="Lake Charles"/>
    <s v="Lake Charles LA"/>
    <n v="93.818200000000004"/>
    <n v="3198000"/>
    <x v="2"/>
    <n v="1"/>
  </r>
  <r>
    <n v="3511"/>
    <s v="Inc5000 Company List"/>
    <s v="Inc5000 Company List"/>
    <n v="3511"/>
    <s v="http://www.inc.com/inc5000list/json/inc5000_2014.json"/>
    <n v="3037"/>
    <n v="3511"/>
    <n v="34"/>
    <x v="2"/>
    <s v="NTC Mazzuca Contracting"/>
    <s v="ntc-mazzuca-contracting"/>
    <x v="21"/>
    <x v="21"/>
    <s v="Annapolis Junction"/>
    <s v="Baltimore"/>
    <n v="93.790300000000002"/>
    <n v="37039801"/>
    <x v="15"/>
    <n v="5"/>
  </r>
  <r>
    <n v="3512"/>
    <s v="Inc5000 Company List"/>
    <s v="Inc5000 Company List"/>
    <n v="3512"/>
    <s v="http://www.inc.com/inc5000list/json/inc5000_2014.json"/>
    <n v="1927"/>
    <n v="3512"/>
    <n v="22"/>
    <x v="2"/>
    <s v="Anatomy Supply Partners"/>
    <s v="anatomy-supply-partners"/>
    <x v="32"/>
    <x v="32"/>
    <s v="Atlanta"/>
    <s v="Atlanta"/>
    <n v="93.791799999999995"/>
    <n v="16465794"/>
    <x v="6"/>
    <n v="6"/>
  </r>
  <r>
    <n v="3513"/>
    <s v="Inc5000 Company List"/>
    <s v="Inc5000 Company List"/>
    <n v="3513"/>
    <s v="http://www.inc.com/inc5000list/json/inc5000_2014.json"/>
    <n v="25067"/>
    <n v="3513"/>
    <n v="109"/>
    <x v="1"/>
    <s v="E GEn Solutions"/>
    <s v="e-gen-solutions"/>
    <x v="25"/>
    <x v="25"/>
    <s v="Naperville"/>
    <s v="Chicago"/>
    <n v="93.770300000000006"/>
    <n v="10429005"/>
    <x v="11"/>
    <n v="1"/>
  </r>
  <r>
    <n v="3514"/>
    <s v="Inc5000 Company List"/>
    <s v="Inc5000 Company List"/>
    <n v="3514"/>
    <s v="http://www.inc.com/inc5000list/json/inc5000_2014.json"/>
    <n v="18041"/>
    <n v="3514"/>
    <n v="40"/>
    <x v="2"/>
    <s v="BLUE Microphones"/>
    <s v="blue-microphones"/>
    <x v="0"/>
    <x v="0"/>
    <s v="Westlake Village"/>
    <s v="Los Angeles"/>
    <n v="93.760599999999997"/>
    <n v="25123000"/>
    <x v="0"/>
    <n v="5"/>
  </r>
  <r>
    <n v="3515"/>
    <s v="Inc5000 Company List"/>
    <s v="Inc5000 Company List"/>
    <n v="3515"/>
    <s v="http://www.inc.com/inc5000list/json/inc5000_2014.json"/>
    <n v="22321"/>
    <n v="3515"/>
    <n v="114"/>
    <x v="1"/>
    <s v="CRI (Omaha NE)"/>
    <s v="cri-omaha-ne"/>
    <x v="40"/>
    <x v="40"/>
    <s v="Omaha"/>
    <s v="Omaha-Council Bluffs NE-IA"/>
    <n v="93.733699999999999"/>
    <n v="22290996"/>
    <x v="11"/>
    <n v="3"/>
  </r>
  <r>
    <n v="3516"/>
    <s v="Inc5000 Company List"/>
    <s v="Inc5000 Company List"/>
    <n v="3516"/>
    <s v="http://www.inc.com/inc5000list/json/inc5000_2014.json"/>
    <n v="17645"/>
    <n v="3516"/>
    <n v="35"/>
    <x v="2"/>
    <s v="Gorilla Capital"/>
    <s v="gorilla-capital"/>
    <x v="5"/>
    <x v="5"/>
    <s v="Eugene"/>
    <s v="Roseburg OR"/>
    <n v="93.666399999999996"/>
    <n v="70547979"/>
    <x v="15"/>
    <n v="5"/>
  </r>
  <r>
    <n v="3517"/>
    <s v="Inc5000 Company List"/>
    <s v="Inc5000 Company List"/>
    <n v="3517"/>
    <s v="http://www.inc.com/inc5000list/json/inc5000_2014.json"/>
    <n v="1186"/>
    <n v="3517"/>
    <n v="96"/>
    <x v="1"/>
    <s v="LaunchSquad"/>
    <s v="launchsquad"/>
    <x v="0"/>
    <x v="0"/>
    <s v="San Francisco"/>
    <s v="San Francisco"/>
    <n v="93.5471"/>
    <n v="11341307"/>
    <x v="12"/>
    <n v="7"/>
  </r>
  <r>
    <n v="3518"/>
    <s v="Inc5000 Company List"/>
    <s v="Inc5000 Company List"/>
    <n v="3518"/>
    <s v="http://www.inc.com/inc5000list/json/inc5000_2014.json"/>
    <n v="19455"/>
    <n v="3518"/>
    <n v="20"/>
    <x v="2"/>
    <s v="M Force Staffing"/>
    <s v="m-force-staffing"/>
    <x v="42"/>
    <x v="42"/>
    <s v="Knoxville"/>
    <s v="Knoxville TN"/>
    <n v="93.502899999999997"/>
    <n v="8260233"/>
    <x v="20"/>
    <n v="4"/>
  </r>
  <r>
    <n v="3519"/>
    <s v="Inc5000 Company List"/>
    <s v="Inc5000 Company List"/>
    <n v="3519"/>
    <s v="http://www.inc.com/inc5000list/json/inc5000_2014.json"/>
    <n v="23732"/>
    <n v="3519"/>
    <n v="121"/>
    <x v="1"/>
    <s v="Blue Vase Marketing"/>
    <s v="blue-vase-marketing"/>
    <x v="2"/>
    <x v="2"/>
    <s v="Beverly"/>
    <s v="Boston"/>
    <n v="93.485100000000003"/>
    <n v="10891277"/>
    <x v="12"/>
    <n v="2"/>
  </r>
  <r>
    <n v="3520"/>
    <s v="Inc5000 Company List"/>
    <s v="Inc5000 Company List"/>
    <n v="3520"/>
    <s v="http://www.inc.com/inc5000list/json/inc5000_2014.json"/>
    <n v="20420"/>
    <n v="3520"/>
    <n v="237"/>
    <x v="0"/>
    <s v="Medix"/>
    <s v="medix"/>
    <x v="25"/>
    <x v="25"/>
    <s v="Lombard"/>
    <s v="Chicago"/>
    <n v="93.480199999999996"/>
    <n v="87075653"/>
    <x v="20"/>
    <n v="4"/>
  </r>
  <r>
    <n v="3521"/>
    <s v="Inc5000 Company List"/>
    <s v="Inc5000 Company List"/>
    <n v="3521"/>
    <s v="http://www.inc.com/inc5000list/json/inc5000_2014.json"/>
    <n v="26156"/>
    <n v="3521"/>
    <n v="450"/>
    <x v="0"/>
    <s v="East Coast Seafood"/>
    <s v="east-coast-seafood"/>
    <x v="2"/>
    <x v="2"/>
    <s v="Topsfield"/>
    <s v="Boston"/>
    <n v="93.372699999999995"/>
    <n v="275975262"/>
    <x v="1"/>
    <n v="1"/>
  </r>
  <r>
    <n v="3522"/>
    <s v="Inc5000 Company List"/>
    <s v="Inc5000 Company List"/>
    <n v="3522"/>
    <s v="http://www.inc.com/inc5000list/json/inc5000_2014.json"/>
    <n v="18986"/>
    <n v="3522"/>
    <n v="51"/>
    <x v="1"/>
    <s v="EDTS"/>
    <s v="edts"/>
    <x v="32"/>
    <x v="32"/>
    <s v="Augusta"/>
    <s v="Augusta-Richmond GA-SC"/>
    <n v="93.353800000000007"/>
    <n v="7412606"/>
    <x v="11"/>
    <n v="5"/>
  </r>
  <r>
    <n v="3523"/>
    <s v="Inc5000 Company List"/>
    <s v="Inc5000 Company List"/>
    <n v="3523"/>
    <s v="http://www.inc.com/inc5000list/json/inc5000_2014.json"/>
    <n v="20818"/>
    <n v="3523"/>
    <n v="77"/>
    <x v="1"/>
    <s v="Netelligent"/>
    <s v="netelligent"/>
    <x v="15"/>
    <x v="15"/>
    <s v="Chesterfield"/>
    <s v="St. Louis MO-IL"/>
    <n v="93.344499999999996"/>
    <n v="36807000"/>
    <x v="11"/>
    <n v="4"/>
  </r>
  <r>
    <n v="3524"/>
    <s v="Inc5000 Company List"/>
    <s v="Inc5000 Company List"/>
    <n v="3524"/>
    <s v="http://www.inc.com/inc5000list/json/inc5000_2014.json"/>
    <n v="875"/>
    <n v="3524"/>
    <n v="79"/>
    <x v="1"/>
    <s v="Inter Technologies"/>
    <s v="inter-technologies"/>
    <x v="14"/>
    <x v="14"/>
    <s v="South Bend"/>
    <s v="South Bend-Mishawaka IN-MI"/>
    <n v="93.309100000000001"/>
    <n v="15456586"/>
    <x v="2"/>
    <n v="8"/>
  </r>
  <r>
    <n v="3525"/>
    <s v="Inc5000 Company List"/>
    <s v="Inc5000 Company List"/>
    <n v="3525"/>
    <s v="http://www.inc.com/inc5000list/json/inc5000_2014.json"/>
    <n v="2871"/>
    <n v="3525"/>
    <n v="36"/>
    <x v="2"/>
    <s v="Earl &amp; Brown"/>
    <s v="earl-brown"/>
    <x v="5"/>
    <x v="5"/>
    <s v="Beaverton"/>
    <s v="Portland OR"/>
    <n v="93.247299999999996"/>
    <n v="66268360"/>
    <x v="0"/>
    <n v="5"/>
  </r>
  <r>
    <n v="3526"/>
    <s v="Inc5000 Company List"/>
    <s v="Inc5000 Company List"/>
    <n v="3526"/>
    <s v="http://www.inc.com/inc5000list/json/inc5000_2014.json"/>
    <n v="21943"/>
    <n v="3526"/>
    <n v="43"/>
    <x v="2"/>
    <s v="Emerald A/R Systems"/>
    <s v="emerald-ar-systems"/>
    <x v="4"/>
    <x v="4"/>
    <s v="Phoenix"/>
    <s v="Phoenix"/>
    <n v="93.243200000000002"/>
    <n v="2860000"/>
    <x v="9"/>
    <n v="3"/>
  </r>
  <r>
    <n v="3527"/>
    <s v="Inc5000 Company List"/>
    <s v="Inc5000 Company List"/>
    <n v="3527"/>
    <s v="http://www.inc.com/inc5000list/json/inc5000_2014.json"/>
    <n v="20078"/>
    <n v="3527"/>
    <n v="19"/>
    <x v="2"/>
    <s v="Team Drive-Away"/>
    <s v="team-drive-away"/>
    <x v="8"/>
    <x v="8"/>
    <s v="Shawnee"/>
    <s v="Kansas City MO-KS"/>
    <n v="93.121600000000001"/>
    <n v="17706661"/>
    <x v="21"/>
    <n v="4"/>
  </r>
  <r>
    <n v="3528"/>
    <s v="Inc5000 Company List"/>
    <s v="Inc5000 Company List"/>
    <n v="3528"/>
    <s v="http://www.inc.com/inc5000list/json/inc5000_2014.json"/>
    <n v="18104"/>
    <n v="3528"/>
    <n v="41"/>
    <x v="2"/>
    <s v="YOR Health"/>
    <s v="yor-health"/>
    <x v="0"/>
    <x v="0"/>
    <s v="Irvine"/>
    <s v="Los Angeles"/>
    <n v="93.102000000000004"/>
    <n v="30992129"/>
    <x v="6"/>
    <n v="5"/>
  </r>
  <r>
    <n v="3529"/>
    <s v="Inc5000 Company List"/>
    <s v="Inc5000 Company List"/>
    <n v="3529"/>
    <s v="http://www.inc.com/inc5000list/json/inc5000_2014.json"/>
    <n v="24824"/>
    <n v="3529"/>
    <n v="21"/>
    <x v="2"/>
    <s v="Akavit"/>
    <s v="akavit"/>
    <x v="7"/>
    <x v="7"/>
    <s v="Denver"/>
    <s v="Denver"/>
    <n v="93.103399999999993"/>
    <n v="2240000"/>
    <x v="12"/>
    <n v="1"/>
  </r>
  <r>
    <n v="3530"/>
    <s v="Inc5000 Company List"/>
    <s v="Inc5000 Company List"/>
    <n v="3530"/>
    <s v="http://www.inc.com/inc5000list/json/inc5000_2014.json"/>
    <n v="24308"/>
    <n v="3530"/>
    <n v="126"/>
    <x v="1"/>
    <s v="Divisions Maintenance Group"/>
    <s v="divisions-maintenance-group"/>
    <x v="33"/>
    <x v="33"/>
    <s v="Newport"/>
    <s v="Cincinnati"/>
    <n v="92.985900000000001"/>
    <n v="118438044"/>
    <x v="2"/>
    <n v="2"/>
  </r>
  <r>
    <n v="3531"/>
    <s v="Inc5000 Company List"/>
    <s v="Inc5000 Company List"/>
    <n v="3531"/>
    <s v="http://www.inc.com/inc5000list/json/inc5000_2014.json"/>
    <n v="23939"/>
    <n v="3531"/>
    <n v="89"/>
    <x v="1"/>
    <s v="Nathan Sports"/>
    <s v="nathan-sports"/>
    <x v="13"/>
    <x v="13"/>
    <s v="Sharon Hill"/>
    <s v="Philadelphia"/>
    <n v="92.992400000000004"/>
    <n v="23244000"/>
    <x v="0"/>
    <n v="2"/>
  </r>
  <r>
    <n v="3532"/>
    <s v="Inc5000 Company List"/>
    <s v="Inc5000 Company List"/>
    <n v="3532"/>
    <s v="http://www.inc.com/inc5000list/json/inc5000_2014.json"/>
    <n v="24275"/>
    <n v="3532"/>
    <n v="21"/>
    <x v="2"/>
    <s v="Integrated Payroll Services"/>
    <s v="integrated-payroll-services"/>
    <x v="15"/>
    <x v="15"/>
    <s v="St. Louis"/>
    <s v="St. Louis MO-IL"/>
    <n v="92.975899999999996"/>
    <n v="3208402"/>
    <x v="9"/>
    <n v="2"/>
  </r>
  <r>
    <n v="3533"/>
    <s v="Inc5000 Company List"/>
    <s v="Inc5000 Company List"/>
    <n v="3533"/>
    <s v="http://www.inc.com/inc5000list/json/inc5000_2014.json"/>
    <n v="21580"/>
    <n v="3533"/>
    <n v="53"/>
    <x v="1"/>
    <s v="American Global Logistics"/>
    <s v="american-global-logistics"/>
    <x v="32"/>
    <x v="32"/>
    <s v="Atlanta"/>
    <s v="Atlanta"/>
    <n v="92.929100000000005"/>
    <n v="200134000"/>
    <x v="21"/>
    <n v="3"/>
  </r>
  <r>
    <n v="3534"/>
    <s v="Inc5000 Company List"/>
    <s v="Inc5000 Company List"/>
    <n v="3534"/>
    <s v="http://www.inc.com/inc5000list/json/inc5000_2014.json"/>
    <n v="25216"/>
    <n v="3534"/>
    <n v="12"/>
    <x v="2"/>
    <s v="SteelBridge Ventures Consulting"/>
    <s v="steelbridge-ventures-consulting"/>
    <x v="13"/>
    <x v="13"/>
    <s v="Pittsburgh"/>
    <s v="Pittsburgh PA"/>
    <n v="92.760599999999997"/>
    <n v="2918023"/>
    <x v="9"/>
    <n v="1"/>
  </r>
  <r>
    <n v="3535"/>
    <s v="Inc5000 Company List"/>
    <s v="Inc5000 Company List"/>
    <n v="3535"/>
    <s v="http://www.inc.com/inc5000list/json/inc5000_2014.json"/>
    <n v="22144"/>
    <n v="3535"/>
    <n v="32"/>
    <x v="2"/>
    <s v="All State Express"/>
    <s v="all-state-express"/>
    <x v="6"/>
    <x v="6"/>
    <s v="Kernersville"/>
    <s v="Thomasville-Lexington NC"/>
    <n v="92.617800000000003"/>
    <n v="22074000"/>
    <x v="21"/>
    <n v="4"/>
  </r>
  <r>
    <n v="3536"/>
    <s v="Inc5000 Company List"/>
    <s v="Inc5000 Company List"/>
    <n v="3536"/>
    <s v="http://www.inc.com/inc5000list/json/inc5000_2014.json"/>
    <n v="24549"/>
    <n v="3536"/>
    <n v="850"/>
    <x v="3"/>
    <s v="Morris Hardwick Schneider &amp; LandCastle Title"/>
    <s v="morris-hardwick-schneider-landcastle-title"/>
    <x v="32"/>
    <x v="32"/>
    <s v="Atlanta"/>
    <s v="Atlanta"/>
    <n v="92.611900000000006"/>
    <n v="74781474"/>
    <x v="15"/>
    <n v="2"/>
  </r>
  <r>
    <n v="3537"/>
    <s v="Inc5000 Company List"/>
    <s v="Inc5000 Company List"/>
    <n v="3537"/>
    <s v="http://www.inc.com/inc5000list/json/inc5000_2014.json"/>
    <n v="17894"/>
    <n v="3537"/>
    <n v="95"/>
    <x v="1"/>
    <s v="Newton Consulting"/>
    <s v="newton-consulting"/>
    <x v="13"/>
    <x v="13"/>
    <s v="Claysville"/>
    <s v="Pittsburgh PA"/>
    <n v="92.586399999999998"/>
    <n v="22269815"/>
    <x v="2"/>
    <n v="5"/>
  </r>
  <r>
    <n v="3538"/>
    <s v="Inc5000 Company List"/>
    <s v="Inc5000 Company List"/>
    <n v="3538"/>
    <s v="http://www.inc.com/inc5000list/json/inc5000_2014.json"/>
    <n v="17652"/>
    <n v="3538"/>
    <n v="250"/>
    <x v="0"/>
    <s v="Usablenet"/>
    <s v="usablenet"/>
    <x v="17"/>
    <x v="17"/>
    <s v="New York"/>
    <s v="New York City"/>
    <n v="92.516300000000001"/>
    <n v="52140320"/>
    <x v="11"/>
    <n v="5"/>
  </r>
  <r>
    <n v="3539"/>
    <s v="Inc5000 Company List"/>
    <s v="Inc5000 Company List"/>
    <n v="3539"/>
    <s v="http://www.inc.com/inc5000list/json/inc5000_2014.json"/>
    <n v="8102"/>
    <n v="3539"/>
    <n v="365"/>
    <x v="0"/>
    <s v="Plex"/>
    <s v="plex"/>
    <x v="18"/>
    <x v="18"/>
    <s v="Troy"/>
    <s v="Detroit"/>
    <n v="92.449399999999997"/>
    <n v="59973000"/>
    <x v="11"/>
    <n v="1"/>
  </r>
  <r>
    <n v="3540"/>
    <s v="Inc5000 Company List"/>
    <s v="Inc5000 Company List"/>
    <n v="3540"/>
    <s v="http://www.inc.com/inc5000list/json/inc5000_2014.json"/>
    <n v="17554"/>
    <n v="3540"/>
    <n v="190"/>
    <x v="1"/>
    <s v="FlexPrint"/>
    <s v="flexprint"/>
    <x v="4"/>
    <x v="4"/>
    <s v="Mesa"/>
    <s v="Phoenix"/>
    <n v="92.419799999999995"/>
    <n v="38026000"/>
    <x v="2"/>
    <n v="5"/>
  </r>
  <r>
    <n v="3541"/>
    <s v="Inc5000 Company List"/>
    <s v="Inc5000 Company List"/>
    <n v="3541"/>
    <s v="http://www.inc.com/inc5000list/json/inc5000_2014.json"/>
    <n v="10890"/>
    <n v="3541"/>
    <n v="5529"/>
    <x v="3"/>
    <s v="Heartland Dental"/>
    <s v="heartland-dental"/>
    <x v="25"/>
    <x v="25"/>
    <s v="Effingham"/>
    <s v="Charleston-Mattoon IL"/>
    <n v="92.406599999999997"/>
    <n v="672257631"/>
    <x v="2"/>
    <n v="4"/>
  </r>
  <r>
    <n v="3542"/>
    <s v="Inc5000 Company List"/>
    <s v="Inc5000 Company List"/>
    <n v="3542"/>
    <s v="http://www.inc.com/inc5000list/json/inc5000_2014.json"/>
    <n v="22210"/>
    <n v="3542"/>
    <n v="102"/>
    <x v="1"/>
    <s v="Human Solutions"/>
    <s v="human-solutions"/>
    <x v="27"/>
    <x v="27"/>
    <s v="Washington"/>
    <s v="Washington DC"/>
    <n v="92.378900000000002"/>
    <n v="20971625"/>
    <x v="2"/>
    <n v="3"/>
  </r>
  <r>
    <n v="3543"/>
    <s v="Inc5000 Company List"/>
    <s v="Inc5000 Company List"/>
    <n v="3543"/>
    <s v="http://www.inc.com/inc5000list/json/inc5000_2014.json"/>
    <n v="24043"/>
    <n v="3543"/>
    <n v="14"/>
    <x v="2"/>
    <s v="Technology Finance Partners"/>
    <s v="technology-finance-partners"/>
    <x v="0"/>
    <x v="0"/>
    <s v="San Bruno"/>
    <s v="San Francisco"/>
    <n v="92.372699999999995"/>
    <n v="5440707"/>
    <x v="9"/>
    <n v="2"/>
  </r>
  <r>
    <n v="3544"/>
    <s v="Inc5000 Company List"/>
    <s v="Inc5000 Company List"/>
    <n v="3544"/>
    <s v="http://www.inc.com/inc5000list/json/inc5000_2014.json"/>
    <n v="25924"/>
    <n v="3544"/>
    <n v="12"/>
    <x v="2"/>
    <s v="easyBackgrounds"/>
    <s v="easybackgrounds"/>
    <x v="34"/>
    <x v="34"/>
    <s v="Newfields"/>
    <s v="Boston"/>
    <n v="92.317400000000006"/>
    <n v="2030808"/>
    <x v="20"/>
    <n v="1"/>
  </r>
  <r>
    <n v="3545"/>
    <s v="Inc5000 Company List"/>
    <s v="Inc5000 Company List"/>
    <n v="3545"/>
    <s v="http://www.inc.com/inc5000list/json/inc5000_2014.json"/>
    <n v="24034"/>
    <n v="3545"/>
    <n v="21"/>
    <x v="2"/>
    <s v="Williams Forrest"/>
    <s v="williams-forrest"/>
    <x v="13"/>
    <x v="13"/>
    <s v="Lancaster"/>
    <s v="Lancaster PA"/>
    <n v="92.292000000000002"/>
    <n v="2906076"/>
    <x v="11"/>
    <n v="2"/>
  </r>
  <r>
    <n v="3546"/>
    <s v="Inc5000 Company List"/>
    <s v="Inc5000 Company List"/>
    <n v="3546"/>
    <s v="http://www.inc.com/inc5000list/json/inc5000_2014.json"/>
    <n v="22751"/>
    <n v="3546"/>
    <n v="120"/>
    <x v="1"/>
    <s v="Pillar Technology Group"/>
    <s v="pillar-technology-group"/>
    <x v="18"/>
    <x v="18"/>
    <s v="Brighton"/>
    <s v="Detroit"/>
    <n v="92.244200000000006"/>
    <n v="18581239"/>
    <x v="11"/>
    <n v="2"/>
  </r>
  <r>
    <n v="3547"/>
    <s v="Inc5000 Company List"/>
    <s v="Inc5000 Company List"/>
    <n v="3547"/>
    <s v="http://www.inc.com/inc5000list/json/inc5000_2014.json"/>
    <n v="22638"/>
    <n v="3547"/>
    <n v="75"/>
    <x v="1"/>
    <s v="GTM Plastics"/>
    <s v="gtm-plastics"/>
    <x v="12"/>
    <x v="12"/>
    <s v="Garland"/>
    <s v="Dallas"/>
    <n v="92.229799999999997"/>
    <n v="15798880"/>
    <x v="17"/>
    <n v="3"/>
  </r>
  <r>
    <n v="3548"/>
    <s v="Inc5000 Company List"/>
    <s v="Inc5000 Company List"/>
    <n v="3548"/>
    <s v="http://www.inc.com/inc5000list/json/inc5000_2014.json"/>
    <n v="25909"/>
    <n v="3548"/>
    <n v="53"/>
    <x v="1"/>
    <s v="Cortech Engineering"/>
    <s v="cortech-engineering"/>
    <x v="0"/>
    <x v="0"/>
    <s v="Yorba Linda"/>
    <s v="Los Angeles"/>
    <n v="92.164900000000003"/>
    <n v="19533751"/>
    <x v="5"/>
    <n v="1"/>
  </r>
  <r>
    <n v="3549"/>
    <s v="Inc5000 Company List"/>
    <s v="Inc5000 Company List"/>
    <n v="3549"/>
    <s v="http://www.inc.com/inc5000list/json/inc5000_2014.json"/>
    <n v="21906"/>
    <n v="3549"/>
    <n v="45"/>
    <x v="2"/>
    <s v="Synergyst Research Group"/>
    <s v="synergyst-research-group"/>
    <x v="12"/>
    <x v="12"/>
    <s v="San Antonio"/>
    <s v="San Antonio TX"/>
    <n v="92.162999999999997"/>
    <n v="4062946"/>
    <x v="6"/>
    <n v="4"/>
  </r>
  <r>
    <n v="3550"/>
    <s v="Inc5000 Company List"/>
    <s v="Inc5000 Company List"/>
    <n v="3550"/>
    <s v="http://www.inc.com/inc5000list/json/inc5000_2014.json"/>
    <n v="689"/>
    <n v="3550"/>
    <n v="333"/>
    <x v="0"/>
    <s v="ISNetworld"/>
    <s v="isnetworld"/>
    <x v="12"/>
    <x v="12"/>
    <s v="Dallas"/>
    <s v="Dallas"/>
    <n v="92.118600000000001"/>
    <n v="88447803"/>
    <x v="2"/>
    <n v="8"/>
  </r>
  <r>
    <n v="3551"/>
    <s v="Inc5000 Company List"/>
    <s v="Inc5000 Company List"/>
    <n v="3551"/>
    <s v="http://www.inc.com/inc5000list/json/inc5000_2014.json"/>
    <n v="24916"/>
    <n v="3551"/>
    <n v="25"/>
    <x v="2"/>
    <s v="Applied Marketing Science"/>
    <s v="applied-marketing-science"/>
    <x v="2"/>
    <x v="2"/>
    <s v="Waltham"/>
    <s v="Boston"/>
    <n v="92.039100000000005"/>
    <n v="6395785"/>
    <x v="2"/>
    <n v="1"/>
  </r>
  <r>
    <n v="3552"/>
    <s v="Inc5000 Company List"/>
    <s v="Inc5000 Company List"/>
    <n v="3552"/>
    <s v="http://www.inc.com/inc5000list/json/inc5000_2014.json"/>
    <n v="652"/>
    <n v="3552"/>
    <n v="33"/>
    <x v="2"/>
    <s v="Smart Destinations"/>
    <s v="smart-destinations"/>
    <x v="2"/>
    <x v="2"/>
    <s v="Boston"/>
    <s v="Boston"/>
    <n v="91.988900000000001"/>
    <n v="40301598"/>
    <x v="7"/>
    <n v="7"/>
  </r>
  <r>
    <n v="3553"/>
    <s v="Inc5000 Company List"/>
    <s v="Inc5000 Company List"/>
    <n v="3553"/>
    <s v="http://www.inc.com/inc5000list/json/inc5000_2014.json"/>
    <n v="26548"/>
    <n v="3553"/>
    <n v="52"/>
    <x v="1"/>
    <s v="Initech Global"/>
    <s v="initech-global"/>
    <x v="18"/>
    <x v="18"/>
    <s v="Grand Rapids"/>
    <s v="Grand Rapids-Wyoming MI"/>
    <n v="91.986900000000006"/>
    <n v="5290523"/>
    <x v="11"/>
    <n v="1"/>
  </r>
  <r>
    <n v="3554"/>
    <s v="Inc5000 Company List"/>
    <s v="Inc5000 Company List"/>
    <n v="3554"/>
    <s v="http://www.inc.com/inc5000list/json/inc5000_2014.json"/>
    <n v="993"/>
    <n v="3554"/>
    <n v="31"/>
    <x v="2"/>
    <s v="Fine Solutions"/>
    <s v="fine-solutions"/>
    <x v="29"/>
    <x v="29"/>
    <s v="Lynnwood"/>
    <s v="Seattle"/>
    <n v="91.964100000000002"/>
    <n v="6850403"/>
    <x v="11"/>
    <n v="6"/>
  </r>
  <r>
    <n v="3555"/>
    <s v="Inc5000 Company List"/>
    <s v="Inc5000 Company List"/>
    <n v="3555"/>
    <s v="http://www.inc.com/inc5000list/json/inc5000_2014.json"/>
    <n v="6184"/>
    <n v="3555"/>
    <n v="350"/>
    <x v="0"/>
    <s v="Hunt Guillot &amp; Associates"/>
    <s v="hunt-guillot-associates"/>
    <x v="20"/>
    <x v="20"/>
    <s v="Ruston"/>
    <s v="Ruston LA"/>
    <n v="91.952200000000005"/>
    <n v="49651827"/>
    <x v="10"/>
    <n v="3"/>
  </r>
  <r>
    <n v="3556"/>
    <s v="Inc5000 Company List"/>
    <s v="Inc5000 Company List"/>
    <n v="3556"/>
    <s v="http://www.inc.com/inc5000list/json/inc5000_2014.json"/>
    <n v="25345"/>
    <n v="3556"/>
    <n v="45"/>
    <x v="2"/>
    <s v="Suburban Testing Labs"/>
    <s v="suburban-testing-labs"/>
    <x v="13"/>
    <x v="13"/>
    <s v="Reading"/>
    <s v="Reading PA"/>
    <n v="91.944500000000005"/>
    <n v="3511749"/>
    <x v="24"/>
    <n v="1"/>
  </r>
  <r>
    <n v="3557"/>
    <s v="Inc5000 Company List"/>
    <s v="Inc5000 Company List"/>
    <n v="3557"/>
    <s v="http://www.inc.com/inc5000list/json/inc5000_2014.json"/>
    <n v="24092"/>
    <n v="3557"/>
    <n v="38"/>
    <x v="2"/>
    <s v="Thunder Tech"/>
    <s v="thunder-tech"/>
    <x v="24"/>
    <x v="24"/>
    <s v="Cleveland"/>
    <s v="Cleveland"/>
    <n v="91.941699999999997"/>
    <n v="3220974"/>
    <x v="12"/>
    <n v="2"/>
  </r>
  <r>
    <n v="3558"/>
    <s v="Inc5000 Company List"/>
    <s v="Inc5000 Company List"/>
    <n v="3558"/>
    <s v="http://www.inc.com/inc5000list/json/inc5000_2014.json"/>
    <n v="25225"/>
    <n v="3558"/>
    <n v="15"/>
    <x v="2"/>
    <s v="Tradition Homes"/>
    <s v="tradition-homes"/>
    <x v="1"/>
    <x v="1"/>
    <s v="McLean"/>
    <s v="Washington DC"/>
    <n v="91.912300000000002"/>
    <n v="14496893"/>
    <x v="15"/>
    <n v="1"/>
  </r>
  <r>
    <n v="3559"/>
    <s v="Inc5000 Company List"/>
    <s v="Inc5000 Company List"/>
    <n v="3559"/>
    <s v="http://www.inc.com/inc5000list/json/inc5000_2014.json"/>
    <n v="23931"/>
    <n v="3559"/>
    <n v="35"/>
    <x v="2"/>
    <s v="The Starr Conspiracy"/>
    <s v="the-starr-conspiracy"/>
    <x v="12"/>
    <x v="12"/>
    <s v="Fort Worth"/>
    <s v="Dallas"/>
    <n v="91.714799999999997"/>
    <n v="4656510"/>
    <x v="12"/>
    <n v="2"/>
  </r>
  <r>
    <n v="3560"/>
    <s v="Inc5000 Company List"/>
    <s v="Inc5000 Company List"/>
    <n v="3560"/>
    <s v="http://www.inc.com/inc5000list/json/inc5000_2014.json"/>
    <n v="922"/>
    <n v="3560"/>
    <n v="234"/>
    <x v="0"/>
    <s v="Sevatec"/>
    <s v="sevatec"/>
    <x v="1"/>
    <x v="1"/>
    <s v="Fairfax"/>
    <s v="Washington DC"/>
    <n v="91.699299999999994"/>
    <n v="38469250"/>
    <x v="8"/>
    <n v="5"/>
  </r>
  <r>
    <n v="3561"/>
    <s v="Inc5000 Company List"/>
    <s v="Inc5000 Company List"/>
    <n v="3561"/>
    <s v="http://www.inc.com/inc5000list/json/inc5000_2014.json"/>
    <n v="26390"/>
    <n v="3561"/>
    <n v="5"/>
    <x v="2"/>
    <s v="Barzilay Development"/>
    <s v="barzilay-development"/>
    <x v="13"/>
    <x v="13"/>
    <s v="Philadelphia"/>
    <s v="Philadelphia"/>
    <n v="91.563699999999997"/>
    <n v="2042923"/>
    <x v="15"/>
    <n v="1"/>
  </r>
  <r>
    <n v="3562"/>
    <s v="Inc5000 Company List"/>
    <s v="Inc5000 Company List"/>
    <n v="3562"/>
    <s v="http://www.inc.com/inc5000list/json/inc5000_2014.json"/>
    <n v="17672"/>
    <n v="3562"/>
    <n v="72"/>
    <x v="1"/>
    <s v="EASi"/>
    <s v="easi"/>
    <x v="0"/>
    <x v="0"/>
    <s v="Pleasanton"/>
    <s v="San Francisco"/>
    <n v="91.519199999999998"/>
    <n v="11545276"/>
    <x v="9"/>
    <n v="3"/>
  </r>
  <r>
    <n v="3563"/>
    <s v="Inc5000 Company List"/>
    <s v="Inc5000 Company List"/>
    <n v="3563"/>
    <s v="http://www.inc.com/inc5000list/json/inc5000_2014.json"/>
    <n v="20696"/>
    <n v="3563"/>
    <n v="98"/>
    <x v="1"/>
    <s v="Best Value Technology"/>
    <s v="best-value-technology"/>
    <x v="1"/>
    <x v="1"/>
    <s v="Haymarket"/>
    <s v="Washington DC"/>
    <n v="91.468999999999994"/>
    <n v="14498766"/>
    <x v="8"/>
    <n v="4"/>
  </r>
  <r>
    <n v="3564"/>
    <s v="Inc5000 Company List"/>
    <s v="Inc5000 Company List"/>
    <n v="3564"/>
    <s v="http://www.inc.com/inc5000list/json/inc5000_2014.json"/>
    <n v="2211"/>
    <n v="3564"/>
    <n v="50"/>
    <x v="2"/>
    <s v="Kelton"/>
    <s v="kelton"/>
    <x v="0"/>
    <x v="0"/>
    <s v="Culver City"/>
    <s v="Los Angeles"/>
    <n v="91.415199999999999"/>
    <n v="19888984"/>
    <x v="12"/>
    <n v="8"/>
  </r>
  <r>
    <n v="3565"/>
    <s v="Inc5000 Company List"/>
    <s v="Inc5000 Company List"/>
    <n v="3565"/>
    <s v="http://www.inc.com/inc5000list/json/inc5000_2014.json"/>
    <n v="25123"/>
    <n v="3565"/>
    <n v="17"/>
    <x v="2"/>
    <s v="Adesys"/>
    <s v="adesys"/>
    <x v="19"/>
    <x v="19"/>
    <s v="Fitchburg"/>
    <s v="Madison WI"/>
    <n v="91.405799999999999"/>
    <n v="2363659"/>
    <x v="11"/>
    <n v="1"/>
  </r>
  <r>
    <n v="3566"/>
    <s v="Inc5000 Company List"/>
    <s v="Inc5000 Company List"/>
    <n v="3566"/>
    <s v="http://www.inc.com/inc5000list/json/inc5000_2014.json"/>
    <n v="24806"/>
    <n v="3566"/>
    <n v="100"/>
    <x v="1"/>
    <s v="GBS Building Supply"/>
    <s v="gbs-building-supply"/>
    <x v="31"/>
    <x v="31"/>
    <s v="Greenville"/>
    <s v="Greenville-Mauldin-Easley SC"/>
    <n v="91.357500000000002"/>
    <n v="40457004"/>
    <x v="16"/>
    <n v="1"/>
  </r>
  <r>
    <n v="3567"/>
    <s v="Inc5000 Company List"/>
    <s v="Inc5000 Company List"/>
    <n v="3567"/>
    <s v="http://www.inc.com/inc5000list/json/inc5000_2014.json"/>
    <n v="171"/>
    <n v="3567"/>
    <n v="2700"/>
    <x v="3"/>
    <s v="GeBBS Healthcare Solutions"/>
    <s v="gebbs-healthcare-solutions"/>
    <x v="16"/>
    <x v="16"/>
    <s v="Englewood Cliffs"/>
    <s v="New York City"/>
    <n v="91.344999999999999"/>
    <n v="22758276"/>
    <x v="6"/>
    <n v="6"/>
  </r>
  <r>
    <n v="3568"/>
    <s v="Inc5000 Company List"/>
    <s v="Inc5000 Company List"/>
    <n v="3568"/>
    <s v="http://www.inc.com/inc5000list/json/inc5000_2014.json"/>
    <n v="6630"/>
    <n v="3568"/>
    <n v="41"/>
    <x v="2"/>
    <s v="TES Engineering"/>
    <s v="tes-engineering"/>
    <x v="24"/>
    <x v="24"/>
    <s v="Westlake"/>
    <s v="Cleveland"/>
    <n v="91.334100000000007"/>
    <n v="5607313"/>
    <x v="10"/>
    <n v="4"/>
  </r>
  <r>
    <n v="3569"/>
    <s v="Inc5000 Company List"/>
    <s v="Inc5000 Company List"/>
    <n v="3569"/>
    <s v="http://www.inc.com/inc5000list/json/inc5000_2014.json"/>
    <n v="19704"/>
    <n v="3569"/>
    <n v="38"/>
    <x v="2"/>
    <s v="NorthStar Solutions Group"/>
    <s v="northstar-solutions-group"/>
    <x v="13"/>
    <x v="13"/>
    <s v="Reading"/>
    <s v="Reading PA"/>
    <n v="91.313699999999997"/>
    <n v="5771039"/>
    <x v="2"/>
    <n v="4"/>
  </r>
  <r>
    <n v="3570"/>
    <s v="Inc5000 Company List"/>
    <s v="Inc5000 Company List"/>
    <n v="3570"/>
    <s v="http://www.inc.com/inc5000list/json/inc5000_2014.json"/>
    <n v="20160"/>
    <n v="3570"/>
    <n v="600"/>
    <x v="3"/>
    <s v="Best Doctors"/>
    <s v="best-doctors"/>
    <x v="2"/>
    <x v="2"/>
    <s v="Boston"/>
    <s v="Boston"/>
    <n v="91.299800000000005"/>
    <n v="179971017"/>
    <x v="6"/>
    <n v="4"/>
  </r>
  <r>
    <n v="3571"/>
    <s v="Inc5000 Company List"/>
    <s v="Inc5000 Company List"/>
    <n v="3571"/>
    <s v="http://www.inc.com/inc5000list/json/inc5000_2014.json"/>
    <n v="25640"/>
    <n v="3571"/>
    <n v="158"/>
    <x v="1"/>
    <s v="Select Security"/>
    <s v="select-security"/>
    <x v="13"/>
    <x v="13"/>
    <s v="Lancaster"/>
    <s v="Lancaster PA"/>
    <n v="91.297300000000007"/>
    <n v="12437927"/>
    <x v="14"/>
    <n v="1"/>
  </r>
  <r>
    <n v="3572"/>
    <s v="Inc5000 Company List"/>
    <s v="Inc5000 Company List"/>
    <n v="3572"/>
    <s v="http://www.inc.com/inc5000list/json/inc5000_2014.json"/>
    <n v="21858"/>
    <n v="3572"/>
    <n v="60"/>
    <x v="1"/>
    <s v="PM Technologies (Atlanta)"/>
    <s v="pm-technologies-atlanta"/>
    <x v="32"/>
    <x v="32"/>
    <s v="Atlanta"/>
    <s v="Atlanta"/>
    <n v="91.278300000000002"/>
    <n v="9447028"/>
    <x v="11"/>
    <n v="2"/>
  </r>
  <r>
    <n v="3573"/>
    <s v="Inc5000 Company List"/>
    <s v="Inc5000 Company List"/>
    <n v="3573"/>
    <s v="http://www.inc.com/inc5000list/json/inc5000_2014.json"/>
    <n v="20601"/>
    <n v="3573"/>
    <n v="7"/>
    <x v="2"/>
    <s v="Small World Vacations"/>
    <s v="small-world-vacations"/>
    <x v="16"/>
    <x v="16"/>
    <s v="Township of Washington"/>
    <s v="New York City"/>
    <n v="91.258600000000001"/>
    <n v="7556251"/>
    <x v="7"/>
    <n v="4"/>
  </r>
  <r>
    <n v="3574"/>
    <s v="Inc5000 Company List"/>
    <s v="Inc5000 Company List"/>
    <n v="3574"/>
    <s v="http://www.inc.com/inc5000list/json/inc5000_2014.json"/>
    <n v="17398"/>
    <n v="3574"/>
    <n v="21"/>
    <x v="2"/>
    <s v="CFN Services"/>
    <s v="cfn-services"/>
    <x v="1"/>
    <x v="1"/>
    <s v="Herndon"/>
    <s v="Washington DC"/>
    <n v="91.169700000000006"/>
    <n v="21153676"/>
    <x v="4"/>
    <n v="5"/>
  </r>
  <r>
    <n v="3575"/>
    <s v="Inc5000 Company List"/>
    <s v="Inc5000 Company List"/>
    <n v="3575"/>
    <s v="http://www.inc.com/inc5000list/json/inc5000_2014.json"/>
    <n v="20476"/>
    <n v="3575"/>
    <n v="225"/>
    <x v="0"/>
    <s v="Capacity"/>
    <s v="capacity"/>
    <x v="16"/>
    <x v="16"/>
    <s v="North Brunswick"/>
    <s v="New York City"/>
    <n v="91.107200000000006"/>
    <n v="23193485"/>
    <x v="21"/>
    <n v="4"/>
  </r>
  <r>
    <n v="3576"/>
    <s v="Inc5000 Company List"/>
    <s v="Inc5000 Company List"/>
    <n v="3576"/>
    <s v="http://www.inc.com/inc5000list/json/inc5000_2014.json"/>
    <n v="3519"/>
    <n v="3576"/>
    <n v="109"/>
    <x v="1"/>
    <s v="Stoltenberg Consulting"/>
    <s v="stoltenberg-consulting"/>
    <x v="13"/>
    <x v="13"/>
    <s v="Bethel Park"/>
    <s v="Pittsburgh PA"/>
    <n v="91.098399999999998"/>
    <n v="20036441"/>
    <x v="11"/>
    <n v="7"/>
  </r>
  <r>
    <n v="3577"/>
    <s v="Inc5000 Company List"/>
    <s v="Inc5000 Company List"/>
    <n v="3577"/>
    <s v="http://www.inc.com/inc5000list/json/inc5000_2014.json"/>
    <n v="24495"/>
    <n v="3577"/>
    <n v="435"/>
    <x v="0"/>
    <s v="CAN Capital"/>
    <s v="can-capital"/>
    <x v="17"/>
    <x v="17"/>
    <s v="New York"/>
    <s v="New York City"/>
    <n v="91.064700000000002"/>
    <n v="215503978"/>
    <x v="9"/>
    <n v="2"/>
  </r>
  <r>
    <n v="3578"/>
    <s v="Inc5000 Company List"/>
    <s v="Inc5000 Company List"/>
    <n v="3578"/>
    <s v="http://www.inc.com/inc5000list/json/inc5000_2014.json"/>
    <n v="2222"/>
    <n v="3578"/>
    <n v="300"/>
    <x v="0"/>
    <s v="Evolution1"/>
    <s v="evolution1"/>
    <x v="48"/>
    <x v="48"/>
    <s v="Fargo"/>
    <s v="Fargo ND-MN"/>
    <n v="91.045000000000002"/>
    <n v="76165264"/>
    <x v="6"/>
    <n v="7"/>
  </r>
  <r>
    <n v="3579"/>
    <s v="Inc5000 Company List"/>
    <s v="Inc5000 Company List"/>
    <n v="3579"/>
    <s v="http://www.inc.com/inc5000list/json/inc5000_2014.json"/>
    <n v="25971"/>
    <n v="3579"/>
    <n v="299"/>
    <x v="0"/>
    <s v="VSA Partners"/>
    <s v="vsa-partners"/>
    <x v="25"/>
    <x v="25"/>
    <s v="Chicago"/>
    <s v="Chicago"/>
    <n v="91.015799999999999"/>
    <n v="74013518"/>
    <x v="12"/>
    <n v="1"/>
  </r>
  <r>
    <n v="3580"/>
    <s v="Inc5000 Company List"/>
    <s v="Inc5000 Company List"/>
    <n v="3580"/>
    <s v="http://www.inc.com/inc5000list/json/inc5000_2014.json"/>
    <n v="744"/>
    <n v="3580"/>
    <n v="129"/>
    <x v="1"/>
    <s v="Netvision Resources"/>
    <s v="netvision-resources"/>
    <x v="1"/>
    <x v="1"/>
    <s v="Chantilly"/>
    <s v="Washington DC"/>
    <n v="91.022900000000007"/>
    <n v="17369807"/>
    <x v="11"/>
    <n v="7"/>
  </r>
  <r>
    <n v="3581"/>
    <s v="Inc5000 Company List"/>
    <s v="Inc5000 Company List"/>
    <n v="3581"/>
    <s v="http://www.inc.com/inc5000list/json/inc5000_2014.json"/>
    <n v="20634"/>
    <n v="3581"/>
    <n v="12"/>
    <x v="2"/>
    <s v="Image Business Interiors"/>
    <s v="image-business-interiors"/>
    <x v="1"/>
    <x v="1"/>
    <s v="Virginia Beach"/>
    <s v="Virginia Beach-Norfolk-Newport News VA-NC"/>
    <n v="90.825100000000006"/>
    <n v="6179304"/>
    <x v="2"/>
    <n v="4"/>
  </r>
  <r>
    <n v="3582"/>
    <s v="Inc5000 Company List"/>
    <s v="Inc5000 Company List"/>
    <n v="3582"/>
    <s v="http://www.inc.com/inc5000list/json/inc5000_2014.json"/>
    <n v="24149"/>
    <n v="3582"/>
    <n v="250"/>
    <x v="0"/>
    <s v="PowerPlan"/>
    <s v="powerplan"/>
    <x v="32"/>
    <x v="32"/>
    <s v="Atlanta"/>
    <s v="Atlanta"/>
    <n v="90.781899999999993"/>
    <n v="85818516"/>
    <x v="3"/>
    <n v="2"/>
  </r>
  <r>
    <n v="3583"/>
    <s v="Inc5000 Company List"/>
    <s v="Inc5000 Company List"/>
    <n v="3583"/>
    <s v="http://www.inc.com/inc5000list/json/inc5000_2014.json"/>
    <n v="23495"/>
    <n v="3583"/>
    <n v="35"/>
    <x v="2"/>
    <s v="Alliance Exposition Services"/>
    <s v="alliance-exposition-services"/>
    <x v="1"/>
    <x v="1"/>
    <s v="Sterling"/>
    <s v="Washington DC"/>
    <n v="90.773300000000006"/>
    <n v="5622393"/>
    <x v="2"/>
    <n v="2"/>
  </r>
  <r>
    <n v="3584"/>
    <s v="Inc5000 Company List"/>
    <s v="Inc5000 Company List"/>
    <n v="3584"/>
    <s v="http://www.inc.com/inc5000list/json/inc5000_2014.json"/>
    <n v="23735"/>
    <n v="3584"/>
    <n v="95"/>
    <x v="1"/>
    <s v="Airbiquity"/>
    <s v="airbiquity"/>
    <x v="29"/>
    <x v="29"/>
    <s v="Seattle"/>
    <s v="Seattle"/>
    <n v="90.754800000000003"/>
    <n v="27194000"/>
    <x v="2"/>
    <n v="2"/>
  </r>
  <r>
    <n v="3585"/>
    <s v="Inc5000 Company List"/>
    <s v="Inc5000 Company List"/>
    <n v="3585"/>
    <s v="http://www.inc.com/inc5000list/json/inc5000_2014.json"/>
    <n v="22110"/>
    <n v="3585"/>
    <n v="68"/>
    <x v="1"/>
    <s v="Sunset Transportation"/>
    <s v="sunset-transportation"/>
    <x v="15"/>
    <x v="15"/>
    <s v="St. Louis"/>
    <s v="St. Louis MO-IL"/>
    <n v="90.665400000000005"/>
    <n v="62605000"/>
    <x v="21"/>
    <n v="3"/>
  </r>
  <r>
    <n v="3586"/>
    <s v="Inc5000 Company List"/>
    <s v="Inc5000 Company List"/>
    <n v="3586"/>
    <s v="http://www.inc.com/inc5000list/json/inc5000_2014.json"/>
    <n v="4285"/>
    <n v="3586"/>
    <n v="300"/>
    <x v="0"/>
    <s v="Swiss Watch International"/>
    <s v="swiss-watch-international"/>
    <x v="9"/>
    <x v="9"/>
    <s v="Hollywood"/>
    <s v="Miami"/>
    <n v="90.650700000000001"/>
    <n v="165221237"/>
    <x v="13"/>
    <n v="9"/>
  </r>
  <r>
    <n v="3587"/>
    <s v="Inc5000 Company List"/>
    <s v="Inc5000 Company List"/>
    <n v="3587"/>
    <s v="http://www.inc.com/inc5000list/json/inc5000_2014.json"/>
    <n v="24152"/>
    <n v="3587"/>
    <n v="78"/>
    <x v="1"/>
    <s v="Smart Tuition"/>
    <s v="smart-tuition"/>
    <x v="16"/>
    <x v="16"/>
    <s v="Woodbridge"/>
    <s v="New York City"/>
    <n v="90.653800000000004"/>
    <n v="23876864"/>
    <x v="23"/>
    <n v="2"/>
  </r>
  <r>
    <n v="3588"/>
    <s v="Inc5000 Company List"/>
    <s v="Inc5000 Company List"/>
    <n v="3588"/>
    <s v="http://www.inc.com/inc5000list/json/inc5000_2014.json"/>
    <n v="19833"/>
    <n v="3588"/>
    <n v="173"/>
    <x v="1"/>
    <s v="Smilebuilderz"/>
    <s v="smilebuilderz"/>
    <x v="13"/>
    <x v="13"/>
    <s v="Lancaster"/>
    <s v="Lancaster PA"/>
    <n v="90.650099999999995"/>
    <n v="17383100"/>
    <x v="6"/>
    <n v="4"/>
  </r>
  <r>
    <n v="3589"/>
    <s v="Inc5000 Company List"/>
    <s v="Inc5000 Company List"/>
    <n v="3589"/>
    <s v="http://www.inc.com/inc5000list/json/inc5000_2014.json"/>
    <n v="23349"/>
    <n v="3589"/>
    <n v="168"/>
    <x v="1"/>
    <s v="Ruoff Home Mortgage"/>
    <s v="ruoff-home-mortgage"/>
    <x v="14"/>
    <x v="14"/>
    <s v="Fort Wayne"/>
    <s v="Fort Wayne IN"/>
    <n v="90.499600000000001"/>
    <n v="17013205"/>
    <x v="9"/>
    <n v="2"/>
  </r>
  <r>
    <n v="3590"/>
    <s v="Inc5000 Company List"/>
    <s v="Inc5000 Company List"/>
    <n v="3590"/>
    <s v="http://www.inc.com/inc5000list/json/inc5000_2014.json"/>
    <n v="18656"/>
    <n v="3590"/>
    <n v="39"/>
    <x v="2"/>
    <s v="Airsis"/>
    <s v="airsis"/>
    <x v="0"/>
    <x v="0"/>
    <s v="San Diego"/>
    <s v="San Diego"/>
    <n v="90.475800000000007"/>
    <n v="7202298"/>
    <x v="3"/>
    <n v="5"/>
  </r>
  <r>
    <n v="3591"/>
    <s v="Inc5000 Company List"/>
    <s v="Inc5000 Company List"/>
    <n v="3591"/>
    <s v="http://www.inc.com/inc5000list/json/inc5000_2014.json"/>
    <n v="802"/>
    <n v="3591"/>
    <n v="191"/>
    <x v="1"/>
    <s v="Vology"/>
    <s v="vology"/>
    <x v="9"/>
    <x v="9"/>
    <s v="Oldsmar"/>
    <s v="Tampa"/>
    <n v="90.467100000000002"/>
    <n v="128294891"/>
    <x v="18"/>
    <n v="9"/>
  </r>
  <r>
    <n v="3592"/>
    <s v="Inc5000 Company List"/>
    <s v="Inc5000 Company List"/>
    <n v="3592"/>
    <s v="http://www.inc.com/inc5000list/json/inc5000_2014.json"/>
    <n v="23705"/>
    <n v="3592"/>
    <n v="31"/>
    <x v="2"/>
    <s v="Canidium"/>
    <s v="canidium"/>
    <x v="12"/>
    <x v="12"/>
    <s v="Houston"/>
    <s v="Houston"/>
    <n v="90.423400000000001"/>
    <n v="5457684"/>
    <x v="11"/>
    <n v="2"/>
  </r>
  <r>
    <n v="3593"/>
    <s v="Inc5000 Company List"/>
    <s v="Inc5000 Company List"/>
    <n v="3593"/>
    <s v="http://www.inc.com/inc5000list/json/inc5000_2014.json"/>
    <n v="6736"/>
    <n v="3593"/>
    <n v="86"/>
    <x v="1"/>
    <s v="W&amp;W Fiberglass Tank"/>
    <s v="ww-fiberglass-tank"/>
    <x v="12"/>
    <x v="12"/>
    <s v="Pampa"/>
    <s v="Amarillo TX"/>
    <n v="90.339299999999994"/>
    <n v="17598478"/>
    <x v="17"/>
    <n v="2"/>
  </r>
  <r>
    <n v="3594"/>
    <s v="Inc5000 Company List"/>
    <s v="Inc5000 Company List"/>
    <n v="3594"/>
    <s v="http://www.inc.com/inc5000list/json/inc5000_2014.json"/>
    <n v="8163"/>
    <n v="3594"/>
    <n v="2196"/>
    <x v="3"/>
    <s v="Unidine"/>
    <s v="unidine"/>
    <x v="2"/>
    <x v="2"/>
    <s v="Boston"/>
    <s v="Boston"/>
    <n v="90.262900000000002"/>
    <n v="173753904"/>
    <x v="1"/>
    <n v="6"/>
  </r>
  <r>
    <n v="3595"/>
    <s v="Inc5000 Company List"/>
    <s v="Inc5000 Company List"/>
    <n v="3595"/>
    <s v="http://www.inc.com/inc5000list/json/inc5000_2014.json"/>
    <n v="1033"/>
    <n v="3595"/>
    <n v="253"/>
    <x v="0"/>
    <s v="Novae"/>
    <s v="novae"/>
    <x v="14"/>
    <x v="14"/>
    <s v="Markle"/>
    <s v="Huntington IN"/>
    <n v="90.260199999999998"/>
    <n v="57406275"/>
    <x v="17"/>
    <n v="9"/>
  </r>
  <r>
    <n v="3596"/>
    <s v="Inc5000 Company List"/>
    <s v="Inc5000 Company List"/>
    <n v="3596"/>
    <s v="http://www.inc.com/inc5000list/json/inc5000_2014.json"/>
    <n v="3765"/>
    <n v="3596"/>
    <n v="117"/>
    <x v="1"/>
    <s v="ABS Technology Architects"/>
    <s v="abs-technology-architects"/>
    <x v="1"/>
    <x v="1"/>
    <s v="Virginia Beach"/>
    <s v="Virginia Beach-Norfolk-Newport News VA-NC"/>
    <n v="90.243099999999998"/>
    <n v="54934599"/>
    <x v="11"/>
    <n v="6"/>
  </r>
  <r>
    <n v="3597"/>
    <s v="Inc5000 Company List"/>
    <s v="Inc5000 Company List"/>
    <n v="3597"/>
    <s v="http://www.inc.com/inc5000list/json/inc5000_2014.json"/>
    <n v="23920"/>
    <n v="3597"/>
    <n v="14"/>
    <x v="2"/>
    <s v="Flexible Assembly Systems"/>
    <s v="flexible-assembly-systems"/>
    <x v="0"/>
    <x v="0"/>
    <s v="San Diego"/>
    <s v="San Diego"/>
    <n v="90.207999999999998"/>
    <n v="6585000"/>
    <x v="17"/>
    <n v="2"/>
  </r>
  <r>
    <n v="3598"/>
    <s v="Inc5000 Company List"/>
    <s v="Inc5000 Company List"/>
    <n v="3598"/>
    <s v="http://www.inc.com/inc5000list/json/inc5000_2014.json"/>
    <n v="25839"/>
    <n v="3598"/>
    <n v="8"/>
    <x v="2"/>
    <s v="Innovative Commercial Environments"/>
    <s v="innovative-commercial-environments"/>
    <x v="0"/>
    <x v="0"/>
    <s v="San Diego"/>
    <s v="San Diego"/>
    <n v="90.196399999999997"/>
    <n v="3814734"/>
    <x v="2"/>
    <n v="1"/>
  </r>
  <r>
    <n v="3599"/>
    <s v="Inc5000 Company List"/>
    <s v="Inc5000 Company List"/>
    <n v="3599"/>
    <s v="http://www.inc.com/inc5000list/json/inc5000_2014.json"/>
    <n v="2632"/>
    <n v="3599"/>
    <n v="149"/>
    <x v="1"/>
    <s v="Logistics Plus"/>
    <s v="logistics-plus"/>
    <x v="13"/>
    <x v="13"/>
    <s v="Erie"/>
    <s v="Erie PA"/>
    <n v="90.166399999999996"/>
    <n v="78801243"/>
    <x v="21"/>
    <n v="3"/>
  </r>
  <r>
    <n v="3600"/>
    <s v="Inc5000 Company List"/>
    <s v="Inc5000 Company List"/>
    <n v="3600"/>
    <s v="http://www.inc.com/inc5000list/json/inc5000_2014.json"/>
    <n v="8128"/>
    <n v="3600"/>
    <n v="2995"/>
    <x v="3"/>
    <s v="AmWINS Group"/>
    <s v="amwins-group"/>
    <x v="6"/>
    <x v="6"/>
    <s v="Charlotte"/>
    <s v="Charlotte"/>
    <n v="90.142600000000002"/>
    <n v="622696000"/>
    <x v="19"/>
    <n v="5"/>
  </r>
  <r>
    <n v="3601"/>
    <s v="Inc5000 Company List"/>
    <s v="Inc5000 Company List"/>
    <n v="3601"/>
    <s v="http://www.inc.com/inc5000list/json/inc5000_2014.json"/>
    <n v="25767"/>
    <n v="3601"/>
    <n v="353"/>
    <x v="0"/>
    <s v="ARGO"/>
    <s v="argo"/>
    <x v="12"/>
    <x v="12"/>
    <s v="Richardson"/>
    <s v="Dallas"/>
    <n v="90.104299999999995"/>
    <n v="94666231"/>
    <x v="3"/>
    <n v="1"/>
  </r>
  <r>
    <n v="3602"/>
    <s v="Inc5000 Company List"/>
    <s v="Inc5000 Company List"/>
    <n v="3602"/>
    <s v="http://www.inc.com/inc5000list/json/inc5000_2014.json"/>
    <n v="908"/>
    <n v="3602"/>
    <n v="129"/>
    <x v="1"/>
    <s v="FutureNet Group"/>
    <s v="futurenet-group"/>
    <x v="18"/>
    <x v="18"/>
    <s v="Detroit"/>
    <s v="Detroit"/>
    <n v="90.072299999999998"/>
    <n v="64974170"/>
    <x v="16"/>
    <n v="6"/>
  </r>
  <r>
    <n v="3603"/>
    <s v="Inc5000 Company List"/>
    <s v="Inc5000 Company List"/>
    <n v="3603"/>
    <s v="http://www.inc.com/inc5000list/json/inc5000_2014.json"/>
    <n v="25561"/>
    <n v="3603"/>
    <n v="13"/>
    <x v="2"/>
    <s v="Floor &amp; Wall"/>
    <s v="floor-wall"/>
    <x v="25"/>
    <x v="25"/>
    <s v="Roselle"/>
    <s v="Chicago"/>
    <n v="90.055099999999996"/>
    <n v="8404039"/>
    <x v="16"/>
    <n v="1"/>
  </r>
  <r>
    <n v="3604"/>
    <s v="Inc5000 Company List"/>
    <s v="Inc5000 Company List"/>
    <n v="3604"/>
    <s v="http://www.inc.com/inc5000list/json/inc5000_2014.json"/>
    <n v="18509"/>
    <n v="3604"/>
    <n v="46"/>
    <x v="2"/>
    <s v="Atomic Object"/>
    <s v="atomic-object"/>
    <x v="18"/>
    <x v="18"/>
    <s v="Grand Rapids"/>
    <s v="Grand Rapids-Wyoming MI"/>
    <n v="90.034400000000005"/>
    <n v="7189000"/>
    <x v="3"/>
    <n v="4"/>
  </r>
  <r>
    <n v="3605"/>
    <s v="Inc5000 Company List"/>
    <s v="Inc5000 Company List"/>
    <n v="3605"/>
    <s v="http://www.inc.com/inc5000list/json/inc5000_2014.json"/>
    <n v="24417"/>
    <n v="3605"/>
    <n v="53"/>
    <x v="1"/>
    <s v="EC Concrete"/>
    <s v="ec-concrete"/>
    <x v="9"/>
    <x v="9"/>
    <s v="Jacksonville Beach"/>
    <s v="Jacksonville FL"/>
    <n v="89.9756"/>
    <n v="6143085"/>
    <x v="16"/>
    <n v="2"/>
  </r>
  <r>
    <n v="3606"/>
    <s v="Inc5000 Company List"/>
    <s v="Inc5000 Company List"/>
    <n v="3606"/>
    <s v="http://www.inc.com/inc5000list/json/inc5000_2014.json"/>
    <n v="24150"/>
    <n v="3606"/>
    <n v="23"/>
    <x v="2"/>
    <s v="360IT Partners"/>
    <s v="360it-partners"/>
    <x v="1"/>
    <x v="1"/>
    <s v="Virginia Beach"/>
    <s v="Virginia Beach-Norfolk-Newport News VA-NC"/>
    <n v="89.963700000000003"/>
    <n v="2592399"/>
    <x v="11"/>
    <n v="2"/>
  </r>
  <r>
    <n v="3607"/>
    <s v="Inc5000 Company List"/>
    <s v="Inc5000 Company List"/>
    <n v="3607"/>
    <s v="http://www.inc.com/inc5000list/json/inc5000_2014.json"/>
    <n v="25658"/>
    <n v="3607"/>
    <n v="11"/>
    <x v="2"/>
    <s v="MESH | Integrated Marketing &amp; Advertising"/>
    <s v="mesh-integrated-marketing-advertising"/>
    <x v="20"/>
    <x v="20"/>
    <s v="Baton Rouge"/>
    <s v="Baton Rouge LA"/>
    <n v="89.958799999999997"/>
    <n v="2052562"/>
    <x v="12"/>
    <n v="1"/>
  </r>
  <r>
    <n v="3608"/>
    <s v="Inc5000 Company List"/>
    <s v="Inc5000 Company List"/>
    <n v="3608"/>
    <s v="http://www.inc.com/inc5000list/json/inc5000_2014.json"/>
    <n v="21327"/>
    <n v="3608"/>
    <n v="9"/>
    <x v="2"/>
    <s v="Get In Shape Franchise"/>
    <s v="get-in-shape-franchise"/>
    <x v="2"/>
    <x v="2"/>
    <s v="Needham"/>
    <s v="Boston"/>
    <n v="89.952500000000001"/>
    <n v="2423758"/>
    <x v="6"/>
    <n v="3"/>
  </r>
  <r>
    <n v="3609"/>
    <s v="Inc5000 Company List"/>
    <s v="Inc5000 Company List"/>
    <n v="3609"/>
    <s v="http://www.inc.com/inc5000list/json/inc5000_2014.json"/>
    <n v="2184"/>
    <n v="3609"/>
    <n v="255"/>
    <x v="0"/>
    <s v="SAI Systems"/>
    <s v="sai-systems"/>
    <x v="43"/>
    <x v="43"/>
    <s v="Shelton"/>
    <s v="Bridgeport-Stamford-Norwalk CT"/>
    <n v="89.892399999999995"/>
    <n v="13485658"/>
    <x v="11"/>
    <n v="2"/>
  </r>
  <r>
    <n v="3610"/>
    <s v="Inc5000 Company List"/>
    <s v="Inc5000 Company List"/>
    <n v="3610"/>
    <s v="http://www.inc.com/inc5000list/json/inc5000_2014.json"/>
    <n v="23885"/>
    <n v="3610"/>
    <n v="23"/>
    <x v="2"/>
    <s v="Kremin"/>
    <s v="kremin"/>
    <x v="18"/>
    <x v="18"/>
    <s v="Saginaw"/>
    <s v="Saginaw-Saginaw Township North MI"/>
    <n v="89.805499999999995"/>
    <n v="2773148"/>
    <x v="17"/>
    <n v="2"/>
  </r>
  <r>
    <n v="3611"/>
    <s v="Inc5000 Company List"/>
    <s v="Inc5000 Company List"/>
    <n v="3611"/>
    <s v="http://www.inc.com/inc5000list/json/inc5000_2014.json"/>
    <n v="22133"/>
    <n v="3611"/>
    <n v="38"/>
    <x v="2"/>
    <s v="SmartSign.com"/>
    <s v="smartsigncom"/>
    <x v="17"/>
    <x v="17"/>
    <s v="Brooklyn"/>
    <s v="New York City"/>
    <n v="89.616"/>
    <n v="29737472"/>
    <x v="2"/>
    <n v="3"/>
  </r>
  <r>
    <n v="3612"/>
    <s v="Inc5000 Company List"/>
    <s v="Inc5000 Company List"/>
    <n v="3612"/>
    <s v="http://www.inc.com/inc5000list/json/inc5000_2014.json"/>
    <n v="17275"/>
    <n v="3612"/>
    <n v="97"/>
    <x v="1"/>
    <s v="QuoteWizard"/>
    <s v="quotewizard"/>
    <x v="29"/>
    <x v="29"/>
    <s v="Seattle"/>
    <s v="Seattle"/>
    <n v="89.602999999999994"/>
    <n v="36199000"/>
    <x v="19"/>
    <n v="5"/>
  </r>
  <r>
    <n v="3613"/>
    <s v="Inc5000 Company List"/>
    <s v="Inc5000 Company List"/>
    <n v="3613"/>
    <s v="http://www.inc.com/inc5000list/json/inc5000_2014.json"/>
    <n v="23513"/>
    <n v="3613"/>
    <n v="16"/>
    <x v="2"/>
    <s v="Workplace Solutions"/>
    <s v="workplace-solutions"/>
    <x v="1"/>
    <x v="1"/>
    <s v="Virginia Beach"/>
    <s v="Virginia Beach-Norfolk-Newport News VA-NC"/>
    <n v="89.516300000000001"/>
    <n v="2552154"/>
    <x v="2"/>
    <n v="2"/>
  </r>
  <r>
    <n v="3614"/>
    <s v="Inc5000 Company List"/>
    <s v="Inc5000 Company List"/>
    <n v="3614"/>
    <s v="http://www.inc.com/inc5000list/json/inc5000_2014.json"/>
    <n v="26408"/>
    <n v="3614"/>
    <n v="118"/>
    <x v="1"/>
    <s v="MKD Electric"/>
    <s v="mkd-electric"/>
    <x v="25"/>
    <x v="25"/>
    <s v="Elgin"/>
    <s v="Chicago"/>
    <n v="89.509900000000002"/>
    <n v="21278700"/>
    <x v="16"/>
    <n v="1"/>
  </r>
  <r>
    <n v="3615"/>
    <s v="Inc5000 Company List"/>
    <s v="Inc5000 Company List"/>
    <n v="3615"/>
    <s v="http://www.inc.com/inc5000list/json/inc5000_2014.json"/>
    <n v="25477"/>
    <n v="3615"/>
    <n v="135"/>
    <x v="1"/>
    <s v="White Arrow"/>
    <s v="white-arrow"/>
    <x v="0"/>
    <x v="0"/>
    <s v="Commerce"/>
    <s v="Los Angeles"/>
    <n v="89.3459"/>
    <n v="64454000"/>
    <x v="21"/>
    <n v="1"/>
  </r>
  <r>
    <n v="3616"/>
    <s v="Inc5000 Company List"/>
    <s v="Inc5000 Company List"/>
    <n v="3616"/>
    <s v="http://www.inc.com/inc5000list/json/inc5000_2014.json"/>
    <n v="26393"/>
    <n v="3616"/>
    <n v="8"/>
    <x v="2"/>
    <s v="Wizard Studios NY"/>
    <s v="wizard-studios-ny"/>
    <x v="17"/>
    <x v="17"/>
    <s v="Brooklyn"/>
    <s v="New York City"/>
    <n v="89.326899999999995"/>
    <n v="4442796"/>
    <x v="22"/>
    <n v="1"/>
  </r>
  <r>
    <n v="3617"/>
    <s v="Inc5000 Company List"/>
    <s v="Inc5000 Company List"/>
    <n v="3617"/>
    <s v="http://www.inc.com/inc5000list/json/inc5000_2014.json"/>
    <n v="4828"/>
    <n v="3617"/>
    <n v="129"/>
    <x v="1"/>
    <s v="Valley Rubber"/>
    <s v="valley-rubber"/>
    <x v="11"/>
    <x v="11"/>
    <s v="Falkville"/>
    <s v="Cullman AL"/>
    <n v="89.315700000000007"/>
    <n v="18481000"/>
    <x v="17"/>
    <n v="5"/>
  </r>
  <r>
    <n v="3618"/>
    <s v="Inc5000 Company List"/>
    <s v="Inc5000 Company List"/>
    <n v="3618"/>
    <s v="http://www.inc.com/inc5000list/json/inc5000_2014.json"/>
    <n v="18216"/>
    <n v="3618"/>
    <n v="57"/>
    <x v="1"/>
    <s v="Peloton Advantage"/>
    <s v="peloton-advantage"/>
    <x v="16"/>
    <x v="16"/>
    <s v="Parsippany"/>
    <s v="New York City"/>
    <n v="89.286000000000001"/>
    <n v="11545789"/>
    <x v="6"/>
    <n v="2"/>
  </r>
  <r>
    <n v="3619"/>
    <s v="Inc5000 Company List"/>
    <s v="Inc5000 Company List"/>
    <n v="3619"/>
    <s v="http://www.inc.com/inc5000list/json/inc5000_2014.json"/>
    <n v="19866"/>
    <n v="3619"/>
    <n v="16"/>
    <x v="2"/>
    <s v="Educere"/>
    <s v="educere"/>
    <x v="13"/>
    <x v="13"/>
    <s v="Ambler"/>
    <s v="Philadelphia"/>
    <n v="89.244299999999996"/>
    <n v="3736214"/>
    <x v="23"/>
    <n v="4"/>
  </r>
  <r>
    <n v="3620"/>
    <s v="Inc5000 Company List"/>
    <s v="Inc5000 Company List"/>
    <n v="3620"/>
    <s v="http://www.inc.com/inc5000list/json/inc5000_2014.json"/>
    <n v="24196"/>
    <n v="3620"/>
    <n v="28"/>
    <x v="2"/>
    <s v="HDS"/>
    <s v="hds"/>
    <x v="13"/>
    <x v="13"/>
    <s v="Pittsburgh"/>
    <s v="Pittsburgh PA"/>
    <n v="89.1477"/>
    <n v="13944315"/>
    <x v="12"/>
    <n v="2"/>
  </r>
  <r>
    <n v="3621"/>
    <s v="Inc5000 Company List"/>
    <s v="Inc5000 Company List"/>
    <n v="3621"/>
    <s v="http://www.inc.com/inc5000list/json/inc5000_2014.json"/>
    <n v="26089"/>
    <n v="3621"/>
    <n v="25"/>
    <x v="2"/>
    <s v="Enertechnix"/>
    <s v="enertechnix"/>
    <x v="29"/>
    <x v="29"/>
    <s v="Maple Valley"/>
    <s v="Seattle"/>
    <n v="89.145099999999999"/>
    <n v="3336942"/>
    <x v="17"/>
    <n v="1"/>
  </r>
  <r>
    <n v="3622"/>
    <s v="Inc5000 Company List"/>
    <s v="Inc5000 Company List"/>
    <n v="3622"/>
    <s v="http://www.inc.com/inc5000list/json/inc5000_2014.json"/>
    <n v="26129"/>
    <n v="3622"/>
    <n v="45"/>
    <x v="2"/>
    <s v="DW Smith Associates"/>
    <s v="dw-smith-associates"/>
    <x v="16"/>
    <x v="16"/>
    <s v="Farmingdale"/>
    <s v="New York City"/>
    <n v="89.143900000000002"/>
    <n v="5192000"/>
    <x v="10"/>
    <n v="1"/>
  </r>
  <r>
    <n v="3623"/>
    <s v="Inc5000 Company List"/>
    <s v="Inc5000 Company List"/>
    <n v="3623"/>
    <s v="http://www.inc.com/inc5000list/json/inc5000_2014.json"/>
    <n v="25883"/>
    <n v="3623"/>
    <n v="1823"/>
    <x v="3"/>
    <s v="MEC"/>
    <s v="mec"/>
    <x v="19"/>
    <x v="19"/>
    <s v="Mayville"/>
    <s v="Beaver Dam WI"/>
    <n v="89.103899999999996"/>
    <n v="290377330"/>
    <x v="17"/>
    <n v="1"/>
  </r>
  <r>
    <n v="3624"/>
    <s v="Inc5000 Company List"/>
    <s v="Inc5000 Company List"/>
    <n v="3624"/>
    <s v="http://www.inc.com/inc5000list/json/inc5000_2014.json"/>
    <n v="20139"/>
    <n v="3624"/>
    <n v="94"/>
    <x v="1"/>
    <s v="CivicPlus"/>
    <s v="civicplus"/>
    <x v="8"/>
    <x v="8"/>
    <s v="Manhattan"/>
    <s v="Manhattan KS"/>
    <n v="89.039199999999994"/>
    <n v="18967560"/>
    <x v="8"/>
    <n v="4"/>
  </r>
  <r>
    <n v="3625"/>
    <s v="Inc5000 Company List"/>
    <s v="Inc5000 Company List"/>
    <n v="3625"/>
    <s v="http://www.inc.com/inc5000list/json/inc5000_2014.json"/>
    <n v="24346"/>
    <n v="3625"/>
    <n v="144"/>
    <x v="1"/>
    <s v="LRA Worldwide"/>
    <s v="lra-worldwide"/>
    <x v="13"/>
    <x v="13"/>
    <s v="Horsham"/>
    <s v="Philadelphia"/>
    <n v="88.948800000000006"/>
    <n v="25671893"/>
    <x v="2"/>
    <n v="2"/>
  </r>
  <r>
    <n v="3626"/>
    <s v="Inc5000 Company List"/>
    <s v="Inc5000 Company List"/>
    <n v="3626"/>
    <s v="http://www.inc.com/inc5000list/json/inc5000_2014.json"/>
    <n v="17594"/>
    <n v="3626"/>
    <n v="435"/>
    <x v="0"/>
    <s v="The Intersect Group"/>
    <s v="the-intersect-group"/>
    <x v="32"/>
    <x v="32"/>
    <s v="Atlanta"/>
    <s v="Atlanta"/>
    <n v="88.8947"/>
    <n v="50331000"/>
    <x v="2"/>
    <n v="5"/>
  </r>
  <r>
    <n v="3627"/>
    <s v="Inc5000 Company List"/>
    <s v="Inc5000 Company List"/>
    <n v="3627"/>
    <s v="http://www.inc.com/inc5000list/json/inc5000_2014.json"/>
    <n v="4524"/>
    <n v="3627"/>
    <n v="146"/>
    <x v="1"/>
    <s v="iTech Solutions"/>
    <s v="itech-solutions"/>
    <x v="43"/>
    <x v="43"/>
    <s v="Farmington"/>
    <s v="Hartford-West Hartford-East Hartford CT"/>
    <n v="88.886700000000005"/>
    <n v="14457912"/>
    <x v="11"/>
    <n v="6"/>
  </r>
  <r>
    <n v="3628"/>
    <s v="Inc5000 Company List"/>
    <s v="Inc5000 Company List"/>
    <n v="3628"/>
    <s v="http://www.inc.com/inc5000list/json/inc5000_2014.json"/>
    <n v="24801"/>
    <n v="3628"/>
    <n v="13"/>
    <x v="2"/>
    <s v="Rebel Industries"/>
    <s v="rebel-industries"/>
    <x v="0"/>
    <x v="0"/>
    <s v="Los Angeles"/>
    <s v="Los Angeles"/>
    <n v="88.888900000000007"/>
    <n v="4250000"/>
    <x v="12"/>
    <n v="1"/>
  </r>
  <r>
    <n v="3629"/>
    <s v="Inc5000 Company List"/>
    <s v="Inc5000 Company List"/>
    <n v="3629"/>
    <s v="http://www.inc.com/inc5000list/json/inc5000_2014.json"/>
    <n v="26316"/>
    <n v="3629"/>
    <n v="7"/>
    <x v="2"/>
    <s v="Floor Mechanics"/>
    <s v="floor-mechanics"/>
    <x v="40"/>
    <x v="40"/>
    <s v="Omaha"/>
    <s v="Omaha-Council Bluffs NE-IA"/>
    <n v="88.845299999999995"/>
    <n v="2794087"/>
    <x v="13"/>
    <n v="1"/>
  </r>
  <r>
    <n v="3630"/>
    <s v="Inc5000 Company List"/>
    <s v="Inc5000 Company List"/>
    <n v="3630"/>
    <s v="http://www.inc.com/inc5000list/json/inc5000_2014.json"/>
    <n v="18659"/>
    <n v="3630"/>
    <n v="4"/>
    <x v="2"/>
    <s v="Wave Direct"/>
    <s v="wave-direct"/>
    <x v="9"/>
    <x v="9"/>
    <s v="Cape Coral"/>
    <s v="Cape Coral-Fort Myers FL"/>
    <n v="88.831100000000006"/>
    <n v="2438098"/>
    <x v="12"/>
    <n v="2"/>
  </r>
  <r>
    <n v="3631"/>
    <s v="Inc5000 Company List"/>
    <s v="Inc5000 Company List"/>
    <n v="3631"/>
    <s v="http://www.inc.com/inc5000list/json/inc5000_2014.json"/>
    <n v="19492"/>
    <n v="3631"/>
    <n v="38"/>
    <x v="2"/>
    <s v="Outside the Lines"/>
    <s v="outside-the-lines"/>
    <x v="0"/>
    <x v="0"/>
    <s v="Newport Beach"/>
    <s v="Los Angeles"/>
    <n v="88.802899999999994"/>
    <n v="8898951"/>
    <x v="16"/>
    <n v="4"/>
  </r>
  <r>
    <n v="3632"/>
    <s v="Inc5000 Company List"/>
    <s v="Inc5000 Company List"/>
    <n v="3632"/>
    <s v="http://www.inc.com/inc5000list/json/inc5000_2014.json"/>
    <n v="26253"/>
    <n v="3632"/>
    <n v="35"/>
    <x v="2"/>
    <s v="Access Point"/>
    <s v="access-point"/>
    <x v="18"/>
    <x v="18"/>
    <s v="Novi"/>
    <s v="Detroit"/>
    <n v="88.767200000000003"/>
    <n v="207859163"/>
    <x v="20"/>
    <n v="1"/>
  </r>
  <r>
    <n v="3633"/>
    <s v="Inc5000 Company List"/>
    <s v="Inc5000 Company List"/>
    <n v="3633"/>
    <s v="http://www.inc.com/inc5000list/json/inc5000_2014.json"/>
    <n v="18589"/>
    <n v="3633"/>
    <n v="67"/>
    <x v="1"/>
    <s v="BioPharm Systems"/>
    <s v="biopharm-systems"/>
    <x v="0"/>
    <x v="0"/>
    <s v="San Mateo"/>
    <s v="San Francisco"/>
    <n v="88.664199999999994"/>
    <n v="14650073"/>
    <x v="11"/>
    <n v="5"/>
  </r>
  <r>
    <n v="3634"/>
    <s v="Inc5000 Company List"/>
    <s v="Inc5000 Company List"/>
    <n v="3634"/>
    <s v="http://www.inc.com/inc5000list/json/inc5000_2014.json"/>
    <n v="3647"/>
    <n v="3634"/>
    <n v="68"/>
    <x v="1"/>
    <s v="Xcentric"/>
    <s v="xcentric"/>
    <x v="32"/>
    <x v="32"/>
    <s v="Alpharetta"/>
    <s v="Atlanta"/>
    <n v="88.627600000000001"/>
    <n v="9001439"/>
    <x v="11"/>
    <n v="7"/>
  </r>
  <r>
    <n v="3635"/>
    <s v="Inc5000 Company List"/>
    <s v="Inc5000 Company List"/>
    <n v="3635"/>
    <s v="http://www.inc.com/inc5000list/json/inc5000_2014.json"/>
    <n v="25220"/>
    <n v="3635"/>
    <n v="5"/>
    <x v="2"/>
    <s v="Dietitians On Demand"/>
    <s v="dietitians-on-demand"/>
    <x v="1"/>
    <x v="1"/>
    <s v="Henrico"/>
    <s v="Richmond VA"/>
    <n v="88.628399999999999"/>
    <n v="2203865"/>
    <x v="6"/>
    <n v="1"/>
  </r>
  <r>
    <n v="3636"/>
    <s v="Inc5000 Company List"/>
    <s v="Inc5000 Company List"/>
    <n v="3636"/>
    <s v="http://www.inc.com/inc5000list/json/inc5000_2014.json"/>
    <n v="25298"/>
    <n v="3636"/>
    <n v="31"/>
    <x v="2"/>
    <s v="InRule Technology"/>
    <s v="inrule-technology"/>
    <x v="25"/>
    <x v="25"/>
    <s v="Chicago"/>
    <s v="Chicago"/>
    <n v="88.573300000000003"/>
    <n v="8206618"/>
    <x v="3"/>
    <n v="1"/>
  </r>
  <r>
    <n v="3637"/>
    <s v="Inc5000 Company List"/>
    <s v="Inc5000 Company List"/>
    <n v="3637"/>
    <s v="http://www.inc.com/inc5000list/json/inc5000_2014.json"/>
    <n v="26058"/>
    <n v="3637"/>
    <n v="210"/>
    <x v="0"/>
    <s v="King Retail Solutions"/>
    <s v="king-retail-solutions"/>
    <x v="5"/>
    <x v="5"/>
    <s v="Eugene"/>
    <s v="Eugene-Springfield OR"/>
    <n v="88.546700000000001"/>
    <n v="29969982"/>
    <x v="15"/>
    <n v="1"/>
  </r>
  <r>
    <n v="3638"/>
    <s v="Inc5000 Company List"/>
    <s v="Inc5000 Company List"/>
    <n v="3638"/>
    <s v="http://www.inc.com/inc5000list/json/inc5000_2014.json"/>
    <n v="2270"/>
    <n v="3638"/>
    <n v="163"/>
    <x v="1"/>
    <s v="Apparatus"/>
    <s v="apparatus"/>
    <x v="14"/>
    <x v="14"/>
    <s v="Indianapolis"/>
    <s v="Indianapolis IN"/>
    <n v="88.549199999999999"/>
    <n v="24238143"/>
    <x v="11"/>
    <n v="6"/>
  </r>
  <r>
    <n v="3639"/>
    <s v="Inc5000 Company List"/>
    <s v="Inc5000 Company List"/>
    <n v="3639"/>
    <s v="http://www.inc.com/inc5000list/json/inc5000_2014.json"/>
    <n v="21929"/>
    <n v="3639"/>
    <n v="14"/>
    <x v="2"/>
    <s v="Messinas"/>
    <s v="messinas"/>
    <x v="16"/>
    <x v="16"/>
    <s v="Washington"/>
    <s v="New York City"/>
    <n v="88.541799999999995"/>
    <n v="6269335"/>
    <x v="17"/>
    <n v="3"/>
  </r>
  <r>
    <n v="3640"/>
    <s v="Inc5000 Company List"/>
    <s v="Inc5000 Company List"/>
    <n v="3640"/>
    <s v="http://www.inc.com/inc5000list/json/inc5000_2014.json"/>
    <n v="578"/>
    <n v="3640"/>
    <n v="171"/>
    <x v="1"/>
    <s v="GaN"/>
    <s v="gan"/>
    <x v="11"/>
    <x v="11"/>
    <s v="Huntsville"/>
    <s v="Huntsville AL"/>
    <n v="88.461399999999998"/>
    <n v="19015685"/>
    <x v="8"/>
    <n v="6"/>
  </r>
  <r>
    <n v="3641"/>
    <s v="Inc5000 Company List"/>
    <s v="Inc5000 Company List"/>
    <n v="3641"/>
    <s v="http://www.inc.com/inc5000list/json/inc5000_2014.json"/>
    <n v="22220"/>
    <n v="3641"/>
    <n v="9"/>
    <x v="2"/>
    <s v="Lamination Depot"/>
    <s v="lamination-depot"/>
    <x v="0"/>
    <x v="0"/>
    <s v="Santa Ana"/>
    <s v="Los Angeles"/>
    <n v="88.450500000000005"/>
    <n v="3956327"/>
    <x v="2"/>
    <n v="3"/>
  </r>
  <r>
    <n v="3642"/>
    <s v="Inc5000 Company List"/>
    <s v="Inc5000 Company List"/>
    <n v="3642"/>
    <s v="http://www.inc.com/inc5000list/json/inc5000_2014.json"/>
    <n v="21887"/>
    <n v="3642"/>
    <n v="10"/>
    <x v="2"/>
    <s v="C2C Outdoor"/>
    <s v="c2c-outdoor"/>
    <x v="17"/>
    <x v="17"/>
    <s v="New York"/>
    <s v="New York City"/>
    <n v="88.426599999999993"/>
    <n v="39283299"/>
    <x v="12"/>
    <n v="4"/>
  </r>
  <r>
    <n v="3643"/>
    <s v="Inc5000 Company List"/>
    <s v="Inc5000 Company List"/>
    <n v="3643"/>
    <s v="http://www.inc.com/inc5000list/json/inc5000_2014.json"/>
    <n v="857"/>
    <n v="3643"/>
    <n v="200"/>
    <x v="1"/>
    <s v="TekLinks"/>
    <s v="teklinks"/>
    <x v="11"/>
    <x v="11"/>
    <s v="Birmingham"/>
    <s v="Birmingham-Hoover AL"/>
    <n v="88.413399999999996"/>
    <n v="100759678"/>
    <x v="11"/>
    <n v="8"/>
  </r>
  <r>
    <n v="3644"/>
    <s v="Inc5000 Company List"/>
    <s v="Inc5000 Company List"/>
    <n v="3644"/>
    <s v="http://www.inc.com/inc5000list/json/inc5000_2014.json"/>
    <n v="25549"/>
    <n v="3644"/>
    <n v="68"/>
    <x v="1"/>
    <s v="Red Arch Solutions"/>
    <s v="red-arch-solutions"/>
    <x v="21"/>
    <x v="21"/>
    <s v="Columbia"/>
    <s v="Baltimore"/>
    <n v="88.356999999999999"/>
    <n v="24531625"/>
    <x v="8"/>
    <n v="1"/>
  </r>
  <r>
    <n v="3645"/>
    <s v="Inc5000 Company List"/>
    <s v="Inc5000 Company List"/>
    <n v="3645"/>
    <s v="http://www.inc.com/inc5000list/json/inc5000_2014.json"/>
    <n v="1238"/>
    <n v="3645"/>
    <n v="700"/>
    <x v="3"/>
    <s v="FishNet Security"/>
    <s v="fishnet-security"/>
    <x v="8"/>
    <x v="8"/>
    <s v="Overland Park"/>
    <s v="Kansas City MO-KS"/>
    <n v="88.311199999999999"/>
    <n v="595664000"/>
    <x v="14"/>
    <n v="4"/>
  </r>
  <r>
    <n v="3646"/>
    <s v="Inc5000 Company List"/>
    <s v="Inc5000 Company List"/>
    <n v="3646"/>
    <s v="http://www.inc.com/inc5000list/json/inc5000_2014.json"/>
    <n v="26454"/>
    <n v="3646"/>
    <n v="442"/>
    <x v="0"/>
    <s v="Actian"/>
    <s v="actian"/>
    <x v="0"/>
    <x v="0"/>
    <s v="Redwood City"/>
    <s v="San Francisco"/>
    <n v="88.312799999999996"/>
    <n v="117575000"/>
    <x v="3"/>
    <n v="1"/>
  </r>
  <r>
    <n v="3647"/>
    <s v="Inc5000 Company List"/>
    <s v="Inc5000 Company List"/>
    <n v="3647"/>
    <s v="http://www.inc.com/inc5000list/json/inc5000_2014.json"/>
    <n v="17617"/>
    <n v="3647"/>
    <n v="130"/>
    <x v="1"/>
    <s v="AKT Enterprises"/>
    <s v="akt-enterprises"/>
    <x v="9"/>
    <x v="9"/>
    <s v="Orlando"/>
    <s v="Orlando FL"/>
    <n v="88.285600000000002"/>
    <n v="13416996"/>
    <x v="12"/>
    <n v="4"/>
  </r>
  <r>
    <n v="3648"/>
    <s v="Inc5000 Company List"/>
    <s v="Inc5000 Company List"/>
    <n v="3648"/>
    <s v="http://www.inc.com/inc5000list/json/inc5000_2014.json"/>
    <n v="3395"/>
    <n v="3648"/>
    <n v="15"/>
    <x v="2"/>
    <s v="Mankin Media Systems"/>
    <s v="mankin-media-systems"/>
    <x v="42"/>
    <x v="42"/>
    <s v="Franklin"/>
    <s v="Nashville"/>
    <n v="88.245099999999994"/>
    <n v="6035517"/>
    <x v="22"/>
    <n v="6"/>
  </r>
  <r>
    <n v="3649"/>
    <s v="Inc5000 Company List"/>
    <s v="Inc5000 Company List"/>
    <n v="3649"/>
    <s v="http://www.inc.com/inc5000list/json/inc5000_2014.json"/>
    <n v="24526"/>
    <n v="3649"/>
    <n v="105"/>
    <x v="1"/>
    <s v="PSC Group"/>
    <s v="psc-group"/>
    <x v="25"/>
    <x v="25"/>
    <s v="Schaumburg"/>
    <s v="Chicago"/>
    <n v="88.230999999999995"/>
    <n v="19313361"/>
    <x v="11"/>
    <n v="2"/>
  </r>
  <r>
    <n v="3650"/>
    <s v="Inc5000 Company List"/>
    <s v="Inc5000 Company List"/>
    <n v="3650"/>
    <s v="http://www.inc.com/inc5000list/json/inc5000_2014.json"/>
    <n v="23716"/>
    <n v="3650"/>
    <n v="64"/>
    <x v="1"/>
    <s v="Benjamin Foods"/>
    <s v="benjamin-foods"/>
    <x v="13"/>
    <x v="13"/>
    <s v="Hatboro"/>
    <s v="Philadelphia"/>
    <n v="88.198800000000006"/>
    <n v="61638054"/>
    <x v="1"/>
    <n v="2"/>
  </r>
  <r>
    <n v="3651"/>
    <s v="Inc5000 Company List"/>
    <s v="Inc5000 Company List"/>
    <n v="3651"/>
    <s v="http://www.inc.com/inc5000list/json/inc5000_2014.json"/>
    <n v="24926"/>
    <n v="3651"/>
    <n v="119"/>
    <x v="1"/>
    <s v="New Ravenna"/>
    <s v="new-ravenna"/>
    <x v="1"/>
    <x v="1"/>
    <s v="Exmore"/>
    <m/>
    <n v="88.182000000000002"/>
    <n v="10808505"/>
    <x v="17"/>
    <n v="1"/>
  </r>
  <r>
    <n v="3652"/>
    <s v="Inc5000 Company List"/>
    <s v="Inc5000 Company List"/>
    <n v="3652"/>
    <s v="http://www.inc.com/inc5000list/json/inc5000_2014.json"/>
    <n v="24391"/>
    <n v="3652"/>
    <n v="10"/>
    <x v="2"/>
    <s v="BUMI"/>
    <s v="bumi"/>
    <x v="17"/>
    <x v="17"/>
    <s v="New York"/>
    <s v="New York City"/>
    <n v="88.166600000000003"/>
    <n v="2662441"/>
    <x v="11"/>
    <n v="2"/>
  </r>
  <r>
    <n v="3653"/>
    <s v="Inc5000 Company List"/>
    <s v="Inc5000 Company List"/>
    <n v="3653"/>
    <s v="http://www.inc.com/inc5000list/json/inc5000_2014.json"/>
    <n v="25494"/>
    <n v="3653"/>
    <n v="20"/>
    <x v="2"/>
    <s v="Vertical Integration"/>
    <s v="vertical-integration"/>
    <x v="9"/>
    <x v="9"/>
    <s v="Tampa"/>
    <s v="Tampa"/>
    <n v="88.156000000000006"/>
    <n v="2811417"/>
    <x v="15"/>
    <n v="1"/>
  </r>
  <r>
    <n v="3654"/>
    <s v="Inc5000 Company List"/>
    <s v="Inc5000 Company List"/>
    <n v="3654"/>
    <s v="http://www.inc.com/inc5000list/json/inc5000_2014.json"/>
    <n v="24962"/>
    <n v="3654"/>
    <n v="41"/>
    <x v="2"/>
    <s v="Farmer Environmental Group"/>
    <s v="farmer-environmental-group"/>
    <x v="12"/>
    <x v="12"/>
    <s v="Carrollton"/>
    <s v="Dallas"/>
    <n v="88.007999999999996"/>
    <n v="4431680"/>
    <x v="24"/>
    <n v="1"/>
  </r>
  <r>
    <n v="3655"/>
    <s v="Inc5000 Company List"/>
    <s v="Inc5000 Company List"/>
    <n v="3655"/>
    <s v="http://www.inc.com/inc5000list/json/inc5000_2014.json"/>
    <n v="23981"/>
    <n v="3655"/>
    <n v="124"/>
    <x v="1"/>
    <s v="Oxagile"/>
    <s v="oxagile"/>
    <x v="17"/>
    <x v="17"/>
    <s v="New York"/>
    <s v="New York City"/>
    <n v="88.010199999999998"/>
    <n v="3685000"/>
    <x v="11"/>
    <n v="2"/>
  </r>
  <r>
    <n v="3656"/>
    <s v="Inc5000 Company List"/>
    <s v="Inc5000 Company List"/>
    <n v="3656"/>
    <s v="http://www.inc.com/inc5000list/json/inc5000_2014.json"/>
    <n v="24039"/>
    <n v="3656"/>
    <n v="23"/>
    <x v="2"/>
    <s v="Stratom"/>
    <s v="stratom"/>
    <x v="7"/>
    <x v="7"/>
    <s v="Boulder"/>
    <s v="Boulder CO"/>
    <n v="88.008200000000002"/>
    <n v="3178965"/>
    <x v="10"/>
    <n v="2"/>
  </r>
  <r>
    <n v="3657"/>
    <s v="Inc5000 Company List"/>
    <s v="Inc5000 Company List"/>
    <n v="3657"/>
    <s v="http://www.inc.com/inc5000list/json/inc5000_2014.json"/>
    <n v="22277"/>
    <n v="3657"/>
    <n v="2411"/>
    <x v="3"/>
    <s v="FSO Onsite Outsourcing"/>
    <s v="fso-onsite-outsourcing"/>
    <x v="17"/>
    <x v="17"/>
    <s v="New York"/>
    <s v="New York City"/>
    <n v="87.999899999999997"/>
    <n v="66249084"/>
    <x v="20"/>
    <n v="3"/>
  </r>
  <r>
    <n v="3658"/>
    <s v="Inc5000 Company List"/>
    <s v="Inc5000 Company List"/>
    <n v="3658"/>
    <s v="http://www.inc.com/inc5000list/json/inc5000_2014.json"/>
    <n v="790"/>
    <n v="3658"/>
    <n v="31"/>
    <x v="2"/>
    <s v="Prime Technology Group"/>
    <s v="prime-technology-group"/>
    <x v="13"/>
    <x v="13"/>
    <s v="King of Prussia"/>
    <s v="Philadelphia"/>
    <n v="87.9739"/>
    <n v="10021057"/>
    <x v="11"/>
    <n v="8"/>
  </r>
  <r>
    <n v="3659"/>
    <s v="Inc5000 Company List"/>
    <s v="Inc5000 Company List"/>
    <n v="3659"/>
    <s v="http://www.inc.com/inc5000list/json/inc5000_2014.json"/>
    <n v="24084"/>
    <n v="3659"/>
    <n v="25"/>
    <x v="2"/>
    <s v="Jackson River"/>
    <s v="jackson-river"/>
    <x v="27"/>
    <x v="27"/>
    <s v="Washington"/>
    <s v="Washington DC"/>
    <n v="87.757400000000004"/>
    <n v="3535187"/>
    <x v="3"/>
    <n v="2"/>
  </r>
  <r>
    <n v="3660"/>
    <s v="Inc5000 Company List"/>
    <s v="Inc5000 Company List"/>
    <n v="3660"/>
    <s v="http://www.inc.com/inc5000list/json/inc5000_2014.json"/>
    <n v="25964"/>
    <n v="3660"/>
    <n v="11"/>
    <x v="2"/>
    <s v="Technology Professionals (Houma LA)"/>
    <s v="technology-professionals-houma-la"/>
    <x v="20"/>
    <x v="20"/>
    <s v="Houma"/>
    <s v="Houma-Bayou Cane-Thibodaux LA"/>
    <n v="87.724900000000005"/>
    <n v="2028251"/>
    <x v="11"/>
    <n v="1"/>
  </r>
  <r>
    <n v="3661"/>
    <s v="Inc5000 Company List"/>
    <s v="Inc5000 Company List"/>
    <n v="3661"/>
    <s v="http://www.inc.com/inc5000list/json/inc5000_2014.json"/>
    <n v="3390"/>
    <n v="3661"/>
    <n v="167"/>
    <x v="1"/>
    <s v="CaseStack"/>
    <s v="casestack"/>
    <x v="0"/>
    <x v="0"/>
    <s v="Santa Monica"/>
    <s v="Los Angeles"/>
    <n v="87.710999999999999"/>
    <n v="117111000"/>
    <x v="21"/>
    <n v="7"/>
  </r>
  <r>
    <n v="3662"/>
    <s v="Inc5000 Company List"/>
    <s v="Inc5000 Company List"/>
    <n v="3662"/>
    <s v="http://www.inc.com/inc5000list/json/inc5000_2014.json"/>
    <n v="11878"/>
    <n v="3662"/>
    <n v="107"/>
    <x v="1"/>
    <s v="SafeNet Consulting"/>
    <s v="safenet-consulting"/>
    <x v="36"/>
    <x v="36"/>
    <s v="Minnetonka"/>
    <s v="Minneapolis"/>
    <n v="87.703100000000006"/>
    <n v="16351440"/>
    <x v="11"/>
    <n v="2"/>
  </r>
  <r>
    <n v="3663"/>
    <s v="Inc5000 Company List"/>
    <s v="Inc5000 Company List"/>
    <n v="3663"/>
    <s v="http://www.inc.com/inc5000list/json/inc5000_2014.json"/>
    <n v="18537"/>
    <n v="3663"/>
    <n v="133"/>
    <x v="1"/>
    <s v="Braxton Science &amp; Technology Group"/>
    <s v="braxton-science-technology-group"/>
    <x v="7"/>
    <x v="7"/>
    <s v="Colorado Springs"/>
    <s v="Colorado Springs CO"/>
    <n v="87.6785"/>
    <n v="26428577"/>
    <x v="8"/>
    <n v="5"/>
  </r>
  <r>
    <n v="3664"/>
    <s v="Inc5000 Company List"/>
    <s v="Inc5000 Company List"/>
    <n v="3664"/>
    <s v="http://www.inc.com/inc5000list/json/inc5000_2014.json"/>
    <n v="22107"/>
    <n v="3664"/>
    <n v="18"/>
    <x v="2"/>
    <s v="Advantage Media Group"/>
    <s v="advantage-media-group"/>
    <x v="31"/>
    <x v="31"/>
    <s v="Charleston"/>
    <s v="Charleston-North Charleston SC"/>
    <n v="87.667400000000001"/>
    <n v="2998046"/>
    <x v="22"/>
    <n v="3"/>
  </r>
  <r>
    <n v="3665"/>
    <s v="Inc5000 Company List"/>
    <s v="Inc5000 Company List"/>
    <n v="3665"/>
    <s v="http://www.inc.com/inc5000list/json/inc5000_2014.json"/>
    <n v="24864"/>
    <n v="3665"/>
    <n v="27"/>
    <x v="2"/>
    <s v="Marathon Consulting (Brooklyn NY)"/>
    <s v="marathon-consulting-brooklyn-ny"/>
    <x v="17"/>
    <x v="17"/>
    <s v="Brooklyn"/>
    <s v="New York City"/>
    <n v="87.624399999999994"/>
    <n v="2706370"/>
    <x v="11"/>
    <n v="1"/>
  </r>
  <r>
    <n v="3666"/>
    <s v="Inc5000 Company List"/>
    <s v="Inc5000 Company List"/>
    <n v="3666"/>
    <s v="http://www.inc.com/inc5000list/json/inc5000_2014.json"/>
    <n v="24447"/>
    <n v="3666"/>
    <n v="14"/>
    <x v="2"/>
    <s v="Stevens Construction"/>
    <s v="stevens-construction"/>
    <x v="9"/>
    <x v="9"/>
    <s v="Fort Myers"/>
    <s v="Cape Coral-Fort Myers FL"/>
    <n v="87.535799999999995"/>
    <n v="21655118"/>
    <x v="16"/>
    <n v="2"/>
  </r>
  <r>
    <n v="3667"/>
    <s v="Inc5000 Company List"/>
    <s v="Inc5000 Company List"/>
    <n v="3667"/>
    <s v="http://www.inc.com/inc5000list/json/inc5000_2014.json"/>
    <n v="19474"/>
    <n v="3667"/>
    <n v="131"/>
    <x v="1"/>
    <s v="Tilted Kilt Franchsie Operating"/>
    <s v="tilted-kilt-franchsie-operating"/>
    <x v="4"/>
    <x v="4"/>
    <s v="Tempe"/>
    <s v="Phoenix"/>
    <n v="87.523499999999999"/>
    <n v="19640563"/>
    <x v="1"/>
    <n v="4"/>
  </r>
  <r>
    <n v="3668"/>
    <s v="Inc5000 Company List"/>
    <s v="Inc5000 Company List"/>
    <n v="3668"/>
    <s v="http://www.inc.com/inc5000list/json/inc5000_2014.json"/>
    <n v="3455"/>
    <n v="3668"/>
    <n v="58"/>
    <x v="1"/>
    <s v="Employment Screening Services"/>
    <s v="employment-screening-services"/>
    <x v="11"/>
    <x v="11"/>
    <s v="Birmingham"/>
    <s v="Birmingham-Hoover AL"/>
    <n v="87.516900000000007"/>
    <n v="12393822"/>
    <x v="20"/>
    <n v="8"/>
  </r>
  <r>
    <n v="3669"/>
    <s v="Inc5000 Company List"/>
    <s v="Inc5000 Company List"/>
    <n v="3669"/>
    <s v="http://www.inc.com/inc5000list/json/inc5000_2014.json"/>
    <n v="202"/>
    <n v="3669"/>
    <n v="194"/>
    <x v="1"/>
    <s v="U.S. Gas &amp; Electric"/>
    <s v="us-gas-electric"/>
    <x v="9"/>
    <x v="9"/>
    <s v="Miramar"/>
    <s v="Miami"/>
    <n v="87.510800000000003"/>
    <n v="318306313"/>
    <x v="5"/>
    <n v="6"/>
  </r>
  <r>
    <n v="3670"/>
    <s v="Inc5000 Company List"/>
    <s v="Inc5000 Company List"/>
    <n v="3670"/>
    <s v="http://www.inc.com/inc5000list/json/inc5000_2014.json"/>
    <n v="26554"/>
    <n v="3670"/>
    <n v="125"/>
    <x v="1"/>
    <s v="Paramount Software Solutions"/>
    <s v="paramount-software-solutions"/>
    <x v="32"/>
    <x v="32"/>
    <s v="Alpharetta"/>
    <s v="Atlanta"/>
    <n v="87.459000000000003"/>
    <n v="14220646"/>
    <x v="11"/>
    <n v="1"/>
  </r>
  <r>
    <n v="3671"/>
    <s v="Inc5000 Company List"/>
    <s v="Inc5000 Company List"/>
    <n v="3671"/>
    <s v="http://www.inc.com/inc5000list/json/inc5000_2014.json"/>
    <n v="5394"/>
    <n v="3671"/>
    <n v="19"/>
    <x v="2"/>
    <s v="Capstone Information Technologies"/>
    <s v="capstone-information-technologies"/>
    <x v="17"/>
    <x v="17"/>
    <s v="Rochester"/>
    <s v="Rochester NY"/>
    <n v="87.459699999999998"/>
    <n v="2965583"/>
    <x v="11"/>
    <n v="2"/>
  </r>
  <r>
    <n v="3672"/>
    <s v="Inc5000 Company List"/>
    <s v="Inc5000 Company List"/>
    <n v="3672"/>
    <s v="http://www.inc.com/inc5000list/json/inc5000_2014.json"/>
    <n v="18546"/>
    <n v="3672"/>
    <n v="78"/>
    <x v="1"/>
    <s v="ServerCentral"/>
    <s v="servercentral"/>
    <x v="25"/>
    <x v="25"/>
    <s v="Chicago"/>
    <s v="Chicago"/>
    <n v="87.447199999999995"/>
    <n v="30597000"/>
    <x v="11"/>
    <n v="5"/>
  </r>
  <r>
    <n v="3673"/>
    <s v="Inc5000 Company List"/>
    <s v="Inc5000 Company List"/>
    <n v="3673"/>
    <s v="http://www.inc.com/inc5000list/json/inc5000_2014.json"/>
    <n v="26056"/>
    <n v="3673"/>
    <n v="9"/>
    <x v="2"/>
    <s v="Ex-it Technologies"/>
    <s v="ex-it-technologies"/>
    <x v="9"/>
    <x v="9"/>
    <s v="Naples"/>
    <s v="Naples-Marco Island FL"/>
    <n v="87.404600000000002"/>
    <n v="3951207"/>
    <x v="18"/>
    <n v="1"/>
  </r>
  <r>
    <n v="3674"/>
    <s v="Inc5000 Company List"/>
    <s v="Inc5000 Company List"/>
    <n v="3674"/>
    <s v="http://www.inc.com/inc5000list/json/inc5000_2014.json"/>
    <n v="3751"/>
    <n v="3674"/>
    <n v="37"/>
    <x v="2"/>
    <s v="Protingent"/>
    <s v="protingent"/>
    <x v="29"/>
    <x v="29"/>
    <s v="Redmond"/>
    <s v="Seattle"/>
    <n v="87.375200000000007"/>
    <n v="30411000"/>
    <x v="20"/>
    <n v="7"/>
  </r>
  <r>
    <n v="3675"/>
    <s v="Inc5000 Company List"/>
    <s v="Inc5000 Company List"/>
    <n v="3675"/>
    <s v="http://www.inc.com/inc5000list/json/inc5000_2014.json"/>
    <n v="22836"/>
    <n v="3675"/>
    <n v="392"/>
    <x v="0"/>
    <s v="Hiller Plumbing Heating &amp; Cooling"/>
    <s v="hiller-plumbing-heating-cooling"/>
    <x v="42"/>
    <x v="42"/>
    <s v="Nashville"/>
    <s v="Nashville"/>
    <n v="87.369500000000002"/>
    <n v="60879776"/>
    <x v="16"/>
    <n v="9"/>
  </r>
  <r>
    <n v="3676"/>
    <s v="Inc5000 Company List"/>
    <s v="Inc5000 Company List"/>
    <n v="3676"/>
    <s v="http://www.inc.com/inc5000list/json/inc5000_2014.json"/>
    <n v="18458"/>
    <n v="3676"/>
    <n v="67"/>
    <x v="1"/>
    <s v="Certified Languages International"/>
    <s v="certified-languages-international"/>
    <x v="5"/>
    <x v="5"/>
    <s v="Portland"/>
    <s v="Portland OR"/>
    <n v="87.343299999999999"/>
    <n v="18425689"/>
    <x v="4"/>
    <n v="3"/>
  </r>
  <r>
    <n v="3677"/>
    <s v="Inc5000 Company List"/>
    <s v="Inc5000 Company List"/>
    <n v="3677"/>
    <s v="http://www.inc.com/inc5000list/json/inc5000_2014.json"/>
    <n v="26544"/>
    <n v="3677"/>
    <n v="369"/>
    <x v="0"/>
    <s v="Material Handling Services"/>
    <s v="material-handling-services"/>
    <x v="24"/>
    <x v="24"/>
    <s v="Perrysburg"/>
    <s v="Toledo OH"/>
    <n v="87.318799999999996"/>
    <n v="148379000"/>
    <x v="2"/>
    <n v="1"/>
  </r>
  <r>
    <n v="3678"/>
    <s v="Inc5000 Company List"/>
    <s v="Inc5000 Company List"/>
    <n v="3678"/>
    <s v="http://www.inc.com/inc5000list/json/inc5000_2014.json"/>
    <n v="24711"/>
    <n v="3678"/>
    <n v="246"/>
    <x v="0"/>
    <s v="MorganFranklin Consulting"/>
    <s v="morganfranklin-consulting"/>
    <x v="1"/>
    <x v="1"/>
    <s v="McLean"/>
    <s v="Washington DC"/>
    <n v="87.293400000000005"/>
    <n v="63944320"/>
    <x v="2"/>
    <n v="4"/>
  </r>
  <r>
    <n v="3679"/>
    <s v="Inc5000 Company List"/>
    <s v="Inc5000 Company List"/>
    <n v="3679"/>
    <s v="http://www.inc.com/inc5000list/json/inc5000_2014.json"/>
    <n v="25563"/>
    <n v="3679"/>
    <n v="14"/>
    <x v="2"/>
    <s v="No-IP"/>
    <s v="no-ip"/>
    <x v="41"/>
    <x v="41"/>
    <s v="Reno"/>
    <s v="Reno-Sparks NV"/>
    <n v="87.2881"/>
    <n v="3536000"/>
    <x v="11"/>
    <n v="1"/>
  </r>
  <r>
    <n v="3680"/>
    <s v="Inc5000 Company List"/>
    <s v="Inc5000 Company List"/>
    <n v="3680"/>
    <s v="http://www.inc.com/inc5000list/json/inc5000_2014.json"/>
    <n v="25295"/>
    <n v="3680"/>
    <n v="1200"/>
    <x v="3"/>
    <s v="Malace Associates"/>
    <s v="malace-associates"/>
    <x v="18"/>
    <x v="18"/>
    <s v="Troy"/>
    <s v="Detroit"/>
    <n v="87.2667"/>
    <n v="29147290"/>
    <x v="20"/>
    <n v="1"/>
  </r>
  <r>
    <n v="3681"/>
    <s v="Inc5000 Company List"/>
    <s v="Inc5000 Company List"/>
    <n v="3681"/>
    <s v="http://www.inc.com/inc5000list/json/inc5000_2014.json"/>
    <n v="715"/>
    <n v="3681"/>
    <n v="21"/>
    <x v="2"/>
    <s v="Tinitron"/>
    <s v="tinitron"/>
    <x v="5"/>
    <x v="5"/>
    <s v="Hillsboro"/>
    <s v="Portland OR"/>
    <n v="87.273399999999995"/>
    <n v="5978886"/>
    <x v="17"/>
    <n v="3"/>
  </r>
  <r>
    <n v="3682"/>
    <s v="Inc5000 Company List"/>
    <s v="Inc5000 Company List"/>
    <n v="3682"/>
    <s v="http://www.inc.com/inc5000list/json/inc5000_2014.json"/>
    <n v="21855"/>
    <n v="3682"/>
    <n v="52"/>
    <x v="1"/>
    <s v="Nexus Systems"/>
    <s v="nexus-systems"/>
    <x v="1"/>
    <x v="1"/>
    <s v="Falls Church"/>
    <s v="Washington DC"/>
    <n v="87.241699999999994"/>
    <n v="5662290"/>
    <x v="3"/>
    <n v="3"/>
  </r>
  <r>
    <n v="3683"/>
    <s v="Inc5000 Company List"/>
    <s v="Inc5000 Company List"/>
    <n v="3683"/>
    <s v="http://www.inc.com/inc5000list/json/inc5000_2014.json"/>
    <n v="22010"/>
    <n v="3683"/>
    <n v="33"/>
    <x v="2"/>
    <s v="Health Solutions"/>
    <s v="health-solutions"/>
    <x v="22"/>
    <x v="22"/>
    <s v="Cedar Rapids"/>
    <s v="Cedar Rapids IA"/>
    <n v="86.984099999999998"/>
    <n v="2945000"/>
    <x v="6"/>
    <n v="2"/>
  </r>
  <r>
    <n v="3684"/>
    <s v="Inc5000 Company List"/>
    <s v="Inc5000 Company List"/>
    <n v="3684"/>
    <s v="http://www.inc.com/inc5000list/json/inc5000_2014.json"/>
    <n v="21247"/>
    <n v="3684"/>
    <n v="48"/>
    <x v="2"/>
    <s v="Tiny Tots Therapy"/>
    <s v="tiny-tots-therapy"/>
    <x v="16"/>
    <x v="16"/>
    <s v="Scotch Plains"/>
    <s v="New York City"/>
    <n v="86.921000000000006"/>
    <n v="3768093"/>
    <x v="6"/>
    <n v="3"/>
  </r>
  <r>
    <n v="3685"/>
    <s v="Inc5000 Company List"/>
    <s v="Inc5000 Company List"/>
    <n v="3685"/>
    <s v="http://www.inc.com/inc5000list/json/inc5000_2014.json"/>
    <n v="1966"/>
    <n v="3685"/>
    <n v="54"/>
    <x v="1"/>
    <s v="IMS ExpertServices"/>
    <s v="ims-expertservices"/>
    <x v="9"/>
    <x v="9"/>
    <s v="Pensacola"/>
    <s v="Pensacola-Ferry Pass-Brent FL"/>
    <n v="86.886499999999998"/>
    <n v="34688607"/>
    <x v="2"/>
    <n v="8"/>
  </r>
  <r>
    <n v="3686"/>
    <s v="Inc5000 Company List"/>
    <s v="Inc5000 Company List"/>
    <n v="3686"/>
    <s v="http://www.inc.com/inc5000list/json/inc5000_2014.json"/>
    <n v="18302"/>
    <n v="3686"/>
    <n v="45"/>
    <x v="2"/>
    <s v="Dominion Payroll Services"/>
    <s v="dominion-payroll-services"/>
    <x v="1"/>
    <x v="1"/>
    <s v="Richmond"/>
    <s v="Richmond VA"/>
    <n v="86.870900000000006"/>
    <n v="5322155"/>
    <x v="20"/>
    <n v="5"/>
  </r>
  <r>
    <n v="3687"/>
    <s v="Inc5000 Company List"/>
    <s v="Inc5000 Company List"/>
    <n v="3687"/>
    <s v="http://www.inc.com/inc5000list/json/inc5000_2014.json"/>
    <n v="3029"/>
    <n v="3687"/>
    <n v="1800"/>
    <x v="3"/>
    <s v="KellyMitchell"/>
    <s v="kellymitchell"/>
    <x v="15"/>
    <x v="15"/>
    <s v="St. Louis"/>
    <s v="St. Louis MO-IL"/>
    <n v="86.856899999999996"/>
    <n v="79644000"/>
    <x v="11"/>
    <n v="6"/>
  </r>
  <r>
    <n v="3688"/>
    <s v="Inc5000 Company List"/>
    <s v="Inc5000 Company List"/>
    <n v="3688"/>
    <s v="http://www.inc.com/inc5000list/json/inc5000_2014.json"/>
    <n v="2762"/>
    <n v="3688"/>
    <n v="116"/>
    <x v="1"/>
    <s v="Marstel-Day"/>
    <s v="marstel-day"/>
    <x v="1"/>
    <x v="1"/>
    <s v="Fredericksburg"/>
    <s v="Washington DC"/>
    <n v="86.669200000000004"/>
    <n v="16035295"/>
    <x v="24"/>
    <n v="6"/>
  </r>
  <r>
    <n v="3689"/>
    <s v="Inc5000 Company List"/>
    <s v="Inc5000 Company List"/>
    <n v="3689"/>
    <s v="http://www.inc.com/inc5000list/json/inc5000_2014.json"/>
    <n v="19585"/>
    <n v="3689"/>
    <n v="71"/>
    <x v="1"/>
    <s v="JBL Resources"/>
    <s v="jbl-resources"/>
    <x v="18"/>
    <x v="18"/>
    <s v="Grand Rapids"/>
    <s v="Grand Rapids-Wyoming MI"/>
    <n v="86.644800000000004"/>
    <n v="10272942"/>
    <x v="20"/>
    <n v="4"/>
  </r>
  <r>
    <n v="3690"/>
    <s v="Inc5000 Company List"/>
    <s v="Inc5000 Company List"/>
    <n v="3690"/>
    <s v="http://www.inc.com/inc5000list/json/inc5000_2014.json"/>
    <n v="25457"/>
    <n v="3690"/>
    <n v="75"/>
    <x v="1"/>
    <s v="Bonfiglioli USA"/>
    <s v="bonfiglioli-usa"/>
    <x v="33"/>
    <x v="33"/>
    <s v="Hebron"/>
    <s v="Cincinnati"/>
    <n v="86.624499999999998"/>
    <n v="128682035"/>
    <x v="17"/>
    <n v="1"/>
  </r>
  <r>
    <n v="3691"/>
    <s v="Inc5000 Company List"/>
    <s v="Inc5000 Company List"/>
    <n v="3691"/>
    <s v="http://www.inc.com/inc5000list/json/inc5000_2014.json"/>
    <n v="25932"/>
    <n v="3691"/>
    <n v="109"/>
    <x v="1"/>
    <s v="Eco-Energy Global Biofuels"/>
    <s v="eco-energy-global-biofuels"/>
    <x v="42"/>
    <x v="42"/>
    <s v="Franklin"/>
    <s v="Nashville"/>
    <n v="86.544600000000003"/>
    <n v="4138790000"/>
    <x v="5"/>
    <n v="1"/>
  </r>
  <r>
    <n v="3692"/>
    <s v="Inc5000 Company List"/>
    <s v="Inc5000 Company List"/>
    <n v="3692"/>
    <s v="http://www.inc.com/inc5000list/json/inc5000_2014.json"/>
    <n v="26589"/>
    <n v="3692"/>
    <n v="45"/>
    <x v="2"/>
    <s v="ProSphere"/>
    <s v="prosphere"/>
    <x v="1"/>
    <x v="1"/>
    <s v="Alexandria"/>
    <s v="Washington DC"/>
    <n v="86.444000000000003"/>
    <n v="5988894"/>
    <x v="11"/>
    <n v="1"/>
  </r>
  <r>
    <n v="3693"/>
    <s v="Inc5000 Company List"/>
    <s v="Inc5000 Company List"/>
    <n v="3693"/>
    <s v="http://www.inc.com/inc5000list/json/inc5000_2014.json"/>
    <n v="25353"/>
    <n v="3693"/>
    <n v="18"/>
    <x v="2"/>
    <s v="Method Technologies"/>
    <s v="method-technologies"/>
    <x v="0"/>
    <x v="0"/>
    <s v="Huntington Beach"/>
    <s v="Los Angeles"/>
    <n v="86.444299999999998"/>
    <n v="2116024"/>
    <x v="11"/>
    <n v="1"/>
  </r>
  <r>
    <n v="3694"/>
    <s v="Inc5000 Company List"/>
    <s v="Inc5000 Company List"/>
    <n v="3694"/>
    <s v="http://www.inc.com/inc5000list/json/inc5000_2014.json"/>
    <n v="21459"/>
    <n v="3694"/>
    <n v="23"/>
    <x v="2"/>
    <s v="Diablo Media"/>
    <s v="diablo-media"/>
    <x v="7"/>
    <x v="7"/>
    <s v="Denver"/>
    <s v="Denver"/>
    <n v="86.362300000000005"/>
    <n v="18694000"/>
    <x v="12"/>
    <n v="3"/>
  </r>
  <r>
    <n v="3695"/>
    <s v="Inc5000 Company List"/>
    <s v="Inc5000 Company List"/>
    <n v="3695"/>
    <s v="http://www.inc.com/inc5000list/json/inc5000_2014.json"/>
    <n v="1893"/>
    <n v="3695"/>
    <n v="91"/>
    <x v="1"/>
    <s v="New Tech Global"/>
    <s v="new-tech-global"/>
    <x v="12"/>
    <x v="12"/>
    <s v="Houston"/>
    <s v="Houston"/>
    <n v="86.326300000000003"/>
    <n v="206340191"/>
    <x v="5"/>
    <n v="5"/>
  </r>
  <r>
    <n v="3696"/>
    <s v="Inc5000 Company List"/>
    <s v="Inc5000 Company List"/>
    <n v="3696"/>
    <s v="http://www.inc.com/inc5000list/json/inc5000_2014.json"/>
    <n v="18164"/>
    <n v="3696"/>
    <n v="16"/>
    <x v="2"/>
    <s v="U.S. Translation Company"/>
    <s v="us-translation-company"/>
    <x v="28"/>
    <x v="28"/>
    <s v="Salt Lake City"/>
    <s v="Salt Lake City"/>
    <n v="86.319500000000005"/>
    <n v="4057548"/>
    <x v="2"/>
    <n v="4"/>
  </r>
  <r>
    <n v="3697"/>
    <s v="Inc5000 Company List"/>
    <s v="Inc5000 Company List"/>
    <n v="3697"/>
    <s v="http://www.inc.com/inc5000list/json/inc5000_2014.json"/>
    <n v="25669"/>
    <n v="3697"/>
    <n v="25"/>
    <x v="2"/>
    <s v="EdgeSys"/>
    <s v="edgesys"/>
    <x v="16"/>
    <x v="16"/>
    <s v="Hasbrouck Heights"/>
    <s v="New York City"/>
    <n v="86.206900000000005"/>
    <n v="2322000"/>
    <x v="11"/>
    <n v="1"/>
  </r>
  <r>
    <n v="3698"/>
    <s v="Inc5000 Company List"/>
    <s v="Inc5000 Company List"/>
    <n v="3698"/>
    <s v="http://www.inc.com/inc5000list/json/inc5000_2014.json"/>
    <n v="17587"/>
    <n v="3698"/>
    <n v="44"/>
    <x v="2"/>
    <s v="Marathon Consulting (Virginia Beach VA)"/>
    <s v="marathon-consulting-virginia-beach-va"/>
    <x v="1"/>
    <x v="1"/>
    <s v="Virginia Beach"/>
    <s v="Virginia Beach-Norfolk-Newport News VA-NC"/>
    <n v="86.098699999999994"/>
    <n v="5857769"/>
    <x v="11"/>
    <n v="5"/>
  </r>
  <r>
    <n v="3699"/>
    <s v="Inc5000 Company List"/>
    <s v="Inc5000 Company List"/>
    <n v="3699"/>
    <s v="http://www.inc.com/inc5000list/json/inc5000_2014.json"/>
    <n v="6190"/>
    <n v="3699"/>
    <n v="28"/>
    <x v="2"/>
    <s v="Genox Transportation"/>
    <s v="genox-transportation"/>
    <x v="12"/>
    <x v="12"/>
    <s v="Houston"/>
    <s v="Houston"/>
    <n v="86.092299999999994"/>
    <n v="49836242"/>
    <x v="21"/>
    <n v="2"/>
  </r>
  <r>
    <n v="3700"/>
    <s v="Inc5000 Company List"/>
    <s v="Inc5000 Company List"/>
    <n v="3700"/>
    <s v="http://www.inc.com/inc5000list/json/inc5000_2014.json"/>
    <n v="3494"/>
    <n v="3700"/>
    <n v="60"/>
    <x v="1"/>
    <s v="Product Support Solutions"/>
    <s v="product-support-solutions"/>
    <x v="0"/>
    <x v="0"/>
    <s v="Dublin"/>
    <s v="San Francisco"/>
    <n v="86.044200000000004"/>
    <n v="16711211"/>
    <x v="4"/>
    <n v="6"/>
  </r>
  <r>
    <n v="3701"/>
    <s v="Inc5000 Company List"/>
    <s v="Inc5000 Company List"/>
    <n v="3701"/>
    <s v="http://www.inc.com/inc5000list/json/inc5000_2014.json"/>
    <n v="21648"/>
    <n v="3701"/>
    <n v="1100"/>
    <x v="3"/>
    <s v="Great Lakes Home Health &amp; Hospice"/>
    <s v="great-lakes-home-health-hospice"/>
    <x v="18"/>
    <x v="18"/>
    <s v="Jackson"/>
    <s v="Jackson MI"/>
    <n v="86.025899999999993"/>
    <n v="130363957"/>
    <x v="6"/>
    <n v="7"/>
  </r>
  <r>
    <n v="3702"/>
    <s v="Inc5000 Company List"/>
    <s v="Inc5000 Company List"/>
    <n v="3702"/>
    <s v="http://www.inc.com/inc5000list/json/inc5000_2014.json"/>
    <n v="995"/>
    <n v="3702"/>
    <n v="167"/>
    <x v="1"/>
    <s v="Southern Light"/>
    <s v="southern-light"/>
    <x v="11"/>
    <x v="11"/>
    <s v="Mobile"/>
    <s v="Mobile AL"/>
    <n v="85.940799999999996"/>
    <n v="65427953"/>
    <x v="4"/>
    <n v="8"/>
  </r>
  <r>
    <n v="3703"/>
    <s v="Inc5000 Company List"/>
    <s v="Inc5000 Company List"/>
    <n v="3703"/>
    <s v="http://www.inc.com/inc5000list/json/inc5000_2014.json"/>
    <n v="26197"/>
    <n v="3703"/>
    <n v="80"/>
    <x v="1"/>
    <s v="Viztek"/>
    <s v="viztek"/>
    <x v="6"/>
    <x v="6"/>
    <s v="Garner"/>
    <s v="Raleigh-Cary NC"/>
    <n v="85.921999999999997"/>
    <n v="54267032"/>
    <x v="3"/>
    <n v="1"/>
  </r>
  <r>
    <n v="3704"/>
    <s v="Inc5000 Company List"/>
    <s v="Inc5000 Company List"/>
    <n v="3704"/>
    <s v="http://www.inc.com/inc5000list/json/inc5000_2014.json"/>
    <n v="3803"/>
    <n v="3704"/>
    <n v="150"/>
    <x v="1"/>
    <s v="Benjamin Franklin Plumbing"/>
    <s v="benjamin-franklin-plumbing"/>
    <x v="12"/>
    <x v="12"/>
    <s v="McKinney"/>
    <s v="Dallas"/>
    <n v="85.909099999999995"/>
    <n v="14028041"/>
    <x v="0"/>
    <n v="7"/>
  </r>
  <r>
    <n v="3705"/>
    <s v="Inc5000 Company List"/>
    <s v="Inc5000 Company List"/>
    <n v="3705"/>
    <s v="http://www.inc.com/inc5000list/json/inc5000_2014.json"/>
    <n v="19942"/>
    <n v="3705"/>
    <n v="35"/>
    <x v="2"/>
    <s v="Fiberstar"/>
    <s v="fiberstar"/>
    <x v="19"/>
    <x v="19"/>
    <s v="River Falls"/>
    <s v="Minneapolis"/>
    <n v="85.903199999999998"/>
    <n v="9974037"/>
    <x v="1"/>
    <n v="3"/>
  </r>
  <r>
    <n v="3706"/>
    <s v="Inc5000 Company List"/>
    <s v="Inc5000 Company List"/>
    <n v="3706"/>
    <s v="http://www.inc.com/inc5000list/json/inc5000_2014.json"/>
    <n v="24358"/>
    <n v="3706"/>
    <n v="104"/>
    <x v="1"/>
    <s v="Strata Decision Technology"/>
    <s v="strata-decision-technology"/>
    <x v="25"/>
    <x v="25"/>
    <s v="Chicago"/>
    <s v="Chicago"/>
    <n v="85.883399999999995"/>
    <n v="21832000"/>
    <x v="3"/>
    <n v="2"/>
  </r>
  <r>
    <n v="3707"/>
    <s v="Inc5000 Company List"/>
    <s v="Inc5000 Company List"/>
    <n v="3707"/>
    <s v="http://www.inc.com/inc5000list/json/inc5000_2014.json"/>
    <n v="23953"/>
    <n v="3707"/>
    <n v="50"/>
    <x v="2"/>
    <s v="DBAK"/>
    <s v="dbak"/>
    <x v="7"/>
    <x v="7"/>
    <s v="Englewood"/>
    <s v="Denver"/>
    <n v="85.869"/>
    <n v="12243191"/>
    <x v="11"/>
    <n v="2"/>
  </r>
  <r>
    <n v="3708"/>
    <s v="Inc5000 Company List"/>
    <s v="Inc5000 Company List"/>
    <n v="3708"/>
    <s v="http://www.inc.com/inc5000list/json/inc5000_2014.json"/>
    <n v="692"/>
    <n v="3708"/>
    <n v="56"/>
    <x v="1"/>
    <s v="TCG"/>
    <s v="tcg"/>
    <x v="27"/>
    <x v="27"/>
    <s v="Washington"/>
    <s v="Washington DC"/>
    <n v="85.835899999999995"/>
    <n v="18864304"/>
    <x v="8"/>
    <n v="8"/>
  </r>
  <r>
    <n v="3709"/>
    <s v="Inc5000 Company List"/>
    <s v="Inc5000 Company List"/>
    <n v="3709"/>
    <s v="http://www.inc.com/inc5000list/json/inc5000_2014.json"/>
    <n v="3795"/>
    <n v="3709"/>
    <n v="162"/>
    <x v="1"/>
    <s v="Americollect"/>
    <s v="americollect"/>
    <x v="19"/>
    <x v="19"/>
    <s v="Manitowoc"/>
    <s v="Manitowoc WI"/>
    <n v="85.837800000000001"/>
    <n v="11053659"/>
    <x v="2"/>
    <n v="6"/>
  </r>
  <r>
    <n v="3710"/>
    <s v="Inc5000 Company List"/>
    <s v="Inc5000 Company List"/>
    <n v="3710"/>
    <s v="http://www.inc.com/inc5000list/json/inc5000_2014.json"/>
    <n v="26389"/>
    <n v="3710"/>
    <n v="35"/>
    <x v="2"/>
    <s v="The DZAP Group"/>
    <s v="the-dzap-group"/>
    <x v="0"/>
    <x v="0"/>
    <s v="San Diego"/>
    <s v="San Diego"/>
    <n v="85.739800000000002"/>
    <n v="4155000"/>
    <x v="12"/>
    <n v="1"/>
  </r>
  <r>
    <n v="3711"/>
    <s v="Inc5000 Company List"/>
    <s v="Inc5000 Company List"/>
    <n v="3711"/>
    <s v="http://www.inc.com/inc5000list/json/inc5000_2014.json"/>
    <n v="25224"/>
    <n v="3711"/>
    <n v="63"/>
    <x v="1"/>
    <s v="Junkluggers"/>
    <s v="junkluggers"/>
    <x v="17"/>
    <x v="17"/>
    <s v="New York"/>
    <s v="New York City"/>
    <n v="85.692300000000003"/>
    <n v="3016015"/>
    <x v="24"/>
    <n v="1"/>
  </r>
  <r>
    <n v="3712"/>
    <s v="Inc5000 Company List"/>
    <s v="Inc5000 Company List"/>
    <n v="3712"/>
    <s v="http://www.inc.com/inc5000list/json/inc5000_2014.json"/>
    <n v="26441"/>
    <n v="3712"/>
    <n v="28"/>
    <x v="2"/>
    <s v="GoMedigap"/>
    <s v="gomedigap"/>
    <x v="12"/>
    <x v="12"/>
    <s v="Round Rock"/>
    <s v="Austin"/>
    <n v="85.679699999999997"/>
    <n v="2007998"/>
    <x v="19"/>
    <n v="1"/>
  </r>
  <r>
    <n v="3713"/>
    <s v="Inc5000 Company List"/>
    <s v="Inc5000 Company List"/>
    <n v="3713"/>
    <s v="http://www.inc.com/inc5000list/json/inc5000_2014.json"/>
    <n v="24542"/>
    <n v="3713"/>
    <n v="21"/>
    <x v="2"/>
    <s v="B2Gnow"/>
    <s v="b2gnow"/>
    <x v="4"/>
    <x v="4"/>
    <s v="Phoenix"/>
    <s v="Phoenix"/>
    <n v="85.618700000000004"/>
    <n v="3289288"/>
    <x v="3"/>
    <n v="2"/>
  </r>
  <r>
    <n v="3714"/>
    <s v="Inc5000 Company List"/>
    <s v="Inc5000 Company List"/>
    <n v="3714"/>
    <s v="http://www.inc.com/inc5000list/json/inc5000_2014.json"/>
    <n v="23329"/>
    <n v="3714"/>
    <n v="10"/>
    <x v="2"/>
    <s v="BuyCalls"/>
    <s v="buycalls"/>
    <x v="6"/>
    <x v="6"/>
    <s v="Southern Pines"/>
    <s v="Southern Pines-Pinehurst NC"/>
    <n v="85.593900000000005"/>
    <n v="4962910"/>
    <x v="12"/>
    <n v="2"/>
  </r>
  <r>
    <n v="3715"/>
    <s v="Inc5000 Company List"/>
    <s v="Inc5000 Company List"/>
    <n v="3715"/>
    <s v="http://www.inc.com/inc5000list/json/inc5000_2014.json"/>
    <n v="19318"/>
    <n v="3715"/>
    <n v="17"/>
    <x v="2"/>
    <s v="Free For All"/>
    <s v="free-for-all"/>
    <x v="16"/>
    <x v="16"/>
    <s v="Mount Laurel"/>
    <s v="Philadelphia"/>
    <n v="85.568399999999997"/>
    <n v="4194500"/>
    <x v="6"/>
    <n v="4"/>
  </r>
  <r>
    <n v="3716"/>
    <s v="Inc5000 Company List"/>
    <s v="Inc5000 Company List"/>
    <n v="3716"/>
    <s v="http://www.inc.com/inc5000list/json/inc5000_2014.json"/>
    <n v="632"/>
    <n v="3716"/>
    <n v="46"/>
    <x v="2"/>
    <s v="Chestnut Exploration Companies"/>
    <s v="chestnut-exploration-companies"/>
    <x v="12"/>
    <x v="12"/>
    <s v="Richardson"/>
    <s v="Dallas"/>
    <n v="85.545400000000001"/>
    <n v="11617000"/>
    <x v="5"/>
    <n v="2"/>
  </r>
  <r>
    <n v="3717"/>
    <s v="Inc5000 Company List"/>
    <s v="Inc5000 Company List"/>
    <n v="3717"/>
    <s v="http://www.inc.com/inc5000list/json/inc5000_2014.json"/>
    <n v="20607"/>
    <n v="3717"/>
    <n v="185"/>
    <x v="1"/>
    <s v="Trans-Expedite"/>
    <s v="trans-expedite"/>
    <x v="12"/>
    <x v="12"/>
    <s v="El Paso"/>
    <s v="El Paso TX"/>
    <n v="85.499499999999998"/>
    <n v="49110562"/>
    <x v="21"/>
    <n v="4"/>
  </r>
  <r>
    <n v="3718"/>
    <s v="Inc5000 Company List"/>
    <s v="Inc5000 Company List"/>
    <n v="3718"/>
    <s v="http://www.inc.com/inc5000list/json/inc5000_2014.json"/>
    <n v="22455"/>
    <n v="3718"/>
    <n v="29"/>
    <x v="2"/>
    <s v="Auto Drive 1"/>
    <s v="auto-drive-1"/>
    <x v="2"/>
    <x v="2"/>
    <s v="West Bridgewater"/>
    <s v="Boston"/>
    <n v="85.503699999999995"/>
    <n v="14290824"/>
    <x v="0"/>
    <n v="2"/>
  </r>
  <r>
    <n v="3719"/>
    <s v="Inc5000 Company List"/>
    <s v="Inc5000 Company List"/>
    <n v="3719"/>
    <s v="http://www.inc.com/inc5000list/json/inc5000_2014.json"/>
    <n v="2391"/>
    <n v="3719"/>
    <n v="280"/>
    <x v="0"/>
    <s v="Fibertech Networks"/>
    <s v="fibertech-networks"/>
    <x v="17"/>
    <x v="17"/>
    <s v="Rochester"/>
    <s v="Rochester NY"/>
    <n v="85.488500000000002"/>
    <n v="169474767"/>
    <x v="4"/>
    <n v="8"/>
  </r>
  <r>
    <n v="3720"/>
    <s v="Inc5000 Company List"/>
    <s v="Inc5000 Company List"/>
    <n v="3720"/>
    <s v="http://www.inc.com/inc5000list/json/inc5000_2014.json"/>
    <n v="25068"/>
    <n v="3720"/>
    <n v="2"/>
    <x v="2"/>
    <s v="Mark Zweig"/>
    <s v="mark-zweig"/>
    <x v="45"/>
    <x v="45"/>
    <s v="Fayetteville"/>
    <s v="Fayetteville-Springdale-Rogers AR-MO"/>
    <n v="85.425600000000003"/>
    <n v="3459420"/>
    <x v="15"/>
    <n v="1"/>
  </r>
  <r>
    <n v="3721"/>
    <s v="Inc5000 Company List"/>
    <s v="Inc5000 Company List"/>
    <n v="3721"/>
    <s v="http://www.inc.com/inc5000list/json/inc5000_2014.json"/>
    <n v="25148"/>
    <n v="3721"/>
    <n v="28"/>
    <x v="2"/>
    <s v="Bellows Plumbing Heating &amp; Air"/>
    <s v="bellows-plumbing-heating-air"/>
    <x v="0"/>
    <x v="0"/>
    <s v="Soquel"/>
    <s v="Santa Cruz-Watsonville CA"/>
    <n v="85.143900000000002"/>
    <n v="3098705"/>
    <x v="16"/>
    <n v="1"/>
  </r>
  <r>
    <n v="3722"/>
    <s v="Inc5000 Company List"/>
    <s v="Inc5000 Company List"/>
    <n v="3722"/>
    <s v="http://www.inc.com/inc5000list/json/inc5000_2014.json"/>
    <n v="25529"/>
    <n v="3722"/>
    <n v="300"/>
    <x v="0"/>
    <s v="Independence Title"/>
    <s v="independence-title"/>
    <x v="12"/>
    <x v="12"/>
    <s v="Austin"/>
    <s v="Austin"/>
    <n v="85.130499999999998"/>
    <n v="62817150"/>
    <x v="19"/>
    <n v="1"/>
  </r>
  <r>
    <n v="3723"/>
    <s v="Inc5000 Company List"/>
    <s v="Inc5000 Company List"/>
    <n v="3723"/>
    <s v="http://www.inc.com/inc5000list/json/inc5000_2014.json"/>
    <n v="22507"/>
    <n v="3723"/>
    <n v="15"/>
    <x v="2"/>
    <s v="Express Companies"/>
    <s v="express-companies"/>
    <x v="0"/>
    <x v="0"/>
    <s v="Encinitas"/>
    <s v="San Diego"/>
    <n v="85.128299999999996"/>
    <n v="5762726"/>
    <x v="2"/>
    <n v="3"/>
  </r>
  <r>
    <n v="3724"/>
    <s v="Inc5000 Company List"/>
    <s v="Inc5000 Company List"/>
    <n v="3724"/>
    <s v="http://www.inc.com/inc5000list/json/inc5000_2014.json"/>
    <n v="21854"/>
    <n v="3724"/>
    <n v="23"/>
    <x v="2"/>
    <s v="Midwest Prototyping"/>
    <s v="midwest-prototyping"/>
    <x v="19"/>
    <x v="19"/>
    <s v="Blue Mounds"/>
    <s v="Madison WI"/>
    <n v="85.116"/>
    <n v="3347365"/>
    <x v="17"/>
    <n v="3"/>
  </r>
  <r>
    <n v="3725"/>
    <s v="Inc5000 Company List"/>
    <s v="Inc5000 Company List"/>
    <n v="3725"/>
    <s v="http://www.inc.com/inc5000list/json/inc5000_2014.json"/>
    <n v="5028"/>
    <n v="3725"/>
    <n v="10"/>
    <x v="2"/>
    <s v="Mark/Ryan Associates"/>
    <s v="markryan-associates"/>
    <x v="25"/>
    <x v="25"/>
    <s v="Schaumburg"/>
    <s v="Chicago"/>
    <n v="85.094700000000003"/>
    <n v="2270190"/>
    <x v="20"/>
    <n v="2"/>
  </r>
  <r>
    <n v="3726"/>
    <s v="Inc5000 Company List"/>
    <s v="Inc5000 Company List"/>
    <n v="3726"/>
    <s v="http://www.inc.com/inc5000list/json/inc5000_2014.json"/>
    <n v="22195"/>
    <n v="3726"/>
    <n v="85"/>
    <x v="1"/>
    <s v="Main Event Caterers"/>
    <s v="main-event-caterers"/>
    <x v="1"/>
    <x v="1"/>
    <s v="Arlington"/>
    <s v="Washington DC"/>
    <n v="85.078100000000006"/>
    <n v="9616528"/>
    <x v="1"/>
    <n v="3"/>
  </r>
  <r>
    <n v="3727"/>
    <s v="Inc5000 Company List"/>
    <s v="Inc5000 Company List"/>
    <n v="3727"/>
    <s v="http://www.inc.com/inc5000list/json/inc5000_2014.json"/>
    <n v="6566"/>
    <n v="3727"/>
    <n v="252"/>
    <x v="0"/>
    <s v="INSYS Group"/>
    <s v="insys-group"/>
    <x v="16"/>
    <x v="16"/>
    <s v="Rochelle Park"/>
    <s v="New York City"/>
    <n v="85.027799999999999"/>
    <n v="35793087"/>
    <x v="2"/>
    <n v="4"/>
  </r>
  <r>
    <n v="3728"/>
    <s v="Inc5000 Company List"/>
    <s v="Inc5000 Company List"/>
    <n v="3728"/>
    <s v="http://www.inc.com/inc5000list/json/inc5000_2014.json"/>
    <n v="25263"/>
    <n v="3728"/>
    <n v="120"/>
    <x v="1"/>
    <s v="HR1 Services"/>
    <s v="hr1-services"/>
    <x v="32"/>
    <x v="32"/>
    <s v="Atlanta"/>
    <s v="Atlanta"/>
    <n v="84.911699999999996"/>
    <n v="98491437"/>
    <x v="6"/>
    <n v="1"/>
  </r>
  <r>
    <n v="3729"/>
    <s v="Inc5000 Company List"/>
    <s v="Inc5000 Company List"/>
    <n v="3729"/>
    <s v="http://www.inc.com/inc5000list/json/inc5000_2014.json"/>
    <n v="24186"/>
    <n v="3729"/>
    <n v="220"/>
    <x v="0"/>
    <s v="Junction Solutions"/>
    <s v="junction-solutions"/>
    <x v="7"/>
    <x v="7"/>
    <s v="Denver"/>
    <s v="Denver"/>
    <n v="84.898300000000006"/>
    <n v="50805211"/>
    <x v="11"/>
    <n v="2"/>
  </r>
  <r>
    <n v="3730"/>
    <s v="Inc5000 Company List"/>
    <s v="Inc5000 Company List"/>
    <n v="3730"/>
    <s v="http://www.inc.com/inc5000list/json/inc5000_2014.json"/>
    <n v="3712"/>
    <n v="3730"/>
    <n v="35"/>
    <x v="2"/>
    <s v="Excalibur Exhibits"/>
    <s v="excalibur-exhibits"/>
    <x v="12"/>
    <x v="12"/>
    <s v="Houston"/>
    <s v="Houston"/>
    <n v="84.835599999999999"/>
    <n v="10522055"/>
    <x v="2"/>
    <n v="6"/>
  </r>
  <r>
    <n v="3731"/>
    <s v="Inc5000 Company List"/>
    <s v="Inc5000 Company List"/>
    <n v="3731"/>
    <s v="http://www.inc.com/inc5000list/json/inc5000_2014.json"/>
    <n v="965"/>
    <n v="3731"/>
    <n v="270"/>
    <x v="0"/>
    <s v="iCIMS"/>
    <s v="icims"/>
    <x v="16"/>
    <x v="16"/>
    <s v="Matawan"/>
    <s v="New York City"/>
    <n v="84.706900000000005"/>
    <n v="47401022"/>
    <x v="3"/>
    <n v="9"/>
  </r>
  <r>
    <n v="3732"/>
    <s v="Inc5000 Company List"/>
    <s v="Inc5000 Company List"/>
    <n v="3732"/>
    <s v="http://www.inc.com/inc5000list/json/inc5000_2014.json"/>
    <n v="22413"/>
    <n v="3732"/>
    <n v="81"/>
    <x v="1"/>
    <s v="Safe Systems"/>
    <s v="safe-systems"/>
    <x v="32"/>
    <x v="32"/>
    <s v="Alpharetta"/>
    <s v="Atlanta"/>
    <n v="84.690799999999996"/>
    <n v="13770681"/>
    <x v="11"/>
    <n v="7"/>
  </r>
  <r>
    <n v="3733"/>
    <s v="Inc5000 Company List"/>
    <s v="Inc5000 Company List"/>
    <n v="3733"/>
    <s v="http://www.inc.com/inc5000list/json/inc5000_2014.json"/>
    <n v="5340"/>
    <n v="3733"/>
    <n v="1132"/>
    <x v="3"/>
    <s v="DPLOYIT"/>
    <s v="dployit"/>
    <x v="12"/>
    <x v="12"/>
    <s v="Addison"/>
    <s v="Dallas"/>
    <n v="84.6935"/>
    <n v="11338976"/>
    <x v="20"/>
    <n v="2"/>
  </r>
  <r>
    <n v="3734"/>
    <s v="Inc5000 Company List"/>
    <s v="Inc5000 Company List"/>
    <n v="3734"/>
    <s v="http://www.inc.com/inc5000list/json/inc5000_2014.json"/>
    <n v="20400"/>
    <n v="3734"/>
    <n v="58"/>
    <x v="1"/>
    <s v="Chex Finer Foods"/>
    <s v="chex-finer-foods"/>
    <x v="2"/>
    <x v="2"/>
    <s v="Mansfield"/>
    <s v="Providence-New Bedford-Fall River RI-MA"/>
    <n v="84.661500000000004"/>
    <n v="45266935"/>
    <x v="1"/>
    <n v="4"/>
  </r>
  <r>
    <n v="3735"/>
    <s v="Inc5000 Company List"/>
    <s v="Inc5000 Company List"/>
    <n v="3735"/>
    <s v="http://www.inc.com/inc5000list/json/inc5000_2014.json"/>
    <n v="26338"/>
    <n v="3735"/>
    <n v="95"/>
    <x v="1"/>
    <s v="ConnectYourCare"/>
    <s v="connectyourcare"/>
    <x v="21"/>
    <x v="21"/>
    <s v="Hunt Valley"/>
    <s v="Baltimore"/>
    <n v="84.661199999999994"/>
    <n v="18588000"/>
    <x v="6"/>
    <n v="1"/>
  </r>
  <r>
    <n v="3736"/>
    <s v="Inc5000 Company List"/>
    <s v="Inc5000 Company List"/>
    <n v="3736"/>
    <s v="http://www.inc.com/inc5000list/json/inc5000_2014.json"/>
    <n v="25704"/>
    <n v="3736"/>
    <n v="40"/>
    <x v="2"/>
    <s v="Dnutch Associates"/>
    <s v="dnutch-associates"/>
    <x v="2"/>
    <x v="2"/>
    <s v="Methuen"/>
    <s v="Boston"/>
    <n v="84.657200000000003"/>
    <n v="2106926"/>
    <x v="8"/>
    <n v="1"/>
  </r>
  <r>
    <n v="3737"/>
    <s v="Inc5000 Company List"/>
    <s v="Inc5000 Company List"/>
    <n v="3737"/>
    <s v="http://www.inc.com/inc5000list/json/inc5000_2014.json"/>
    <n v="24817"/>
    <n v="3737"/>
    <n v="145"/>
    <x v="1"/>
    <s v="Lone Star Distribution"/>
    <s v="lone-star-distribution"/>
    <x v="12"/>
    <x v="12"/>
    <s v="Dallas"/>
    <s v="Dallas"/>
    <n v="84.624899999999997"/>
    <n v="115457000"/>
    <x v="6"/>
    <n v="1"/>
  </r>
  <r>
    <n v="3738"/>
    <s v="Inc5000 Company List"/>
    <s v="Inc5000 Company List"/>
    <n v="3738"/>
    <s v="http://www.inc.com/inc5000list/json/inc5000_2014.json"/>
    <n v="2340"/>
    <n v="3738"/>
    <n v="115"/>
    <x v="1"/>
    <s v="Infinity Systems Engineering"/>
    <s v="infinity-systems-engineering"/>
    <x v="7"/>
    <x v="7"/>
    <s v="Colorado Springs"/>
    <s v="Colorado Springs CO"/>
    <n v="84.622200000000007"/>
    <n v="25374561"/>
    <x v="8"/>
    <n v="7"/>
  </r>
  <r>
    <n v="3739"/>
    <s v="Inc5000 Company List"/>
    <s v="Inc5000 Company List"/>
    <n v="3739"/>
    <s v="http://www.inc.com/inc5000list/json/inc5000_2014.json"/>
    <n v="23817"/>
    <n v="3739"/>
    <n v="166"/>
    <x v="1"/>
    <s v="TekSolv"/>
    <s v="teksolv"/>
    <x v="38"/>
    <x v="38"/>
    <s v="Newark"/>
    <s v="Philadelphia"/>
    <n v="84.571100000000001"/>
    <n v="14567727"/>
    <x v="2"/>
    <n v="2"/>
  </r>
  <r>
    <n v="3740"/>
    <s v="Inc5000 Company List"/>
    <s v="Inc5000 Company List"/>
    <n v="3740"/>
    <s v="http://www.inc.com/inc5000list/json/inc5000_2014.json"/>
    <n v="21608"/>
    <n v="3740"/>
    <n v="16"/>
    <x v="2"/>
    <s v="Advantage Communications Group"/>
    <s v="advantage-communications-group"/>
    <x v="17"/>
    <x v="17"/>
    <s v="Roslyn Heights"/>
    <s v="New York City"/>
    <n v="84.547300000000007"/>
    <n v="6384084"/>
    <x v="4"/>
    <n v="3"/>
  </r>
  <r>
    <n v="3741"/>
    <s v="Inc5000 Company List"/>
    <s v="Inc5000 Company List"/>
    <n v="3741"/>
    <s v="http://www.inc.com/inc5000list/json/inc5000_2014.json"/>
    <n v="24028"/>
    <n v="3741"/>
    <n v="51"/>
    <x v="1"/>
    <s v="Music City Tents &amp; Events"/>
    <s v="music-city-tents-events"/>
    <x v="42"/>
    <x v="42"/>
    <s v="Nashville"/>
    <s v="Nashville"/>
    <n v="84.505899999999997"/>
    <n v="4139680"/>
    <x v="2"/>
    <n v="2"/>
  </r>
  <r>
    <n v="3742"/>
    <s v="Inc5000 Company List"/>
    <s v="Inc5000 Company List"/>
    <n v="3742"/>
    <s v="http://www.inc.com/inc5000list/json/inc5000_2014.json"/>
    <n v="25759"/>
    <n v="3742"/>
    <n v="52"/>
    <x v="1"/>
    <s v="Employco USA"/>
    <s v="employco-usa"/>
    <x v="25"/>
    <x v="25"/>
    <s v="Westmont"/>
    <s v="Chicago"/>
    <n v="84.468100000000007"/>
    <n v="169801000"/>
    <x v="20"/>
    <n v="1"/>
  </r>
  <r>
    <n v="3743"/>
    <s v="Inc5000 Company List"/>
    <s v="Inc5000 Company List"/>
    <n v="3743"/>
    <s v="http://www.inc.com/inc5000list/json/inc5000_2014.json"/>
    <n v="24207"/>
    <n v="3743"/>
    <n v="32"/>
    <x v="2"/>
    <s v="eFileCabinet"/>
    <s v="efilecabinet"/>
    <x v="28"/>
    <x v="28"/>
    <s v="Lehi"/>
    <s v="Provo-Orem UT"/>
    <n v="84.464799999999997"/>
    <n v="3512196"/>
    <x v="3"/>
    <n v="2"/>
  </r>
  <r>
    <n v="3744"/>
    <s v="Inc5000 Company List"/>
    <s v="Inc5000 Company List"/>
    <n v="3744"/>
    <s v="http://www.inc.com/inc5000list/json/inc5000_2014.json"/>
    <n v="24334"/>
    <n v="3744"/>
    <n v="430"/>
    <x v="0"/>
    <s v="Xpanxion"/>
    <s v="xpanxion"/>
    <x v="32"/>
    <x v="32"/>
    <s v="Alpharetta"/>
    <s v="Atlanta"/>
    <n v="84.418000000000006"/>
    <n v="22357000"/>
    <x v="3"/>
    <n v="2"/>
  </r>
  <r>
    <n v="3745"/>
    <s v="Inc5000 Company List"/>
    <s v="Inc5000 Company List"/>
    <n v="3745"/>
    <s v="http://www.inc.com/inc5000list/json/inc5000_2014.json"/>
    <n v="26040"/>
    <n v="3745"/>
    <n v="28"/>
    <x v="2"/>
    <s v="Centurion Service Group"/>
    <s v="centurion-service-group"/>
    <x v="25"/>
    <x v="25"/>
    <s v="Melrose Park"/>
    <s v="Chicago"/>
    <n v="84.423100000000005"/>
    <n v="17700963"/>
    <x v="6"/>
    <n v="1"/>
  </r>
  <r>
    <n v="3746"/>
    <s v="Inc5000 Company List"/>
    <s v="Inc5000 Company List"/>
    <n v="3746"/>
    <s v="http://www.inc.com/inc5000list/json/inc5000_2014.json"/>
    <n v="3989"/>
    <n v="3746"/>
    <n v="40"/>
    <x v="2"/>
    <s v="Jackson Design and Remodeling"/>
    <s v="jackson-design-and-remodeling"/>
    <x v="0"/>
    <x v="0"/>
    <s v="San Diego"/>
    <s v="San Diego"/>
    <n v="84.332499999999996"/>
    <n v="10025896"/>
    <x v="16"/>
    <n v="5"/>
  </r>
  <r>
    <n v="3747"/>
    <s v="Inc5000 Company List"/>
    <s v="Inc5000 Company List"/>
    <n v="3747"/>
    <s v="http://www.inc.com/inc5000list/json/inc5000_2014.json"/>
    <n v="20288"/>
    <n v="3747"/>
    <n v="68"/>
    <x v="1"/>
    <s v="Southeast Restoration Group"/>
    <s v="southeast-restoration-group"/>
    <x v="32"/>
    <x v="32"/>
    <s v="Canton"/>
    <s v="Atlanta"/>
    <n v="84.3215"/>
    <n v="15730000"/>
    <x v="16"/>
    <n v="4"/>
  </r>
  <r>
    <n v="3748"/>
    <s v="Inc5000 Company List"/>
    <s v="Inc5000 Company List"/>
    <n v="3748"/>
    <s v="http://www.inc.com/inc5000list/json/inc5000_2014.json"/>
    <n v="24953"/>
    <n v="3748"/>
    <n v="217"/>
    <x v="0"/>
    <s v="Patriot Risk Services"/>
    <s v="patriot-risk-services"/>
    <x v="9"/>
    <x v="9"/>
    <s v="Fort Lauderdale"/>
    <s v="Miami"/>
    <n v="84.303299999999993"/>
    <n v="26268611"/>
    <x v="19"/>
    <n v="1"/>
  </r>
  <r>
    <n v="3749"/>
    <s v="Inc5000 Company List"/>
    <s v="Inc5000 Company List"/>
    <n v="3749"/>
    <s v="http://www.inc.com/inc5000list/json/inc5000_2014.json"/>
    <n v="21780"/>
    <n v="3749"/>
    <n v="94"/>
    <x v="1"/>
    <s v="Innovative-IDM"/>
    <s v="innovative-idm"/>
    <x v="12"/>
    <x v="12"/>
    <s v="Carrollton"/>
    <s v="Dallas"/>
    <n v="84.235200000000006"/>
    <n v="27323365"/>
    <x v="17"/>
    <n v="7"/>
  </r>
  <r>
    <n v="3750"/>
    <s v="Inc5000 Company List"/>
    <s v="Inc5000 Company List"/>
    <n v="3750"/>
    <s v="http://www.inc.com/inc5000list/json/inc5000_2014.json"/>
    <n v="25211"/>
    <n v="3750"/>
    <n v="14"/>
    <x v="2"/>
    <s v="Fish Consulting"/>
    <s v="fish-consulting"/>
    <x v="9"/>
    <x v="9"/>
    <s v="Hollywood"/>
    <s v="Miami"/>
    <n v="84.218999999999994"/>
    <n v="2288000"/>
    <x v="12"/>
    <n v="1"/>
  </r>
  <r>
    <n v="3751"/>
    <s v="Inc5000 Company List"/>
    <s v="Inc5000 Company List"/>
    <n v="3751"/>
    <s v="http://www.inc.com/inc5000list/json/inc5000_2014.json"/>
    <n v="25797"/>
    <n v="3751"/>
    <n v="40"/>
    <x v="2"/>
    <s v="Apex Benefits Group"/>
    <s v="apex-benefits-group"/>
    <x v="14"/>
    <x v="14"/>
    <s v="Indianapolis"/>
    <s v="Indianapolis IN"/>
    <n v="84.176000000000002"/>
    <n v="6264215"/>
    <x v="6"/>
    <n v="1"/>
  </r>
  <r>
    <n v="3752"/>
    <s v="Inc5000 Company List"/>
    <s v="Inc5000 Company List"/>
    <n v="3752"/>
    <s v="http://www.inc.com/inc5000list/json/inc5000_2014.json"/>
    <n v="20611"/>
    <n v="3752"/>
    <n v="31"/>
    <x v="2"/>
    <s v="VLG Advertising"/>
    <s v="vlg-advertising"/>
    <x v="12"/>
    <x v="12"/>
    <s v="Plano"/>
    <s v="Dallas"/>
    <n v="83.997900000000001"/>
    <n v="5401024"/>
    <x v="12"/>
    <n v="4"/>
  </r>
  <r>
    <n v="3753"/>
    <s v="Inc5000 Company List"/>
    <s v="Inc5000 Company List"/>
    <n v="3753"/>
    <s v="http://www.inc.com/inc5000list/json/inc5000_2014.json"/>
    <n v="4628"/>
    <n v="3753"/>
    <n v="107"/>
    <x v="1"/>
    <s v="CJ Pony Parts"/>
    <s v="cj-pony-parts"/>
    <x v="13"/>
    <x v="13"/>
    <s v="Harrisburg"/>
    <s v="Harrisburg-Carlisle PA"/>
    <n v="83.943600000000004"/>
    <n v="38207235"/>
    <x v="13"/>
    <n v="8"/>
  </r>
  <r>
    <n v="3754"/>
    <s v="Inc5000 Company List"/>
    <s v="Inc5000 Company List"/>
    <n v="3754"/>
    <s v="http://www.inc.com/inc5000list/json/inc5000_2014.json"/>
    <n v="21644"/>
    <n v="3754"/>
    <n v="214"/>
    <x v="0"/>
    <s v="Valkyrie Enterprises"/>
    <s v="valkyrie-enterprises"/>
    <x v="1"/>
    <x v="1"/>
    <s v="Virginia Beach"/>
    <s v="Virginia Beach-Norfolk-Newport News VA-NC"/>
    <n v="83.888800000000003"/>
    <n v="26894595"/>
    <x v="8"/>
    <n v="3"/>
  </r>
  <r>
    <n v="3755"/>
    <s v="Inc5000 Company List"/>
    <s v="Inc5000 Company List"/>
    <n v="3755"/>
    <s v="http://www.inc.com/inc5000list/json/inc5000_2014.json"/>
    <n v="2650"/>
    <n v="3755"/>
    <n v="86"/>
    <x v="1"/>
    <s v="Cal Net Technology Group"/>
    <s v="cal-net-technology-group"/>
    <x v="0"/>
    <x v="0"/>
    <s v="Chatsworth"/>
    <s v="Los Angeles"/>
    <n v="83.878799999999998"/>
    <n v="17845291"/>
    <x v="11"/>
    <n v="6"/>
  </r>
  <r>
    <n v="3756"/>
    <s v="Inc5000 Company List"/>
    <s v="Inc5000 Company List"/>
    <n v="3756"/>
    <s v="http://www.inc.com/inc5000list/json/inc5000_2014.json"/>
    <n v="20717"/>
    <n v="3756"/>
    <n v="180"/>
    <x v="1"/>
    <s v="Jade Global"/>
    <s v="jade-global"/>
    <x v="0"/>
    <x v="0"/>
    <s v="San Jose"/>
    <s v="San Jose"/>
    <n v="83.704400000000007"/>
    <n v="15035072"/>
    <x v="11"/>
    <n v="4"/>
  </r>
  <r>
    <n v="3757"/>
    <s v="Inc5000 Company List"/>
    <s v="Inc5000 Company List"/>
    <n v="3757"/>
    <s v="http://www.inc.com/inc5000list/json/inc5000_2014.json"/>
    <n v="25726"/>
    <n v="3757"/>
    <n v="25"/>
    <x v="2"/>
    <s v="Progressive Design Apparel"/>
    <s v="progressive-design-apparel"/>
    <x v="14"/>
    <x v="14"/>
    <s v="Indianapolis"/>
    <s v="Indianapolis IN"/>
    <n v="83.699799999999996"/>
    <n v="3316808"/>
    <x v="0"/>
    <n v="1"/>
  </r>
  <r>
    <n v="3758"/>
    <s v="Inc5000 Company List"/>
    <s v="Inc5000 Company List"/>
    <n v="3758"/>
    <s v="http://www.inc.com/inc5000list/json/inc5000_2014.json"/>
    <n v="25063"/>
    <n v="3758"/>
    <n v="9"/>
    <x v="2"/>
    <s v="Ja-Mar Roofing &amp; Sheet Metal"/>
    <s v="ja-mar-roofing-sheet-metal"/>
    <x v="12"/>
    <x v="12"/>
    <s v="Austin"/>
    <s v="Austin"/>
    <n v="83.687700000000007"/>
    <n v="6759280"/>
    <x v="16"/>
    <n v="1"/>
  </r>
  <r>
    <n v="3759"/>
    <s v="Inc5000 Company List"/>
    <s v="Inc5000 Company List"/>
    <n v="3759"/>
    <s v="http://www.inc.com/inc5000list/json/inc5000_2014.json"/>
    <n v="2735"/>
    <n v="3759"/>
    <n v="411"/>
    <x v="0"/>
    <s v="CapTech Ventures"/>
    <s v="captech-ventures"/>
    <x v="1"/>
    <x v="1"/>
    <s v="Richmond"/>
    <s v="Richmond VA"/>
    <n v="83.677700000000002"/>
    <n v="78671000"/>
    <x v="11"/>
    <n v="9"/>
  </r>
  <r>
    <n v="3760"/>
    <s v="Inc5000 Company List"/>
    <s v="Inc5000 Company List"/>
    <n v="3760"/>
    <s v="http://www.inc.com/inc5000list/json/inc5000_2014.json"/>
    <n v="24347"/>
    <n v="3760"/>
    <n v="40"/>
    <x v="2"/>
    <s v="DiamondBack Automotive Accessories"/>
    <s v="diamondback-automotive-accessories"/>
    <x v="13"/>
    <x v="13"/>
    <s v="Philipsburg"/>
    <s v="State College PA"/>
    <n v="83.67"/>
    <n v="4446904"/>
    <x v="17"/>
    <n v="2"/>
  </r>
  <r>
    <n v="3761"/>
    <s v="Inc5000 Company List"/>
    <s v="Inc5000 Company List"/>
    <n v="3761"/>
    <s v="http://www.inc.com/inc5000list/json/inc5000_2014.json"/>
    <n v="21992"/>
    <n v="3761"/>
    <n v="145"/>
    <x v="1"/>
    <s v="Fathom (Valley View OH)"/>
    <s v="fathom-valley-view-oh"/>
    <x v="24"/>
    <x v="24"/>
    <s v="Valley View"/>
    <s v="Cleveland"/>
    <n v="83.600099999999998"/>
    <n v="16289000"/>
    <x v="12"/>
    <n v="5"/>
  </r>
  <r>
    <n v="3762"/>
    <s v="Inc5000 Company List"/>
    <s v="Inc5000 Company List"/>
    <n v="3762"/>
    <s v="http://www.inc.com/inc5000list/json/inc5000_2014.json"/>
    <n v="25149"/>
    <n v="3762"/>
    <n v="35"/>
    <x v="2"/>
    <s v="LB&amp;A Certified Public Accountants"/>
    <s v="lba-certified-public-accountants"/>
    <x v="6"/>
    <x v="6"/>
    <s v="Matthews"/>
    <s v="Charlotte"/>
    <n v="83.562799999999996"/>
    <n v="3952000"/>
    <x v="9"/>
    <n v="1"/>
  </r>
  <r>
    <n v="3763"/>
    <s v="Inc5000 Company List"/>
    <s v="Inc5000 Company List"/>
    <n v="3763"/>
    <s v="http://www.inc.com/inc5000list/json/inc5000_2014.json"/>
    <n v="3806"/>
    <n v="3763"/>
    <n v="84"/>
    <x v="1"/>
    <s v="Q.E.D."/>
    <s v="qed"/>
    <x v="17"/>
    <x v="17"/>
    <s v="New York"/>
    <s v="New York City"/>
    <n v="83.512600000000006"/>
    <n v="9055453"/>
    <x v="11"/>
    <n v="6"/>
  </r>
  <r>
    <n v="3764"/>
    <s v="Inc5000 Company List"/>
    <s v="Inc5000 Company List"/>
    <n v="3764"/>
    <s v="http://www.inc.com/inc5000list/json/inc5000_2014.json"/>
    <n v="22784"/>
    <n v="3764"/>
    <n v="475"/>
    <x v="0"/>
    <s v="Isagenix International"/>
    <s v="isagenix-international"/>
    <x v="4"/>
    <x v="4"/>
    <s v="Chandler"/>
    <m/>
    <n v="83.422399999999996"/>
    <n v="448143000"/>
    <x v="6"/>
    <n v="8"/>
  </r>
  <r>
    <n v="3765"/>
    <s v="Inc5000 Company List"/>
    <s v="Inc5000 Company List"/>
    <n v="3765"/>
    <s v="http://www.inc.com/inc5000list/json/inc5000_2014.json"/>
    <n v="25525"/>
    <n v="3765"/>
    <n v="31"/>
    <x v="2"/>
    <s v="Global Data Solutions"/>
    <s v="global-data-solutions"/>
    <x v="25"/>
    <x v="25"/>
    <s v="Bloomington"/>
    <s v="Bloomington-Normal IL"/>
    <n v="83.4221"/>
    <n v="2487708"/>
    <x v="11"/>
    <n v="1"/>
  </r>
  <r>
    <n v="3766"/>
    <s v="Inc5000 Company List"/>
    <s v="Inc5000 Company List"/>
    <n v="3766"/>
    <s v="http://www.inc.com/inc5000list/json/inc5000_2014.json"/>
    <n v="25729"/>
    <n v="3766"/>
    <n v="153"/>
    <x v="1"/>
    <s v="Black Duck Software"/>
    <s v="black-duck-software"/>
    <x v="2"/>
    <x v="2"/>
    <s v="Burlington"/>
    <s v="Boston"/>
    <n v="83.389700000000005"/>
    <n v="30201086"/>
    <x v="3"/>
    <n v="1"/>
  </r>
  <r>
    <n v="3767"/>
    <s v="Inc5000 Company List"/>
    <s v="Inc5000 Company List"/>
    <n v="3767"/>
    <s v="http://www.inc.com/inc5000list/json/inc5000_2014.json"/>
    <n v="24658"/>
    <n v="3767"/>
    <n v="130"/>
    <x v="1"/>
    <s v="Wantman Group"/>
    <s v="wantman-group"/>
    <x v="9"/>
    <x v="9"/>
    <s v="West Palm Beach"/>
    <s v="Miami"/>
    <n v="83.378100000000003"/>
    <n v="20974017"/>
    <x v="10"/>
    <n v="1"/>
  </r>
  <r>
    <n v="3768"/>
    <s v="Inc5000 Company List"/>
    <s v="Inc5000 Company List"/>
    <n v="3768"/>
    <s v="http://www.inc.com/inc5000list/json/inc5000_2014.json"/>
    <n v="2919"/>
    <n v="3768"/>
    <n v="335"/>
    <x v="0"/>
    <s v="HealthHelp"/>
    <s v="healthhelp"/>
    <x v="12"/>
    <x v="12"/>
    <s v="Houston"/>
    <s v="Houston"/>
    <n v="83.350999999999999"/>
    <n v="39570597"/>
    <x v="6"/>
    <n v="8"/>
  </r>
  <r>
    <n v="3769"/>
    <s v="Inc5000 Company List"/>
    <s v="Inc5000 Company List"/>
    <n v="3769"/>
    <s v="http://www.inc.com/inc5000list/json/inc5000_2014.json"/>
    <n v="19274"/>
    <n v="3769"/>
    <n v="13"/>
    <x v="2"/>
    <s v="Avondale Strategic Partners"/>
    <s v="avondale-strategic-partners"/>
    <x v="25"/>
    <x v="25"/>
    <s v="Chicago"/>
    <s v="Chicago"/>
    <n v="83.331000000000003"/>
    <n v="4194438"/>
    <x v="9"/>
    <n v="4"/>
  </r>
  <r>
    <n v="3770"/>
    <s v="Inc5000 Company List"/>
    <s v="Inc5000 Company List"/>
    <n v="3770"/>
    <s v="http://www.inc.com/inc5000list/json/inc5000_2014.json"/>
    <n v="23554"/>
    <n v="3770"/>
    <n v="11"/>
    <x v="2"/>
    <s v="ALAC International"/>
    <s v="alac-international"/>
    <x v="17"/>
    <x v="17"/>
    <s v="New York"/>
    <s v="New York City"/>
    <n v="83.310100000000006"/>
    <n v="61269986"/>
    <x v="2"/>
    <n v="2"/>
  </r>
  <r>
    <n v="3771"/>
    <s v="Inc5000 Company List"/>
    <s v="Inc5000 Company List"/>
    <n v="3771"/>
    <s v="http://www.inc.com/inc5000list/json/inc5000_2014.json"/>
    <n v="26522"/>
    <n v="3771"/>
    <n v="20"/>
    <x v="2"/>
    <s v="Maine Magazine/Maine Home Design"/>
    <s v="maine-magazinemaine-home-design"/>
    <x v="3"/>
    <x v="3"/>
    <s v="Portland"/>
    <s v="Portland-South Portland-Biddeford ME"/>
    <n v="83.197400000000002"/>
    <n v="4470983"/>
    <x v="22"/>
    <n v="1"/>
  </r>
  <r>
    <n v="3772"/>
    <s v="Inc5000 Company List"/>
    <s v="Inc5000 Company List"/>
    <n v="3772"/>
    <s v="http://www.inc.com/inc5000list/json/inc5000_2014.json"/>
    <n v="1256"/>
    <n v="3772"/>
    <n v="4800"/>
    <x v="3"/>
    <s v="Discovery Outsourcing"/>
    <s v="discovery-outsourcing"/>
    <x v="7"/>
    <x v="7"/>
    <s v="Greenwood Village"/>
    <s v="Denver"/>
    <n v="83.187399999999997"/>
    <n v="50393826"/>
    <x v="20"/>
    <n v="6"/>
  </r>
  <r>
    <n v="3773"/>
    <s v="Inc5000 Company List"/>
    <s v="Inc5000 Company List"/>
    <n v="3773"/>
    <s v="http://www.inc.com/inc5000list/json/inc5000_2014.json"/>
    <n v="5293"/>
    <n v="3773"/>
    <n v="46"/>
    <x v="2"/>
    <s v="Resolute Digital"/>
    <s v="resolute-digital"/>
    <x v="17"/>
    <x v="17"/>
    <s v="New York"/>
    <s v="New York City"/>
    <n v="83.155600000000007"/>
    <n v="12581095"/>
    <x v="12"/>
    <n v="2"/>
  </r>
  <r>
    <n v="3774"/>
    <s v="Inc5000 Company List"/>
    <s v="Inc5000 Company List"/>
    <n v="3774"/>
    <s v="http://www.inc.com/inc5000list/json/inc5000_2014.json"/>
    <n v="25670"/>
    <n v="3774"/>
    <n v="320"/>
    <x v="0"/>
    <s v="Ockham Development Group"/>
    <s v="ockham-development-group"/>
    <x v="6"/>
    <x v="6"/>
    <s v="Cary"/>
    <s v="Raleigh-Cary NC"/>
    <n v="83.149600000000007"/>
    <n v="54423312"/>
    <x v="6"/>
    <n v="1"/>
  </r>
  <r>
    <n v="3775"/>
    <s v="Inc5000 Company List"/>
    <s v="Inc5000 Company List"/>
    <n v="3775"/>
    <s v="http://www.inc.com/inc5000list/json/inc5000_2014.json"/>
    <n v="20050"/>
    <n v="3775"/>
    <n v="35"/>
    <x v="2"/>
    <s v="Gap Intelligence"/>
    <s v="gap-intelligence"/>
    <x v="0"/>
    <x v="0"/>
    <s v="San Diego"/>
    <s v="San Diego"/>
    <n v="83.142200000000003"/>
    <n v="4413914"/>
    <x v="2"/>
    <n v="4"/>
  </r>
  <r>
    <n v="3776"/>
    <s v="Inc5000 Company List"/>
    <s v="Inc5000 Company List"/>
    <n v="3776"/>
    <s v="http://www.inc.com/inc5000list/json/inc5000_2014.json"/>
    <n v="22478"/>
    <n v="3776"/>
    <n v="22"/>
    <x v="2"/>
    <s v="Portfolio Solutions"/>
    <s v="portfolio-solutions"/>
    <x v="18"/>
    <x v="18"/>
    <s v="Troy"/>
    <s v="Detroit"/>
    <n v="83.045199999999994"/>
    <n v="3783904"/>
    <x v="9"/>
    <n v="3"/>
  </r>
  <r>
    <n v="3777"/>
    <s v="Inc5000 Company List"/>
    <s v="Inc5000 Company List"/>
    <n v="3777"/>
    <s v="http://www.inc.com/inc5000list/json/inc5000_2014.json"/>
    <n v="5193"/>
    <n v="3777"/>
    <n v="30"/>
    <x v="2"/>
    <s v="Gecko Hospitality"/>
    <s v="gecko-hospitality"/>
    <x v="9"/>
    <x v="9"/>
    <s v="Fort Myers"/>
    <s v="Cape Coral-Fort Myers FL"/>
    <n v="83.039299999999997"/>
    <n v="6176936"/>
    <x v="20"/>
    <n v="5"/>
  </r>
  <r>
    <n v="3778"/>
    <s v="Inc5000 Company List"/>
    <s v="Inc5000 Company List"/>
    <n v="3778"/>
    <s v="http://www.inc.com/inc5000list/json/inc5000_2014.json"/>
    <n v="20859"/>
    <n v="3778"/>
    <n v="54"/>
    <x v="1"/>
    <s v="Media Prowler"/>
    <s v="media-prowler"/>
    <x v="1"/>
    <x v="1"/>
    <s v="Reston"/>
    <s v="Washington DC"/>
    <n v="82.971000000000004"/>
    <n v="23137924"/>
    <x v="12"/>
    <n v="3"/>
  </r>
  <r>
    <n v="3779"/>
    <s v="Inc5000 Company List"/>
    <s v="Inc5000 Company List"/>
    <n v="3779"/>
    <s v="http://www.inc.com/inc5000list/json/inc5000_2014.json"/>
    <n v="503"/>
    <n v="3779"/>
    <n v="90"/>
    <x v="1"/>
    <s v="One Call Now"/>
    <s v="one-call-now"/>
    <x v="24"/>
    <x v="24"/>
    <s v="Troy"/>
    <s v="Greenville OH"/>
    <n v="82.8977"/>
    <n v="13517708"/>
    <x v="4"/>
    <n v="7"/>
  </r>
  <r>
    <n v="3780"/>
    <s v="Inc5000 Company List"/>
    <s v="Inc5000 Company List"/>
    <n v="3780"/>
    <s v="http://www.inc.com/inc5000list/json/inc5000_2014.json"/>
    <n v="21422"/>
    <n v="3780"/>
    <n v="14"/>
    <x v="2"/>
    <s v="IQ Office Products"/>
    <s v="iq-office-products"/>
    <x v="4"/>
    <x v="4"/>
    <s v="Phoenix"/>
    <s v="Phoenix"/>
    <n v="82.867400000000004"/>
    <n v="5102000"/>
    <x v="0"/>
    <n v="3"/>
  </r>
  <r>
    <n v="3781"/>
    <s v="Inc5000 Company List"/>
    <s v="Inc5000 Company List"/>
    <n v="3781"/>
    <s v="http://www.inc.com/inc5000list/json/inc5000_2014.json"/>
    <n v="3235"/>
    <n v="3781"/>
    <n v="41"/>
    <x v="2"/>
    <s v="Jimmy Beans Wool"/>
    <s v="jimmy-beans-wool"/>
    <x v="41"/>
    <x v="41"/>
    <s v="Reno"/>
    <s v="Reno-Sparks NV"/>
    <n v="82.834500000000006"/>
    <n v="7392000"/>
    <x v="13"/>
    <n v="6"/>
  </r>
  <r>
    <n v="3782"/>
    <s v="Inc5000 Company List"/>
    <s v="Inc5000 Company List"/>
    <n v="3782"/>
    <s v="http://www.inc.com/inc5000list/json/inc5000_2014.json"/>
    <n v="2085"/>
    <n v="3782"/>
    <n v="23"/>
    <x v="2"/>
    <s v="Fierce"/>
    <s v="fierce"/>
    <x v="29"/>
    <x v="29"/>
    <s v="Seattle"/>
    <s v="Seattle"/>
    <n v="82.774500000000003"/>
    <n v="6581312"/>
    <x v="2"/>
    <n v="5"/>
  </r>
  <r>
    <n v="3783"/>
    <s v="Inc5000 Company List"/>
    <s v="Inc5000 Company List"/>
    <n v="3783"/>
    <s v="http://www.inc.com/inc5000list/json/inc5000_2014.json"/>
    <n v="21678"/>
    <n v="3783"/>
    <n v="25"/>
    <x v="2"/>
    <s v="Mansion Athletics"/>
    <s v="mansion-athletics"/>
    <x v="12"/>
    <x v="12"/>
    <s v="Austin"/>
    <s v="Austin"/>
    <n v="82.772099999999995"/>
    <n v="2288822"/>
    <x v="13"/>
    <n v="3"/>
  </r>
  <r>
    <n v="3784"/>
    <s v="Inc5000 Company List"/>
    <s v="Inc5000 Company List"/>
    <n v="3784"/>
    <s v="http://www.inc.com/inc5000list/json/inc5000_2014.json"/>
    <n v="1865"/>
    <n v="3784"/>
    <n v="125"/>
    <x v="1"/>
    <s v="RTL Networks"/>
    <s v="rtl-networks"/>
    <x v="7"/>
    <x v="7"/>
    <s v="Denver"/>
    <s v="Denver"/>
    <n v="82.746200000000002"/>
    <n v="23914572"/>
    <x v="11"/>
    <n v="6"/>
  </r>
  <r>
    <n v="3785"/>
    <s v="Inc5000 Company List"/>
    <s v="Inc5000 Company List"/>
    <n v="3785"/>
    <s v="http://www.inc.com/inc5000list/json/inc5000_2014.json"/>
    <n v="24180"/>
    <n v="3785"/>
    <n v="8"/>
    <x v="2"/>
    <s v="Apposite Technologies"/>
    <s v="apposite-technologies"/>
    <x v="0"/>
    <x v="0"/>
    <s v="Los Angeles"/>
    <s v="Los Angeles"/>
    <n v="82.680999999999997"/>
    <n v="4703536"/>
    <x v="18"/>
    <n v="2"/>
  </r>
  <r>
    <n v="3786"/>
    <s v="Inc5000 Company List"/>
    <s v="Inc5000 Company List"/>
    <n v="3786"/>
    <s v="http://www.inc.com/inc5000list/json/inc5000_2014.json"/>
    <n v="25748"/>
    <n v="3786"/>
    <n v="17"/>
    <x v="2"/>
    <s v="DiggyPOD"/>
    <s v="diggypod"/>
    <x v="18"/>
    <x v="18"/>
    <s v="Tecumseh"/>
    <s v="Adrian MI"/>
    <n v="82.638000000000005"/>
    <n v="3551378"/>
    <x v="2"/>
    <n v="1"/>
  </r>
  <r>
    <n v="3787"/>
    <s v="Inc5000 Company List"/>
    <s v="Inc5000 Company List"/>
    <n v="3787"/>
    <s v="http://www.inc.com/inc5000list/json/inc5000_2014.json"/>
    <n v="380"/>
    <n v="3787"/>
    <n v="26"/>
    <x v="2"/>
    <s v="Quest Products"/>
    <s v="quest-products"/>
    <x v="25"/>
    <x v="25"/>
    <s v="Gurnee"/>
    <s v="Chicago"/>
    <n v="82.523200000000003"/>
    <n v="16927143"/>
    <x v="0"/>
    <n v="7"/>
  </r>
  <r>
    <n v="3788"/>
    <s v="Inc5000 Company List"/>
    <s v="Inc5000 Company List"/>
    <n v="3788"/>
    <s v="http://www.inc.com/inc5000list/json/inc5000_2014.json"/>
    <n v="20064"/>
    <n v="3788"/>
    <n v="2"/>
    <x v="2"/>
    <s v="FindTape.com"/>
    <s v="findtapecom"/>
    <x v="16"/>
    <x v="16"/>
    <s v="Skillman"/>
    <s v="Trenton-Ewing NJ"/>
    <n v="82.509600000000006"/>
    <n v="5175548"/>
    <x v="13"/>
    <n v="4"/>
  </r>
  <r>
    <n v="3789"/>
    <s v="Inc5000 Company List"/>
    <s v="Inc5000 Company List"/>
    <n v="3789"/>
    <s v="http://www.inc.com/inc5000list/json/inc5000_2014.json"/>
    <n v="21272"/>
    <n v="3789"/>
    <n v="100"/>
    <x v="1"/>
    <s v="BOS Security"/>
    <s v="bos-security"/>
    <x v="32"/>
    <x v="32"/>
    <s v="Athens"/>
    <s v="Athens-Clarke GA"/>
    <n v="82.454899999999995"/>
    <n v="2686519"/>
    <x v="14"/>
    <n v="3"/>
  </r>
  <r>
    <n v="3790"/>
    <s v="Inc5000 Company List"/>
    <s v="Inc5000 Company List"/>
    <n v="3790"/>
    <s v="http://www.inc.com/inc5000list/json/inc5000_2014.json"/>
    <n v="19858"/>
    <n v="3790"/>
    <n v="41"/>
    <x v="2"/>
    <n v="206"/>
    <n v="206"/>
    <x v="29"/>
    <x v="29"/>
    <s v="Seattle"/>
    <s v="Seattle"/>
    <n v="82.424999999999997"/>
    <n v="16061698"/>
    <x v="12"/>
    <n v="4"/>
  </r>
  <r>
    <n v="3791"/>
    <s v="Inc5000 Company List"/>
    <s v="Inc5000 Company List"/>
    <n v="3791"/>
    <s v="http://www.inc.com/inc5000list/json/inc5000_2014.json"/>
    <n v="4488"/>
    <n v="3791"/>
    <n v="185"/>
    <x v="1"/>
    <s v="GL Group"/>
    <s v="gl-group"/>
    <x v="15"/>
    <x v="15"/>
    <s v="St. Louis"/>
    <s v="St. Louis MO-IL"/>
    <n v="82.424400000000006"/>
    <n v="90119422"/>
    <x v="23"/>
    <n v="6"/>
  </r>
  <r>
    <n v="3792"/>
    <s v="Inc5000 Company List"/>
    <s v="Inc5000 Company List"/>
    <n v="3792"/>
    <s v="http://www.inc.com/inc5000list/json/inc5000_2014.json"/>
    <n v="23595"/>
    <n v="3792"/>
    <n v="15"/>
    <x v="2"/>
    <s v="Keystone Compliance"/>
    <s v="keystone-compliance"/>
    <x v="13"/>
    <x v="13"/>
    <s v="New Castle"/>
    <s v="New Castle PA"/>
    <n v="82.393900000000002"/>
    <n v="2059931"/>
    <x v="10"/>
    <n v="2"/>
  </r>
  <r>
    <n v="3793"/>
    <s v="Inc5000 Company List"/>
    <s v="Inc5000 Company List"/>
    <n v="3793"/>
    <s v="http://www.inc.com/inc5000list/json/inc5000_2014.json"/>
    <n v="159"/>
    <n v="3793"/>
    <n v="150"/>
    <x v="1"/>
    <s v="Payscape Advisors"/>
    <s v="payscape-advisors"/>
    <x v="32"/>
    <x v="32"/>
    <s v="Atlanta"/>
    <s v="Atlanta"/>
    <n v="82.226699999999994"/>
    <n v="9725280"/>
    <x v="9"/>
    <n v="6"/>
  </r>
  <r>
    <n v="3794"/>
    <s v="Inc5000 Company List"/>
    <s v="Inc5000 Company List"/>
    <n v="3794"/>
    <s v="http://www.inc.com/inc5000list/json/inc5000_2014.json"/>
    <n v="26219"/>
    <n v="3794"/>
    <n v="8"/>
    <x v="2"/>
    <s v="Dobi &amp; Associates"/>
    <s v="dobi-associates"/>
    <x v="0"/>
    <x v="0"/>
    <s v="San DIego"/>
    <s v="San Diego"/>
    <n v="82.194599999999994"/>
    <n v="12541082"/>
    <x v="0"/>
    <n v="1"/>
  </r>
  <r>
    <n v="3795"/>
    <s v="Inc5000 Company List"/>
    <s v="Inc5000 Company List"/>
    <n v="3795"/>
    <s v="http://www.inc.com/inc5000list/json/inc5000_2014.json"/>
    <n v="5676"/>
    <n v="3795"/>
    <n v="130"/>
    <x v="1"/>
    <s v="Power Pro-Tech Services"/>
    <s v="power-pro-tech-services"/>
    <x v="9"/>
    <x v="9"/>
    <s v="Altamonte Springs"/>
    <s v="Orlando FL"/>
    <n v="82.135000000000005"/>
    <n v="20558997"/>
    <x v="5"/>
    <n v="4"/>
  </r>
  <r>
    <n v="3796"/>
    <s v="Inc5000 Company List"/>
    <s v="Inc5000 Company List"/>
    <n v="3796"/>
    <s v="http://www.inc.com/inc5000list/json/inc5000_2014.json"/>
    <n v="25957"/>
    <n v="3796"/>
    <n v="62"/>
    <x v="1"/>
    <s v="PlasticPrinters.com"/>
    <s v="plasticprinterscom"/>
    <x v="36"/>
    <x v="36"/>
    <s v="Hastings"/>
    <s v="Minneapolis"/>
    <n v="82.119699999999995"/>
    <n v="8219891"/>
    <x v="17"/>
    <n v="1"/>
  </r>
  <r>
    <n v="3797"/>
    <s v="Inc5000 Company List"/>
    <s v="Inc5000 Company List"/>
    <n v="3797"/>
    <s v="http://www.inc.com/inc5000list/json/inc5000_2014.json"/>
    <n v="18677"/>
    <n v="3797"/>
    <n v="139"/>
    <x v="1"/>
    <s v="AOD Software"/>
    <s v="aod-software"/>
    <x v="9"/>
    <x v="9"/>
    <s v="Coral Springs"/>
    <s v="Miami"/>
    <n v="82.098699999999994"/>
    <n v="27852000"/>
    <x v="3"/>
    <n v="3"/>
  </r>
  <r>
    <n v="3798"/>
    <s v="Inc5000 Company List"/>
    <s v="Inc5000 Company List"/>
    <n v="3798"/>
    <s v="http://www.inc.com/inc5000list/json/inc5000_2014.json"/>
    <n v="24802"/>
    <n v="3798"/>
    <n v="13"/>
    <x v="2"/>
    <s v="Prognos"/>
    <s v="prognos"/>
    <x v="25"/>
    <x v="25"/>
    <s v="Oak Park"/>
    <s v="Chicago"/>
    <n v="82.102000000000004"/>
    <n v="5291654"/>
    <x v="2"/>
    <n v="1"/>
  </r>
  <r>
    <n v="3799"/>
    <s v="Inc5000 Company List"/>
    <s v="Inc5000 Company List"/>
    <n v="3799"/>
    <s v="http://www.inc.com/inc5000list/json/inc5000_2014.json"/>
    <n v="6099"/>
    <n v="3799"/>
    <n v="254"/>
    <x v="0"/>
    <s v="GolfTEC"/>
    <s v="golftec"/>
    <x v="7"/>
    <x v="7"/>
    <s v="Centennial"/>
    <s v="Denver"/>
    <n v="82.083200000000005"/>
    <n v="28037101"/>
    <x v="0"/>
    <n v="5"/>
  </r>
  <r>
    <n v="3800"/>
    <s v="Inc5000 Company List"/>
    <s v="Inc5000 Company List"/>
    <n v="3800"/>
    <s v="http://www.inc.com/inc5000list/json/inc5000_2014.json"/>
    <n v="18102"/>
    <n v="3800"/>
    <n v="82"/>
    <x v="1"/>
    <s v="iovation"/>
    <s v="iovation"/>
    <x v="5"/>
    <x v="5"/>
    <s v="Portland"/>
    <s v="Portland OR"/>
    <n v="82.071100000000001"/>
    <n v="18648750"/>
    <x v="14"/>
    <n v="5"/>
  </r>
  <r>
    <n v="3801"/>
    <s v="Inc5000 Company List"/>
    <s v="Inc5000 Company List"/>
    <n v="3801"/>
    <s v="http://www.inc.com/inc5000list/json/inc5000_2014.json"/>
    <n v="24427"/>
    <n v="3801"/>
    <n v="90"/>
    <x v="1"/>
    <s v="Nordis Direct"/>
    <s v="nordis-direct"/>
    <x v="9"/>
    <x v="9"/>
    <s v="Coral Springs"/>
    <s v="Miami"/>
    <n v="82.063999999999993"/>
    <n v="13505132"/>
    <x v="2"/>
    <n v="2"/>
  </r>
  <r>
    <n v="3802"/>
    <s v="Inc5000 Company List"/>
    <s v="Inc5000 Company List"/>
    <n v="3802"/>
    <s v="http://www.inc.com/inc5000list/json/inc5000_2014.json"/>
    <n v="2470"/>
    <n v="3802"/>
    <n v="47"/>
    <x v="2"/>
    <s v="Equus Software"/>
    <s v="equus-software"/>
    <x v="7"/>
    <x v="7"/>
    <s v="Denver"/>
    <s v="Denver"/>
    <n v="82.017499999999998"/>
    <n v="12035000"/>
    <x v="3"/>
    <n v="6"/>
  </r>
  <r>
    <n v="3803"/>
    <s v="Inc5000 Company List"/>
    <s v="Inc5000 Company List"/>
    <n v="3803"/>
    <s v="http://www.inc.com/inc5000list/json/inc5000_2014.json"/>
    <n v="18136"/>
    <n v="3803"/>
    <n v="77"/>
    <x v="1"/>
    <s v="Purple Wave"/>
    <s v="purple-wave"/>
    <x v="8"/>
    <x v="8"/>
    <s v="Manhattan"/>
    <s v="Manhattan KS"/>
    <n v="82.024900000000002"/>
    <n v="9394075"/>
    <x v="2"/>
    <n v="5"/>
  </r>
  <r>
    <n v="3804"/>
    <s v="Inc5000 Company List"/>
    <s v="Inc5000 Company List"/>
    <n v="3804"/>
    <s v="http://www.inc.com/inc5000list/json/inc5000_2014.json"/>
    <n v="24940"/>
    <n v="3804"/>
    <n v="45"/>
    <x v="2"/>
    <s v="First Family Insurance"/>
    <s v="first-family-insurance"/>
    <x v="9"/>
    <x v="9"/>
    <s v="Lehigh Acres"/>
    <s v="Cape Coral-Fort Myers FL"/>
    <n v="82.0214"/>
    <n v="5465684"/>
    <x v="19"/>
    <n v="1"/>
  </r>
  <r>
    <n v="3805"/>
    <s v="Inc5000 Company List"/>
    <s v="Inc5000 Company List"/>
    <n v="3805"/>
    <s v="http://www.inc.com/inc5000list/json/inc5000_2014.json"/>
    <n v="19849"/>
    <n v="3805"/>
    <n v="129"/>
    <x v="1"/>
    <s v="Cornerstone Mortgage"/>
    <s v="cornerstone-mortgage"/>
    <x v="15"/>
    <x v="15"/>
    <s v="Chesterfield"/>
    <s v="St. Louis MO-IL"/>
    <n v="81.948999999999998"/>
    <n v="23078377"/>
    <x v="9"/>
    <n v="3"/>
  </r>
  <r>
    <n v="3806"/>
    <s v="Inc5000 Company List"/>
    <s v="Inc5000 Company List"/>
    <n v="3806"/>
    <s v="http://www.inc.com/inc5000list/json/inc5000_2014.json"/>
    <n v="2798"/>
    <n v="3806"/>
    <n v="23"/>
    <x v="2"/>
    <s v="Ticket Alternative"/>
    <s v="ticket-alternative"/>
    <x v="32"/>
    <x v="32"/>
    <s v="Atlanta"/>
    <s v="Atlanta"/>
    <n v="81.941599999999994"/>
    <n v="12794127"/>
    <x v="0"/>
    <n v="6"/>
  </r>
  <r>
    <n v="3807"/>
    <s v="Inc5000 Company List"/>
    <s v="Inc5000 Company List"/>
    <n v="3807"/>
    <s v="http://www.inc.com/inc5000list/json/inc5000_2014.json"/>
    <n v="20168"/>
    <n v="3807"/>
    <n v="1511"/>
    <x v="3"/>
    <s v="TTi Global"/>
    <s v="tti-global"/>
    <x v="18"/>
    <x v="18"/>
    <s v="Rochester Hills"/>
    <s v="Detroit"/>
    <n v="81.924099999999996"/>
    <n v="115543941"/>
    <x v="2"/>
    <n v="4"/>
  </r>
  <r>
    <n v="3808"/>
    <s v="Inc5000 Company List"/>
    <s v="Inc5000 Company List"/>
    <n v="3808"/>
    <s v="http://www.inc.com/inc5000list/json/inc5000_2014.json"/>
    <n v="19625"/>
    <n v="3808"/>
    <n v="30"/>
    <x v="2"/>
    <s v="Leading EDJE"/>
    <s v="leading-edje"/>
    <x v="24"/>
    <x v="24"/>
    <s v="Galena"/>
    <s v="Columbus OH"/>
    <n v="81.924899999999994"/>
    <n v="3875000"/>
    <x v="11"/>
    <n v="4"/>
  </r>
  <r>
    <n v="3809"/>
    <s v="Inc5000 Company List"/>
    <s v="Inc5000 Company List"/>
    <n v="3809"/>
    <s v="http://www.inc.com/inc5000list/json/inc5000_2014.json"/>
    <n v="2672"/>
    <n v="3809"/>
    <n v="73"/>
    <x v="1"/>
    <s v="LifeScript"/>
    <s v="lifescript"/>
    <x v="0"/>
    <x v="0"/>
    <s v="Mission Viejo"/>
    <s v="Los Angeles"/>
    <n v="81.903899999999993"/>
    <n v="39535000"/>
    <x v="12"/>
    <n v="8"/>
  </r>
  <r>
    <n v="3810"/>
    <s v="Inc5000 Company List"/>
    <s v="Inc5000 Company List"/>
    <n v="3810"/>
    <s v="http://www.inc.com/inc5000list/json/inc5000_2014.json"/>
    <n v="24982"/>
    <n v="3810"/>
    <n v="16"/>
    <x v="2"/>
    <s v="PayrollCentric"/>
    <s v="payrollcentric"/>
    <x v="0"/>
    <x v="0"/>
    <s v="Los Angeles"/>
    <s v="Los Angeles"/>
    <n v="81.893299999999996"/>
    <n v="2421000"/>
    <x v="2"/>
    <n v="1"/>
  </r>
  <r>
    <n v="3811"/>
    <s v="Inc5000 Company List"/>
    <s v="Inc5000 Company List"/>
    <n v="3811"/>
    <s v="http://www.inc.com/inc5000list/json/inc5000_2014.json"/>
    <n v="19733"/>
    <n v="3811"/>
    <n v="7"/>
    <x v="2"/>
    <s v="iD Additives"/>
    <s v="id-additives"/>
    <x v="25"/>
    <x v="25"/>
    <s v="La Grange"/>
    <s v="Chicago"/>
    <n v="81.874300000000005"/>
    <n v="4853415"/>
    <x v="17"/>
    <n v="4"/>
  </r>
  <r>
    <n v="3812"/>
    <s v="Inc5000 Company List"/>
    <s v="Inc5000 Company List"/>
    <n v="3812"/>
    <s v="http://www.inc.com/inc5000list/json/inc5000_2014.json"/>
    <n v="3290"/>
    <n v="3812"/>
    <n v="55"/>
    <x v="1"/>
    <s v="NovaVision"/>
    <s v="novavision"/>
    <x v="24"/>
    <x v="24"/>
    <s v="Bowling Green"/>
    <s v="Toledo OH"/>
    <n v="81.750200000000007"/>
    <n v="9811086"/>
    <x v="17"/>
    <n v="6"/>
  </r>
  <r>
    <n v="3813"/>
    <s v="Inc5000 Company List"/>
    <s v="Inc5000 Company List"/>
    <n v="3813"/>
    <s v="http://www.inc.com/inc5000list/json/inc5000_2014.json"/>
    <n v="17551"/>
    <n v="3813"/>
    <n v="66"/>
    <x v="1"/>
    <s v="Optimal Strategix Group"/>
    <s v="optimal-strategix-group"/>
    <x v="13"/>
    <x v="13"/>
    <s v="Newtown"/>
    <s v="Philadelphia"/>
    <n v="81.671400000000006"/>
    <n v="11895750"/>
    <x v="12"/>
    <n v="5"/>
  </r>
  <r>
    <n v="3814"/>
    <s v="Inc5000 Company List"/>
    <s v="Inc5000 Company List"/>
    <n v="3814"/>
    <s v="http://www.inc.com/inc5000list/json/inc5000_2014.json"/>
    <n v="1236"/>
    <n v="3814"/>
    <n v="21"/>
    <x v="2"/>
    <s v="Nyhus Communications"/>
    <s v="nyhus-communications"/>
    <x v="29"/>
    <x v="29"/>
    <s v="Seattle"/>
    <s v="Seattle"/>
    <n v="81.662999999999997"/>
    <n v="4894965"/>
    <x v="22"/>
    <n v="6"/>
  </r>
  <r>
    <n v="3815"/>
    <s v="Inc5000 Company List"/>
    <s v="Inc5000 Company List"/>
    <n v="3815"/>
    <s v="http://www.inc.com/inc5000list/json/inc5000_2014.json"/>
    <n v="25994"/>
    <n v="3815"/>
    <n v="26"/>
    <x v="2"/>
    <s v="Office Furniture NOW"/>
    <s v="office-furniture-now"/>
    <x v="12"/>
    <x v="12"/>
    <s v="Austin"/>
    <s v="Austin"/>
    <n v="81.636700000000005"/>
    <n v="4558982"/>
    <x v="2"/>
    <n v="1"/>
  </r>
  <r>
    <n v="3816"/>
    <s v="Inc5000 Company List"/>
    <s v="Inc5000 Company List"/>
    <n v="3816"/>
    <s v="http://www.inc.com/inc5000list/json/inc5000_2014.json"/>
    <n v="20265"/>
    <n v="3816"/>
    <n v="39"/>
    <x v="2"/>
    <s v="ConsumerBase"/>
    <s v="consumerbase"/>
    <x v="25"/>
    <x v="25"/>
    <s v="Chicago"/>
    <s v="Chicago"/>
    <n v="81.618499999999997"/>
    <n v="6119040"/>
    <x v="12"/>
    <n v="4"/>
  </r>
  <r>
    <n v="3817"/>
    <s v="Inc5000 Company List"/>
    <s v="Inc5000 Company List"/>
    <n v="3817"/>
    <s v="http://www.inc.com/inc5000list/json/inc5000_2014.json"/>
    <n v="25678"/>
    <n v="3817"/>
    <n v="24"/>
    <x v="2"/>
    <s v="Lorven Technologies"/>
    <s v="lorven-technologies"/>
    <x v="16"/>
    <x v="16"/>
    <s v="Plainsboro"/>
    <s v="New York City"/>
    <n v="81.6006"/>
    <n v="4482860"/>
    <x v="11"/>
    <n v="1"/>
  </r>
  <r>
    <n v="3818"/>
    <s v="Inc5000 Company List"/>
    <s v="Inc5000 Company List"/>
    <n v="3818"/>
    <s v="http://www.inc.com/inc5000list/json/inc5000_2014.json"/>
    <n v="21982"/>
    <n v="3818"/>
    <n v="147"/>
    <x v="1"/>
    <s v="The Ellison Nursing Group"/>
    <s v="the-ellison-nursing-group"/>
    <x v="13"/>
    <x v="13"/>
    <s v="Fort Washington"/>
    <s v="Philadelphia"/>
    <n v="81.553799999999995"/>
    <n v="7612146"/>
    <x v="6"/>
    <n v="5"/>
  </r>
  <r>
    <n v="3819"/>
    <s v="Inc5000 Company List"/>
    <s v="Inc5000 Company List"/>
    <n v="3819"/>
    <s v="http://www.inc.com/inc5000list/json/inc5000_2014.json"/>
    <n v="24085"/>
    <n v="3819"/>
    <n v="102"/>
    <x v="1"/>
    <s v="G2 Web Services"/>
    <s v="g2-web-services"/>
    <x v="29"/>
    <x v="29"/>
    <s v="Bellevue"/>
    <s v="Seattle"/>
    <n v="81.476100000000002"/>
    <n v="18875128"/>
    <x v="9"/>
    <n v="2"/>
  </r>
  <r>
    <n v="3820"/>
    <s v="Inc5000 Company List"/>
    <s v="Inc5000 Company List"/>
    <n v="3820"/>
    <s v="http://www.inc.com/inc5000list/json/inc5000_2014.json"/>
    <n v="19871"/>
    <n v="3820"/>
    <n v="40"/>
    <x v="2"/>
    <s v="Street Moda"/>
    <s v="street-moda"/>
    <x v="33"/>
    <x v="33"/>
    <s v="Louisville"/>
    <s v="Louisville/Jefferson KY-IN"/>
    <n v="81.480599999999995"/>
    <n v="10533524"/>
    <x v="13"/>
    <n v="4"/>
  </r>
  <r>
    <n v="3821"/>
    <s v="Inc5000 Company List"/>
    <s v="Inc5000 Company List"/>
    <n v="3821"/>
    <s v="http://www.inc.com/inc5000list/json/inc5000_2014.json"/>
    <n v="2168"/>
    <n v="3821"/>
    <n v="1783"/>
    <x v="3"/>
    <s v="TriNet"/>
    <s v="trinet"/>
    <x v="0"/>
    <x v="0"/>
    <s v="San Leandro"/>
    <s v="San Francisco"/>
    <n v="81.449299999999994"/>
    <n v="1644275000"/>
    <x v="20"/>
    <n v="12"/>
  </r>
  <r>
    <n v="3822"/>
    <s v="Inc5000 Company List"/>
    <s v="Inc5000 Company List"/>
    <n v="3822"/>
    <s v="http://www.inc.com/inc5000list/json/inc5000_2014.json"/>
    <n v="25010"/>
    <n v="3822"/>
    <n v="545"/>
    <x v="3"/>
    <s v="DataBank"/>
    <s v="databank"/>
    <x v="13"/>
    <x v="13"/>
    <s v="King of Prussia"/>
    <s v="Philadelphia"/>
    <n v="81.452399999999997"/>
    <n v="63996893"/>
    <x v="11"/>
    <n v="1"/>
  </r>
  <r>
    <n v="3823"/>
    <s v="Inc5000 Company List"/>
    <s v="Inc5000 Company List"/>
    <n v="3823"/>
    <s v="http://www.inc.com/inc5000list/json/inc5000_2014.json"/>
    <n v="24981"/>
    <n v="3823"/>
    <n v="17"/>
    <x v="2"/>
    <s v="Customer Centricity"/>
    <s v="customer-centricity"/>
    <x v="34"/>
    <x v="34"/>
    <s v="Hudson"/>
    <s v="Manchester-Nashua NH"/>
    <n v="81.399299999999997"/>
    <n v="4534782"/>
    <x v="2"/>
    <n v="1"/>
  </r>
  <r>
    <n v="3824"/>
    <s v="Inc5000 Company List"/>
    <s v="Inc5000 Company List"/>
    <n v="3824"/>
    <s v="http://www.inc.com/inc5000list/json/inc5000_2014.json"/>
    <n v="21183"/>
    <n v="3824"/>
    <n v="5"/>
    <x v="2"/>
    <s v="Cal-American Homes"/>
    <s v="cal-american-homes"/>
    <x v="0"/>
    <x v="0"/>
    <s v="Claremont"/>
    <s v="Los Angeles"/>
    <n v="81.324700000000007"/>
    <n v="3427337"/>
    <x v="15"/>
    <n v="3"/>
  </r>
  <r>
    <n v="3825"/>
    <s v="Inc5000 Company List"/>
    <s v="Inc5000 Company List"/>
    <n v="3825"/>
    <s v="http://www.inc.com/inc5000list/json/inc5000_2014.json"/>
    <n v="7009"/>
    <n v="3825"/>
    <n v="23"/>
    <x v="2"/>
    <s v="US Diagnostics"/>
    <s v="us-diagnostics"/>
    <x v="11"/>
    <x v="11"/>
    <s v="Huntsville"/>
    <s v="Huntsville AL"/>
    <n v="81.209999999999994"/>
    <n v="12859334"/>
    <x v="6"/>
    <n v="6"/>
  </r>
  <r>
    <n v="3826"/>
    <s v="Inc5000 Company List"/>
    <s v="Inc5000 Company List"/>
    <n v="3826"/>
    <s v="http://www.inc.com/inc5000list/json/inc5000_2014.json"/>
    <n v="1311"/>
    <n v="3826"/>
    <n v="63"/>
    <x v="1"/>
    <s v="LawLogix Group"/>
    <s v="lawlogix-group"/>
    <x v="4"/>
    <x v="4"/>
    <s v="Phoenix"/>
    <s v="Phoenix"/>
    <n v="81.198800000000006"/>
    <n v="12368651"/>
    <x v="3"/>
    <n v="8"/>
  </r>
  <r>
    <n v="3827"/>
    <s v="Inc5000 Company List"/>
    <s v="Inc5000 Company List"/>
    <n v="3827"/>
    <s v="http://www.inc.com/inc5000list/json/inc5000_2014.json"/>
    <n v="22176"/>
    <n v="3827"/>
    <n v="621"/>
    <x v="3"/>
    <s v="Stratus Video Interpreting"/>
    <s v="stratus-video-interpreting"/>
    <x v="9"/>
    <x v="9"/>
    <s v="Clearwater"/>
    <s v="Tampa"/>
    <n v="81.153400000000005"/>
    <n v="56379974"/>
    <x v="4"/>
    <n v="3"/>
  </r>
  <r>
    <n v="3828"/>
    <s v="Inc5000 Company List"/>
    <s v="Inc5000 Company List"/>
    <n v="3828"/>
    <s v="http://www.inc.com/inc5000list/json/inc5000_2014.json"/>
    <n v="18463"/>
    <n v="3828"/>
    <n v="82"/>
    <x v="1"/>
    <s v="eSolutions"/>
    <s v="esolutions"/>
    <x v="8"/>
    <x v="8"/>
    <s v="Olathe"/>
    <s v="Kansas City MO-KS"/>
    <n v="81.125699999999995"/>
    <n v="17346349"/>
    <x v="11"/>
    <n v="4"/>
  </r>
  <r>
    <n v="3829"/>
    <s v="Inc5000 Company List"/>
    <s v="Inc5000 Company List"/>
    <n v="3829"/>
    <s v="http://www.inc.com/inc5000list/json/inc5000_2014.json"/>
    <n v="24518"/>
    <n v="3829"/>
    <n v="579"/>
    <x v="3"/>
    <s v="Sikich LLP"/>
    <s v="sikich-llp"/>
    <x v="25"/>
    <x v="25"/>
    <s v="Naperville"/>
    <s v="Chicago"/>
    <n v="81.119900000000001"/>
    <n v="99980476"/>
    <x v="2"/>
    <n v="2"/>
  </r>
  <r>
    <n v="3830"/>
    <s v="Inc5000 Company List"/>
    <s v="Inc5000 Company List"/>
    <n v="3830"/>
    <s v="http://www.inc.com/inc5000list/json/inc5000_2014.json"/>
    <n v="24889"/>
    <n v="3830"/>
    <n v="365"/>
    <x v="0"/>
    <s v="Monterrey Security"/>
    <s v="monterrey-security"/>
    <x v="25"/>
    <x v="25"/>
    <s v="Chicago"/>
    <s v="Chicago"/>
    <n v="81.113900000000001"/>
    <n v="17850614"/>
    <x v="14"/>
    <n v="1"/>
  </r>
  <r>
    <n v="3831"/>
    <s v="Inc5000 Company List"/>
    <s v="Inc5000 Company List"/>
    <n v="3831"/>
    <s v="http://www.inc.com/inc5000list/json/inc5000_2014.json"/>
    <n v="279"/>
    <n v="3831"/>
    <n v="108"/>
    <x v="1"/>
    <s v="Accelera Solutions"/>
    <s v="accelera-solutions"/>
    <x v="1"/>
    <x v="1"/>
    <s v="Fairfax"/>
    <s v="Washington DC"/>
    <n v="81.104299999999995"/>
    <n v="41822030"/>
    <x v="11"/>
    <n v="7"/>
  </r>
  <r>
    <n v="3832"/>
    <s v="Inc5000 Company List"/>
    <s v="Inc5000 Company List"/>
    <n v="3832"/>
    <s v="http://www.inc.com/inc5000list/json/inc5000_2014.json"/>
    <n v="18399"/>
    <n v="3832"/>
    <n v="37"/>
    <x v="2"/>
    <s v="TruPay"/>
    <s v="trupay"/>
    <x v="14"/>
    <x v="14"/>
    <s v="Mishawaka"/>
    <s v="South Bend-Mishawaka IN-MI"/>
    <n v="81.070300000000003"/>
    <n v="5551777"/>
    <x v="20"/>
    <n v="5"/>
  </r>
  <r>
    <n v="3833"/>
    <s v="Inc5000 Company List"/>
    <s v="Inc5000 Company List"/>
    <n v="3833"/>
    <s v="http://www.inc.com/inc5000list/json/inc5000_2014.json"/>
    <n v="22564"/>
    <n v="3833"/>
    <n v="1711"/>
    <x v="3"/>
    <s v="Ryan"/>
    <s v="ryan"/>
    <x v="12"/>
    <x v="12"/>
    <s v="Dallas"/>
    <s v="Dallas"/>
    <n v="81.038300000000007"/>
    <n v="390420342"/>
    <x v="9"/>
    <n v="3"/>
  </r>
  <r>
    <n v="3834"/>
    <s v="Inc5000 Company List"/>
    <s v="Inc5000 Company List"/>
    <n v="3834"/>
    <s v="http://www.inc.com/inc5000list/json/inc5000_2014.json"/>
    <n v="25409"/>
    <n v="3834"/>
    <n v="39"/>
    <x v="2"/>
    <s v="Bayforce"/>
    <s v="bayforce"/>
    <x v="25"/>
    <x v="25"/>
    <s v="Chicago"/>
    <s v="Chicago"/>
    <n v="81.039400000000001"/>
    <n v="28046962"/>
    <x v="11"/>
    <n v="1"/>
  </r>
  <r>
    <n v="3835"/>
    <s v="Inc5000 Company List"/>
    <s v="Inc5000 Company List"/>
    <n v="3835"/>
    <s v="http://www.inc.com/inc5000list/json/inc5000_2014.json"/>
    <n v="1947"/>
    <n v="3835"/>
    <n v="45"/>
    <x v="2"/>
    <s v="Therapy Source"/>
    <s v="therapy-source"/>
    <x v="13"/>
    <x v="13"/>
    <s v="Plymouth Meeting"/>
    <s v="Philadelphia"/>
    <n v="81.016599999999997"/>
    <n v="20015000"/>
    <x v="6"/>
    <n v="7"/>
  </r>
  <r>
    <n v="3836"/>
    <s v="Inc5000 Company List"/>
    <s v="Inc5000 Company List"/>
    <n v="3836"/>
    <s v="http://www.inc.com/inc5000list/json/inc5000_2014.json"/>
    <n v="25982"/>
    <n v="3836"/>
    <n v="129"/>
    <x v="1"/>
    <s v="BravoTECH"/>
    <s v="bravotech"/>
    <x v="12"/>
    <x v="12"/>
    <s v="Dallas"/>
    <s v="Dallas"/>
    <n v="80.987099999999998"/>
    <n v="10613821"/>
    <x v="11"/>
    <n v="1"/>
  </r>
  <r>
    <n v="3837"/>
    <s v="Inc5000 Company List"/>
    <s v="Inc5000 Company List"/>
    <n v="3837"/>
    <s v="http://www.inc.com/inc5000list/json/inc5000_2014.json"/>
    <n v="3861"/>
    <n v="3837"/>
    <n v="62"/>
    <x v="1"/>
    <s v="ZAP Engineering &amp; Construction Services"/>
    <s v="zap-engineering-construction-services"/>
    <x v="7"/>
    <x v="7"/>
    <s v="Lakewood"/>
    <s v="Denver"/>
    <n v="80.870400000000004"/>
    <n v="25129294"/>
    <x v="10"/>
    <n v="7"/>
  </r>
  <r>
    <n v="3838"/>
    <s v="Inc5000 Company List"/>
    <s v="Inc5000 Company List"/>
    <n v="3838"/>
    <s v="http://www.inc.com/inc5000list/json/inc5000_2014.json"/>
    <n v="1158"/>
    <n v="3838"/>
    <n v="92"/>
    <x v="1"/>
    <s v="Stream Companies"/>
    <s v="stream-companies"/>
    <x v="13"/>
    <x v="13"/>
    <s v="Malvern"/>
    <s v="Philadelphia"/>
    <n v="80.797200000000004"/>
    <n v="30105541"/>
    <x v="12"/>
    <n v="8"/>
  </r>
  <r>
    <n v="3839"/>
    <s v="Inc5000 Company List"/>
    <s v="Inc5000 Company List"/>
    <n v="3839"/>
    <s v="http://www.inc.com/inc5000list/json/inc5000_2014.json"/>
    <n v="17931"/>
    <n v="3839"/>
    <n v="78"/>
    <x v="1"/>
    <s v="Onco360"/>
    <s v="onco360"/>
    <x v="17"/>
    <x v="17"/>
    <s v="New York"/>
    <s v="New York City"/>
    <n v="80.774000000000001"/>
    <n v="121787440"/>
    <x v="6"/>
    <n v="4"/>
  </r>
  <r>
    <n v="3840"/>
    <s v="Inc5000 Company List"/>
    <s v="Inc5000 Company List"/>
    <n v="3840"/>
    <s v="http://www.inc.com/inc5000list/json/inc5000_2014.json"/>
    <n v="8796"/>
    <n v="3840"/>
    <n v="105"/>
    <x v="1"/>
    <s v="GoodMortgage.com"/>
    <s v="goodmortgagecom"/>
    <x v="6"/>
    <x v="6"/>
    <s v="Charlotte"/>
    <s v="Charlotte"/>
    <n v="80.772599999999997"/>
    <n v="13425748"/>
    <x v="9"/>
    <n v="5"/>
  </r>
  <r>
    <n v="3841"/>
    <s v="Inc5000 Company List"/>
    <s v="Inc5000 Company List"/>
    <n v="3841"/>
    <s v="http://www.inc.com/inc5000list/json/inc5000_2014.json"/>
    <n v="24375"/>
    <n v="3841"/>
    <n v="23"/>
    <x v="2"/>
    <s v="Puzzled"/>
    <s v="puzzled"/>
    <x v="0"/>
    <x v="0"/>
    <s v="Chatsworth"/>
    <s v="Los Angeles"/>
    <n v="80.544700000000006"/>
    <n v="3521973"/>
    <x v="0"/>
    <n v="2"/>
  </r>
  <r>
    <n v="3842"/>
    <s v="Inc5000 Company List"/>
    <s v="Inc5000 Company List"/>
    <n v="3842"/>
    <s v="http://www.inc.com/inc5000list/json/inc5000_2014.json"/>
    <n v="23954"/>
    <n v="3842"/>
    <n v="21"/>
    <x v="2"/>
    <s v="FactorTrust"/>
    <s v="factortrust"/>
    <x v="32"/>
    <x v="32"/>
    <s v="Roswell"/>
    <s v="Atlanta"/>
    <n v="80.495900000000006"/>
    <n v="8853581"/>
    <x v="9"/>
    <n v="2"/>
  </r>
  <r>
    <n v="3843"/>
    <s v="Inc5000 Company List"/>
    <s v="Inc5000 Company List"/>
    <n v="3843"/>
    <s v="http://www.inc.com/inc5000list/json/inc5000_2014.json"/>
    <n v="26401"/>
    <n v="3843"/>
    <n v="140"/>
    <x v="1"/>
    <s v="The Service Fort"/>
    <s v="the-service-fort"/>
    <x v="32"/>
    <x v="32"/>
    <s v="Atlanta"/>
    <s v="Atlanta"/>
    <n v="80.364800000000002"/>
    <n v="2056350"/>
    <x v="2"/>
    <n v="1"/>
  </r>
  <r>
    <n v="3844"/>
    <s v="Inc5000 Company List"/>
    <s v="Inc5000 Company List"/>
    <n v="3844"/>
    <s v="http://www.inc.com/inc5000list/json/inc5000_2014.json"/>
    <n v="1178"/>
    <n v="3844"/>
    <n v="437"/>
    <x v="0"/>
    <s v="Intetics"/>
    <s v="intetics"/>
    <x v="25"/>
    <x v="25"/>
    <s v="Wilmette"/>
    <s v="Chicago"/>
    <n v="80.251400000000004"/>
    <n v="13764000"/>
    <x v="11"/>
    <n v="7"/>
  </r>
  <r>
    <n v="3845"/>
    <s v="Inc5000 Company List"/>
    <s v="Inc5000 Company List"/>
    <n v="3845"/>
    <s v="http://www.inc.com/inc5000list/json/inc5000_2014.json"/>
    <n v="24471"/>
    <n v="3845"/>
    <n v="13"/>
    <x v="2"/>
    <s v="The T1 Company"/>
    <s v="the-t1-company"/>
    <x v="24"/>
    <x v="24"/>
    <s v="Cleveland"/>
    <s v="Cleveland"/>
    <n v="80.225499999999997"/>
    <n v="3600171"/>
    <x v="4"/>
    <n v="2"/>
  </r>
  <r>
    <n v="3846"/>
    <s v="Inc5000 Company List"/>
    <s v="Inc5000 Company List"/>
    <n v="3846"/>
    <s v="http://www.inc.com/inc5000list/json/inc5000_2014.json"/>
    <n v="18451"/>
    <n v="3846"/>
    <n v="196"/>
    <x v="1"/>
    <s v="TTS"/>
    <s v="tts"/>
    <x v="12"/>
    <x v="12"/>
    <s v="Frisco"/>
    <s v="Dallas"/>
    <n v="80.224699999999999"/>
    <n v="515427499"/>
    <x v="21"/>
    <n v="5"/>
  </r>
  <r>
    <n v="3847"/>
    <s v="Inc5000 Company List"/>
    <s v="Inc5000 Company List"/>
    <n v="3847"/>
    <s v="http://www.inc.com/inc5000list/json/inc5000_2014.json"/>
    <n v="23626"/>
    <n v="3847"/>
    <n v="21"/>
    <x v="2"/>
    <s v="Walker Elliott"/>
    <s v="walker-elliott"/>
    <x v="12"/>
    <x v="12"/>
    <s v="Houston"/>
    <s v="Houston"/>
    <n v="80.199399999999997"/>
    <n v="2955276"/>
    <x v="20"/>
    <n v="2"/>
  </r>
  <r>
    <n v="3848"/>
    <s v="Inc5000 Company List"/>
    <s v="Inc5000 Company List"/>
    <n v="3848"/>
    <s v="http://www.inc.com/inc5000list/json/inc5000_2014.json"/>
    <n v="6944"/>
    <n v="3848"/>
    <n v="38"/>
    <x v="2"/>
    <s v="Candle Warmers Etc."/>
    <s v="candle-warmers-etc"/>
    <x v="28"/>
    <x v="28"/>
    <s v="Woods Cross"/>
    <s v="Ogden-Clearfield UT"/>
    <n v="80.177999999999997"/>
    <n v="11565988"/>
    <x v="0"/>
    <n v="7"/>
  </r>
  <r>
    <n v="3849"/>
    <s v="Inc5000 Company List"/>
    <s v="Inc5000 Company List"/>
    <n v="3849"/>
    <s v="http://www.inc.com/inc5000list/json/inc5000_2014.json"/>
    <n v="20705"/>
    <n v="3849"/>
    <n v="107"/>
    <x v="1"/>
    <s v="Link Technologies"/>
    <s v="link-technologies"/>
    <x v="41"/>
    <x v="41"/>
    <s v="Las Vegas"/>
    <s v="Las Vegas-Paradise NV"/>
    <n v="80.158600000000007"/>
    <n v="11274014"/>
    <x v="11"/>
    <n v="4"/>
  </r>
  <r>
    <n v="3850"/>
    <s v="Inc5000 Company List"/>
    <s v="Inc5000 Company List"/>
    <n v="3850"/>
    <s v="http://www.inc.com/inc5000list/json/inc5000_2014.json"/>
    <n v="24169"/>
    <n v="3850"/>
    <n v="42"/>
    <x v="2"/>
    <s v="Secure Banking Solutions"/>
    <s v="secure-banking-solutions"/>
    <x v="47"/>
    <x v="47"/>
    <s v="Madison"/>
    <m/>
    <n v="80.160899999999998"/>
    <n v="2666752"/>
    <x v="9"/>
    <n v="2"/>
  </r>
  <r>
    <n v="3851"/>
    <s v="Inc5000 Company List"/>
    <s v="Inc5000 Company List"/>
    <n v="3851"/>
    <s v="http://www.inc.com/inc5000list/json/inc5000_2014.json"/>
    <n v="26095"/>
    <n v="3851"/>
    <n v="5"/>
    <x v="2"/>
    <s v="Blink Marketing"/>
    <s v="blink-marketing"/>
    <x v="42"/>
    <x v="42"/>
    <s v="Franklin"/>
    <s v="Nashville"/>
    <n v="80.1631"/>
    <n v="2254440"/>
    <x v="12"/>
    <n v="1"/>
  </r>
  <r>
    <n v="3852"/>
    <s v="Inc5000 Company List"/>
    <s v="Inc5000 Company List"/>
    <n v="3852"/>
    <s v="http://www.inc.com/inc5000list/json/inc5000_2014.json"/>
    <n v="11500"/>
    <n v="3852"/>
    <n v="150"/>
    <x v="1"/>
    <s v="CCX"/>
    <s v="ccx"/>
    <x v="7"/>
    <x v="7"/>
    <s v="Lafayette"/>
    <s v="Boulder CO"/>
    <n v="80.111800000000002"/>
    <n v="21334082"/>
    <x v="17"/>
    <n v="4"/>
  </r>
  <r>
    <n v="3853"/>
    <s v="Inc5000 Company List"/>
    <s v="Inc5000 Company List"/>
    <n v="3853"/>
    <s v="http://www.inc.com/inc5000list/json/inc5000_2014.json"/>
    <n v="20280"/>
    <n v="3853"/>
    <n v="30"/>
    <x v="2"/>
    <s v="Red Level Networks"/>
    <s v="red-level-networks"/>
    <x v="18"/>
    <x v="18"/>
    <s v="Novi"/>
    <s v="Detroit"/>
    <n v="80.084000000000003"/>
    <n v="5145000"/>
    <x v="11"/>
    <n v="4"/>
  </r>
  <r>
    <n v="3854"/>
    <s v="Inc5000 Company List"/>
    <s v="Inc5000 Company List"/>
    <n v="3854"/>
    <s v="http://www.inc.com/inc5000list/json/inc5000_2014.json"/>
    <n v="11"/>
    <n v="3854"/>
    <n v="1700"/>
    <x v="3"/>
    <s v="ProKarma"/>
    <s v="prokarma"/>
    <x v="5"/>
    <x v="5"/>
    <s v="Beaverton"/>
    <s v="Portland OR"/>
    <n v="80.054900000000004"/>
    <n v="94149808"/>
    <x v="11"/>
    <n v="3"/>
  </r>
  <r>
    <n v="3855"/>
    <s v="Inc5000 Company List"/>
    <s v="Inc5000 Company List"/>
    <n v="3855"/>
    <s v="http://www.inc.com/inc5000list/json/inc5000_2014.json"/>
    <n v="19656"/>
    <n v="3855"/>
    <n v="45"/>
    <x v="2"/>
    <s v="USAePay"/>
    <s v="usaepay"/>
    <x v="0"/>
    <x v="0"/>
    <s v="Glendale"/>
    <s v="Los Angeles"/>
    <n v="80.0518"/>
    <n v="6950000"/>
    <x v="9"/>
    <n v="4"/>
  </r>
  <r>
    <n v="3856"/>
    <s v="Inc5000 Company List"/>
    <s v="Inc5000 Company List"/>
    <n v="3856"/>
    <s v="http://www.inc.com/inc5000list/json/inc5000_2014.json"/>
    <n v="1654"/>
    <n v="3856"/>
    <n v="61"/>
    <x v="1"/>
    <s v="SaltWorks"/>
    <s v="saltworks"/>
    <x v="29"/>
    <x v="29"/>
    <s v="Woodinville"/>
    <s v="Seattle"/>
    <n v="80.020099999999999"/>
    <n v="17040178"/>
    <x v="1"/>
    <n v="8"/>
  </r>
  <r>
    <n v="3857"/>
    <s v="Inc5000 Company List"/>
    <s v="Inc5000 Company List"/>
    <n v="3857"/>
    <s v="http://www.inc.com/inc5000list/json/inc5000_2014.json"/>
    <n v="26452"/>
    <n v="3857"/>
    <n v="120"/>
    <x v="1"/>
    <s v="RoboVent"/>
    <s v="robovent"/>
    <x v="24"/>
    <x v="24"/>
    <s v="Columbus"/>
    <s v="Columbus OH"/>
    <n v="79.992500000000007"/>
    <n v="29019532"/>
    <x v="24"/>
    <n v="1"/>
  </r>
  <r>
    <n v="3858"/>
    <s v="Inc5000 Company List"/>
    <s v="Inc5000 Company List"/>
    <n v="3858"/>
    <s v="http://www.inc.com/inc5000list/json/inc5000_2014.json"/>
    <n v="24973"/>
    <n v="3858"/>
    <n v="50"/>
    <x v="2"/>
    <s v="Reddy Care Physical Therapy"/>
    <s v="reddy-care-physical-therapy"/>
    <x v="17"/>
    <x v="17"/>
    <s v="Great Neck"/>
    <s v="New York City"/>
    <n v="79.974500000000006"/>
    <n v="2989511"/>
    <x v="6"/>
    <n v="1"/>
  </r>
  <r>
    <n v="3859"/>
    <s v="Inc5000 Company List"/>
    <s v="Inc5000 Company List"/>
    <n v="3859"/>
    <s v="http://www.inc.com/inc5000list/json/inc5000_2014.json"/>
    <n v="21469"/>
    <n v="3859"/>
    <n v="347"/>
    <x v="0"/>
    <s v="Federal Staffing Resources"/>
    <s v="federal-staffing-resources"/>
    <x v="21"/>
    <x v="21"/>
    <s v="Annapolis"/>
    <s v="Baltimore"/>
    <n v="79.953900000000004"/>
    <n v="28680400"/>
    <x v="8"/>
    <n v="3"/>
  </r>
  <r>
    <n v="3860"/>
    <s v="Inc5000 Company List"/>
    <s v="Inc5000 Company List"/>
    <n v="3860"/>
    <s v="http://www.inc.com/inc5000list/json/inc5000_2014.json"/>
    <n v="24272"/>
    <n v="3860"/>
    <n v="624"/>
    <x v="3"/>
    <s v="Oasis Outsourcing"/>
    <s v="oasis-outsourcing"/>
    <x v="9"/>
    <x v="9"/>
    <s v="West Palm Beach"/>
    <s v="Miami"/>
    <n v="79.927199999999999"/>
    <n v="229310000"/>
    <x v="20"/>
    <n v="2"/>
  </r>
  <r>
    <n v="3861"/>
    <s v="Inc5000 Company List"/>
    <s v="Inc5000 Company List"/>
    <n v="3861"/>
    <s v="http://www.inc.com/inc5000list/json/inc5000_2014.json"/>
    <n v="24480"/>
    <n v="3861"/>
    <n v="63"/>
    <x v="1"/>
    <s v="Revenue Enterprises"/>
    <s v="revenue-enterprises"/>
    <x v="7"/>
    <x v="7"/>
    <s v="Aurora"/>
    <s v="Denver"/>
    <n v="79.9268"/>
    <n v="5006732"/>
    <x v="9"/>
    <n v="2"/>
  </r>
  <r>
    <n v="3862"/>
    <s v="Inc5000 Company List"/>
    <s v="Inc5000 Company List"/>
    <n v="3862"/>
    <s v="http://www.inc.com/inc5000list/json/inc5000_2014.json"/>
    <n v="3153"/>
    <n v="3862"/>
    <n v="375"/>
    <x v="0"/>
    <s v="V-Soft Consulting Group"/>
    <s v="v-soft-consulting-group"/>
    <x v="33"/>
    <x v="33"/>
    <s v="Louisville"/>
    <s v="Louisville/Jefferson KY-IN"/>
    <n v="79.916899999999998"/>
    <n v="42819953"/>
    <x v="11"/>
    <n v="8"/>
  </r>
  <r>
    <n v="3863"/>
    <s v="Inc5000 Company List"/>
    <s v="Inc5000 Company List"/>
    <n v="3863"/>
    <s v="http://www.inc.com/inc5000list/json/inc5000_2014.json"/>
    <n v="26070"/>
    <n v="3863"/>
    <n v="12"/>
    <x v="2"/>
    <s v="Zicom"/>
    <s v="zicom"/>
    <x v="9"/>
    <x v="9"/>
    <s v="Miami"/>
    <s v="Miami"/>
    <n v="79.922600000000003"/>
    <n v="5307790"/>
    <x v="13"/>
    <n v="1"/>
  </r>
  <r>
    <n v="3864"/>
    <s v="Inc5000 Company List"/>
    <s v="Inc5000 Company List"/>
    <n v="3864"/>
    <s v="http://www.inc.com/inc5000list/json/inc5000_2014.json"/>
    <n v="927"/>
    <n v="3864"/>
    <n v="60"/>
    <x v="1"/>
    <s v="Javen Technologies"/>
    <s v="javen-technologies"/>
    <x v="36"/>
    <x v="36"/>
    <s v="Bloomington"/>
    <s v="Minneapolis"/>
    <n v="79.910700000000006"/>
    <n v="9428846"/>
    <x v="11"/>
    <n v="5"/>
  </r>
  <r>
    <n v="3865"/>
    <s v="Inc5000 Company List"/>
    <s v="Inc5000 Company List"/>
    <n v="3865"/>
    <s v="http://www.inc.com/inc5000list/json/inc5000_2014.json"/>
    <n v="22285"/>
    <n v="3865"/>
    <n v="45"/>
    <x v="2"/>
    <s v="Blue Oak Energy"/>
    <s v="blue-oak-energy"/>
    <x v="0"/>
    <x v="0"/>
    <s v="Davis"/>
    <s v="Vallejo-Fairfield CA"/>
    <n v="79.888800000000003"/>
    <n v="14965838"/>
    <x v="5"/>
    <n v="3"/>
  </r>
  <r>
    <n v="3866"/>
    <s v="Inc5000 Company List"/>
    <s v="Inc5000 Company List"/>
    <n v="3866"/>
    <s v="http://www.inc.com/inc5000list/json/inc5000_2014.json"/>
    <n v="6411"/>
    <n v="3866"/>
    <n v="109"/>
    <x v="1"/>
    <s v="Polymer Technology Systems"/>
    <s v="polymer-technology-systems"/>
    <x v="14"/>
    <x v="14"/>
    <s v="Indianapolis"/>
    <s v="Indianapolis IN"/>
    <n v="79.809399999999997"/>
    <n v="30945272"/>
    <x v="6"/>
    <n v="4"/>
  </r>
  <r>
    <n v="3867"/>
    <s v="Inc5000 Company List"/>
    <s v="Inc5000 Company List"/>
    <n v="3867"/>
    <s v="http://www.inc.com/inc5000list/json/inc5000_2014.json"/>
    <n v="26046"/>
    <n v="3867"/>
    <n v="32"/>
    <x v="2"/>
    <s v="Rockford-Ettco Procunier"/>
    <s v="rockford-ettco-procunier"/>
    <x v="9"/>
    <x v="9"/>
    <s v="Lakeland"/>
    <s v="Tampa"/>
    <n v="79.729100000000003"/>
    <n v="6319467"/>
    <x v="17"/>
    <n v="1"/>
  </r>
  <r>
    <n v="3868"/>
    <s v="Inc5000 Company List"/>
    <s v="Inc5000 Company List"/>
    <n v="3868"/>
    <s v="http://www.inc.com/inc5000list/json/inc5000_2014.json"/>
    <n v="5065"/>
    <n v="3868"/>
    <n v="309"/>
    <x v="0"/>
    <s v="Xymogen"/>
    <s v="xymogen"/>
    <x v="9"/>
    <x v="9"/>
    <s v="Orlando"/>
    <s v="Orlando FL"/>
    <n v="79.694900000000004"/>
    <n v="58663582"/>
    <x v="6"/>
    <n v="7"/>
  </r>
  <r>
    <n v="3869"/>
    <s v="Inc5000 Company List"/>
    <s v="Inc5000 Company List"/>
    <n v="3869"/>
    <s v="http://www.inc.com/inc5000list/json/inc5000_2014.json"/>
    <n v="25642"/>
    <n v="3869"/>
    <n v="23"/>
    <x v="2"/>
    <s v="Purk &amp; Associates"/>
    <s v="purk-associates"/>
    <x v="15"/>
    <x v="15"/>
    <s v="Brentwood"/>
    <s v="St. Louis MO-IL"/>
    <n v="79.656700000000001"/>
    <n v="3710481"/>
    <x v="9"/>
    <n v="1"/>
  </r>
  <r>
    <n v="3870"/>
    <s v="Inc5000 Company List"/>
    <s v="Inc5000 Company List"/>
    <n v="3870"/>
    <s v="http://www.inc.com/inc5000list/json/inc5000_2014.json"/>
    <n v="24944"/>
    <n v="3870"/>
    <n v="37"/>
    <x v="2"/>
    <s v="VGMarket"/>
    <s v="vgmarket"/>
    <x v="9"/>
    <x v="9"/>
    <s v="Hollywood"/>
    <s v="Miami"/>
    <n v="79.639399999999995"/>
    <n v="5581578"/>
    <x v="2"/>
    <n v="1"/>
  </r>
  <r>
    <n v="3871"/>
    <s v="Inc5000 Company List"/>
    <s v="Inc5000 Company List"/>
    <n v="3871"/>
    <s v="http://www.inc.com/inc5000list/json/inc5000_2014.json"/>
    <n v="901"/>
    <n v="3871"/>
    <n v="25"/>
    <x v="2"/>
    <s v="Journey Mexico"/>
    <s v="journey-mexico"/>
    <x v="12"/>
    <x v="12"/>
    <s v="Laredo"/>
    <s v="Laredo TX"/>
    <n v="79.5488"/>
    <n v="5818117"/>
    <x v="7"/>
    <n v="6"/>
  </r>
  <r>
    <n v="3872"/>
    <s v="Inc5000 Company List"/>
    <s v="Inc5000 Company List"/>
    <n v="3872"/>
    <s v="http://www.inc.com/inc5000list/json/inc5000_2014.json"/>
    <n v="24918"/>
    <n v="3872"/>
    <n v="3"/>
    <x v="2"/>
    <s v="TrueNorth Travel Solutions"/>
    <s v="truenorth-travel-solutions"/>
    <x v="25"/>
    <x v="25"/>
    <s v="Des Plaines"/>
    <s v="Chicago"/>
    <n v="79.475300000000004"/>
    <n v="5293430"/>
    <x v="21"/>
    <n v="1"/>
  </r>
  <r>
    <n v="3873"/>
    <s v="Inc5000 Company List"/>
    <s v="Inc5000 Company List"/>
    <n v="3873"/>
    <s v="http://www.inc.com/inc5000list/json/inc5000_2014.json"/>
    <n v="25339"/>
    <n v="3873"/>
    <n v="14"/>
    <x v="2"/>
    <s v="Frankel Media Group"/>
    <s v="frankel-media-group"/>
    <x v="9"/>
    <x v="9"/>
    <s v="Newberry"/>
    <s v="Gainesville FL"/>
    <n v="79.450100000000006"/>
    <n v="2051482"/>
    <x v="12"/>
    <n v="1"/>
  </r>
  <r>
    <n v="3874"/>
    <s v="Inc5000 Company List"/>
    <s v="Inc5000 Company List"/>
    <n v="3874"/>
    <s v="http://www.inc.com/inc5000list/json/inc5000_2014.json"/>
    <n v="24364"/>
    <n v="3874"/>
    <n v="987"/>
    <x v="3"/>
    <s v="Allen Edmonds"/>
    <s v="allen-edmonds"/>
    <x v="19"/>
    <x v="19"/>
    <s v="Port Washington"/>
    <s v="Milwaukee-Waukesha-West Allis WI"/>
    <n v="79.433000000000007"/>
    <n v="145309200"/>
    <x v="17"/>
    <n v="2"/>
  </r>
  <r>
    <n v="3875"/>
    <s v="Inc5000 Company List"/>
    <s v="Inc5000 Company List"/>
    <n v="3875"/>
    <s v="http://www.inc.com/inc5000list/json/inc5000_2014.json"/>
    <n v="1163"/>
    <n v="3875"/>
    <n v="61"/>
    <x v="1"/>
    <s v="TopSpot Internet Marketing"/>
    <s v="topspot-internet-marketing"/>
    <x v="12"/>
    <x v="12"/>
    <s v="Houston"/>
    <s v="Houston"/>
    <n v="79.415400000000005"/>
    <n v="17911779"/>
    <x v="12"/>
    <n v="5"/>
  </r>
  <r>
    <n v="3876"/>
    <s v="Inc5000 Company List"/>
    <s v="Inc5000 Company List"/>
    <n v="3876"/>
    <s v="http://www.inc.com/inc5000list/json/inc5000_2014.json"/>
    <n v="24181"/>
    <n v="3876"/>
    <n v="40"/>
    <x v="2"/>
    <s v="Advantage Technologies"/>
    <s v="advantage-technologies"/>
    <x v="18"/>
    <x v="18"/>
    <s v="Chesterfield"/>
    <s v="Detroit"/>
    <n v="79.404700000000005"/>
    <n v="6041731"/>
    <x v="11"/>
    <n v="2"/>
  </r>
  <r>
    <n v="3877"/>
    <s v="Inc5000 Company List"/>
    <s v="Inc5000 Company List"/>
    <n v="3877"/>
    <s v="http://www.inc.com/inc5000list/json/inc5000_2014.json"/>
    <n v="21424"/>
    <n v="3877"/>
    <n v="33"/>
    <x v="2"/>
    <s v="Archon Information Systems"/>
    <s v="archon-information-systems"/>
    <x v="20"/>
    <x v="20"/>
    <s v="New Orleans"/>
    <s v="New Orleans-Metairie-Kenner LA"/>
    <n v="79.381500000000003"/>
    <n v="7449705"/>
    <x v="8"/>
    <n v="3"/>
  </r>
  <r>
    <n v="3878"/>
    <s v="Inc5000 Company List"/>
    <s v="Inc5000 Company List"/>
    <n v="3878"/>
    <s v="http://www.inc.com/inc5000list/json/inc5000_2014.json"/>
    <n v="2290"/>
    <n v="3878"/>
    <n v="43"/>
    <x v="2"/>
    <s v="MCAD Technologies"/>
    <s v="mcad-technologies"/>
    <x v="7"/>
    <x v="7"/>
    <s v="Lakewood"/>
    <s v="Denver"/>
    <n v="79.374700000000004"/>
    <n v="17586581"/>
    <x v="2"/>
    <n v="7"/>
  </r>
  <r>
    <n v="3879"/>
    <s v="Inc5000 Company List"/>
    <s v="Inc5000 Company List"/>
    <n v="3879"/>
    <s v="http://www.inc.com/inc5000list/json/inc5000_2014.json"/>
    <n v="21934"/>
    <n v="3879"/>
    <n v="136"/>
    <x v="1"/>
    <s v="Practice Velocity"/>
    <s v="practice-velocity"/>
    <x v="25"/>
    <x v="25"/>
    <s v="Machesney Park"/>
    <s v="Rockford IL"/>
    <n v="79.338700000000003"/>
    <n v="24582399"/>
    <x v="3"/>
    <n v="3"/>
  </r>
  <r>
    <n v="3880"/>
    <s v="Inc5000 Company List"/>
    <s v="Inc5000 Company List"/>
    <n v="3880"/>
    <s v="http://www.inc.com/inc5000list/json/inc5000_2014.json"/>
    <n v="2647"/>
    <n v="3880"/>
    <n v="70"/>
    <x v="1"/>
    <s v="Exploring.com"/>
    <s v="exploringcom"/>
    <x v="32"/>
    <x v="32"/>
    <s v="Atlanta"/>
    <s v="Atlanta"/>
    <n v="79.3215"/>
    <n v="19450783"/>
    <x v="2"/>
    <n v="4"/>
  </r>
  <r>
    <n v="3881"/>
    <s v="Inc5000 Company List"/>
    <s v="Inc5000 Company List"/>
    <n v="3881"/>
    <s v="http://www.inc.com/inc5000list/json/inc5000_2014.json"/>
    <n v="23912"/>
    <n v="3881"/>
    <n v="67"/>
    <x v="1"/>
    <s v="Fors Marsh Group"/>
    <s v="fors-marsh-group"/>
    <x v="1"/>
    <x v="1"/>
    <s v="Arlington"/>
    <s v="Washington DC"/>
    <n v="79.324399999999997"/>
    <n v="14327493"/>
    <x v="2"/>
    <n v="2"/>
  </r>
  <r>
    <n v="3882"/>
    <s v="Inc5000 Company List"/>
    <s v="Inc5000 Company List"/>
    <n v="3882"/>
    <s v="http://www.inc.com/inc5000list/json/inc5000_2014.json"/>
    <n v="24809"/>
    <n v="3882"/>
    <n v="95"/>
    <x v="1"/>
    <s v="Rentex Computer &amp; Audio Visual Rentals"/>
    <s v="rentex-computer-audio-visual-rentals"/>
    <x v="2"/>
    <x v="2"/>
    <s v="Canton"/>
    <s v="Boston"/>
    <n v="79.287300000000002"/>
    <n v="22488000"/>
    <x v="18"/>
    <n v="1"/>
  </r>
  <r>
    <n v="3883"/>
    <s v="Inc5000 Company List"/>
    <s v="Inc5000 Company List"/>
    <n v="3883"/>
    <s v="http://www.inc.com/inc5000list/json/inc5000_2014.json"/>
    <n v="22039"/>
    <n v="3883"/>
    <n v="100"/>
    <x v="1"/>
    <s v="Media Fusion"/>
    <s v="media-fusion"/>
    <x v="11"/>
    <x v="11"/>
    <s v="Huntsville"/>
    <s v="Huntsville AL"/>
    <n v="79.251300000000001"/>
    <n v="12304269"/>
    <x v="2"/>
    <n v="3"/>
  </r>
  <r>
    <n v="3884"/>
    <s v="Inc5000 Company List"/>
    <s v="Inc5000 Company List"/>
    <n v="3884"/>
    <s v="http://www.inc.com/inc5000list/json/inc5000_2014.json"/>
    <n v="2968"/>
    <n v="3884"/>
    <n v="148"/>
    <x v="1"/>
    <s v="Lightwell"/>
    <s v="lightwell"/>
    <x v="24"/>
    <x v="24"/>
    <s v="Dublin"/>
    <s v="Columbus OH"/>
    <n v="79.244699999999995"/>
    <n v="25519989"/>
    <x v="11"/>
    <n v="5"/>
  </r>
  <r>
    <n v="3885"/>
    <s v="Inc5000 Company List"/>
    <s v="Inc5000 Company List"/>
    <n v="3885"/>
    <s v="http://www.inc.com/inc5000list/json/inc5000_2014.json"/>
    <n v="914"/>
    <n v="3885"/>
    <n v="164"/>
    <x v="1"/>
    <s v="SRS Software"/>
    <s v="srs-software"/>
    <x v="16"/>
    <x v="16"/>
    <s v="Montvale"/>
    <s v="New York City"/>
    <n v="79.226200000000006"/>
    <n v="23496215"/>
    <x v="6"/>
    <n v="4"/>
  </r>
  <r>
    <n v="3886"/>
    <s v="Inc5000 Company List"/>
    <s v="Inc5000 Company List"/>
    <n v="3886"/>
    <s v="http://www.inc.com/inc5000list/json/inc5000_2014.json"/>
    <n v="19419"/>
    <n v="3886"/>
    <n v="34"/>
    <x v="2"/>
    <s v="Davis Strategic Innovations"/>
    <s v="davis-strategic-innovations"/>
    <x v="11"/>
    <x v="11"/>
    <s v="Huntsville"/>
    <s v="Huntsville AL"/>
    <n v="79.220600000000005"/>
    <n v="5308793"/>
    <x v="8"/>
    <n v="2"/>
  </r>
  <r>
    <n v="3887"/>
    <s v="Inc5000 Company List"/>
    <s v="Inc5000 Company List"/>
    <n v="3887"/>
    <s v="http://www.inc.com/inc5000list/json/inc5000_2014.json"/>
    <n v="20413"/>
    <n v="3887"/>
    <n v="95"/>
    <x v="1"/>
    <s v="Bradsby Group"/>
    <s v="bradsby-group"/>
    <x v="7"/>
    <x v="7"/>
    <s v="Denver"/>
    <s v="Denver"/>
    <n v="79.204599999999999"/>
    <n v="24261058"/>
    <x v="20"/>
    <n v="4"/>
  </r>
  <r>
    <n v="3888"/>
    <s v="Inc5000 Company List"/>
    <s v="Inc5000 Company List"/>
    <n v="3888"/>
    <s v="http://www.inc.com/inc5000list/json/inc5000_2014.json"/>
    <n v="19752"/>
    <n v="3888"/>
    <n v="40"/>
    <x v="2"/>
    <s v="Legacy Contracting Solutions"/>
    <s v="legacy-contracting-solutions"/>
    <x v="9"/>
    <x v="9"/>
    <s v="Lake Park"/>
    <s v="Miami"/>
    <n v="79.198700000000002"/>
    <n v="4768939"/>
    <x v="16"/>
    <n v="4"/>
  </r>
  <r>
    <n v="3889"/>
    <s v="Inc5000 Company List"/>
    <s v="Inc5000 Company List"/>
    <n v="3889"/>
    <s v="http://www.inc.com/inc5000list/json/inc5000_2014.json"/>
    <n v="22717"/>
    <n v="3889"/>
    <n v="10"/>
    <x v="2"/>
    <s v="Satisfyd"/>
    <s v="satisfyd"/>
    <x v="25"/>
    <x v="25"/>
    <s v="Naperville"/>
    <s v="Chicago"/>
    <n v="79.184100000000001"/>
    <n v="5575891"/>
    <x v="2"/>
    <n v="3"/>
  </r>
  <r>
    <n v="3890"/>
    <s v="Inc5000 Company List"/>
    <s v="Inc5000 Company List"/>
    <n v="3890"/>
    <s v="http://www.inc.com/inc5000list/json/inc5000_2014.json"/>
    <n v="25967"/>
    <n v="3890"/>
    <n v="13"/>
    <x v="2"/>
    <s v="Green Peak Partners"/>
    <s v="green-peak-partners"/>
    <x v="7"/>
    <x v="7"/>
    <s v="Denver"/>
    <s v="Denver"/>
    <n v="79.140799999999999"/>
    <n v="6654525"/>
    <x v="2"/>
    <n v="1"/>
  </r>
  <r>
    <n v="3891"/>
    <s v="Inc5000 Company List"/>
    <s v="Inc5000 Company List"/>
    <n v="3891"/>
    <s v="http://www.inc.com/inc5000list/json/inc5000_2014.json"/>
    <n v="20147"/>
    <n v="3891"/>
    <n v="18"/>
    <x v="2"/>
    <s v="Ace Exhibits"/>
    <s v="ace-exhibits"/>
    <x v="0"/>
    <x v="0"/>
    <s v="Los Angeles"/>
    <s v="Los Angeles"/>
    <n v="79.125399999999999"/>
    <n v="8900015"/>
    <x v="12"/>
    <n v="4"/>
  </r>
  <r>
    <n v="3892"/>
    <s v="Inc5000 Company List"/>
    <s v="Inc5000 Company List"/>
    <n v="3892"/>
    <s v="http://www.inc.com/inc5000list/json/inc5000_2014.json"/>
    <n v="24849"/>
    <n v="3892"/>
    <n v="27"/>
    <x v="2"/>
    <s v="Secured Network Services"/>
    <s v="secured-network-services"/>
    <x v="2"/>
    <x v="2"/>
    <s v="Norwood"/>
    <s v="Boston"/>
    <n v="79.115700000000004"/>
    <n v="4730152"/>
    <x v="11"/>
    <n v="1"/>
  </r>
  <r>
    <n v="3893"/>
    <s v="Inc5000 Company List"/>
    <s v="Inc5000 Company List"/>
    <n v="3893"/>
    <s v="http://www.inc.com/inc5000list/json/inc5000_2014.json"/>
    <n v="888"/>
    <n v="3893"/>
    <n v="400"/>
    <x v="0"/>
    <s v="Liquid Web"/>
    <s v="liquid-web"/>
    <x v="18"/>
    <x v="18"/>
    <s v="Lansing"/>
    <s v="Lansing-East Lansing MI"/>
    <n v="78.9542"/>
    <n v="57110703"/>
    <x v="11"/>
    <n v="8"/>
  </r>
  <r>
    <n v="3894"/>
    <s v="Inc5000 Company List"/>
    <s v="Inc5000 Company List"/>
    <n v="3894"/>
    <s v="http://www.inc.com/inc5000list/json/inc5000_2014.json"/>
    <n v="2887"/>
    <n v="3894"/>
    <n v="4400"/>
    <x v="3"/>
    <s v="Program Productions"/>
    <s v="program-productions"/>
    <x v="25"/>
    <x v="25"/>
    <s v="Lombard"/>
    <s v="Chicago"/>
    <n v="78.941000000000003"/>
    <n v="27813130"/>
    <x v="22"/>
    <n v="8"/>
  </r>
  <r>
    <n v="3895"/>
    <s v="Inc5000 Company List"/>
    <s v="Inc5000 Company List"/>
    <n v="3895"/>
    <s v="http://www.inc.com/inc5000list/json/inc5000_2014.json"/>
    <n v="25340"/>
    <n v="3895"/>
    <n v="88"/>
    <x v="1"/>
    <s v="S&amp;F"/>
    <s v="sf"/>
    <x v="36"/>
    <x v="36"/>
    <s v="Woodbury"/>
    <s v="Minneapolis"/>
    <n v="78.944699999999997"/>
    <n v="21364263"/>
    <x v="13"/>
    <n v="1"/>
  </r>
  <r>
    <n v="3896"/>
    <s v="Inc5000 Company List"/>
    <s v="Inc5000 Company List"/>
    <n v="3896"/>
    <s v="http://www.inc.com/inc5000list/json/inc5000_2014.json"/>
    <n v="8318"/>
    <n v="3896"/>
    <n v="95"/>
    <x v="1"/>
    <s v="Armedia"/>
    <s v="armedia"/>
    <x v="32"/>
    <x v="32"/>
    <s v="Atlanta"/>
    <s v="Atlanta"/>
    <n v="78.9375"/>
    <n v="17912453"/>
    <x v="11"/>
    <n v="5"/>
  </r>
  <r>
    <n v="3897"/>
    <s v="Inc5000 Company List"/>
    <s v="Inc5000 Company List"/>
    <n v="3897"/>
    <s v="http://www.inc.com/inc5000list/json/inc5000_2014.json"/>
    <n v="2317"/>
    <n v="3897"/>
    <n v="86"/>
    <x v="1"/>
    <s v="EMS Software by DEA"/>
    <s v="ems-software-by-dea"/>
    <x v="7"/>
    <x v="7"/>
    <s v="Centennial"/>
    <s v="Denver"/>
    <n v="78.913300000000007"/>
    <n v="17788954"/>
    <x v="3"/>
    <n v="7"/>
  </r>
  <r>
    <n v="3898"/>
    <s v="Inc5000 Company List"/>
    <s v="Inc5000 Company List"/>
    <n v="3898"/>
    <s v="http://www.inc.com/inc5000list/json/inc5000_2014.json"/>
    <n v="26569"/>
    <n v="3898"/>
    <n v="275"/>
    <x v="0"/>
    <s v="Servisfirst Bancshares"/>
    <s v="servisfirst-bancshares"/>
    <x v="11"/>
    <x v="11"/>
    <s v="Birmingham"/>
    <s v="Birmingham-Hoover AL"/>
    <n v="78.834699999999998"/>
    <n v="112462000"/>
    <x v="9"/>
    <n v="1"/>
  </r>
  <r>
    <n v="3899"/>
    <s v="Inc5000 Company List"/>
    <s v="Inc5000 Company List"/>
    <n v="3899"/>
    <s v="http://www.inc.com/inc5000list/json/inc5000_2014.json"/>
    <n v="24115"/>
    <n v="3899"/>
    <n v="12"/>
    <x v="2"/>
    <s v="Jackson Technical"/>
    <s v="jackson-technical"/>
    <x v="23"/>
    <x v="23"/>
    <s v="Tulsa"/>
    <s v="Tulsa OK"/>
    <n v="78.750600000000006"/>
    <n v="3201085"/>
    <x v="11"/>
    <n v="2"/>
  </r>
  <r>
    <n v="3900"/>
    <s v="Inc5000 Company List"/>
    <s v="Inc5000 Company List"/>
    <n v="3900"/>
    <s v="http://www.inc.com/inc5000list/json/inc5000_2014.json"/>
    <n v="22499"/>
    <n v="3900"/>
    <n v="100"/>
    <x v="1"/>
    <s v="Sundog"/>
    <s v="sundog"/>
    <x v="48"/>
    <x v="48"/>
    <s v="Fargo"/>
    <s v="Fargo ND-MN"/>
    <n v="78.671999999999997"/>
    <n v="10905632"/>
    <x v="12"/>
    <n v="3"/>
  </r>
  <r>
    <n v="3901"/>
    <s v="Inc5000 Company List"/>
    <s v="Inc5000 Company List"/>
    <n v="3901"/>
    <s v="http://www.inc.com/inc5000list/json/inc5000_2014.json"/>
    <n v="912"/>
    <n v="3901"/>
    <n v="90"/>
    <x v="1"/>
    <s v="BEAR Data Systems"/>
    <s v="bear-data-systems"/>
    <x v="0"/>
    <x v="0"/>
    <s v="San Francisco"/>
    <s v="San Francisco"/>
    <n v="78.575599999999994"/>
    <n v="150403501"/>
    <x v="11"/>
    <n v="6"/>
  </r>
  <r>
    <n v="3902"/>
    <s v="Inc5000 Company List"/>
    <s v="Inc5000 Company List"/>
    <n v="3902"/>
    <s v="http://www.inc.com/inc5000list/json/inc5000_2014.json"/>
    <n v="25520"/>
    <n v="3902"/>
    <n v="45"/>
    <x v="2"/>
    <s v="Professional Disability Associates"/>
    <s v="professional-disability-associates"/>
    <x v="3"/>
    <x v="3"/>
    <s v="Portland"/>
    <s v="Portland-South Portland-Biddeford ME"/>
    <n v="78.572699999999998"/>
    <n v="9031577"/>
    <x v="19"/>
    <n v="1"/>
  </r>
  <r>
    <n v="3903"/>
    <s v="Inc5000 Company List"/>
    <s v="Inc5000 Company List"/>
    <n v="3903"/>
    <s v="http://www.inc.com/inc5000list/json/inc5000_2014.json"/>
    <n v="3813"/>
    <n v="3903"/>
    <n v="5010"/>
    <x v="3"/>
    <s v="Pacific Dental Services"/>
    <s v="pacific-dental-services"/>
    <x v="0"/>
    <x v="0"/>
    <s v="Irvine"/>
    <s v="Los Angeles"/>
    <n v="78.544799999999995"/>
    <n v="627767000"/>
    <x v="6"/>
    <n v="9"/>
  </r>
  <r>
    <n v="3904"/>
    <s v="Inc5000 Company List"/>
    <s v="Inc5000 Company List"/>
    <n v="3904"/>
    <s v="http://www.inc.com/inc5000list/json/inc5000_2014.json"/>
    <n v="24235"/>
    <n v="3904"/>
    <n v="23"/>
    <x v="2"/>
    <s v="Worthwhile"/>
    <s v="worthwhile"/>
    <x v="31"/>
    <x v="31"/>
    <s v="Greenville"/>
    <s v="Greenville-Mauldin-Easley SC"/>
    <n v="78.513599999999997"/>
    <n v="2426000"/>
    <x v="12"/>
    <n v="2"/>
  </r>
  <r>
    <n v="3905"/>
    <s v="Inc5000 Company List"/>
    <s v="Inc5000 Company List"/>
    <n v="3905"/>
    <s v="http://www.inc.com/inc5000list/json/inc5000_2014.json"/>
    <n v="20604"/>
    <n v="3905"/>
    <n v="65"/>
    <x v="1"/>
    <s v="iPROMOTEu"/>
    <s v="ipromoteu"/>
    <x v="2"/>
    <x v="2"/>
    <s v="Wayland"/>
    <s v="Boston"/>
    <n v="78.485600000000005"/>
    <n v="105369000"/>
    <x v="2"/>
    <n v="4"/>
  </r>
  <r>
    <n v="3906"/>
    <s v="Inc5000 Company List"/>
    <s v="Inc5000 Company List"/>
    <n v="3906"/>
    <s v="http://www.inc.com/inc5000list/json/inc5000_2014.json"/>
    <n v="17726"/>
    <n v="3906"/>
    <n v="172"/>
    <x v="1"/>
    <s v="Milk + Honey"/>
    <s v="milk-honey"/>
    <x v="12"/>
    <x v="12"/>
    <s v="Austin"/>
    <s v="Austin"/>
    <n v="78.378"/>
    <n v="8281083"/>
    <x v="0"/>
    <n v="5"/>
  </r>
  <r>
    <n v="3907"/>
    <s v="Inc5000 Company List"/>
    <s v="Inc5000 Company List"/>
    <n v="3907"/>
    <s v="http://www.inc.com/inc5000list/json/inc5000_2014.json"/>
    <n v="26069"/>
    <n v="3907"/>
    <n v="21"/>
    <x v="2"/>
    <s v="OCP Group"/>
    <s v="ocp-group"/>
    <x v="0"/>
    <x v="0"/>
    <s v="San Diego"/>
    <s v="San Diego"/>
    <n v="78.317999999999998"/>
    <n v="10663870"/>
    <x v="17"/>
    <n v="1"/>
  </r>
  <r>
    <n v="3908"/>
    <s v="Inc5000 Company List"/>
    <s v="Inc5000 Company List"/>
    <n v="3908"/>
    <s v="http://www.inc.com/inc5000list/json/inc5000_2014.json"/>
    <n v="37"/>
    <n v="3908"/>
    <n v="58"/>
    <x v="1"/>
    <s v="GourmetGiftBaskets.com"/>
    <s v="gourmetgiftbasketscom"/>
    <x v="34"/>
    <x v="34"/>
    <s v="Kingston"/>
    <s v="Boston"/>
    <n v="78.282600000000002"/>
    <n v="20547806"/>
    <x v="1"/>
    <n v="6"/>
  </r>
  <r>
    <n v="3909"/>
    <s v="Inc5000 Company List"/>
    <s v="Inc5000 Company List"/>
    <n v="3909"/>
    <s v="http://www.inc.com/inc5000list/json/inc5000_2014.json"/>
    <n v="24098"/>
    <n v="3909"/>
    <n v="300"/>
    <x v="0"/>
    <s v="Prophet"/>
    <s v="prophet"/>
    <x v="0"/>
    <x v="0"/>
    <s v="San Francisco"/>
    <s v="San Francisco"/>
    <n v="78.2376"/>
    <n v="109554429"/>
    <x v="12"/>
    <n v="2"/>
  </r>
  <r>
    <n v="3910"/>
    <s v="Inc5000 Company List"/>
    <s v="Inc5000 Company List"/>
    <n v="3910"/>
    <s v="http://www.inc.com/inc5000list/json/inc5000_2014.json"/>
    <n v="3283"/>
    <n v="3910"/>
    <n v="197"/>
    <x v="1"/>
    <s v="Integrated Resources"/>
    <s v="integrated-resources"/>
    <x v="16"/>
    <x v="16"/>
    <s v="Edison"/>
    <s v="New York City"/>
    <n v="78.228200000000001"/>
    <n v="21014828"/>
    <x v="20"/>
    <n v="8"/>
  </r>
  <r>
    <n v="3911"/>
    <s v="Inc5000 Company List"/>
    <s v="Inc5000 Company List"/>
    <n v="3911"/>
    <s v="http://www.inc.com/inc5000list/json/inc5000_2014.json"/>
    <n v="6246"/>
    <n v="3911"/>
    <n v="18"/>
    <x v="2"/>
    <s v="Regal Financial Group"/>
    <s v="regal-financial-group"/>
    <x v="18"/>
    <x v="18"/>
    <s v="Kentwood"/>
    <s v="Grand Rapids-Wyoming MI"/>
    <n v="78.230800000000002"/>
    <n v="13378135"/>
    <x v="9"/>
    <n v="3"/>
  </r>
  <r>
    <n v="3912"/>
    <s v="Inc5000 Company List"/>
    <s v="Inc5000 Company List"/>
    <n v="3912"/>
    <s v="http://www.inc.com/inc5000list/json/inc5000_2014.json"/>
    <n v="20699"/>
    <n v="3912"/>
    <n v="31"/>
    <x v="2"/>
    <s v="Website Pipeline"/>
    <s v="website-pipeline"/>
    <x v="31"/>
    <x v="31"/>
    <s v="Greenville"/>
    <s v="Greenville-Mauldin-Easley SC"/>
    <n v="78.226799999999997"/>
    <n v="4108456"/>
    <x v="3"/>
    <n v="4"/>
  </r>
  <r>
    <n v="3913"/>
    <s v="Inc5000 Company List"/>
    <s v="Inc5000 Company List"/>
    <n v="3913"/>
    <s v="http://www.inc.com/inc5000list/json/inc5000_2014.json"/>
    <n v="24479"/>
    <n v="3913"/>
    <n v="10"/>
    <x v="2"/>
    <s v="Salas O'Brien Engineering"/>
    <s v="salas-obrien-engineering"/>
    <x v="0"/>
    <x v="0"/>
    <s v="San Jose"/>
    <s v="San Jose"/>
    <n v="78.124600000000001"/>
    <n v="17034612"/>
    <x v="10"/>
    <n v="2"/>
  </r>
  <r>
    <n v="3914"/>
    <s v="Inc5000 Company List"/>
    <s v="Inc5000 Company List"/>
    <n v="3914"/>
    <s v="http://www.inc.com/inc5000list/json/inc5000_2014.json"/>
    <n v="25780"/>
    <n v="3914"/>
    <n v="70"/>
    <x v="1"/>
    <s v="Chess4Life"/>
    <s v="chess4life"/>
    <x v="29"/>
    <x v="29"/>
    <s v="Bellevue"/>
    <s v="Seattle"/>
    <n v="77.930499999999995"/>
    <n v="2027490"/>
    <x v="23"/>
    <n v="1"/>
  </r>
  <r>
    <n v="3915"/>
    <s v="Inc5000 Company List"/>
    <s v="Inc5000 Company List"/>
    <n v="3915"/>
    <s v="http://www.inc.com/inc5000list/json/inc5000_2014.json"/>
    <n v="19527"/>
    <n v="3915"/>
    <n v="90"/>
    <x v="1"/>
    <s v="HeadStream"/>
    <s v="headstream"/>
    <x v="38"/>
    <x v="38"/>
    <s v="Wilmington"/>
    <s v="Philadelphia"/>
    <n v="77.852000000000004"/>
    <n v="6523461"/>
    <x v="11"/>
    <n v="4"/>
  </r>
  <r>
    <n v="3916"/>
    <s v="Inc5000 Company List"/>
    <s v="Inc5000 Company List"/>
    <n v="3916"/>
    <s v="http://www.inc.com/inc5000list/json/inc5000_2014.json"/>
    <n v="24454"/>
    <n v="3916"/>
    <n v="95"/>
    <x v="1"/>
    <s v="Wood Gutmann &amp; Bogart"/>
    <s v="wood-gutmann-bogart"/>
    <x v="0"/>
    <x v="0"/>
    <s v="Tustin"/>
    <s v="Los Angeles"/>
    <n v="77.775400000000005"/>
    <n v="16427000"/>
    <x v="19"/>
    <n v="2"/>
  </r>
  <r>
    <n v="3917"/>
    <s v="Inc5000 Company List"/>
    <s v="Inc5000 Company List"/>
    <n v="3917"/>
    <s v="http://www.inc.com/inc5000list/json/inc5000_2014.json"/>
    <n v="22756"/>
    <n v="3917"/>
    <n v="9000"/>
    <x v="3"/>
    <s v="KSS"/>
    <s v="kss"/>
    <x v="18"/>
    <x v="18"/>
    <s v="Sterling Heights"/>
    <s v="Detroit"/>
    <n v="77.759900000000002"/>
    <n v="1166718000"/>
    <x v="17"/>
    <n v="3"/>
  </r>
  <r>
    <n v="3918"/>
    <s v="Inc5000 Company List"/>
    <s v="Inc5000 Company List"/>
    <n v="3918"/>
    <s v="http://www.inc.com/inc5000list/json/inc5000_2014.json"/>
    <n v="21394"/>
    <n v="3918"/>
    <n v="38"/>
    <x v="2"/>
    <s v="Synergetic Information Systems"/>
    <s v="synergetic-information-systems"/>
    <x v="27"/>
    <x v="27"/>
    <s v="Washington"/>
    <s v="Washington DC"/>
    <n v="77.763800000000003"/>
    <n v="5863637"/>
    <x v="8"/>
    <n v="3"/>
  </r>
  <r>
    <n v="3919"/>
    <s v="Inc5000 Company List"/>
    <s v="Inc5000 Company List"/>
    <n v="3919"/>
    <s v="http://www.inc.com/inc5000list/json/inc5000_2014.json"/>
    <n v="22765"/>
    <n v="3919"/>
    <n v="35"/>
    <x v="2"/>
    <s v="InboxDollars"/>
    <s v="inboxdollars"/>
    <x v="36"/>
    <x v="36"/>
    <s v="Mendota Heights"/>
    <s v="Minneapolis"/>
    <n v="77.746700000000004"/>
    <n v="26278000"/>
    <x v="12"/>
    <n v="6"/>
  </r>
  <r>
    <n v="3920"/>
    <s v="Inc5000 Company List"/>
    <s v="Inc5000 Company List"/>
    <n v="3920"/>
    <s v="http://www.inc.com/inc5000list/json/inc5000_2014.json"/>
    <n v="3889"/>
    <n v="3920"/>
    <n v="125"/>
    <x v="1"/>
    <s v="U.S. Pavement Services"/>
    <s v="us-pavement-services"/>
    <x v="2"/>
    <x v="2"/>
    <s v="Woburn"/>
    <s v="Boston"/>
    <n v="77.695800000000006"/>
    <n v="38357400"/>
    <x v="16"/>
    <n v="5"/>
  </r>
  <r>
    <n v="3921"/>
    <s v="Inc5000 Company List"/>
    <s v="Inc5000 Company List"/>
    <n v="3921"/>
    <s v="http://www.inc.com/inc5000list/json/inc5000_2014.json"/>
    <n v="24956"/>
    <n v="3921"/>
    <n v="10"/>
    <x v="2"/>
    <s v="GreenTechnologies"/>
    <s v="greentechnologies"/>
    <x v="9"/>
    <x v="9"/>
    <s v="Gainesville"/>
    <s v="Gainesville FL"/>
    <n v="77.685000000000002"/>
    <n v="2073993"/>
    <x v="17"/>
    <n v="1"/>
  </r>
  <r>
    <n v="3922"/>
    <s v="Inc5000 Company List"/>
    <s v="Inc5000 Company List"/>
    <n v="3922"/>
    <s v="http://www.inc.com/inc5000list/json/inc5000_2014.json"/>
    <n v="26336"/>
    <n v="3922"/>
    <n v="27"/>
    <x v="2"/>
    <s v="Concierge Auctions"/>
    <s v="concierge-auctions"/>
    <x v="17"/>
    <x v="17"/>
    <s v="New York"/>
    <s v="New York City"/>
    <n v="77.604299999999995"/>
    <n v="11150000"/>
    <x v="15"/>
    <n v="1"/>
  </r>
  <r>
    <n v="3923"/>
    <s v="Inc5000 Company List"/>
    <s v="Inc5000 Company List"/>
    <n v="3923"/>
    <s v="http://www.inc.com/inc5000list/json/inc5000_2014.json"/>
    <n v="18441"/>
    <n v="3923"/>
    <n v="85"/>
    <x v="1"/>
    <s v="Netchex"/>
    <s v="netchex"/>
    <x v="20"/>
    <x v="20"/>
    <s v="Mandeville"/>
    <s v="New Orleans-Metairie-Kenner LA"/>
    <n v="77.555700000000002"/>
    <n v="11626700"/>
    <x v="20"/>
    <n v="5"/>
  </r>
  <r>
    <n v="3924"/>
    <s v="Inc5000 Company List"/>
    <s v="Inc5000 Company List"/>
    <n v="3924"/>
    <s v="http://www.inc.com/inc5000list/json/inc5000_2014.json"/>
    <n v="23937"/>
    <n v="3924"/>
    <n v="18"/>
    <x v="2"/>
    <s v="Squaremouth"/>
    <s v="squaremouth"/>
    <x v="9"/>
    <x v="9"/>
    <s v="St. Petersburg"/>
    <s v="Tampa"/>
    <n v="77.488100000000003"/>
    <n v="3411135"/>
    <x v="7"/>
    <n v="2"/>
  </r>
  <r>
    <n v="3925"/>
    <s v="Inc5000 Company List"/>
    <s v="Inc5000 Company List"/>
    <n v="3925"/>
    <s v="http://www.inc.com/inc5000list/json/inc5000_2014.json"/>
    <n v="24995"/>
    <n v="3925"/>
    <n v="246"/>
    <x v="0"/>
    <s v="WCCT Global"/>
    <s v="wcct-global"/>
    <x v="0"/>
    <x v="0"/>
    <s v="Cypress"/>
    <s v="Los Angeles"/>
    <n v="77.375900000000001"/>
    <n v="29564463"/>
    <x v="6"/>
    <n v="1"/>
  </r>
  <r>
    <n v="3926"/>
    <s v="Inc5000 Company List"/>
    <s v="Inc5000 Company List"/>
    <n v="3926"/>
    <s v="http://www.inc.com/inc5000list/json/inc5000_2014.json"/>
    <n v="20603"/>
    <n v="3926"/>
    <n v="38"/>
    <x v="2"/>
    <s v="Alvarez Technology Group"/>
    <s v="alvarez-technology-group"/>
    <x v="0"/>
    <x v="0"/>
    <s v="Salinas"/>
    <s v="Salinas CA"/>
    <n v="77.377399999999994"/>
    <n v="4365143"/>
    <x v="11"/>
    <n v="4"/>
  </r>
  <r>
    <n v="3927"/>
    <s v="Inc5000 Company List"/>
    <s v="Inc5000 Company List"/>
    <n v="3927"/>
    <s v="http://www.inc.com/inc5000list/json/inc5000_2014.json"/>
    <n v="2230"/>
    <n v="3927"/>
    <n v="67"/>
    <x v="1"/>
    <s v="Switchfast Technologies"/>
    <s v="switchfast-technologies"/>
    <x v="25"/>
    <x v="25"/>
    <s v="Chicago"/>
    <s v="Chicago"/>
    <n v="77.264399999999995"/>
    <n v="6990024"/>
    <x v="11"/>
    <n v="8"/>
  </r>
  <r>
    <n v="3928"/>
    <s v="Inc5000 Company List"/>
    <s v="Inc5000 Company List"/>
    <n v="3928"/>
    <s v="http://www.inc.com/inc5000list/json/inc5000_2014.json"/>
    <n v="23874"/>
    <n v="3928"/>
    <n v="31"/>
    <x v="2"/>
    <s v="Wovenware"/>
    <s v="wovenware"/>
    <x v="49"/>
    <x v="49"/>
    <s v="San Juan"/>
    <s v="San Juan-Caguas-Guaynabo PR"/>
    <n v="77.224699999999999"/>
    <n v="2093665"/>
    <x v="3"/>
    <n v="2"/>
  </r>
  <r>
    <n v="3929"/>
    <s v="Inc5000 Company List"/>
    <s v="Inc5000 Company List"/>
    <n v="3929"/>
    <s v="http://www.inc.com/inc5000list/json/inc5000_2014.json"/>
    <n v="24225"/>
    <n v="3929"/>
    <n v="171"/>
    <x v="1"/>
    <s v="Kasa Companies"/>
    <s v="kasa-companies"/>
    <x v="8"/>
    <x v="8"/>
    <s v="Salina"/>
    <m/>
    <n v="77.158100000000005"/>
    <n v="28730800"/>
    <x v="17"/>
    <n v="2"/>
  </r>
  <r>
    <n v="3930"/>
    <s v="Inc5000 Company List"/>
    <s v="Inc5000 Company List"/>
    <n v="3930"/>
    <s v="http://www.inc.com/inc5000list/json/inc5000_2014.json"/>
    <n v="21667"/>
    <n v="3930"/>
    <n v="30"/>
    <x v="2"/>
    <s v="Set and Service Resources"/>
    <s v="set-and-service-resources"/>
    <x v="6"/>
    <x v="6"/>
    <s v="Raleigh"/>
    <s v="Raleigh-Cary NC"/>
    <n v="77.141000000000005"/>
    <n v="16444000"/>
    <x v="20"/>
    <n v="3"/>
  </r>
  <r>
    <n v="3931"/>
    <s v="Inc5000 Company List"/>
    <s v="Inc5000 Company List"/>
    <n v="3931"/>
    <s v="http://www.inc.com/inc5000list/json/inc5000_2014.json"/>
    <n v="20834"/>
    <n v="3931"/>
    <n v="77"/>
    <x v="1"/>
    <s v="Alliance Solutions Group (Independence OH)"/>
    <s v="alliance-solutions-group-independence-oh"/>
    <x v="24"/>
    <x v="24"/>
    <s v="Independence"/>
    <s v="Cleveland"/>
    <n v="77.122299999999996"/>
    <n v="42323950"/>
    <x v="20"/>
    <n v="4"/>
  </r>
  <r>
    <n v="3932"/>
    <s v="Inc5000 Company List"/>
    <s v="Inc5000 Company List"/>
    <n v="3932"/>
    <s v="http://www.inc.com/inc5000list/json/inc5000_2014.json"/>
    <n v="24170"/>
    <n v="3932"/>
    <n v="7"/>
    <x v="2"/>
    <s v="Stablenet"/>
    <s v="stablenet"/>
    <x v="6"/>
    <x v="6"/>
    <s v="Charlotte"/>
    <s v="Charlotte"/>
    <n v="77.093699999999998"/>
    <n v="2652541"/>
    <x v="11"/>
    <n v="2"/>
  </r>
  <r>
    <n v="3933"/>
    <s v="Inc5000 Company List"/>
    <s v="Inc5000 Company List"/>
    <n v="3933"/>
    <s v="http://www.inc.com/inc5000list/json/inc5000_2014.json"/>
    <n v="4749"/>
    <n v="3933"/>
    <n v="67"/>
    <x v="1"/>
    <s v="Intertech"/>
    <s v="intertech"/>
    <x v="36"/>
    <x v="36"/>
    <s v="Eagan"/>
    <s v="Minneapolis"/>
    <n v="77.061099999999996"/>
    <n v="13517420"/>
    <x v="11"/>
    <n v="7"/>
  </r>
  <r>
    <n v="3934"/>
    <s v="Inc5000 Company List"/>
    <s v="Inc5000 Company List"/>
    <n v="3934"/>
    <s v="http://www.inc.com/inc5000list/json/inc5000_2014.json"/>
    <n v="25917"/>
    <n v="3934"/>
    <n v="27"/>
    <x v="2"/>
    <s v="4IT"/>
    <s v="4it"/>
    <x v="9"/>
    <x v="9"/>
    <s v="Fort Lauderdale"/>
    <s v="Miami"/>
    <n v="77.040800000000004"/>
    <n v="3470000"/>
    <x v="11"/>
    <n v="1"/>
  </r>
  <r>
    <n v="3935"/>
    <s v="Inc5000 Company List"/>
    <s v="Inc5000 Company List"/>
    <n v="3935"/>
    <s v="http://www.inc.com/inc5000list/json/inc5000_2014.json"/>
    <n v="141"/>
    <n v="3935"/>
    <n v="52"/>
    <x v="1"/>
    <s v="Zumasys"/>
    <s v="zumasys"/>
    <x v="0"/>
    <x v="0"/>
    <s v="Irvine"/>
    <s v="Los Angeles"/>
    <n v="77.027000000000001"/>
    <n v="21892185"/>
    <x v="11"/>
    <n v="6"/>
  </r>
  <r>
    <n v="3936"/>
    <s v="Inc5000 Company List"/>
    <s v="Inc5000 Company List"/>
    <n v="3936"/>
    <s v="http://www.inc.com/inc5000list/json/inc5000_2014.json"/>
    <n v="25178"/>
    <n v="3936"/>
    <n v="82"/>
    <x v="1"/>
    <s v="Franklin Loan Center"/>
    <s v="franklin-loan-center"/>
    <x v="0"/>
    <x v="0"/>
    <s v="Palm Desert"/>
    <s v="Riverside-San Bernardino-Ontario CA"/>
    <n v="77.025700000000001"/>
    <n v="10483829"/>
    <x v="15"/>
    <n v="1"/>
  </r>
  <r>
    <n v="3937"/>
    <s v="Inc5000 Company List"/>
    <s v="Inc5000 Company List"/>
    <n v="3937"/>
    <s v="http://www.inc.com/inc5000list/json/inc5000_2014.json"/>
    <n v="22281"/>
    <n v="3937"/>
    <n v="47"/>
    <x v="2"/>
    <s v="eGroup"/>
    <s v="egroup"/>
    <x v="31"/>
    <x v="31"/>
    <s v="Mount Pleasant"/>
    <s v="Charleston-North Charleston SC"/>
    <n v="76.989599999999996"/>
    <n v="21706000"/>
    <x v="11"/>
    <n v="3"/>
  </r>
  <r>
    <n v="3938"/>
    <s v="Inc5000 Company List"/>
    <s v="Inc5000 Company List"/>
    <n v="3938"/>
    <s v="http://www.inc.com/inc5000list/json/inc5000_2014.json"/>
    <n v="19686"/>
    <n v="3938"/>
    <n v="7"/>
    <x v="2"/>
    <s v="Cecchetti Wine Company"/>
    <s v="cecchetti-wine-company"/>
    <x v="0"/>
    <x v="0"/>
    <s v="Vineburg"/>
    <s v="Santa Rosa-Petaluma CA"/>
    <n v="76.948300000000003"/>
    <n v="15911401"/>
    <x v="1"/>
    <n v="4"/>
  </r>
  <r>
    <n v="3939"/>
    <s v="Inc5000 Company List"/>
    <s v="Inc5000 Company List"/>
    <n v="3939"/>
    <s v="http://www.inc.com/inc5000list/json/inc5000_2014.json"/>
    <n v="2837"/>
    <n v="3939"/>
    <n v="58"/>
    <x v="1"/>
    <s v="The Online 401(k)"/>
    <s v="the-online-401k"/>
    <x v="0"/>
    <x v="0"/>
    <s v="San Francisco"/>
    <s v="San Francisco"/>
    <n v="76.872200000000007"/>
    <n v="9329968"/>
    <x v="9"/>
    <n v="8"/>
  </r>
  <r>
    <n v="3940"/>
    <s v="Inc5000 Company List"/>
    <s v="Inc5000 Company List"/>
    <n v="3940"/>
    <s v="http://www.inc.com/inc5000list/json/inc5000_2014.json"/>
    <n v="20260"/>
    <n v="3940"/>
    <n v="32"/>
    <x v="2"/>
    <s v="InfoRelay"/>
    <s v="inforelay"/>
    <x v="1"/>
    <x v="1"/>
    <s v="Herndon"/>
    <s v="Washington DC"/>
    <n v="76.839299999999994"/>
    <n v="6257619"/>
    <x v="11"/>
    <n v="4"/>
  </r>
  <r>
    <n v="3941"/>
    <s v="Inc5000 Company List"/>
    <s v="Inc5000 Company List"/>
    <n v="3941"/>
    <s v="http://www.inc.com/inc5000list/json/inc5000_2014.json"/>
    <n v="23794"/>
    <n v="3941"/>
    <n v="14"/>
    <x v="2"/>
    <s v="RSDCGroup"/>
    <s v="rsdcgroup"/>
    <x v="1"/>
    <x v="1"/>
    <s v="Arlington"/>
    <s v="Washington DC"/>
    <n v="76.827399999999997"/>
    <n v="3064419"/>
    <x v="11"/>
    <n v="2"/>
  </r>
  <r>
    <n v="3942"/>
    <s v="Inc5000 Company List"/>
    <s v="Inc5000 Company List"/>
    <n v="3942"/>
    <s v="http://www.inc.com/inc5000list/json/inc5000_2014.json"/>
    <n v="21995"/>
    <n v="3942"/>
    <n v="26"/>
    <x v="2"/>
    <s v="Mindscape at Hanon McKendry"/>
    <s v="mindscape-at-hanon-mckendry"/>
    <x v="18"/>
    <x v="18"/>
    <s v="Grand Rapids"/>
    <s v="Grand Rapids-Wyoming MI"/>
    <n v="76.825299999999999"/>
    <n v="2406591"/>
    <x v="12"/>
    <n v="3"/>
  </r>
  <r>
    <n v="3943"/>
    <s v="Inc5000 Company List"/>
    <s v="Inc5000 Company List"/>
    <n v="3943"/>
    <s v="http://www.inc.com/inc5000list/json/inc5000_2014.json"/>
    <n v="1607"/>
    <n v="3943"/>
    <n v="35"/>
    <x v="2"/>
    <s v="Bit-Wizards"/>
    <s v="bit-wizards"/>
    <x v="9"/>
    <x v="9"/>
    <s v="Fort Walton Beach"/>
    <s v="Fort Walton Beach-Crestview-Destin FL"/>
    <n v="76.818600000000004"/>
    <n v="3776647"/>
    <x v="11"/>
    <n v="5"/>
  </r>
  <r>
    <n v="3944"/>
    <s v="Inc5000 Company List"/>
    <s v="Inc5000 Company List"/>
    <n v="3944"/>
    <s v="http://www.inc.com/inc5000list/json/inc5000_2014.json"/>
    <n v="940"/>
    <n v="3944"/>
    <n v="45"/>
    <x v="2"/>
    <s v="SEI - Boston"/>
    <s v="sei-boston"/>
    <x v="2"/>
    <x v="2"/>
    <s v="Boston"/>
    <s v="Boston"/>
    <n v="76.7256"/>
    <n v="10852910"/>
    <x v="11"/>
    <n v="6"/>
  </r>
  <r>
    <n v="3945"/>
    <s v="Inc5000 Company List"/>
    <s v="Inc5000 Company List"/>
    <n v="3945"/>
    <s v="http://www.inc.com/inc5000list/json/inc5000_2014.json"/>
    <n v="22489"/>
    <n v="3945"/>
    <n v="157"/>
    <x v="1"/>
    <s v="SyCom Technologies"/>
    <s v="sycom-technologies"/>
    <x v="1"/>
    <x v="1"/>
    <s v="Richmond"/>
    <s v="Richmond VA"/>
    <n v="76.706299999999999"/>
    <n v="65754179"/>
    <x v="11"/>
    <n v="3"/>
  </r>
  <r>
    <n v="3946"/>
    <s v="Inc5000 Company List"/>
    <s v="Inc5000 Company List"/>
    <n v="3946"/>
    <s v="http://www.inc.com/inc5000list/json/inc5000_2014.json"/>
    <n v="20868"/>
    <n v="3946"/>
    <n v="767"/>
    <x v="3"/>
    <s v="Kimray"/>
    <s v="kimray"/>
    <x v="23"/>
    <x v="23"/>
    <s v="Oklahoma City"/>
    <s v="Oklahoma City OK"/>
    <n v="76.688999999999993"/>
    <n v="190863000"/>
    <x v="17"/>
    <n v="4"/>
  </r>
  <r>
    <n v="3947"/>
    <s v="Inc5000 Company List"/>
    <s v="Inc5000 Company List"/>
    <n v="3947"/>
    <s v="http://www.inc.com/inc5000list/json/inc5000_2014.json"/>
    <n v="1878"/>
    <n v="3947"/>
    <n v="443"/>
    <x v="0"/>
    <s v="Kaztronix"/>
    <s v="kaztronix"/>
    <x v="1"/>
    <x v="1"/>
    <s v="McLean"/>
    <s v="Washington DC"/>
    <n v="76.684399999999997"/>
    <n v="30960258"/>
    <x v="20"/>
    <n v="3"/>
  </r>
  <r>
    <n v="3948"/>
    <s v="Inc5000 Company List"/>
    <s v="Inc5000 Company List"/>
    <n v="3948"/>
    <s v="http://www.inc.com/inc5000list/json/inc5000_2014.json"/>
    <n v="2183"/>
    <n v="3948"/>
    <n v="156"/>
    <x v="1"/>
    <s v="Open Systems Technologies"/>
    <s v="open-systems-technologies"/>
    <x v="18"/>
    <x v="18"/>
    <s v="Grand Rapids"/>
    <s v="Grand Rapids-Wyoming MI"/>
    <n v="76.668499999999995"/>
    <n v="96954740"/>
    <x v="11"/>
    <n v="8"/>
  </r>
  <r>
    <n v="3949"/>
    <s v="Inc5000 Company List"/>
    <s v="Inc5000 Company List"/>
    <n v="3949"/>
    <s v="http://www.inc.com/inc5000list/json/inc5000_2014.json"/>
    <n v="3960"/>
    <n v="3949"/>
    <n v="106"/>
    <x v="1"/>
    <s v="The Wire Shop"/>
    <s v="the-wire-shop"/>
    <x v="32"/>
    <x v="32"/>
    <s v="Fort Valley"/>
    <s v="Macon GA"/>
    <n v="76.673299999999998"/>
    <n v="14387323"/>
    <x v="17"/>
    <n v="4"/>
  </r>
  <r>
    <n v="3950"/>
    <s v="Inc5000 Company List"/>
    <s v="Inc5000 Company List"/>
    <n v="3950"/>
    <s v="http://www.inc.com/inc5000list/json/inc5000_2014.json"/>
    <n v="8816"/>
    <n v="3950"/>
    <n v="10"/>
    <x v="2"/>
    <s v="Public Identity"/>
    <s v="public-identity"/>
    <x v="0"/>
    <x v="0"/>
    <s v="Los Angeles"/>
    <s v="Los Angeles"/>
    <n v="76.673299999999998"/>
    <n v="3960041"/>
    <x v="12"/>
    <n v="3"/>
  </r>
  <r>
    <n v="3951"/>
    <s v="Inc5000 Company List"/>
    <s v="Inc5000 Company List"/>
    <n v="3951"/>
    <s v="http://www.inc.com/inc5000list/json/inc5000_2014.json"/>
    <n v="20593"/>
    <n v="3951"/>
    <n v="899"/>
    <x v="3"/>
    <s v="Quinn Emanuel"/>
    <s v="quinn-emanuel"/>
    <x v="0"/>
    <x v="0"/>
    <s v="Los Angeles"/>
    <s v="Los Angeles"/>
    <n v="76.657600000000002"/>
    <n v="972500000"/>
    <x v="2"/>
    <n v="4"/>
  </r>
  <r>
    <n v="3952"/>
    <s v="Inc5000 Company List"/>
    <s v="Inc5000 Company List"/>
    <n v="3952"/>
    <s v="http://www.inc.com/inc5000list/json/inc5000_2014.json"/>
    <n v="5475"/>
    <n v="3952"/>
    <n v="65"/>
    <x v="1"/>
    <s v="Silicon Mechanics"/>
    <s v="silicon-mechanics"/>
    <x v="29"/>
    <x v="29"/>
    <s v="Bothell"/>
    <s v="Seattle"/>
    <n v="76.642899999999997"/>
    <n v="43347986"/>
    <x v="18"/>
    <n v="4"/>
  </r>
  <r>
    <n v="3953"/>
    <s v="Inc5000 Company List"/>
    <s v="Inc5000 Company List"/>
    <n v="3953"/>
    <s v="http://www.inc.com/inc5000list/json/inc5000_2014.json"/>
    <n v="23767"/>
    <n v="3953"/>
    <n v="12"/>
    <x v="2"/>
    <s v="Fitz Design"/>
    <s v="fitz-design"/>
    <x v="9"/>
    <x v="9"/>
    <s v="Punta Gorda"/>
    <s v="Punta Gorda FL"/>
    <n v="76.597099999999998"/>
    <n v="3404644"/>
    <x v="0"/>
    <n v="2"/>
  </r>
  <r>
    <n v="3954"/>
    <s v="Inc5000 Company List"/>
    <s v="Inc5000 Company List"/>
    <n v="3954"/>
    <s v="http://www.inc.com/inc5000list/json/inc5000_2014.json"/>
    <n v="21100"/>
    <n v="3954"/>
    <n v="112"/>
    <x v="1"/>
    <s v="Ahead"/>
    <s v="ahead"/>
    <x v="25"/>
    <x v="25"/>
    <s v="Chicago"/>
    <s v="Chicago"/>
    <n v="76.594800000000006"/>
    <n v="217122179"/>
    <x v="11"/>
    <n v="3"/>
  </r>
  <r>
    <n v="3955"/>
    <s v="Inc5000 Company List"/>
    <s v="Inc5000 Company List"/>
    <n v="3955"/>
    <s v="http://www.inc.com/inc5000list/json/inc5000_2014.json"/>
    <n v="3578"/>
    <n v="3955"/>
    <n v="43"/>
    <x v="2"/>
    <s v="WorkSmart"/>
    <s v="worksmart"/>
    <x v="6"/>
    <x v="6"/>
    <s v="Durham"/>
    <s v="Durham NC"/>
    <n v="76.502200000000002"/>
    <n v="7226000"/>
    <x v="11"/>
    <n v="8"/>
  </r>
  <r>
    <n v="3956"/>
    <s v="Inc5000 Company List"/>
    <s v="Inc5000 Company List"/>
    <n v="3956"/>
    <s v="http://www.inc.com/inc5000list/json/inc5000_2014.json"/>
    <n v="1537"/>
    <n v="3956"/>
    <n v="346"/>
    <x v="0"/>
    <s v="ConnectWise"/>
    <s v="connectwise"/>
    <x v="9"/>
    <x v="9"/>
    <s v="Tampa"/>
    <s v="Tampa"/>
    <n v="76.492099999999994"/>
    <n v="46159589"/>
    <x v="3"/>
    <n v="7"/>
  </r>
  <r>
    <n v="3957"/>
    <s v="Inc5000 Company List"/>
    <s v="Inc5000 Company List"/>
    <n v="3957"/>
    <s v="http://www.inc.com/inc5000list/json/inc5000_2014.json"/>
    <n v="24353"/>
    <n v="3957"/>
    <n v="75"/>
    <x v="1"/>
    <s v="The Learning Experience Academy of Early Education"/>
    <s v="the-learning-experience-academy-of-early-education"/>
    <x v="9"/>
    <x v="9"/>
    <s v="Boca Raton"/>
    <s v="Miami"/>
    <n v="76.446100000000001"/>
    <n v="32699000"/>
    <x v="23"/>
    <n v="2"/>
  </r>
  <r>
    <n v="3958"/>
    <s v="Inc5000 Company List"/>
    <s v="Inc5000 Company List"/>
    <n v="3958"/>
    <s v="http://www.inc.com/inc5000list/json/inc5000_2014.json"/>
    <n v="4226"/>
    <n v="3958"/>
    <n v="653"/>
    <x v="3"/>
    <s v="Euro-Pro"/>
    <s v="euro-pro"/>
    <x v="2"/>
    <x v="2"/>
    <s v="Newton"/>
    <s v="Boston"/>
    <n v="76.281700000000001"/>
    <n v="1285640000"/>
    <x v="0"/>
    <n v="5"/>
  </r>
  <r>
    <n v="3959"/>
    <s v="Inc5000 Company List"/>
    <s v="Inc5000 Company List"/>
    <n v="3959"/>
    <s v="http://www.inc.com/inc5000list/json/inc5000_2014.json"/>
    <n v="17543"/>
    <n v="3959"/>
    <n v="78"/>
    <x v="1"/>
    <s v="Balihoo"/>
    <s v="balihoo"/>
    <x v="30"/>
    <x v="30"/>
    <s v="Boise"/>
    <s v="Boise City-Nampa ID"/>
    <n v="76.257199999999997"/>
    <n v="12659496"/>
    <x v="3"/>
    <n v="4"/>
  </r>
  <r>
    <n v="3960"/>
    <s v="Inc5000 Company List"/>
    <s v="Inc5000 Company List"/>
    <n v="3960"/>
    <s v="http://www.inc.com/inc5000list/json/inc5000_2014.json"/>
    <n v="560"/>
    <n v="3960"/>
    <n v="110"/>
    <x v="1"/>
    <s v="CPO Commerce"/>
    <s v="cpo-commerce"/>
    <x v="0"/>
    <x v="0"/>
    <s v="Pasadena"/>
    <s v="Los Angeles"/>
    <n v="76.241"/>
    <n v="78602869"/>
    <x v="13"/>
    <n v="7"/>
  </r>
  <r>
    <n v="3961"/>
    <s v="Inc5000 Company List"/>
    <s v="Inc5000 Company List"/>
    <n v="3961"/>
    <s v="http://www.inc.com/inc5000list/json/inc5000_2014.json"/>
    <n v="16378"/>
    <n v="3961"/>
    <n v="55"/>
    <x v="1"/>
    <s v="History Associates"/>
    <s v="history-associates"/>
    <x v="21"/>
    <x v="21"/>
    <s v="Rockville"/>
    <s v="Washington DC"/>
    <n v="76.225700000000003"/>
    <n v="8430420"/>
    <x v="2"/>
    <n v="4"/>
  </r>
  <r>
    <n v="3962"/>
    <s v="Inc5000 Company List"/>
    <s v="Inc5000 Company List"/>
    <n v="3962"/>
    <s v="http://www.inc.com/inc5000list/json/inc5000_2014.json"/>
    <n v="26357"/>
    <n v="3962"/>
    <n v="27"/>
    <x v="2"/>
    <s v="Phantom Technical Services"/>
    <s v="phantom-technical-services"/>
    <x v="24"/>
    <x v="24"/>
    <s v="Columbus"/>
    <s v="Columbus OH"/>
    <n v="76.218900000000005"/>
    <n v="3370954"/>
    <x v="10"/>
    <n v="1"/>
  </r>
  <r>
    <n v="3963"/>
    <s v="Inc5000 Company List"/>
    <s v="Inc5000 Company List"/>
    <n v="3963"/>
    <s v="http://www.inc.com/inc5000list/json/inc5000_2014.json"/>
    <n v="1659"/>
    <n v="3963"/>
    <n v="94"/>
    <x v="1"/>
    <s v="Customized Energy Solutions"/>
    <s v="customized-energy-solutions"/>
    <x v="13"/>
    <x v="13"/>
    <s v="Philadelphia"/>
    <s v="Philadelphia"/>
    <n v="76.203999999999994"/>
    <n v="23525000"/>
    <x v="5"/>
    <n v="8"/>
  </r>
  <r>
    <n v="3964"/>
    <s v="Inc5000 Company List"/>
    <s v="Inc5000 Company List"/>
    <n v="3964"/>
    <s v="http://www.inc.com/inc5000list/json/inc5000_2014.json"/>
    <n v="26178"/>
    <n v="3964"/>
    <n v="26"/>
    <x v="2"/>
    <s v="Halloran Consulting Group"/>
    <s v="halloran-consulting-group"/>
    <x v="2"/>
    <x v="2"/>
    <s v="Boston"/>
    <s v="Boston"/>
    <n v="76.194900000000004"/>
    <n v="8510659"/>
    <x v="2"/>
    <n v="1"/>
  </r>
  <r>
    <n v="3965"/>
    <s v="Inc5000 Company List"/>
    <s v="Inc5000 Company List"/>
    <n v="3965"/>
    <s v="http://www.inc.com/inc5000list/json/inc5000_2014.json"/>
    <n v="6348"/>
    <n v="3965"/>
    <n v="25"/>
    <x v="2"/>
    <s v="Data Network Solutions"/>
    <s v="data-network-solutions"/>
    <x v="31"/>
    <x v="31"/>
    <s v="Chapin"/>
    <s v="Columbia SC"/>
    <n v="76.148399999999995"/>
    <n v="35279000"/>
    <x v="11"/>
    <n v="3"/>
  </r>
  <r>
    <n v="3966"/>
    <s v="Inc5000 Company List"/>
    <s v="Inc5000 Company List"/>
    <n v="3966"/>
    <s v="http://www.inc.com/inc5000list/json/inc5000_2014.json"/>
    <n v="24474"/>
    <n v="3966"/>
    <n v="24"/>
    <x v="2"/>
    <s v="Edgeware Computers"/>
    <s v="edgeware-computers"/>
    <x v="32"/>
    <x v="32"/>
    <s v="Marietta"/>
    <s v="Atlanta"/>
    <n v="76.128200000000007"/>
    <n v="3677010"/>
    <x v="3"/>
    <n v="2"/>
  </r>
  <r>
    <n v="3967"/>
    <s v="Inc5000 Company List"/>
    <s v="Inc5000 Company List"/>
    <n v="3967"/>
    <s v="http://www.inc.com/inc5000list/json/inc5000_2014.json"/>
    <n v="10951"/>
    <n v="3967"/>
    <n v="89"/>
    <x v="1"/>
    <s v="Virtium Technology"/>
    <s v="virtium-technology"/>
    <x v="0"/>
    <x v="0"/>
    <s v="Rancho Santa Margarita"/>
    <s v="Los Angeles"/>
    <n v="75.990200000000002"/>
    <n v="34329554"/>
    <x v="18"/>
    <n v="4"/>
  </r>
  <r>
    <n v="3968"/>
    <s v="Inc5000 Company List"/>
    <s v="Inc5000 Company List"/>
    <n v="3968"/>
    <s v="http://www.inc.com/inc5000list/json/inc5000_2014.json"/>
    <n v="2035"/>
    <n v="3968"/>
    <n v="11"/>
    <x v="2"/>
    <s v="Prairie City Bakery"/>
    <s v="prairie-city-bakery"/>
    <x v="25"/>
    <x v="25"/>
    <s v="Vernon Hills"/>
    <s v="Chicago"/>
    <n v="75.897499999999994"/>
    <n v="31514505"/>
    <x v="1"/>
    <n v="4"/>
  </r>
  <r>
    <n v="3969"/>
    <s v="Inc5000 Company List"/>
    <s v="Inc5000 Company List"/>
    <n v="3969"/>
    <s v="http://www.inc.com/inc5000list/json/inc5000_2014.json"/>
    <n v="26048"/>
    <n v="3969"/>
    <n v="7"/>
    <x v="2"/>
    <s v="Supply Chain Solutions"/>
    <s v="supply-chain-solutions"/>
    <x v="19"/>
    <x v="19"/>
    <s v="La Crosse"/>
    <s v="La Crosse WI-MN"/>
    <n v="75.904899999999998"/>
    <n v="3330851"/>
    <x v="21"/>
    <n v="1"/>
  </r>
  <r>
    <n v="3970"/>
    <s v="Inc5000 Company List"/>
    <s v="Inc5000 Company List"/>
    <n v="3970"/>
    <s v="http://www.inc.com/inc5000list/json/inc5000_2014.json"/>
    <n v="26028"/>
    <n v="3970"/>
    <n v="31"/>
    <x v="2"/>
    <s v="ISPA Technology"/>
    <s v="ispa-technology"/>
    <x v="1"/>
    <x v="1"/>
    <s v="Centreville"/>
    <s v="Washington DC"/>
    <n v="75.894599999999997"/>
    <n v="4411814"/>
    <x v="10"/>
    <n v="1"/>
  </r>
  <r>
    <n v="3971"/>
    <s v="Inc5000 Company List"/>
    <s v="Inc5000 Company List"/>
    <n v="3971"/>
    <s v="http://www.inc.com/inc5000list/json/inc5000_2014.json"/>
    <n v="26377"/>
    <n v="3971"/>
    <n v="26"/>
    <x v="2"/>
    <s v="Lumark Technologies"/>
    <s v="lumark-technologies"/>
    <x v="1"/>
    <x v="1"/>
    <s v="Fairfax"/>
    <s v="Washington DC"/>
    <n v="75.894300000000001"/>
    <n v="2763034"/>
    <x v="8"/>
    <n v="1"/>
  </r>
  <r>
    <n v="3972"/>
    <s v="Inc5000 Company List"/>
    <s v="Inc5000 Company List"/>
    <n v="3972"/>
    <s v="http://www.inc.com/inc5000list/json/inc5000_2014.json"/>
    <n v="25626"/>
    <n v="3972"/>
    <n v="175"/>
    <x v="1"/>
    <s v="DataStaff"/>
    <s v="datastaff"/>
    <x v="6"/>
    <x v="6"/>
    <s v="Raleigh"/>
    <s v="Raleigh-Cary NC"/>
    <n v="75.861900000000006"/>
    <n v="18729833"/>
    <x v="20"/>
    <n v="1"/>
  </r>
  <r>
    <n v="3973"/>
    <s v="Inc5000 Company List"/>
    <s v="Inc5000 Company List"/>
    <n v="3973"/>
    <s v="http://www.inc.com/inc5000list/json/inc5000_2014.json"/>
    <n v="17675"/>
    <n v="3973"/>
    <n v="88"/>
    <x v="1"/>
    <s v="BRIDGE Energy Group"/>
    <s v="bridge-energy-group"/>
    <x v="2"/>
    <x v="2"/>
    <s v="Marlborough"/>
    <s v="Boston"/>
    <n v="75.796700000000001"/>
    <n v="20943893"/>
    <x v="5"/>
    <n v="5"/>
  </r>
  <r>
    <n v="3974"/>
    <s v="Inc5000 Company List"/>
    <s v="Inc5000 Company List"/>
    <n v="3974"/>
    <s v="http://www.inc.com/inc5000list/json/inc5000_2014.json"/>
    <n v="19134"/>
    <n v="3974"/>
    <n v="202"/>
    <x v="0"/>
    <s v="4Wall Lighting"/>
    <s v="4wall-lighting"/>
    <x v="41"/>
    <x v="41"/>
    <s v="Las Vegas"/>
    <s v="Las Vegas-Paradise NV"/>
    <n v="75.750299999999996"/>
    <n v="59381638"/>
    <x v="2"/>
    <n v="5"/>
  </r>
  <r>
    <n v="3975"/>
    <s v="Inc5000 Company List"/>
    <s v="Inc5000 Company List"/>
    <n v="3975"/>
    <s v="http://www.inc.com/inc5000list/json/inc5000_2014.json"/>
    <n v="24304"/>
    <n v="3975"/>
    <n v="18"/>
    <x v="2"/>
    <s v="Zak Products"/>
    <s v="zak-products"/>
    <x v="12"/>
    <x v="12"/>
    <s v="Irving"/>
    <s v="Dallas"/>
    <n v="75.7226"/>
    <n v="23256973"/>
    <x v="2"/>
    <n v="2"/>
  </r>
  <r>
    <n v="3976"/>
    <s v="Inc5000 Company List"/>
    <s v="Inc5000 Company List"/>
    <n v="3976"/>
    <s v="http://www.inc.com/inc5000list/json/inc5000_2014.json"/>
    <n v="24290"/>
    <n v="3976"/>
    <n v="22"/>
    <x v="2"/>
    <s v="Scale Finance"/>
    <s v="scale-finance"/>
    <x v="6"/>
    <x v="6"/>
    <s v="Durham"/>
    <s v="Durham NC"/>
    <n v="75.717699999999994"/>
    <n v="3926805"/>
    <x v="9"/>
    <n v="2"/>
  </r>
  <r>
    <n v="3977"/>
    <s v="Inc5000 Company List"/>
    <s v="Inc5000 Company List"/>
    <n v="3977"/>
    <s v="http://www.inc.com/inc5000list/json/inc5000_2014.json"/>
    <n v="26592"/>
    <n v="3977"/>
    <n v="1217"/>
    <x v="3"/>
    <s v="Amphastar Pharmaceuticals"/>
    <s v="amphastar-pharmaceuticals"/>
    <x v="0"/>
    <x v="0"/>
    <s v="Rancho Cucamonga"/>
    <s v="Riverside-San Bernardino-Ontario CA"/>
    <n v="75.677700000000002"/>
    <n v="229681000"/>
    <x v="6"/>
    <n v="1"/>
  </r>
  <r>
    <n v="3978"/>
    <s v="Inc5000 Company List"/>
    <s v="Inc5000 Company List"/>
    <n v="3978"/>
    <s v="http://www.inc.com/inc5000list/json/inc5000_2014.json"/>
    <n v="6031"/>
    <n v="3978"/>
    <n v="30"/>
    <x v="2"/>
    <s v="The Saywitz Company"/>
    <s v="the-saywitz-company"/>
    <x v="0"/>
    <x v="0"/>
    <s v="Newport Beach"/>
    <s v="Los Angeles"/>
    <n v="75.671599999999998"/>
    <n v="10231297"/>
    <x v="15"/>
    <n v="2"/>
  </r>
  <r>
    <n v="3979"/>
    <s v="Inc5000 Company List"/>
    <s v="Inc5000 Company List"/>
    <n v="3979"/>
    <s v="http://www.inc.com/inc5000list/json/inc5000_2014.json"/>
    <n v="7409"/>
    <n v="3979"/>
    <n v="36"/>
    <x v="2"/>
    <s v="Armor Protective Packaging"/>
    <s v="armor-protective-packaging"/>
    <x v="18"/>
    <x v="18"/>
    <s v="Howell"/>
    <s v="Detroit"/>
    <n v="75.661600000000007"/>
    <n v="18228957"/>
    <x v="17"/>
    <n v="2"/>
  </r>
  <r>
    <n v="3980"/>
    <s v="Inc5000 Company List"/>
    <s v="Inc5000 Company List"/>
    <n v="3980"/>
    <s v="http://www.inc.com/inc5000list/json/inc5000_2014.json"/>
    <n v="22565"/>
    <n v="3980"/>
    <n v="60"/>
    <x v="1"/>
    <s v="Berkshire Hathaway HomeServices Nevada Arizona Properties"/>
    <s v="berkshire-hathaway-homeservices-nevada-arizona-properties"/>
    <x v="41"/>
    <x v="41"/>
    <s v="Las Vegas"/>
    <s v="Las Vegas-Paradise NV"/>
    <n v="75.638499999999993"/>
    <n v="15715577"/>
    <x v="15"/>
    <n v="3"/>
  </r>
  <r>
    <n v="3981"/>
    <s v="Inc5000 Company List"/>
    <s v="Inc5000 Company List"/>
    <n v="3981"/>
    <s v="http://www.inc.com/inc5000list/json/inc5000_2014.json"/>
    <n v="20574"/>
    <n v="3981"/>
    <n v="24"/>
    <x v="2"/>
    <s v="AMG &amp; Associates"/>
    <s v="amg-associates"/>
    <x v="0"/>
    <x v="0"/>
    <s v="Santa Clarita"/>
    <s v="Los Angeles"/>
    <n v="75.620599999999996"/>
    <n v="22244380"/>
    <x v="16"/>
    <n v="3"/>
  </r>
  <r>
    <n v="3982"/>
    <s v="Inc5000 Company List"/>
    <s v="Inc5000 Company List"/>
    <n v="3982"/>
    <s v="http://www.inc.com/inc5000list/json/inc5000_2014.json"/>
    <n v="25484"/>
    <n v="3982"/>
    <n v="22"/>
    <x v="2"/>
    <s v="Ladd Family Pharmacy"/>
    <s v="ladd-family-pharmacy"/>
    <x v="30"/>
    <x v="30"/>
    <s v="Boise"/>
    <s v="Boise City-Nampa ID"/>
    <n v="75.615200000000002"/>
    <n v="6237655"/>
    <x v="6"/>
    <n v="1"/>
  </r>
  <r>
    <n v="3983"/>
    <s v="Inc5000 Company List"/>
    <s v="Inc5000 Company List"/>
    <n v="3983"/>
    <s v="http://www.inc.com/inc5000list/json/inc5000_2014.json"/>
    <n v="24210"/>
    <n v="3983"/>
    <n v="340"/>
    <x v="0"/>
    <s v="CheapCaribbean.com"/>
    <s v="cheapcaribbeancom"/>
    <x v="12"/>
    <x v="12"/>
    <s v="Plano"/>
    <s v="Dallas"/>
    <n v="75.427599999999998"/>
    <n v="515076658"/>
    <x v="7"/>
    <n v="2"/>
  </r>
  <r>
    <n v="3984"/>
    <s v="Inc5000 Company List"/>
    <s v="Inc5000 Company List"/>
    <n v="3984"/>
    <s v="http://www.inc.com/inc5000list/json/inc5000_2014.json"/>
    <n v="25139"/>
    <n v="3984"/>
    <n v="78"/>
    <x v="1"/>
    <s v="US Patriot"/>
    <s v="us-patriot"/>
    <x v="31"/>
    <x v="31"/>
    <s v="Columbia"/>
    <s v="Columbia SC"/>
    <n v="75.420100000000005"/>
    <n v="19991120"/>
    <x v="8"/>
    <n v="1"/>
  </r>
  <r>
    <n v="3985"/>
    <s v="Inc5000 Company List"/>
    <s v="Inc5000 Company List"/>
    <n v="3985"/>
    <s v="http://www.inc.com/inc5000list/json/inc5000_2014.json"/>
    <n v="26536"/>
    <n v="3985"/>
    <n v="131"/>
    <x v="1"/>
    <s v="TCC Software Solutions"/>
    <s v="tcc-software-solutions"/>
    <x v="14"/>
    <x v="14"/>
    <s v="Indianapolis"/>
    <s v="Indianapolis IN"/>
    <n v="75.405299999999997"/>
    <n v="17851000"/>
    <x v="11"/>
    <n v="1"/>
  </r>
  <r>
    <n v="3986"/>
    <s v="Inc5000 Company List"/>
    <s v="Inc5000 Company List"/>
    <n v="3986"/>
    <s v="http://www.inc.com/inc5000list/json/inc5000_2014.json"/>
    <n v="20823"/>
    <n v="3986"/>
    <n v="546"/>
    <x v="3"/>
    <s v="Workplace Options"/>
    <s v="workplace-options"/>
    <x v="6"/>
    <x v="6"/>
    <s v="Raleigh"/>
    <s v="Raleigh-Cary NC"/>
    <n v="75.320599999999999"/>
    <n v="47627787"/>
    <x v="20"/>
    <n v="4"/>
  </r>
  <r>
    <n v="3987"/>
    <s v="Inc5000 Company List"/>
    <s v="Inc5000 Company List"/>
    <n v="3987"/>
    <s v="http://www.inc.com/inc5000list/json/inc5000_2014.json"/>
    <n v="3771"/>
    <n v="3987"/>
    <n v="460"/>
    <x v="0"/>
    <s v="Heartland Business Systems"/>
    <s v="heartland-business-systems"/>
    <x v="19"/>
    <x v="19"/>
    <s v="Little Chute"/>
    <s v="Appleton WI"/>
    <n v="75.283900000000003"/>
    <n v="172702015"/>
    <x v="11"/>
    <n v="8"/>
  </r>
  <r>
    <n v="3988"/>
    <s v="Inc5000 Company List"/>
    <s v="Inc5000 Company List"/>
    <n v="3988"/>
    <s v="http://www.inc.com/inc5000list/json/inc5000_2014.json"/>
    <n v="2260"/>
    <n v="3988"/>
    <n v="115"/>
    <x v="1"/>
    <s v="M3 Glass Technologies"/>
    <s v="m3-glass-technologies"/>
    <x v="12"/>
    <x v="12"/>
    <s v="Irving"/>
    <s v="Dallas"/>
    <n v="75.222700000000003"/>
    <n v="15125887"/>
    <x v="17"/>
    <n v="5"/>
  </r>
  <r>
    <n v="3989"/>
    <s v="Inc5000 Company List"/>
    <s v="Inc5000 Company List"/>
    <n v="3989"/>
    <s v="http://www.inc.com/inc5000list/json/inc5000_2014.json"/>
    <n v="23857"/>
    <n v="3989"/>
    <n v="229"/>
    <x v="0"/>
    <s v="Trinity Logistics"/>
    <s v="trinity-logistics"/>
    <x v="38"/>
    <x v="38"/>
    <s v="Seaford"/>
    <s v="Seaford DE"/>
    <n v="75.069400000000002"/>
    <n v="275512000"/>
    <x v="21"/>
    <n v="2"/>
  </r>
  <r>
    <n v="3990"/>
    <s v="Inc5000 Company List"/>
    <s v="Inc5000 Company List"/>
    <n v="3990"/>
    <s v="http://www.inc.com/inc5000list/json/inc5000_2014.json"/>
    <n v="7633"/>
    <n v="3990"/>
    <n v="246"/>
    <x v="0"/>
    <s v="Masergy Communication"/>
    <s v="masergy-communication"/>
    <x v="12"/>
    <x v="12"/>
    <s v="Plano"/>
    <s v="Dallas"/>
    <n v="75.054000000000002"/>
    <n v="170744969"/>
    <x v="4"/>
    <n v="3"/>
  </r>
  <r>
    <n v="3991"/>
    <s v="Inc5000 Company List"/>
    <s v="Inc5000 Company List"/>
    <n v="3991"/>
    <s v="http://www.inc.com/inc5000list/json/inc5000_2014.json"/>
    <n v="17325"/>
    <n v="3991"/>
    <n v="34"/>
    <x v="2"/>
    <s v="Confirmation.com"/>
    <s v="confirmationcom"/>
    <x v="42"/>
    <x v="42"/>
    <s v="Brentwood"/>
    <s v="Nashville"/>
    <n v="74.999099999999999"/>
    <n v="11981682"/>
    <x v="9"/>
    <n v="5"/>
  </r>
  <r>
    <n v="3992"/>
    <s v="Inc5000 Company List"/>
    <s v="Inc5000 Company List"/>
    <n v="3992"/>
    <s v="http://www.inc.com/inc5000list/json/inc5000_2014.json"/>
    <n v="6570"/>
    <n v="3992"/>
    <n v="57"/>
    <x v="1"/>
    <s v="Benko Products"/>
    <s v="benko-products"/>
    <x v="24"/>
    <x v="24"/>
    <s v="Sheffield Village"/>
    <s v="Cleveland"/>
    <n v="75.001999999999995"/>
    <n v="8901387"/>
    <x v="17"/>
    <n v="7"/>
  </r>
  <r>
    <n v="3993"/>
    <s v="Inc5000 Company List"/>
    <s v="Inc5000 Company List"/>
    <n v="3993"/>
    <s v="http://www.inc.com/inc5000list/json/inc5000_2014.json"/>
    <n v="25402"/>
    <n v="3993"/>
    <n v="30"/>
    <x v="2"/>
    <s v="Calibre One"/>
    <s v="calibre-one"/>
    <x v="0"/>
    <x v="0"/>
    <s v="San Francisco"/>
    <s v="San Francisco"/>
    <n v="74.951599999999999"/>
    <n v="6725128"/>
    <x v="20"/>
    <n v="1"/>
  </r>
  <r>
    <n v="3994"/>
    <s v="Inc5000 Company List"/>
    <s v="Inc5000 Company List"/>
    <n v="3994"/>
    <s v="http://www.inc.com/inc5000list/json/inc5000_2014.json"/>
    <n v="24395"/>
    <n v="3994"/>
    <n v="30"/>
    <x v="2"/>
    <s v="DesignSensory"/>
    <s v="designsensory"/>
    <x v="42"/>
    <x v="42"/>
    <s v="Knoxville"/>
    <s v="Knoxville TN"/>
    <n v="74.949600000000004"/>
    <n v="2512033"/>
    <x v="12"/>
    <n v="2"/>
  </r>
  <r>
    <n v="3995"/>
    <s v="Inc5000 Company List"/>
    <s v="Inc5000 Company List"/>
    <n v="3995"/>
    <s v="http://www.inc.com/inc5000list/json/inc5000_2014.json"/>
    <n v="2286"/>
    <n v="3995"/>
    <n v="559"/>
    <x v="3"/>
    <s v="Edifecs"/>
    <s v="edifecs"/>
    <x v="29"/>
    <x v="29"/>
    <s v="Bellevue"/>
    <s v="Seattle"/>
    <n v="74.895700000000005"/>
    <n v="71477877"/>
    <x v="6"/>
    <n v="6"/>
  </r>
  <r>
    <n v="3996"/>
    <s v="Inc5000 Company List"/>
    <s v="Inc5000 Company List"/>
    <n v="3996"/>
    <s v="http://www.inc.com/inc5000list/json/inc5000_2014.json"/>
    <n v="2259"/>
    <n v="3996"/>
    <n v="38"/>
    <x v="2"/>
    <s v="SwipeClock"/>
    <s v="swipeclock"/>
    <x v="28"/>
    <x v="28"/>
    <s v="South Jordan"/>
    <s v="Salt Lake City"/>
    <n v="74.890199999999993"/>
    <n v="7676596"/>
    <x v="2"/>
    <n v="6"/>
  </r>
  <r>
    <n v="3997"/>
    <s v="Inc5000 Company List"/>
    <s v="Inc5000 Company List"/>
    <n v="3997"/>
    <s v="http://www.inc.com/inc5000list/json/inc5000_2014.json"/>
    <n v="20981"/>
    <n v="3997"/>
    <n v="39"/>
    <x v="2"/>
    <s v="RateSpecial Interactive"/>
    <s v="ratespecial-interactive"/>
    <x v="0"/>
    <x v="0"/>
    <s v="Pasadena"/>
    <s v="Los Angeles"/>
    <n v="74.882900000000006"/>
    <n v="22775000"/>
    <x v="12"/>
    <n v="3"/>
  </r>
  <r>
    <n v="3998"/>
    <s v="Inc5000 Company List"/>
    <s v="Inc5000 Company List"/>
    <n v="3998"/>
    <s v="http://www.inc.com/inc5000list/json/inc5000_2014.json"/>
    <n v="3193"/>
    <n v="3998"/>
    <n v="5847"/>
    <x v="3"/>
    <s v="MAU Workforce Solutions"/>
    <s v="mau-workforce-solutions"/>
    <x v="32"/>
    <x v="32"/>
    <s v="Augusta"/>
    <s v="Augusta-Richmond GA-SC"/>
    <n v="74.866100000000003"/>
    <n v="216336712"/>
    <x v="20"/>
    <n v="6"/>
  </r>
  <r>
    <n v="3999"/>
    <s v="Inc5000 Company List"/>
    <s v="Inc5000 Company List"/>
    <n v="3999"/>
    <s v="http://www.inc.com/inc5000list/json/inc5000_2014.json"/>
    <n v="20264"/>
    <n v="3999"/>
    <n v="397"/>
    <x v="0"/>
    <s v="Jones &amp; Frank"/>
    <s v="jones-frank"/>
    <x v="6"/>
    <x v="6"/>
    <s v="Raleigh"/>
    <s v="Raleigh-Cary NC"/>
    <n v="74.856800000000007"/>
    <n v="199346000"/>
    <x v="5"/>
    <n v="4"/>
  </r>
  <r>
    <n v="4000"/>
    <s v="Inc5000 Company List"/>
    <s v="Inc5000 Company List"/>
    <n v="4000"/>
    <s v="http://www.inc.com/inc5000list/json/inc5000_2014.json"/>
    <n v="24032"/>
    <n v="4000"/>
    <n v="15"/>
    <x v="2"/>
    <s v="P-Fleet"/>
    <s v="p-fleet"/>
    <x v="0"/>
    <x v="0"/>
    <s v="San Diego"/>
    <s v="San Diego"/>
    <n v="74.7988"/>
    <n v="116385114"/>
    <x v="9"/>
    <n v="2"/>
  </r>
  <r>
    <n v="4001"/>
    <s v="Inc5000 Company List"/>
    <s v="Inc5000 Company List"/>
    <n v="4001"/>
    <s v="http://www.inc.com/inc5000list/json/inc5000_2014.json"/>
    <n v="1641"/>
    <n v="4001"/>
    <n v="55"/>
    <x v="1"/>
    <s v="National Electronic Attachment"/>
    <s v="national-electronic-attachment"/>
    <x v="32"/>
    <x v="32"/>
    <s v="Norcross"/>
    <s v="Atlanta"/>
    <n v="74.785899999999998"/>
    <n v="11542980"/>
    <x v="6"/>
    <n v="7"/>
  </r>
  <r>
    <n v="4002"/>
    <s v="Inc5000 Company List"/>
    <s v="Inc5000 Company List"/>
    <n v="4002"/>
    <s v="http://www.inc.com/inc5000list/json/inc5000_2014.json"/>
    <n v="3347"/>
    <n v="4002"/>
    <n v="13"/>
    <x v="2"/>
    <s v="Intelligent Interiors"/>
    <s v="intelligent-interiors"/>
    <x v="12"/>
    <x v="12"/>
    <s v="Addison"/>
    <s v="Dallas"/>
    <n v="74.707499999999996"/>
    <n v="11846860"/>
    <x v="2"/>
    <n v="5"/>
  </r>
  <r>
    <n v="4003"/>
    <s v="Inc5000 Company List"/>
    <s v="Inc5000 Company List"/>
    <n v="4003"/>
    <s v="http://www.inc.com/inc5000list/json/inc5000_2014.json"/>
    <n v="26171"/>
    <n v="4003"/>
    <n v="29"/>
    <x v="2"/>
    <s v="The Everest Equity Company"/>
    <s v="the-everest-equity-company"/>
    <x v="17"/>
    <x v="17"/>
    <s v="Suffern"/>
    <s v="New York City"/>
    <n v="74.680300000000003"/>
    <n v="3110818"/>
    <x v="9"/>
    <n v="1"/>
  </r>
  <r>
    <n v="4004"/>
    <s v="Inc5000 Company List"/>
    <s v="Inc5000 Company List"/>
    <n v="4004"/>
    <s v="http://www.inc.com/inc5000list/json/inc5000_2014.json"/>
    <n v="24448"/>
    <n v="4004"/>
    <n v="26"/>
    <x v="2"/>
    <s v="AfterCollege"/>
    <s v="aftercollege"/>
    <x v="0"/>
    <x v="0"/>
    <s v="San Francisco"/>
    <s v="San Francisco"/>
    <n v="74.666499999999999"/>
    <n v="6317345"/>
    <x v="23"/>
    <n v="2"/>
  </r>
  <r>
    <n v="4005"/>
    <s v="Inc5000 Company List"/>
    <s v="Inc5000 Company List"/>
    <n v="4005"/>
    <s v="http://www.inc.com/inc5000list/json/inc5000_2014.json"/>
    <n v="20122"/>
    <n v="4005"/>
    <n v="105"/>
    <x v="1"/>
    <s v="US Med-Equip"/>
    <s v="us-med-equip"/>
    <x v="12"/>
    <x v="12"/>
    <s v="Houston"/>
    <s v="Houston"/>
    <n v="74.622600000000006"/>
    <n v="21474914"/>
    <x v="6"/>
    <n v="4"/>
  </r>
  <r>
    <n v="4006"/>
    <s v="Inc5000 Company List"/>
    <s v="Inc5000 Company List"/>
    <n v="4006"/>
    <s v="http://www.inc.com/inc5000list/json/inc5000_2014.json"/>
    <n v="128"/>
    <n v="4006"/>
    <n v="1200"/>
    <x v="3"/>
    <s v="GlowTouch Technologies"/>
    <s v="glowtouch-technologies"/>
    <x v="33"/>
    <x v="33"/>
    <s v="Louisville"/>
    <s v="Louisville/Jefferson KY-IN"/>
    <n v="74.538899999999998"/>
    <n v="13297443"/>
    <x v="11"/>
    <n v="6"/>
  </r>
  <r>
    <n v="4007"/>
    <s v="Inc5000 Company List"/>
    <s v="Inc5000 Company List"/>
    <n v="4007"/>
    <s v="http://www.inc.com/inc5000list/json/inc5000_2014.json"/>
    <n v="21182"/>
    <n v="4007"/>
    <n v="17"/>
    <x v="2"/>
    <s v="BlackRapid"/>
    <s v="blackrapid"/>
    <x v="29"/>
    <x v="29"/>
    <s v="Seattle"/>
    <s v="Seattle"/>
    <n v="74.481499999999997"/>
    <n v="6547759"/>
    <x v="0"/>
    <n v="3"/>
  </r>
  <r>
    <n v="4008"/>
    <s v="Inc5000 Company List"/>
    <s v="Inc5000 Company List"/>
    <n v="4008"/>
    <s v="http://www.inc.com/inc5000list/json/inc5000_2014.json"/>
    <n v="25981"/>
    <n v="4008"/>
    <n v="21"/>
    <x v="2"/>
    <s v="The Brooks Group"/>
    <s v="the-brooks-group"/>
    <x v="6"/>
    <x v="6"/>
    <s v="Greensboro"/>
    <s v="Greensboro-High Point NC"/>
    <n v="74.484700000000004"/>
    <n v="4877530"/>
    <x v="2"/>
    <n v="1"/>
  </r>
  <r>
    <n v="4009"/>
    <s v="Inc5000 Company List"/>
    <s v="Inc5000 Company List"/>
    <n v="4009"/>
    <s v="http://www.inc.com/inc5000list/json/inc5000_2014.json"/>
    <n v="26399"/>
    <n v="4009"/>
    <n v="2000"/>
    <x v="3"/>
    <s v="MS Companies"/>
    <s v="ms-companies"/>
    <x v="14"/>
    <x v="14"/>
    <s v="Indianapolis"/>
    <s v="Indianapolis IN"/>
    <n v="74.4499"/>
    <n v="47282405"/>
    <x v="2"/>
    <n v="1"/>
  </r>
  <r>
    <n v="4010"/>
    <s v="Inc5000 Company List"/>
    <s v="Inc5000 Company List"/>
    <n v="4010"/>
    <s v="http://www.inc.com/inc5000list/json/inc5000_2014.json"/>
    <n v="22663"/>
    <n v="4010"/>
    <n v="15"/>
    <x v="2"/>
    <s v="ODUrent.com"/>
    <s v="odurentcom"/>
    <x v="1"/>
    <x v="1"/>
    <s v="Norfolk"/>
    <s v="Virginia Beach-Norfolk-Newport News VA-NC"/>
    <n v="74.437700000000007"/>
    <n v="3180000"/>
    <x v="15"/>
    <n v="2"/>
  </r>
  <r>
    <n v="4011"/>
    <s v="Inc5000 Company List"/>
    <s v="Inc5000 Company List"/>
    <n v="4011"/>
    <s v="http://www.inc.com/inc5000list/json/inc5000_2014.json"/>
    <n v="21172"/>
    <n v="4011"/>
    <n v="3"/>
    <x v="2"/>
    <s v="Atyeti"/>
    <s v="atyeti"/>
    <x v="16"/>
    <x v="16"/>
    <s v="Princeton"/>
    <s v="Trenton-Ewing NJ"/>
    <n v="74.418899999999994"/>
    <n v="5311257"/>
    <x v="11"/>
    <n v="3"/>
  </r>
  <r>
    <n v="4012"/>
    <s v="Inc5000 Company List"/>
    <s v="Inc5000 Company List"/>
    <n v="4012"/>
    <s v="http://www.inc.com/inc5000list/json/inc5000_2014.json"/>
    <n v="19937"/>
    <n v="4012"/>
    <n v="70"/>
    <x v="1"/>
    <s v="Sendero"/>
    <s v="sendero"/>
    <x v="12"/>
    <x v="12"/>
    <s v="Dallas"/>
    <s v="Dallas"/>
    <n v="74.377499999999998"/>
    <n v="10007143"/>
    <x v="2"/>
    <n v="4"/>
  </r>
  <r>
    <n v="4013"/>
    <s v="Inc5000 Company List"/>
    <s v="Inc5000 Company List"/>
    <n v="4013"/>
    <s v="http://www.inc.com/inc5000list/json/inc5000_2014.json"/>
    <n v="222"/>
    <n v="4013"/>
    <n v="174"/>
    <x v="1"/>
    <s v="Audigy Group"/>
    <s v="audigy-group"/>
    <x v="29"/>
    <x v="29"/>
    <s v="Vancouver"/>
    <s v="Portland OR"/>
    <n v="74.347499999999997"/>
    <n v="29717530"/>
    <x v="6"/>
    <n v="6"/>
  </r>
  <r>
    <n v="4014"/>
    <s v="Inc5000 Company List"/>
    <s v="Inc5000 Company List"/>
    <n v="4014"/>
    <s v="http://www.inc.com/inc5000list/json/inc5000_2014.json"/>
    <n v="24232"/>
    <n v="4014"/>
    <n v="89"/>
    <x v="1"/>
    <s v="Opus Events Agency"/>
    <s v="opus-events-agency"/>
    <x v="5"/>
    <x v="5"/>
    <s v="Beaverton"/>
    <s v="Portland OR"/>
    <n v="74.343000000000004"/>
    <n v="26525507"/>
    <x v="12"/>
    <n v="2"/>
  </r>
  <r>
    <n v="4015"/>
    <s v="Inc5000 Company List"/>
    <s v="Inc5000 Company List"/>
    <n v="4015"/>
    <s v="http://www.inc.com/inc5000list/json/inc5000_2014.json"/>
    <n v="19023"/>
    <n v="4015"/>
    <n v="299"/>
    <x v="0"/>
    <s v="Pentec Health"/>
    <s v="pentec-health"/>
    <x v="13"/>
    <x v="13"/>
    <s v="Boothwyn"/>
    <s v="Philadelphia"/>
    <n v="74.310500000000005"/>
    <n v="79357768"/>
    <x v="6"/>
    <n v="5"/>
  </r>
  <r>
    <n v="4016"/>
    <s v="Inc5000 Company List"/>
    <s v="Inc5000 Company List"/>
    <n v="4016"/>
    <s v="http://www.inc.com/inc5000list/json/inc5000_2014.json"/>
    <n v="23958"/>
    <n v="4016"/>
    <n v="29"/>
    <x v="2"/>
    <s v="Carolina Management Team"/>
    <s v="carolina-management-team"/>
    <x v="6"/>
    <x v="6"/>
    <s v="Enka"/>
    <s v="Asheville NC"/>
    <n v="74.257400000000004"/>
    <n v="3382435"/>
    <x v="16"/>
    <n v="2"/>
  </r>
  <r>
    <n v="4017"/>
    <s v="Inc5000 Company List"/>
    <s v="Inc5000 Company List"/>
    <n v="4017"/>
    <s v="http://www.inc.com/inc5000list/json/inc5000_2014.json"/>
    <n v="22090"/>
    <n v="4017"/>
    <n v="39"/>
    <x v="2"/>
    <s v="Bull Engineered Products"/>
    <s v="bull-engineered-products"/>
    <x v="6"/>
    <x v="6"/>
    <s v="Charlotte"/>
    <s v="Charlotte"/>
    <n v="74.2483"/>
    <n v="4704252"/>
    <x v="17"/>
    <n v="3"/>
  </r>
  <r>
    <n v="4018"/>
    <s v="Inc5000 Company List"/>
    <s v="Inc5000 Company List"/>
    <n v="4018"/>
    <s v="http://www.inc.com/inc5000list/json/inc5000_2014.json"/>
    <n v="854"/>
    <n v="4018"/>
    <n v="1318"/>
    <x v="3"/>
    <s v="Monogram Food Solutions"/>
    <s v="monogram-food-solutions"/>
    <x v="42"/>
    <x v="42"/>
    <s v="Memphis"/>
    <s v="Memphis TN-MS-AR"/>
    <n v="74.206000000000003"/>
    <n v="258412000"/>
    <x v="1"/>
    <n v="6"/>
  </r>
  <r>
    <n v="4019"/>
    <s v="Inc5000 Company List"/>
    <s v="Inc5000 Company List"/>
    <n v="4019"/>
    <s v="http://www.inc.com/inc5000list/json/inc5000_2014.json"/>
    <n v="3717"/>
    <n v="4019"/>
    <n v="76"/>
    <x v="1"/>
    <s v="LaSalle Network"/>
    <s v="lasalle-network"/>
    <x v="25"/>
    <x v="25"/>
    <s v="Chicago"/>
    <s v="Chicago"/>
    <n v="74.165199999999999"/>
    <n v="35579392"/>
    <x v="20"/>
    <n v="8"/>
  </r>
  <r>
    <n v="4020"/>
    <s v="Inc5000 Company List"/>
    <s v="Inc5000 Company List"/>
    <n v="4020"/>
    <s v="http://www.inc.com/inc5000list/json/inc5000_2014.json"/>
    <n v="3697"/>
    <n v="4020"/>
    <n v="49"/>
    <x v="2"/>
    <s v="ICE Technologies"/>
    <s v="ice-technologies"/>
    <x v="22"/>
    <x v="22"/>
    <s v="Pella"/>
    <s v="Oskaloosa IA"/>
    <n v="74.165700000000001"/>
    <n v="8130504"/>
    <x v="6"/>
    <n v="3"/>
  </r>
  <r>
    <n v="4021"/>
    <s v="Inc5000 Company List"/>
    <s v="Inc5000 Company List"/>
    <n v="4021"/>
    <s v="http://www.inc.com/inc5000list/json/inc5000_2014.json"/>
    <n v="21509"/>
    <n v="4021"/>
    <n v="65"/>
    <x v="1"/>
    <s v="Apprio"/>
    <s v="apprio"/>
    <x v="27"/>
    <x v="27"/>
    <s v="Washington"/>
    <s v="Washington DC"/>
    <n v="74.129800000000003"/>
    <n v="9369995"/>
    <x v="8"/>
    <n v="3"/>
  </r>
  <r>
    <n v="4022"/>
    <s v="Inc5000 Company List"/>
    <s v="Inc5000 Company List"/>
    <n v="4022"/>
    <s v="http://www.inc.com/inc5000list/json/inc5000_2014.json"/>
    <n v="1713"/>
    <n v="4022"/>
    <n v="51"/>
    <x v="1"/>
    <s v="interRel Consulting Partners"/>
    <s v="interrel-consulting-partners"/>
    <x v="12"/>
    <x v="12"/>
    <s v="Arlington"/>
    <s v="Dallas"/>
    <n v="74.057599999999994"/>
    <n v="12030940"/>
    <x v="2"/>
    <n v="7"/>
  </r>
  <r>
    <n v="4023"/>
    <s v="Inc5000 Company List"/>
    <s v="Inc5000 Company List"/>
    <n v="4023"/>
    <s v="http://www.inc.com/inc5000list/json/inc5000_2014.json"/>
    <n v="19886"/>
    <n v="4023"/>
    <n v="150"/>
    <x v="1"/>
    <s v="Seahorse Bioscience"/>
    <s v="seahorse-bioscience"/>
    <x v="2"/>
    <x v="2"/>
    <s v="North Billerica"/>
    <s v="Boston"/>
    <n v="74.052199999999999"/>
    <n v="35444000"/>
    <x v="6"/>
    <n v="4"/>
  </r>
  <r>
    <n v="4024"/>
    <s v="Inc5000 Company List"/>
    <s v="Inc5000 Company List"/>
    <n v="4024"/>
    <s v="http://www.inc.com/inc5000list/json/inc5000_2014.json"/>
    <n v="25309"/>
    <n v="4024"/>
    <n v="56"/>
    <x v="1"/>
    <s v="RailPros"/>
    <s v="railpros"/>
    <x v="0"/>
    <x v="0"/>
    <s v="Irvine"/>
    <s v="Los Angeles"/>
    <n v="74.003299999999996"/>
    <n v="14945587"/>
    <x v="10"/>
    <n v="1"/>
  </r>
  <r>
    <n v="4025"/>
    <s v="Inc5000 Company List"/>
    <s v="Inc5000 Company List"/>
    <n v="4025"/>
    <s v="http://www.inc.com/inc5000list/json/inc5000_2014.json"/>
    <n v="24172"/>
    <n v="4025"/>
    <n v="41"/>
    <x v="2"/>
    <s v="iDiscovery Solutions"/>
    <s v="idiscovery-solutions"/>
    <x v="27"/>
    <x v="27"/>
    <s v="Washington"/>
    <s v="Washington DC"/>
    <n v="73.994900000000001"/>
    <n v="13219893"/>
    <x v="2"/>
    <n v="2"/>
  </r>
  <r>
    <n v="4026"/>
    <s v="Inc5000 Company List"/>
    <s v="Inc5000 Company List"/>
    <n v="4026"/>
    <s v="http://www.inc.com/inc5000list/json/inc5000_2014.json"/>
    <n v="2700"/>
    <n v="4026"/>
    <n v="600"/>
    <x v="3"/>
    <s v="Tribridge"/>
    <s v="tribridge"/>
    <x v="9"/>
    <x v="9"/>
    <s v="Tampa"/>
    <s v="Tampa"/>
    <n v="73.954300000000003"/>
    <n v="111605926"/>
    <x v="11"/>
    <n v="3"/>
  </r>
  <r>
    <n v="4027"/>
    <s v="Inc5000 Company List"/>
    <s v="Inc5000 Company List"/>
    <n v="4027"/>
    <s v="http://www.inc.com/inc5000list/json/inc5000_2014.json"/>
    <n v="17529"/>
    <n v="4027"/>
    <n v="115"/>
    <x v="1"/>
    <s v="Birds Barbershop"/>
    <s v="birds-barbershop"/>
    <x v="12"/>
    <x v="12"/>
    <s v="Austin"/>
    <s v="Austin"/>
    <n v="73.911199999999994"/>
    <n v="4604761"/>
    <x v="0"/>
    <n v="5"/>
  </r>
  <r>
    <n v="4028"/>
    <s v="Inc5000 Company List"/>
    <s v="Inc5000 Company List"/>
    <n v="4028"/>
    <s v="http://www.inc.com/inc5000list/json/inc5000_2014.json"/>
    <n v="6827"/>
    <n v="4028"/>
    <n v="24"/>
    <x v="2"/>
    <s v="Beck Ag"/>
    <s v="beck-ag"/>
    <x v="40"/>
    <x v="40"/>
    <s v="Wayne"/>
    <s v="Sioux City IA-NE-SD"/>
    <n v="73.891800000000003"/>
    <n v="9154964"/>
    <x v="12"/>
    <n v="5"/>
  </r>
  <r>
    <n v="4029"/>
    <s v="Inc5000 Company List"/>
    <s v="Inc5000 Company List"/>
    <n v="4029"/>
    <s v="http://www.inc.com/inc5000list/json/inc5000_2014.json"/>
    <n v="21559"/>
    <n v="4029"/>
    <n v="65"/>
    <x v="1"/>
    <s v="HireNetworks"/>
    <s v="hirenetworks"/>
    <x v="6"/>
    <x v="6"/>
    <s v="Raleigh"/>
    <s v="Raleigh-Cary NC"/>
    <n v="73.864500000000007"/>
    <n v="4300828"/>
    <x v="20"/>
    <n v="3"/>
  </r>
  <r>
    <n v="4030"/>
    <s v="Inc5000 Company List"/>
    <s v="Inc5000 Company List"/>
    <n v="4030"/>
    <s v="http://www.inc.com/inc5000list/json/inc5000_2014.json"/>
    <n v="21930"/>
    <n v="4030"/>
    <n v="141"/>
    <x v="1"/>
    <s v="Seniors Home Care"/>
    <s v="seniors-home-care"/>
    <x v="15"/>
    <x v="15"/>
    <s v="St. Louis"/>
    <s v="St. Louis MO-IL"/>
    <n v="73.854299999999995"/>
    <n v="3381549"/>
    <x v="6"/>
    <n v="3"/>
  </r>
  <r>
    <n v="4031"/>
    <s v="Inc5000 Company List"/>
    <s v="Inc5000 Company List"/>
    <n v="4031"/>
    <s v="http://www.inc.com/inc5000list/json/inc5000_2014.json"/>
    <n v="25104"/>
    <n v="4031"/>
    <n v="55"/>
    <x v="1"/>
    <s v="Piston"/>
    <s v="piston"/>
    <x v="0"/>
    <x v="0"/>
    <s v="San Diego"/>
    <s v="San Diego"/>
    <n v="73.8399"/>
    <n v="7642000"/>
    <x v="12"/>
    <n v="1"/>
  </r>
  <r>
    <n v="4032"/>
    <s v="Inc5000 Company List"/>
    <s v="Inc5000 Company List"/>
    <n v="4032"/>
    <s v="http://www.inc.com/inc5000list/json/inc5000_2014.json"/>
    <n v="2855"/>
    <n v="4032"/>
    <n v="1088"/>
    <x v="3"/>
    <s v="Eliassen Group"/>
    <s v="eliassen-group"/>
    <x v="2"/>
    <x v="2"/>
    <s v="Wakefield"/>
    <s v="Boston"/>
    <n v="73.827399999999997"/>
    <n v="170651944"/>
    <x v="11"/>
    <n v="9"/>
  </r>
  <r>
    <n v="4033"/>
    <s v="Inc5000 Company List"/>
    <s v="Inc5000 Company List"/>
    <n v="4033"/>
    <s v="http://www.inc.com/inc5000list/json/inc5000_2014.json"/>
    <n v="20281"/>
    <n v="4033"/>
    <n v="104"/>
    <x v="1"/>
    <s v="Feeney Wireless"/>
    <s v="feeney-wireless"/>
    <x v="5"/>
    <x v="5"/>
    <s v="Eugene"/>
    <s v="Eugene-Springfield OR"/>
    <n v="73.816299999999998"/>
    <n v="27764391"/>
    <x v="4"/>
    <n v="4"/>
  </r>
  <r>
    <n v="4034"/>
    <s v="Inc5000 Company List"/>
    <s v="Inc5000 Company List"/>
    <n v="4034"/>
    <s v="http://www.inc.com/inc5000list/json/inc5000_2014.json"/>
    <n v="325"/>
    <n v="4034"/>
    <n v="16"/>
    <x v="2"/>
    <s v="Portfolio Creative"/>
    <s v="portfolio-creative"/>
    <x v="24"/>
    <x v="24"/>
    <s v="Columbus"/>
    <s v="Columbus OH"/>
    <n v="73.766800000000003"/>
    <n v="9103975"/>
    <x v="20"/>
    <n v="6"/>
  </r>
  <r>
    <n v="4035"/>
    <s v="Inc5000 Company List"/>
    <s v="Inc5000 Company List"/>
    <n v="4035"/>
    <s v="http://www.inc.com/inc5000list/json/inc5000_2014.json"/>
    <n v="26225"/>
    <n v="4035"/>
    <n v="33"/>
    <x v="2"/>
    <s v="Covenant Security Solutions"/>
    <s v="covenant-security-solutions"/>
    <x v="1"/>
    <x v="1"/>
    <s v="McLean"/>
    <s v="Washington DC"/>
    <n v="73.7637"/>
    <n v="3187287"/>
    <x v="14"/>
    <n v="1"/>
  </r>
  <r>
    <n v="4036"/>
    <s v="Inc5000 Company List"/>
    <s v="Inc5000 Company List"/>
    <n v="4036"/>
    <s v="http://www.inc.com/inc5000list/json/inc5000_2014.json"/>
    <n v="21753"/>
    <n v="4036"/>
    <n v="6"/>
    <x v="2"/>
    <s v="Great Britain Tile"/>
    <s v="great-britain-tile"/>
    <x v="9"/>
    <x v="9"/>
    <s v="Land O' Lakes"/>
    <s v="Tampa"/>
    <n v="73.705299999999994"/>
    <n v="3880940"/>
    <x v="16"/>
    <n v="3"/>
  </r>
  <r>
    <n v="4037"/>
    <s v="Inc5000 Company List"/>
    <s v="Inc5000 Company List"/>
    <n v="4037"/>
    <s v="http://www.inc.com/inc5000list/json/inc5000_2014.json"/>
    <n v="24011"/>
    <n v="4037"/>
    <n v="39"/>
    <x v="2"/>
    <s v="Quantum Vision"/>
    <s v="quantum-vision"/>
    <x v="21"/>
    <x v="21"/>
    <s v="Gaithersburg"/>
    <s v="Washington DC"/>
    <n v="73.595299999999995"/>
    <n v="4561467"/>
    <x v="11"/>
    <n v="2"/>
  </r>
  <r>
    <n v="4038"/>
    <s v="Inc5000 Company List"/>
    <s v="Inc5000 Company List"/>
    <n v="4038"/>
    <s v="http://www.inc.com/inc5000list/json/inc5000_2014.json"/>
    <n v="23996"/>
    <n v="4038"/>
    <n v="32"/>
    <x v="2"/>
    <s v="Riverside Fence"/>
    <s v="riverside-fence"/>
    <x v="43"/>
    <x v="43"/>
    <s v="Wilton"/>
    <s v="Bridgeport-Stamford-Norwalk CT"/>
    <n v="73.506399999999999"/>
    <n v="3852377"/>
    <x v="16"/>
    <n v="2"/>
  </r>
  <r>
    <n v="4039"/>
    <s v="Inc5000 Company List"/>
    <s v="Inc5000 Company List"/>
    <n v="4039"/>
    <s v="http://www.inc.com/inc5000list/json/inc5000_2014.json"/>
    <n v="2526"/>
    <n v="4039"/>
    <n v="70"/>
    <x v="1"/>
    <s v="Cape Medical Supply"/>
    <s v="cape-medical-supply"/>
    <x v="2"/>
    <x v="2"/>
    <s v="Sandwich"/>
    <s v="Barnstable Town MA"/>
    <n v="73.491900000000001"/>
    <n v="8772431"/>
    <x v="6"/>
    <n v="5"/>
  </r>
  <r>
    <n v="4040"/>
    <s v="Inc5000 Company List"/>
    <s v="Inc5000 Company List"/>
    <n v="4040"/>
    <s v="http://www.inc.com/inc5000list/json/inc5000_2014.json"/>
    <n v="25809"/>
    <n v="4040"/>
    <n v="108"/>
    <x v="1"/>
    <s v="Lawn Dawg"/>
    <s v="lawn-dawg"/>
    <x v="34"/>
    <x v="34"/>
    <s v="Nashua"/>
    <s v="Manchester-Nashua NH"/>
    <n v="73.483699999999999"/>
    <n v="11836517"/>
    <x v="24"/>
    <n v="1"/>
  </r>
  <r>
    <n v="4041"/>
    <s v="Inc5000 Company List"/>
    <s v="Inc5000 Company List"/>
    <n v="4041"/>
    <s v="http://www.inc.com/inc5000list/json/inc5000_2014.json"/>
    <n v="8970"/>
    <n v="4041"/>
    <n v="183"/>
    <x v="1"/>
    <s v="Technical Resources International"/>
    <s v="technical-resources-international"/>
    <x v="21"/>
    <x v="21"/>
    <s v="Bethesda"/>
    <s v="Washington DC"/>
    <n v="73.469399999999993"/>
    <n v="32706873"/>
    <x v="6"/>
    <n v="5"/>
  </r>
  <r>
    <n v="4042"/>
    <s v="Inc5000 Company List"/>
    <s v="Inc5000 Company List"/>
    <n v="4042"/>
    <s v="http://www.inc.com/inc5000list/json/inc5000_2014.json"/>
    <n v="26376"/>
    <n v="4042"/>
    <n v="108"/>
    <x v="1"/>
    <s v="HNI"/>
    <s v="hni"/>
    <x v="19"/>
    <x v="19"/>
    <s v="New Berlin"/>
    <s v="Milwaukee-Waukesha-West Allis WI"/>
    <n v="73.414599999999993"/>
    <n v="22383220"/>
    <x v="19"/>
    <n v="1"/>
  </r>
  <r>
    <n v="4043"/>
    <s v="Inc5000 Company List"/>
    <s v="Inc5000 Company List"/>
    <n v="4043"/>
    <s v="http://www.inc.com/inc5000list/json/inc5000_2014.json"/>
    <n v="20236"/>
    <n v="4043"/>
    <n v="140"/>
    <x v="1"/>
    <s v="Impinj"/>
    <s v="impinj"/>
    <x v="29"/>
    <x v="29"/>
    <s v="Seattle"/>
    <s v="Seattle"/>
    <n v="73.368600000000001"/>
    <n v="55126000"/>
    <x v="18"/>
    <n v="2"/>
  </r>
  <r>
    <n v="4044"/>
    <s v="Inc5000 Company List"/>
    <s v="Inc5000 Company List"/>
    <n v="4044"/>
    <s v="http://www.inc.com/inc5000list/json/inc5000_2014.json"/>
    <n v="25833"/>
    <n v="4044"/>
    <n v="53"/>
    <x v="1"/>
    <s v="OnSight"/>
    <s v="onsight"/>
    <x v="9"/>
    <x v="9"/>
    <s v="Sanford"/>
    <s v="Orlando FL"/>
    <n v="73.357399999999998"/>
    <n v="5924467"/>
    <x v="12"/>
    <n v="1"/>
  </r>
  <r>
    <n v="4045"/>
    <s v="Inc5000 Company List"/>
    <s v="Inc5000 Company List"/>
    <n v="4045"/>
    <s v="http://www.inc.com/inc5000list/json/inc5000_2014.json"/>
    <n v="3057"/>
    <n v="4045"/>
    <n v="3422"/>
    <x v="3"/>
    <s v="Pyramid Consulting"/>
    <s v="pyramid-consulting"/>
    <x v="32"/>
    <x v="32"/>
    <s v="Alpharetta"/>
    <s v="Atlanta"/>
    <n v="73.346800000000002"/>
    <n v="160595551"/>
    <x v="11"/>
    <n v="8"/>
  </r>
  <r>
    <n v="4046"/>
    <s v="Inc5000 Company List"/>
    <s v="Inc5000 Company List"/>
    <n v="4046"/>
    <s v="http://www.inc.com/inc5000list/json/inc5000_2014.json"/>
    <n v="25186"/>
    <n v="4046"/>
    <n v="15"/>
    <x v="2"/>
    <s v="The Doyle Group"/>
    <s v="the-doyle-group"/>
    <x v="7"/>
    <x v="7"/>
    <s v="Denver"/>
    <s v="Denver"/>
    <n v="73.325400000000002"/>
    <n v="4143223"/>
    <x v="11"/>
    <n v="1"/>
  </r>
  <r>
    <n v="4047"/>
    <s v="Inc5000 Company List"/>
    <s v="Inc5000 Company List"/>
    <n v="4047"/>
    <s v="http://www.inc.com/inc5000list/json/inc5000_2014.json"/>
    <n v="25066"/>
    <n v="4047"/>
    <n v="55"/>
    <x v="1"/>
    <s v="Dynamis"/>
    <s v="dynamis"/>
    <x v="1"/>
    <x v="1"/>
    <s v="Arlington"/>
    <s v="Washington DC"/>
    <n v="73.209000000000003"/>
    <n v="6009157"/>
    <x v="8"/>
    <n v="1"/>
  </r>
  <r>
    <n v="4048"/>
    <s v="Inc5000 Company List"/>
    <s v="Inc5000 Company List"/>
    <n v="4048"/>
    <s v="http://www.inc.com/inc5000list/json/inc5000_2014.json"/>
    <n v="21605"/>
    <n v="4048"/>
    <n v="9"/>
    <x v="2"/>
    <s v="I.C.E. Service Group"/>
    <s v="ice-service-group"/>
    <x v="13"/>
    <x v="13"/>
    <s v="Ambridge"/>
    <s v="Pittsburgh PA"/>
    <n v="73.188999999999993"/>
    <n v="11829448"/>
    <x v="21"/>
    <n v="2"/>
  </r>
  <r>
    <n v="4049"/>
    <s v="Inc5000 Company List"/>
    <s v="Inc5000 Company List"/>
    <n v="4049"/>
    <s v="http://www.inc.com/inc5000list/json/inc5000_2014.json"/>
    <n v="22606"/>
    <n v="4049"/>
    <n v="139"/>
    <x v="1"/>
    <s v="CGR Products"/>
    <s v="cgr-products"/>
    <x v="6"/>
    <x v="6"/>
    <s v="Greensboro"/>
    <s v="Greensboro-High Point NC"/>
    <n v="73.173500000000004"/>
    <n v="29136860"/>
    <x v="17"/>
    <n v="3"/>
  </r>
  <r>
    <n v="4050"/>
    <s v="Inc5000 Company List"/>
    <s v="Inc5000 Company List"/>
    <n v="4050"/>
    <s v="http://www.inc.com/inc5000list/json/inc5000_2014.json"/>
    <n v="25555"/>
    <n v="4050"/>
    <n v="22"/>
    <x v="2"/>
    <s v="My Lineage"/>
    <s v="my-lineage"/>
    <x v="0"/>
    <x v="0"/>
    <s v="San Diego"/>
    <s v="San Diego"/>
    <n v="73.123099999999994"/>
    <n v="3496398"/>
    <x v="8"/>
    <n v="1"/>
  </r>
  <r>
    <n v="4051"/>
    <s v="Inc5000 Company List"/>
    <s v="Inc5000 Company List"/>
    <n v="4051"/>
    <s v="http://www.inc.com/inc5000list/json/inc5000_2014.json"/>
    <n v="21878"/>
    <n v="4051"/>
    <n v="33"/>
    <x v="2"/>
    <s v="BlueDot Medical"/>
    <s v="bluedot-medical"/>
    <x v="6"/>
    <x v="6"/>
    <s v="Charlotte"/>
    <s v="Charlotte"/>
    <n v="73.096100000000007"/>
    <n v="8024612"/>
    <x v="6"/>
    <n v="5"/>
  </r>
  <r>
    <n v="4052"/>
    <s v="Inc5000 Company List"/>
    <s v="Inc5000 Company List"/>
    <n v="4052"/>
    <s v="http://www.inc.com/inc5000list/json/inc5000_2014.json"/>
    <n v="24430"/>
    <n v="4052"/>
    <n v="66"/>
    <x v="1"/>
    <s v="SignUp4"/>
    <s v="signup4"/>
    <x v="32"/>
    <x v="32"/>
    <s v="Atlanta"/>
    <s v="Atlanta"/>
    <n v="73.081199999999995"/>
    <n v="7187748"/>
    <x v="3"/>
    <n v="2"/>
  </r>
  <r>
    <n v="4053"/>
    <s v="Inc5000 Company List"/>
    <s v="Inc5000 Company List"/>
    <n v="4053"/>
    <s v="http://www.inc.com/inc5000list/json/inc5000_2014.json"/>
    <n v="20840"/>
    <n v="4053"/>
    <n v="331"/>
    <x v="0"/>
    <s v="Caleris"/>
    <s v="caleris"/>
    <x v="22"/>
    <x v="22"/>
    <s v="West Des Moines"/>
    <s v="Des Moines-West Des Moines IA"/>
    <n v="73.068200000000004"/>
    <n v="14311617"/>
    <x v="4"/>
    <n v="2"/>
  </r>
  <r>
    <n v="4054"/>
    <s v="Inc5000 Company List"/>
    <s v="Inc5000 Company List"/>
    <n v="4054"/>
    <s v="http://www.inc.com/inc5000list/json/inc5000_2014.json"/>
    <n v="24194"/>
    <n v="4054"/>
    <n v="538"/>
    <x v="3"/>
    <s v="NorthStar Financial Services Group"/>
    <s v="northstar-financial-services-group"/>
    <x v="40"/>
    <x v="40"/>
    <s v="Omaha"/>
    <s v="Omaha-Council Bluffs NE-IA"/>
    <n v="73.057900000000004"/>
    <n v="161524949"/>
    <x v="9"/>
    <n v="2"/>
  </r>
  <r>
    <n v="4055"/>
    <s v="Inc5000 Company List"/>
    <s v="Inc5000 Company List"/>
    <n v="4055"/>
    <s v="http://www.inc.com/inc5000list/json/inc5000_2014.json"/>
    <n v="22261"/>
    <n v="4055"/>
    <n v="56"/>
    <x v="1"/>
    <s v="Burnham Benefits Insurance Services"/>
    <s v="burnham-benefits-insurance-services"/>
    <x v="0"/>
    <x v="0"/>
    <s v="Irvine"/>
    <s v="Los Angeles"/>
    <n v="73.0471"/>
    <n v="13648400"/>
    <x v="19"/>
    <n v="3"/>
  </r>
  <r>
    <n v="4056"/>
    <s v="Inc5000 Company List"/>
    <s v="Inc5000 Company List"/>
    <n v="4056"/>
    <s v="http://www.inc.com/inc5000list/json/inc5000_2014.json"/>
    <n v="1221"/>
    <n v="4056"/>
    <n v="27"/>
    <x v="2"/>
    <s v="Victory Transportation Systems"/>
    <s v="victory-transportation-systems"/>
    <x v="12"/>
    <x v="12"/>
    <s v="Houston"/>
    <s v="Houston"/>
    <n v="73.033500000000004"/>
    <n v="16243233"/>
    <x v="21"/>
    <n v="3"/>
  </r>
  <r>
    <n v="4057"/>
    <s v="Inc5000 Company List"/>
    <s v="Inc5000 Company List"/>
    <n v="4057"/>
    <s v="http://www.inc.com/inc5000list/json/inc5000_2014.json"/>
    <n v="1585"/>
    <n v="4057"/>
    <n v="174"/>
    <x v="1"/>
    <s v="myMatrixx"/>
    <s v="mymatrixx"/>
    <x v="9"/>
    <x v="9"/>
    <s v="Tampa"/>
    <s v="Tampa"/>
    <n v="73.024100000000004"/>
    <n v="84830235"/>
    <x v="6"/>
    <n v="6"/>
  </r>
  <r>
    <n v="4058"/>
    <s v="Inc5000 Company List"/>
    <s v="Inc5000 Company List"/>
    <n v="4058"/>
    <s v="http://www.inc.com/inc5000list/json/inc5000_2014.json"/>
    <n v="4149"/>
    <n v="4058"/>
    <n v="1429"/>
    <x v="3"/>
    <s v="Pro Mach"/>
    <s v="pro-mach"/>
    <x v="24"/>
    <x v="24"/>
    <s v="Loveland"/>
    <s v="Cincinnati"/>
    <n v="72.992999999999995"/>
    <n v="389440000"/>
    <x v="17"/>
    <n v="4"/>
  </r>
  <r>
    <n v="4059"/>
    <s v="Inc5000 Company List"/>
    <s v="Inc5000 Company List"/>
    <n v="4059"/>
    <s v="http://www.inc.com/inc5000list/json/inc5000_2014.json"/>
    <n v="24557"/>
    <n v="4059"/>
    <n v="279"/>
    <x v="0"/>
    <s v="Capital Title of Texas"/>
    <s v="capital-title-of-texas"/>
    <x v="12"/>
    <x v="12"/>
    <s v="Plano"/>
    <s v="Dallas"/>
    <n v="72.9666"/>
    <n v="36003000"/>
    <x v="15"/>
    <n v="2"/>
  </r>
  <r>
    <n v="4060"/>
    <s v="Inc5000 Company List"/>
    <s v="Inc5000 Company List"/>
    <n v="4060"/>
    <s v="http://www.inc.com/inc5000list/json/inc5000_2014.json"/>
    <n v="1765"/>
    <n v="4060"/>
    <n v="50"/>
    <x v="2"/>
    <s v="Professional Capital Services"/>
    <s v="professional-capital-services"/>
    <x v="13"/>
    <x v="13"/>
    <s v="Philadelphia"/>
    <s v="Philadelphia"/>
    <n v="72.955799999999996"/>
    <n v="8646753"/>
    <x v="9"/>
    <n v="7"/>
  </r>
  <r>
    <n v="4061"/>
    <s v="Inc5000 Company List"/>
    <s v="Inc5000 Company List"/>
    <n v="4061"/>
    <s v="http://www.inc.com/inc5000list/json/inc5000_2014.json"/>
    <n v="19982"/>
    <n v="4061"/>
    <n v="6"/>
    <x v="2"/>
    <s v="HomeExchange.com"/>
    <s v="homeexchangecom"/>
    <x v="0"/>
    <x v="0"/>
    <s v="Hermosa Beach"/>
    <s v="Los Angeles"/>
    <n v="72.8934"/>
    <n v="5818220"/>
    <x v="7"/>
    <n v="4"/>
  </r>
  <r>
    <n v="4062"/>
    <s v="Inc5000 Company List"/>
    <s v="Inc5000 Company List"/>
    <n v="4062"/>
    <s v="http://www.inc.com/inc5000list/json/inc5000_2014.json"/>
    <n v="26498"/>
    <n v="4062"/>
    <n v="107"/>
    <x v="1"/>
    <s v="Walton Isaacson"/>
    <s v="walton-isaacson"/>
    <x v="0"/>
    <x v="0"/>
    <s v="Culver City"/>
    <s v="Los Angeles"/>
    <n v="72.876900000000006"/>
    <n v="70291234"/>
    <x v="12"/>
    <n v="1"/>
  </r>
  <r>
    <n v="4063"/>
    <s v="Inc5000 Company List"/>
    <s v="Inc5000 Company List"/>
    <n v="4063"/>
    <s v="http://www.inc.com/inc5000list/json/inc5000_2014.json"/>
    <n v="18200"/>
    <n v="4063"/>
    <n v="500"/>
    <x v="0"/>
    <s v="Fine Designs"/>
    <s v="fine-designs"/>
    <x v="29"/>
    <x v="29"/>
    <s v="Tukwila"/>
    <s v="Seattle"/>
    <n v="72.849800000000002"/>
    <n v="19976673"/>
    <x v="0"/>
    <n v="5"/>
  </r>
  <r>
    <n v="4064"/>
    <s v="Inc5000 Company List"/>
    <s v="Inc5000 Company List"/>
    <n v="4064"/>
    <s v="http://www.inc.com/inc5000list/json/inc5000_2014.json"/>
    <n v="592"/>
    <n v="4064"/>
    <n v="3100"/>
    <x v="3"/>
    <s v="eClinicalWorks"/>
    <s v="eclinicalworks"/>
    <x v="2"/>
    <x v="2"/>
    <s v="Westborough"/>
    <s v="Worcester MA"/>
    <n v="72.834500000000006"/>
    <n v="269745626"/>
    <x v="6"/>
    <n v="8"/>
  </r>
  <r>
    <n v="4065"/>
    <s v="Inc5000 Company List"/>
    <s v="Inc5000 Company List"/>
    <n v="4065"/>
    <s v="http://www.inc.com/inc5000list/json/inc5000_2014.json"/>
    <n v="25820"/>
    <n v="4065"/>
    <n v="48"/>
    <x v="2"/>
    <s v="WayPoint Systems"/>
    <s v="waypoint-systems"/>
    <x v="32"/>
    <x v="32"/>
    <s v="Atlanta"/>
    <s v="Atlanta"/>
    <n v="72.830500000000001"/>
    <n v="10954000"/>
    <x v="2"/>
    <n v="1"/>
  </r>
  <r>
    <n v="4066"/>
    <s v="Inc5000 Company List"/>
    <s v="Inc5000 Company List"/>
    <n v="4066"/>
    <s v="http://www.inc.com/inc5000list/json/inc5000_2014.json"/>
    <n v="480"/>
    <n v="4066"/>
    <n v="28"/>
    <x v="2"/>
    <s v="Electronic Cash Systems"/>
    <s v="electronic-cash-systems"/>
    <x v="0"/>
    <x v="0"/>
    <s v="Foothill Ranch"/>
    <s v="Los Angeles"/>
    <n v="72.816299999999998"/>
    <n v="53588593"/>
    <x v="9"/>
    <n v="6"/>
  </r>
  <r>
    <n v="4067"/>
    <s v="Inc5000 Company List"/>
    <s v="Inc5000 Company List"/>
    <n v="4067"/>
    <s v="http://www.inc.com/inc5000list/json/inc5000_2014.json"/>
    <n v="20848"/>
    <n v="4067"/>
    <n v="17"/>
    <x v="2"/>
    <s v="Premium 2000+ Warranties"/>
    <s v="premium-2000-warranties"/>
    <x v="6"/>
    <x v="6"/>
    <s v="Winston Salem"/>
    <s v="Winston-Salem NC"/>
    <n v="72.795500000000004"/>
    <n v="20328273"/>
    <x v="19"/>
    <n v="3"/>
  </r>
  <r>
    <n v="4068"/>
    <s v="Inc5000 Company List"/>
    <s v="Inc5000 Company List"/>
    <n v="4068"/>
    <s v="http://www.inc.com/inc5000list/json/inc5000_2014.json"/>
    <n v="23746"/>
    <n v="4068"/>
    <n v="150"/>
    <x v="1"/>
    <s v="Therapeutic Interventions"/>
    <s v="therapeutic-interventions"/>
    <x v="1"/>
    <x v="1"/>
    <s v="Belle Haven"/>
    <m/>
    <n v="72.789900000000003"/>
    <n v="8888971"/>
    <x v="6"/>
    <n v="2"/>
  </r>
  <r>
    <n v="4069"/>
    <s v="Inc5000 Company List"/>
    <s v="Inc5000 Company List"/>
    <n v="4069"/>
    <s v="http://www.inc.com/inc5000list/json/inc5000_2014.json"/>
    <n v="677"/>
    <n v="4069"/>
    <n v="140"/>
    <x v="1"/>
    <s v="On-Site Fuel Service"/>
    <s v="on-site-fuel-service"/>
    <x v="37"/>
    <x v="37"/>
    <s v="Brandon"/>
    <s v="Jackson MS"/>
    <n v="72.718999999999994"/>
    <n v="237997370"/>
    <x v="21"/>
    <n v="5"/>
  </r>
  <r>
    <n v="4070"/>
    <s v="Inc5000 Company List"/>
    <s v="Inc5000 Company List"/>
    <n v="4070"/>
    <s v="http://www.inc.com/inc5000list/json/inc5000_2014.json"/>
    <n v="17947"/>
    <n v="4070"/>
    <n v="30"/>
    <x v="2"/>
    <s v="M&amp;S Technologies"/>
    <s v="ms-technologies"/>
    <x v="12"/>
    <x v="12"/>
    <s v="Dallas"/>
    <s v="Dallas"/>
    <n v="72.639600000000002"/>
    <n v="35958858"/>
    <x v="11"/>
    <n v="5"/>
  </r>
  <r>
    <n v="4071"/>
    <s v="Inc5000 Company List"/>
    <s v="Inc5000 Company List"/>
    <n v="4071"/>
    <s v="http://www.inc.com/inc5000list/json/inc5000_2014.json"/>
    <n v="2056"/>
    <n v="4071"/>
    <n v="205"/>
    <x v="0"/>
    <s v="Purchasing Power"/>
    <s v="purchasing-power"/>
    <x v="32"/>
    <x v="32"/>
    <s v="Atlanta"/>
    <s v="Atlanta"/>
    <n v="72.632599999999996"/>
    <n v="243221369"/>
    <x v="2"/>
    <n v="7"/>
  </r>
  <r>
    <n v="4072"/>
    <s v="Inc5000 Company List"/>
    <s v="Inc5000 Company List"/>
    <n v="4072"/>
    <s v="http://www.inc.com/inc5000list/json/inc5000_2014.json"/>
    <n v="409"/>
    <n v="4072"/>
    <n v="211"/>
    <x v="0"/>
    <s v="Bomgar"/>
    <s v="bomgar"/>
    <x v="37"/>
    <x v="37"/>
    <s v="Ridgeland"/>
    <s v="Jackson MS"/>
    <n v="72.626099999999994"/>
    <n v="48736205"/>
    <x v="3"/>
    <n v="6"/>
  </r>
  <r>
    <n v="4073"/>
    <s v="Inc5000 Company List"/>
    <s v="Inc5000 Company List"/>
    <n v="4073"/>
    <s v="http://www.inc.com/inc5000list/json/inc5000_2014.json"/>
    <n v="19986"/>
    <n v="4073"/>
    <n v="32"/>
    <x v="2"/>
    <s v="Third Door Media"/>
    <s v="third-door-media"/>
    <x v="43"/>
    <x v="43"/>
    <s v="Redding"/>
    <s v="Bridgeport-Stamford-Norwalk CT"/>
    <n v="72.567599999999999"/>
    <n v="7971144"/>
    <x v="12"/>
    <n v="4"/>
  </r>
  <r>
    <n v="4074"/>
    <s v="Inc5000 Company List"/>
    <s v="Inc5000 Company List"/>
    <n v="4074"/>
    <s v="http://www.inc.com/inc5000list/json/inc5000_2014.json"/>
    <n v="23929"/>
    <n v="4074"/>
    <n v="48"/>
    <x v="2"/>
    <s v="CNS"/>
    <s v="cns"/>
    <x v="0"/>
    <x v="0"/>
    <s v="Burbank"/>
    <s v="Los Angeles"/>
    <n v="72.532399999999996"/>
    <n v="2822497"/>
    <x v="11"/>
    <n v="2"/>
  </r>
  <r>
    <n v="4075"/>
    <s v="Inc5000 Company List"/>
    <s v="Inc5000 Company List"/>
    <n v="4075"/>
    <s v="http://www.inc.com/inc5000list/json/inc5000_2014.json"/>
    <n v="22404"/>
    <n v="4075"/>
    <n v="25"/>
    <x v="2"/>
    <s v="Smart Source"/>
    <s v="smart-source"/>
    <x v="25"/>
    <x v="25"/>
    <s v="St. Charles"/>
    <s v="Chicago"/>
    <n v="72.423699999999997"/>
    <n v="24010000"/>
    <x v="11"/>
    <n v="2"/>
  </r>
  <r>
    <n v="4076"/>
    <s v="Inc5000 Company List"/>
    <s v="Inc5000 Company List"/>
    <n v="4076"/>
    <s v="http://www.inc.com/inc5000list/json/inc5000_2014.json"/>
    <n v="20807"/>
    <n v="4076"/>
    <n v="13"/>
    <x v="2"/>
    <s v="Imagination Technologies/FRS"/>
    <s v="imagination-technologiesfrs"/>
    <x v="6"/>
    <x v="6"/>
    <s v="Monroe"/>
    <s v="Charlotte"/>
    <n v="72.399600000000007"/>
    <n v="4077381"/>
    <x v="20"/>
    <n v="5"/>
  </r>
  <r>
    <n v="4077"/>
    <s v="Inc5000 Company List"/>
    <s v="Inc5000 Company List"/>
    <n v="4077"/>
    <s v="http://www.inc.com/inc5000list/json/inc5000_2014.json"/>
    <n v="23890"/>
    <n v="4077"/>
    <n v="30"/>
    <x v="2"/>
    <s v="Orion Financial Group"/>
    <s v="orion-financial-group"/>
    <x v="12"/>
    <x v="12"/>
    <s v="Southlake"/>
    <s v="Dallas"/>
    <n v="72.309700000000007"/>
    <n v="7263317"/>
    <x v="9"/>
    <n v="2"/>
  </r>
  <r>
    <n v="4078"/>
    <s v="Inc5000 Company List"/>
    <s v="Inc5000 Company List"/>
    <n v="4078"/>
    <s v="http://www.inc.com/inc5000list/json/inc5000_2014.json"/>
    <n v="3914"/>
    <n v="4078"/>
    <n v="26"/>
    <x v="2"/>
    <s v="MedExpress Pharmacy"/>
    <s v="medexpress-pharmacy"/>
    <x v="6"/>
    <x v="6"/>
    <s v="Salisbury"/>
    <s v="Salisbury NC"/>
    <n v="72.3035"/>
    <n v="32707070"/>
    <x v="6"/>
    <n v="8"/>
  </r>
  <r>
    <n v="4079"/>
    <s v="Inc5000 Company List"/>
    <s v="Inc5000 Company List"/>
    <n v="4079"/>
    <s v="http://www.inc.com/inc5000list/json/inc5000_2014.json"/>
    <n v="16072"/>
    <n v="4079"/>
    <n v="158"/>
    <x v="1"/>
    <s v="Network Data Systems"/>
    <s v="network-data-systems"/>
    <x v="25"/>
    <x v="25"/>
    <s v="Schaumburg"/>
    <s v="Chicago"/>
    <n v="72.277600000000007"/>
    <n v="34025262"/>
    <x v="11"/>
    <n v="4"/>
  </r>
  <r>
    <n v="4080"/>
    <s v="Inc5000 Company List"/>
    <s v="Inc5000 Company List"/>
    <n v="4080"/>
    <s v="http://www.inc.com/inc5000list/json/inc5000_2014.json"/>
    <n v="24943"/>
    <n v="4080"/>
    <n v="55"/>
    <x v="1"/>
    <s v="Convergence Acceleration Solutions"/>
    <s v="convergence-acceleration-solutions"/>
    <x v="32"/>
    <x v="32"/>
    <s v="Alpharetta"/>
    <s v="Atlanta"/>
    <n v="72.259200000000007"/>
    <n v="13462018"/>
    <x v="4"/>
    <n v="1"/>
  </r>
  <r>
    <n v="4081"/>
    <s v="Inc5000 Company List"/>
    <s v="Inc5000 Company List"/>
    <n v="4081"/>
    <s v="http://www.inc.com/inc5000list/json/inc5000_2014.json"/>
    <n v="24475"/>
    <n v="4081"/>
    <n v="96"/>
    <x v="1"/>
    <s v="UniFocus"/>
    <s v="unifocus"/>
    <x v="12"/>
    <x v="12"/>
    <s v="Carrollton"/>
    <s v="Dallas"/>
    <n v="72.219499999999996"/>
    <n v="11936507"/>
    <x v="7"/>
    <n v="2"/>
  </r>
  <r>
    <n v="4082"/>
    <s v="Inc5000 Company List"/>
    <s v="Inc5000 Company List"/>
    <n v="4082"/>
    <s v="http://www.inc.com/inc5000list/json/inc5000_2014.json"/>
    <n v="25762"/>
    <n v="4082"/>
    <n v="31"/>
    <x v="2"/>
    <s v="Sutoer Solutions"/>
    <s v="sutoer-solutions"/>
    <x v="25"/>
    <x v="25"/>
    <s v="Hinsdale"/>
    <s v="Chicago"/>
    <n v="72.1905"/>
    <n v="3532770"/>
    <x v="11"/>
    <n v="1"/>
  </r>
  <r>
    <n v="4083"/>
    <s v="Inc5000 Company List"/>
    <s v="Inc5000 Company List"/>
    <n v="4083"/>
    <s v="http://www.inc.com/inc5000list/json/inc5000_2014.json"/>
    <n v="25414"/>
    <n v="4083"/>
    <n v="160"/>
    <x v="1"/>
    <s v="Parkway Construction &amp; Associates"/>
    <s v="parkway-construction-associates"/>
    <x v="12"/>
    <x v="12"/>
    <s v="Lewisville"/>
    <s v="Dallas"/>
    <n v="72.086100000000002"/>
    <n v="153370000"/>
    <x v="16"/>
    <n v="1"/>
  </r>
  <r>
    <n v="4084"/>
    <s v="Inc5000 Company List"/>
    <s v="Inc5000 Company List"/>
    <n v="4084"/>
    <s v="http://www.inc.com/inc5000list/json/inc5000_2014.json"/>
    <n v="2717"/>
    <n v="4084"/>
    <n v="72"/>
    <x v="1"/>
    <s v="Prosek Partners"/>
    <s v="prosek-partners"/>
    <x v="17"/>
    <x v="17"/>
    <s v="New York"/>
    <s v="New York City"/>
    <n v="72.068899999999999"/>
    <n v="17396497"/>
    <x v="12"/>
    <n v="6"/>
  </r>
  <r>
    <n v="4085"/>
    <s v="Inc5000 Company List"/>
    <s v="Inc5000 Company List"/>
    <n v="4085"/>
    <s v="http://www.inc.com/inc5000list/json/inc5000_2014.json"/>
    <n v="22184"/>
    <n v="4085"/>
    <n v="100"/>
    <x v="1"/>
    <s v="GiftCards.com"/>
    <s v="giftcardscom"/>
    <x v="13"/>
    <x v="13"/>
    <s v="Pittsburgh"/>
    <s v="Pittsburgh PA"/>
    <n v="72.044200000000004"/>
    <n v="110403559"/>
    <x v="0"/>
    <n v="2"/>
  </r>
  <r>
    <n v="4086"/>
    <s v="Inc5000 Company List"/>
    <s v="Inc5000 Company List"/>
    <n v="4086"/>
    <s v="http://www.inc.com/inc5000list/json/inc5000_2014.json"/>
    <n v="12897"/>
    <n v="4086"/>
    <n v="32"/>
    <x v="2"/>
    <s v="Barber Martin Agency"/>
    <s v="barber-martin-agency"/>
    <x v="1"/>
    <x v="1"/>
    <s v="Richmond"/>
    <s v="Richmond VA"/>
    <n v="71.951300000000003"/>
    <n v="25390255"/>
    <x v="12"/>
    <n v="6"/>
  </r>
  <r>
    <n v="4087"/>
    <s v="Inc5000 Company List"/>
    <s v="Inc5000 Company List"/>
    <n v="4087"/>
    <s v="http://www.inc.com/inc5000list/json/inc5000_2014.json"/>
    <n v="23644"/>
    <n v="4087"/>
    <n v="73"/>
    <x v="1"/>
    <s v="Huron Valley Financial"/>
    <s v="huron-valley-financial"/>
    <x v="18"/>
    <x v="18"/>
    <s v="Ann Arbor"/>
    <s v="Ann Arbor MI"/>
    <n v="71.8994"/>
    <n v="7940368"/>
    <x v="9"/>
    <n v="2"/>
  </r>
  <r>
    <n v="4088"/>
    <s v="Inc5000 Company List"/>
    <s v="Inc5000 Company List"/>
    <n v="4088"/>
    <s v="http://www.inc.com/inc5000list/json/inc5000_2014.json"/>
    <n v="563"/>
    <n v="4088"/>
    <n v="134"/>
    <x v="1"/>
    <s v="MetroStar Systems"/>
    <s v="metrostar-systems"/>
    <x v="1"/>
    <x v="1"/>
    <s v="Reston"/>
    <s v="Washington DC"/>
    <n v="71.879900000000006"/>
    <n v="24823250"/>
    <x v="11"/>
    <n v="7"/>
  </r>
  <r>
    <n v="4089"/>
    <s v="Inc5000 Company List"/>
    <s v="Inc5000 Company List"/>
    <n v="4089"/>
    <s v="http://www.inc.com/inc5000list/json/inc5000_2014.json"/>
    <n v="4088"/>
    <n v="4089"/>
    <n v="96"/>
    <x v="1"/>
    <s v="Forte Payment Systems"/>
    <s v="forte-payment-systems"/>
    <x v="12"/>
    <x v="12"/>
    <s v="Allen"/>
    <s v="Dallas"/>
    <n v="71.846900000000005"/>
    <n v="51150969"/>
    <x v="9"/>
    <n v="7"/>
  </r>
  <r>
    <n v="4090"/>
    <s v="Inc5000 Company List"/>
    <s v="Inc5000 Company List"/>
    <n v="4090"/>
    <s v="http://www.inc.com/inc5000list/json/inc5000_2014.json"/>
    <n v="21980"/>
    <n v="4090"/>
    <n v="18"/>
    <x v="2"/>
    <s v="Greenchem Industries"/>
    <s v="greenchem-industries"/>
    <x v="9"/>
    <x v="9"/>
    <s v="West Palm Beach"/>
    <s v="Miami"/>
    <n v="71.7774"/>
    <n v="69355667"/>
    <x v="2"/>
    <n v="2"/>
  </r>
  <r>
    <n v="4091"/>
    <s v="Inc5000 Company List"/>
    <s v="Inc5000 Company List"/>
    <n v="4091"/>
    <s v="http://www.inc.com/inc5000list/json/inc5000_2014.json"/>
    <n v="25852"/>
    <n v="4091"/>
    <n v="81"/>
    <x v="1"/>
    <s v="Blue Chair"/>
    <s v="blue-chair"/>
    <x v="15"/>
    <x v="15"/>
    <s v="Kansas City"/>
    <s v="Kansas City MO-KS"/>
    <n v="71.783000000000001"/>
    <n v="42923054"/>
    <x v="2"/>
    <n v="1"/>
  </r>
  <r>
    <n v="4092"/>
    <s v="Inc5000 Company List"/>
    <s v="Inc5000 Company List"/>
    <n v="4092"/>
    <s v="http://www.inc.com/inc5000list/json/inc5000_2014.json"/>
    <n v="25575"/>
    <n v="4092"/>
    <n v="30"/>
    <x v="2"/>
    <s v="ReEmployAbility"/>
    <s v="reemployability"/>
    <x v="9"/>
    <x v="9"/>
    <s v="Tampa"/>
    <s v="Tampa"/>
    <n v="71.756200000000007"/>
    <n v="2588830"/>
    <x v="2"/>
    <n v="1"/>
  </r>
  <r>
    <n v="4093"/>
    <s v="Inc5000 Company List"/>
    <s v="Inc5000 Company List"/>
    <n v="4093"/>
    <s v="http://www.inc.com/inc5000list/json/inc5000_2014.json"/>
    <n v="25175"/>
    <n v="4093"/>
    <n v="150"/>
    <x v="1"/>
    <s v="Meetings &amp; Incentives Worldwide"/>
    <s v="meetings-incentives-worldwide"/>
    <x v="19"/>
    <x v="19"/>
    <s v="Caledonia"/>
    <s v="Racine WI"/>
    <n v="71.662700000000001"/>
    <n v="80245116"/>
    <x v="7"/>
    <n v="1"/>
  </r>
  <r>
    <n v="4094"/>
    <s v="Inc5000 Company List"/>
    <s v="Inc5000 Company List"/>
    <n v="4094"/>
    <s v="http://www.inc.com/inc5000list/json/inc5000_2014.json"/>
    <n v="25897"/>
    <n v="4094"/>
    <n v="55"/>
    <x v="1"/>
    <s v="Focus School Software"/>
    <s v="focus-school-software"/>
    <x v="9"/>
    <x v="9"/>
    <s v="St. Petersburg"/>
    <s v="Tampa"/>
    <n v="71.622"/>
    <n v="3215594"/>
    <x v="23"/>
    <n v="1"/>
  </r>
  <r>
    <n v="4095"/>
    <s v="Inc5000 Company List"/>
    <s v="Inc5000 Company List"/>
    <n v="4095"/>
    <s v="http://www.inc.com/inc5000list/json/inc5000_2014.json"/>
    <n v="4780"/>
    <n v="4095"/>
    <n v="17"/>
    <x v="2"/>
    <s v="Blue &amp; Associates"/>
    <s v="blue-associates"/>
    <x v="12"/>
    <x v="12"/>
    <s v="Austin"/>
    <s v="Austin"/>
    <n v="71.574600000000004"/>
    <n v="7802037"/>
    <x v="16"/>
    <n v="5"/>
  </r>
  <r>
    <n v="4096"/>
    <s v="Inc5000 Company List"/>
    <s v="Inc5000 Company List"/>
    <n v="4096"/>
    <s v="http://www.inc.com/inc5000list/json/inc5000_2014.json"/>
    <n v="21845"/>
    <n v="4096"/>
    <n v="42"/>
    <x v="2"/>
    <s v="TMI Consulting"/>
    <s v="tmi-consulting"/>
    <x v="19"/>
    <x v="19"/>
    <s v="Milwaukee"/>
    <s v="Milwaukee-Waukesha-West Allis WI"/>
    <n v="71.524500000000003"/>
    <n v="4276492"/>
    <x v="8"/>
    <n v="3"/>
  </r>
  <r>
    <n v="4097"/>
    <s v="Inc5000 Company List"/>
    <s v="Inc5000 Company List"/>
    <n v="4097"/>
    <s v="http://www.inc.com/inc5000list/json/inc5000_2014.json"/>
    <n v="25389"/>
    <n v="4097"/>
    <n v="14"/>
    <x v="2"/>
    <s v="Mint Advertising"/>
    <s v="mint-advertising"/>
    <x v="16"/>
    <x v="16"/>
    <s v="Clinton"/>
    <s v="New York City"/>
    <n v="71.472700000000003"/>
    <n v="3133270"/>
    <x v="12"/>
    <n v="1"/>
  </r>
  <r>
    <n v="4098"/>
    <s v="Inc5000 Company List"/>
    <s v="Inc5000 Company List"/>
    <n v="4098"/>
    <s v="http://www.inc.com/inc5000list/json/inc5000_2014.json"/>
    <n v="20138"/>
    <n v="4098"/>
    <n v="28"/>
    <x v="2"/>
    <s v="Aventure Aviation"/>
    <s v="aventure-aviation"/>
    <x v="32"/>
    <x v="32"/>
    <s v="Peachtree City"/>
    <s v="Atlanta"/>
    <n v="71.444800000000001"/>
    <n v="13705742"/>
    <x v="21"/>
    <n v="4"/>
  </r>
  <r>
    <n v="4099"/>
    <s v="Inc5000 Company List"/>
    <s v="Inc5000 Company List"/>
    <n v="4099"/>
    <s v="http://www.inc.com/inc5000list/json/inc5000_2014.json"/>
    <n v="26037"/>
    <n v="4099"/>
    <n v="20"/>
    <x v="2"/>
    <s v="714 Tickets"/>
    <s v="714-tickets"/>
    <x v="0"/>
    <x v="0"/>
    <s v="Anaheim"/>
    <s v="Los Angeles"/>
    <n v="71.427099999999996"/>
    <n v="13729007"/>
    <x v="13"/>
    <n v="1"/>
  </r>
  <r>
    <n v="4100"/>
    <s v="Inc5000 Company List"/>
    <s v="Inc5000 Company List"/>
    <n v="4100"/>
    <s v="http://www.inc.com/inc5000list/json/inc5000_2014.json"/>
    <n v="1230"/>
    <n v="4100"/>
    <n v="23"/>
    <x v="2"/>
    <s v="Daddies Board Shop"/>
    <s v="daddies-board-shop"/>
    <x v="5"/>
    <x v="5"/>
    <s v="Portland"/>
    <s v="Portland OR"/>
    <n v="71.392300000000006"/>
    <n v="8418334"/>
    <x v="13"/>
    <n v="5"/>
  </r>
  <r>
    <n v="4101"/>
    <s v="Inc5000 Company List"/>
    <s v="Inc5000 Company List"/>
    <n v="4101"/>
    <s v="http://www.inc.com/inc5000list/json/inc5000_2014.json"/>
    <n v="25905"/>
    <n v="4101"/>
    <n v="7729"/>
    <x v="3"/>
    <s v="Payroll Management"/>
    <s v="payroll-management"/>
    <x v="9"/>
    <x v="9"/>
    <s v="Fort Walton Beach"/>
    <s v="Fort Walton Beach-Crestview-Destin FL"/>
    <n v="71.352999999999994"/>
    <n v="168547797"/>
    <x v="20"/>
    <n v="1"/>
  </r>
  <r>
    <n v="4102"/>
    <s v="Inc5000 Company List"/>
    <s v="Inc5000 Company List"/>
    <n v="4102"/>
    <s v="http://www.inc.com/inc5000list/json/inc5000_2014.json"/>
    <n v="4504"/>
    <n v="4102"/>
    <n v="95"/>
    <x v="1"/>
    <s v="Cal-Tex Protective Coatings"/>
    <s v="cal-tex-protective-coatings"/>
    <x v="12"/>
    <x v="12"/>
    <s v="Schertz"/>
    <s v="San Antonio TX"/>
    <n v="71.348200000000006"/>
    <n v="62530173"/>
    <x v="17"/>
    <n v="6"/>
  </r>
  <r>
    <n v="4103"/>
    <s v="Inc5000 Company List"/>
    <s v="Inc5000 Company List"/>
    <n v="4103"/>
    <s v="http://www.inc.com/inc5000list/json/inc5000_2014.json"/>
    <n v="4879"/>
    <n v="4103"/>
    <n v="18"/>
    <x v="2"/>
    <s v="Atlantic Metro Communications"/>
    <s v="atlantic-metro-communications"/>
    <x v="16"/>
    <x v="16"/>
    <s v="Parsippany"/>
    <s v="New York City"/>
    <n v="71.276499999999999"/>
    <n v="6925000"/>
    <x v="11"/>
    <n v="6"/>
  </r>
  <r>
    <n v="4104"/>
    <s v="Inc5000 Company List"/>
    <s v="Inc5000 Company List"/>
    <n v="4104"/>
    <s v="http://www.inc.com/inc5000list/json/inc5000_2014.json"/>
    <n v="25246"/>
    <n v="4104"/>
    <n v="52"/>
    <x v="1"/>
    <s v="IntelliGenesis"/>
    <s v="intelligenesis"/>
    <x v="21"/>
    <x v="21"/>
    <s v="Columbia"/>
    <s v="Baltimore"/>
    <n v="71.211600000000004"/>
    <n v="10550357"/>
    <x v="8"/>
    <n v="1"/>
  </r>
  <r>
    <n v="4105"/>
    <s v="Inc5000 Company List"/>
    <s v="Inc5000 Company List"/>
    <n v="4105"/>
    <s v="http://www.inc.com/inc5000list/json/inc5000_2014.json"/>
    <n v="22660"/>
    <n v="4105"/>
    <n v="26"/>
    <x v="2"/>
    <s v="Business Communications Management"/>
    <s v="business-communications-management"/>
    <x v="17"/>
    <x v="17"/>
    <s v="New York"/>
    <s v="New York City"/>
    <n v="71.196200000000005"/>
    <n v="12885127"/>
    <x v="4"/>
    <n v="3"/>
  </r>
  <r>
    <n v="4106"/>
    <s v="Inc5000 Company List"/>
    <s v="Inc5000 Company List"/>
    <n v="4106"/>
    <s v="http://www.inc.com/inc5000list/json/inc5000_2014.json"/>
    <n v="25916"/>
    <n v="4106"/>
    <n v="180"/>
    <x v="1"/>
    <s v="AMP Group"/>
    <s v="amp-group"/>
    <x v="9"/>
    <x v="9"/>
    <s v="Orlando"/>
    <s v="Orlando FL"/>
    <n v="71.150599999999997"/>
    <n v="66957023"/>
    <x v="13"/>
    <n v="1"/>
  </r>
  <r>
    <n v="4107"/>
    <s v="Inc5000 Company List"/>
    <s v="Inc5000 Company List"/>
    <n v="4107"/>
    <s v="http://www.inc.com/inc5000list/json/inc5000_2014.json"/>
    <n v="26478"/>
    <n v="4107"/>
    <n v="23"/>
    <x v="2"/>
    <s v="Dr. Randolph's Ageless &amp; Wellness Medical Center"/>
    <s v="dr-randolphs-ageless-wellness-medical-center"/>
    <x v="9"/>
    <x v="9"/>
    <s v="Jacksonville Beach"/>
    <s v="Jacksonville FL"/>
    <n v="71.154200000000003"/>
    <n v="3022893"/>
    <x v="6"/>
    <n v="1"/>
  </r>
  <r>
    <n v="4108"/>
    <s v="Inc5000 Company List"/>
    <s v="Inc5000 Company List"/>
    <n v="4108"/>
    <s v="http://www.inc.com/inc5000list/json/inc5000_2014.json"/>
    <n v="24163"/>
    <n v="4108"/>
    <n v="37"/>
    <x v="2"/>
    <s v="Global Reach Internet Productions"/>
    <s v="global-reach-internet-productions"/>
    <x v="22"/>
    <x v="22"/>
    <s v="Ames"/>
    <s v="Ames IA"/>
    <n v="71.068799999999996"/>
    <n v="2827085"/>
    <x v="11"/>
    <n v="2"/>
  </r>
  <r>
    <n v="4109"/>
    <s v="Inc5000 Company List"/>
    <s v="Inc5000 Company List"/>
    <n v="4109"/>
    <s v="http://www.inc.com/inc5000list/json/inc5000_2014.json"/>
    <n v="17742"/>
    <n v="4109"/>
    <n v="330"/>
    <x v="0"/>
    <s v="Windy City Limousine"/>
    <s v="windy-city-limousine"/>
    <x v="25"/>
    <x v="25"/>
    <s v="Franklin Park"/>
    <s v="Chicago"/>
    <n v="71.040499999999994"/>
    <n v="21120277"/>
    <x v="21"/>
    <n v="5"/>
  </r>
  <r>
    <n v="4110"/>
    <s v="Inc5000 Company List"/>
    <s v="Inc5000 Company List"/>
    <n v="4110"/>
    <s v="http://www.inc.com/inc5000list/json/inc5000_2014.json"/>
    <n v="22479"/>
    <n v="4110"/>
    <n v="219"/>
    <x v="0"/>
    <s v="Steven Douglas Associates"/>
    <s v="steven-douglas-associates"/>
    <x v="9"/>
    <x v="9"/>
    <s v="Fort Lauderdale"/>
    <s v="Miami"/>
    <n v="71.013999999999996"/>
    <n v="30184886"/>
    <x v="20"/>
    <n v="3"/>
  </r>
  <r>
    <n v="4111"/>
    <s v="Inc5000 Company List"/>
    <s v="Inc5000 Company List"/>
    <n v="4111"/>
    <s v="http://www.inc.com/inc5000list/json/inc5000_2014.json"/>
    <n v="25988"/>
    <n v="4111"/>
    <n v="124"/>
    <x v="1"/>
    <s v="Shepherd Insurance"/>
    <s v="shepherd-insurance"/>
    <x v="14"/>
    <x v="14"/>
    <s v="Carmel"/>
    <s v="Indianapolis IN"/>
    <n v="71.008700000000005"/>
    <n v="16115055"/>
    <x v="19"/>
    <n v="1"/>
  </r>
  <r>
    <n v="4112"/>
    <s v="Inc5000 Company List"/>
    <s v="Inc5000 Company List"/>
    <n v="4112"/>
    <s v="http://www.inc.com/inc5000list/json/inc5000_2014.json"/>
    <n v="25664"/>
    <n v="4112"/>
    <n v="22"/>
    <x v="2"/>
    <s v="Waldron"/>
    <s v="waldron"/>
    <x v="29"/>
    <x v="29"/>
    <s v="Seattle"/>
    <s v="Seattle"/>
    <n v="70.990700000000004"/>
    <n v="4538877"/>
    <x v="20"/>
    <n v="1"/>
  </r>
  <r>
    <n v="4113"/>
    <s v="Inc5000 Company List"/>
    <s v="Inc5000 Company List"/>
    <n v="4113"/>
    <s v="http://www.inc.com/inc5000list/json/inc5000_2014.json"/>
    <n v="26507"/>
    <n v="4113"/>
    <n v="10"/>
    <x v="2"/>
    <s v="Major Facility Solutions"/>
    <s v="major-facility-solutions"/>
    <x v="24"/>
    <x v="24"/>
    <s v="Barberton"/>
    <s v="Cleveland"/>
    <n v="70.936199999999999"/>
    <n v="3052279"/>
    <x v="2"/>
    <n v="1"/>
  </r>
  <r>
    <n v="4114"/>
    <s v="Inc5000 Company List"/>
    <s v="Inc5000 Company List"/>
    <n v="4114"/>
    <s v="http://www.inc.com/inc5000list/json/inc5000_2014.json"/>
    <n v="1249"/>
    <n v="4114"/>
    <n v="37"/>
    <x v="2"/>
    <s v="CablesAndKits"/>
    <s v="cablesandkits"/>
    <x v="32"/>
    <x v="32"/>
    <s v="Buford"/>
    <s v="Atlanta"/>
    <n v="70.894099999999995"/>
    <n v="13072024"/>
    <x v="18"/>
    <n v="6"/>
  </r>
  <r>
    <n v="4115"/>
    <s v="Inc5000 Company List"/>
    <s v="Inc5000 Company List"/>
    <n v="4115"/>
    <s v="http://www.inc.com/inc5000list/json/inc5000_2014.json"/>
    <n v="20748"/>
    <n v="4115"/>
    <n v="58"/>
    <x v="1"/>
    <s v="HR Works"/>
    <s v="hr-works"/>
    <x v="17"/>
    <x v="17"/>
    <s v="Fairport"/>
    <s v="Rochester NY"/>
    <n v="70.851100000000002"/>
    <n v="4818000"/>
    <x v="20"/>
    <n v="4"/>
  </r>
  <r>
    <n v="4116"/>
    <s v="Inc5000 Company List"/>
    <s v="Inc5000 Company List"/>
    <n v="4116"/>
    <s v="http://www.inc.com/inc5000list/json/inc5000_2014.json"/>
    <n v="24399"/>
    <n v="4116"/>
    <n v="60"/>
    <x v="1"/>
    <s v="US-Analytics"/>
    <s v="us-analytics"/>
    <x v="12"/>
    <x v="12"/>
    <s v="Irving"/>
    <s v="Dallas"/>
    <n v="70.822199999999995"/>
    <n v="13883464"/>
    <x v="11"/>
    <n v="2"/>
  </r>
  <r>
    <n v="4117"/>
    <s v="Inc5000 Company List"/>
    <s v="Inc5000 Company List"/>
    <n v="4117"/>
    <s v="http://www.inc.com/inc5000list/json/inc5000_2014.json"/>
    <n v="4583"/>
    <n v="4117"/>
    <n v="154"/>
    <x v="1"/>
    <s v="Liberty Pumps"/>
    <s v="liberty-pumps"/>
    <x v="17"/>
    <x v="17"/>
    <s v="Bergen"/>
    <s v="Batavia NY"/>
    <n v="70.763000000000005"/>
    <n v="74620076"/>
    <x v="17"/>
    <n v="8"/>
  </r>
  <r>
    <n v="4118"/>
    <s v="Inc5000 Company List"/>
    <s v="Inc5000 Company List"/>
    <n v="4118"/>
    <s v="http://www.inc.com/inc5000list/json/inc5000_2014.json"/>
    <n v="824"/>
    <n v="4118"/>
    <n v="65"/>
    <x v="1"/>
    <s v="Send Word Now"/>
    <s v="send-word-now"/>
    <x v="17"/>
    <x v="17"/>
    <s v="New York"/>
    <s v="New York City"/>
    <n v="70.731300000000005"/>
    <n v="19308000"/>
    <x v="4"/>
    <n v="7"/>
  </r>
  <r>
    <n v="4119"/>
    <s v="Inc5000 Company List"/>
    <s v="Inc5000 Company List"/>
    <n v="4119"/>
    <s v="http://www.inc.com/inc5000list/json/inc5000_2014.json"/>
    <n v="22556"/>
    <n v="4119"/>
    <n v="92"/>
    <x v="1"/>
    <s v="Austin Manufacturing Services"/>
    <s v="austin-manufacturing-services"/>
    <x v="12"/>
    <x v="12"/>
    <s v="Austin"/>
    <s v="Austin"/>
    <n v="70.661299999999997"/>
    <n v="26082529"/>
    <x v="17"/>
    <n v="3"/>
  </r>
  <r>
    <n v="4120"/>
    <s v="Inc5000 Company List"/>
    <s v="Inc5000 Company List"/>
    <n v="4120"/>
    <s v="http://www.inc.com/inc5000list/json/inc5000_2014.json"/>
    <n v="17265"/>
    <n v="4120"/>
    <n v="280"/>
    <x v="0"/>
    <s v="Pursuit of Excellence"/>
    <s v="pursuit-of-excellence"/>
    <x v="12"/>
    <x v="12"/>
    <s v="Dallas"/>
    <s v="Dallas"/>
    <n v="70.626999999999995"/>
    <n v="15709310"/>
    <x v="20"/>
    <n v="3"/>
  </r>
  <r>
    <n v="4121"/>
    <s v="Inc5000 Company List"/>
    <s v="Inc5000 Company List"/>
    <n v="4121"/>
    <s v="http://www.inc.com/inc5000list/json/inc5000_2014.json"/>
    <n v="4162"/>
    <n v="4121"/>
    <n v="89"/>
    <x v="1"/>
    <s v="CWS Corporate Leasing"/>
    <s v="cws-corporate-leasing"/>
    <x v="12"/>
    <x v="12"/>
    <s v="Austin"/>
    <s v="Austin"/>
    <n v="70.556700000000006"/>
    <n v="28567756"/>
    <x v="15"/>
    <n v="6"/>
  </r>
  <r>
    <n v="4122"/>
    <s v="Inc5000 Company List"/>
    <s v="Inc5000 Company List"/>
    <n v="4122"/>
    <s v="http://www.inc.com/inc5000list/json/inc5000_2014.json"/>
    <n v="24853"/>
    <n v="4122"/>
    <n v="7"/>
    <x v="2"/>
    <s v="B.I.Minds"/>
    <s v="biminds"/>
    <x v="0"/>
    <x v="0"/>
    <s v="Milpitas"/>
    <s v="San Jose"/>
    <n v="70.551599999999993"/>
    <n v="2356000"/>
    <x v="3"/>
    <n v="1"/>
  </r>
  <r>
    <n v="4123"/>
    <s v="Inc5000 Company List"/>
    <s v="Inc5000 Company List"/>
    <n v="4123"/>
    <s v="http://www.inc.com/inc5000list/json/inc5000_2014.json"/>
    <n v="24167"/>
    <n v="4123"/>
    <n v="24"/>
    <x v="2"/>
    <s v="Loving Pets"/>
    <s v="loving-pets"/>
    <x v="16"/>
    <x v="16"/>
    <s v="Cranbury"/>
    <s v="New York City"/>
    <n v="70.533799999999999"/>
    <n v="14549793"/>
    <x v="0"/>
    <n v="2"/>
  </r>
  <r>
    <n v="4124"/>
    <s v="Inc5000 Company List"/>
    <s v="Inc5000 Company List"/>
    <n v="4124"/>
    <s v="http://www.inc.com/inc5000list/json/inc5000_2014.json"/>
    <n v="25858"/>
    <n v="4124"/>
    <n v="19"/>
    <x v="2"/>
    <s v="TEKConn Services"/>
    <s v="tekconn-services"/>
    <x v="17"/>
    <x v="17"/>
    <s v="New York"/>
    <s v="New York City"/>
    <n v="70.525300000000001"/>
    <n v="2135488"/>
    <x v="11"/>
    <n v="1"/>
  </r>
  <r>
    <n v="4125"/>
    <s v="Inc5000 Company List"/>
    <s v="Inc5000 Company List"/>
    <n v="4125"/>
    <s v="http://www.inc.com/inc5000list/json/inc5000_2014.json"/>
    <n v="24441"/>
    <n v="4125"/>
    <n v="57"/>
    <x v="1"/>
    <s v="Apex Information Technologies"/>
    <s v="apex-information-technologies"/>
    <x v="36"/>
    <x v="36"/>
    <s v="St. Paul"/>
    <s v="Minneapolis"/>
    <n v="70.511700000000005"/>
    <n v="45883000"/>
    <x v="2"/>
    <n v="2"/>
  </r>
  <r>
    <n v="4126"/>
    <s v="Inc5000 Company List"/>
    <s v="Inc5000 Company List"/>
    <n v="4126"/>
    <s v="http://www.inc.com/inc5000list/json/inc5000_2014.json"/>
    <n v="24584"/>
    <n v="4126"/>
    <n v="0"/>
    <x v="2"/>
    <s v="Automation &amp; Control"/>
    <s v="automation-control"/>
    <x v="16"/>
    <x v="16"/>
    <s v="Moorestown"/>
    <s v="Philadelphia"/>
    <n v="70.491200000000006"/>
    <n v="7559026"/>
    <x v="10"/>
    <n v="2"/>
  </r>
  <r>
    <n v="4127"/>
    <s v="Inc5000 Company List"/>
    <s v="Inc5000 Company List"/>
    <n v="4127"/>
    <s v="http://www.inc.com/inc5000list/json/inc5000_2014.json"/>
    <n v="18204"/>
    <n v="4127"/>
    <n v="13"/>
    <x v="2"/>
    <s v="ProCPR"/>
    <s v="procpr"/>
    <x v="18"/>
    <x v="18"/>
    <s v="Grand Rapids"/>
    <s v="Grand Rapids-Wyoming MI"/>
    <n v="70.480599999999995"/>
    <n v="3564175"/>
    <x v="23"/>
    <n v="2"/>
  </r>
  <r>
    <n v="4128"/>
    <s v="Inc5000 Company List"/>
    <s v="Inc5000 Company List"/>
    <n v="4128"/>
    <s v="http://www.inc.com/inc5000list/json/inc5000_2014.json"/>
    <n v="5967"/>
    <n v="4128"/>
    <n v="20"/>
    <x v="2"/>
    <s v="Bee Line"/>
    <s v="bee-line"/>
    <x v="25"/>
    <x v="25"/>
    <s v="Elk Grove Village"/>
    <s v="Chicago"/>
    <n v="70.412400000000005"/>
    <n v="2611962"/>
    <x v="16"/>
    <n v="4"/>
  </r>
  <r>
    <n v="4129"/>
    <s v="Inc5000 Company List"/>
    <s v="Inc5000 Company List"/>
    <n v="4129"/>
    <s v="http://www.inc.com/inc5000list/json/inc5000_2014.json"/>
    <n v="22665"/>
    <n v="4129"/>
    <n v="9546"/>
    <x v="3"/>
    <s v="Acro Service"/>
    <s v="acro-service"/>
    <x v="18"/>
    <x v="18"/>
    <s v="Livonia"/>
    <s v="Detroit"/>
    <n v="70.346400000000003"/>
    <n v="215367840"/>
    <x v="20"/>
    <n v="3"/>
  </r>
  <r>
    <n v="4130"/>
    <s v="Inc5000 Company List"/>
    <s v="Inc5000 Company List"/>
    <n v="4130"/>
    <s v="http://www.inc.com/inc5000list/json/inc5000_2014.json"/>
    <n v="6959"/>
    <n v="4130"/>
    <n v="250"/>
    <x v="0"/>
    <s v="BPA International"/>
    <s v="bpa-international"/>
    <x v="17"/>
    <x v="17"/>
    <s v="Carle Place"/>
    <s v="New York City"/>
    <n v="70.331699999999998"/>
    <n v="8345807"/>
    <x v="4"/>
    <n v="6"/>
  </r>
  <r>
    <n v="4131"/>
    <s v="Inc5000 Company List"/>
    <s v="Inc5000 Company List"/>
    <n v="4131"/>
    <s v="http://www.inc.com/inc5000list/json/inc5000_2014.json"/>
    <n v="17353"/>
    <n v="4131"/>
    <n v="23"/>
    <x v="2"/>
    <s v="NPE"/>
    <s v="npe"/>
    <x v="9"/>
    <x v="9"/>
    <s v="Orlando"/>
    <s v="Orlando FL"/>
    <n v="70.326899999999995"/>
    <n v="6097971"/>
    <x v="6"/>
    <n v="5"/>
  </r>
  <r>
    <n v="4132"/>
    <s v="Inc5000 Company List"/>
    <s v="Inc5000 Company List"/>
    <n v="4132"/>
    <s v="http://www.inc.com/inc5000list/json/inc5000_2014.json"/>
    <n v="25208"/>
    <n v="4132"/>
    <n v="17"/>
    <x v="2"/>
    <s v="Triune Infomatics"/>
    <s v="triune-infomatics"/>
    <x v="0"/>
    <x v="0"/>
    <s v="Fremont"/>
    <s v="San Francisco"/>
    <n v="70.251099999999994"/>
    <n v="3450293"/>
    <x v="11"/>
    <n v="1"/>
  </r>
  <r>
    <n v="4133"/>
    <s v="Inc5000 Company List"/>
    <s v="Inc5000 Company List"/>
    <n v="4133"/>
    <s v="http://www.inc.com/inc5000list/json/inc5000_2014.json"/>
    <n v="24188"/>
    <n v="4133"/>
    <n v="245"/>
    <x v="0"/>
    <s v="Crockett Facilities Services"/>
    <s v="crockett-facilities-services"/>
    <x v="21"/>
    <x v="21"/>
    <s v="Bowie"/>
    <s v="Washington DC"/>
    <n v="70.226299999999995"/>
    <n v="29196301"/>
    <x v="2"/>
    <n v="2"/>
  </r>
  <r>
    <n v="4134"/>
    <s v="Inc5000 Company List"/>
    <s v="Inc5000 Company List"/>
    <n v="4134"/>
    <s v="http://www.inc.com/inc5000list/json/inc5000_2014.json"/>
    <n v="22675"/>
    <n v="4134"/>
    <n v="21"/>
    <x v="2"/>
    <s v="Quality IT Partners"/>
    <s v="quality-it-partners"/>
    <x v="21"/>
    <x v="21"/>
    <s v="Mount Airy"/>
    <s v="Baltimore"/>
    <n v="70.234899999999996"/>
    <n v="4933358"/>
    <x v="11"/>
    <n v="4"/>
  </r>
  <r>
    <n v="4135"/>
    <s v="Inc5000 Company List"/>
    <s v="Inc5000 Company List"/>
    <n v="4135"/>
    <s v="http://www.inc.com/inc5000list/json/inc5000_2014.json"/>
    <n v="26050"/>
    <n v="4135"/>
    <n v="30"/>
    <x v="2"/>
    <s v="Streamline Technologies"/>
    <s v="streamline-technologies"/>
    <x v="38"/>
    <x v="38"/>
    <s v="Newark"/>
    <s v="Philadelphia"/>
    <n v="70.221400000000003"/>
    <n v="4613000"/>
    <x v="11"/>
    <n v="1"/>
  </r>
  <r>
    <n v="4136"/>
    <s v="Inc5000 Company List"/>
    <s v="Inc5000 Company List"/>
    <n v="4136"/>
    <s v="http://www.inc.com/inc5000list/json/inc5000_2014.json"/>
    <n v="25478"/>
    <n v="4136"/>
    <n v="423"/>
    <x v="0"/>
    <s v="Calypso St. Barth"/>
    <s v="calypso-st-barth"/>
    <x v="17"/>
    <x v="17"/>
    <s v="Long Island City"/>
    <s v="New York City"/>
    <n v="70.203199999999995"/>
    <n v="79440775"/>
    <x v="13"/>
    <n v="1"/>
  </r>
  <r>
    <n v="4137"/>
    <s v="Inc5000 Company List"/>
    <s v="Inc5000 Company List"/>
    <n v="4137"/>
    <s v="http://www.inc.com/inc5000list/json/inc5000_2014.json"/>
    <n v="19921"/>
    <n v="4137"/>
    <n v="410"/>
    <x v="0"/>
    <s v="USA Mortgage"/>
    <s v="usa-mortgage"/>
    <x v="15"/>
    <x v="15"/>
    <s v="St. Louis"/>
    <s v="St. Louis MO-IL"/>
    <n v="70.1768"/>
    <n v="61198222"/>
    <x v="9"/>
    <n v="5"/>
  </r>
  <r>
    <n v="4138"/>
    <s v="Inc5000 Company List"/>
    <s v="Inc5000 Company List"/>
    <n v="4138"/>
    <s v="http://www.inc.com/inc5000list/json/inc5000_2014.json"/>
    <n v="682"/>
    <n v="4138"/>
    <n v="220"/>
    <x v="0"/>
    <s v="ERP Analysts"/>
    <s v="erp-analysts"/>
    <x v="24"/>
    <x v="24"/>
    <s v="Dublin"/>
    <s v="Columbus OH"/>
    <n v="70.126400000000004"/>
    <n v="35069498"/>
    <x v="11"/>
    <n v="6"/>
  </r>
  <r>
    <n v="4139"/>
    <s v="Inc5000 Company List"/>
    <s v="Inc5000 Company List"/>
    <n v="4139"/>
    <s v="http://www.inc.com/inc5000list/json/inc5000_2014.json"/>
    <n v="24388"/>
    <n v="4139"/>
    <n v="85"/>
    <x v="1"/>
    <s v="Prime Technological Services"/>
    <s v="prime-technological-services"/>
    <x v="32"/>
    <x v="32"/>
    <s v="Suwanee"/>
    <s v="Atlanta"/>
    <n v="70.099999999999994"/>
    <n v="22935590"/>
    <x v="17"/>
    <n v="2"/>
  </r>
  <r>
    <n v="4140"/>
    <s v="Inc5000 Company List"/>
    <s v="Inc5000 Company List"/>
    <n v="4140"/>
    <s v="http://www.inc.com/inc5000list/json/inc5000_2014.json"/>
    <n v="22182"/>
    <n v="4140"/>
    <n v="138"/>
    <x v="1"/>
    <s v="Allegient"/>
    <s v="allegient"/>
    <x v="14"/>
    <x v="14"/>
    <s v="Indianapolis"/>
    <s v="Indianapolis IN"/>
    <n v="70.098399999999998"/>
    <n v="22554262"/>
    <x v="11"/>
    <n v="3"/>
  </r>
  <r>
    <n v="4141"/>
    <s v="Inc5000 Company List"/>
    <s v="Inc5000 Company List"/>
    <n v="4141"/>
    <s v="http://www.inc.com/inc5000list/json/inc5000_2014.json"/>
    <n v="18173"/>
    <n v="4141"/>
    <n v="72"/>
    <x v="1"/>
    <s v="JMARK Business Solutions"/>
    <s v="jmark-business-solutions"/>
    <x v="15"/>
    <x v="15"/>
    <s v="Springfield"/>
    <s v="Springfield MO"/>
    <n v="70.063800000000001"/>
    <n v="9854897"/>
    <x v="11"/>
    <n v="5"/>
  </r>
  <r>
    <n v="4142"/>
    <s v="Inc5000 Company List"/>
    <s v="Inc5000 Company List"/>
    <n v="4142"/>
    <s v="http://www.inc.com/inc5000list/json/inc5000_2014.json"/>
    <n v="20419"/>
    <n v="4142"/>
    <n v="27"/>
    <x v="2"/>
    <s v="Dial800"/>
    <s v="dial800"/>
    <x v="0"/>
    <x v="0"/>
    <s v="Los Angeles"/>
    <s v="Los Angeles"/>
    <n v="70.046800000000005"/>
    <n v="6843187"/>
    <x v="12"/>
    <n v="4"/>
  </r>
  <r>
    <n v="4143"/>
    <s v="Inc5000 Company List"/>
    <s v="Inc5000 Company List"/>
    <n v="4143"/>
    <s v="http://www.inc.com/inc5000list/json/inc5000_2014.json"/>
    <n v="20720"/>
    <n v="4143"/>
    <n v="110"/>
    <x v="1"/>
    <s v="Creative Sign Designs"/>
    <s v="creative-sign-designs"/>
    <x v="9"/>
    <x v="9"/>
    <s v="Tampa"/>
    <s v="Tampa"/>
    <n v="70.039500000000004"/>
    <n v="14684854"/>
    <x v="17"/>
    <n v="4"/>
  </r>
  <r>
    <n v="4144"/>
    <s v="Inc5000 Company List"/>
    <s v="Inc5000 Company List"/>
    <n v="4144"/>
    <s v="http://www.inc.com/inc5000list/json/inc5000_2014.json"/>
    <n v="26527"/>
    <n v="4144"/>
    <n v="9"/>
    <x v="2"/>
    <s v="RH Electronics"/>
    <s v="rh-electronics"/>
    <x v="0"/>
    <x v="0"/>
    <s v="Oceanside"/>
    <s v="San Diego"/>
    <n v="69.974000000000004"/>
    <n v="2150266"/>
    <x v="17"/>
    <n v="1"/>
  </r>
  <r>
    <n v="4145"/>
    <s v="Inc5000 Company List"/>
    <s v="Inc5000 Company List"/>
    <n v="4145"/>
    <s v="http://www.inc.com/inc5000list/json/inc5000_2014.json"/>
    <n v="2229"/>
    <n v="4145"/>
    <n v="28"/>
    <x v="2"/>
    <s v="Bar Harbor Foods"/>
    <s v="bar-harbor-foods"/>
    <x v="3"/>
    <x v="3"/>
    <s v="Whiting"/>
    <m/>
    <n v="69.952699999999993"/>
    <n v="7788517"/>
    <x v="1"/>
    <n v="8"/>
  </r>
  <r>
    <n v="4146"/>
    <s v="Inc5000 Company List"/>
    <s v="Inc5000 Company List"/>
    <n v="4146"/>
    <s v="http://www.inc.com/inc5000list/json/inc5000_2014.json"/>
    <n v="26036"/>
    <n v="4146"/>
    <n v="11"/>
    <x v="2"/>
    <s v="QTRCO"/>
    <s v="qtrco"/>
    <x v="12"/>
    <x v="12"/>
    <s v="Tomball"/>
    <s v="Houston"/>
    <n v="69.9191"/>
    <n v="5401561"/>
    <x v="17"/>
    <n v="1"/>
  </r>
  <r>
    <n v="4147"/>
    <s v="Inc5000 Company List"/>
    <s v="Inc5000 Company List"/>
    <n v="4147"/>
    <s v="http://www.inc.com/inc5000list/json/inc5000_2014.json"/>
    <n v="22250"/>
    <n v="4147"/>
    <n v="225"/>
    <x v="0"/>
    <s v="PDS Services"/>
    <s v="pds-services"/>
    <x v="18"/>
    <x v="18"/>
    <s v="Livonia"/>
    <s v="Detroit"/>
    <n v="69.891999999999996"/>
    <n v="9750000"/>
    <x v="20"/>
    <n v="3"/>
  </r>
  <r>
    <n v="4148"/>
    <s v="Inc5000 Company List"/>
    <s v="Inc5000 Company List"/>
    <n v="4148"/>
    <s v="http://www.inc.com/inc5000list/json/inc5000_2014.json"/>
    <n v="21592"/>
    <n v="4148"/>
    <n v="21"/>
    <x v="2"/>
    <s v="RFID Global Solution"/>
    <s v="rfid-global-solution"/>
    <x v="1"/>
    <x v="1"/>
    <s v="Reston"/>
    <s v="Washington DC"/>
    <n v="69.889499999999998"/>
    <n v="4518754"/>
    <x v="3"/>
    <n v="3"/>
  </r>
  <r>
    <n v="4149"/>
    <s v="Inc5000 Company List"/>
    <s v="Inc5000 Company List"/>
    <n v="4149"/>
    <s v="http://www.inc.com/inc5000list/json/inc5000_2014.json"/>
    <n v="1861"/>
    <n v="4149"/>
    <n v="40"/>
    <x v="2"/>
    <s v="Right at Home"/>
    <s v="right-at-home"/>
    <x v="40"/>
    <x v="40"/>
    <s v="Omaha"/>
    <s v="Omaha-Council Bluffs NE-IA"/>
    <n v="69.863600000000005"/>
    <n v="16199217"/>
    <x v="6"/>
    <n v="6"/>
  </r>
  <r>
    <n v="4150"/>
    <s v="Inc5000 Company List"/>
    <s v="Inc5000 Company List"/>
    <n v="4150"/>
    <s v="http://www.inc.com/inc5000list/json/inc5000_2014.json"/>
    <n v="21641"/>
    <n v="4150"/>
    <n v="55"/>
    <x v="1"/>
    <s v="CopySource"/>
    <s v="copysource"/>
    <x v="9"/>
    <x v="9"/>
    <s v="Coral Springs"/>
    <s v="Miami"/>
    <n v="69.7607"/>
    <n v="15348563"/>
    <x v="2"/>
    <n v="3"/>
  </r>
  <r>
    <n v="4151"/>
    <s v="Inc5000 Company List"/>
    <s v="Inc5000 Company List"/>
    <n v="4151"/>
    <s v="http://www.inc.com/inc5000list/json/inc5000_2014.json"/>
    <n v="1960"/>
    <n v="4151"/>
    <n v="60"/>
    <x v="1"/>
    <s v="Ducts Unlimited Mechanical Systems"/>
    <s v="ducts-unlimited-mechanical-systems"/>
    <x v="7"/>
    <x v="7"/>
    <s v="Arvada"/>
    <s v="Denver"/>
    <n v="69.754800000000003"/>
    <n v="9461065"/>
    <x v="16"/>
    <n v="4"/>
  </r>
  <r>
    <n v="4152"/>
    <s v="Inc5000 Company List"/>
    <s v="Inc5000 Company List"/>
    <n v="4152"/>
    <s v="http://www.inc.com/inc5000list/json/inc5000_2014.json"/>
    <n v="3020"/>
    <n v="4152"/>
    <n v="30000"/>
    <x v="3"/>
    <s v="Sutherland Global Services"/>
    <s v="sutherland-global-services"/>
    <x v="17"/>
    <x v="17"/>
    <s v="Pittsford"/>
    <s v="Rochester NY"/>
    <n v="69.683899999999994"/>
    <n v="771259000"/>
    <x v="2"/>
    <n v="8"/>
  </r>
  <r>
    <n v="4153"/>
    <s v="Inc5000 Company List"/>
    <s v="Inc5000 Company List"/>
    <n v="4153"/>
    <s v="http://www.inc.com/inc5000list/json/inc5000_2014.json"/>
    <n v="24182"/>
    <n v="4153"/>
    <n v="1153"/>
    <x v="3"/>
    <s v="Bear Staffing Services"/>
    <s v="bear-staffing-services"/>
    <x v="16"/>
    <x v="16"/>
    <s v="Woodbury"/>
    <s v="Philadelphia"/>
    <n v="69.668800000000005"/>
    <n v="7275400"/>
    <x v="20"/>
    <n v="2"/>
  </r>
  <r>
    <n v="4154"/>
    <s v="Inc5000 Company List"/>
    <s v="Inc5000 Company List"/>
    <n v="4154"/>
    <s v="http://www.inc.com/inc5000list/json/inc5000_2014.json"/>
    <n v="25761"/>
    <n v="4154"/>
    <n v="13"/>
    <x v="2"/>
    <s v="Registration Express Group"/>
    <s v="registration-express-group"/>
    <x v="0"/>
    <x v="0"/>
    <s v="Redding"/>
    <s v="Redding CA"/>
    <n v="69.63"/>
    <n v="2683553"/>
    <x v="2"/>
    <n v="1"/>
  </r>
  <r>
    <n v="4155"/>
    <s v="Inc5000 Company List"/>
    <s v="Inc5000 Company List"/>
    <n v="4155"/>
    <s v="http://www.inc.com/inc5000list/json/inc5000_2014.json"/>
    <n v="26177"/>
    <n v="4155"/>
    <n v="89"/>
    <x v="1"/>
    <s v="Milestone Internet Marketing"/>
    <s v="milestone-internet-marketing"/>
    <x v="0"/>
    <x v="0"/>
    <s v="Santa Clara"/>
    <s v="San Jose"/>
    <n v="69.541200000000003"/>
    <n v="17423173"/>
    <x v="12"/>
    <n v="1"/>
  </r>
  <r>
    <n v="4156"/>
    <s v="Inc5000 Company List"/>
    <s v="Inc5000 Company List"/>
    <n v="4156"/>
    <s v="http://www.inc.com/inc5000list/json/inc5000_2014.json"/>
    <n v="22257"/>
    <n v="4156"/>
    <n v="28"/>
    <x v="2"/>
    <s v="Weld Power Service Company"/>
    <s v="weld-power-service-company"/>
    <x v="2"/>
    <x v="2"/>
    <s v="Auburn"/>
    <s v="Worcester MA"/>
    <n v="69.533199999999994"/>
    <n v="3820389"/>
    <x v="5"/>
    <n v="3"/>
  </r>
  <r>
    <n v="4157"/>
    <s v="Inc5000 Company List"/>
    <s v="Inc5000 Company List"/>
    <n v="4157"/>
    <s v="http://www.inc.com/inc5000list/json/inc5000_2014.json"/>
    <n v="23908"/>
    <n v="4157"/>
    <n v="52"/>
    <x v="1"/>
    <s v="Compliance Management International"/>
    <s v="compliance-management-international"/>
    <x v="13"/>
    <x v="13"/>
    <s v="North Wales"/>
    <s v="Philadelphia"/>
    <n v="69.501000000000005"/>
    <n v="6636007"/>
    <x v="24"/>
    <n v="2"/>
  </r>
  <r>
    <n v="4158"/>
    <s v="Inc5000 Company List"/>
    <s v="Inc5000 Company List"/>
    <n v="4158"/>
    <s v="http://www.inc.com/inc5000list/json/inc5000_2014.json"/>
    <n v="3634"/>
    <n v="4158"/>
    <n v="51"/>
    <x v="1"/>
    <s v="Prestige Staffing"/>
    <s v="prestige-staffing"/>
    <x v="32"/>
    <x v="32"/>
    <s v="Atlanta"/>
    <s v="Atlanta"/>
    <n v="69.484399999999994"/>
    <n v="19847546"/>
    <x v="20"/>
    <n v="5"/>
  </r>
  <r>
    <n v="4159"/>
    <s v="Inc5000 Company List"/>
    <s v="Inc5000 Company List"/>
    <n v="4159"/>
    <s v="http://www.inc.com/inc5000list/json/inc5000_2014.json"/>
    <n v="18145"/>
    <n v="4159"/>
    <n v="157"/>
    <x v="1"/>
    <s v="Manufacturing Technical Solutions"/>
    <s v="manufacturing-technical-solutions"/>
    <x v="11"/>
    <x v="11"/>
    <s v="Huntsville"/>
    <s v="Huntsville AL"/>
    <n v="69.419799999999995"/>
    <n v="19428419"/>
    <x v="8"/>
    <n v="5"/>
  </r>
  <r>
    <n v="4160"/>
    <s v="Inc5000 Company List"/>
    <s v="Inc5000 Company List"/>
    <n v="4160"/>
    <s v="http://www.inc.com/inc5000list/json/inc5000_2014.json"/>
    <n v="747"/>
    <n v="4160"/>
    <n v="102"/>
    <x v="1"/>
    <s v="Neogov"/>
    <s v="neogov"/>
    <x v="0"/>
    <x v="0"/>
    <s v="El Segundo"/>
    <s v="Los Angeles"/>
    <n v="69.380099999999999"/>
    <n v="15596678"/>
    <x v="3"/>
    <n v="5"/>
  </r>
  <r>
    <n v="4161"/>
    <s v="Inc5000 Company List"/>
    <s v="Inc5000 Company List"/>
    <n v="4161"/>
    <s v="http://www.inc.com/inc5000list/json/inc5000_2014.json"/>
    <n v="20749"/>
    <n v="4161"/>
    <n v="105"/>
    <x v="1"/>
    <s v="Shooters"/>
    <s v="shooters"/>
    <x v="13"/>
    <x v="13"/>
    <s v="Philadelphia"/>
    <s v="Philadelphia"/>
    <n v="69.358500000000006"/>
    <n v="32725817"/>
    <x v="22"/>
    <n v="5"/>
  </r>
  <r>
    <n v="4162"/>
    <s v="Inc5000 Company List"/>
    <s v="Inc5000 Company List"/>
    <n v="4162"/>
    <s v="http://www.inc.com/inc5000list/json/inc5000_2014.json"/>
    <n v="25716"/>
    <n v="4162"/>
    <n v="97"/>
    <x v="1"/>
    <s v="Federal Management Partners"/>
    <s v="federal-management-partners"/>
    <x v="1"/>
    <x v="1"/>
    <s v="Alexandria"/>
    <s v="Washington DC"/>
    <n v="69.339200000000005"/>
    <n v="30195466"/>
    <x v="2"/>
    <n v="1"/>
  </r>
  <r>
    <n v="4163"/>
    <s v="Inc5000 Company List"/>
    <s v="Inc5000 Company List"/>
    <n v="4163"/>
    <s v="http://www.inc.com/inc5000list/json/inc5000_2014.json"/>
    <n v="24823"/>
    <n v="4163"/>
    <n v="15"/>
    <x v="2"/>
    <s v="Spectra Management"/>
    <s v="spectra-management"/>
    <x v="28"/>
    <x v="28"/>
    <s v="Draper"/>
    <s v="Salt Lake City"/>
    <n v="69.343100000000007"/>
    <n v="2192445"/>
    <x v="19"/>
    <n v="1"/>
  </r>
  <r>
    <n v="4164"/>
    <s v="Inc5000 Company List"/>
    <s v="Inc5000 Company List"/>
    <n v="4164"/>
    <s v="http://www.inc.com/inc5000list/json/inc5000_2014.json"/>
    <n v="10960"/>
    <n v="4164"/>
    <n v="45"/>
    <x v="2"/>
    <s v="Maxons Restorations"/>
    <s v="maxons-restorations"/>
    <x v="17"/>
    <x v="17"/>
    <s v="New York"/>
    <s v="New York City"/>
    <n v="69.264499999999998"/>
    <n v="22455093"/>
    <x v="16"/>
    <n v="2"/>
  </r>
  <r>
    <n v="4165"/>
    <s v="Inc5000 Company List"/>
    <s v="Inc5000 Company List"/>
    <n v="4165"/>
    <s v="http://www.inc.com/inc5000list/json/inc5000_2014.json"/>
    <n v="5382"/>
    <n v="4165"/>
    <n v="40"/>
    <x v="2"/>
    <s v="SEI - Atlanta"/>
    <s v="sei-atlanta"/>
    <x v="32"/>
    <x v="32"/>
    <s v="Alpharetta"/>
    <s v="Atlanta"/>
    <n v="69.252200000000002"/>
    <n v="8407566"/>
    <x v="11"/>
    <n v="3"/>
  </r>
  <r>
    <n v="4166"/>
    <s v="Inc5000 Company List"/>
    <s v="Inc5000 Company List"/>
    <n v="4166"/>
    <s v="http://www.inc.com/inc5000list/json/inc5000_2014.json"/>
    <n v="22570"/>
    <n v="4166"/>
    <n v="129"/>
    <x v="1"/>
    <s v="Integrated Care Management"/>
    <s v="integrated-care-management"/>
    <x v="32"/>
    <x v="32"/>
    <s v="Alpharetta"/>
    <s v="Atlanta"/>
    <n v="69.206100000000006"/>
    <n v="18278000"/>
    <x v="6"/>
    <n v="3"/>
  </r>
  <r>
    <n v="4167"/>
    <s v="Inc5000 Company List"/>
    <s v="Inc5000 Company List"/>
    <n v="4167"/>
    <s v="http://www.inc.com/inc5000list/json/inc5000_2014.json"/>
    <n v="26238"/>
    <n v="4167"/>
    <n v="71"/>
    <x v="1"/>
    <s v="Phoenix Data"/>
    <s v="phoenix-data"/>
    <x v="14"/>
    <x v="14"/>
    <s v="Indianapolis"/>
    <s v="Indianapolis IN"/>
    <n v="69.208100000000002"/>
    <n v="7353200"/>
    <x v="11"/>
    <n v="1"/>
  </r>
  <r>
    <n v="4168"/>
    <s v="Inc5000 Company List"/>
    <s v="Inc5000 Company List"/>
    <n v="4168"/>
    <s v="http://www.inc.com/inc5000list/json/inc5000_2014.json"/>
    <n v="25588"/>
    <n v="4168"/>
    <n v="28"/>
    <x v="2"/>
    <s v="Network FOB"/>
    <s v="network-fob"/>
    <x v="9"/>
    <x v="9"/>
    <s v="Jacksonville"/>
    <s v="Jacksonville FL"/>
    <n v="69.161199999999994"/>
    <n v="87613758"/>
    <x v="21"/>
    <n v="1"/>
  </r>
  <r>
    <n v="4169"/>
    <s v="Inc5000 Company List"/>
    <s v="Inc5000 Company List"/>
    <n v="4169"/>
    <s v="http://www.inc.com/inc5000list/json/inc5000_2014.json"/>
    <n v="26042"/>
    <n v="4169"/>
    <n v="101"/>
    <x v="1"/>
    <s v="Momentum Consulting"/>
    <s v="momentum-consulting"/>
    <x v="9"/>
    <x v="9"/>
    <s v="Miami Lakes"/>
    <s v="Miami"/>
    <n v="69.106700000000004"/>
    <n v="15271605"/>
    <x v="11"/>
    <n v="1"/>
  </r>
  <r>
    <n v="4170"/>
    <s v="Inc5000 Company List"/>
    <s v="Inc5000 Company List"/>
    <n v="4170"/>
    <s v="http://www.inc.com/inc5000list/json/inc5000_2014.json"/>
    <n v="2255"/>
    <n v="4170"/>
    <n v="17"/>
    <x v="2"/>
    <s v="Menlo Innovations"/>
    <s v="menlo-innovations"/>
    <x v="18"/>
    <x v="18"/>
    <s v="Ann Arbor"/>
    <s v="Ann Arbor MI"/>
    <n v="68.996600000000001"/>
    <n v="3965977"/>
    <x v="3"/>
    <n v="6"/>
  </r>
  <r>
    <n v="4171"/>
    <s v="Inc5000 Company List"/>
    <s v="Inc5000 Company List"/>
    <n v="4171"/>
    <s v="http://www.inc.com/inc5000list/json/inc5000_2014.json"/>
    <n v="24338"/>
    <n v="4171"/>
    <n v="12"/>
    <x v="2"/>
    <s v="Ram Supply Company"/>
    <s v="ram-supply-company"/>
    <x v="21"/>
    <x v="21"/>
    <s v="Baltimore"/>
    <s v="Baltimore"/>
    <n v="68.990399999999994"/>
    <n v="2607700"/>
    <x v="2"/>
    <n v="2"/>
  </r>
  <r>
    <n v="4172"/>
    <s v="Inc5000 Company List"/>
    <s v="Inc5000 Company List"/>
    <n v="4172"/>
    <s v="http://www.inc.com/inc5000list/json/inc5000_2014.json"/>
    <n v="20259"/>
    <n v="4172"/>
    <n v="80"/>
    <x v="1"/>
    <s v="National Vendor"/>
    <s v="national-vendor"/>
    <x v="12"/>
    <x v="12"/>
    <s v="Cedar Park"/>
    <s v="Austin"/>
    <n v="68.945499999999996"/>
    <n v="27011000"/>
    <x v="19"/>
    <n v="2"/>
  </r>
  <r>
    <n v="4173"/>
    <s v="Inc5000 Company List"/>
    <s v="Inc5000 Company List"/>
    <n v="4173"/>
    <s v="http://www.inc.com/inc5000list/json/inc5000_2014.json"/>
    <n v="18600"/>
    <n v="4173"/>
    <n v="84"/>
    <x v="1"/>
    <s v="Symmetry"/>
    <s v="symmetry"/>
    <x v="19"/>
    <x v="19"/>
    <s v="Milwaukee"/>
    <s v="Milwaukee-Waukesha-West Allis WI"/>
    <n v="68.954999999999998"/>
    <n v="18075814"/>
    <x v="11"/>
    <n v="4"/>
  </r>
  <r>
    <n v="4174"/>
    <s v="Inc5000 Company List"/>
    <s v="Inc5000 Company List"/>
    <n v="4174"/>
    <s v="http://www.inc.com/inc5000list/json/inc5000_2014.json"/>
    <n v="24288"/>
    <n v="4174"/>
    <n v="1000"/>
    <x v="3"/>
    <s v="Camellia Healthcare"/>
    <s v="camellia-healthcare"/>
    <x v="37"/>
    <x v="37"/>
    <s v="Hattiesburg"/>
    <m/>
    <n v="68.940899999999999"/>
    <n v="73497334"/>
    <x v="6"/>
    <n v="2"/>
  </r>
  <r>
    <n v="4175"/>
    <s v="Inc5000 Company List"/>
    <s v="Inc5000 Company List"/>
    <n v="4175"/>
    <s v="http://www.inc.com/inc5000list/json/inc5000_2014.json"/>
    <n v="26426"/>
    <n v="4175"/>
    <n v="800"/>
    <x v="3"/>
    <s v="M-D Building Products"/>
    <s v="m-d-building-products"/>
    <x v="23"/>
    <x v="23"/>
    <s v="Oklahoma City"/>
    <s v="Oklahoma City OK"/>
    <n v="68.879499999999993"/>
    <n v="181541217"/>
    <x v="17"/>
    <n v="1"/>
  </r>
  <r>
    <n v="4176"/>
    <s v="Inc5000 Company List"/>
    <s v="Inc5000 Company List"/>
    <n v="4176"/>
    <s v="http://www.inc.com/inc5000list/json/inc5000_2014.json"/>
    <n v="557"/>
    <n v="4176"/>
    <n v="87"/>
    <x v="1"/>
    <s v="Tantus Technologies"/>
    <s v="tantus-technologies"/>
    <x v="27"/>
    <x v="27"/>
    <s v="Washington"/>
    <s v="Washington DC"/>
    <n v="68.884799999999998"/>
    <n v="26072092"/>
    <x v="8"/>
    <n v="5"/>
  </r>
  <r>
    <n v="4177"/>
    <s v="Inc5000 Company List"/>
    <s v="Inc5000 Company List"/>
    <n v="4177"/>
    <s v="http://www.inc.com/inc5000list/json/inc5000_2014.json"/>
    <n v="20803"/>
    <n v="4177"/>
    <n v="28726"/>
    <x v="3"/>
    <s v="The Seaton Companies"/>
    <s v="the-seaton-companies"/>
    <x v="25"/>
    <x v="25"/>
    <s v="Chicago"/>
    <m/>
    <n v="68.869399999999999"/>
    <n v="587299000"/>
    <x v="20"/>
    <n v="4"/>
  </r>
  <r>
    <n v="4178"/>
    <s v="Inc5000 Company List"/>
    <s v="Inc5000 Company List"/>
    <n v="4178"/>
    <s v="http://www.inc.com/inc5000list/json/inc5000_2014.json"/>
    <n v="1588"/>
    <n v="4178"/>
    <n v="97"/>
    <x v="1"/>
    <s v="Tully Rinckey"/>
    <s v="tully-rinckey"/>
    <x v="17"/>
    <x v="17"/>
    <s v="Albany"/>
    <s v="Albany-Schenectady-Troy NY"/>
    <n v="68.827500000000001"/>
    <n v="11355212"/>
    <x v="0"/>
    <n v="6"/>
  </r>
  <r>
    <n v="4179"/>
    <s v="Inc5000 Company List"/>
    <s v="Inc5000 Company List"/>
    <n v="4179"/>
    <s v="http://www.inc.com/inc5000list/json/inc5000_2014.json"/>
    <n v="24896"/>
    <n v="4179"/>
    <n v="95"/>
    <x v="1"/>
    <s v="Tangerine Salon"/>
    <s v="tangerine-salon"/>
    <x v="12"/>
    <x v="12"/>
    <s v="Coppell"/>
    <s v="Dallas"/>
    <n v="68.799199999999999"/>
    <n v="5704764"/>
    <x v="0"/>
    <n v="1"/>
  </r>
  <r>
    <n v="4180"/>
    <s v="Inc5000 Company List"/>
    <s v="Inc5000 Company List"/>
    <n v="4180"/>
    <s v="http://www.inc.com/inc5000list/json/inc5000_2014.json"/>
    <n v="19850"/>
    <n v="4180"/>
    <n v="29"/>
    <x v="2"/>
    <s v="Neta Scientific"/>
    <s v="neta-scientific"/>
    <x v="16"/>
    <x v="16"/>
    <s v="Hainesport"/>
    <s v="Philadelphia"/>
    <n v="68.759299999999996"/>
    <n v="34089912"/>
    <x v="2"/>
    <n v="2"/>
  </r>
  <r>
    <n v="4181"/>
    <s v="Inc5000 Company List"/>
    <s v="Inc5000 Company List"/>
    <n v="4181"/>
    <s v="http://www.inc.com/inc5000list/json/inc5000_2014.json"/>
    <n v="3932"/>
    <n v="4181"/>
    <n v="90"/>
    <x v="1"/>
    <s v="Saturn Freight Systems"/>
    <s v="saturn-freight-systems"/>
    <x v="32"/>
    <x v="32"/>
    <s v="Marietta"/>
    <s v="Atlanta"/>
    <n v="68.750500000000002"/>
    <n v="34018764"/>
    <x v="21"/>
    <n v="5"/>
  </r>
  <r>
    <n v="4182"/>
    <s v="Inc5000 Company List"/>
    <s v="Inc5000 Company List"/>
    <n v="4182"/>
    <s v="http://www.inc.com/inc5000list/json/inc5000_2014.json"/>
    <n v="17847"/>
    <n v="4182"/>
    <n v="182"/>
    <x v="1"/>
    <s v="InVue Security"/>
    <s v="invue-security"/>
    <x v="6"/>
    <x v="6"/>
    <s v="Charlotte"/>
    <s v="Charlotte"/>
    <n v="68.703999999999994"/>
    <n v="113911890"/>
    <x v="14"/>
    <n v="5"/>
  </r>
  <r>
    <n v="4183"/>
    <s v="Inc5000 Company List"/>
    <s v="Inc5000 Company List"/>
    <n v="4183"/>
    <s v="http://www.inc.com/inc5000list/json/inc5000_2014.json"/>
    <n v="1520"/>
    <n v="4183"/>
    <n v="31"/>
    <x v="2"/>
    <s v="PepperDash Technology"/>
    <s v="pepperdash-technology"/>
    <x v="2"/>
    <x v="2"/>
    <s v="Allston"/>
    <s v="Boston"/>
    <n v="68.628100000000003"/>
    <n v="3911470"/>
    <x v="3"/>
    <n v="7"/>
  </r>
  <r>
    <n v="4184"/>
    <s v="Inc5000 Company List"/>
    <s v="Inc5000 Company List"/>
    <n v="4184"/>
    <s v="http://www.inc.com/inc5000list/json/inc5000_2014.json"/>
    <n v="26446"/>
    <n v="4184"/>
    <n v="20"/>
    <x v="2"/>
    <s v="3 Blind Mice Window Coverings"/>
    <s v="3-blind-mice-window-coverings"/>
    <x v="0"/>
    <x v="0"/>
    <s v="San Diego"/>
    <s v="San Diego"/>
    <n v="68.611500000000007"/>
    <n v="2462355"/>
    <x v="2"/>
    <n v="1"/>
  </r>
  <r>
    <n v="4185"/>
    <s v="Inc5000 Company List"/>
    <s v="Inc5000 Company List"/>
    <n v="4185"/>
    <s v="http://www.inc.com/inc5000list/json/inc5000_2014.json"/>
    <n v="18528"/>
    <n v="4185"/>
    <n v="127"/>
    <x v="1"/>
    <s v="LeadDog Marketing Group"/>
    <s v="leaddog-marketing-group"/>
    <x v="17"/>
    <x v="17"/>
    <s v="New York"/>
    <s v="New York City"/>
    <n v="68.572800000000001"/>
    <n v="36083000"/>
    <x v="12"/>
    <n v="5"/>
  </r>
  <r>
    <n v="4186"/>
    <s v="Inc5000 Company List"/>
    <s v="Inc5000 Company List"/>
    <n v="4186"/>
    <s v="http://www.inc.com/inc5000list/json/inc5000_2014.json"/>
    <n v="1965"/>
    <n v="4186"/>
    <n v="26"/>
    <x v="2"/>
    <s v="Industrial Revolution"/>
    <s v="industrial-revolution"/>
    <x v="29"/>
    <x v="29"/>
    <s v="Tukwila"/>
    <s v="Seattle"/>
    <n v="68.566800000000001"/>
    <n v="11544420"/>
    <x v="0"/>
    <n v="5"/>
  </r>
  <r>
    <n v="4187"/>
    <s v="Inc5000 Company List"/>
    <s v="Inc5000 Company List"/>
    <n v="4187"/>
    <s v="http://www.inc.com/inc5000list/json/inc5000_2014.json"/>
    <n v="26588"/>
    <n v="4187"/>
    <n v="27"/>
    <x v="2"/>
    <s v="Commercial Capital Training Group"/>
    <s v="commercial-capital-training-group"/>
    <x v="17"/>
    <x v="17"/>
    <s v="Albany"/>
    <s v="Albany-Schenectady-Troy NY"/>
    <n v="68.565299999999993"/>
    <n v="2260709"/>
    <x v="23"/>
    <n v="1"/>
  </r>
  <r>
    <n v="4188"/>
    <s v="Inc5000 Company List"/>
    <s v="Inc5000 Company List"/>
    <n v="4188"/>
    <s v="http://www.inc.com/inc5000list/json/inc5000_2014.json"/>
    <n v="25172"/>
    <n v="4188"/>
    <n v="14"/>
    <x v="2"/>
    <s v="The Basement"/>
    <s v="the-basement"/>
    <x v="14"/>
    <x v="14"/>
    <s v="Indianapolis"/>
    <s v="Indianapolis IN"/>
    <n v="68.573800000000006"/>
    <n v="2033000"/>
    <x v="22"/>
    <n v="1"/>
  </r>
  <r>
    <n v="4189"/>
    <s v="Inc5000 Company List"/>
    <s v="Inc5000 Company List"/>
    <n v="4189"/>
    <s v="http://www.inc.com/inc5000list/json/inc5000_2014.json"/>
    <n v="25242"/>
    <n v="4189"/>
    <n v="4547"/>
    <x v="3"/>
    <s v="Rural King Supply"/>
    <s v="rural-king-supply"/>
    <x v="25"/>
    <x v="25"/>
    <s v="Mattoon"/>
    <s v="Charleston-Mattoon IL"/>
    <n v="68.508200000000002"/>
    <n v="751445169"/>
    <x v="13"/>
    <n v="1"/>
  </r>
  <r>
    <n v="4190"/>
    <s v="Inc5000 Company List"/>
    <s v="Inc5000 Company List"/>
    <n v="4190"/>
    <s v="http://www.inc.com/inc5000list/json/inc5000_2014.json"/>
    <n v="17390"/>
    <n v="4190"/>
    <n v="350"/>
    <x v="0"/>
    <s v="The Fresh Diet"/>
    <s v="the-fresh-diet"/>
    <x v="9"/>
    <x v="9"/>
    <s v="Miami"/>
    <s v="Miami"/>
    <n v="68.511099999999999"/>
    <n v="26925000"/>
    <x v="1"/>
    <n v="4"/>
  </r>
  <r>
    <n v="4191"/>
    <s v="Inc5000 Company List"/>
    <s v="Inc5000 Company List"/>
    <n v="4191"/>
    <s v="http://www.inc.com/inc5000list/json/inc5000_2014.json"/>
    <n v="973"/>
    <n v="4191"/>
    <n v="78"/>
    <x v="1"/>
    <s v="Isotech Pest Management"/>
    <s v="isotech-pest-management"/>
    <x v="0"/>
    <x v="0"/>
    <s v="Irwindale"/>
    <s v="Los Angeles"/>
    <n v="68.471199999999996"/>
    <n v="10514080"/>
    <x v="2"/>
    <n v="6"/>
  </r>
  <r>
    <n v="4192"/>
    <s v="Inc5000 Company List"/>
    <s v="Inc5000 Company List"/>
    <n v="4192"/>
    <s v="http://www.inc.com/inc5000list/json/inc5000_2014.json"/>
    <n v="25464"/>
    <n v="4192"/>
    <n v="27"/>
    <x v="2"/>
    <s v="Best Transportation Services"/>
    <s v="best-transportation-services"/>
    <x v="25"/>
    <x v="25"/>
    <s v="Woodridge"/>
    <s v="Chicago"/>
    <n v="68.474599999999995"/>
    <n v="8604000"/>
    <x v="21"/>
    <n v="1"/>
  </r>
  <r>
    <n v="4193"/>
    <s v="Inc5000 Company List"/>
    <s v="Inc5000 Company List"/>
    <n v="4193"/>
    <s v="http://www.inc.com/inc5000list/json/inc5000_2014.json"/>
    <n v="21786"/>
    <n v="4193"/>
    <n v="65"/>
    <x v="1"/>
    <s v="ServarusRM"/>
    <s v="servarusrm"/>
    <x v="1"/>
    <x v="1"/>
    <s v="Fairfax"/>
    <s v="Washington DC"/>
    <n v="68.454700000000003"/>
    <n v="2638000"/>
    <x v="6"/>
    <n v="3"/>
  </r>
  <r>
    <n v="4194"/>
    <s v="Inc5000 Company List"/>
    <s v="Inc5000 Company List"/>
    <n v="4194"/>
    <s v="http://www.inc.com/inc5000list/json/inc5000_2014.json"/>
    <n v="2946"/>
    <n v="4194"/>
    <n v="44"/>
    <x v="2"/>
    <s v="Jarrett Logistics Systems"/>
    <s v="jarrett-logistics-systems"/>
    <x v="24"/>
    <x v="24"/>
    <s v="Orrville"/>
    <s v="Wooster OH"/>
    <n v="68.430499999999995"/>
    <n v="38846595"/>
    <x v="21"/>
    <n v="9"/>
  </r>
  <r>
    <n v="4195"/>
    <s v="Inc5000 Company List"/>
    <s v="Inc5000 Company List"/>
    <n v="4195"/>
    <s v="http://www.inc.com/inc5000list/json/inc5000_2014.json"/>
    <n v="24439"/>
    <n v="4195"/>
    <n v="25"/>
    <x v="2"/>
    <s v="The CAPROCK Group"/>
    <s v="the-caprock-group"/>
    <x v="30"/>
    <x v="30"/>
    <s v="Boise"/>
    <s v="Boise City-Nampa ID"/>
    <n v="68.375600000000006"/>
    <n v="7284404"/>
    <x v="9"/>
    <n v="2"/>
  </r>
  <r>
    <n v="4196"/>
    <s v="Inc5000 Company List"/>
    <s v="Inc5000 Company List"/>
    <n v="4196"/>
    <s v="http://www.inc.com/inc5000list/json/inc5000_2014.json"/>
    <n v="26033"/>
    <n v="4196"/>
    <n v="305"/>
    <x v="0"/>
    <s v="Carl Warren &amp; Company"/>
    <s v="carl-warren-company"/>
    <x v="0"/>
    <x v="0"/>
    <s v="Placentia"/>
    <s v="Los Angeles"/>
    <n v="68.3626"/>
    <n v="38395000"/>
    <x v="19"/>
    <n v="1"/>
  </r>
  <r>
    <n v="4197"/>
    <s v="Inc5000 Company List"/>
    <s v="Inc5000 Company List"/>
    <n v="4197"/>
    <s v="http://www.inc.com/inc5000list/json/inc5000_2014.json"/>
    <n v="25997"/>
    <n v="4197"/>
    <n v="47"/>
    <x v="2"/>
    <s v="Hewins Financial Advisors"/>
    <s v="hewins-financial-advisors"/>
    <x v="0"/>
    <x v="0"/>
    <s v="San Mateo"/>
    <s v="San Francisco"/>
    <n v="68.324100000000001"/>
    <n v="12145983"/>
    <x v="9"/>
    <n v="1"/>
  </r>
  <r>
    <n v="4198"/>
    <s v="Inc5000 Company List"/>
    <s v="Inc5000 Company List"/>
    <n v="4198"/>
    <s v="http://www.inc.com/inc5000list/json/inc5000_2014.json"/>
    <n v="23458"/>
    <n v="4198"/>
    <n v="9"/>
    <x v="2"/>
    <s v="Secured Retail Networks"/>
    <s v="secured-retail-networks"/>
    <x v="0"/>
    <x v="0"/>
    <s v="Irvine"/>
    <s v="Los Angeles"/>
    <n v="68.294200000000004"/>
    <n v="5246720"/>
    <x v="11"/>
    <n v="2"/>
  </r>
  <r>
    <n v="4199"/>
    <s v="Inc5000 Company List"/>
    <s v="Inc5000 Company List"/>
    <n v="4199"/>
    <s v="http://www.inc.com/inc5000list/json/inc5000_2014.json"/>
    <n v="3939"/>
    <n v="4199"/>
    <n v="87"/>
    <x v="1"/>
    <s v="North Shore Pediatric Therapy"/>
    <s v="north-shore-pediatric-therapy"/>
    <x v="25"/>
    <x v="25"/>
    <s v="Des Plaines"/>
    <s v="Chicago"/>
    <n v="68.192400000000006"/>
    <n v="6062660"/>
    <x v="6"/>
    <n v="6"/>
  </r>
  <r>
    <n v="4200"/>
    <s v="Inc5000 Company List"/>
    <s v="Inc5000 Company List"/>
    <n v="4200"/>
    <s v="http://www.inc.com/inc5000list/json/inc5000_2014.json"/>
    <n v="582"/>
    <n v="4200"/>
    <n v="35"/>
    <x v="2"/>
    <s v="Online Rewards"/>
    <s v="online-rewards"/>
    <x v="12"/>
    <x v="12"/>
    <s v="Dallas"/>
    <s v="Dallas"/>
    <n v="68.181600000000003"/>
    <n v="17850116"/>
    <x v="2"/>
    <n v="7"/>
  </r>
  <r>
    <n v="4201"/>
    <s v="Inc5000 Company List"/>
    <s v="Inc5000 Company List"/>
    <n v="4201"/>
    <s v="http://www.inc.com/inc5000list/json/inc5000_2014.json"/>
    <n v="2299"/>
    <n v="4201"/>
    <n v="183"/>
    <x v="1"/>
    <s v="Health Market Science"/>
    <s v="health-market-science"/>
    <x v="13"/>
    <x v="13"/>
    <s v="King of Prussia"/>
    <s v="Philadelphia"/>
    <n v="68.043099999999995"/>
    <n v="40458508"/>
    <x v="11"/>
    <n v="7"/>
  </r>
  <r>
    <n v="4202"/>
    <s v="Inc5000 Company List"/>
    <s v="Inc5000 Company List"/>
    <n v="4202"/>
    <s v="http://www.inc.com/inc5000list/json/inc5000_2014.json"/>
    <n v="8600"/>
    <n v="4202"/>
    <n v="308"/>
    <x v="0"/>
    <s v="Praxis"/>
    <s v="praxis"/>
    <x v="18"/>
    <x v="18"/>
    <s v="Grand Rapids"/>
    <s v="Grand Rapids-Wyoming MI"/>
    <n v="68.022800000000004"/>
    <n v="27149065"/>
    <x v="17"/>
    <n v="2"/>
  </r>
  <r>
    <n v="4203"/>
    <s v="Inc5000 Company List"/>
    <s v="Inc5000 Company List"/>
    <n v="4203"/>
    <s v="http://www.inc.com/inc5000list/json/inc5000_2014.json"/>
    <n v="17880"/>
    <n v="4203"/>
    <n v="136"/>
    <x v="1"/>
    <s v="FiberLight"/>
    <s v="fiberlight"/>
    <x v="32"/>
    <x v="32"/>
    <s v="Alpharetta"/>
    <s v="Atlanta"/>
    <n v="68.000500000000002"/>
    <n v="101647000"/>
    <x v="4"/>
    <n v="3"/>
  </r>
  <r>
    <n v="4204"/>
    <s v="Inc5000 Company List"/>
    <s v="Inc5000 Company List"/>
    <n v="4204"/>
    <s v="http://www.inc.com/inc5000list/json/inc5000_2014.json"/>
    <n v="25718"/>
    <n v="4204"/>
    <n v="450"/>
    <x v="0"/>
    <s v="Flyers Energy"/>
    <s v="flyers-energy"/>
    <x v="0"/>
    <x v="0"/>
    <s v="Auburn"/>
    <s v="Truckee-Grass Valley CA"/>
    <n v="67.959199999999996"/>
    <n v="1977921907"/>
    <x v="5"/>
    <n v="1"/>
  </r>
  <r>
    <n v="4205"/>
    <s v="Inc5000 Company List"/>
    <s v="Inc5000 Company List"/>
    <n v="4205"/>
    <s v="http://www.inc.com/inc5000list/json/inc5000_2014.json"/>
    <n v="7844"/>
    <n v="4205"/>
    <n v="342"/>
    <x v="0"/>
    <s v="DTT"/>
    <s v="dtt"/>
    <x v="0"/>
    <x v="0"/>
    <s v="Los Angeles"/>
    <s v="Los Angeles"/>
    <n v="67.952399999999997"/>
    <n v="23923893"/>
    <x v="14"/>
    <n v="5"/>
  </r>
  <r>
    <n v="4206"/>
    <s v="Inc5000 Company List"/>
    <s v="Inc5000 Company List"/>
    <n v="4206"/>
    <s v="http://www.inc.com/inc5000list/json/inc5000_2014.json"/>
    <n v="3638"/>
    <n v="4206"/>
    <n v="47"/>
    <x v="2"/>
    <s v="South Miami Pharmacy"/>
    <s v="south-miami-pharmacy"/>
    <x v="9"/>
    <x v="9"/>
    <s v="Miami"/>
    <s v="Miami"/>
    <n v="67.886300000000006"/>
    <n v="22484752"/>
    <x v="6"/>
    <n v="6"/>
  </r>
  <r>
    <n v="4207"/>
    <s v="Inc5000 Company List"/>
    <s v="Inc5000 Company List"/>
    <n v="4207"/>
    <s v="http://www.inc.com/inc5000list/json/inc5000_2014.json"/>
    <n v="20863"/>
    <n v="4207"/>
    <n v="13"/>
    <x v="2"/>
    <s v="Caring Senior Service"/>
    <s v="caring-senior-service"/>
    <x v="12"/>
    <x v="12"/>
    <s v="San Antonio"/>
    <s v="San Antonio TX"/>
    <n v="67.853399999999993"/>
    <n v="24598342"/>
    <x v="6"/>
    <n v="3"/>
  </r>
  <r>
    <n v="4208"/>
    <s v="Inc5000 Company List"/>
    <s v="Inc5000 Company List"/>
    <n v="4208"/>
    <s v="http://www.inc.com/inc5000list/json/inc5000_2014.json"/>
    <n v="1183"/>
    <n v="4208"/>
    <n v="55"/>
    <x v="1"/>
    <s v="Callis Communications"/>
    <s v="callis-communications"/>
    <x v="11"/>
    <x v="11"/>
    <s v="Mobile"/>
    <s v="Mobile AL"/>
    <n v="67.854200000000006"/>
    <n v="11407553"/>
    <x v="4"/>
    <n v="7"/>
  </r>
  <r>
    <n v="4209"/>
    <s v="Inc5000 Company List"/>
    <s v="Inc5000 Company List"/>
    <n v="4209"/>
    <s v="http://www.inc.com/inc5000list/json/inc5000_2014.json"/>
    <n v="2648"/>
    <n v="4209"/>
    <n v="84"/>
    <x v="1"/>
    <s v="New Glarus Brewing"/>
    <s v="new-glarus-brewing"/>
    <x v="19"/>
    <x v="19"/>
    <s v="New Glarus"/>
    <s v="Madison WI"/>
    <n v="67.822400000000002"/>
    <n v="36958212"/>
    <x v="1"/>
    <n v="8"/>
  </r>
  <r>
    <n v="4210"/>
    <s v="Inc5000 Company List"/>
    <s v="Inc5000 Company List"/>
    <n v="4210"/>
    <s v="http://www.inc.com/inc5000list/json/inc5000_2014.json"/>
    <n v="24144"/>
    <n v="4210"/>
    <n v="25"/>
    <x v="2"/>
    <s v="Verma Systems"/>
    <s v="verma-systems"/>
    <x v="20"/>
    <x v="20"/>
    <s v="Baton Rouge"/>
    <s v="Baton Rouge LA"/>
    <n v="67.817300000000003"/>
    <n v="3793516"/>
    <x v="11"/>
    <n v="2"/>
  </r>
  <r>
    <n v="4211"/>
    <s v="Inc5000 Company List"/>
    <s v="Inc5000 Company List"/>
    <n v="4211"/>
    <s v="http://www.inc.com/inc5000list/json/inc5000_2014.json"/>
    <n v="21867"/>
    <n v="4211"/>
    <n v="7"/>
    <x v="2"/>
    <s v="Government Sourcing Solutions"/>
    <s v="government-sourcing-solutions"/>
    <x v="27"/>
    <x v="27"/>
    <s v="Washington"/>
    <s v="Washington DC"/>
    <n v="67.817599999999999"/>
    <n v="2920116"/>
    <x v="8"/>
    <n v="3"/>
  </r>
  <r>
    <n v="4212"/>
    <s v="Inc5000 Company List"/>
    <s v="Inc5000 Company List"/>
    <n v="4212"/>
    <s v="http://www.inc.com/inc5000list/json/inc5000_2014.json"/>
    <n v="451"/>
    <n v="4212"/>
    <n v="85"/>
    <x v="1"/>
    <s v="Fortis Construction"/>
    <s v="fortis-construction"/>
    <x v="5"/>
    <x v="5"/>
    <s v="Portland"/>
    <s v="Portland OR"/>
    <n v="67.775899999999993"/>
    <n v="249046391"/>
    <x v="16"/>
    <n v="7"/>
  </r>
  <r>
    <n v="4213"/>
    <s v="Inc5000 Company List"/>
    <s v="Inc5000 Company List"/>
    <n v="4213"/>
    <s v="http://www.inc.com/inc5000list/json/inc5000_2014.json"/>
    <n v="4678"/>
    <n v="4213"/>
    <n v="226"/>
    <x v="0"/>
    <s v="Arlington Resources"/>
    <s v="arlington-resources"/>
    <x v="25"/>
    <x v="25"/>
    <s v="Rolling Meadows"/>
    <s v="Chicago"/>
    <n v="67.766900000000007"/>
    <n v="4916432"/>
    <x v="20"/>
    <n v="4"/>
  </r>
  <r>
    <n v="4214"/>
    <s v="Inc5000 Company List"/>
    <s v="Inc5000 Company List"/>
    <n v="4214"/>
    <s v="http://www.inc.com/inc5000list/json/inc5000_2014.json"/>
    <n v="2050"/>
    <n v="4214"/>
    <n v="165"/>
    <x v="1"/>
    <s v="Advisors Mortgage Group"/>
    <s v="advisors-mortgage-group"/>
    <x v="16"/>
    <x v="16"/>
    <s v="Ocean"/>
    <s v="New York City"/>
    <n v="67.75"/>
    <n v="18951909"/>
    <x v="9"/>
    <n v="6"/>
  </r>
  <r>
    <n v="4215"/>
    <s v="Inc5000 Company List"/>
    <s v="Inc5000 Company List"/>
    <n v="4215"/>
    <s v="http://www.inc.com/inc5000list/json/inc5000_2014.json"/>
    <n v="24250"/>
    <n v="4215"/>
    <n v="210"/>
    <x v="0"/>
    <s v="TechAspect Solutions"/>
    <s v="techaspect-solutions"/>
    <x v="0"/>
    <x v="0"/>
    <s v="Fremont"/>
    <s v="Allegan MI"/>
    <n v="67.698499999999996"/>
    <n v="10622193"/>
    <x v="11"/>
    <n v="2"/>
  </r>
  <r>
    <n v="4216"/>
    <s v="Inc5000 Company List"/>
    <s v="Inc5000 Company List"/>
    <n v="4216"/>
    <s v="http://www.inc.com/inc5000list/json/inc5000_2014.json"/>
    <n v="21962"/>
    <n v="4216"/>
    <n v="78"/>
    <x v="1"/>
    <s v="Rain"/>
    <s v="rain"/>
    <x v="17"/>
    <x v="17"/>
    <s v="New York"/>
    <s v="New York City"/>
    <n v="67.660600000000002"/>
    <n v="11727750"/>
    <x v="12"/>
    <n v="3"/>
  </r>
  <r>
    <n v="4217"/>
    <s v="Inc5000 Company List"/>
    <s v="Inc5000 Company List"/>
    <n v="4217"/>
    <s v="http://www.inc.com/inc5000list/json/inc5000_2014.json"/>
    <n v="3487"/>
    <n v="4217"/>
    <n v="29"/>
    <x v="2"/>
    <s v="Argent Capital Management"/>
    <s v="argent-capital-management"/>
    <x v="15"/>
    <x v="15"/>
    <s v="Clayton"/>
    <s v="St. Louis MO-IL"/>
    <n v="67.637500000000003"/>
    <n v="9547050"/>
    <x v="9"/>
    <n v="6"/>
  </r>
  <r>
    <n v="4218"/>
    <s v="Inc5000 Company List"/>
    <s v="Inc5000 Company List"/>
    <n v="4218"/>
    <s v="http://www.inc.com/inc5000list/json/inc5000_2014.json"/>
    <n v="19958"/>
    <n v="4218"/>
    <n v="98"/>
    <x v="1"/>
    <s v="Bolt Express"/>
    <s v="bolt-express"/>
    <x v="24"/>
    <x v="24"/>
    <s v="Toledo"/>
    <s v="Toledo OH"/>
    <n v="67.597099999999998"/>
    <n v="58456100"/>
    <x v="21"/>
    <n v="4"/>
  </r>
  <r>
    <n v="4219"/>
    <s v="Inc5000 Company List"/>
    <s v="Inc5000 Company List"/>
    <n v="4219"/>
    <s v="http://www.inc.com/inc5000list/json/inc5000_2014.json"/>
    <n v="22044"/>
    <n v="4219"/>
    <n v="22"/>
    <x v="2"/>
    <s v="Overgroup"/>
    <s v="overgroup"/>
    <x v="32"/>
    <x v="32"/>
    <s v="Atlanta"/>
    <s v="Atlanta"/>
    <n v="67.599699999999999"/>
    <n v="3189311"/>
    <x v="4"/>
    <n v="3"/>
  </r>
  <r>
    <n v="4220"/>
    <s v="Inc5000 Company List"/>
    <s v="Inc5000 Company List"/>
    <n v="4220"/>
    <s v="http://www.inc.com/inc5000list/json/inc5000_2014.json"/>
    <n v="26261"/>
    <n v="4220"/>
    <n v="38"/>
    <x v="2"/>
    <s v="Spawn Ideas"/>
    <s v="spawn-ideas"/>
    <x v="50"/>
    <x v="50"/>
    <s v="Anchorage"/>
    <s v="Anchorage AK"/>
    <n v="67.572400000000002"/>
    <n v="12316709"/>
    <x v="12"/>
    <n v="1"/>
  </r>
  <r>
    <n v="4221"/>
    <s v="Inc5000 Company List"/>
    <s v="Inc5000 Company List"/>
    <n v="4221"/>
    <s v="http://www.inc.com/inc5000list/json/inc5000_2014.json"/>
    <n v="25847"/>
    <n v="4221"/>
    <n v="46"/>
    <x v="2"/>
    <s v="Logan A/C &amp; Heat Services"/>
    <s v="logan-ac-heat-services"/>
    <x v="24"/>
    <x v="24"/>
    <s v="Dayton"/>
    <s v="Dayton OH"/>
    <n v="67.511499999999998"/>
    <n v="19316784"/>
    <x v="16"/>
    <n v="1"/>
  </r>
  <r>
    <n v="4222"/>
    <s v="Inc5000 Company List"/>
    <s v="Inc5000 Company List"/>
    <n v="4222"/>
    <s v="http://www.inc.com/inc5000list/json/inc5000_2014.json"/>
    <n v="17227"/>
    <n v="4222"/>
    <n v="1041"/>
    <x v="3"/>
    <s v="Granite Telecommunications"/>
    <s v="granite-telecommunications"/>
    <x v="2"/>
    <x v="2"/>
    <s v="Quincy"/>
    <s v="Boston"/>
    <n v="67.451499999999996"/>
    <n v="865828000"/>
    <x v="4"/>
    <n v="8"/>
  </r>
  <r>
    <n v="4223"/>
    <s v="Inc5000 Company List"/>
    <s v="Inc5000 Company List"/>
    <n v="4223"/>
    <s v="http://www.inc.com/inc5000list/json/inc5000_2014.json"/>
    <n v="23935"/>
    <n v="4223"/>
    <n v="20000"/>
    <x v="3"/>
    <s v="Infiniti HR"/>
    <s v="infiniti-hr"/>
    <x v="21"/>
    <x v="21"/>
    <s v="Burtonsville"/>
    <s v="Washington DC"/>
    <n v="67.406199999999998"/>
    <n v="151039927"/>
    <x v="20"/>
    <n v="2"/>
  </r>
  <r>
    <n v="4224"/>
    <s v="Inc5000 Company List"/>
    <s v="Inc5000 Company List"/>
    <n v="4224"/>
    <s v="http://www.inc.com/inc5000list/json/inc5000_2014.json"/>
    <n v="24572"/>
    <n v="4224"/>
    <n v="30"/>
    <x v="2"/>
    <s v="LRXD"/>
    <s v="lrxd"/>
    <x v="7"/>
    <x v="7"/>
    <s v="Denver"/>
    <s v="Denver"/>
    <n v="67.330100000000002"/>
    <n v="5023673"/>
    <x v="12"/>
    <n v="2"/>
  </r>
  <r>
    <n v="4225"/>
    <s v="Inc5000 Company List"/>
    <s v="Inc5000 Company List"/>
    <n v="4225"/>
    <s v="http://www.inc.com/inc5000list/json/inc5000_2014.json"/>
    <n v="22132"/>
    <n v="4225"/>
    <n v="30"/>
    <x v="2"/>
    <s v="SRP Environmental"/>
    <s v="srp-environmental"/>
    <x v="20"/>
    <x v="20"/>
    <s v="Shreveport"/>
    <s v="Shreveport-Bossier City LA"/>
    <n v="67.331500000000005"/>
    <n v="4159968"/>
    <x v="24"/>
    <n v="3"/>
  </r>
  <r>
    <n v="4226"/>
    <s v="Inc5000 Company List"/>
    <s v="Inc5000 Company List"/>
    <n v="4226"/>
    <s v="http://www.inc.com/inc5000list/json/inc5000_2014.json"/>
    <n v="18809"/>
    <n v="4226"/>
    <n v="115"/>
    <x v="1"/>
    <s v="Firespring"/>
    <s v="firespring"/>
    <x v="40"/>
    <x v="40"/>
    <s v="Lincoln"/>
    <s v="Lincoln NE"/>
    <n v="67.311199999999999"/>
    <n v="8670295"/>
    <x v="12"/>
    <n v="4"/>
  </r>
  <r>
    <n v="4227"/>
    <s v="Inc5000 Company List"/>
    <s v="Inc5000 Company List"/>
    <n v="4227"/>
    <s v="http://www.inc.com/inc5000list/json/inc5000_2014.json"/>
    <n v="21413"/>
    <n v="4227"/>
    <n v="1194"/>
    <x v="3"/>
    <s v="OTO Development"/>
    <s v="oto-development"/>
    <x v="31"/>
    <x v="31"/>
    <s v="Spartanburg"/>
    <s v="Spartanburg SC"/>
    <n v="67.162099999999995"/>
    <n v="160424221"/>
    <x v="7"/>
    <n v="3"/>
  </r>
  <r>
    <n v="4228"/>
    <s v="Inc5000 Company List"/>
    <s v="Inc5000 Company List"/>
    <n v="4228"/>
    <s v="http://www.inc.com/inc5000list/json/inc5000_2014.json"/>
    <n v="7566"/>
    <n v="4228"/>
    <n v="37"/>
    <x v="2"/>
    <s v="Competitive Innovations"/>
    <s v="competitive-innovations"/>
    <x v="1"/>
    <x v="1"/>
    <s v="Arlington"/>
    <s v="Washington DC"/>
    <n v="67.149199999999993"/>
    <n v="2602322"/>
    <x v="8"/>
    <n v="3"/>
  </r>
  <r>
    <n v="4229"/>
    <s v="Inc5000 Company List"/>
    <s v="Inc5000 Company List"/>
    <n v="4229"/>
    <s v="http://www.inc.com/inc5000list/json/inc5000_2014.json"/>
    <n v="3263"/>
    <n v="4229"/>
    <n v="71"/>
    <x v="1"/>
    <s v="ClassBook.com"/>
    <s v="classbookcom"/>
    <x v="17"/>
    <x v="17"/>
    <s v="Castleton"/>
    <s v="Albany-Schenectady-Troy NY"/>
    <n v="67.142700000000005"/>
    <n v="12047971"/>
    <x v="23"/>
    <n v="7"/>
  </r>
  <r>
    <n v="4230"/>
    <s v="Inc5000 Company List"/>
    <s v="Inc5000 Company List"/>
    <n v="4230"/>
    <s v="http://www.inc.com/inc5000list/json/inc5000_2014.json"/>
    <n v="26485"/>
    <n v="4230"/>
    <n v="78"/>
    <x v="1"/>
    <s v="iT1"/>
    <s v="it1"/>
    <x v="4"/>
    <x v="4"/>
    <s v="Scottsdale"/>
    <s v="Phoenix"/>
    <n v="67.104100000000003"/>
    <n v="77310400"/>
    <x v="18"/>
    <n v="1"/>
  </r>
  <r>
    <n v="4231"/>
    <s v="Inc5000 Company List"/>
    <s v="Inc5000 Company List"/>
    <n v="4231"/>
    <s v="http://www.inc.com/inc5000list/json/inc5000_2014.json"/>
    <n v="18234"/>
    <n v="4231"/>
    <n v="45"/>
    <x v="2"/>
    <s v="EO Products"/>
    <s v="eo-products"/>
    <x v="0"/>
    <x v="0"/>
    <s v="San Rafael"/>
    <s v="San Francisco"/>
    <n v="67.096199999999996"/>
    <n v="14137205"/>
    <x v="0"/>
    <n v="4"/>
  </r>
  <r>
    <n v="4232"/>
    <s v="Inc5000 Company List"/>
    <s v="Inc5000 Company List"/>
    <n v="4232"/>
    <s v="http://www.inc.com/inc5000list/json/inc5000_2014.json"/>
    <n v="17428"/>
    <n v="4232"/>
    <n v="59"/>
    <x v="1"/>
    <s v="TVGla"/>
    <s v="tvgla"/>
    <x v="0"/>
    <x v="0"/>
    <s v="Los Angeles"/>
    <s v="Los Angeles"/>
    <n v="67.002600000000001"/>
    <n v="9348056"/>
    <x v="12"/>
    <n v="2"/>
  </r>
  <r>
    <n v="4233"/>
    <s v="Inc5000 Company List"/>
    <s v="Inc5000 Company List"/>
    <n v="4233"/>
    <s v="http://www.inc.com/inc5000list/json/inc5000_2014.json"/>
    <n v="22678"/>
    <n v="4233"/>
    <n v="9"/>
    <x v="2"/>
    <s v="Point Recognition"/>
    <s v="point-recognition"/>
    <x v="24"/>
    <x v="24"/>
    <s v="Brunswick"/>
    <s v="Cleveland"/>
    <n v="67.002799999999993"/>
    <n v="5477132"/>
    <x v="2"/>
    <n v="3"/>
  </r>
  <r>
    <n v="4234"/>
    <s v="Inc5000 Company List"/>
    <s v="Inc5000 Company List"/>
    <n v="4234"/>
    <s v="http://www.inc.com/inc5000list/json/inc5000_2014.json"/>
    <n v="24845"/>
    <n v="4234"/>
    <n v="57"/>
    <x v="1"/>
    <s v="Advanta Industries"/>
    <s v="advanta-industries"/>
    <x v="18"/>
    <x v="18"/>
    <s v="Petersburg"/>
    <s v="Monroe MI"/>
    <n v="66.991399999999999"/>
    <n v="17789239"/>
    <x v="17"/>
    <n v="1"/>
  </r>
  <r>
    <n v="4235"/>
    <s v="Inc5000 Company List"/>
    <s v="Inc5000 Company List"/>
    <n v="4235"/>
    <s v="http://www.inc.com/inc5000list/json/inc5000_2014.json"/>
    <n v="4092"/>
    <n v="4235"/>
    <n v="75"/>
    <x v="1"/>
    <s v="Arora Engineers"/>
    <s v="arora-engineers"/>
    <x v="13"/>
    <x v="13"/>
    <s v="Chadds Ford"/>
    <s v="Philadelphia"/>
    <n v="66.991500000000002"/>
    <n v="12339000"/>
    <x v="10"/>
    <n v="6"/>
  </r>
  <r>
    <n v="4236"/>
    <s v="Inc5000 Company List"/>
    <s v="Inc5000 Company List"/>
    <n v="4236"/>
    <s v="http://www.inc.com/inc5000list/json/inc5000_2014.json"/>
    <n v="25650"/>
    <n v="4236"/>
    <n v="24"/>
    <x v="2"/>
    <s v="Straine Consulting"/>
    <s v="straine-consulting"/>
    <x v="0"/>
    <x v="0"/>
    <s v="Sacramento"/>
    <s v="Sacramento--Arden-Arcade--Roseville CA"/>
    <n v="66.952799999999996"/>
    <n v="6241704"/>
    <x v="6"/>
    <n v="1"/>
  </r>
  <r>
    <n v="4237"/>
    <s v="Inc5000 Company List"/>
    <s v="Inc5000 Company List"/>
    <n v="4237"/>
    <s v="http://www.inc.com/inc5000list/json/inc5000_2014.json"/>
    <n v="17984"/>
    <n v="4237"/>
    <n v="50"/>
    <x v="2"/>
    <s v="BCT Consulting"/>
    <s v="bct-consulting"/>
    <x v="0"/>
    <x v="0"/>
    <s v="Fresno"/>
    <s v="Fresno CA"/>
    <n v="66.930999999999997"/>
    <n v="4249840"/>
    <x v="11"/>
    <n v="5"/>
  </r>
  <r>
    <n v="4238"/>
    <s v="Inc5000 Company List"/>
    <s v="Inc5000 Company List"/>
    <n v="4238"/>
    <s v="http://www.inc.com/inc5000list/json/inc5000_2014.json"/>
    <n v="10623"/>
    <n v="4238"/>
    <n v="226"/>
    <x v="0"/>
    <s v="Auction Systems"/>
    <s v="auction-systems"/>
    <x v="4"/>
    <x v="4"/>
    <s v="Phoenix"/>
    <s v="Phoenix"/>
    <n v="66.874499999999998"/>
    <n v="165398236"/>
    <x v="2"/>
    <n v="11"/>
  </r>
  <r>
    <n v="4239"/>
    <s v="Inc5000 Company List"/>
    <s v="Inc5000 Company List"/>
    <n v="4239"/>
    <s v="http://www.inc.com/inc5000list/json/inc5000_2014.json"/>
    <n v="3367"/>
    <n v="4239"/>
    <n v="125"/>
    <x v="1"/>
    <s v="OTR Wheel Engineering"/>
    <s v="otr-wheel-engineering"/>
    <x v="32"/>
    <x v="32"/>
    <s v="Rome"/>
    <s v="Atlanta"/>
    <n v="66.811999999999998"/>
    <n v="70744697"/>
    <x v="17"/>
    <n v="5"/>
  </r>
  <r>
    <n v="4240"/>
    <s v="Inc5000 Company List"/>
    <s v="Inc5000 Company List"/>
    <n v="4240"/>
    <s v="http://www.inc.com/inc5000list/json/inc5000_2014.json"/>
    <n v="26080"/>
    <n v="4240"/>
    <n v="48"/>
    <x v="2"/>
    <s v="Fox Collection Center"/>
    <s v="fox-collection-center"/>
    <x v="42"/>
    <x v="42"/>
    <s v="Goodlettsville"/>
    <s v="Nashville"/>
    <n v="66.771100000000004"/>
    <n v="3068332"/>
    <x v="9"/>
    <n v="1"/>
  </r>
  <r>
    <n v="4241"/>
    <s v="Inc5000 Company List"/>
    <s v="Inc5000 Company List"/>
    <n v="4241"/>
    <s v="http://www.inc.com/inc5000list/json/inc5000_2014.json"/>
    <n v="8526"/>
    <n v="4241"/>
    <n v="165"/>
    <x v="1"/>
    <s v="Talon"/>
    <s v="talon"/>
    <x v="16"/>
    <x v="16"/>
    <s v="Princeton"/>
    <s v="Trenton-Ewing NJ"/>
    <n v="66.680499999999995"/>
    <n v="17866711"/>
    <x v="20"/>
    <n v="7"/>
  </r>
  <r>
    <n v="4242"/>
    <s v="Inc5000 Company List"/>
    <s v="Inc5000 Company List"/>
    <n v="4242"/>
    <s v="http://www.inc.com/inc5000list/json/inc5000_2014.json"/>
    <n v="21850"/>
    <n v="4242"/>
    <n v="33"/>
    <x v="2"/>
    <s v="Division-D"/>
    <s v="division-d"/>
    <x v="15"/>
    <x v="15"/>
    <s v="Columbia"/>
    <s v="Columbia MO"/>
    <n v="66.679599999999994"/>
    <n v="14978705"/>
    <x v="12"/>
    <n v="2"/>
  </r>
  <r>
    <n v="4243"/>
    <s v="Inc5000 Company List"/>
    <s v="Inc5000 Company List"/>
    <n v="4243"/>
    <s v="http://www.inc.com/inc5000list/json/inc5000_2014.json"/>
    <n v="26612"/>
    <n v="4243"/>
    <n v="600"/>
    <x v="3"/>
    <s v="Robins Kaplan"/>
    <s v="robins-kaplan"/>
    <x v="36"/>
    <x v="36"/>
    <s v="Minneapolis"/>
    <s v="Minneapolis"/>
    <n v="66.666700000000006"/>
    <n v="280000000"/>
    <x v="2"/>
    <n v="1"/>
  </r>
  <r>
    <n v="4244"/>
    <s v="Inc5000 Company List"/>
    <s v="Inc5000 Company List"/>
    <n v="4244"/>
    <s v="http://www.inc.com/inc5000list/json/inc5000_2014.json"/>
    <n v="21812"/>
    <n v="4244"/>
    <n v="91"/>
    <x v="1"/>
    <s v="iNDIGO Health Partners"/>
    <s v="indigo-health-partners"/>
    <x v="18"/>
    <x v="18"/>
    <s v="Traverse City"/>
    <s v="Traverse City MI"/>
    <n v="66.659499999999994"/>
    <n v="28219681"/>
    <x v="6"/>
    <n v="3"/>
  </r>
  <r>
    <n v="4245"/>
    <s v="Inc5000 Company List"/>
    <s v="Inc5000 Company List"/>
    <n v="4245"/>
    <s v="http://www.inc.com/inc5000list/json/inc5000_2014.json"/>
    <n v="25235"/>
    <n v="4245"/>
    <n v="25"/>
    <x v="2"/>
    <s v="Full Visibility"/>
    <s v="full-visibility"/>
    <x v="1"/>
    <x v="1"/>
    <s v="Vienna"/>
    <s v="Washington DC"/>
    <n v="66.523899999999998"/>
    <n v="2721000"/>
    <x v="8"/>
    <n v="1"/>
  </r>
  <r>
    <n v="4246"/>
    <s v="Inc5000 Company List"/>
    <s v="Inc5000 Company List"/>
    <n v="4246"/>
    <s v="http://www.inc.com/inc5000list/json/inc5000_2014.json"/>
    <n v="22251"/>
    <n v="4246"/>
    <n v="187"/>
    <x v="1"/>
    <s v="Client Solution Architects"/>
    <s v="client-solution-architects"/>
    <x v="13"/>
    <x v="13"/>
    <s v="Mechanicsburg"/>
    <s v="Harrisburg-Carlisle PA"/>
    <n v="66.458799999999997"/>
    <n v="32763252"/>
    <x v="2"/>
    <n v="3"/>
  </r>
  <r>
    <n v="4247"/>
    <s v="Inc5000 Company List"/>
    <s v="Inc5000 Company List"/>
    <n v="4247"/>
    <s v="http://www.inc.com/inc5000list/json/inc5000_2014.json"/>
    <n v="26567"/>
    <n v="4247"/>
    <n v="107"/>
    <x v="1"/>
    <s v="Bankwell Financial Group"/>
    <s v="bankwell-financial-group"/>
    <x v="43"/>
    <x v="43"/>
    <s v="New Canaan"/>
    <s v="Bridgeport-Stamford-Norwalk CT"/>
    <n v="66.451400000000007"/>
    <n v="28092000"/>
    <x v="9"/>
    <n v="1"/>
  </r>
  <r>
    <n v="4248"/>
    <s v="Inc5000 Company List"/>
    <s v="Inc5000 Company List"/>
    <n v="4248"/>
    <s v="http://www.inc.com/inc5000list/json/inc5000_2014.json"/>
    <n v="26372"/>
    <n v="4248"/>
    <n v="32"/>
    <x v="2"/>
    <s v="Blood Hound Underground Utility Locators"/>
    <s v="blood-hound-underground-utility-locators"/>
    <x v="14"/>
    <x v="14"/>
    <s v="Brownsburg"/>
    <s v="Indianapolis IN"/>
    <n v="66.435400000000001"/>
    <n v="5707340"/>
    <x v="16"/>
    <n v="1"/>
  </r>
  <r>
    <n v="4249"/>
    <s v="Inc5000 Company List"/>
    <s v="Inc5000 Company List"/>
    <n v="4249"/>
    <s v="http://www.inc.com/inc5000list/json/inc5000_2014.json"/>
    <n v="23507"/>
    <n v="4249"/>
    <n v="8"/>
    <x v="2"/>
    <s v="ProRecruiters"/>
    <s v="prorecruiters"/>
    <x v="23"/>
    <x v="23"/>
    <s v="Tulsa"/>
    <s v="Tulsa OK"/>
    <n v="66.429599999999994"/>
    <n v="2746948"/>
    <x v="2"/>
    <n v="2"/>
  </r>
  <r>
    <n v="4250"/>
    <s v="Inc5000 Company List"/>
    <s v="Inc5000 Company List"/>
    <n v="4250"/>
    <s v="http://www.inc.com/inc5000list/json/inc5000_2014.json"/>
    <n v="10731"/>
    <n v="4250"/>
    <n v="281"/>
    <x v="0"/>
    <s v="The Myers Group"/>
    <s v="the-myers-group"/>
    <x v="32"/>
    <x v="32"/>
    <s v="Duluth"/>
    <s v="Atlanta"/>
    <n v="66.360100000000003"/>
    <n v="16592017"/>
    <x v="6"/>
    <n v="2"/>
  </r>
  <r>
    <n v="4251"/>
    <s v="Inc5000 Company List"/>
    <s v="Inc5000 Company List"/>
    <n v="4251"/>
    <s v="http://www.inc.com/inc5000list/json/inc5000_2014.json"/>
    <n v="24273"/>
    <n v="4251"/>
    <n v="88"/>
    <x v="1"/>
    <s v="OpinionLab"/>
    <s v="opinionlab"/>
    <x v="25"/>
    <x v="25"/>
    <s v="Chicago"/>
    <s v="Chicago"/>
    <n v="66.290599999999998"/>
    <n v="14075000"/>
    <x v="11"/>
    <n v="2"/>
  </r>
  <r>
    <n v="4252"/>
    <s v="Inc5000 Company List"/>
    <s v="Inc5000 Company List"/>
    <n v="4252"/>
    <s v="http://www.inc.com/inc5000list/json/inc5000_2014.json"/>
    <n v="25617"/>
    <n v="4252"/>
    <n v="24"/>
    <x v="2"/>
    <s v="Signarama Huntington NY"/>
    <s v="signarama-huntington-ny"/>
    <x v="17"/>
    <x v="17"/>
    <s v="Huntington Station"/>
    <s v="New York City"/>
    <n v="66.223100000000002"/>
    <n v="3626727"/>
    <x v="2"/>
    <n v="1"/>
  </r>
  <r>
    <n v="4253"/>
    <s v="Inc5000 Company List"/>
    <s v="Inc5000 Company List"/>
    <n v="4253"/>
    <s v="http://www.inc.com/inc5000list/json/inc5000_2014.json"/>
    <n v="19549"/>
    <n v="4253"/>
    <n v="45"/>
    <x v="2"/>
    <s v="Movoto"/>
    <s v="movoto"/>
    <x v="0"/>
    <x v="0"/>
    <s v="San Mateo"/>
    <s v="San Francisco"/>
    <n v="66.1678"/>
    <n v="5663000"/>
    <x v="15"/>
    <n v="4"/>
  </r>
  <r>
    <n v="4254"/>
    <s v="Inc5000 Company List"/>
    <s v="Inc5000 Company List"/>
    <n v="4254"/>
    <s v="http://www.inc.com/inc5000list/json/inc5000_2014.json"/>
    <n v="2662"/>
    <n v="4254"/>
    <n v="779"/>
    <x v="3"/>
    <s v="M S International"/>
    <s v="m-s-international"/>
    <x v="0"/>
    <x v="0"/>
    <s v="Orange"/>
    <s v="Los Angeles"/>
    <n v="66.130200000000002"/>
    <n v="559480000"/>
    <x v="0"/>
    <n v="5"/>
  </r>
  <r>
    <n v="4255"/>
    <s v="Inc5000 Company List"/>
    <s v="Inc5000 Company List"/>
    <n v="4255"/>
    <s v="http://www.inc.com/inc5000list/json/inc5000_2014.json"/>
    <n v="852"/>
    <n v="4255"/>
    <n v="9"/>
    <x v="2"/>
    <s v="SDB Trade International"/>
    <s v="sdb-trade-international"/>
    <x v="12"/>
    <x v="12"/>
    <s v="Pasadena"/>
    <s v="Houston"/>
    <n v="66.103700000000003"/>
    <n v="67056524"/>
    <x v="5"/>
    <n v="4"/>
  </r>
  <r>
    <n v="4256"/>
    <s v="Inc5000 Company List"/>
    <s v="Inc5000 Company List"/>
    <n v="4256"/>
    <s v="http://www.inc.com/inc5000list/json/inc5000_2014.json"/>
    <n v="5455"/>
    <n v="4256"/>
    <n v="265"/>
    <x v="0"/>
    <s v="Linx"/>
    <s v="linx"/>
    <x v="7"/>
    <x v="7"/>
    <s v="Denver"/>
    <s v="Denver"/>
    <n v="66.088300000000004"/>
    <n v="50560713"/>
    <x v="4"/>
    <n v="5"/>
  </r>
  <r>
    <n v="4257"/>
    <s v="Inc5000 Company List"/>
    <s v="Inc5000 Company List"/>
    <n v="4257"/>
    <s v="http://www.inc.com/inc5000list/json/inc5000_2014.json"/>
    <n v="26237"/>
    <n v="4257"/>
    <n v="1623"/>
    <x v="3"/>
    <s v="Academy Mortgage"/>
    <s v="academy-mortgage"/>
    <x v="28"/>
    <x v="28"/>
    <s v="Sandy"/>
    <s v="Salt Lake City"/>
    <n v="66.059799999999996"/>
    <n v="270080341"/>
    <x v="9"/>
    <n v="1"/>
  </r>
  <r>
    <n v="4258"/>
    <s v="Inc5000 Company List"/>
    <s v="Inc5000 Company List"/>
    <n v="4258"/>
    <s v="http://www.inc.com/inc5000list/json/inc5000_2014.json"/>
    <n v="21977"/>
    <n v="4258"/>
    <n v="163"/>
    <x v="1"/>
    <s v="SparkHound"/>
    <s v="sparkhound"/>
    <x v="20"/>
    <x v="20"/>
    <s v="Baton Rouge"/>
    <s v="Baton Rouge LA"/>
    <n v="66.061400000000006"/>
    <n v="24797613"/>
    <x v="11"/>
    <n v="3"/>
  </r>
  <r>
    <n v="4259"/>
    <s v="Inc5000 Company List"/>
    <s v="Inc5000 Company List"/>
    <n v="4259"/>
    <s v="http://www.inc.com/inc5000list/json/inc5000_2014.json"/>
    <n v="32"/>
    <n v="4259"/>
    <n v="47"/>
    <x v="2"/>
    <s v="ID Experts"/>
    <s v="id-experts"/>
    <x v="5"/>
    <x v="5"/>
    <s v="Portland"/>
    <s v="Portland OR"/>
    <n v="66.018600000000006"/>
    <n v="18347800"/>
    <x v="14"/>
    <n v="3"/>
  </r>
  <r>
    <n v="4260"/>
    <s v="Inc5000 Company List"/>
    <s v="Inc5000 Company List"/>
    <n v="4260"/>
    <s v="http://www.inc.com/inc5000list/json/inc5000_2014.json"/>
    <n v="1576"/>
    <n v="4260"/>
    <n v="31"/>
    <x v="2"/>
    <s v="CETRA Language Solutions"/>
    <s v="cetra-language-solutions"/>
    <x v="13"/>
    <x v="13"/>
    <s v="Elkins Park"/>
    <s v="Philadelphia"/>
    <n v="66.010000000000005"/>
    <n v="6320000"/>
    <x v="2"/>
    <n v="7"/>
  </r>
  <r>
    <n v="4261"/>
    <s v="Inc5000 Company List"/>
    <s v="Inc5000 Company List"/>
    <n v="4261"/>
    <s v="http://www.inc.com/inc5000list/json/inc5000_2014.json"/>
    <n v="25094"/>
    <n v="4261"/>
    <n v="10"/>
    <x v="2"/>
    <s v="eMinutes"/>
    <s v="eminutes"/>
    <x v="0"/>
    <x v="0"/>
    <s v="Los Angeles"/>
    <s v="Los Angeles"/>
    <n v="65.986999999999995"/>
    <n v="3062181"/>
    <x v="2"/>
    <n v="1"/>
  </r>
  <r>
    <n v="4262"/>
    <s v="Inc5000 Company List"/>
    <s v="Inc5000 Company List"/>
    <n v="4262"/>
    <s v="http://www.inc.com/inc5000list/json/inc5000_2014.json"/>
    <n v="24189"/>
    <n v="4262"/>
    <n v="25"/>
    <x v="2"/>
    <s v="KAVI Software"/>
    <s v="kavi-software"/>
    <x v="32"/>
    <x v="32"/>
    <s v="Suwanee"/>
    <s v="Atlanta"/>
    <n v="65.959599999999995"/>
    <n v="2625058"/>
    <x v="11"/>
    <n v="2"/>
  </r>
  <r>
    <n v="4263"/>
    <s v="Inc5000 Company List"/>
    <s v="Inc5000 Company List"/>
    <n v="4263"/>
    <s v="http://www.inc.com/inc5000list/json/inc5000_2014.json"/>
    <n v="22672"/>
    <n v="4263"/>
    <n v="38"/>
    <x v="2"/>
    <s v="EPIC Systems"/>
    <s v="epic-systems"/>
    <x v="15"/>
    <x v="15"/>
    <s v="St. Louis"/>
    <s v="St. Louis MO-IL"/>
    <n v="65.9392"/>
    <n v="17226521"/>
    <x v="17"/>
    <n v="6"/>
  </r>
  <r>
    <n v="4264"/>
    <s v="Inc5000 Company List"/>
    <s v="Inc5000 Company List"/>
    <n v="4264"/>
    <s v="http://www.inc.com/inc5000list/json/inc5000_2014.json"/>
    <n v="22146"/>
    <n v="4264"/>
    <n v="31"/>
    <x v="2"/>
    <s v="Executive Travel"/>
    <s v="executive-travel"/>
    <x v="40"/>
    <x v="40"/>
    <s v="Lincoln"/>
    <s v="Lincoln NE"/>
    <n v="65.898600000000002"/>
    <n v="4303157"/>
    <x v="7"/>
    <n v="3"/>
  </r>
  <r>
    <n v="4265"/>
    <s v="Inc5000 Company List"/>
    <s v="Inc5000 Company List"/>
    <n v="4265"/>
    <s v="http://www.inc.com/inc5000list/json/inc5000_2014.json"/>
    <n v="18435"/>
    <n v="4265"/>
    <n v="274"/>
    <x v="0"/>
    <s v="Fulcrum IT Services"/>
    <s v="fulcrum-it-services"/>
    <x v="1"/>
    <x v="1"/>
    <s v="Centreville"/>
    <s v="Washington DC"/>
    <n v="65.748400000000004"/>
    <n v="37683008"/>
    <x v="11"/>
    <n v="5"/>
  </r>
  <r>
    <n v="4266"/>
    <s v="Inc5000 Company List"/>
    <s v="Inc5000 Company List"/>
    <n v="4266"/>
    <s v="http://www.inc.com/inc5000list/json/inc5000_2014.json"/>
    <n v="3802"/>
    <n v="4266"/>
    <n v="42"/>
    <x v="2"/>
    <s v="(add)ventures"/>
    <s v="addventures"/>
    <x v="26"/>
    <x v="26"/>
    <s v="Providence"/>
    <s v="Providence-New Bedford-Fall River RI-MA"/>
    <n v="65.744299999999996"/>
    <n v="9695342"/>
    <x v="12"/>
    <n v="10"/>
  </r>
  <r>
    <n v="4267"/>
    <s v="Inc5000 Company List"/>
    <s v="Inc5000 Company List"/>
    <n v="4267"/>
    <s v="http://www.inc.com/inc5000list/json/inc5000_2014.json"/>
    <n v="430"/>
    <n v="4267"/>
    <n v="2061"/>
    <x v="3"/>
    <s v="Defender Direct"/>
    <s v="defender-direct"/>
    <x v="14"/>
    <x v="14"/>
    <s v="Indianapolis"/>
    <s v="Indianapolis IN"/>
    <n v="65.719300000000004"/>
    <n v="424548000"/>
    <x v="14"/>
    <n v="8"/>
  </r>
  <r>
    <n v="4268"/>
    <s v="Inc5000 Company List"/>
    <s v="Inc5000 Company List"/>
    <n v="4268"/>
    <s v="http://www.inc.com/inc5000list/json/inc5000_2014.json"/>
    <n v="466"/>
    <n v="4268"/>
    <n v="182"/>
    <x v="1"/>
    <s v="MotionPoint"/>
    <s v="motionpoint"/>
    <x v="9"/>
    <x v="9"/>
    <s v="Coconut Creek"/>
    <s v="Miami"/>
    <n v="65.713300000000004"/>
    <n v="36824258"/>
    <x v="11"/>
    <n v="7"/>
  </r>
  <r>
    <n v="4269"/>
    <s v="Inc5000 Company List"/>
    <s v="Inc5000 Company List"/>
    <n v="4269"/>
    <s v="http://www.inc.com/inc5000list/json/inc5000_2014.json"/>
    <n v="25871"/>
    <n v="4269"/>
    <n v="47"/>
    <x v="2"/>
    <s v="Medina Plating"/>
    <s v="medina-plating"/>
    <x v="24"/>
    <x v="24"/>
    <s v="Medina"/>
    <s v="Cleveland"/>
    <n v="65.710899999999995"/>
    <n v="4067832"/>
    <x v="17"/>
    <n v="1"/>
  </r>
  <r>
    <n v="4270"/>
    <s v="Inc5000 Company List"/>
    <s v="Inc5000 Company List"/>
    <n v="4270"/>
    <s v="http://www.inc.com/inc5000list/json/inc5000_2014.json"/>
    <n v="24900"/>
    <n v="4270"/>
    <n v="15"/>
    <x v="2"/>
    <s v="Alliance Adjustment Group"/>
    <s v="alliance-adjustment-group"/>
    <x v="13"/>
    <x v="13"/>
    <s v="Doylestown"/>
    <s v="Philadelphia"/>
    <n v="65.688199999999995"/>
    <n v="4312343"/>
    <x v="19"/>
    <n v="1"/>
  </r>
  <r>
    <n v="4271"/>
    <s v="Inc5000 Company List"/>
    <s v="Inc5000 Company List"/>
    <n v="4271"/>
    <s v="http://www.inc.com/inc5000list/json/inc5000_2014.json"/>
    <n v="4666"/>
    <n v="4271"/>
    <n v="28"/>
    <x v="2"/>
    <s v="Spring Works Utah"/>
    <s v="spring-works-utah"/>
    <x v="28"/>
    <x v="28"/>
    <s v="Woods Cross"/>
    <s v="Ogden-Clearfield UT"/>
    <n v="65.635099999999994"/>
    <n v="3828028"/>
    <x v="17"/>
    <n v="6"/>
  </r>
  <r>
    <n v="4272"/>
    <s v="Inc5000 Company List"/>
    <s v="Inc5000 Company List"/>
    <n v="4272"/>
    <s v="http://www.inc.com/inc5000list/json/inc5000_2014.json"/>
    <n v="24116"/>
    <n v="4272"/>
    <n v="6"/>
    <x v="2"/>
    <s v="London Guest Suites"/>
    <s v="london-guest-suites"/>
    <x v="0"/>
    <x v="0"/>
    <s v="West Hollywood"/>
    <s v="Los Angeles"/>
    <n v="65.642899999999997"/>
    <n v="3298992"/>
    <x v="7"/>
    <n v="2"/>
  </r>
  <r>
    <n v="4273"/>
    <s v="Inc5000 Company List"/>
    <s v="Inc5000 Company List"/>
    <n v="4273"/>
    <s v="http://www.inc.com/inc5000list/json/inc5000_2014.json"/>
    <n v="9048"/>
    <n v="4273"/>
    <n v="7000"/>
    <x v="3"/>
    <s v="Two Men and a Truck International"/>
    <s v="two-men-and-a-truck-international"/>
    <x v="18"/>
    <x v="18"/>
    <s v="Lansing"/>
    <s v="Lansing-East Lansing MI"/>
    <n v="65.631399999999999"/>
    <n v="310146215"/>
    <x v="21"/>
    <n v="2"/>
  </r>
  <r>
    <n v="4274"/>
    <s v="Inc5000 Company List"/>
    <s v="Inc5000 Company List"/>
    <n v="4274"/>
    <s v="http://www.inc.com/inc5000list/json/inc5000_2014.json"/>
    <n v="26060"/>
    <n v="4274"/>
    <n v="21"/>
    <x v="2"/>
    <s v="Reach Technology"/>
    <s v="reach-technology"/>
    <x v="0"/>
    <x v="0"/>
    <s v="Fremont"/>
    <s v="San Francisco"/>
    <n v="65.595399999999998"/>
    <n v="8666330"/>
    <x v="18"/>
    <n v="1"/>
  </r>
  <r>
    <n v="4275"/>
    <s v="Inc5000 Company List"/>
    <s v="Inc5000 Company List"/>
    <n v="4275"/>
    <s v="http://www.inc.com/inc5000list/json/inc5000_2014.json"/>
    <n v="1802"/>
    <n v="4275"/>
    <n v="79"/>
    <x v="1"/>
    <s v="Education Management Solutions"/>
    <s v="education-management-solutions"/>
    <x v="13"/>
    <x v="13"/>
    <s v="Exton"/>
    <s v="Philadelphia"/>
    <n v="65.578999999999994"/>
    <n v="19379156"/>
    <x v="23"/>
    <n v="8"/>
  </r>
  <r>
    <n v="4276"/>
    <s v="Inc5000 Company List"/>
    <s v="Inc5000 Company List"/>
    <n v="4276"/>
    <s v="http://www.inc.com/inc5000list/json/inc5000_2014.json"/>
    <n v="17714"/>
    <n v="4276"/>
    <n v="106"/>
    <x v="1"/>
    <s v="Community Impact Newspaper"/>
    <s v="community-impact-newspaper"/>
    <x v="12"/>
    <x v="12"/>
    <s v="Pflugerville"/>
    <s v="Austin"/>
    <n v="65.541899999999998"/>
    <n v="11905598"/>
    <x v="22"/>
    <n v="5"/>
  </r>
  <r>
    <n v="4277"/>
    <s v="Inc5000 Company List"/>
    <s v="Inc5000 Company List"/>
    <n v="4277"/>
    <s v="http://www.inc.com/inc5000list/json/inc5000_2014.json"/>
    <n v="20393"/>
    <n v="4277"/>
    <n v="33"/>
    <x v="2"/>
    <s v="WingSwept"/>
    <s v="wingswept"/>
    <x v="6"/>
    <x v="6"/>
    <s v="Garner"/>
    <s v="Raleigh-Cary NC"/>
    <n v="65.517200000000003"/>
    <n v="3360000"/>
    <x v="11"/>
    <n v="4"/>
  </r>
  <r>
    <n v="4278"/>
    <s v="Inc5000 Company List"/>
    <s v="Inc5000 Company List"/>
    <n v="4278"/>
    <s v="http://www.inc.com/inc5000list/json/inc5000_2014.json"/>
    <n v="5887"/>
    <n v="4278"/>
    <n v="178"/>
    <x v="1"/>
    <s v="Buchanan &amp; Edwards"/>
    <s v="buchanan-edwards"/>
    <x v="1"/>
    <x v="1"/>
    <s v="Arlington"/>
    <s v="Washington DC"/>
    <n v="65.445400000000006"/>
    <n v="32905024"/>
    <x v="11"/>
    <n v="5"/>
  </r>
  <r>
    <n v="4279"/>
    <s v="Inc5000 Company List"/>
    <s v="Inc5000 Company List"/>
    <n v="4279"/>
    <s v="http://www.inc.com/inc5000list/json/inc5000_2014.json"/>
    <n v="25902"/>
    <n v="4279"/>
    <n v="129"/>
    <x v="1"/>
    <s v="Native Hawaiian Veterans"/>
    <s v="native-hawaiian-veterans"/>
    <x v="10"/>
    <x v="10"/>
    <s v="Honolulu"/>
    <s v="Honolulu HI"/>
    <n v="65.389700000000005"/>
    <n v="14225179"/>
    <x v="8"/>
    <n v="1"/>
  </r>
  <r>
    <n v="4280"/>
    <s v="Inc5000 Company List"/>
    <s v="Inc5000 Company List"/>
    <n v="4280"/>
    <s v="http://www.inc.com/inc5000list/json/inc5000_2014.json"/>
    <n v="20149"/>
    <n v="4280"/>
    <n v="2171"/>
    <x v="3"/>
    <s v="Asset Plus Companies"/>
    <s v="asset-plus-companies"/>
    <x v="12"/>
    <x v="12"/>
    <s v="Houston"/>
    <s v="Houston"/>
    <n v="65.381299999999996"/>
    <n v="15803021"/>
    <x v="15"/>
    <n v="4"/>
  </r>
  <r>
    <n v="4281"/>
    <s v="Inc5000 Company List"/>
    <s v="Inc5000 Company List"/>
    <n v="4281"/>
    <s v="http://www.inc.com/inc5000list/json/inc5000_2014.json"/>
    <n v="20019"/>
    <n v="4281"/>
    <n v="44"/>
    <x v="2"/>
    <s v="Thermal Edge"/>
    <s v="thermal-edge"/>
    <x v="12"/>
    <x v="12"/>
    <s v="Irving"/>
    <s v="Dallas"/>
    <n v="65.376900000000006"/>
    <n v="8727746"/>
    <x v="17"/>
    <n v="4"/>
  </r>
  <r>
    <n v="4282"/>
    <s v="Inc5000 Company List"/>
    <s v="Inc5000 Company List"/>
    <n v="4282"/>
    <s v="http://www.inc.com/inc5000list/json/inc5000_2014.json"/>
    <n v="3725"/>
    <n v="4282"/>
    <n v="1130"/>
    <x v="3"/>
    <s v="CyraCom"/>
    <s v="cyracom"/>
    <x v="4"/>
    <x v="4"/>
    <s v="Tucson"/>
    <s v="Tucson AZ"/>
    <n v="65.371200000000002"/>
    <n v="61828000"/>
    <x v="2"/>
    <n v="8"/>
  </r>
  <r>
    <n v="4283"/>
    <s v="Inc5000 Company List"/>
    <s v="Inc5000 Company List"/>
    <n v="4283"/>
    <s v="http://www.inc.com/inc5000list/json/inc5000_2014.json"/>
    <n v="18067"/>
    <n v="4283"/>
    <n v="87"/>
    <x v="1"/>
    <s v="Covenant Eyes"/>
    <s v="covenant-eyes"/>
    <x v="18"/>
    <x v="18"/>
    <s v="Owosso"/>
    <s v="Saginaw-Saginaw Township North MI"/>
    <n v="65.253200000000007"/>
    <n v="8916110"/>
    <x v="3"/>
    <n v="4"/>
  </r>
  <r>
    <n v="4284"/>
    <s v="Inc5000 Company List"/>
    <s v="Inc5000 Company List"/>
    <n v="4284"/>
    <s v="http://www.inc.com/inc5000list/json/inc5000_2014.json"/>
    <n v="18424"/>
    <n v="4284"/>
    <n v="72"/>
    <x v="1"/>
    <s v="Mobile One Courier &amp; Logistics"/>
    <s v="mobile-one-courier-logistics"/>
    <x v="1"/>
    <x v="1"/>
    <s v="Virginia Beach"/>
    <s v="Virginia Beach-Norfolk-Newport News VA-NC"/>
    <n v="65.204400000000007"/>
    <n v="3471992"/>
    <x v="21"/>
    <n v="3"/>
  </r>
  <r>
    <n v="4285"/>
    <s v="Inc5000 Company List"/>
    <s v="Inc5000 Company List"/>
    <n v="4285"/>
    <s v="http://www.inc.com/inc5000list/json/inc5000_2014.json"/>
    <n v="4027"/>
    <n v="4285"/>
    <n v="600"/>
    <x v="3"/>
    <s v="Arrow Security"/>
    <s v="arrow-security"/>
    <x v="17"/>
    <x v="17"/>
    <s v="Smithtown"/>
    <s v="New York City"/>
    <n v="65.091499999999996"/>
    <n v="16670314"/>
    <x v="14"/>
    <n v="3"/>
  </r>
  <r>
    <n v="4286"/>
    <s v="Inc5000 Company List"/>
    <s v="Inc5000 Company List"/>
    <n v="4286"/>
    <s v="http://www.inc.com/inc5000list/json/inc5000_2014.json"/>
    <n v="2954"/>
    <n v="4286"/>
    <n v="50"/>
    <x v="2"/>
    <s v="SnapCab"/>
    <s v="snapcab"/>
    <x v="13"/>
    <x v="13"/>
    <s v="Warrington"/>
    <s v="Philadelphia"/>
    <n v="65.084599999999995"/>
    <n v="9842911"/>
    <x v="17"/>
    <n v="5"/>
  </r>
  <r>
    <n v="4287"/>
    <s v="Inc5000 Company List"/>
    <s v="Inc5000 Company List"/>
    <n v="4287"/>
    <s v="http://www.inc.com/inc5000list/json/inc5000_2014.json"/>
    <n v="1578"/>
    <n v="4287"/>
    <n v="44"/>
    <x v="2"/>
    <s v="House of Antique Hardware"/>
    <s v="house-of-antique-hardware"/>
    <x v="5"/>
    <x v="5"/>
    <s v="Portland"/>
    <s v="Portland OR"/>
    <n v="65.065399999999997"/>
    <n v="15341439"/>
    <x v="13"/>
    <n v="8"/>
  </r>
  <r>
    <n v="4288"/>
    <s v="Inc5000 Company List"/>
    <s v="Inc5000 Company List"/>
    <n v="4288"/>
    <s v="http://www.inc.com/inc5000list/json/inc5000_2014.json"/>
    <n v="1794"/>
    <n v="4288"/>
    <n v="186"/>
    <x v="1"/>
    <s v="Latisys"/>
    <s v="latisys"/>
    <x v="7"/>
    <x v="7"/>
    <s v="Englewood"/>
    <s v="Denver"/>
    <n v="65.024799999999999"/>
    <n v="88181000"/>
    <x v="11"/>
    <n v="6"/>
  </r>
  <r>
    <n v="4289"/>
    <s v="Inc5000 Company List"/>
    <s v="Inc5000 Company List"/>
    <n v="4289"/>
    <s v="http://www.inc.com/inc5000list/json/inc5000_2014.json"/>
    <n v="20067"/>
    <n v="4289"/>
    <n v="64"/>
    <x v="1"/>
    <s v="MyBinding.com"/>
    <s v="mybindingcom"/>
    <x v="5"/>
    <x v="5"/>
    <s v="Hillsboro"/>
    <s v="Portland OR"/>
    <n v="64.995400000000004"/>
    <n v="16224000"/>
    <x v="2"/>
    <n v="4"/>
  </r>
  <r>
    <n v="4290"/>
    <s v="Inc5000 Company List"/>
    <s v="Inc5000 Company List"/>
    <n v="4290"/>
    <s v="http://www.inc.com/inc5000list/json/inc5000_2014.json"/>
    <n v="24297"/>
    <n v="4290"/>
    <n v="53"/>
    <x v="1"/>
    <s v="Bluebird Network"/>
    <s v="bluebird-network"/>
    <x v="15"/>
    <x v="15"/>
    <s v="Columbia"/>
    <s v="Columbia MO"/>
    <n v="64.986599999999996"/>
    <n v="29231267"/>
    <x v="4"/>
    <n v="2"/>
  </r>
  <r>
    <n v="4291"/>
    <s v="Inc5000 Company List"/>
    <s v="Inc5000 Company List"/>
    <n v="4291"/>
    <s v="http://www.inc.com/inc5000list/json/inc5000_2014.json"/>
    <n v="24278"/>
    <n v="4291"/>
    <n v="5"/>
    <x v="2"/>
    <s v="Positive Management Leadership"/>
    <s v="positive-management-leadership"/>
    <x v="31"/>
    <x v="31"/>
    <s v="Greenwood"/>
    <m/>
    <n v="64.968400000000003"/>
    <n v="2485157"/>
    <x v="20"/>
    <n v="2"/>
  </r>
  <r>
    <n v="4292"/>
    <s v="Inc5000 Company List"/>
    <s v="Inc5000 Company List"/>
    <n v="4292"/>
    <s v="http://www.inc.com/inc5000list/json/inc5000_2014.json"/>
    <n v="24412"/>
    <n v="4292"/>
    <n v="108"/>
    <x v="1"/>
    <s v="Sobel Westex"/>
    <s v="sobel-westex"/>
    <x v="41"/>
    <x v="41"/>
    <s v="Las Vegas"/>
    <s v="Las Vegas-Paradise NV"/>
    <n v="64.935500000000005"/>
    <n v="143190481"/>
    <x v="2"/>
    <n v="2"/>
  </r>
  <r>
    <n v="4293"/>
    <s v="Inc5000 Company List"/>
    <s v="Inc5000 Company List"/>
    <n v="4293"/>
    <s v="http://www.inc.com/inc5000list/json/inc5000_2014.json"/>
    <n v="20816"/>
    <n v="4293"/>
    <n v="15"/>
    <x v="2"/>
    <s v="CSG Creative"/>
    <s v="csg-creative"/>
    <x v="1"/>
    <x v="1"/>
    <s v="Alexandria"/>
    <s v="Washington DC"/>
    <n v="64.914000000000001"/>
    <n v="3433361"/>
    <x v="12"/>
    <n v="2"/>
  </r>
  <r>
    <n v="4294"/>
    <s v="Inc5000 Company List"/>
    <s v="Inc5000 Company List"/>
    <n v="4294"/>
    <s v="http://www.inc.com/inc5000list/json/inc5000_2014.json"/>
    <n v="22392"/>
    <n v="4294"/>
    <n v="12"/>
    <x v="2"/>
    <s v="Point to Point Transportation Services"/>
    <s v="point-to-point-transportation-services"/>
    <x v="29"/>
    <x v="29"/>
    <s v="Seattle"/>
    <s v="Seattle"/>
    <n v="64.880600000000001"/>
    <n v="4909888"/>
    <x v="21"/>
    <n v="3"/>
  </r>
  <r>
    <n v="4295"/>
    <s v="Inc5000 Company List"/>
    <s v="Inc5000 Company List"/>
    <n v="4295"/>
    <s v="http://www.inc.com/inc5000list/json/inc5000_2014.json"/>
    <n v="25203"/>
    <n v="4295"/>
    <n v="16"/>
    <x v="2"/>
    <s v="Eco Lips"/>
    <s v="eco-lips"/>
    <x v="22"/>
    <x v="22"/>
    <s v="Cedar Rapids"/>
    <s v="Cedar Rapids IA"/>
    <n v="64.875699999999995"/>
    <n v="2067599"/>
    <x v="0"/>
    <n v="1"/>
  </r>
  <r>
    <n v="4296"/>
    <s v="Inc5000 Company List"/>
    <s v="Inc5000 Company List"/>
    <n v="4296"/>
    <s v="http://www.inc.com/inc5000list/json/inc5000_2014.json"/>
    <n v="24800"/>
    <n v="4296"/>
    <n v="109"/>
    <x v="1"/>
    <s v="Entech"/>
    <s v="entech"/>
    <x v="13"/>
    <x v="13"/>
    <s v="Berwyn"/>
    <s v="Philadelphia"/>
    <n v="64.839600000000004"/>
    <n v="14004992"/>
    <x v="11"/>
    <n v="1"/>
  </r>
  <r>
    <n v="4297"/>
    <s v="Inc5000 Company List"/>
    <s v="Inc5000 Company List"/>
    <n v="4297"/>
    <s v="http://www.inc.com/inc5000list/json/inc5000_2014.json"/>
    <n v="22555"/>
    <n v="4297"/>
    <n v="28"/>
    <x v="2"/>
    <s v="TriCore"/>
    <s v="tricore"/>
    <x v="16"/>
    <x v="16"/>
    <s v="Robbinsville"/>
    <m/>
    <n v="64.805899999999994"/>
    <n v="4876676"/>
    <x v="20"/>
    <n v="3"/>
  </r>
  <r>
    <n v="4298"/>
    <s v="Inc5000 Company List"/>
    <s v="Inc5000 Company List"/>
    <n v="4298"/>
    <s v="http://www.inc.com/inc5000list/json/inc5000_2014.json"/>
    <n v="26212"/>
    <n v="4298"/>
    <n v="372"/>
    <x v="0"/>
    <s v="Velocity Technology Solutions"/>
    <s v="velocity-technology-solutions"/>
    <x v="17"/>
    <x v="17"/>
    <s v="New York"/>
    <s v="New York City"/>
    <n v="64.771100000000004"/>
    <n v="87392941"/>
    <x v="11"/>
    <n v="1"/>
  </r>
  <r>
    <n v="4299"/>
    <s v="Inc5000 Company List"/>
    <s v="Inc5000 Company List"/>
    <n v="4299"/>
    <s v="http://www.inc.com/inc5000list/json/inc5000_2014.json"/>
    <n v="25176"/>
    <n v="4299"/>
    <n v="77"/>
    <x v="1"/>
    <s v="Technomics"/>
    <s v="technomics"/>
    <x v="1"/>
    <x v="1"/>
    <s v="Arlington"/>
    <s v="Washington DC"/>
    <n v="64.762200000000007"/>
    <n v="15207091"/>
    <x v="8"/>
    <n v="1"/>
  </r>
  <r>
    <n v="4300"/>
    <s v="Inc5000 Company List"/>
    <s v="Inc5000 Company List"/>
    <n v="4300"/>
    <s v="http://www.inc.com/inc5000list/json/inc5000_2014.json"/>
    <n v="24370"/>
    <n v="4300"/>
    <n v="118"/>
    <x v="1"/>
    <s v="Productivity Associates"/>
    <s v="productivity-associates"/>
    <x v="0"/>
    <x v="0"/>
    <s v="San Diego"/>
    <s v="San Diego"/>
    <n v="64.696799999999996"/>
    <n v="5580060"/>
    <x v="3"/>
    <n v="2"/>
  </r>
  <r>
    <n v="4301"/>
    <s v="Inc5000 Company List"/>
    <s v="Inc5000 Company List"/>
    <n v="4301"/>
    <s v="http://www.inc.com/inc5000list/json/inc5000_2014.json"/>
    <n v="20682"/>
    <n v="4301"/>
    <n v="300"/>
    <x v="0"/>
    <s v="CH Reynolds"/>
    <s v="ch-reynolds"/>
    <x v="0"/>
    <x v="0"/>
    <s v="San Jose"/>
    <s v="San Jose"/>
    <n v="64.689899999999994"/>
    <n v="59874714"/>
    <x v="16"/>
    <n v="4"/>
  </r>
  <r>
    <n v="4302"/>
    <s v="Inc5000 Company List"/>
    <s v="Inc5000 Company List"/>
    <n v="4302"/>
    <s v="http://www.inc.com/inc5000list/json/inc5000_2014.json"/>
    <n v="6221"/>
    <n v="4302"/>
    <n v="12500"/>
    <x v="3"/>
    <s v="Wingstop"/>
    <s v="wingstop"/>
    <x v="12"/>
    <x v="12"/>
    <s v="Dallas"/>
    <s v="Dallas"/>
    <n v="64.670699999999997"/>
    <n v="549910831"/>
    <x v="1"/>
    <n v="5"/>
  </r>
  <r>
    <n v="4303"/>
    <s v="Inc5000 Company List"/>
    <s v="Inc5000 Company List"/>
    <n v="4303"/>
    <s v="http://www.inc.com/inc5000list/json/inc5000_2014.json"/>
    <n v="22288"/>
    <n v="4303"/>
    <n v="69"/>
    <x v="1"/>
    <s v="IMS Technology Services"/>
    <s v="ims-technology-services"/>
    <x v="13"/>
    <x v="13"/>
    <s v="Garnet Valley"/>
    <m/>
    <n v="64.665499999999994"/>
    <n v="16150180"/>
    <x v="2"/>
    <n v="3"/>
  </r>
  <r>
    <n v="4304"/>
    <s v="Inc5000 Company List"/>
    <s v="Inc5000 Company List"/>
    <n v="4304"/>
    <s v="http://www.inc.com/inc5000list/json/inc5000_2014.json"/>
    <n v="5645"/>
    <n v="4304"/>
    <n v="85"/>
    <x v="1"/>
    <s v="bluemedia"/>
    <s v="bluemedia"/>
    <x v="4"/>
    <x v="4"/>
    <s v="Tempe"/>
    <s v="Phoenix"/>
    <n v="64.667199999999994"/>
    <n v="12232346"/>
    <x v="12"/>
    <n v="6"/>
  </r>
  <r>
    <n v="4305"/>
    <s v="Inc5000 Company List"/>
    <s v="Inc5000 Company List"/>
    <n v="4305"/>
    <s v="http://www.inc.com/inc5000list/json/inc5000_2014.json"/>
    <n v="24339"/>
    <n v="4305"/>
    <n v="8"/>
    <x v="2"/>
    <s v="Mudge Fasteners"/>
    <s v="mudge-fasteners"/>
    <x v="0"/>
    <x v="0"/>
    <s v="Corona"/>
    <s v="Riverside-San Bernardino-Ontario CA"/>
    <n v="64.658600000000007"/>
    <n v="3280000"/>
    <x v="2"/>
    <n v="2"/>
  </r>
  <r>
    <n v="4306"/>
    <s v="Inc5000 Company List"/>
    <s v="Inc5000 Company List"/>
    <n v="4306"/>
    <s v="http://www.inc.com/inc5000list/json/inc5000_2014.json"/>
    <n v="20750"/>
    <n v="4306"/>
    <n v="32"/>
    <x v="2"/>
    <s v="Truepoint"/>
    <s v="truepoint"/>
    <x v="24"/>
    <x v="24"/>
    <s v="Cincinnati"/>
    <s v="Cincinnati"/>
    <n v="64.638900000000007"/>
    <n v="8394996"/>
    <x v="9"/>
    <n v="4"/>
  </r>
  <r>
    <n v="4307"/>
    <s v="Inc5000 Company List"/>
    <s v="Inc5000 Company List"/>
    <n v="4307"/>
    <s v="http://www.inc.com/inc5000list/json/inc5000_2014.json"/>
    <n v="26260"/>
    <n v="4307"/>
    <n v="60"/>
    <x v="1"/>
    <s v="AFS Acceptance"/>
    <s v="afs-acceptance"/>
    <x v="9"/>
    <x v="9"/>
    <s v="Fort Lauderdale"/>
    <s v="Miami"/>
    <n v="64.630200000000002"/>
    <n v="14148570"/>
    <x v="9"/>
    <n v="1"/>
  </r>
  <r>
    <n v="4308"/>
    <s v="Inc5000 Company List"/>
    <s v="Inc5000 Company List"/>
    <n v="4308"/>
    <s v="http://www.inc.com/inc5000list/json/inc5000_2014.json"/>
    <n v="4324"/>
    <n v="4308"/>
    <n v="125"/>
    <x v="1"/>
    <s v="Innovative Office Solutions"/>
    <s v="innovative-office-solutions"/>
    <x v="36"/>
    <x v="36"/>
    <s v="Burnsville"/>
    <s v="Minneapolis"/>
    <n v="64.610500000000002"/>
    <n v="54054620"/>
    <x v="2"/>
    <n v="7"/>
  </r>
  <r>
    <n v="4309"/>
    <s v="Inc5000 Company List"/>
    <s v="Inc5000 Company List"/>
    <n v="4309"/>
    <s v="http://www.inc.com/inc5000list/json/inc5000_2014.json"/>
    <n v="1556"/>
    <n v="4309"/>
    <n v="48"/>
    <x v="2"/>
    <s v="Softwriters"/>
    <s v="softwriters"/>
    <x v="13"/>
    <x v="13"/>
    <s v="Allison Park"/>
    <s v="Pittsburgh PA"/>
    <n v="64.598399999999998"/>
    <n v="16977317"/>
    <x v="6"/>
    <n v="8"/>
  </r>
  <r>
    <n v="4310"/>
    <s v="Inc5000 Company List"/>
    <s v="Inc5000 Company List"/>
    <n v="4310"/>
    <s v="http://www.inc.com/inc5000list/json/inc5000_2014.json"/>
    <n v="4184"/>
    <n v="4310"/>
    <n v="25"/>
    <x v="2"/>
    <s v="Greenland America"/>
    <s v="greenland-america"/>
    <x v="32"/>
    <x v="32"/>
    <s v="Roswell"/>
    <s v="Atlanta"/>
    <n v="64.545500000000004"/>
    <n v="128524396"/>
    <x v="2"/>
    <n v="6"/>
  </r>
  <r>
    <n v="4311"/>
    <s v="Inc5000 Company List"/>
    <s v="Inc5000 Company List"/>
    <n v="4311"/>
    <s v="http://www.inc.com/inc5000list/json/inc5000_2014.json"/>
    <n v="3522"/>
    <n v="4311"/>
    <n v="53"/>
    <x v="1"/>
    <s v="Liberty Personnel Services"/>
    <s v="liberty-personnel-services"/>
    <x v="13"/>
    <x v="13"/>
    <s v="King of Prussia"/>
    <s v="Philadelphia"/>
    <n v="64.550200000000004"/>
    <n v="8525735"/>
    <x v="20"/>
    <n v="5"/>
  </r>
  <r>
    <n v="4312"/>
    <s v="Inc5000 Company List"/>
    <s v="Inc5000 Company List"/>
    <n v="4312"/>
    <s v="http://www.inc.com/inc5000list/json/inc5000_2014.json"/>
    <n v="2095"/>
    <n v="4312"/>
    <n v="175"/>
    <x v="1"/>
    <s v="iSi Environmental"/>
    <s v="isi-environmental"/>
    <x v="8"/>
    <x v="8"/>
    <s v="Wichita"/>
    <s v="Wichita KS"/>
    <n v="64.510900000000007"/>
    <n v="17694564"/>
    <x v="24"/>
    <n v="7"/>
  </r>
  <r>
    <n v="4313"/>
    <s v="Inc5000 Company List"/>
    <s v="Inc5000 Company List"/>
    <n v="4313"/>
    <s v="http://www.inc.com/inc5000list/json/inc5000_2014.json"/>
    <n v="1367"/>
    <n v="4313"/>
    <n v="287"/>
    <x v="0"/>
    <s v="Primatics Financial"/>
    <s v="primatics-financial"/>
    <x v="1"/>
    <x v="1"/>
    <s v="McLean"/>
    <m/>
    <n v="64.503600000000006"/>
    <n v="49119037"/>
    <x v="9"/>
    <n v="6"/>
  </r>
  <r>
    <n v="4314"/>
    <s v="Inc5000 Company List"/>
    <s v="Inc5000 Company List"/>
    <n v="4314"/>
    <s v="http://www.inc.com/inc5000list/json/inc5000_2014.json"/>
    <n v="18474"/>
    <n v="4314"/>
    <n v="22"/>
    <x v="2"/>
    <s v="Image Locations"/>
    <s v="image-locations"/>
    <x v="0"/>
    <x v="0"/>
    <s v="Beverly Hills"/>
    <s v="Los Angeles"/>
    <n v="64.489699999999999"/>
    <n v="7027000"/>
    <x v="22"/>
    <n v="4"/>
  </r>
  <r>
    <n v="4315"/>
    <s v="Inc5000 Company List"/>
    <s v="Inc5000 Company List"/>
    <n v="4315"/>
    <s v="http://www.inc.com/inc5000list/json/inc5000_2014.json"/>
    <n v="24062"/>
    <n v="4315"/>
    <n v="95"/>
    <x v="1"/>
    <s v="Express Diagnostics Int'l"/>
    <s v="express-diagnostics-intl"/>
    <x v="36"/>
    <x v="36"/>
    <s v="Blue Earth"/>
    <m/>
    <n v="64.4739"/>
    <n v="12981631"/>
    <x v="6"/>
    <n v="2"/>
  </r>
  <r>
    <n v="4316"/>
    <s v="Inc5000 Company List"/>
    <s v="Inc5000 Company List"/>
    <n v="4316"/>
    <s v="http://www.inc.com/inc5000list/json/inc5000_2014.json"/>
    <n v="19975"/>
    <n v="4316"/>
    <n v="26"/>
    <x v="2"/>
    <s v="LED Source"/>
    <s v="led-source"/>
    <x v="9"/>
    <x v="9"/>
    <s v="Wellington"/>
    <s v="Miami"/>
    <n v="64.436899999999994"/>
    <n v="8505801"/>
    <x v="2"/>
    <n v="4"/>
  </r>
  <r>
    <n v="4317"/>
    <s v="Inc5000 Company List"/>
    <s v="Inc5000 Company List"/>
    <n v="4317"/>
    <s v="http://www.inc.com/inc5000list/json/inc5000_2014.json"/>
    <n v="24221"/>
    <n v="4317"/>
    <n v="1080"/>
    <x v="3"/>
    <s v="Interstate Companies"/>
    <s v="interstate-companies"/>
    <x v="36"/>
    <x v="36"/>
    <s v="Bloomington"/>
    <s v="Minneapolis"/>
    <n v="64.432199999999995"/>
    <n v="457986167"/>
    <x v="2"/>
    <n v="2"/>
  </r>
  <r>
    <n v="4318"/>
    <s v="Inc5000 Company List"/>
    <s v="Inc5000 Company List"/>
    <n v="4318"/>
    <s v="http://www.inc.com/inc5000list/json/inc5000_2014.json"/>
    <n v="22572"/>
    <n v="4318"/>
    <n v="26"/>
    <x v="2"/>
    <s v="AIO Network Solutions"/>
    <s v="aio-network-solutions"/>
    <x v="12"/>
    <x v="12"/>
    <s v="Richardson"/>
    <s v="Dallas"/>
    <n v="64.386499999999998"/>
    <n v="3330375"/>
    <x v="11"/>
    <n v="3"/>
  </r>
  <r>
    <n v="4319"/>
    <s v="Inc5000 Company List"/>
    <s v="Inc5000 Company List"/>
    <n v="4319"/>
    <s v="http://www.inc.com/inc5000list/json/inc5000_2014.json"/>
    <n v="4539"/>
    <n v="4319"/>
    <n v="14"/>
    <x v="2"/>
    <s v="IdeaStream Consumer Products"/>
    <s v="ideastream-consumer-products"/>
    <x v="24"/>
    <x v="24"/>
    <s v="Cleveland"/>
    <s v="Cleveland"/>
    <n v="64.354699999999994"/>
    <n v="27268446"/>
    <x v="0"/>
    <n v="3"/>
  </r>
  <r>
    <n v="4320"/>
    <s v="Inc5000 Company List"/>
    <s v="Inc5000 Company List"/>
    <n v="4320"/>
    <s v="http://www.inc.com/inc5000list/json/inc5000_2014.json"/>
    <n v="24274"/>
    <n v="4320"/>
    <n v="39"/>
    <x v="2"/>
    <s v="Gerstein Fisher"/>
    <s v="gerstein-fisher"/>
    <x v="17"/>
    <x v="17"/>
    <s v="New York"/>
    <s v="New York City"/>
    <n v="64.295599999999993"/>
    <n v="12239756"/>
    <x v="9"/>
    <n v="2"/>
  </r>
  <r>
    <n v="4321"/>
    <s v="Inc5000 Company List"/>
    <s v="Inc5000 Company List"/>
    <n v="4321"/>
    <s v="http://www.inc.com/inc5000list/json/inc5000_2014.json"/>
    <n v="3258"/>
    <n v="4321"/>
    <n v="31"/>
    <x v="2"/>
    <s v="Cassaday &amp; Company"/>
    <s v="cassaday-company"/>
    <x v="1"/>
    <x v="1"/>
    <s v="McLean"/>
    <s v="Washington DC"/>
    <n v="64.2577"/>
    <n v="8935245"/>
    <x v="9"/>
    <n v="5"/>
  </r>
  <r>
    <n v="4322"/>
    <s v="Inc5000 Company List"/>
    <s v="Inc5000 Company List"/>
    <n v="4322"/>
    <s v="http://www.inc.com/inc5000list/json/inc5000_2014.json"/>
    <n v="25734"/>
    <n v="4322"/>
    <n v="230"/>
    <x v="0"/>
    <s v="JBA Consulting Engineers"/>
    <s v="jba-consulting-engineers"/>
    <x v="41"/>
    <x v="41"/>
    <s v="Las Vegas"/>
    <s v="Las Vegas-Paradise NV"/>
    <n v="64.212400000000002"/>
    <n v="23908138"/>
    <x v="10"/>
    <n v="1"/>
  </r>
  <r>
    <n v="4323"/>
    <s v="Inc5000 Company List"/>
    <s v="Inc5000 Company List"/>
    <n v="4323"/>
    <s v="http://www.inc.com/inc5000list/json/inc5000_2014.json"/>
    <n v="24989"/>
    <n v="4323"/>
    <n v="86"/>
    <x v="1"/>
    <s v="Mid-Atlantic ProTel"/>
    <s v="mid-atlantic-protel"/>
    <x v="39"/>
    <x v="39"/>
    <s v="Martinsburg"/>
    <s v="Hagerstown-Martinsburg MD-WV"/>
    <n v="64.113500000000002"/>
    <n v="14022270"/>
    <x v="13"/>
    <n v="1"/>
  </r>
  <r>
    <n v="4324"/>
    <s v="Inc5000 Company List"/>
    <s v="Inc5000 Company List"/>
    <n v="4324"/>
    <s v="http://www.inc.com/inc5000list/json/inc5000_2014.json"/>
    <n v="8075"/>
    <n v="4324"/>
    <n v="718"/>
    <x v="3"/>
    <s v="Chaparral Energy"/>
    <s v="chaparral-energy"/>
    <x v="23"/>
    <x v="23"/>
    <s v="Oklahoma City"/>
    <s v="Oklahoma City OK"/>
    <n v="64.053299999999993"/>
    <n v="628808000"/>
    <x v="5"/>
    <n v="5"/>
  </r>
  <r>
    <n v="4325"/>
    <s v="Inc5000 Company List"/>
    <s v="Inc5000 Company List"/>
    <n v="4325"/>
    <s v="http://www.inc.com/inc5000list/json/inc5000_2014.json"/>
    <n v="17422"/>
    <n v="4325"/>
    <n v="32"/>
    <x v="2"/>
    <s v="DMC Consultants"/>
    <s v="dmc-consultants"/>
    <x v="18"/>
    <x v="18"/>
    <s v="Detroit"/>
    <s v="Detroit"/>
    <n v="63.977600000000002"/>
    <n v="7551329"/>
    <x v="8"/>
    <n v="5"/>
  </r>
  <r>
    <n v="4326"/>
    <s v="Inc5000 Company List"/>
    <s v="Inc5000 Company List"/>
    <n v="4326"/>
    <s v="http://www.inc.com/inc5000list/json/inc5000_2014.json"/>
    <n v="1553"/>
    <n v="4326"/>
    <n v="290"/>
    <x v="0"/>
    <s v="FM Facility Maintenance"/>
    <s v="fm-facility-maintenance"/>
    <x v="43"/>
    <x v="43"/>
    <s v="Hartford"/>
    <s v="Hartford-West Hartford-East Hartford CT"/>
    <n v="63.962800000000001"/>
    <n v="506573000"/>
    <x v="2"/>
    <n v="6"/>
  </r>
  <r>
    <n v="4327"/>
    <s v="Inc5000 Company List"/>
    <s v="Inc5000 Company List"/>
    <n v="4327"/>
    <s v="http://www.inc.com/inc5000list/json/inc5000_2014.json"/>
    <n v="2371"/>
    <n v="4327"/>
    <n v="52"/>
    <x v="1"/>
    <s v="Temporary Housing Directory"/>
    <s v="temporary-housing-directory"/>
    <x v="12"/>
    <x v="12"/>
    <s v="Plano"/>
    <s v="Denver"/>
    <n v="63.867899999999999"/>
    <n v="54352059"/>
    <x v="15"/>
    <n v="7"/>
  </r>
  <r>
    <n v="4328"/>
    <s v="Inc5000 Company List"/>
    <s v="Inc5000 Company List"/>
    <n v="4328"/>
    <s v="http://www.inc.com/inc5000list/json/inc5000_2014.json"/>
    <n v="3696"/>
    <n v="4328"/>
    <n v="48"/>
    <x v="2"/>
    <s v="Sentry Communications &amp; Security"/>
    <s v="sentry-communications-security"/>
    <x v="17"/>
    <x v="17"/>
    <s v="Hicksville"/>
    <s v="New York City"/>
    <n v="63.827300000000001"/>
    <n v="6657891"/>
    <x v="14"/>
    <n v="7"/>
  </r>
  <r>
    <n v="4329"/>
    <s v="Inc5000 Company List"/>
    <s v="Inc5000 Company List"/>
    <n v="4329"/>
    <s v="http://www.inc.com/inc5000list/json/inc5000_2014.json"/>
    <n v="3226"/>
    <n v="4329"/>
    <n v="65"/>
    <x v="1"/>
    <s v="Media Brokers International"/>
    <s v="media-brokers-international"/>
    <x v="32"/>
    <x v="32"/>
    <s v="Alpharetta"/>
    <s v="Atlanta"/>
    <n v="63.796199999999999"/>
    <n v="71729347"/>
    <x v="12"/>
    <n v="5"/>
  </r>
  <r>
    <n v="4330"/>
    <s v="Inc5000 Company List"/>
    <s v="Inc5000 Company List"/>
    <n v="4330"/>
    <s v="http://www.inc.com/inc5000list/json/inc5000_2014.json"/>
    <n v="22696"/>
    <n v="4330"/>
    <n v="72"/>
    <x v="1"/>
    <s v="Green Lawn Fertilizing"/>
    <s v="green-lawn-fertilizing"/>
    <x v="13"/>
    <x v="13"/>
    <s v="West Chester"/>
    <s v="Philadelphia"/>
    <n v="63.684100000000001"/>
    <n v="8184386"/>
    <x v="0"/>
    <n v="3"/>
  </r>
  <r>
    <n v="4331"/>
    <s v="Inc5000 Company List"/>
    <s v="Inc5000 Company List"/>
    <n v="4331"/>
    <s v="http://www.inc.com/inc5000list/json/inc5000_2014.json"/>
    <n v="20395"/>
    <n v="4331"/>
    <n v="15"/>
    <x v="2"/>
    <s v="PlanetOne Communications"/>
    <s v="planetone-communications"/>
    <x v="4"/>
    <x v="4"/>
    <s v="Scottsdale"/>
    <s v="Phoenix"/>
    <n v="63.651299999999999"/>
    <n v="13984000"/>
    <x v="4"/>
    <n v="4"/>
  </r>
  <r>
    <n v="4332"/>
    <s v="Inc5000 Company List"/>
    <s v="Inc5000 Company List"/>
    <n v="4332"/>
    <s v="http://www.inc.com/inc5000list/json/inc5000_2014.json"/>
    <n v="24016"/>
    <n v="4332"/>
    <n v="95"/>
    <x v="1"/>
    <s v="GST"/>
    <s v="gst"/>
    <x v="0"/>
    <x v="0"/>
    <s v="Cerritos"/>
    <s v="Los Angeles"/>
    <n v="63.601999999999997"/>
    <n v="82120000"/>
    <x v="18"/>
    <n v="2"/>
  </r>
  <r>
    <n v="4333"/>
    <s v="Inc5000 Company List"/>
    <s v="Inc5000 Company List"/>
    <n v="4333"/>
    <s v="http://www.inc.com/inc5000list/json/inc5000_2014.json"/>
    <n v="25294"/>
    <n v="4333"/>
    <n v="42"/>
    <x v="2"/>
    <s v="Commercial Cutting &amp; Graphics"/>
    <s v="commercial-cutting-graphics"/>
    <x v="24"/>
    <x v="24"/>
    <s v="Mansfield"/>
    <s v="Mansfield OH"/>
    <n v="63.593200000000003"/>
    <n v="6972170"/>
    <x v="12"/>
    <n v="1"/>
  </r>
  <r>
    <n v="4334"/>
    <s v="Inc5000 Company List"/>
    <s v="Inc5000 Company List"/>
    <n v="4334"/>
    <s v="http://www.inc.com/inc5000list/json/inc5000_2014.json"/>
    <n v="20520"/>
    <n v="4334"/>
    <n v="400"/>
    <x v="0"/>
    <s v="England Logistics"/>
    <s v="england-logistics"/>
    <x v="28"/>
    <x v="28"/>
    <s v="West Valley City"/>
    <s v="Salt Lake City"/>
    <n v="63.572600000000001"/>
    <n v="317174000"/>
    <x v="21"/>
    <n v="4"/>
  </r>
  <r>
    <n v="4335"/>
    <s v="Inc5000 Company List"/>
    <s v="Inc5000 Company List"/>
    <n v="4335"/>
    <s v="http://www.inc.com/inc5000list/json/inc5000_2014.json"/>
    <n v="22723"/>
    <n v="4335"/>
    <n v="30"/>
    <x v="2"/>
    <s v="Abacus Wealth Partners"/>
    <s v="abacus-wealth-partners"/>
    <x v="0"/>
    <x v="0"/>
    <s v="Santa Monica"/>
    <s v="Los Angeles"/>
    <n v="63.536799999999999"/>
    <n v="7424992"/>
    <x v="9"/>
    <n v="3"/>
  </r>
  <r>
    <n v="4336"/>
    <s v="Inc5000 Company List"/>
    <s v="Inc5000 Company List"/>
    <n v="4336"/>
    <s v="http://www.inc.com/inc5000list/json/inc5000_2014.json"/>
    <n v="25877"/>
    <n v="4336"/>
    <n v="13"/>
    <x v="2"/>
    <s v="ITAD Solutions"/>
    <s v="itad-solutions"/>
    <x v="0"/>
    <x v="0"/>
    <s v="South San Francisco"/>
    <s v="San Francisco"/>
    <n v="63.501399999999997"/>
    <n v="2708809"/>
    <x v="11"/>
    <n v="1"/>
  </r>
  <r>
    <n v="4337"/>
    <s v="Inc5000 Company List"/>
    <s v="Inc5000 Company List"/>
    <n v="4337"/>
    <s v="http://www.inc.com/inc5000list/json/inc5000_2014.json"/>
    <n v="25266"/>
    <n v="4337"/>
    <n v="15"/>
    <x v="2"/>
    <s v="Blough Tech"/>
    <s v="blough-tech"/>
    <x v="32"/>
    <x v="32"/>
    <s v="Cairo"/>
    <s v="Bainbridge GA"/>
    <n v="63.466200000000001"/>
    <n v="2009000"/>
    <x v="11"/>
    <n v="1"/>
  </r>
  <r>
    <n v="4338"/>
    <s v="Inc5000 Company List"/>
    <s v="Inc5000 Company List"/>
    <n v="4338"/>
    <s v="http://www.inc.com/inc5000list/json/inc5000_2014.json"/>
    <n v="25045"/>
    <n v="4338"/>
    <n v="50"/>
    <x v="2"/>
    <s v="Informz"/>
    <s v="informz"/>
    <x v="17"/>
    <x v="17"/>
    <s v="Saratoga Springs"/>
    <s v="Albany-Schenectady-Troy NY"/>
    <n v="63.461500000000001"/>
    <n v="9262493"/>
    <x v="3"/>
    <n v="1"/>
  </r>
  <r>
    <n v="4339"/>
    <s v="Inc5000 Company List"/>
    <s v="Inc5000 Company List"/>
    <n v="4339"/>
    <s v="http://www.inc.com/inc5000list/json/inc5000_2014.json"/>
    <n v="26189"/>
    <n v="4339"/>
    <n v="13"/>
    <x v="2"/>
    <s v="LLBH Private Wealth Management"/>
    <s v="llbh-private-wealth-management"/>
    <x v="43"/>
    <x v="43"/>
    <s v="Westport"/>
    <s v="Bridgeport-Stamford-Norwalk CT"/>
    <n v="63.417099999999998"/>
    <n v="7777237"/>
    <x v="9"/>
    <n v="1"/>
  </r>
  <r>
    <n v="4340"/>
    <s v="Inc5000 Company List"/>
    <s v="Inc5000 Company List"/>
    <n v="4340"/>
    <s v="http://www.inc.com/inc5000list/json/inc5000_2014.json"/>
    <n v="2614"/>
    <n v="4340"/>
    <n v="61"/>
    <x v="1"/>
    <n v="352"/>
    <n v="352"/>
    <x v="9"/>
    <x v="9"/>
    <s v="Newberry"/>
    <s v="Gainesville FL"/>
    <n v="63.346899999999998"/>
    <n v="5974881"/>
    <x v="12"/>
    <n v="8"/>
  </r>
  <r>
    <n v="4341"/>
    <s v="Inc5000 Company List"/>
    <s v="Inc5000 Company List"/>
    <n v="4341"/>
    <s v="http://www.inc.com/inc5000list/json/inc5000_2014.json"/>
    <n v="25281"/>
    <n v="4341"/>
    <n v="9"/>
    <x v="2"/>
    <s v="Demanko HLC Logistics"/>
    <s v="demanko-hlc-logistics"/>
    <x v="34"/>
    <x v="34"/>
    <s v="Londonderry"/>
    <s v="Boston"/>
    <n v="63.350700000000003"/>
    <n v="4702416"/>
    <x v="21"/>
    <n v="1"/>
  </r>
  <r>
    <n v="4342"/>
    <s v="Inc5000 Company List"/>
    <s v="Inc5000 Company List"/>
    <n v="4342"/>
    <s v="http://www.inc.com/inc5000list/json/inc5000_2014.json"/>
    <n v="1920"/>
    <n v="4342"/>
    <n v="350"/>
    <x v="0"/>
    <s v="Infinity Consulting Solutions"/>
    <s v="infinity-consulting-solutions"/>
    <x v="17"/>
    <x v="17"/>
    <s v="New York"/>
    <s v="New York City"/>
    <n v="63.340400000000002"/>
    <n v="42190905"/>
    <x v="20"/>
    <n v="8"/>
  </r>
  <r>
    <n v="4343"/>
    <s v="Inc5000 Company List"/>
    <s v="Inc5000 Company List"/>
    <n v="4343"/>
    <s v="http://www.inc.com/inc5000list/json/inc5000_2014.json"/>
    <n v="25646"/>
    <n v="4343"/>
    <n v="97"/>
    <x v="1"/>
    <s v="The Trade Group"/>
    <s v="the-trade-group"/>
    <x v="12"/>
    <x v="12"/>
    <s v="Carrollton"/>
    <s v="Dallas"/>
    <n v="63.341099999999997"/>
    <n v="19894254"/>
    <x v="12"/>
    <n v="1"/>
  </r>
  <r>
    <n v="4344"/>
    <s v="Inc5000 Company List"/>
    <s v="Inc5000 Company List"/>
    <n v="4344"/>
    <s v="http://www.inc.com/inc5000list/json/inc5000_2014.json"/>
    <n v="1611"/>
    <n v="4344"/>
    <n v="257"/>
    <x v="0"/>
    <s v="immixGroup"/>
    <s v="immixgroup"/>
    <x v="1"/>
    <x v="1"/>
    <s v="McLean"/>
    <s v="Washington DC"/>
    <n v="63.286700000000003"/>
    <n v="920251833"/>
    <x v="11"/>
    <n v="7"/>
  </r>
  <r>
    <n v="4345"/>
    <s v="Inc5000 Company List"/>
    <s v="Inc5000 Company List"/>
    <n v="4345"/>
    <s v="http://www.inc.com/inc5000list/json/inc5000_2014.json"/>
    <n v="3744"/>
    <n v="4345"/>
    <n v="396"/>
    <x v="0"/>
    <s v="MedRisk"/>
    <s v="medrisk"/>
    <x v="13"/>
    <x v="13"/>
    <s v="King of Prussia"/>
    <s v="Philadelphia"/>
    <n v="63.262300000000003"/>
    <n v="225130240"/>
    <x v="19"/>
    <n v="8"/>
  </r>
  <r>
    <n v="4346"/>
    <s v="Inc5000 Company List"/>
    <s v="Inc5000 Company List"/>
    <n v="4346"/>
    <s v="http://www.inc.com/inc5000list/json/inc5000_2014.json"/>
    <n v="18332"/>
    <n v="4346"/>
    <n v="47"/>
    <x v="2"/>
    <s v="Xantrion"/>
    <s v="xantrion"/>
    <x v="0"/>
    <x v="0"/>
    <s v="Oakland"/>
    <s v="San Francisco"/>
    <n v="63.258699999999997"/>
    <n v="9629000"/>
    <x v="11"/>
    <n v="4"/>
  </r>
  <r>
    <n v="4347"/>
    <s v="Inc5000 Company List"/>
    <s v="Inc5000 Company List"/>
    <n v="4347"/>
    <s v="http://www.inc.com/inc5000list/json/inc5000_2014.json"/>
    <n v="849"/>
    <n v="4347"/>
    <n v="30"/>
    <x v="2"/>
    <s v="Exclusive Concepts"/>
    <s v="exclusive-concepts"/>
    <x v="2"/>
    <x v="2"/>
    <s v="Burlington"/>
    <s v="Boston"/>
    <n v="63.251600000000003"/>
    <n v="4860000"/>
    <x v="12"/>
    <n v="6"/>
  </r>
  <r>
    <n v="4348"/>
    <s v="Inc5000 Company List"/>
    <s v="Inc5000 Company List"/>
    <n v="4348"/>
    <s v="http://www.inc.com/inc5000list/json/inc5000_2014.json"/>
    <n v="23962"/>
    <n v="4348"/>
    <n v="22"/>
    <x v="2"/>
    <s v="Bear Metal Works"/>
    <s v="bear-metal-works"/>
    <x v="17"/>
    <x v="17"/>
    <s v="Buffalo"/>
    <s v="Buffalo-Niagara Falls NY"/>
    <n v="63.233400000000003"/>
    <n v="2504000"/>
    <x v="17"/>
    <n v="2"/>
  </r>
  <r>
    <n v="4349"/>
    <s v="Inc5000 Company List"/>
    <s v="Inc5000 Company List"/>
    <n v="4349"/>
    <s v="http://www.inc.com/inc5000list/json/inc5000_2014.json"/>
    <n v="3326"/>
    <n v="4349"/>
    <n v="1613"/>
    <x v="3"/>
    <s v="Hyland Software"/>
    <s v="hyland-software"/>
    <x v="24"/>
    <x v="24"/>
    <s v="Westlake"/>
    <s v="Cleveland"/>
    <n v="63.221400000000003"/>
    <n v="274811000"/>
    <x v="3"/>
    <n v="8"/>
  </r>
  <r>
    <n v="4350"/>
    <s v="Inc5000 Company List"/>
    <s v="Inc5000 Company List"/>
    <n v="4350"/>
    <s v="http://www.inc.com/inc5000list/json/inc5000_2014.json"/>
    <n v="25777"/>
    <n v="4350"/>
    <n v="68"/>
    <x v="1"/>
    <s v="Wine Chateau"/>
    <s v="wine-chateau"/>
    <x v="16"/>
    <x v="16"/>
    <s v="Metuchen"/>
    <s v="New York City"/>
    <n v="63.147399999999998"/>
    <n v="18830710"/>
    <x v="13"/>
    <n v="1"/>
  </r>
  <r>
    <n v="4351"/>
    <s v="Inc5000 Company List"/>
    <s v="Inc5000 Company List"/>
    <n v="4351"/>
    <s v="http://www.inc.com/inc5000list/json/inc5000_2014.json"/>
    <n v="478"/>
    <n v="4351"/>
    <n v="9"/>
    <x v="2"/>
    <s v="Valudor Products"/>
    <s v="valudor-products"/>
    <x v="0"/>
    <x v="0"/>
    <s v="San Diego"/>
    <s v="San Diego"/>
    <n v="63.140700000000002"/>
    <n v="28025675"/>
    <x v="17"/>
    <n v="3"/>
  </r>
  <r>
    <n v="4352"/>
    <s v="Inc5000 Company List"/>
    <s v="Inc5000 Company List"/>
    <n v="4352"/>
    <s v="http://www.inc.com/inc5000list/json/inc5000_2014.json"/>
    <n v="4818"/>
    <n v="4352"/>
    <n v="73"/>
    <x v="1"/>
    <s v="PMMC"/>
    <s v="pmmc"/>
    <x v="6"/>
    <x v="6"/>
    <s v="Charlotte"/>
    <s v="Charlotte"/>
    <n v="63.126300000000001"/>
    <n v="10308792"/>
    <x v="6"/>
    <n v="7"/>
  </r>
  <r>
    <n v="4353"/>
    <s v="Inc5000 Company List"/>
    <s v="Inc5000 Company List"/>
    <n v="4353"/>
    <s v="http://www.inc.com/inc5000list/json/inc5000_2014.json"/>
    <n v="631"/>
    <n v="4353"/>
    <n v="32"/>
    <x v="2"/>
    <s v="Steadfast Networks"/>
    <s v="steadfast-networks"/>
    <x v="25"/>
    <x v="25"/>
    <s v="Chicago"/>
    <s v="Chicago"/>
    <n v="63.113"/>
    <n v="12036583"/>
    <x v="11"/>
    <n v="7"/>
  </r>
  <r>
    <n v="4354"/>
    <s v="Inc5000 Company List"/>
    <s v="Inc5000 Company List"/>
    <n v="4354"/>
    <s v="http://www.inc.com/inc5000list/json/inc5000_2014.json"/>
    <n v="25889"/>
    <n v="4354"/>
    <n v="6"/>
    <x v="2"/>
    <s v="Covenant Partners"/>
    <s v="covenant-partners"/>
    <x v="42"/>
    <x v="42"/>
    <s v="Nashville"/>
    <s v="Nashville"/>
    <n v="63.076799999999999"/>
    <n v="2494540"/>
    <x v="9"/>
    <n v="1"/>
  </r>
  <r>
    <n v="4355"/>
    <s v="Inc5000 Company List"/>
    <s v="Inc5000 Company List"/>
    <n v="4355"/>
    <s v="http://www.inc.com/inc5000list/json/inc5000_2014.json"/>
    <n v="25472"/>
    <n v="4355"/>
    <n v="35"/>
    <x v="2"/>
    <s v="Hawaiian Falls"/>
    <s v="hawaiian-falls"/>
    <x v="12"/>
    <x v="12"/>
    <s v="Las Colinas"/>
    <s v="Dallas"/>
    <n v="63.0685"/>
    <n v="15454000"/>
    <x v="7"/>
    <n v="1"/>
  </r>
  <r>
    <n v="4356"/>
    <s v="Inc5000 Company List"/>
    <s v="Inc5000 Company List"/>
    <n v="4356"/>
    <s v="http://www.inc.com/inc5000list/json/inc5000_2014.json"/>
    <n v="10026"/>
    <n v="4356"/>
    <n v="319"/>
    <x v="0"/>
    <s v="AEgis Technologies Group"/>
    <s v="aegis-technologies-group"/>
    <x v="11"/>
    <x v="11"/>
    <s v="Huntsville"/>
    <s v="Huntsville AL"/>
    <n v="63.029499999999999"/>
    <n v="63062716"/>
    <x v="8"/>
    <n v="4"/>
  </r>
  <r>
    <n v="4357"/>
    <s v="Inc5000 Company List"/>
    <s v="Inc5000 Company List"/>
    <n v="4357"/>
    <s v="http://www.inc.com/inc5000list/json/inc5000_2014.json"/>
    <n v="26368"/>
    <n v="4357"/>
    <n v="12"/>
    <x v="2"/>
    <s v="Integrity Systems &amp; Solutions"/>
    <s v="integrity-systems-solutions"/>
    <x v="43"/>
    <x v="43"/>
    <s v="Cheshire"/>
    <s v="New Haven-Milford CT"/>
    <n v="63.0291"/>
    <n v="3074073"/>
    <x v="11"/>
    <n v="1"/>
  </r>
  <r>
    <n v="4358"/>
    <s v="Inc5000 Company List"/>
    <s v="Inc5000 Company List"/>
    <n v="4358"/>
    <s v="http://www.inc.com/inc5000list/json/inc5000_2014.json"/>
    <n v="22632"/>
    <n v="4358"/>
    <n v="120"/>
    <x v="1"/>
    <s v="KB Building Services"/>
    <s v="kb-building-services"/>
    <x v="40"/>
    <x v="40"/>
    <s v="Omaha"/>
    <s v="Omaha-Council Bluffs NE-IA"/>
    <n v="62.920400000000001"/>
    <n v="5707802"/>
    <x v="2"/>
    <n v="3"/>
  </r>
  <r>
    <n v="4359"/>
    <s v="Inc5000 Company List"/>
    <s v="Inc5000 Company List"/>
    <n v="4359"/>
    <s v="http://www.inc.com/inc5000list/json/inc5000_2014.json"/>
    <n v="1929"/>
    <n v="4359"/>
    <n v="133"/>
    <x v="1"/>
    <s v="Tenacity Solutions"/>
    <s v="tenacity-solutions"/>
    <x v="1"/>
    <x v="1"/>
    <s v="Reston"/>
    <s v="Washington DC"/>
    <n v="62.895400000000002"/>
    <n v="34540528"/>
    <x v="11"/>
    <n v="5"/>
  </r>
  <r>
    <n v="4360"/>
    <s v="Inc5000 Company List"/>
    <s v="Inc5000 Company List"/>
    <n v="4360"/>
    <s v="http://www.inc.com/inc5000list/json/inc5000_2014.json"/>
    <n v="22269"/>
    <n v="4360"/>
    <n v="25"/>
    <x v="2"/>
    <s v="Productive Dentist Academy"/>
    <s v="productive-dentist-academy"/>
    <x v="29"/>
    <x v="29"/>
    <s v="Anacortes"/>
    <m/>
    <n v="62.891399999999997"/>
    <n v="3189486"/>
    <x v="6"/>
    <n v="3"/>
  </r>
  <r>
    <n v="4361"/>
    <s v="Inc5000 Company List"/>
    <s v="Inc5000 Company List"/>
    <n v="4361"/>
    <s v="http://www.inc.com/inc5000list/json/inc5000_2014.json"/>
    <n v="22227"/>
    <n v="4361"/>
    <n v="52"/>
    <x v="1"/>
    <s v="TechCXO"/>
    <s v="techcxo"/>
    <x v="32"/>
    <x v="32"/>
    <s v="Atlanta"/>
    <s v="Atlanta"/>
    <n v="62.839599999999997"/>
    <n v="9315172"/>
    <x v="2"/>
    <n v="3"/>
  </r>
  <r>
    <n v="4362"/>
    <s v="Inc5000 Company List"/>
    <s v="Inc5000 Company List"/>
    <n v="4362"/>
    <s v="http://www.inc.com/inc5000list/json/inc5000_2014.json"/>
    <n v="24558"/>
    <n v="4362"/>
    <n v="25"/>
    <x v="2"/>
    <s v="Documentation Strategies"/>
    <s v="documentation-strategies"/>
    <x v="17"/>
    <x v="17"/>
    <s v="Rensselaer"/>
    <s v="Albany-Schenectady-Troy NY"/>
    <n v="62.786799999999999"/>
    <n v="3206900"/>
    <x v="11"/>
    <n v="2"/>
  </r>
  <r>
    <n v="4363"/>
    <s v="Inc5000 Company List"/>
    <s v="Inc5000 Company List"/>
    <n v="4363"/>
    <s v="http://www.inc.com/inc5000list/json/inc5000_2014.json"/>
    <n v="3553"/>
    <n v="4363"/>
    <n v="22"/>
    <x v="2"/>
    <s v="National Ultrasound"/>
    <s v="national-ultrasound"/>
    <x v="32"/>
    <x v="32"/>
    <s v="Duluth"/>
    <s v="Atlanta"/>
    <n v="62.759"/>
    <n v="11468000"/>
    <x v="6"/>
    <n v="7"/>
  </r>
  <r>
    <n v="4364"/>
    <s v="Inc5000 Company List"/>
    <s v="Inc5000 Company List"/>
    <n v="4364"/>
    <s v="http://www.inc.com/inc5000list/json/inc5000_2014.json"/>
    <n v="20256"/>
    <n v="4364"/>
    <n v="55"/>
    <x v="1"/>
    <s v="Saturn Systems"/>
    <s v="saturn-systems"/>
    <x v="36"/>
    <x v="36"/>
    <s v="Duluth"/>
    <s v="Duluth MN-WI"/>
    <n v="62.736899999999999"/>
    <n v="5256370"/>
    <x v="3"/>
    <n v="4"/>
  </r>
  <r>
    <n v="4365"/>
    <s v="Inc5000 Company List"/>
    <s v="Inc5000 Company List"/>
    <n v="4365"/>
    <s v="http://www.inc.com/inc5000list/json/inc5000_2014.json"/>
    <n v="310"/>
    <n v="4365"/>
    <n v="200"/>
    <x v="1"/>
    <s v="Drexel Building Supply"/>
    <s v="drexel-building-supply"/>
    <x v="19"/>
    <x v="19"/>
    <s v="Campbellsport"/>
    <s v="Beaver Dam WI"/>
    <n v="62.691400000000002"/>
    <n v="86791000"/>
    <x v="16"/>
    <n v="5"/>
  </r>
  <r>
    <n v="4366"/>
    <s v="Inc5000 Company List"/>
    <s v="Inc5000 Company List"/>
    <n v="4366"/>
    <s v="http://www.inc.com/inc5000list/json/inc5000_2014.json"/>
    <n v="24884"/>
    <n v="4366"/>
    <n v="16"/>
    <x v="2"/>
    <s v="Triton Datacom"/>
    <s v="triton-datacom"/>
    <x v="9"/>
    <x v="9"/>
    <s v="Miami"/>
    <s v="Miami"/>
    <n v="62.616799999999998"/>
    <n v="6565550"/>
    <x v="18"/>
    <n v="1"/>
  </r>
  <r>
    <n v="4367"/>
    <s v="Inc5000 Company List"/>
    <s v="Inc5000 Company List"/>
    <n v="4367"/>
    <s v="http://www.inc.com/inc5000list/json/inc5000_2014.json"/>
    <n v="25782"/>
    <n v="4367"/>
    <n v="16"/>
    <x v="2"/>
    <s v="Biz IT Pros"/>
    <s v="biz-it-pros"/>
    <x v="29"/>
    <x v="29"/>
    <s v="Enumclaw"/>
    <s v="Seattle"/>
    <n v="62.585700000000003"/>
    <n v="2204508"/>
    <x v="11"/>
    <n v="1"/>
  </r>
  <r>
    <n v="4368"/>
    <s v="Inc5000 Company List"/>
    <s v="Inc5000 Company List"/>
    <n v="4368"/>
    <s v="http://www.inc.com/inc5000list/json/inc5000_2014.json"/>
    <n v="20896"/>
    <n v="4368"/>
    <n v="57"/>
    <x v="1"/>
    <s v="Brite Computers"/>
    <s v="brite-computers"/>
    <x v="17"/>
    <x v="17"/>
    <s v="Victor"/>
    <s v="Rochester NY"/>
    <n v="62.561599999999999"/>
    <n v="27165570"/>
    <x v="11"/>
    <n v="4"/>
  </r>
  <r>
    <n v="4369"/>
    <s v="Inc5000 Company List"/>
    <s v="Inc5000 Company List"/>
    <n v="4369"/>
    <s v="http://www.inc.com/inc5000list/json/inc5000_2014.json"/>
    <n v="25727"/>
    <n v="4369"/>
    <n v="271"/>
    <x v="0"/>
    <s v="Integrated Landscape Management"/>
    <s v="integrated-landscape-management"/>
    <x v="4"/>
    <x v="4"/>
    <s v="Tempe"/>
    <s v="Phoenix"/>
    <n v="62.525199999999998"/>
    <n v="15572778"/>
    <x v="24"/>
    <n v="1"/>
  </r>
  <r>
    <n v="4370"/>
    <s v="Inc5000 Company List"/>
    <s v="Inc5000 Company List"/>
    <n v="4370"/>
    <s v="http://www.inc.com/inc5000list/json/inc5000_2014.json"/>
    <n v="22430"/>
    <n v="4370"/>
    <n v="38"/>
    <x v="2"/>
    <s v="Frank Myers Auto Maxx"/>
    <s v="frank-myers-auto-maxx"/>
    <x v="6"/>
    <x v="6"/>
    <s v="Winston Salem"/>
    <s v="Winston-Salem NC"/>
    <n v="62.508099999999999"/>
    <n v="7939133"/>
    <x v="0"/>
    <n v="3"/>
  </r>
  <r>
    <n v="4371"/>
    <s v="Inc5000 Company List"/>
    <s v="Inc5000 Company List"/>
    <n v="4371"/>
    <s v="http://www.inc.com/inc5000list/json/inc5000_2014.json"/>
    <n v="20510"/>
    <n v="4371"/>
    <n v="103"/>
    <x v="1"/>
    <s v="Marathon Data Systems"/>
    <s v="marathon-data-systems"/>
    <x v="16"/>
    <x v="16"/>
    <s v="Wall Township"/>
    <s v="New York City"/>
    <n v="62.490600000000001"/>
    <n v="21660000"/>
    <x v="3"/>
    <n v="4"/>
  </r>
  <r>
    <n v="4372"/>
    <s v="Inc5000 Company List"/>
    <s v="Inc5000 Company List"/>
    <n v="4372"/>
    <s v="http://www.inc.com/inc5000list/json/inc5000_2014.json"/>
    <n v="18633"/>
    <n v="4372"/>
    <n v="35"/>
    <x v="2"/>
    <s v="Skyline Exhibits &amp; Events (Dallas/Fort Worth TX)"/>
    <s v="skyline-exhibits-events-dallasfort-worth-tx"/>
    <x v="12"/>
    <x v="12"/>
    <s v="Grand Prairie"/>
    <s v="Dallas"/>
    <n v="62.443300000000001"/>
    <n v="9667000"/>
    <x v="12"/>
    <n v="5"/>
  </r>
  <r>
    <n v="4373"/>
    <s v="Inc5000 Company List"/>
    <s v="Inc5000 Company List"/>
    <n v="4373"/>
    <s v="http://www.inc.com/inc5000list/json/inc5000_2014.json"/>
    <n v="25027"/>
    <n v="4373"/>
    <n v="27"/>
    <x v="2"/>
    <s v="North American Transport Services"/>
    <s v="north-american-transport-services"/>
    <x v="9"/>
    <x v="9"/>
    <s v="Hialeah"/>
    <s v="Miami"/>
    <n v="62.426000000000002"/>
    <n v="27469850"/>
    <x v="21"/>
    <n v="1"/>
  </r>
  <r>
    <n v="4374"/>
    <s v="Inc5000 Company List"/>
    <s v="Inc5000 Company List"/>
    <n v="4374"/>
    <s v="http://www.inc.com/inc5000list/json/inc5000_2014.json"/>
    <n v="19571"/>
    <n v="4374"/>
    <n v="92"/>
    <x v="1"/>
    <s v="WTP Advisors"/>
    <s v="wtp-advisors"/>
    <x v="17"/>
    <x v="17"/>
    <s v="White Plains"/>
    <s v="New York City"/>
    <n v="62.434600000000003"/>
    <n v="19212864"/>
    <x v="2"/>
    <n v="4"/>
  </r>
  <r>
    <n v="4375"/>
    <s v="Inc5000 Company List"/>
    <s v="Inc5000 Company List"/>
    <n v="4375"/>
    <s v="http://www.inc.com/inc5000list/json/inc5000_2014.json"/>
    <n v="22576"/>
    <n v="4375"/>
    <n v="67"/>
    <x v="1"/>
    <s v="Ready Wireless"/>
    <s v="ready-wireless"/>
    <x v="22"/>
    <x v="22"/>
    <s v="Hiawatha"/>
    <s v="Iowa City IA"/>
    <n v="62.4161"/>
    <n v="28648332"/>
    <x v="4"/>
    <n v="3"/>
  </r>
  <r>
    <n v="4376"/>
    <s v="Inc5000 Company List"/>
    <s v="Inc5000 Company List"/>
    <n v="4376"/>
    <s v="http://www.inc.com/inc5000list/json/inc5000_2014.json"/>
    <n v="24543"/>
    <n v="4376"/>
    <n v="18"/>
    <x v="2"/>
    <s v="Quango"/>
    <s v="quango"/>
    <x v="5"/>
    <x v="5"/>
    <s v="Portland"/>
    <s v="Portland OR"/>
    <n v="62.421300000000002"/>
    <n v="4170761"/>
    <x v="12"/>
    <n v="2"/>
  </r>
  <r>
    <n v="4377"/>
    <s v="Inc5000 Company List"/>
    <s v="Inc5000 Company List"/>
    <n v="4377"/>
    <s v="http://www.inc.com/inc5000list/json/inc5000_2014.json"/>
    <n v="4103"/>
    <n v="4377"/>
    <n v="265"/>
    <x v="0"/>
    <s v="Statewide Remodeling"/>
    <s v="statewide-remodeling"/>
    <x v="12"/>
    <x v="12"/>
    <s v="DFW Airport"/>
    <s v="Dallas"/>
    <n v="62.401800000000001"/>
    <n v="38962000"/>
    <x v="16"/>
    <n v="5"/>
  </r>
  <r>
    <n v="4378"/>
    <s v="Inc5000 Company List"/>
    <s v="Inc5000 Company List"/>
    <n v="4378"/>
    <s v="http://www.inc.com/inc5000list/json/inc5000_2014.json"/>
    <n v="19829"/>
    <n v="4378"/>
    <n v="18"/>
    <x v="2"/>
    <s v="Boundary Systems"/>
    <s v="boundary-systems"/>
    <x v="24"/>
    <x v="24"/>
    <s v="Middleburg Heights"/>
    <s v="Cleveland"/>
    <n v="62.350900000000003"/>
    <n v="4568962"/>
    <x v="11"/>
    <n v="4"/>
  </r>
  <r>
    <n v="4379"/>
    <s v="Inc5000 Company List"/>
    <s v="Inc5000 Company List"/>
    <n v="4379"/>
    <s v="http://www.inc.com/inc5000list/json/inc5000_2014.json"/>
    <n v="21637"/>
    <n v="4379"/>
    <n v="77"/>
    <x v="1"/>
    <s v="PrimeRevenue"/>
    <s v="primerevenue"/>
    <x v="32"/>
    <x v="32"/>
    <s v="Atlanta"/>
    <s v="Atlanta"/>
    <n v="62.274799999999999"/>
    <n v="13240000"/>
    <x v="9"/>
    <n v="3"/>
  </r>
  <r>
    <n v="4380"/>
    <s v="Inc5000 Company List"/>
    <s v="Inc5000 Company List"/>
    <n v="4380"/>
    <s v="http://www.inc.com/inc5000list/json/inc5000_2014.json"/>
    <n v="25572"/>
    <n v="4380"/>
    <n v="14"/>
    <x v="2"/>
    <s v="Sweet Financial Services"/>
    <s v="sweet-financial-services"/>
    <x v="36"/>
    <x v="36"/>
    <s v="Fairmont"/>
    <s v="Fairmont MN"/>
    <n v="62.2684"/>
    <n v="2360553"/>
    <x v="9"/>
    <n v="1"/>
  </r>
  <r>
    <n v="4381"/>
    <s v="Inc5000 Company List"/>
    <s v="Inc5000 Company List"/>
    <n v="4381"/>
    <s v="http://www.inc.com/inc5000list/json/inc5000_2014.json"/>
    <n v="22456"/>
    <n v="4381"/>
    <n v="33"/>
    <x v="2"/>
    <s v="Alpi International"/>
    <s v="alpi-international"/>
    <x v="0"/>
    <x v="0"/>
    <s v="Oakland"/>
    <s v="San Francisco"/>
    <n v="62.216700000000003"/>
    <n v="5869000"/>
    <x v="12"/>
    <n v="3"/>
  </r>
  <r>
    <n v="4382"/>
    <s v="Inc5000 Company List"/>
    <s v="Inc5000 Company List"/>
    <n v="4382"/>
    <s v="http://www.inc.com/inc5000list/json/inc5000_2014.json"/>
    <n v="3707"/>
    <n v="4382"/>
    <n v="280"/>
    <x v="0"/>
    <s v="Sign-Zone"/>
    <s v="sign-zone"/>
    <x v="36"/>
    <x v="36"/>
    <s v="Ramsey"/>
    <s v="Minneapolis"/>
    <n v="62.173900000000003"/>
    <n v="52160000"/>
    <x v="17"/>
    <n v="7"/>
  </r>
  <r>
    <n v="4383"/>
    <s v="Inc5000 Company List"/>
    <s v="Inc5000 Company List"/>
    <n v="4383"/>
    <s v="http://www.inc.com/inc5000list/json/inc5000_2014.json"/>
    <n v="25055"/>
    <n v="4383"/>
    <n v="350"/>
    <x v="0"/>
    <s v="netPolarity"/>
    <s v="netpolarity"/>
    <x v="0"/>
    <x v="0"/>
    <s v="Campbell"/>
    <s v="San Jose"/>
    <n v="62.124099999999999"/>
    <n v="50310625"/>
    <x v="20"/>
    <n v="1"/>
  </r>
  <r>
    <n v="4384"/>
    <s v="Inc5000 Company List"/>
    <s v="Inc5000 Company List"/>
    <n v="4384"/>
    <s v="http://www.inc.com/inc5000list/json/inc5000_2014.json"/>
    <n v="25804"/>
    <n v="4384"/>
    <n v="96"/>
    <x v="1"/>
    <s v="Coury &amp; Buehler Physical Therapy"/>
    <s v="coury-buehler-physical-therapy"/>
    <x v="0"/>
    <x v="0"/>
    <s v="Brea"/>
    <s v="Los Angeles"/>
    <n v="62.120199999999997"/>
    <n v="6591531"/>
    <x v="6"/>
    <n v="1"/>
  </r>
  <r>
    <n v="4385"/>
    <s v="Inc5000 Company List"/>
    <s v="Inc5000 Company List"/>
    <n v="4385"/>
    <s v="http://www.inc.com/inc5000list/json/inc5000_2014.json"/>
    <n v="22345"/>
    <n v="4385"/>
    <n v="15"/>
    <x v="2"/>
    <s v="APTech Group"/>
    <s v="aptech-group"/>
    <x v="24"/>
    <x v="24"/>
    <s v="Cincinnati"/>
    <s v="Cincinnati"/>
    <n v="61.991999999999997"/>
    <n v="4863000"/>
    <x v="17"/>
    <n v="4"/>
  </r>
  <r>
    <n v="4386"/>
    <s v="Inc5000 Company List"/>
    <s v="Inc5000 Company List"/>
    <n v="4386"/>
    <s v="http://www.inc.com/inc5000list/json/inc5000_2014.json"/>
    <n v="25487"/>
    <n v="4386"/>
    <n v="65"/>
    <x v="1"/>
    <s v="Mosaic Rehabilitation"/>
    <s v="mosaic-rehabilitation"/>
    <x v="29"/>
    <x v="29"/>
    <s v="Bellevue"/>
    <s v="Seattle"/>
    <n v="61.876300000000001"/>
    <n v="3412685"/>
    <x v="6"/>
    <n v="1"/>
  </r>
  <r>
    <n v="4387"/>
    <s v="Inc5000 Company List"/>
    <s v="Inc5000 Company List"/>
    <n v="4387"/>
    <s v="http://www.inc.com/inc5000list/json/inc5000_2014.json"/>
    <n v="2567"/>
    <n v="4387"/>
    <n v="809"/>
    <x v="3"/>
    <s v="People's Care Holdings"/>
    <s v="peoples-care-holdings"/>
    <x v="0"/>
    <x v="0"/>
    <s v="Chino Hills"/>
    <s v="Riverside-San Bernardino-Ontario CA"/>
    <n v="61.856299999999997"/>
    <n v="28824674"/>
    <x v="6"/>
    <n v="6"/>
  </r>
  <r>
    <n v="4388"/>
    <s v="Inc5000 Company List"/>
    <s v="Inc5000 Company List"/>
    <n v="4388"/>
    <s v="http://www.inc.com/inc5000list/json/inc5000_2014.json"/>
    <n v="22300"/>
    <n v="4388"/>
    <n v="154"/>
    <x v="1"/>
    <s v="Che International Group"/>
    <s v="che-international-group"/>
    <x v="24"/>
    <x v="24"/>
    <s v="Cincinnati"/>
    <s v="Cincinnati"/>
    <n v="61.821199999999997"/>
    <n v="31170000"/>
    <x v="17"/>
    <n v="3"/>
  </r>
  <r>
    <n v="4389"/>
    <s v="Inc5000 Company List"/>
    <s v="Inc5000 Company List"/>
    <n v="4389"/>
    <s v="http://www.inc.com/inc5000list/json/inc5000_2014.json"/>
    <n v="1600"/>
    <n v="4389"/>
    <n v="169"/>
    <x v="1"/>
    <s v="Cosentry"/>
    <s v="cosentry"/>
    <x v="40"/>
    <x v="40"/>
    <s v="Omaha"/>
    <s v="Omaha-Council Bluffs NE-IA"/>
    <n v="61.778300000000002"/>
    <n v="34350290"/>
    <x v="11"/>
    <n v="8"/>
  </r>
  <r>
    <n v="4390"/>
    <s v="Inc5000 Company List"/>
    <s v="Inc5000 Company List"/>
    <n v="4390"/>
    <s v="http://www.inc.com/inc5000list/json/inc5000_2014.json"/>
    <n v="24407"/>
    <n v="4390"/>
    <n v="169"/>
    <x v="1"/>
    <s v="PreCheck"/>
    <s v="precheck"/>
    <x v="12"/>
    <x v="12"/>
    <s v="Houston"/>
    <s v="Houston"/>
    <n v="61.7117"/>
    <n v="19439277"/>
    <x v="6"/>
    <n v="2"/>
  </r>
  <r>
    <n v="4391"/>
    <s v="Inc5000 Company List"/>
    <s v="Inc5000 Company List"/>
    <n v="4391"/>
    <s v="http://www.inc.com/inc5000list/json/inc5000_2014.json"/>
    <n v="20845"/>
    <n v="4391"/>
    <n v="17"/>
    <x v="2"/>
    <s v="Absolute Capital Management"/>
    <s v="absolute-capital-management"/>
    <x v="13"/>
    <x v="13"/>
    <s v="Pittsburgh"/>
    <s v="Pittsburgh PA"/>
    <n v="61.698799999999999"/>
    <n v="4362408"/>
    <x v="9"/>
    <n v="4"/>
  </r>
  <r>
    <n v="4392"/>
    <s v="Inc5000 Company List"/>
    <s v="Inc5000 Company List"/>
    <n v="4392"/>
    <s v="http://www.inc.com/inc5000list/json/inc5000_2014.json"/>
    <n v="4096"/>
    <n v="4392"/>
    <n v="116"/>
    <x v="1"/>
    <s v="Structured Communication Systems"/>
    <s v="structured-communication-systems"/>
    <x v="5"/>
    <x v="5"/>
    <s v="Clackamas"/>
    <s v="Portland OR"/>
    <n v="61.661799999999999"/>
    <n v="74701720"/>
    <x v="11"/>
    <n v="6"/>
  </r>
  <r>
    <n v="4393"/>
    <s v="Inc5000 Company List"/>
    <s v="Inc5000 Company List"/>
    <n v="4393"/>
    <s v="http://www.inc.com/inc5000list/json/inc5000_2014.json"/>
    <n v="2500"/>
    <n v="4393"/>
    <n v="80"/>
    <x v="1"/>
    <s v="DSi"/>
    <s v="dsi"/>
    <x v="42"/>
    <x v="42"/>
    <s v="Nashville"/>
    <s v="Nashville"/>
    <n v="61.635800000000003"/>
    <n v="11577815"/>
    <x v="2"/>
    <n v="5"/>
  </r>
  <r>
    <n v="4394"/>
    <s v="Inc5000 Company List"/>
    <s v="Inc5000 Company List"/>
    <n v="4394"/>
    <s v="http://www.inc.com/inc5000list/json/inc5000_2014.json"/>
    <n v="21164"/>
    <n v="4394"/>
    <n v="311"/>
    <x v="0"/>
    <s v="T-Force"/>
    <s v="t-force"/>
    <x v="0"/>
    <x v="0"/>
    <s v="Irvine"/>
    <s v="Los Angeles"/>
    <n v="61.5991"/>
    <n v="32904441"/>
    <x v="4"/>
    <n v="3"/>
  </r>
  <r>
    <n v="4395"/>
    <s v="Inc5000 Company List"/>
    <s v="Inc5000 Company List"/>
    <n v="4395"/>
    <s v="http://www.inc.com/inc5000list/json/inc5000_2014.json"/>
    <n v="18969"/>
    <n v="4395"/>
    <n v="1400"/>
    <x v="3"/>
    <s v="Fragomen"/>
    <s v="fragomen"/>
    <x v="17"/>
    <x v="17"/>
    <s v="New York"/>
    <s v="New York City"/>
    <n v="61.586599999999997"/>
    <n v="387000000"/>
    <x v="2"/>
    <n v="4"/>
  </r>
  <r>
    <n v="4396"/>
    <s v="Inc5000 Company List"/>
    <s v="Inc5000 Company List"/>
    <n v="4396"/>
    <s v="http://www.inc.com/inc5000list/json/inc5000_2014.json"/>
    <n v="24051"/>
    <n v="4396"/>
    <n v="694"/>
    <x v="3"/>
    <s v="Access Destination Services"/>
    <s v="access-destination-services"/>
    <x v="0"/>
    <x v="0"/>
    <s v="San Diego"/>
    <s v="San Diego"/>
    <n v="61.519799999999996"/>
    <n v="63617242"/>
    <x v="7"/>
    <n v="2"/>
  </r>
  <r>
    <n v="4397"/>
    <s v="Inc5000 Company List"/>
    <s v="Inc5000 Company List"/>
    <n v="4397"/>
    <s v="http://www.inc.com/inc5000list/json/inc5000_2014.json"/>
    <n v="26333"/>
    <n v="4397"/>
    <n v="5017"/>
    <x v="3"/>
    <s v="Aspen Dental"/>
    <s v="aspen-dental"/>
    <x v="17"/>
    <x v="17"/>
    <s v="East Syracuse"/>
    <s v="Syracuse NY"/>
    <n v="61.505899999999997"/>
    <n v="664427805"/>
    <x v="6"/>
    <n v="1"/>
  </r>
  <r>
    <n v="4398"/>
    <s v="Inc5000 Company List"/>
    <s v="Inc5000 Company List"/>
    <n v="4398"/>
    <s v="http://www.inc.com/inc5000list/json/inc5000_2014.json"/>
    <n v="1062"/>
    <n v="4398"/>
    <n v="25"/>
    <x v="2"/>
    <s v="Maga Design Group"/>
    <s v="maga-design-group"/>
    <x v="27"/>
    <x v="27"/>
    <s v="Washington"/>
    <s v="Washington DC"/>
    <n v="61.3874"/>
    <n v="5095000"/>
    <x v="2"/>
    <n v="6"/>
  </r>
  <r>
    <n v="4399"/>
    <s v="Inc5000 Company List"/>
    <s v="Inc5000 Company List"/>
    <n v="4399"/>
    <s v="http://www.inc.com/inc5000list/json/inc5000_2014.json"/>
    <n v="17630"/>
    <n v="4399"/>
    <n v="15"/>
    <x v="2"/>
    <s v="CB Transportation"/>
    <s v="cb-transportation"/>
    <x v="13"/>
    <x v="13"/>
    <s v="Chester Springs"/>
    <s v="Philadelphia"/>
    <n v="61.3718"/>
    <n v="16756799"/>
    <x v="21"/>
    <n v="4"/>
  </r>
  <r>
    <n v="4400"/>
    <s v="Inc5000 Company List"/>
    <s v="Inc5000 Company List"/>
    <n v="4400"/>
    <s v="http://www.inc.com/inc5000list/json/inc5000_2014.json"/>
    <n v="3426"/>
    <n v="4400"/>
    <n v="140"/>
    <x v="1"/>
    <s v="Tristar Products"/>
    <s v="tristar-products"/>
    <x v="16"/>
    <x v="16"/>
    <s v="Fairfield"/>
    <s v="New York City"/>
    <n v="61.300699999999999"/>
    <n v="332986402"/>
    <x v="12"/>
    <n v="4"/>
  </r>
  <r>
    <n v="4401"/>
    <s v="Inc5000 Company List"/>
    <s v="Inc5000 Company List"/>
    <n v="4401"/>
    <s v="http://www.inc.com/inc5000list/json/inc5000_2014.json"/>
    <n v="22111"/>
    <n v="4401"/>
    <n v="20"/>
    <x v="2"/>
    <s v="Titan SEO"/>
    <s v="titan-seo"/>
    <x v="0"/>
    <x v="0"/>
    <s v="San Diego"/>
    <s v="San Diego"/>
    <n v="61.3048"/>
    <n v="4525467"/>
    <x v="12"/>
    <n v="5"/>
  </r>
  <r>
    <n v="4402"/>
    <s v="Inc5000 Company List"/>
    <s v="Inc5000 Company List"/>
    <n v="4402"/>
    <s v="http://www.inc.com/inc5000list/json/inc5000_2014.json"/>
    <n v="19988"/>
    <n v="4402"/>
    <n v="17"/>
    <x v="2"/>
    <s v="Luggage Forward"/>
    <s v="luggage-forward"/>
    <x v="2"/>
    <x v="2"/>
    <s v="Boston"/>
    <s v="Boston"/>
    <n v="61.2851"/>
    <n v="4211800"/>
    <x v="7"/>
    <n v="4"/>
  </r>
  <r>
    <n v="4403"/>
    <s v="Inc5000 Company List"/>
    <s v="Inc5000 Company List"/>
    <n v="4403"/>
    <s v="http://www.inc.com/inc5000list/json/inc5000_2014.json"/>
    <n v="24910"/>
    <n v="4403"/>
    <n v="50"/>
    <x v="2"/>
    <s v="Active Web Group"/>
    <s v="active-web-group"/>
    <x v="17"/>
    <x v="17"/>
    <s v="Hauppauge"/>
    <s v="New York City"/>
    <n v="61.272199999999998"/>
    <n v="2906248"/>
    <x v="12"/>
    <n v="1"/>
  </r>
  <r>
    <n v="4404"/>
    <s v="Inc5000 Company List"/>
    <s v="Inc5000 Company List"/>
    <n v="4404"/>
    <s v="http://www.inc.com/inc5000list/json/inc5000_2014.json"/>
    <n v="18848"/>
    <n v="4404"/>
    <n v="78"/>
    <x v="1"/>
    <s v="Boice.net"/>
    <s v="boicenet"/>
    <x v="14"/>
    <x v="14"/>
    <s v="New Albany"/>
    <s v="Louisville/Jefferson KY-IN"/>
    <n v="61.247500000000002"/>
    <n v="37363437"/>
    <x v="11"/>
    <n v="3"/>
  </r>
  <r>
    <n v="4405"/>
    <s v="Inc5000 Company List"/>
    <s v="Inc5000 Company List"/>
    <n v="4405"/>
    <s v="http://www.inc.com/inc5000list/json/inc5000_2014.json"/>
    <n v="6997"/>
    <n v="4405"/>
    <n v="365"/>
    <x v="0"/>
    <s v="AIReS"/>
    <s v="aires"/>
    <x v="13"/>
    <x v="13"/>
    <s v="Pittsburgh"/>
    <s v="Pittsburgh PA"/>
    <n v="61.238399999999999"/>
    <n v="242326296"/>
    <x v="21"/>
    <n v="6"/>
  </r>
  <r>
    <n v="4406"/>
    <s v="Inc5000 Company List"/>
    <s v="Inc5000 Company List"/>
    <n v="4406"/>
    <s v="http://www.inc.com/inc5000list/json/inc5000_2014.json"/>
    <n v="25380"/>
    <n v="4406"/>
    <n v="21"/>
    <x v="2"/>
    <s v="Accent Building Materials"/>
    <s v="accent-building-materials"/>
    <x v="12"/>
    <x v="12"/>
    <s v="Tomball"/>
    <s v="Houston"/>
    <n v="61.239800000000002"/>
    <n v="30834247"/>
    <x v="16"/>
    <n v="1"/>
  </r>
  <r>
    <n v="4407"/>
    <s v="Inc5000 Company List"/>
    <s v="Inc5000 Company List"/>
    <n v="4407"/>
    <s v="http://www.inc.com/inc5000list/json/inc5000_2014.json"/>
    <n v="24360"/>
    <n v="4407"/>
    <n v="24"/>
    <x v="2"/>
    <s v="Expo Logic"/>
    <s v="expo-logic"/>
    <x v="13"/>
    <x v="13"/>
    <s v="East Norriton"/>
    <s v="Philadelphia"/>
    <n v="61.229399999999998"/>
    <n v="2940102"/>
    <x v="3"/>
    <n v="2"/>
  </r>
  <r>
    <n v="4408"/>
    <s v="Inc5000 Company List"/>
    <s v="Inc5000 Company List"/>
    <n v="4408"/>
    <s v="http://www.inc.com/inc5000list/json/inc5000_2014.json"/>
    <n v="3158"/>
    <n v="4408"/>
    <n v="0"/>
    <x v="2"/>
    <s v="American Sensor Technologies"/>
    <s v="american-sensor-technologies"/>
    <x v="16"/>
    <x v="16"/>
    <s v="Budd Lake"/>
    <s v="New York City"/>
    <n v="61.216900000000003"/>
    <n v="19722422"/>
    <x v="17"/>
    <n v="3"/>
  </r>
  <r>
    <n v="4409"/>
    <s v="Inc5000 Company List"/>
    <s v="Inc5000 Company List"/>
    <n v="4409"/>
    <s v="http://www.inc.com/inc5000list/json/inc5000_2014.json"/>
    <n v="18867"/>
    <n v="4409"/>
    <n v="204"/>
    <x v="0"/>
    <s v="KAYA Associates"/>
    <s v="kaya-associates"/>
    <x v="11"/>
    <x v="11"/>
    <s v="Huntsville"/>
    <s v="Huntsville AL"/>
    <n v="61.178899999999999"/>
    <n v="29602740"/>
    <x v="8"/>
    <n v="4"/>
  </r>
  <r>
    <n v="4410"/>
    <s v="Inc5000 Company List"/>
    <s v="Inc5000 Company List"/>
    <n v="4410"/>
    <s v="http://www.inc.com/inc5000list/json/inc5000_2014.json"/>
    <n v="22463"/>
    <n v="4410"/>
    <n v="101"/>
    <x v="1"/>
    <s v="Proliant"/>
    <s v="proliant"/>
    <x v="32"/>
    <x v="32"/>
    <s v="Atlanta"/>
    <s v="Atlanta"/>
    <n v="61.147199999999998"/>
    <n v="13401000"/>
    <x v="20"/>
    <n v="3"/>
  </r>
  <r>
    <n v="4411"/>
    <s v="Inc5000 Company List"/>
    <s v="Inc5000 Company List"/>
    <n v="4411"/>
    <s v="http://www.inc.com/inc5000list/json/inc5000_2014.json"/>
    <n v="21838"/>
    <n v="4411"/>
    <n v="22"/>
    <x v="2"/>
    <s v="HRAnswerLink"/>
    <s v="hranswerlink"/>
    <x v="0"/>
    <x v="0"/>
    <s v="Pleasanton"/>
    <s v="San Francisco"/>
    <n v="61.128500000000003"/>
    <n v="2570000"/>
    <x v="20"/>
    <n v="3"/>
  </r>
  <r>
    <n v="4412"/>
    <s v="Inc5000 Company List"/>
    <s v="Inc5000 Company List"/>
    <n v="4412"/>
    <s v="http://www.inc.com/inc5000list/json/inc5000_2014.json"/>
    <n v="26022"/>
    <n v="4412"/>
    <n v="20"/>
    <x v="2"/>
    <s v="Aurizon Ultrasonics"/>
    <s v="aurizon-ultrasonics"/>
    <x v="19"/>
    <x v="19"/>
    <s v="Kimberly"/>
    <s v="Appleton WI"/>
    <n v="61.105699999999999"/>
    <n v="4521928"/>
    <x v="17"/>
    <n v="1"/>
  </r>
  <r>
    <n v="4413"/>
    <s v="Inc5000 Company List"/>
    <s v="Inc5000 Company List"/>
    <n v="4413"/>
    <s v="http://www.inc.com/inc5000list/json/inc5000_2014.json"/>
    <n v="2499"/>
    <n v="4413"/>
    <n v="2627"/>
    <x v="3"/>
    <s v="SNL Financial"/>
    <s v="snl-financial"/>
    <x v="1"/>
    <x v="1"/>
    <s v="Charlottesville"/>
    <s v="Charlottesville VA"/>
    <n v="61.095300000000002"/>
    <n v="187960809"/>
    <x v="2"/>
    <n v="6"/>
  </r>
  <r>
    <n v="4414"/>
    <s v="Inc5000 Company List"/>
    <s v="Inc5000 Company List"/>
    <n v="4414"/>
    <s v="http://www.inc.com/inc5000list/json/inc5000_2014.json"/>
    <n v="25164"/>
    <n v="4414"/>
    <n v="500"/>
    <x v="0"/>
    <s v="Diamond Marketing Solutions"/>
    <s v="diamond-marketing-solutions"/>
    <x v="25"/>
    <x v="25"/>
    <s v="St. Charles"/>
    <s v="Chicago"/>
    <n v="61.0959"/>
    <n v="70792000"/>
    <x v="12"/>
    <n v="1"/>
  </r>
  <r>
    <n v="4415"/>
    <s v="Inc5000 Company List"/>
    <s v="Inc5000 Company List"/>
    <n v="4415"/>
    <s v="http://www.inc.com/inc5000list/json/inc5000_2014.json"/>
    <n v="2780"/>
    <n v="4415"/>
    <n v="232"/>
    <x v="0"/>
    <s v="Cobb Pediatric Therapy Services"/>
    <s v="cobb-pediatric-therapy-services"/>
    <x v="32"/>
    <x v="32"/>
    <s v="Kennesaw"/>
    <s v="Atlanta"/>
    <n v="61.085099999999997"/>
    <n v="11564320"/>
    <x v="6"/>
    <n v="7"/>
  </r>
  <r>
    <n v="4416"/>
    <s v="Inc5000 Company List"/>
    <s v="Inc5000 Company List"/>
    <n v="4416"/>
    <s v="http://www.inc.com/inc5000list/json/inc5000_2014.json"/>
    <n v="26359"/>
    <n v="4416"/>
    <n v="104"/>
    <x v="1"/>
    <s v="Advance Payroll Funding"/>
    <s v="advance-payroll-funding"/>
    <x v="24"/>
    <x v="24"/>
    <s v="Cleveland"/>
    <s v="Cleveland"/>
    <n v="61.084299999999999"/>
    <n v="29712000"/>
    <x v="9"/>
    <n v="1"/>
  </r>
  <r>
    <n v="4417"/>
    <s v="Inc5000 Company List"/>
    <s v="Inc5000 Company List"/>
    <n v="4417"/>
    <s v="http://www.inc.com/inc5000list/json/inc5000_2014.json"/>
    <n v="22147"/>
    <n v="4417"/>
    <n v="8"/>
    <x v="2"/>
    <s v="Leonard Consulting"/>
    <s v="leonard-consulting"/>
    <x v="28"/>
    <x v="28"/>
    <s v="Salt Lake City"/>
    <s v="Salt Lake City"/>
    <n v="61.067900000000002"/>
    <n v="7760176"/>
    <x v="8"/>
    <n v="3"/>
  </r>
  <r>
    <n v="4418"/>
    <s v="Inc5000 Company List"/>
    <s v="Inc5000 Company List"/>
    <n v="4418"/>
    <s v="http://www.inc.com/inc5000list/json/inc5000_2014.json"/>
    <n v="2021"/>
    <n v="4418"/>
    <n v="2391"/>
    <x v="3"/>
    <s v="Great Expressions Dental Centers"/>
    <s v="great-expressions-dental-centers"/>
    <x v="18"/>
    <x v="18"/>
    <s v="Bloomfield Hills"/>
    <s v="Detroit"/>
    <n v="61.043100000000003"/>
    <n v="261679000"/>
    <x v="6"/>
    <n v="6"/>
  </r>
  <r>
    <n v="4419"/>
    <s v="Inc5000 Company List"/>
    <s v="Inc5000 Company List"/>
    <n v="4419"/>
    <s v="http://www.inc.com/inc5000list/json/inc5000_2014.json"/>
    <n v="26169"/>
    <n v="4419"/>
    <n v="11"/>
    <x v="2"/>
    <s v="College Nannies and Tutors"/>
    <s v="college-nannies-and-tutors"/>
    <x v="36"/>
    <x v="36"/>
    <s v="Minneapolis"/>
    <s v="Minneapolis"/>
    <n v="61.021299999999997"/>
    <n v="2600135"/>
    <x v="0"/>
    <n v="1"/>
  </r>
  <r>
    <n v="4420"/>
    <s v="Inc5000 Company List"/>
    <s v="Inc5000 Company List"/>
    <n v="4420"/>
    <s v="http://www.inc.com/inc5000list/json/inc5000_2014.json"/>
    <n v="5348"/>
    <n v="4420"/>
    <n v="77"/>
    <x v="1"/>
    <s v="Massage Envy Franchising"/>
    <s v="massage-envy-franchising"/>
    <x v="4"/>
    <x v="4"/>
    <s v="Scottsdale"/>
    <s v="Phoenix"/>
    <n v="60.97"/>
    <n v="63351640"/>
    <x v="0"/>
    <n v="6"/>
  </r>
  <r>
    <n v="4421"/>
    <s v="Inc5000 Company List"/>
    <s v="Inc5000 Company List"/>
    <n v="4421"/>
    <s v="http://www.inc.com/inc5000list/json/inc5000_2014.json"/>
    <n v="18699"/>
    <n v="4421"/>
    <n v="61"/>
    <x v="1"/>
    <s v="NETtime Solutions"/>
    <s v="nettime-solutions"/>
    <x v="4"/>
    <x v="4"/>
    <s v="Scottsdale"/>
    <s v="Phoenix"/>
    <n v="60.960500000000003"/>
    <n v="5805270"/>
    <x v="3"/>
    <n v="5"/>
  </r>
  <r>
    <n v="4422"/>
    <s v="Inc5000 Company List"/>
    <s v="Inc5000 Company List"/>
    <n v="4422"/>
    <s v="http://www.inc.com/inc5000list/json/inc5000_2014.json"/>
    <n v="26252"/>
    <n v="4422"/>
    <n v="24"/>
    <x v="2"/>
    <s v="The Noble Group"/>
    <s v="the-noble-group"/>
    <x v="12"/>
    <x v="12"/>
    <s v="Sugar Land"/>
    <s v="Houston"/>
    <n v="60.744599999999998"/>
    <n v="4561217"/>
    <x v="9"/>
    <n v="1"/>
  </r>
  <r>
    <n v="4423"/>
    <s v="Inc5000 Company List"/>
    <s v="Inc5000 Company List"/>
    <n v="4423"/>
    <s v="http://www.inc.com/inc5000list/json/inc5000_2014.json"/>
    <n v="18363"/>
    <n v="4423"/>
    <n v="597"/>
    <x v="3"/>
    <s v="DiscountMugs.com"/>
    <s v="discountmugscom"/>
    <x v="9"/>
    <x v="9"/>
    <s v="Miami"/>
    <s v="Miami"/>
    <n v="60.679400000000001"/>
    <n v="98226775"/>
    <x v="2"/>
    <n v="5"/>
  </r>
  <r>
    <n v="4424"/>
    <s v="Inc5000 Company List"/>
    <s v="Inc5000 Company List"/>
    <n v="4424"/>
    <s v="http://www.inc.com/inc5000list/json/inc5000_2014.json"/>
    <n v="4134"/>
    <n v="4424"/>
    <n v="63"/>
    <x v="1"/>
    <s v="ExakTime"/>
    <s v="exaktime"/>
    <x v="0"/>
    <x v="0"/>
    <s v="Calabasas"/>
    <s v="Los Angeles"/>
    <n v="60.672199999999997"/>
    <n v="12239035"/>
    <x v="2"/>
    <n v="5"/>
  </r>
  <r>
    <n v="4425"/>
    <s v="Inc5000 Company List"/>
    <s v="Inc5000 Company List"/>
    <n v="4425"/>
    <s v="http://www.inc.com/inc5000list/json/inc5000_2014.json"/>
    <n v="18739"/>
    <n v="4425"/>
    <n v="65"/>
    <x v="1"/>
    <s v="American Technology Services"/>
    <s v="american-technology-services"/>
    <x v="1"/>
    <x v="1"/>
    <s v="Fairfax"/>
    <s v="Washington DC"/>
    <n v="60.629199999999997"/>
    <n v="10086600"/>
    <x v="11"/>
    <n v="5"/>
  </r>
  <r>
    <n v="4426"/>
    <s v="Inc5000 Company List"/>
    <s v="Inc5000 Company List"/>
    <n v="4426"/>
    <s v="http://www.inc.com/inc5000list/json/inc5000_2014.json"/>
    <n v="25438"/>
    <n v="4426"/>
    <n v="35"/>
    <x v="2"/>
    <s v="USAFact"/>
    <s v="usafact"/>
    <x v="0"/>
    <x v="0"/>
    <s v="Riverside"/>
    <s v="Riverside-San Bernardino-Ontario CA"/>
    <n v="60.621899999999997"/>
    <n v="4819848"/>
    <x v="20"/>
    <n v="1"/>
  </r>
  <r>
    <n v="4427"/>
    <s v="Inc5000 Company List"/>
    <s v="Inc5000 Company List"/>
    <n v="4427"/>
    <s v="http://www.inc.com/inc5000list/json/inc5000_2014.json"/>
    <n v="23839"/>
    <n v="4427"/>
    <n v="49"/>
    <x v="2"/>
    <s v="FIFO Wireless"/>
    <s v="fifo-wireless"/>
    <x v="9"/>
    <x v="9"/>
    <s v="Miami"/>
    <s v="Miami"/>
    <n v="60.605800000000002"/>
    <n v="13897412"/>
    <x v="0"/>
    <n v="2"/>
  </r>
  <r>
    <n v="4428"/>
    <s v="Inc5000 Company List"/>
    <s v="Inc5000 Company List"/>
    <n v="4428"/>
    <s v="http://www.inc.com/inc5000list/json/inc5000_2014.json"/>
    <n v="17312"/>
    <n v="4428"/>
    <n v="20"/>
    <x v="2"/>
    <s v="Insight Resource Group"/>
    <s v="insight-resource-group"/>
    <x v="0"/>
    <x v="0"/>
    <s v="Orinda"/>
    <s v="San Francisco"/>
    <n v="60.582099999999997"/>
    <n v="12849015"/>
    <x v="12"/>
    <n v="5"/>
  </r>
  <r>
    <n v="4429"/>
    <s v="Inc5000 Company List"/>
    <s v="Inc5000 Company List"/>
    <n v="4429"/>
    <s v="http://www.inc.com/inc5000list/json/inc5000_2014.json"/>
    <n v="4450"/>
    <n v="4429"/>
    <n v="114"/>
    <x v="1"/>
    <s v="Annese &amp; Associates"/>
    <s v="annese-associates"/>
    <x v="17"/>
    <x v="17"/>
    <s v="Clifton Park"/>
    <s v="Albany-Schenectady-Troy NY"/>
    <n v="60.525700000000001"/>
    <n v="84042083"/>
    <x v="4"/>
    <n v="5"/>
  </r>
  <r>
    <n v="4430"/>
    <s v="Inc5000 Company List"/>
    <s v="Inc5000 Company List"/>
    <n v="4430"/>
    <s v="http://www.inc.com/inc5000list/json/inc5000_2014.json"/>
    <n v="24472"/>
    <n v="4430"/>
    <n v="28"/>
    <x v="2"/>
    <s v="Select Office Suites"/>
    <s v="select-office-suites"/>
    <x v="17"/>
    <x v="17"/>
    <s v="New York"/>
    <s v="New York City"/>
    <n v="60.505899999999997"/>
    <n v="8369170"/>
    <x v="15"/>
    <n v="2"/>
  </r>
  <r>
    <n v="4431"/>
    <s v="Inc5000 Company List"/>
    <s v="Inc5000 Company List"/>
    <n v="4431"/>
    <s v="http://www.inc.com/inc5000list/json/inc5000_2014.json"/>
    <n v="2208"/>
    <n v="4431"/>
    <n v="64"/>
    <x v="1"/>
    <s v="Bayshore Solutions"/>
    <s v="bayshore-solutions"/>
    <x v="9"/>
    <x v="9"/>
    <s v="Tampa"/>
    <s v="Tampa"/>
    <n v="60.4649"/>
    <n v="7888240"/>
    <x v="12"/>
    <n v="6"/>
  </r>
  <r>
    <n v="4432"/>
    <s v="Inc5000 Company List"/>
    <s v="Inc5000 Company List"/>
    <n v="4432"/>
    <s v="http://www.inc.com/inc5000list/json/inc5000_2014.json"/>
    <n v="8904"/>
    <n v="4432"/>
    <n v="107"/>
    <x v="1"/>
    <s v="Hydra-Power Systems"/>
    <s v="hydra-power-systems"/>
    <x v="5"/>
    <x v="5"/>
    <s v="Portland"/>
    <s v="Portland OR"/>
    <n v="60.430599999999998"/>
    <n v="45633205"/>
    <x v="17"/>
    <n v="3"/>
  </r>
  <r>
    <n v="4433"/>
    <s v="Inc5000 Company List"/>
    <s v="Inc5000 Company List"/>
    <n v="4433"/>
    <s v="http://www.inc.com/inc5000list/json/inc5000_2014.json"/>
    <n v="18235"/>
    <n v="4433"/>
    <n v="37"/>
    <x v="2"/>
    <s v="Quest CE"/>
    <s v="quest-ce"/>
    <x v="19"/>
    <x v="19"/>
    <s v="Milwaukee"/>
    <s v="Milwaukee-Waukesha-West Allis WI"/>
    <n v="60.389600000000002"/>
    <n v="5036576"/>
    <x v="9"/>
    <n v="5"/>
  </r>
  <r>
    <n v="4434"/>
    <s v="Inc5000 Company List"/>
    <s v="Inc5000 Company List"/>
    <n v="4434"/>
    <s v="http://www.inc.com/inc5000list/json/inc5000_2014.json"/>
    <n v="26130"/>
    <n v="4434"/>
    <n v="5"/>
    <x v="2"/>
    <s v="MarketingFX"/>
    <s v="marketingfx"/>
    <x v="12"/>
    <x v="12"/>
    <s v="Dallas"/>
    <s v="Dallas"/>
    <n v="60.362400000000001"/>
    <n v="3083038"/>
    <x v="2"/>
    <n v="1"/>
  </r>
  <r>
    <n v="4435"/>
    <s v="Inc5000 Company List"/>
    <s v="Inc5000 Company List"/>
    <n v="4435"/>
    <s v="http://www.inc.com/inc5000list/json/inc5000_2014.json"/>
    <n v="22047"/>
    <n v="4435"/>
    <n v="53"/>
    <x v="1"/>
    <s v="Diono"/>
    <s v="diono"/>
    <x v="29"/>
    <x v="29"/>
    <s v="Puyallup"/>
    <s v="Seattle"/>
    <n v="60.237699999999997"/>
    <n v="29653655"/>
    <x v="0"/>
    <n v="3"/>
  </r>
  <r>
    <n v="4436"/>
    <s v="Inc5000 Company List"/>
    <s v="Inc5000 Company List"/>
    <n v="4436"/>
    <s v="http://www.inc.com/inc5000list/json/inc5000_2014.json"/>
    <n v="25578"/>
    <n v="4436"/>
    <n v="74"/>
    <x v="1"/>
    <s v="InfoWorks"/>
    <s v="infoworks"/>
    <x v="42"/>
    <x v="42"/>
    <s v="Nashville"/>
    <s v="Nashville"/>
    <n v="60.061"/>
    <n v="11025000"/>
    <x v="11"/>
    <n v="1"/>
  </r>
  <r>
    <n v="4437"/>
    <s v="Inc5000 Company List"/>
    <s v="Inc5000 Company List"/>
    <n v="4437"/>
    <s v="http://www.inc.com/inc5000list/json/inc5000_2014.json"/>
    <n v="25645"/>
    <n v="4437"/>
    <n v="13"/>
    <x v="2"/>
    <s v="Cannonball Wine Company"/>
    <s v="cannonball-wine-company"/>
    <x v="0"/>
    <x v="0"/>
    <s v="Healdsburg"/>
    <s v="Santa Rosa-Petaluma CA"/>
    <n v="60.025799999999997"/>
    <n v="5522847"/>
    <x v="1"/>
    <n v="1"/>
  </r>
  <r>
    <n v="4438"/>
    <s v="Inc5000 Company List"/>
    <s v="Inc5000 Company List"/>
    <n v="4438"/>
    <s v="http://www.inc.com/inc5000list/json/inc5000_2014.json"/>
    <n v="640"/>
    <n v="4438"/>
    <n v="179"/>
    <x v="1"/>
    <s v="ITsavvy"/>
    <s v="itsavvy"/>
    <x v="25"/>
    <x v="25"/>
    <s v="Addison"/>
    <s v="Chicago"/>
    <n v="59.963900000000002"/>
    <n v="133921947"/>
    <x v="11"/>
    <n v="6"/>
  </r>
  <r>
    <n v="4439"/>
    <s v="Inc5000 Company List"/>
    <s v="Inc5000 Company List"/>
    <n v="4439"/>
    <s v="http://www.inc.com/inc5000list/json/inc5000_2014.json"/>
    <n v="18000"/>
    <n v="4439"/>
    <n v="120"/>
    <x v="1"/>
    <s v="Search Technologies"/>
    <s v="search-technologies"/>
    <x v="1"/>
    <x v="1"/>
    <s v="Herndon"/>
    <s v="Washington DC"/>
    <n v="59.899900000000002"/>
    <n v="20911222"/>
    <x v="11"/>
    <n v="5"/>
  </r>
  <r>
    <n v="4440"/>
    <s v="Inc5000 Company List"/>
    <s v="Inc5000 Company List"/>
    <n v="4440"/>
    <s v="http://www.inc.com/inc5000list/json/inc5000_2014.json"/>
    <n v="22766"/>
    <n v="4440"/>
    <n v="230"/>
    <x v="0"/>
    <s v="Patriot National Insurance Group"/>
    <s v="patriot-national-insurance-group"/>
    <x v="9"/>
    <x v="9"/>
    <s v="Fort Lauderdale"/>
    <s v="Miami"/>
    <n v="59.8718"/>
    <n v="357223617"/>
    <x v="19"/>
    <n v="2"/>
  </r>
  <r>
    <n v="4441"/>
    <s v="Inc5000 Company List"/>
    <s v="Inc5000 Company List"/>
    <n v="4441"/>
    <s v="http://www.inc.com/inc5000list/json/inc5000_2014.json"/>
    <n v="26430"/>
    <n v="4441"/>
    <n v="40"/>
    <x v="2"/>
    <s v="Terapeak"/>
    <s v="terapeak"/>
    <x v="0"/>
    <x v="0"/>
    <s v="Palo Alto"/>
    <s v="San Jose"/>
    <n v="59.837299999999999"/>
    <n v="8615643"/>
    <x v="2"/>
    <n v="1"/>
  </r>
  <r>
    <n v="4442"/>
    <s v="Inc5000 Company List"/>
    <s v="Inc5000 Company List"/>
    <n v="4442"/>
    <s v="http://www.inc.com/inc5000list/json/inc5000_2014.json"/>
    <n v="1778"/>
    <n v="4442"/>
    <n v="2847"/>
    <x v="3"/>
    <s v="TransPerfect"/>
    <s v="transperfect"/>
    <x v="17"/>
    <x v="17"/>
    <s v="New York"/>
    <s v="New York City"/>
    <n v="59.783799999999999"/>
    <n v="401561454"/>
    <x v="2"/>
    <n v="7"/>
  </r>
  <r>
    <n v="4443"/>
    <s v="Inc5000 Company List"/>
    <s v="Inc5000 Company List"/>
    <n v="4443"/>
    <s v="http://www.inc.com/inc5000list/json/inc5000_2014.json"/>
    <n v="4111"/>
    <n v="4443"/>
    <n v="159"/>
    <x v="1"/>
    <s v="Shoptech Industrial Software"/>
    <s v="shoptech-industrial-software"/>
    <x v="43"/>
    <x v="43"/>
    <s v="Glastonbury"/>
    <s v="Hartford-West Hartford-East Hartford CT"/>
    <n v="59.779800000000002"/>
    <n v="25591151"/>
    <x v="3"/>
    <n v="8"/>
  </r>
  <r>
    <n v="4444"/>
    <s v="Inc5000 Company List"/>
    <s v="Inc5000 Company List"/>
    <n v="4444"/>
    <s v="http://www.inc.com/inc5000list/json/inc5000_2014.json"/>
    <n v="2802"/>
    <n v="4444"/>
    <n v="3500"/>
    <x v="3"/>
    <s v="DISYS"/>
    <s v="disys"/>
    <x v="1"/>
    <x v="1"/>
    <s v="McLean"/>
    <s v="Washington DC"/>
    <n v="59.765500000000003"/>
    <n v="320989000"/>
    <x v="11"/>
    <n v="7"/>
  </r>
  <r>
    <n v="4445"/>
    <s v="Inc5000 Company List"/>
    <s v="Inc5000 Company List"/>
    <n v="4445"/>
    <s v="http://www.inc.com/inc5000list/json/inc5000_2014.json"/>
    <n v="606"/>
    <n v="4445"/>
    <n v="139"/>
    <x v="1"/>
    <s v="SchoolWires"/>
    <s v="schoolwires"/>
    <x v="13"/>
    <x v="13"/>
    <s v="State College"/>
    <s v="State College PA"/>
    <n v="59.752699999999997"/>
    <n v="17423522"/>
    <x v="23"/>
    <n v="8"/>
  </r>
  <r>
    <n v="4446"/>
    <s v="Inc5000 Company List"/>
    <s v="Inc5000 Company List"/>
    <n v="4446"/>
    <s v="http://www.inc.com/inc5000list/json/inc5000_2014.json"/>
    <n v="26412"/>
    <n v="4446"/>
    <n v="84"/>
    <x v="1"/>
    <s v="The Summit Group"/>
    <s v="the-summit-group"/>
    <x v="28"/>
    <x v="28"/>
    <s v="Salt Lake City"/>
    <s v="Salt Lake City"/>
    <n v="59.73"/>
    <n v="17376161"/>
    <x v="12"/>
    <n v="1"/>
  </r>
  <r>
    <n v="4447"/>
    <s v="Inc5000 Company List"/>
    <s v="Inc5000 Company List"/>
    <n v="4447"/>
    <s v="http://www.inc.com/inc5000list/json/inc5000_2014.json"/>
    <n v="1270"/>
    <n v="4447"/>
    <n v="31"/>
    <x v="2"/>
    <s v="Cohn Marketing"/>
    <s v="cohn-marketing"/>
    <x v="7"/>
    <x v="7"/>
    <s v="Denver"/>
    <s v="Denver"/>
    <n v="59.722999999999999"/>
    <n v="4741642"/>
    <x v="12"/>
    <n v="4"/>
  </r>
  <r>
    <n v="4448"/>
    <s v="Inc5000 Company List"/>
    <s v="Inc5000 Company List"/>
    <n v="4448"/>
    <s v="http://www.inc.com/inc5000list/json/inc5000_2014.json"/>
    <n v="26453"/>
    <n v="4448"/>
    <n v="22"/>
    <x v="2"/>
    <s v="Boyce Design &amp; Contracting"/>
    <s v="boyce-design-contracting"/>
    <x v="32"/>
    <x v="32"/>
    <s v="Atlanta"/>
    <s v="Atlanta"/>
    <n v="59.635899999999999"/>
    <n v="2402132"/>
    <x v="16"/>
    <n v="1"/>
  </r>
  <r>
    <n v="4449"/>
    <s v="Inc5000 Company List"/>
    <s v="Inc5000 Company List"/>
    <n v="4449"/>
    <s v="http://www.inc.com/inc5000list/json/inc5000_2014.json"/>
    <n v="7303"/>
    <n v="4449"/>
    <n v="32"/>
    <x v="2"/>
    <s v="Copier Fax Business Technologies"/>
    <s v="copier-fax-business-technologies"/>
    <x v="17"/>
    <x v="17"/>
    <s v="Buffalo"/>
    <s v="Buffalo-Niagara Falls NY"/>
    <n v="59.593000000000004"/>
    <n v="6036369"/>
    <x v="2"/>
    <n v="6"/>
  </r>
  <r>
    <n v="4450"/>
    <s v="Inc5000 Company List"/>
    <s v="Inc5000 Company List"/>
    <n v="4450"/>
    <s v="http://www.inc.com/inc5000list/json/inc5000_2014.json"/>
    <n v="3046"/>
    <n v="4450"/>
    <n v="85"/>
    <x v="1"/>
    <s v="Saratoga Technologies"/>
    <s v="saratoga-technologies"/>
    <x v="42"/>
    <x v="42"/>
    <s v="Johnson City"/>
    <s v="Johnson City TN"/>
    <n v="59.552500000000002"/>
    <n v="11890177"/>
    <x v="11"/>
    <n v="7"/>
  </r>
  <r>
    <n v="4451"/>
    <s v="Inc5000 Company List"/>
    <s v="Inc5000 Company List"/>
    <n v="4451"/>
    <s v="http://www.inc.com/inc5000list/json/inc5000_2014.json"/>
    <n v="23974"/>
    <n v="4451"/>
    <n v="20"/>
    <x v="2"/>
    <s v="MotherG"/>
    <s v="motherg"/>
    <x v="25"/>
    <x v="25"/>
    <s v="Itasca"/>
    <s v="Chicago"/>
    <n v="59.543500000000002"/>
    <n v="3163463"/>
    <x v="11"/>
    <n v="2"/>
  </r>
  <r>
    <n v="4452"/>
    <s v="Inc5000 Company List"/>
    <s v="Inc5000 Company List"/>
    <n v="4452"/>
    <s v="http://www.inc.com/inc5000list/json/inc5000_2014.json"/>
    <n v="26068"/>
    <n v="4452"/>
    <n v="89"/>
    <x v="1"/>
    <s v="bb7"/>
    <s v="bb7"/>
    <x v="19"/>
    <x v="19"/>
    <s v="Madison"/>
    <s v="Madison WI"/>
    <n v="59.4328"/>
    <n v="12479390"/>
    <x v="2"/>
    <n v="1"/>
  </r>
  <r>
    <n v="4453"/>
    <s v="Inc5000 Company List"/>
    <s v="Inc5000 Company List"/>
    <n v="4453"/>
    <s v="http://www.inc.com/inc5000list/json/inc5000_2014.json"/>
    <n v="2980"/>
    <n v="4453"/>
    <n v="35"/>
    <x v="2"/>
    <s v="corporate united"/>
    <s v="corporate-united"/>
    <x v="24"/>
    <x v="24"/>
    <s v="Westlake"/>
    <s v="Cleveland"/>
    <n v="59.4071"/>
    <n v="9514831"/>
    <x v="2"/>
    <n v="7"/>
  </r>
  <r>
    <n v="4454"/>
    <s v="Inc5000 Company List"/>
    <s v="Inc5000 Company List"/>
    <n v="4454"/>
    <s v="http://www.inc.com/inc5000list/json/inc5000_2014.json"/>
    <n v="3505"/>
    <n v="4454"/>
    <n v="550"/>
    <x v="3"/>
    <s v="iTech US"/>
    <s v="itech-us"/>
    <x v="46"/>
    <x v="46"/>
    <s v="South Burlington"/>
    <s v="Burlington-South Burlington VT"/>
    <n v="59.386499999999998"/>
    <n v="63559213"/>
    <x v="11"/>
    <n v="5"/>
  </r>
  <r>
    <n v="4455"/>
    <s v="Inc5000 Company List"/>
    <s v="Inc5000 Company List"/>
    <n v="4455"/>
    <s v="http://www.inc.com/inc5000list/json/inc5000_2014.json"/>
    <n v="25580"/>
    <n v="4455"/>
    <n v="75"/>
    <x v="1"/>
    <s v="Unlimited Landscaping &amp; Turf Management"/>
    <s v="unlimited-landscaping-turf-management"/>
    <x v="32"/>
    <x v="32"/>
    <s v="Buford"/>
    <s v="Atlanta"/>
    <n v="59.370699999999999"/>
    <n v="6003997"/>
    <x v="16"/>
    <n v="1"/>
  </r>
  <r>
    <n v="4456"/>
    <s v="Inc5000 Company List"/>
    <s v="Inc5000 Company List"/>
    <n v="4456"/>
    <s v="http://www.inc.com/inc5000list/json/inc5000_2014.json"/>
    <n v="4196"/>
    <n v="4456"/>
    <n v="33"/>
    <x v="2"/>
    <s v="Incorporating Services"/>
    <s v="incorporating-services"/>
    <x v="38"/>
    <x v="38"/>
    <s v="Dover"/>
    <s v="Dover DE"/>
    <n v="59.348799999999997"/>
    <n v="4582575"/>
    <x v="2"/>
    <n v="4"/>
  </r>
  <r>
    <n v="4457"/>
    <s v="Inc5000 Company List"/>
    <s v="Inc5000 Company List"/>
    <n v="4457"/>
    <s v="http://www.inc.com/inc5000list/json/inc5000_2014.json"/>
    <n v="20312"/>
    <n v="4457"/>
    <n v="25"/>
    <x v="2"/>
    <s v="Proactive Technologies"/>
    <s v="proactive-technologies"/>
    <x v="17"/>
    <x v="17"/>
    <s v="New York"/>
    <s v="New York City"/>
    <n v="59.286000000000001"/>
    <n v="4194000"/>
    <x v="11"/>
    <n v="4"/>
  </r>
  <r>
    <n v="4458"/>
    <s v="Inc5000 Company List"/>
    <s v="Inc5000 Company List"/>
    <n v="4458"/>
    <s v="http://www.inc.com/inc5000list/json/inc5000_2014.json"/>
    <n v="18663"/>
    <n v="4458"/>
    <n v="61"/>
    <x v="1"/>
    <s v="National Food Group"/>
    <s v="national-food-group"/>
    <x v="18"/>
    <x v="18"/>
    <s v="Novi"/>
    <s v="Detroit"/>
    <n v="59.240699999999997"/>
    <n v="60493089"/>
    <x v="1"/>
    <n v="5"/>
  </r>
  <r>
    <n v="4459"/>
    <s v="Inc5000 Company List"/>
    <s v="Inc5000 Company List"/>
    <n v="4459"/>
    <s v="http://www.inc.com/inc5000list/json/inc5000_2014.json"/>
    <n v="2909"/>
    <n v="4459"/>
    <n v="5265"/>
    <x v="3"/>
    <s v="RuffaloCODY"/>
    <s v="ruffalocody"/>
    <x v="22"/>
    <x v="22"/>
    <s v="Cedar Rapids"/>
    <s v="Iowa City IA"/>
    <n v="59.177500000000002"/>
    <n v="91975402"/>
    <x v="2"/>
    <n v="9"/>
  </r>
  <r>
    <n v="4460"/>
    <s v="Inc5000 Company List"/>
    <s v="Inc5000 Company List"/>
    <n v="4460"/>
    <s v="http://www.inc.com/inc5000list/json/inc5000_2014.json"/>
    <n v="4687"/>
    <n v="4460"/>
    <n v="214"/>
    <x v="0"/>
    <s v="Keller Williams Realty International"/>
    <s v="keller-williams-realty-international"/>
    <x v="12"/>
    <x v="12"/>
    <s v="Austin"/>
    <s v="Austin"/>
    <n v="59.0869"/>
    <n v="190918465"/>
    <x v="15"/>
    <n v="6"/>
  </r>
  <r>
    <n v="4461"/>
    <s v="Inc5000 Company List"/>
    <s v="Inc5000 Company List"/>
    <n v="4461"/>
    <s v="http://www.inc.com/inc5000list/json/inc5000_2014.json"/>
    <n v="872"/>
    <n v="4461"/>
    <n v="68"/>
    <x v="1"/>
    <s v="Commdex Consulting"/>
    <s v="commdex-consulting"/>
    <x v="32"/>
    <x v="32"/>
    <s v="Norcross"/>
    <s v="Atlanta"/>
    <n v="59.065600000000003"/>
    <n v="18248000"/>
    <x v="4"/>
    <n v="7"/>
  </r>
  <r>
    <n v="4462"/>
    <s v="Inc5000 Company List"/>
    <s v="Inc5000 Company List"/>
    <n v="4462"/>
    <s v="http://www.inc.com/inc5000list/json/inc5000_2014.json"/>
    <n v="22726"/>
    <n v="4462"/>
    <n v="138"/>
    <x v="1"/>
    <s v="NorthPoint"/>
    <s v="northpoint"/>
    <x v="17"/>
    <x v="17"/>
    <s v="New York"/>
    <s v="New York City"/>
    <n v="58.999899999999997"/>
    <n v="29028170"/>
    <x v="2"/>
    <n v="3"/>
  </r>
  <r>
    <n v="4463"/>
    <s v="Inc5000 Company List"/>
    <s v="Inc5000 Company List"/>
    <n v="4463"/>
    <s v="http://www.inc.com/inc5000list/json/inc5000_2014.json"/>
    <n v="25108"/>
    <n v="4463"/>
    <n v="53"/>
    <x v="1"/>
    <s v="BrandKarma"/>
    <s v="brandkarma"/>
    <x v="0"/>
    <x v="0"/>
    <s v="Irvine"/>
    <s v="Los Angeles"/>
    <n v="58.9818"/>
    <n v="9868000"/>
    <x v="6"/>
    <n v="1"/>
  </r>
  <r>
    <n v="4464"/>
    <s v="Inc5000 Company List"/>
    <s v="Inc5000 Company List"/>
    <n v="4464"/>
    <s v="http://www.inc.com/inc5000list/json/inc5000_2014.json"/>
    <n v="22162"/>
    <n v="4464"/>
    <n v="42"/>
    <x v="2"/>
    <s v="Horizon Roofing"/>
    <s v="horizon-roofing"/>
    <x v="36"/>
    <x v="36"/>
    <s v="Waite Park"/>
    <s v="St. Cloud MN"/>
    <n v="58.969700000000003"/>
    <n v="6423170"/>
    <x v="16"/>
    <n v="3"/>
  </r>
  <r>
    <n v="4465"/>
    <s v="Inc5000 Company List"/>
    <s v="Inc5000 Company List"/>
    <n v="4465"/>
    <s v="http://www.inc.com/inc5000list/json/inc5000_2014.json"/>
    <n v="24955"/>
    <n v="4465"/>
    <n v="60"/>
    <x v="1"/>
    <s v="Affectionate Pet Care"/>
    <s v="affectionate-pet-care"/>
    <x v="1"/>
    <x v="1"/>
    <s v="Fairfax"/>
    <s v="Washington DC"/>
    <n v="58.967500000000001"/>
    <n v="2464757"/>
    <x v="0"/>
    <n v="1"/>
  </r>
  <r>
    <n v="4466"/>
    <s v="Inc5000 Company List"/>
    <s v="Inc5000 Company List"/>
    <n v="4466"/>
    <s v="http://www.inc.com/inc5000list/json/inc5000_2014.json"/>
    <n v="25346"/>
    <n v="4466"/>
    <n v="265"/>
    <x v="0"/>
    <s v="Aquilent"/>
    <s v="aquilent"/>
    <x v="21"/>
    <x v="21"/>
    <s v="Laurel"/>
    <s v="Washington DC"/>
    <n v="58.951599999999999"/>
    <n v="65603241"/>
    <x v="8"/>
    <n v="1"/>
  </r>
  <r>
    <n v="4467"/>
    <s v="Inc5000 Company List"/>
    <s v="Inc5000 Company List"/>
    <n v="4467"/>
    <s v="http://www.inc.com/inc5000list/json/inc5000_2014.json"/>
    <n v="22369"/>
    <n v="4467"/>
    <n v="41"/>
    <x v="2"/>
    <s v="Adaptive Communications"/>
    <s v="adaptive-communications"/>
    <x v="34"/>
    <x v="34"/>
    <s v="Portsmouth"/>
    <s v="Boston"/>
    <n v="58.935099999999998"/>
    <n v="57463000"/>
    <x v="11"/>
    <n v="3"/>
  </r>
  <r>
    <n v="4468"/>
    <s v="Inc5000 Company List"/>
    <s v="Inc5000 Company List"/>
    <n v="4468"/>
    <s v="http://www.inc.com/inc5000list/json/inc5000_2014.json"/>
    <n v="24242"/>
    <n v="4468"/>
    <n v="21"/>
    <x v="2"/>
    <s v="Skyline Exhibits of Central Ohio"/>
    <s v="skyline-exhibits-of-central-ohio"/>
    <x v="24"/>
    <x v="24"/>
    <s v="Columbus"/>
    <s v="Columbus OH"/>
    <n v="58.926900000000003"/>
    <n v="4940488"/>
    <x v="12"/>
    <n v="2"/>
  </r>
  <r>
    <n v="4469"/>
    <s v="Inc5000 Company List"/>
    <s v="Inc5000 Company List"/>
    <n v="4469"/>
    <s v="http://www.inc.com/inc5000list/json/inc5000_2014.json"/>
    <n v="26011"/>
    <n v="4469"/>
    <n v="119"/>
    <x v="1"/>
    <s v="The RW Earhart Company"/>
    <s v="the-rw-earhart-company"/>
    <x v="24"/>
    <x v="24"/>
    <s v="Troy"/>
    <s v="Greenville OH"/>
    <n v="58.898800000000001"/>
    <n v="337830000"/>
    <x v="5"/>
    <n v="1"/>
  </r>
  <r>
    <n v="4470"/>
    <s v="Inc5000 Company List"/>
    <s v="Inc5000 Company List"/>
    <n v="4470"/>
    <s v="http://www.inc.com/inc5000list/json/inc5000_2014.json"/>
    <n v="25373"/>
    <n v="4470"/>
    <n v="13"/>
    <x v="2"/>
    <s v="NextStep Networking"/>
    <s v="nextstep-networking"/>
    <x v="24"/>
    <x v="24"/>
    <s v="Cincinnati"/>
    <s v="Cincinnati"/>
    <n v="58.904600000000002"/>
    <n v="2479978"/>
    <x v="11"/>
    <n v="1"/>
  </r>
  <r>
    <n v="4471"/>
    <s v="Inc5000 Company List"/>
    <s v="Inc5000 Company List"/>
    <n v="4471"/>
    <s v="http://www.inc.com/inc5000list/json/inc5000_2014.json"/>
    <n v="18690"/>
    <n v="4471"/>
    <n v="32"/>
    <x v="2"/>
    <s v="United Technology Group"/>
    <s v="united-technology-group"/>
    <x v="32"/>
    <x v="32"/>
    <s v="Suwanee"/>
    <s v="Atlanta"/>
    <n v="58.864600000000003"/>
    <n v="8555059"/>
    <x v="11"/>
    <n v="5"/>
  </r>
  <r>
    <n v="4472"/>
    <s v="Inc5000 Company List"/>
    <s v="Inc5000 Company List"/>
    <n v="4472"/>
    <s v="http://www.inc.com/inc5000list/json/inc5000_2014.json"/>
    <n v="3980"/>
    <n v="4472"/>
    <n v="11"/>
    <x v="2"/>
    <s v="Enviro-Safe Consulting"/>
    <s v="enviro-safe-consulting"/>
    <x v="19"/>
    <x v="19"/>
    <s v="Germantown"/>
    <s v="Milwaukee-Waukesha-West Allis WI"/>
    <n v="58.828400000000002"/>
    <n v="3850000"/>
    <x v="24"/>
    <n v="7"/>
  </r>
  <r>
    <n v="4473"/>
    <s v="Inc5000 Company List"/>
    <s v="Inc5000 Company List"/>
    <n v="4473"/>
    <s v="http://www.inc.com/inc5000list/json/inc5000_2014.json"/>
    <n v="4171"/>
    <n v="4473"/>
    <n v="310"/>
    <x v="0"/>
    <s v="Object Technology Solutions"/>
    <s v="object-technology-solutions"/>
    <x v="8"/>
    <x v="8"/>
    <s v="Overland Park"/>
    <s v="Kansas City MO-KS"/>
    <n v="58.810299999999998"/>
    <n v="38274260"/>
    <x v="11"/>
    <n v="8"/>
  </r>
  <r>
    <n v="4474"/>
    <s v="Inc5000 Company List"/>
    <s v="Inc5000 Company List"/>
    <n v="4474"/>
    <s v="http://www.inc.com/inc5000list/json/inc5000_2014.json"/>
    <n v="18909"/>
    <n v="4474"/>
    <n v="150"/>
    <x v="1"/>
    <s v="Cuisine Unlimited"/>
    <s v="cuisine-unlimited"/>
    <x v="28"/>
    <x v="28"/>
    <s v="Salt Lake City"/>
    <s v="Salt Lake City"/>
    <n v="58.805599999999998"/>
    <n v="4188235"/>
    <x v="1"/>
    <n v="3"/>
  </r>
  <r>
    <n v="4475"/>
    <s v="Inc5000 Company List"/>
    <s v="Inc5000 Company List"/>
    <n v="4475"/>
    <s v="http://www.inc.com/inc5000list/json/inc5000_2014.json"/>
    <n v="24176"/>
    <n v="4475"/>
    <n v="14"/>
    <x v="2"/>
    <s v="Royce Leather"/>
    <s v="royce-leather"/>
    <x v="16"/>
    <x v="16"/>
    <s v="Secaucus"/>
    <s v="New York City"/>
    <n v="58.778599999999997"/>
    <n v="4130000"/>
    <x v="0"/>
    <n v="2"/>
  </r>
  <r>
    <n v="4476"/>
    <s v="Inc5000 Company List"/>
    <s v="Inc5000 Company List"/>
    <n v="4476"/>
    <s v="http://www.inc.com/inc5000list/json/inc5000_2014.json"/>
    <n v="25301"/>
    <n v="4476"/>
    <n v="215"/>
    <x v="0"/>
    <s v="Ferreira Construction Co."/>
    <s v="ferreira-construction-co"/>
    <x v="16"/>
    <x v="16"/>
    <s v="Branchburg"/>
    <s v="New York City"/>
    <n v="58.6738"/>
    <n v="124284775"/>
    <x v="16"/>
    <n v="1"/>
  </r>
  <r>
    <n v="4477"/>
    <s v="Inc5000 Company List"/>
    <s v="Inc5000 Company List"/>
    <n v="4477"/>
    <s v="http://www.inc.com/inc5000list/json/inc5000_2014.json"/>
    <n v="1690"/>
    <n v="4477"/>
    <n v="60"/>
    <x v="1"/>
    <s v="XCEL Solutions"/>
    <s v="xcel-solutions"/>
    <x v="16"/>
    <x v="16"/>
    <s v="Matawan"/>
    <s v="New York City"/>
    <n v="58.670400000000001"/>
    <n v="5334507"/>
    <x v="3"/>
    <n v="3"/>
  </r>
  <r>
    <n v="4478"/>
    <s v="Inc5000 Company List"/>
    <s v="Inc5000 Company List"/>
    <n v="4478"/>
    <s v="http://www.inc.com/inc5000list/json/inc5000_2014.json"/>
    <n v="19083"/>
    <n v="4478"/>
    <n v="19"/>
    <x v="2"/>
    <s v="Adventure Life"/>
    <s v="adventure-life"/>
    <x v="44"/>
    <x v="44"/>
    <s v="Missoula"/>
    <s v="Missoula MT"/>
    <n v="58.609299999999998"/>
    <n v="12832460"/>
    <x v="7"/>
    <n v="3"/>
  </r>
  <r>
    <n v="4479"/>
    <s v="Inc5000 Company List"/>
    <s v="Inc5000 Company List"/>
    <n v="4479"/>
    <s v="http://www.inc.com/inc5000list/json/inc5000_2014.json"/>
    <n v="5288"/>
    <n v="4479"/>
    <n v="70"/>
    <x v="1"/>
    <s v="NineSigma"/>
    <s v="ninesigma"/>
    <x v="24"/>
    <x v="24"/>
    <s v="Cleveland"/>
    <s v="Cleveland"/>
    <n v="58.5246"/>
    <n v="13259000"/>
    <x v="2"/>
    <n v="3"/>
  </r>
  <r>
    <n v="4480"/>
    <s v="Inc5000 Company List"/>
    <s v="Inc5000 Company List"/>
    <n v="4480"/>
    <s v="http://www.inc.com/inc5000list/json/inc5000_2014.json"/>
    <n v="24496"/>
    <n v="4480"/>
    <n v="49"/>
    <x v="2"/>
    <s v="Cruise Planners"/>
    <s v="cruise-planners"/>
    <x v="9"/>
    <x v="9"/>
    <s v="Coral Springs"/>
    <s v="Miami"/>
    <n v="58.424999999999997"/>
    <n v="32590156"/>
    <x v="7"/>
    <n v="2"/>
  </r>
  <r>
    <n v="4481"/>
    <s v="Inc5000 Company List"/>
    <s v="Inc5000 Company List"/>
    <n v="4481"/>
    <s v="http://www.inc.com/inc5000list/json/inc5000_2014.json"/>
    <n v="24214"/>
    <n v="4481"/>
    <n v="22"/>
    <x v="2"/>
    <s v="Self Edge"/>
    <s v="self-edge"/>
    <x v="0"/>
    <x v="0"/>
    <s v="Millbrae"/>
    <s v="San Francisco"/>
    <n v="58.361499999999999"/>
    <n v="2992674"/>
    <x v="13"/>
    <n v="2"/>
  </r>
  <r>
    <n v="4482"/>
    <s v="Inc5000 Company List"/>
    <s v="Inc5000 Company List"/>
    <n v="4482"/>
    <s v="http://www.inc.com/inc5000list/json/inc5000_2014.json"/>
    <n v="17271"/>
    <n v="4482"/>
    <n v="17"/>
    <x v="2"/>
    <s v="Provideo Management"/>
    <s v="provideo-management"/>
    <x v="1"/>
    <x v="1"/>
    <s v="Ashburn"/>
    <s v="Washington DC"/>
    <n v="58.310400000000001"/>
    <n v="9010013"/>
    <x v="8"/>
    <n v="3"/>
  </r>
  <r>
    <n v="4483"/>
    <s v="Inc5000 Company List"/>
    <s v="Inc5000 Company List"/>
    <n v="4483"/>
    <s v="http://www.inc.com/inc5000list/json/inc5000_2014.json"/>
    <n v="1260"/>
    <n v="4483"/>
    <n v="32"/>
    <x v="2"/>
    <s v="Transnational Foods"/>
    <s v="transnational-foods"/>
    <x v="9"/>
    <x v="9"/>
    <s v="Miami"/>
    <s v="Miami"/>
    <n v="58.28"/>
    <n v="81385135"/>
    <x v="1"/>
    <n v="7"/>
  </r>
  <r>
    <n v="4484"/>
    <s v="Inc5000 Company List"/>
    <s v="Inc5000 Company List"/>
    <n v="4484"/>
    <s v="http://www.inc.com/inc5000list/json/inc5000_2014.json"/>
    <n v="24795"/>
    <n v="4484"/>
    <n v="9"/>
    <x v="2"/>
    <s v="Swarm Interactive"/>
    <s v="swarm-interactive"/>
    <x v="6"/>
    <x v="6"/>
    <s v="Chapel Hill"/>
    <s v="Durham NC"/>
    <n v="58.158000000000001"/>
    <n v="2044293"/>
    <x v="6"/>
    <n v="1"/>
  </r>
  <r>
    <n v="4485"/>
    <s v="Inc5000 Company List"/>
    <s v="Inc5000 Company List"/>
    <n v="4485"/>
    <s v="http://www.inc.com/inc5000list/json/inc5000_2014.json"/>
    <n v="24237"/>
    <n v="4485"/>
    <n v="15"/>
    <x v="2"/>
    <s v="Faith Direct"/>
    <s v="faith-direct"/>
    <x v="1"/>
    <x v="1"/>
    <s v="Alexandria"/>
    <s v="Washington DC"/>
    <n v="58.091000000000001"/>
    <n v="2587344"/>
    <x v="9"/>
    <n v="2"/>
  </r>
  <r>
    <n v="4486"/>
    <s v="Inc5000 Company List"/>
    <s v="Inc5000 Company List"/>
    <n v="4486"/>
    <s v="http://www.inc.com/inc5000list/json/inc5000_2014.json"/>
    <n v="26539"/>
    <n v="4486"/>
    <n v="24"/>
    <x v="2"/>
    <s v="The Service Professor"/>
    <s v="the-service-professor"/>
    <x v="18"/>
    <x v="18"/>
    <s v="Grand Rapids"/>
    <s v="Grand Rapids-Wyoming MI"/>
    <n v="58.060699999999997"/>
    <n v="3182352"/>
    <x v="0"/>
    <n v="1"/>
  </r>
  <r>
    <n v="4487"/>
    <s v="Inc5000 Company List"/>
    <s v="Inc5000 Company List"/>
    <n v="4487"/>
    <s v="http://www.inc.com/inc5000list/json/inc5000_2014.json"/>
    <n v="4793"/>
    <n v="4487"/>
    <n v="23"/>
    <x v="2"/>
    <s v="ShuBee"/>
    <s v="shubee"/>
    <x v="32"/>
    <x v="32"/>
    <s v="Macon"/>
    <s v="Macon GA"/>
    <n v="58.010199999999998"/>
    <n v="5845561"/>
    <x v="2"/>
    <n v="5"/>
  </r>
  <r>
    <n v="4488"/>
    <s v="Inc5000 Company List"/>
    <s v="Inc5000 Company List"/>
    <n v="4488"/>
    <s v="http://www.inc.com/inc5000list/json/inc5000_2014.json"/>
    <n v="25184"/>
    <n v="4488"/>
    <n v="12"/>
    <x v="2"/>
    <s v="TENS Rx"/>
    <s v="tens-rx"/>
    <x v="12"/>
    <x v="12"/>
    <s v="Montgomery"/>
    <m/>
    <n v="57.985500000000002"/>
    <n v="2145539"/>
    <x v="6"/>
    <n v="1"/>
  </r>
  <r>
    <n v="4489"/>
    <s v="Inc5000 Company List"/>
    <s v="Inc5000 Company List"/>
    <n v="4489"/>
    <s v="http://www.inc.com/inc5000list/json/inc5000_2014.json"/>
    <n v="2198"/>
    <n v="4489"/>
    <n v="26"/>
    <x v="2"/>
    <s v="Infinity Network Solutions"/>
    <s v="infinity-network-solutions"/>
    <x v="32"/>
    <x v="32"/>
    <s v="Macon"/>
    <s v="Macon GA"/>
    <n v="57.926000000000002"/>
    <n v="5734863"/>
    <x v="11"/>
    <n v="4"/>
  </r>
  <r>
    <n v="4490"/>
    <s v="Inc5000 Company List"/>
    <s v="Inc5000 Company List"/>
    <n v="4490"/>
    <s v="http://www.inc.com/inc5000list/json/inc5000_2014.json"/>
    <n v="25031"/>
    <n v="4490"/>
    <n v="26"/>
    <x v="2"/>
    <s v="AIS Engineering"/>
    <s v="ais-engineering"/>
    <x v="21"/>
    <x v="21"/>
    <s v="Silver Spring"/>
    <s v="Washington DC"/>
    <n v="57.867800000000003"/>
    <n v="19352155"/>
    <x v="4"/>
    <n v="1"/>
  </r>
  <r>
    <n v="4491"/>
    <s v="Inc5000 Company List"/>
    <s v="Inc5000 Company List"/>
    <n v="4491"/>
    <s v="http://www.inc.com/inc5000list/json/inc5000_2014.json"/>
    <n v="3096"/>
    <n v="4491"/>
    <n v="45"/>
    <x v="2"/>
    <s v="Sunshine Rentals"/>
    <s v="sunshine-rentals"/>
    <x v="0"/>
    <x v="0"/>
    <s v="Vista"/>
    <s v="San Diego"/>
    <n v="57.843299999999999"/>
    <n v="2453294"/>
    <x v="7"/>
    <n v="4"/>
  </r>
  <r>
    <n v="4492"/>
    <s v="Inc5000 Company List"/>
    <s v="Inc5000 Company List"/>
    <n v="4492"/>
    <s v="http://www.inc.com/inc5000list/json/inc5000_2014.json"/>
    <n v="25391"/>
    <n v="4492"/>
    <n v="15"/>
    <x v="2"/>
    <s v="Metal Roofs of Texas"/>
    <s v="metal-roofs-of-texas"/>
    <x v="12"/>
    <x v="12"/>
    <s v="Fort Worth"/>
    <s v="Dallas"/>
    <n v="57.795400000000001"/>
    <n v="5769000"/>
    <x v="16"/>
    <n v="1"/>
  </r>
  <r>
    <n v="4493"/>
    <s v="Inc5000 Company List"/>
    <s v="Inc5000 Company List"/>
    <n v="4493"/>
    <s v="http://www.inc.com/inc5000list/json/inc5000_2014.json"/>
    <n v="19969"/>
    <n v="4493"/>
    <n v="14"/>
    <x v="2"/>
    <s v="SignTalk"/>
    <s v="signtalk"/>
    <x v="17"/>
    <x v="17"/>
    <s v="Brooklyn"/>
    <s v="New York City"/>
    <n v="57.790799999999997"/>
    <n v="6471000"/>
    <x v="2"/>
    <n v="3"/>
  </r>
  <r>
    <n v="4494"/>
    <s v="Inc5000 Company List"/>
    <s v="Inc5000 Company List"/>
    <n v="4494"/>
    <s v="http://www.inc.com/inc5000list/json/inc5000_2014.json"/>
    <n v="26226"/>
    <n v="4494"/>
    <n v="5"/>
    <x v="2"/>
    <s v="Coakley Realty"/>
    <s v="coakley-realty"/>
    <x v="21"/>
    <x v="21"/>
    <s v="Rockville"/>
    <s v="Washington DC"/>
    <n v="57.779600000000002"/>
    <n v="2367687"/>
    <x v="15"/>
    <n v="1"/>
  </r>
  <r>
    <n v="4495"/>
    <s v="Inc5000 Company List"/>
    <s v="Inc5000 Company List"/>
    <n v="4495"/>
    <s v="http://www.inc.com/inc5000list/json/inc5000_2014.json"/>
    <n v="26269"/>
    <n v="4495"/>
    <n v="100"/>
    <x v="1"/>
    <s v="IPMG"/>
    <s v="ipmg"/>
    <x v="25"/>
    <x v="25"/>
    <s v="St. Charles"/>
    <s v="Chicago"/>
    <n v="57.768099999999997"/>
    <n v="17010859"/>
    <x v="19"/>
    <n v="1"/>
  </r>
  <r>
    <n v="4496"/>
    <s v="Inc5000 Company List"/>
    <s v="Inc5000 Company List"/>
    <n v="4496"/>
    <s v="http://www.inc.com/inc5000list/json/inc5000_2014.json"/>
    <n v="25597"/>
    <n v="4496"/>
    <n v="50"/>
    <x v="2"/>
    <s v="BESLER Consulting"/>
    <s v="besler-consulting"/>
    <x v="16"/>
    <x v="16"/>
    <s v="Princeton"/>
    <s v="Trenton-Ewing NJ"/>
    <n v="57.768799999999999"/>
    <n v="12449559"/>
    <x v="6"/>
    <n v="1"/>
  </r>
  <r>
    <n v="4497"/>
    <s v="Inc5000 Company List"/>
    <s v="Inc5000 Company List"/>
    <n v="4497"/>
    <s v="http://www.inc.com/inc5000list/json/inc5000_2014.json"/>
    <n v="19019"/>
    <n v="4497"/>
    <n v="993"/>
    <x v="3"/>
    <s v="Cottonwood Financial"/>
    <s v="cottonwood-financial"/>
    <x v="12"/>
    <x v="12"/>
    <s v="Irving"/>
    <s v="Dallas"/>
    <n v="57.751100000000001"/>
    <n v="220868893"/>
    <x v="9"/>
    <n v="4"/>
  </r>
  <r>
    <n v="4498"/>
    <s v="Inc5000 Company List"/>
    <s v="Inc5000 Company List"/>
    <n v="4498"/>
    <s v="http://www.inc.com/inc5000list/json/inc5000_2014.json"/>
    <n v="3266"/>
    <n v="4498"/>
    <n v="239"/>
    <x v="0"/>
    <s v="NovaCopy"/>
    <s v="novacopy"/>
    <x v="42"/>
    <x v="42"/>
    <s v="Nashville"/>
    <s v="Nashville"/>
    <n v="57.744399999999999"/>
    <n v="49945066"/>
    <x v="2"/>
    <n v="8"/>
  </r>
  <r>
    <n v="4499"/>
    <s v="Inc5000 Company List"/>
    <s v="Inc5000 Company List"/>
    <n v="4499"/>
    <s v="http://www.inc.com/inc5000list/json/inc5000_2014.json"/>
    <n v="24203"/>
    <n v="4499"/>
    <n v="27"/>
    <x v="2"/>
    <s v="GraduationSource"/>
    <s v="graduationsource"/>
    <x v="17"/>
    <x v="17"/>
    <s v="Port Chester"/>
    <s v="New York City"/>
    <n v="57.738500000000002"/>
    <n v="6231097"/>
    <x v="23"/>
    <n v="2"/>
  </r>
  <r>
    <n v="4500"/>
    <s v="Inc5000 Company List"/>
    <s v="Inc5000 Company List"/>
    <n v="4500"/>
    <s v="http://www.inc.com/inc5000list/json/inc5000_2014.json"/>
    <n v="24060"/>
    <n v="4500"/>
    <n v="49"/>
    <x v="2"/>
    <s v="IC Realtime"/>
    <s v="ic-realtime"/>
    <x v="9"/>
    <x v="9"/>
    <s v="Pompano Beach"/>
    <s v="Miami"/>
    <n v="57.698500000000003"/>
    <n v="18862719"/>
    <x v="14"/>
    <n v="2"/>
  </r>
  <r>
    <n v="4501"/>
    <s v="Inc5000 Company List"/>
    <s v="Inc5000 Company List"/>
    <n v="4501"/>
    <s v="http://www.inc.com/inc5000list/json/inc5000_2014.json"/>
    <n v="3912"/>
    <n v="4501"/>
    <n v="32"/>
    <x v="2"/>
    <s v="Cvision Technologies"/>
    <s v="cvision-technologies"/>
    <x v="17"/>
    <x v="17"/>
    <s v="Forest Hills"/>
    <s v="New York City"/>
    <n v="57.669499999999999"/>
    <n v="5343260"/>
    <x v="3"/>
    <n v="6"/>
  </r>
  <r>
    <n v="4502"/>
    <s v="Inc5000 Company List"/>
    <s v="Inc5000 Company List"/>
    <n v="4502"/>
    <s v="http://www.inc.com/inc5000list/json/inc5000_2014.json"/>
    <n v="3983"/>
    <n v="4502"/>
    <n v="196"/>
    <x v="1"/>
    <s v="Dataprise"/>
    <s v="dataprise"/>
    <x v="21"/>
    <x v="21"/>
    <s v="Rockville"/>
    <s v="Washington DC"/>
    <n v="57.6492"/>
    <n v="27251806"/>
    <x v="11"/>
    <n v="9"/>
  </r>
  <r>
    <n v="4503"/>
    <s v="Inc5000 Company List"/>
    <s v="Inc5000 Company List"/>
    <n v="4503"/>
    <s v="http://www.inc.com/inc5000list/json/inc5000_2014.json"/>
    <n v="20878"/>
    <n v="4503"/>
    <n v="157"/>
    <x v="1"/>
    <s v="EMKAY"/>
    <s v="emkay"/>
    <x v="25"/>
    <x v="25"/>
    <s v="Itasca"/>
    <s v="Chicago"/>
    <n v="57.643799999999999"/>
    <n v="543280788"/>
    <x v="21"/>
    <n v="3"/>
  </r>
  <r>
    <n v="4504"/>
    <s v="Inc5000 Company List"/>
    <s v="Inc5000 Company List"/>
    <n v="4504"/>
    <s v="http://www.inc.com/inc5000list/json/inc5000_2014.json"/>
    <n v="19573"/>
    <n v="4504"/>
    <n v="60"/>
    <x v="1"/>
    <s v="ARRYVE"/>
    <s v="arryve"/>
    <x v="29"/>
    <x v="29"/>
    <s v="Bellevue"/>
    <s v="Seattle"/>
    <n v="57.490299999999998"/>
    <n v="13005896"/>
    <x v="2"/>
    <n v="4"/>
  </r>
  <r>
    <n v="4505"/>
    <s v="Inc5000 Company List"/>
    <s v="Inc5000 Company List"/>
    <n v="4505"/>
    <s v="http://www.inc.com/inc5000list/json/inc5000_2014.json"/>
    <n v="24047"/>
    <n v="4505"/>
    <n v="11"/>
    <x v="2"/>
    <s v="ON Search Partners"/>
    <s v="on-search-partners"/>
    <x v="24"/>
    <x v="24"/>
    <s v="Solon"/>
    <s v="Cleveland"/>
    <n v="57.482999999999997"/>
    <n v="9028901"/>
    <x v="20"/>
    <n v="2"/>
  </r>
  <r>
    <n v="4506"/>
    <s v="Inc5000 Company List"/>
    <s v="Inc5000 Company List"/>
    <n v="4506"/>
    <s v="http://www.inc.com/inc5000list/json/inc5000_2014.json"/>
    <n v="24927"/>
    <n v="4506"/>
    <n v="20"/>
    <x v="2"/>
    <s v="Zuri Group"/>
    <s v="zuri-group"/>
    <x v="5"/>
    <x v="5"/>
    <s v="Bend"/>
    <s v="Prineville OR"/>
    <n v="57.473500000000001"/>
    <n v="2381000"/>
    <x v="11"/>
    <n v="1"/>
  </r>
  <r>
    <n v="4507"/>
    <s v="Inc5000 Company List"/>
    <s v="Inc5000 Company List"/>
    <n v="4507"/>
    <s v="http://www.inc.com/inc5000list/json/inc5000_2014.json"/>
    <n v="26533"/>
    <n v="4507"/>
    <n v="23689"/>
    <x v="3"/>
    <s v="AtWork Group"/>
    <s v="atwork-group"/>
    <x v="42"/>
    <x v="42"/>
    <s v="Knoxville"/>
    <s v="Knoxville TN"/>
    <n v="57.451799999999999"/>
    <n v="132359522"/>
    <x v="20"/>
    <n v="1"/>
  </r>
  <r>
    <n v="4508"/>
    <s v="Inc5000 Company List"/>
    <s v="Inc5000 Company List"/>
    <n v="4508"/>
    <s v="http://www.inc.com/inc5000list/json/inc5000_2014.json"/>
    <n v="3309"/>
    <n v="4508"/>
    <n v="87"/>
    <x v="1"/>
    <s v="Rand Engineering &amp; Architecture"/>
    <s v="rand-engineering-architecture"/>
    <x v="17"/>
    <x v="17"/>
    <s v="New York"/>
    <s v="New York City"/>
    <n v="57.4099"/>
    <n v="10681860"/>
    <x v="10"/>
    <n v="5"/>
  </r>
  <r>
    <n v="4509"/>
    <s v="Inc5000 Company List"/>
    <s v="Inc5000 Company List"/>
    <n v="4509"/>
    <s v="http://www.inc.com/inc5000list/json/inc5000_2014.json"/>
    <n v="24563"/>
    <n v="4509"/>
    <n v="73"/>
    <x v="1"/>
    <s v="Blackpoint IT Services"/>
    <s v="blackpoint-it-services"/>
    <x v="29"/>
    <x v="29"/>
    <s v="Seattle"/>
    <s v="Seattle"/>
    <n v="57.3581"/>
    <n v="14341750"/>
    <x v="11"/>
    <n v="2"/>
  </r>
  <r>
    <n v="4510"/>
    <s v="Inc5000 Company List"/>
    <s v="Inc5000 Company List"/>
    <n v="4510"/>
    <s v="http://www.inc.com/inc5000list/json/inc5000_2014.json"/>
    <n v="26136"/>
    <n v="4510"/>
    <n v="31"/>
    <x v="2"/>
    <s v="OptionsAnimal"/>
    <s v="optionsanimal"/>
    <x v="28"/>
    <x v="28"/>
    <s v="Lehi"/>
    <s v="Provo-Orem UT"/>
    <n v="57.354500000000002"/>
    <n v="4483411"/>
    <x v="23"/>
    <n v="1"/>
  </r>
  <r>
    <n v="4511"/>
    <s v="Inc5000 Company List"/>
    <s v="Inc5000 Company List"/>
    <n v="4511"/>
    <s v="http://www.inc.com/inc5000list/json/inc5000_2014.json"/>
    <n v="22419"/>
    <n v="4511"/>
    <n v="20"/>
    <x v="2"/>
    <s v="LISS Consulting"/>
    <s v="liss-consulting"/>
    <x v="17"/>
    <x v="17"/>
    <s v="Lake Success"/>
    <s v="New York City"/>
    <n v="57.3185"/>
    <n v="2469793"/>
    <x v="11"/>
    <n v="3"/>
  </r>
  <r>
    <n v="4512"/>
    <s v="Inc5000 Company List"/>
    <s v="Inc5000 Company List"/>
    <n v="4512"/>
    <s v="http://www.inc.com/inc5000list/json/inc5000_2014.json"/>
    <n v="1268"/>
    <n v="4512"/>
    <n v="80"/>
    <x v="1"/>
    <s v="Amadeus Consulting"/>
    <s v="amadeus-consulting"/>
    <x v="7"/>
    <x v="7"/>
    <s v="Boulder"/>
    <s v="Boulder CO"/>
    <n v="57.305199999999999"/>
    <n v="9550000"/>
    <x v="3"/>
    <n v="8"/>
  </r>
  <r>
    <n v="4513"/>
    <s v="Inc5000 Company List"/>
    <s v="Inc5000 Company List"/>
    <n v="4513"/>
    <s v="http://www.inc.com/inc5000list/json/inc5000_2014.json"/>
    <n v="25088"/>
    <n v="4513"/>
    <n v="16"/>
    <x v="2"/>
    <s v="EnableSoft"/>
    <s v="enablesoft"/>
    <x v="9"/>
    <x v="9"/>
    <s v="Orlando"/>
    <s v="Orlando FL"/>
    <n v="57.2684"/>
    <n v="2721632"/>
    <x v="3"/>
    <n v="1"/>
  </r>
  <r>
    <n v="4514"/>
    <s v="Inc5000 Company List"/>
    <s v="Inc5000 Company List"/>
    <n v="4514"/>
    <s v="http://www.inc.com/inc5000list/json/inc5000_2014.json"/>
    <n v="26162"/>
    <n v="4514"/>
    <n v="150"/>
    <x v="1"/>
    <s v="Centric Business Systems"/>
    <s v="centric-business-systems"/>
    <x v="21"/>
    <x v="21"/>
    <s v="Owings Mills"/>
    <s v="Baltimore"/>
    <n v="57.225499999999997"/>
    <n v="36905939"/>
    <x v="2"/>
    <n v="1"/>
  </r>
  <r>
    <n v="4515"/>
    <s v="Inc5000 Company List"/>
    <s v="Inc5000 Company List"/>
    <n v="4515"/>
    <s v="http://www.inc.com/inc5000list/json/inc5000_2014.json"/>
    <n v="2862"/>
    <n v="4515"/>
    <n v="150"/>
    <x v="1"/>
    <s v="2020 Exhibits"/>
    <s v="2020-exhibits"/>
    <x v="12"/>
    <x v="12"/>
    <s v="Houston"/>
    <s v="Houston"/>
    <n v="57.2029"/>
    <n v="26029948"/>
    <x v="12"/>
    <n v="4"/>
  </r>
  <r>
    <n v="4516"/>
    <s v="Inc5000 Company List"/>
    <s v="Inc5000 Company List"/>
    <n v="4516"/>
    <s v="http://www.inc.com/inc5000list/json/inc5000_2014.json"/>
    <n v="22633"/>
    <n v="4516"/>
    <n v="45"/>
    <x v="2"/>
    <s v="Hirewell"/>
    <s v="hirewell"/>
    <x v="25"/>
    <x v="25"/>
    <s v="Chicago"/>
    <s v="Chicago"/>
    <n v="57.186999999999998"/>
    <n v="5599000"/>
    <x v="20"/>
    <n v="3"/>
  </r>
  <r>
    <n v="4517"/>
    <s v="Inc5000 Company List"/>
    <s v="Inc5000 Company List"/>
    <n v="4517"/>
    <s v="http://www.inc.com/inc5000list/json/inc5000_2014.json"/>
    <n v="24810"/>
    <n v="4517"/>
    <n v="225"/>
    <x v="0"/>
    <s v="Logistics Systems"/>
    <s v="logistics-systems"/>
    <x v="27"/>
    <x v="27"/>
    <s v="Washington"/>
    <s v="Washington DC"/>
    <n v="57.168100000000003"/>
    <n v="24897000"/>
    <x v="8"/>
    <n v="1"/>
  </r>
  <r>
    <n v="4518"/>
    <s v="Inc5000 Company List"/>
    <s v="Inc5000 Company List"/>
    <n v="4518"/>
    <s v="http://www.inc.com/inc5000list/json/inc5000_2014.json"/>
    <n v="26114"/>
    <n v="4518"/>
    <n v="83"/>
    <x v="1"/>
    <s v="SEARCH"/>
    <s v="search"/>
    <x v="9"/>
    <x v="9"/>
    <s v="Newberry"/>
    <s v="Gainesville FL"/>
    <n v="57.124299999999998"/>
    <n v="10330586"/>
    <x v="8"/>
    <n v="1"/>
  </r>
  <r>
    <n v="4519"/>
    <s v="Inc5000 Company List"/>
    <s v="Inc5000 Company List"/>
    <n v="4519"/>
    <s v="http://www.inc.com/inc5000list/json/inc5000_2014.json"/>
    <n v="3593"/>
    <n v="4519"/>
    <n v="30"/>
    <x v="2"/>
    <s v="Popcorn Palace"/>
    <s v="popcorn-palace"/>
    <x v="25"/>
    <x v="25"/>
    <s v="Burr Ridge"/>
    <s v="Chicago"/>
    <n v="57.115400000000001"/>
    <n v="7297878"/>
    <x v="1"/>
    <n v="8"/>
  </r>
  <r>
    <n v="4520"/>
    <s v="Inc5000 Company List"/>
    <s v="Inc5000 Company List"/>
    <n v="4520"/>
    <s v="http://www.inc.com/inc5000list/json/inc5000_2014.json"/>
    <n v="746"/>
    <n v="4520"/>
    <n v="25"/>
    <x v="2"/>
    <s v="Antennas Direct"/>
    <s v="antennas-direct"/>
    <x v="15"/>
    <x v="15"/>
    <s v="Ellisville"/>
    <s v="St. Louis MO-IL"/>
    <n v="57.045900000000003"/>
    <n v="12802855"/>
    <x v="0"/>
    <n v="7"/>
  </r>
  <r>
    <n v="4521"/>
    <s v="Inc5000 Company List"/>
    <s v="Inc5000 Company List"/>
    <n v="4521"/>
    <s v="http://www.inc.com/inc5000list/json/inc5000_2014.json"/>
    <n v="18364"/>
    <n v="4521"/>
    <n v="55"/>
    <x v="1"/>
    <s v="SmartLinx Solutions"/>
    <s v="smartlinx-solutions"/>
    <x v="16"/>
    <x v="16"/>
    <s v="Manalapan"/>
    <m/>
    <n v="57.045299999999997"/>
    <n v="6208000"/>
    <x v="3"/>
    <n v="4"/>
  </r>
  <r>
    <n v="4522"/>
    <s v="Inc5000 Company List"/>
    <s v="Inc5000 Company List"/>
    <n v="4522"/>
    <s v="http://www.inc.com/inc5000list/json/inc5000_2014.json"/>
    <n v="25649"/>
    <n v="4522"/>
    <n v="0"/>
    <x v="2"/>
    <s v="General Networks"/>
    <s v="general-networks"/>
    <x v="0"/>
    <x v="0"/>
    <s v="Glendale"/>
    <s v="Los Angeles"/>
    <n v="57.037199999999999"/>
    <n v="12079727"/>
    <x v="11"/>
    <n v="1"/>
  </r>
  <r>
    <n v="4523"/>
    <s v="Inc5000 Company List"/>
    <s v="Inc5000 Company List"/>
    <n v="4523"/>
    <s v="http://www.inc.com/inc5000list/json/inc5000_2014.json"/>
    <n v="4715"/>
    <n v="4523"/>
    <n v="6"/>
    <x v="2"/>
    <s v="Benchmark Hospitality International"/>
    <s v="benchmark-hospitality-international"/>
    <x v="12"/>
    <x v="12"/>
    <s v="The Woodlands"/>
    <s v="Houston"/>
    <n v="57.020800000000001"/>
    <n v="541698905"/>
    <x v="7"/>
    <n v="5"/>
  </r>
  <r>
    <n v="4524"/>
    <s v="Inc5000 Company List"/>
    <s v="Inc5000 Company List"/>
    <n v="4524"/>
    <s v="http://www.inc.com/inc5000list/json/inc5000_2014.json"/>
    <n v="3247"/>
    <n v="4524"/>
    <n v="91"/>
    <x v="1"/>
    <s v="Next Generation Wireless"/>
    <s v="next-generation-wireless"/>
    <x v="22"/>
    <x v="22"/>
    <s v="Cedar Falls"/>
    <s v="Waterloo-Cedar Falls IA"/>
    <n v="57.015799999999999"/>
    <n v="24497596"/>
    <x v="4"/>
    <n v="7"/>
  </r>
  <r>
    <n v="4525"/>
    <s v="Inc5000 Company List"/>
    <s v="Inc5000 Company List"/>
    <n v="4525"/>
    <s v="http://www.inc.com/inc5000list/json/inc5000_2014.json"/>
    <n v="17720"/>
    <n v="4525"/>
    <n v="15"/>
    <x v="2"/>
    <s v="Inmod"/>
    <s v="inmod"/>
    <x v="16"/>
    <x v="16"/>
    <s v="Fairfield"/>
    <s v="New York City"/>
    <n v="57.012700000000002"/>
    <n v="6970314"/>
    <x v="13"/>
    <n v="3"/>
  </r>
  <r>
    <n v="4526"/>
    <s v="Inc5000 Company List"/>
    <s v="Inc5000 Company List"/>
    <n v="4526"/>
    <s v="http://www.inc.com/inc5000list/json/inc5000_2014.json"/>
    <n v="988"/>
    <n v="4526"/>
    <n v="120"/>
    <x v="1"/>
    <s v="Underground Printing"/>
    <s v="underground-printing"/>
    <x v="18"/>
    <x v="18"/>
    <s v="Ann Arbor"/>
    <s v="Ann Arbor MI"/>
    <n v="56.992600000000003"/>
    <n v="13757271"/>
    <x v="0"/>
    <n v="7"/>
  </r>
  <r>
    <n v="4527"/>
    <s v="Inc5000 Company List"/>
    <s v="Inc5000 Company List"/>
    <n v="4527"/>
    <s v="http://www.inc.com/inc5000list/json/inc5000_2014.json"/>
    <n v="24785"/>
    <n v="4527"/>
    <n v="35"/>
    <x v="2"/>
    <s v="KDC Bindery Services"/>
    <s v="kdc-bindery-services"/>
    <x v="4"/>
    <x v="4"/>
    <s v="Tempe"/>
    <s v="Phoenix"/>
    <n v="56.974699999999999"/>
    <n v="2141915"/>
    <x v="17"/>
    <n v="1"/>
  </r>
  <r>
    <n v="4528"/>
    <s v="Inc5000 Company List"/>
    <s v="Inc5000 Company List"/>
    <n v="4528"/>
    <s v="http://www.inc.com/inc5000list/json/inc5000_2014.json"/>
    <n v="336"/>
    <n v="4528"/>
    <n v="108"/>
    <x v="1"/>
    <s v="Nitel"/>
    <s v="nitel"/>
    <x v="25"/>
    <x v="25"/>
    <s v="Chicago"/>
    <s v="Chicago"/>
    <n v="56.950099999999999"/>
    <n v="56944905"/>
    <x v="4"/>
    <n v="6"/>
  </r>
  <r>
    <n v="4529"/>
    <s v="Inc5000 Company List"/>
    <s v="Inc5000 Company List"/>
    <n v="4529"/>
    <s v="http://www.inc.com/inc5000list/json/inc5000_2014.json"/>
    <n v="22454"/>
    <n v="4529"/>
    <n v="44"/>
    <x v="2"/>
    <s v="Mainstream Technologies"/>
    <s v="mainstream-technologies"/>
    <x v="45"/>
    <x v="45"/>
    <s v="Little Rock"/>
    <s v="Little Rock-North Little Rock-Conway AR"/>
    <n v="56.9499"/>
    <n v="6945414"/>
    <x v="11"/>
    <n v="3"/>
  </r>
  <r>
    <n v="4530"/>
    <s v="Inc5000 Company List"/>
    <s v="Inc5000 Company List"/>
    <n v="4530"/>
    <s v="http://www.inc.com/inc5000list/json/inc5000_2014.json"/>
    <n v="25894"/>
    <n v="4530"/>
    <n v="300"/>
    <x v="0"/>
    <s v="Trax Technologies"/>
    <s v="trax-technologies"/>
    <x v="4"/>
    <x v="4"/>
    <s v="Scottsdale"/>
    <s v="Phoenix"/>
    <n v="56.939300000000003"/>
    <n v="20705000"/>
    <x v="21"/>
    <n v="1"/>
  </r>
  <r>
    <n v="4531"/>
    <s v="Inc5000 Company List"/>
    <s v="Inc5000 Company List"/>
    <n v="4531"/>
    <s v="http://www.inc.com/inc5000list/json/inc5000_2014.json"/>
    <n v="24377"/>
    <n v="4531"/>
    <n v="149"/>
    <x v="1"/>
    <s v="Centerline Solutions"/>
    <s v="centerline-solutions"/>
    <x v="7"/>
    <x v="7"/>
    <s v="Golden"/>
    <s v="Boulder CO"/>
    <n v="56.930700000000002"/>
    <n v="18158300"/>
    <x v="4"/>
    <n v="2"/>
  </r>
  <r>
    <n v="4532"/>
    <s v="Inc5000 Company List"/>
    <s v="Inc5000 Company List"/>
    <n v="4532"/>
    <s v="http://www.inc.com/inc5000list/json/inc5000_2014.json"/>
    <n v="3171"/>
    <n v="4532"/>
    <n v="89"/>
    <x v="1"/>
    <s v="Uckele Health &amp; Nutrition"/>
    <s v="uckele-health-nutrition"/>
    <x v="18"/>
    <x v="18"/>
    <s v="Blissfield"/>
    <s v="Toledo OH"/>
    <n v="56.896599999999999"/>
    <n v="20748000"/>
    <x v="17"/>
    <n v="6"/>
  </r>
  <r>
    <n v="4533"/>
    <s v="Inc5000 Company List"/>
    <s v="Inc5000 Company List"/>
    <n v="4533"/>
    <s v="http://www.inc.com/inc5000list/json/inc5000_2014.json"/>
    <n v="475"/>
    <n v="4533"/>
    <n v="371"/>
    <x v="0"/>
    <s v="InfoSync Services"/>
    <s v="infosync-services"/>
    <x v="8"/>
    <x v="8"/>
    <s v="Wichita"/>
    <s v="Wichita KS"/>
    <n v="56.870899999999999"/>
    <n v="26834788"/>
    <x v="9"/>
    <n v="6"/>
  </r>
  <r>
    <n v="4534"/>
    <s v="Inc5000 Company List"/>
    <s v="Inc5000 Company List"/>
    <n v="4534"/>
    <s v="http://www.inc.com/inc5000list/json/inc5000_2014.json"/>
    <n v="1839"/>
    <n v="4534"/>
    <n v="48"/>
    <x v="2"/>
    <s v="Pinckney Hugo Group"/>
    <s v="pinckney-hugo-group"/>
    <x v="17"/>
    <x v="17"/>
    <s v="Syracuse"/>
    <s v="Syracuse NY"/>
    <n v="56.871299999999998"/>
    <n v="15705856"/>
    <x v="12"/>
    <n v="7"/>
  </r>
  <r>
    <n v="4535"/>
    <s v="Inc5000 Company List"/>
    <s v="Inc5000 Company List"/>
    <n v="4535"/>
    <s v="http://www.inc.com/inc5000list/json/inc5000_2014.json"/>
    <n v="25635"/>
    <n v="4535"/>
    <n v="138"/>
    <x v="1"/>
    <s v="ClickSpark"/>
    <s v="clickspark"/>
    <x v="17"/>
    <x v="17"/>
    <s v="Henrietta"/>
    <s v="Rochester NY"/>
    <n v="56.847099999999998"/>
    <n v="7888039"/>
    <x v="23"/>
    <n v="1"/>
  </r>
  <r>
    <n v="4536"/>
    <s v="Inc5000 Company List"/>
    <s v="Inc5000 Company List"/>
    <n v="4536"/>
    <s v="http://www.inc.com/inc5000list/json/inc5000_2014.json"/>
    <n v="21646"/>
    <n v="4536"/>
    <n v="26"/>
    <x v="2"/>
    <s v="Horizon Investments"/>
    <s v="horizon-investments"/>
    <x v="6"/>
    <x v="6"/>
    <s v="Charlotte"/>
    <s v="Charlotte"/>
    <n v="56.766300000000001"/>
    <n v="9227810"/>
    <x v="9"/>
    <n v="3"/>
  </r>
  <r>
    <n v="4537"/>
    <s v="Inc5000 Company List"/>
    <s v="Inc5000 Company List"/>
    <n v="4537"/>
    <s v="http://www.inc.com/inc5000list/json/inc5000_2014.json"/>
    <n v="22500"/>
    <n v="4537"/>
    <n v="16"/>
    <x v="2"/>
    <s v="Dazadi"/>
    <s v="dazadi"/>
    <x v="0"/>
    <x v="0"/>
    <s v="Santa Clarita"/>
    <s v="Los Angeles"/>
    <n v="56.6492"/>
    <n v="7399875"/>
    <x v="13"/>
    <n v="3"/>
  </r>
  <r>
    <n v="4538"/>
    <s v="Inc5000 Company List"/>
    <s v="Inc5000 Company List"/>
    <n v="4538"/>
    <s v="http://www.inc.com/inc5000list/json/inc5000_2014.json"/>
    <n v="304"/>
    <n v="4538"/>
    <n v="326"/>
    <x v="0"/>
    <s v="Power Home Technologies"/>
    <s v="power-home-technologies"/>
    <x v="6"/>
    <x v="6"/>
    <s v="Raleigh"/>
    <s v="Raleigh-Cary NC"/>
    <n v="56.614699999999999"/>
    <n v="25585888"/>
    <x v="14"/>
    <n v="5"/>
  </r>
  <r>
    <n v="4539"/>
    <s v="Inc5000 Company List"/>
    <s v="Inc5000 Company List"/>
    <n v="4539"/>
    <s v="http://www.inc.com/inc5000list/json/inc5000_2014.json"/>
    <n v="18092"/>
    <n v="4539"/>
    <n v="45"/>
    <x v="2"/>
    <s v="Kutir"/>
    <s v="kutir"/>
    <x v="0"/>
    <x v="0"/>
    <s v="Newark"/>
    <s v="San Francisco"/>
    <n v="56.539099999999998"/>
    <n v="4284596"/>
    <x v="20"/>
    <n v="5"/>
  </r>
  <r>
    <n v="4540"/>
    <s v="Inc5000 Company List"/>
    <s v="Inc5000 Company List"/>
    <n v="4540"/>
    <s v="http://www.inc.com/inc5000list/json/inc5000_2014.json"/>
    <n v="840"/>
    <n v="4540"/>
    <n v="96"/>
    <x v="1"/>
    <s v="Sonoma Partners"/>
    <s v="sonoma-partners"/>
    <x v="25"/>
    <x v="25"/>
    <s v="Chicago"/>
    <s v="Chicago"/>
    <n v="56.533099999999997"/>
    <n v="18047324"/>
    <x v="11"/>
    <n v="7"/>
  </r>
  <r>
    <n v="4541"/>
    <s v="Inc5000 Company List"/>
    <s v="Inc5000 Company List"/>
    <n v="4541"/>
    <s v="http://www.inc.com/inc5000list/json/inc5000_2014.json"/>
    <n v="26051"/>
    <n v="4541"/>
    <n v="44"/>
    <x v="2"/>
    <s v="Image Systems &amp; Business Solutions"/>
    <s v="image-systems-business-solutions"/>
    <x v="25"/>
    <x v="25"/>
    <s v="Elk Grove Village"/>
    <s v="Chicago"/>
    <n v="56.4604"/>
    <n v="6656122"/>
    <x v="2"/>
    <n v="1"/>
  </r>
  <r>
    <n v="4542"/>
    <s v="Inc5000 Company List"/>
    <s v="Inc5000 Company List"/>
    <n v="4542"/>
    <s v="http://www.inc.com/inc5000list/json/inc5000_2014.json"/>
    <n v="25600"/>
    <n v="4542"/>
    <n v="107"/>
    <x v="1"/>
    <s v="Current Medical Services"/>
    <s v="current-medical-services"/>
    <x v="6"/>
    <x v="6"/>
    <s v="Sylva"/>
    <m/>
    <n v="56.451599999999999"/>
    <n v="3395000"/>
    <x v="6"/>
    <n v="1"/>
  </r>
  <r>
    <n v="4543"/>
    <s v="Inc5000 Company List"/>
    <s v="Inc5000 Company List"/>
    <n v="4543"/>
    <s v="http://www.inc.com/inc5000list/json/inc5000_2014.json"/>
    <n v="26467"/>
    <n v="4543"/>
    <n v="15"/>
    <x v="2"/>
    <s v="Artisan Logistics"/>
    <s v="artisan-logistics"/>
    <x v="31"/>
    <x v="31"/>
    <s v="Columbia"/>
    <s v="Columbia SC"/>
    <n v="56.43"/>
    <n v="9561000"/>
    <x v="21"/>
    <n v="1"/>
  </r>
  <r>
    <n v="4544"/>
    <s v="Inc5000 Company List"/>
    <s v="Inc5000 Company List"/>
    <n v="4544"/>
    <s v="http://www.inc.com/inc5000list/json/inc5000_2014.json"/>
    <n v="10932"/>
    <n v="4544"/>
    <n v="15"/>
    <x v="2"/>
    <s v="Pride Products Distributors"/>
    <s v="pride-products-distributors"/>
    <x v="16"/>
    <x v="16"/>
    <s v="Springfield"/>
    <s v="New York City"/>
    <n v="56.429499999999997"/>
    <n v="2121580"/>
    <x v="12"/>
    <n v="2"/>
  </r>
  <r>
    <n v="4545"/>
    <s v="Inc5000 Company List"/>
    <s v="Inc5000 Company List"/>
    <n v="4545"/>
    <s v="http://www.inc.com/inc5000list/json/inc5000_2014.json"/>
    <n v="25625"/>
    <n v="4545"/>
    <n v="34"/>
    <x v="2"/>
    <s v="220 Marketing"/>
    <s v="220-marketing"/>
    <x v="0"/>
    <x v="0"/>
    <s v="San Diego"/>
    <s v="San Diego"/>
    <n v="56.391800000000003"/>
    <n v="2448972"/>
    <x v="12"/>
    <n v="1"/>
  </r>
  <r>
    <n v="4546"/>
    <s v="Inc5000 Company List"/>
    <s v="Inc5000 Company List"/>
    <n v="4546"/>
    <s v="http://www.inc.com/inc5000list/json/inc5000_2014.json"/>
    <n v="18837"/>
    <n v="4546"/>
    <n v="100"/>
    <x v="1"/>
    <s v="Bluware"/>
    <s v="bluware"/>
    <x v="12"/>
    <x v="12"/>
    <s v="Houston"/>
    <s v="Houston"/>
    <n v="56.377600000000001"/>
    <n v="17207391"/>
    <x v="5"/>
    <n v="5"/>
  </r>
  <r>
    <n v="4547"/>
    <s v="Inc5000 Company List"/>
    <s v="Inc5000 Company List"/>
    <n v="4547"/>
    <s v="http://www.inc.com/inc5000list/json/inc5000_2014.json"/>
    <n v="4677"/>
    <n v="4547"/>
    <n v="26"/>
    <x v="2"/>
    <s v="Highland Forwarding"/>
    <s v="highland-forwarding"/>
    <x v="34"/>
    <x v="34"/>
    <s v="Londonderry"/>
    <s v="Boston"/>
    <n v="56.341099999999997"/>
    <n v="16797190"/>
    <x v="21"/>
    <n v="7"/>
  </r>
  <r>
    <n v="4548"/>
    <s v="Inc5000 Company List"/>
    <s v="Inc5000 Company List"/>
    <n v="4548"/>
    <s v="http://www.inc.com/inc5000list/json/inc5000_2014.json"/>
    <n v="20156"/>
    <n v="4548"/>
    <n v="29"/>
    <x v="2"/>
    <s v="Combustion Parts"/>
    <s v="combustion-parts"/>
    <x v="0"/>
    <x v="0"/>
    <s v="El Cajon"/>
    <s v="San Diego"/>
    <n v="56.337600000000002"/>
    <n v="12050502"/>
    <x v="5"/>
    <n v="4"/>
  </r>
  <r>
    <n v="4549"/>
    <s v="Inc5000 Company List"/>
    <s v="Inc5000 Company List"/>
    <n v="4549"/>
    <s v="http://www.inc.com/inc5000list/json/inc5000_2014.json"/>
    <n v="22533"/>
    <n v="4549"/>
    <n v="111"/>
    <x v="1"/>
    <s v="U.S. Energy Development"/>
    <s v="us-energy-development"/>
    <x v="17"/>
    <x v="17"/>
    <s v="Getzville"/>
    <s v="Buffalo-Niagara Falls NY"/>
    <n v="56.330199999999998"/>
    <n v="92222216"/>
    <x v="5"/>
    <n v="6"/>
  </r>
  <r>
    <n v="4550"/>
    <s v="Inc5000 Company List"/>
    <s v="Inc5000 Company List"/>
    <n v="4550"/>
    <s v="http://www.inc.com/inc5000list/json/inc5000_2014.json"/>
    <n v="24456"/>
    <n v="4550"/>
    <n v="38"/>
    <x v="2"/>
    <s v="PEAK Resources"/>
    <s v="peak-resources"/>
    <x v="7"/>
    <x v="7"/>
    <s v="Denver"/>
    <s v="Denver"/>
    <n v="56.3307"/>
    <n v="60065846"/>
    <x v="11"/>
    <n v="2"/>
  </r>
  <r>
    <n v="4551"/>
    <s v="Inc5000 Company List"/>
    <s v="Inc5000 Company List"/>
    <n v="4551"/>
    <s v="http://www.inc.com/inc5000list/json/inc5000_2014.json"/>
    <n v="18602"/>
    <n v="4551"/>
    <n v="392"/>
    <x v="0"/>
    <s v="Boloco"/>
    <s v="boloco"/>
    <x v="2"/>
    <x v="2"/>
    <s v="Boston"/>
    <s v="Boston"/>
    <n v="56.324100000000001"/>
    <n v="25040000"/>
    <x v="1"/>
    <n v="5"/>
  </r>
  <r>
    <n v="4552"/>
    <s v="Inc5000 Company List"/>
    <s v="Inc5000 Company List"/>
    <n v="4552"/>
    <s v="http://www.inc.com/inc5000list/json/inc5000_2014.json"/>
    <n v="22685"/>
    <n v="4552"/>
    <n v="11"/>
    <x v="2"/>
    <s v="EthiCare Advisors"/>
    <s v="ethicare-advisors"/>
    <x v="16"/>
    <x v="16"/>
    <s v="Budd Lake"/>
    <s v="New York City"/>
    <n v="56.313800000000001"/>
    <n v="3722213"/>
    <x v="19"/>
    <n v="3"/>
  </r>
  <r>
    <n v="4553"/>
    <s v="Inc5000 Company List"/>
    <s v="Inc5000 Company List"/>
    <n v="4553"/>
    <s v="http://www.inc.com/inc5000list/json/inc5000_2014.json"/>
    <n v="20060"/>
    <n v="4553"/>
    <n v="35"/>
    <x v="2"/>
    <s v="WTWH Media"/>
    <s v="wtwh-media"/>
    <x v="24"/>
    <x v="24"/>
    <s v="Cleveland"/>
    <s v="Cleveland"/>
    <n v="56.269599999999997"/>
    <n v="6660230"/>
    <x v="22"/>
    <n v="4"/>
  </r>
  <r>
    <n v="4554"/>
    <s v="Inc5000 Company List"/>
    <s v="Inc5000 Company List"/>
    <n v="4554"/>
    <s v="http://www.inc.com/inc5000list/json/inc5000_2014.json"/>
    <n v="741"/>
    <n v="4554"/>
    <n v="193"/>
    <x v="1"/>
    <s v="AppRiver"/>
    <s v="appriver"/>
    <x v="9"/>
    <x v="9"/>
    <s v="Gulf Breeze"/>
    <s v="Pensacola-Ferry Pass-Brent FL"/>
    <n v="56.235900000000001"/>
    <n v="43596085"/>
    <x v="11"/>
    <n v="8"/>
  </r>
  <r>
    <n v="4555"/>
    <s v="Inc5000 Company List"/>
    <s v="Inc5000 Company List"/>
    <n v="4555"/>
    <s v="http://www.inc.com/inc5000list/json/inc5000_2014.json"/>
    <n v="24095"/>
    <n v="4555"/>
    <n v="13"/>
    <x v="2"/>
    <s v="Scorpion Coatings"/>
    <s v="scorpion-coatings"/>
    <x v="14"/>
    <x v="14"/>
    <s v="Cloverdale"/>
    <s v="Bloomington IN"/>
    <n v="56.118699999999997"/>
    <n v="4726494"/>
    <x v="17"/>
    <n v="2"/>
  </r>
  <r>
    <n v="4556"/>
    <s v="Inc5000 Company List"/>
    <s v="Inc5000 Company List"/>
    <n v="4556"/>
    <s v="http://www.inc.com/inc5000list/json/inc5000_2014.json"/>
    <n v="20473"/>
    <n v="4556"/>
    <n v="2578"/>
    <x v="3"/>
    <s v="Accurate Home Care"/>
    <s v="accurate-home-care"/>
    <x v="36"/>
    <x v="36"/>
    <s v="Otsego"/>
    <s v="Minneapolis"/>
    <n v="56.113399999999999"/>
    <n v="48325105"/>
    <x v="6"/>
    <n v="4"/>
  </r>
  <r>
    <n v="4557"/>
    <s v="Inc5000 Company List"/>
    <s v="Inc5000 Company List"/>
    <n v="4557"/>
    <s v="http://www.inc.com/inc5000list/json/inc5000_2014.json"/>
    <n v="22701"/>
    <n v="4557"/>
    <n v="102"/>
    <x v="1"/>
    <s v="Ares Sportswear"/>
    <s v="ares-sportswear"/>
    <x v="24"/>
    <x v="24"/>
    <s v="Hilliard"/>
    <s v="Columbus OH"/>
    <n v="56.109400000000001"/>
    <n v="11917779"/>
    <x v="17"/>
    <n v="3"/>
  </r>
  <r>
    <n v="4558"/>
    <s v="Inc5000 Company List"/>
    <s v="Inc5000 Company List"/>
    <n v="4558"/>
    <s v="http://www.inc.com/inc5000list/json/inc5000_2014.json"/>
    <n v="22830"/>
    <n v="4558"/>
    <n v="1644"/>
    <x v="3"/>
    <s v="International Cruise &amp; Excursions"/>
    <s v="international-cruise-excursions"/>
    <x v="4"/>
    <x v="4"/>
    <s v="Scottsdale"/>
    <s v="Phoenix"/>
    <n v="56.0931"/>
    <n v="675126000"/>
    <x v="7"/>
    <n v="1"/>
  </r>
  <r>
    <n v="4559"/>
    <s v="Inc5000 Company List"/>
    <s v="Inc5000 Company List"/>
    <n v="4559"/>
    <s v="http://www.inc.com/inc5000list/json/inc5000_2014.json"/>
    <n v="17500"/>
    <n v="4559"/>
    <n v="12"/>
    <x v="2"/>
    <s v="FranNet"/>
    <s v="frannet"/>
    <x v="33"/>
    <x v="33"/>
    <s v="Louisville"/>
    <s v="Louisville/Jefferson KY-IN"/>
    <n v="56.088999999999999"/>
    <n v="17899195"/>
    <x v="0"/>
    <n v="5"/>
  </r>
  <r>
    <n v="4560"/>
    <s v="Inc5000 Company List"/>
    <s v="Inc5000 Company List"/>
    <n v="4560"/>
    <s v="http://www.inc.com/inc5000list/json/inc5000_2014.json"/>
    <n v="7990"/>
    <n v="4560"/>
    <n v="99"/>
    <x v="1"/>
    <s v="RKA Petroleum Companies"/>
    <s v="rka-petroleum-companies"/>
    <x v="18"/>
    <x v="18"/>
    <s v="Romulus"/>
    <s v="Detroit"/>
    <n v="56.052599999999998"/>
    <n v="608613000"/>
    <x v="5"/>
    <n v="5"/>
  </r>
  <r>
    <n v="4561"/>
    <s v="Inc5000 Company List"/>
    <s v="Inc5000 Company List"/>
    <n v="4561"/>
    <s v="http://www.inc.com/inc5000list/json/inc5000_2014.json"/>
    <n v="22231"/>
    <n v="4561"/>
    <n v="27"/>
    <x v="2"/>
    <s v="Carolina's Home Medical Equipment"/>
    <s v="carolinas-home-medical-equipment"/>
    <x v="6"/>
    <x v="6"/>
    <s v="Matthews"/>
    <s v="Charlotte"/>
    <n v="56.0092"/>
    <n v="3596194"/>
    <x v="6"/>
    <n v="3"/>
  </r>
  <r>
    <n v="4562"/>
    <s v="Inc5000 Company List"/>
    <s v="Inc5000 Company List"/>
    <n v="4562"/>
    <s v="http://www.inc.com/inc5000list/json/inc5000_2014.json"/>
    <n v="4455"/>
    <n v="4562"/>
    <n v="85"/>
    <x v="1"/>
    <s v="Midwest Industrial Supply"/>
    <s v="midwest-industrial-supply"/>
    <x v="24"/>
    <x v="24"/>
    <s v="Canton"/>
    <s v="Canton-Massillon OH"/>
    <n v="55.975200000000001"/>
    <n v="26691100"/>
    <x v="24"/>
    <n v="6"/>
  </r>
  <r>
    <n v="4563"/>
    <s v="Inc5000 Company List"/>
    <s v="Inc5000 Company List"/>
    <n v="4563"/>
    <s v="http://www.inc.com/inc5000list/json/inc5000_2014.json"/>
    <n v="24059"/>
    <n v="4563"/>
    <n v="50"/>
    <x v="2"/>
    <s v="Taylor Creative"/>
    <s v="taylor-creative"/>
    <x v="17"/>
    <x v="17"/>
    <s v="New York"/>
    <s v="New York City"/>
    <n v="55.898200000000003"/>
    <n v="10264536"/>
    <x v="12"/>
    <n v="2"/>
  </r>
  <r>
    <n v="4564"/>
    <s v="Inc5000 Company List"/>
    <s v="Inc5000 Company List"/>
    <n v="4564"/>
    <s v="http://www.inc.com/inc5000list/json/inc5000_2014.json"/>
    <n v="23501"/>
    <n v="4564"/>
    <n v="22"/>
    <x v="2"/>
    <s v="Dionysus Consulting"/>
    <s v="dionysus-consulting"/>
    <x v="17"/>
    <x v="17"/>
    <s v="West Islip"/>
    <s v="New York City"/>
    <n v="55.901699999999998"/>
    <n v="3722010"/>
    <x v="12"/>
    <n v="2"/>
  </r>
  <r>
    <n v="4565"/>
    <s v="Inc5000 Company List"/>
    <s v="Inc5000 Company List"/>
    <n v="4565"/>
    <s v="http://www.inc.com/inc5000list/json/inc5000_2014.json"/>
    <n v="4851"/>
    <n v="4565"/>
    <n v="160"/>
    <x v="1"/>
    <s v="North Star Resource Group"/>
    <s v="north-star-resource-group"/>
    <x v="36"/>
    <x v="36"/>
    <s v="Minneapolis"/>
    <s v="Minneapolis"/>
    <n v="55.880299999999998"/>
    <n v="46033000"/>
    <x v="9"/>
    <n v="3"/>
  </r>
  <r>
    <n v="4566"/>
    <s v="Inc5000 Company List"/>
    <s v="Inc5000 Company List"/>
    <n v="4566"/>
    <s v="http://www.inc.com/inc5000list/json/inc5000_2014.json"/>
    <n v="25280"/>
    <n v="4566"/>
    <n v="7"/>
    <x v="2"/>
    <s v="Sports Shares"/>
    <s v="sports-shares"/>
    <x v="7"/>
    <x v="7"/>
    <s v="Denver"/>
    <s v="Denver"/>
    <n v="55.879100000000001"/>
    <n v="3245824"/>
    <x v="7"/>
    <n v="1"/>
  </r>
  <r>
    <n v="4567"/>
    <s v="Inc5000 Company List"/>
    <s v="Inc5000 Company List"/>
    <n v="4567"/>
    <s v="http://www.inc.com/inc5000list/json/inc5000_2014.json"/>
    <n v="820"/>
    <n v="4567"/>
    <n v="130"/>
    <x v="1"/>
    <s v="Trissential"/>
    <s v="trissential"/>
    <x v="36"/>
    <x v="36"/>
    <s v="Minneapolis"/>
    <s v="Minneapolis"/>
    <n v="55.866500000000002"/>
    <n v="28056524"/>
    <x v="2"/>
    <n v="6"/>
  </r>
  <r>
    <n v="4568"/>
    <s v="Inc5000 Company List"/>
    <s v="Inc5000 Company List"/>
    <n v="4568"/>
    <s v="http://www.inc.com/inc5000list/json/inc5000_2014.json"/>
    <n v="9935"/>
    <n v="4568"/>
    <n v="62"/>
    <x v="1"/>
    <s v="Image One"/>
    <s v="image-one"/>
    <x v="18"/>
    <x v="18"/>
    <s v="Oak Park"/>
    <s v="Detroit"/>
    <n v="55.821800000000003"/>
    <n v="13918000"/>
    <x v="2"/>
    <n v="6"/>
  </r>
  <r>
    <n v="4569"/>
    <s v="Inc5000 Company List"/>
    <s v="Inc5000 Company List"/>
    <n v="4569"/>
    <s v="http://www.inc.com/inc5000list/json/inc5000_2014.json"/>
    <n v="20588"/>
    <n v="4569"/>
    <n v="366"/>
    <x v="0"/>
    <s v="Open Access Technology International"/>
    <s v="open-access-technology-international"/>
    <x v="36"/>
    <x v="36"/>
    <s v="Minneapolis"/>
    <s v="Minneapolis"/>
    <n v="55.810600000000001"/>
    <n v="66782000"/>
    <x v="5"/>
    <n v="4"/>
  </r>
  <r>
    <n v="4570"/>
    <s v="Inc5000 Company List"/>
    <s v="Inc5000 Company List"/>
    <n v="4570"/>
    <s v="http://www.inc.com/inc5000list/json/inc5000_2014.json"/>
    <n v="24282"/>
    <n v="4570"/>
    <n v="14"/>
    <x v="2"/>
    <s v="Integrated Systems Management"/>
    <s v="integrated-systems-management"/>
    <x v="17"/>
    <x v="17"/>
    <s v="Tarrytown"/>
    <s v="New York City"/>
    <n v="55.785899999999998"/>
    <n v="5035000"/>
    <x v="11"/>
    <n v="2"/>
  </r>
  <r>
    <n v="4571"/>
    <s v="Inc5000 Company List"/>
    <s v="Inc5000 Company List"/>
    <n v="4571"/>
    <s v="http://www.inc.com/inc5000list/json/inc5000_2014.json"/>
    <n v="3982"/>
    <n v="4571"/>
    <n v="42"/>
    <x v="2"/>
    <s v="Kee Safety"/>
    <s v="kee-safety"/>
    <x v="17"/>
    <x v="17"/>
    <s v="Buffalo"/>
    <s v="Buffalo-Niagara Falls NY"/>
    <n v="55.733899999999998"/>
    <n v="16044047"/>
    <x v="17"/>
    <n v="7"/>
  </r>
  <r>
    <n v="4572"/>
    <s v="Inc5000 Company List"/>
    <s v="Inc5000 Company List"/>
    <n v="4572"/>
    <s v="http://www.inc.com/inc5000list/json/inc5000_2014.json"/>
    <n v="22793"/>
    <n v="4572"/>
    <n v="42"/>
    <x v="2"/>
    <s v="Today's Business Products"/>
    <s v="todays-business-products"/>
    <x v="24"/>
    <x v="24"/>
    <s v="Cleveland"/>
    <s v="Cleveland"/>
    <n v="55.728499999999997"/>
    <n v="13811175"/>
    <x v="2"/>
    <n v="3"/>
  </r>
  <r>
    <n v="4573"/>
    <s v="Inc5000 Company List"/>
    <s v="Inc5000 Company List"/>
    <n v="4573"/>
    <s v="http://www.inc.com/inc5000list/json/inc5000_2014.json"/>
    <n v="80"/>
    <n v="4573"/>
    <n v="76"/>
    <x v="1"/>
    <s v="Ntiva"/>
    <s v="ntiva"/>
    <x v="1"/>
    <x v="1"/>
    <s v="McLean"/>
    <s v="Washington DC"/>
    <n v="55.7194"/>
    <n v="14168992"/>
    <x v="11"/>
    <n v="5"/>
  </r>
  <r>
    <n v="4574"/>
    <s v="Inc5000 Company List"/>
    <s v="Inc5000 Company List"/>
    <n v="4574"/>
    <s v="http://www.inc.com/inc5000list/json/inc5000_2014.json"/>
    <n v="24971"/>
    <n v="4574"/>
    <n v="19"/>
    <x v="2"/>
    <s v="D.H. Charles Engineering"/>
    <s v="dh-charles-engineering"/>
    <x v="0"/>
    <x v="0"/>
    <s v="Santa Rosa"/>
    <s v="Santa Rosa-Petaluma CA"/>
    <n v="55.7226"/>
    <n v="4279719"/>
    <x v="10"/>
    <n v="1"/>
  </r>
  <r>
    <n v="4575"/>
    <s v="Inc5000 Company List"/>
    <s v="Inc5000 Company List"/>
    <n v="4575"/>
    <s v="http://www.inc.com/inc5000list/json/inc5000_2014.json"/>
    <n v="19232"/>
    <n v="4575"/>
    <n v="18"/>
    <x v="2"/>
    <s v="Square Peg Packaging &amp; Printing"/>
    <s v="square-peg-packaging-printing"/>
    <x v="0"/>
    <x v="0"/>
    <s v="San Diego"/>
    <s v="San Diego"/>
    <n v="55.688400000000001"/>
    <n v="11561901"/>
    <x v="2"/>
    <n v="4"/>
  </r>
  <r>
    <n v="4576"/>
    <s v="Inc5000 Company List"/>
    <s v="Inc5000 Company List"/>
    <n v="4576"/>
    <s v="http://www.inc.com/inc5000list/json/inc5000_2014.json"/>
    <n v="17887"/>
    <n v="4576"/>
    <n v="10000"/>
    <x v="3"/>
    <s v="VXI Global Solutions"/>
    <s v="vxi-global-solutions"/>
    <x v="0"/>
    <x v="0"/>
    <s v="Los Angeles"/>
    <s v="Los Angeles"/>
    <n v="55.677100000000003"/>
    <n v="249609092"/>
    <x v="4"/>
    <n v="4"/>
  </r>
  <r>
    <n v="4577"/>
    <s v="Inc5000 Company List"/>
    <s v="Inc5000 Company List"/>
    <n v="4577"/>
    <s v="http://www.inc.com/inc5000list/json/inc5000_2014.json"/>
    <n v="17581"/>
    <n v="4577"/>
    <n v="212"/>
    <x v="0"/>
    <s v="Location Labs"/>
    <s v="location-labs"/>
    <x v="0"/>
    <x v="0"/>
    <s v="Emeryville"/>
    <s v="San Francisco"/>
    <n v="55.624099999999999"/>
    <n v="27256000"/>
    <x v="3"/>
    <n v="5"/>
  </r>
  <r>
    <n v="4578"/>
    <s v="Inc5000 Company List"/>
    <s v="Inc5000 Company List"/>
    <n v="4578"/>
    <s v="http://www.inc.com/inc5000list/json/inc5000_2014.json"/>
    <n v="18237"/>
    <n v="4578"/>
    <n v="174"/>
    <x v="1"/>
    <s v="ReadyTalk"/>
    <s v="readytalk"/>
    <x v="7"/>
    <x v="7"/>
    <s v="Denver"/>
    <s v="Denver"/>
    <n v="55.583199999999998"/>
    <n v="33714269"/>
    <x v="4"/>
    <n v="5"/>
  </r>
  <r>
    <n v="4579"/>
    <s v="Inc5000 Company List"/>
    <s v="Inc5000 Company List"/>
    <n v="4579"/>
    <s v="http://www.inc.com/inc5000list/json/inc5000_2014.json"/>
    <n v="24493"/>
    <n v="4579"/>
    <n v="38"/>
    <x v="2"/>
    <s v="USWired"/>
    <s v="uswired"/>
    <x v="0"/>
    <x v="0"/>
    <s v="San Jose"/>
    <s v="San Jose"/>
    <n v="55.539900000000003"/>
    <n v="4924996"/>
    <x v="11"/>
    <n v="2"/>
  </r>
  <r>
    <n v="4580"/>
    <s v="Inc5000 Company List"/>
    <s v="Inc5000 Company List"/>
    <n v="4580"/>
    <s v="http://www.inc.com/inc5000list/json/inc5000_2014.json"/>
    <n v="18385"/>
    <n v="4580"/>
    <n v="33"/>
    <x v="2"/>
    <s v="Phillips Painting"/>
    <s v="phillips-painting"/>
    <x v="12"/>
    <x v="12"/>
    <s v="Plano"/>
    <s v="Dallas"/>
    <n v="55.515900000000002"/>
    <n v="8995522"/>
    <x v="16"/>
    <n v="5"/>
  </r>
  <r>
    <n v="4581"/>
    <s v="Inc5000 Company List"/>
    <s v="Inc5000 Company List"/>
    <n v="4581"/>
    <s v="http://www.inc.com/inc5000list/json/inc5000_2014.json"/>
    <n v="25371"/>
    <n v="4581"/>
    <n v="32"/>
    <x v="2"/>
    <s v="UnifiedCommunications.com"/>
    <s v="unifiedcommunicationscom"/>
    <x v="12"/>
    <x v="12"/>
    <s v="Houston"/>
    <s v="Houston"/>
    <n v="55.456699999999998"/>
    <n v="16212753"/>
    <x v="4"/>
    <n v="1"/>
  </r>
  <r>
    <n v="4582"/>
    <s v="Inc5000 Company List"/>
    <s v="Inc5000 Company List"/>
    <n v="4582"/>
    <s v="http://www.inc.com/inc5000list/json/inc5000_2014.json"/>
    <n v="24455"/>
    <n v="4582"/>
    <n v="72"/>
    <x v="1"/>
    <s v="Softdocs"/>
    <s v="softdocs"/>
    <x v="31"/>
    <x v="31"/>
    <s v="Columbia"/>
    <s v="Columbia SC"/>
    <n v="55.408099999999997"/>
    <n v="5503942"/>
    <x v="3"/>
    <n v="2"/>
  </r>
  <r>
    <n v="4583"/>
    <s v="Inc5000 Company List"/>
    <s v="Inc5000 Company List"/>
    <n v="4583"/>
    <s v="http://www.inc.com/inc5000list/json/inc5000_2014.json"/>
    <n v="3636"/>
    <n v="4583"/>
    <n v="21"/>
    <x v="2"/>
    <s v="The Tellennium Group"/>
    <s v="the-tellennium-group"/>
    <x v="33"/>
    <x v="33"/>
    <s v="Louisville"/>
    <s v="Louisville/Jefferson KY-IN"/>
    <n v="55.371000000000002"/>
    <n v="20112202"/>
    <x v="4"/>
    <n v="8"/>
  </r>
  <r>
    <n v="4584"/>
    <s v="Inc5000 Company List"/>
    <s v="Inc5000 Company List"/>
    <n v="4584"/>
    <s v="http://www.inc.com/inc5000list/json/inc5000_2014.json"/>
    <n v="25882"/>
    <n v="4584"/>
    <n v="90"/>
    <x v="1"/>
    <s v="Purium Health Products"/>
    <s v="purium-health-products"/>
    <x v="0"/>
    <x v="0"/>
    <s v="Long Beach"/>
    <s v="Los Angeles"/>
    <n v="55.317500000000003"/>
    <n v="17674351"/>
    <x v="1"/>
    <n v="1"/>
  </r>
  <r>
    <n v="4585"/>
    <s v="Inc5000 Company List"/>
    <s v="Inc5000 Company List"/>
    <n v="4585"/>
    <s v="http://www.inc.com/inc5000list/json/inc5000_2014.json"/>
    <n v="25691"/>
    <n v="4585"/>
    <n v="98"/>
    <x v="1"/>
    <s v="DeNyse Companies"/>
    <s v="denyse-companies"/>
    <x v="32"/>
    <x v="32"/>
    <s v="Douglasville"/>
    <s v="Atlanta"/>
    <n v="55.304600000000001"/>
    <n v="13819200"/>
    <x v="17"/>
    <n v="1"/>
  </r>
  <r>
    <n v="4586"/>
    <s v="Inc5000 Company List"/>
    <s v="Inc5000 Company List"/>
    <n v="4586"/>
    <s v="http://www.inc.com/inc5000list/json/inc5000_2014.json"/>
    <n v="4109"/>
    <n v="4586"/>
    <n v="226"/>
    <x v="0"/>
    <s v="Skoda Minotti"/>
    <s v="skoda-minotti"/>
    <x v="24"/>
    <x v="24"/>
    <s v="Mayfield Village"/>
    <s v="Cleveland"/>
    <n v="55.205599999999997"/>
    <n v="40012000"/>
    <x v="9"/>
    <n v="11"/>
  </r>
  <r>
    <n v="4587"/>
    <s v="Inc5000 Company List"/>
    <s v="Inc5000 Company List"/>
    <n v="4587"/>
    <s v="http://www.inc.com/inc5000list/json/inc5000_2014.json"/>
    <n v="19843"/>
    <n v="4587"/>
    <n v="65"/>
    <x v="1"/>
    <s v="My Computer Works"/>
    <s v="my-computer-works"/>
    <x v="4"/>
    <x v="4"/>
    <s v="Scottsdale"/>
    <s v="Phoenix"/>
    <n v="55.178199999999997"/>
    <n v="3837710"/>
    <x v="11"/>
    <n v="4"/>
  </r>
  <r>
    <n v="4588"/>
    <s v="Inc5000 Company List"/>
    <s v="Inc5000 Company List"/>
    <n v="4588"/>
    <s v="http://www.inc.com/inc5000list/json/inc5000_2014.json"/>
    <n v="24578"/>
    <n v="4588"/>
    <n v="170"/>
    <x v="1"/>
    <s v="Fox World Travel"/>
    <s v="fox-world-travel"/>
    <x v="19"/>
    <x v="19"/>
    <s v="Oshkosh"/>
    <s v="Fond du Lac WI"/>
    <n v="55.165100000000002"/>
    <n v="17941146"/>
    <x v="7"/>
    <n v="2"/>
  </r>
  <r>
    <n v="4589"/>
    <s v="Inc5000 Company List"/>
    <s v="Inc5000 Company List"/>
    <n v="4589"/>
    <s v="http://www.inc.com/inc5000list/json/inc5000_2014.json"/>
    <n v="9804"/>
    <n v="4589"/>
    <n v="66"/>
    <x v="1"/>
    <s v="Summit Drilling Co."/>
    <s v="summit-drilling-co"/>
    <x v="16"/>
    <x v="16"/>
    <s v="Bridgewater"/>
    <s v="New York City"/>
    <n v="55.146799999999999"/>
    <n v="11694803"/>
    <x v="24"/>
    <n v="2"/>
  </r>
  <r>
    <n v="4590"/>
    <s v="Inc5000 Company List"/>
    <s v="Inc5000 Company List"/>
    <n v="4590"/>
    <s v="http://www.inc.com/inc5000list/json/inc5000_2014.json"/>
    <n v="22164"/>
    <n v="4590"/>
    <n v="22"/>
    <x v="2"/>
    <s v="Comfort Supply (Pittsburgh PA)"/>
    <s v="comfort-supply-pittsburgh-pa"/>
    <x v="13"/>
    <x v="13"/>
    <s v="Pittsburgh"/>
    <s v="Pittsburgh PA"/>
    <n v="55.152999999999999"/>
    <n v="11562000"/>
    <x v="16"/>
    <n v="3"/>
  </r>
  <r>
    <n v="4591"/>
    <s v="Inc5000 Company List"/>
    <s v="Inc5000 Company List"/>
    <n v="4591"/>
    <s v="http://www.inc.com/inc5000list/json/inc5000_2014.json"/>
    <n v="17565"/>
    <n v="4591"/>
    <n v="249"/>
    <x v="0"/>
    <s v="All Web Leads"/>
    <s v="all-web-leads"/>
    <x v="12"/>
    <x v="12"/>
    <s v="Austin"/>
    <s v="Austin"/>
    <n v="55.133099999999999"/>
    <n v="87860849"/>
    <x v="19"/>
    <n v="5"/>
  </r>
  <r>
    <n v="4592"/>
    <s v="Inc5000 Company List"/>
    <s v="Inc5000 Company List"/>
    <n v="4592"/>
    <s v="http://www.inc.com/inc5000list/json/inc5000_2014.json"/>
    <n v="18513"/>
    <n v="4592"/>
    <n v="65"/>
    <x v="1"/>
    <s v="Bogota Latin Bistro"/>
    <s v="bogota-latin-bistro"/>
    <x v="17"/>
    <x v="17"/>
    <s v="Brooklyn"/>
    <s v="New York City"/>
    <n v="55.089100000000002"/>
    <n v="4507573"/>
    <x v="1"/>
    <n v="5"/>
  </r>
  <r>
    <n v="4593"/>
    <s v="Inc5000 Company List"/>
    <s v="Inc5000 Company List"/>
    <n v="4593"/>
    <s v="http://www.inc.com/inc5000list/json/inc5000_2014.json"/>
    <n v="1345"/>
    <n v="4593"/>
    <n v="75"/>
    <x v="1"/>
    <s v="ISite Design"/>
    <s v="isite-design"/>
    <x v="5"/>
    <x v="5"/>
    <s v="Portland"/>
    <s v="Portland OR"/>
    <n v="55.065399999999997"/>
    <n v="10791077"/>
    <x v="12"/>
    <n v="7"/>
  </r>
  <r>
    <n v="4594"/>
    <s v="Inc5000 Company List"/>
    <s v="Inc5000 Company List"/>
    <n v="4594"/>
    <s v="http://www.inc.com/inc5000list/json/inc5000_2014.json"/>
    <n v="2550"/>
    <n v="4594"/>
    <n v="26"/>
    <x v="2"/>
    <s v="Questline"/>
    <s v="questline"/>
    <x v="24"/>
    <x v="24"/>
    <s v="Columbus"/>
    <s v="Columbus OH"/>
    <n v="55.022100000000002"/>
    <n v="4756149"/>
    <x v="5"/>
    <n v="7"/>
  </r>
  <r>
    <n v="4595"/>
    <s v="Inc5000 Company List"/>
    <s v="Inc5000 Company List"/>
    <n v="4595"/>
    <s v="http://www.inc.com/inc5000list/json/inc5000_2014.json"/>
    <n v="17586"/>
    <n v="4595"/>
    <n v="73"/>
    <x v="1"/>
    <s v="BidSync"/>
    <s v="bidsync"/>
    <x v="28"/>
    <x v="28"/>
    <s v="American Fork"/>
    <s v="Provo-Orem UT"/>
    <n v="55.006700000000002"/>
    <n v="9418376"/>
    <x v="8"/>
    <n v="5"/>
  </r>
  <r>
    <n v="4596"/>
    <s v="Inc5000 Company List"/>
    <s v="Inc5000 Company List"/>
    <n v="4596"/>
    <s v="http://www.inc.com/inc5000list/json/inc5000_2014.json"/>
    <n v="25530"/>
    <n v="4596"/>
    <n v="20"/>
    <x v="2"/>
    <s v="Business Communications Solutions"/>
    <s v="business-communications-solutions"/>
    <x v="0"/>
    <x v="0"/>
    <s v="Irvine"/>
    <s v="Los Angeles"/>
    <n v="54.985300000000002"/>
    <n v="4905676"/>
    <x v="11"/>
    <n v="1"/>
  </r>
  <r>
    <n v="4597"/>
    <s v="Inc5000 Company List"/>
    <s v="Inc5000 Company List"/>
    <n v="4597"/>
    <s v="http://www.inc.com/inc5000list/json/inc5000_2014.json"/>
    <n v="24444"/>
    <n v="4597"/>
    <n v="50"/>
    <x v="2"/>
    <s v="Protonex Technology"/>
    <s v="protonex-technology"/>
    <x v="2"/>
    <x v="2"/>
    <s v="Southborough"/>
    <s v="Worcester MA"/>
    <n v="54.959899999999998"/>
    <n v="12653385"/>
    <x v="10"/>
    <n v="2"/>
  </r>
  <r>
    <n v="4598"/>
    <s v="Inc5000 Company List"/>
    <s v="Inc5000 Company List"/>
    <n v="4598"/>
    <s v="http://www.inc.com/inc5000list/json/inc5000_2014.json"/>
    <n v="22435"/>
    <n v="4598"/>
    <n v="220"/>
    <x v="0"/>
    <s v="Idera"/>
    <s v="idera"/>
    <x v="12"/>
    <x v="12"/>
    <s v="Houston"/>
    <s v="Houston"/>
    <n v="54.948599999999999"/>
    <n v="43545372"/>
    <x v="3"/>
    <n v="3"/>
  </r>
  <r>
    <n v="4599"/>
    <s v="Inc5000 Company List"/>
    <s v="Inc5000 Company List"/>
    <n v="4599"/>
    <s v="http://www.inc.com/inc5000list/json/inc5000_2014.json"/>
    <n v="19177"/>
    <n v="4599"/>
    <n v="661"/>
    <x v="3"/>
    <s v="Fidelitone Logistics"/>
    <s v="fidelitone-logistics"/>
    <x v="25"/>
    <x v="25"/>
    <s v="Wauconda"/>
    <s v="Chicago"/>
    <n v="54.934600000000003"/>
    <n v="480758935"/>
    <x v="21"/>
    <n v="2"/>
  </r>
  <r>
    <n v="4600"/>
    <s v="Inc5000 Company List"/>
    <s v="Inc5000 Company List"/>
    <n v="4600"/>
    <s v="http://www.inc.com/inc5000list/json/inc5000_2014.json"/>
    <n v="26538"/>
    <n v="4600"/>
    <n v="17"/>
    <x v="2"/>
    <s v="Becker Logistics"/>
    <s v="becker-logistics"/>
    <x v="25"/>
    <x v="25"/>
    <s v="Carol Stream"/>
    <s v="Chicago"/>
    <n v="54.895800000000001"/>
    <n v="7233651"/>
    <x v="21"/>
    <n v="1"/>
  </r>
  <r>
    <n v="4601"/>
    <s v="Inc5000 Company List"/>
    <s v="Inc5000 Company List"/>
    <n v="4601"/>
    <s v="http://www.inc.com/inc5000list/json/inc5000_2014.json"/>
    <n v="228"/>
    <n v="4601"/>
    <n v="145"/>
    <x v="1"/>
    <s v="Strategic Systems"/>
    <s v="strategic-systems"/>
    <x v="24"/>
    <x v="24"/>
    <s v="Dublin"/>
    <s v="Columbus OH"/>
    <n v="54.876300000000001"/>
    <n v="16528539"/>
    <x v="11"/>
    <n v="6"/>
  </r>
  <r>
    <n v="4602"/>
    <s v="Inc5000 Company List"/>
    <s v="Inc5000 Company List"/>
    <n v="4602"/>
    <s v="http://www.inc.com/inc5000list/json/inc5000_2014.json"/>
    <n v="26118"/>
    <n v="4602"/>
    <n v="30"/>
    <x v="2"/>
    <s v="Total Security Solutions"/>
    <s v="total-security-solutions"/>
    <x v="18"/>
    <x v="18"/>
    <s v="Fowlerville"/>
    <s v="Lansing-East Lansing MI"/>
    <n v="54.841000000000001"/>
    <n v="12534071"/>
    <x v="14"/>
    <n v="1"/>
  </r>
  <r>
    <n v="4603"/>
    <s v="Inc5000 Company List"/>
    <s v="Inc5000 Company List"/>
    <n v="4603"/>
    <s v="http://www.inc.com/inc5000list/json/inc5000_2014.json"/>
    <n v="18241"/>
    <n v="4603"/>
    <n v="185"/>
    <x v="1"/>
    <s v="XpertTech"/>
    <s v="xperttech"/>
    <x v="2"/>
    <x v="2"/>
    <s v="Woburn"/>
    <s v="Boston"/>
    <n v="54.739800000000002"/>
    <n v="9310687"/>
    <x v="11"/>
    <n v="5"/>
  </r>
  <r>
    <n v="4604"/>
    <s v="Inc5000 Company List"/>
    <s v="Inc5000 Company List"/>
    <n v="4604"/>
    <s v="http://www.inc.com/inc5000list/json/inc5000_2014.json"/>
    <n v="21872"/>
    <n v="4604"/>
    <n v="34"/>
    <x v="2"/>
    <s v="Coton Colors"/>
    <s v="coton-colors"/>
    <x v="9"/>
    <x v="9"/>
    <s v="Tallahassee"/>
    <s v="Tallahassee FL"/>
    <n v="54.733899999999998"/>
    <n v="7759823"/>
    <x v="0"/>
    <n v="3"/>
  </r>
  <r>
    <n v="4605"/>
    <s v="Inc5000 Company List"/>
    <s v="Inc5000 Company List"/>
    <n v="4605"/>
    <s v="http://www.inc.com/inc5000list/json/inc5000_2014.json"/>
    <n v="4306"/>
    <n v="4605"/>
    <n v="15"/>
    <x v="2"/>
    <s v="Architec Housewares"/>
    <s v="architec-housewares"/>
    <x v="9"/>
    <x v="9"/>
    <s v="Delray Beach"/>
    <s v="Miami"/>
    <n v="54.709800000000001"/>
    <n v="9296949"/>
    <x v="0"/>
    <n v="3"/>
  </r>
  <r>
    <n v="4606"/>
    <s v="Inc5000 Company List"/>
    <s v="Inc5000 Company List"/>
    <n v="4606"/>
    <s v="http://www.inc.com/inc5000list/json/inc5000_2014.json"/>
    <n v="22373"/>
    <n v="4606"/>
    <n v="70"/>
    <x v="1"/>
    <s v="Execupay"/>
    <s v="execupay"/>
    <x v="12"/>
    <x v="12"/>
    <s v="San Antonio"/>
    <s v="San Antonio TX"/>
    <n v="54.676600000000001"/>
    <n v="8416840"/>
    <x v="9"/>
    <n v="3"/>
  </r>
  <r>
    <n v="4607"/>
    <s v="Inc5000 Company List"/>
    <s v="Inc5000 Company List"/>
    <n v="4607"/>
    <s v="http://www.inc.com/inc5000list/json/inc5000_2014.json"/>
    <n v="25500"/>
    <n v="4607"/>
    <n v="400"/>
    <x v="0"/>
    <s v="CAMS"/>
    <s v="cams"/>
    <x v="12"/>
    <x v="12"/>
    <s v="Houston"/>
    <s v="Houston"/>
    <n v="54.658200000000001"/>
    <n v="57139143"/>
    <x v="5"/>
    <n v="1"/>
  </r>
  <r>
    <n v="4608"/>
    <s v="Inc5000 Company List"/>
    <s v="Inc5000 Company List"/>
    <n v="4608"/>
    <s v="http://www.inc.com/inc5000list/json/inc5000_2014.json"/>
    <n v="24211"/>
    <n v="4608"/>
    <n v="35"/>
    <x v="2"/>
    <s v="Orbit Media Studios"/>
    <s v="orbit-media-studios"/>
    <x v="25"/>
    <x v="25"/>
    <s v="Chicago"/>
    <s v="Chicago"/>
    <n v="54.653500000000001"/>
    <n v="3772000"/>
    <x v="2"/>
    <n v="2"/>
  </r>
  <r>
    <n v="4609"/>
    <s v="Inc5000 Company List"/>
    <s v="Inc5000 Company List"/>
    <n v="4609"/>
    <s v="http://www.inc.com/inc5000list/json/inc5000_2014.json"/>
    <n v="20484"/>
    <n v="4609"/>
    <n v="850"/>
    <x v="3"/>
    <s v="BOS Staffing"/>
    <s v="bos-staffing"/>
    <x v="32"/>
    <x v="32"/>
    <s v="Athens"/>
    <s v="Athens-Clarke GA"/>
    <n v="54.647599999999997"/>
    <n v="3694290"/>
    <x v="20"/>
    <n v="4"/>
  </r>
  <r>
    <n v="4610"/>
    <s v="Inc5000 Company List"/>
    <s v="Inc5000 Company List"/>
    <n v="4610"/>
    <s v="http://www.inc.com/inc5000list/json/inc5000_2014.json"/>
    <n v="23696"/>
    <n v="4610"/>
    <n v="13"/>
    <x v="2"/>
    <s v="SocialRadius"/>
    <s v="socialradius"/>
    <x v="41"/>
    <x v="41"/>
    <s v="Las Vegas"/>
    <s v="Las Vegas-Paradise NV"/>
    <n v="54.626199999999997"/>
    <n v="2089000"/>
    <x v="12"/>
    <n v="2"/>
  </r>
  <r>
    <n v="4611"/>
    <s v="Inc5000 Company List"/>
    <s v="Inc5000 Company List"/>
    <n v="4611"/>
    <s v="http://www.inc.com/inc5000list/json/inc5000_2014.json"/>
    <n v="3303"/>
    <n v="4611"/>
    <n v="56"/>
    <x v="1"/>
    <s v="Golfballs.com"/>
    <s v="golfballscom"/>
    <x v="20"/>
    <x v="20"/>
    <s v="Lafayette"/>
    <s v="Lafayette LA"/>
    <n v="54.607300000000002"/>
    <n v="17718000"/>
    <x v="13"/>
    <n v="8"/>
  </r>
  <r>
    <n v="4612"/>
    <s v="Inc5000 Company List"/>
    <s v="Inc5000 Company List"/>
    <n v="4612"/>
    <s v="http://www.inc.com/inc5000list/json/inc5000_2014.json"/>
    <n v="22441"/>
    <n v="4612"/>
    <n v="266"/>
    <x v="0"/>
    <s v="Valin"/>
    <s v="valin"/>
    <x v="0"/>
    <x v="0"/>
    <s v="San Jose"/>
    <s v="San Jose"/>
    <n v="54.440899999999999"/>
    <n v="180129000"/>
    <x v="2"/>
    <n v="3"/>
  </r>
  <r>
    <n v="4613"/>
    <s v="Inc5000 Company List"/>
    <s v="Inc5000 Company List"/>
    <n v="4613"/>
    <s v="http://www.inc.com/inc5000list/json/inc5000_2014.json"/>
    <n v="24107"/>
    <n v="4613"/>
    <n v="86"/>
    <x v="1"/>
    <s v="CIK Power Distributors"/>
    <s v="cik-power-distributors"/>
    <x v="0"/>
    <x v="0"/>
    <s v="Orange"/>
    <s v="Los Angeles"/>
    <n v="54.437199999999997"/>
    <n v="17901870"/>
    <x v="4"/>
    <n v="2"/>
  </r>
  <r>
    <n v="4614"/>
    <s v="Inc5000 Company List"/>
    <s v="Inc5000 Company List"/>
    <n v="4614"/>
    <s v="http://www.inc.com/inc5000list/json/inc5000_2014.json"/>
    <n v="841"/>
    <n v="4614"/>
    <n v="48"/>
    <x v="2"/>
    <s v="Dynamic Systems"/>
    <s v="dynamic-systems"/>
    <x v="0"/>
    <x v="0"/>
    <s v="El Segundo"/>
    <s v="Los Angeles"/>
    <n v="54.429299999999998"/>
    <n v="81131000"/>
    <x v="11"/>
    <n v="5"/>
  </r>
  <r>
    <n v="4615"/>
    <s v="Inc5000 Company List"/>
    <s v="Inc5000 Company List"/>
    <n v="4615"/>
    <s v="http://www.inc.com/inc5000list/json/inc5000_2014.json"/>
    <n v="24362"/>
    <n v="4615"/>
    <n v="35"/>
    <x v="2"/>
    <s v="Foodmix Marketing Communications"/>
    <s v="foodmix-marketing-communications"/>
    <x v="25"/>
    <x v="25"/>
    <s v="Elmhurst"/>
    <s v="Chicago"/>
    <n v="54.419899999999998"/>
    <n v="9309462"/>
    <x v="12"/>
    <n v="2"/>
  </r>
  <r>
    <n v="4616"/>
    <s v="Inc5000 Company List"/>
    <s v="Inc5000 Company List"/>
    <n v="4616"/>
    <s v="http://www.inc.com/inc5000list/json/inc5000_2014.json"/>
    <n v="23842"/>
    <n v="4616"/>
    <n v="20"/>
    <x v="2"/>
    <s v="Floors To Your Home"/>
    <s v="floors-to-your-home"/>
    <x v="14"/>
    <x v="14"/>
    <s v="Indianapolis"/>
    <s v="Indianapolis IN"/>
    <n v="54.378799999999998"/>
    <n v="8841481"/>
    <x v="0"/>
    <n v="2"/>
  </r>
  <r>
    <n v="4617"/>
    <s v="Inc5000 Company List"/>
    <s v="Inc5000 Company List"/>
    <n v="4617"/>
    <s v="http://www.inc.com/inc5000list/json/inc5000_2014.json"/>
    <n v="22666"/>
    <n v="4617"/>
    <n v="567"/>
    <x v="3"/>
    <s v="PlattForm"/>
    <s v="plattform"/>
    <x v="8"/>
    <x v="8"/>
    <s v="Lenexa"/>
    <s v="Kansas City MO-KS"/>
    <n v="54.351100000000002"/>
    <n v="167742713"/>
    <x v="23"/>
    <n v="3"/>
  </r>
  <r>
    <n v="4618"/>
    <s v="Inc5000 Company List"/>
    <s v="Inc5000 Company List"/>
    <n v="4618"/>
    <s v="http://www.inc.com/inc5000list/json/inc5000_2014.json"/>
    <n v="20669"/>
    <n v="4618"/>
    <n v="85"/>
    <x v="1"/>
    <s v="Field Fastener"/>
    <s v="field-fastener"/>
    <x v="25"/>
    <x v="25"/>
    <s v="Machesney Park"/>
    <s v="Rockford IL"/>
    <n v="54.343499999999999"/>
    <n v="38342000"/>
    <x v="17"/>
    <n v="4"/>
  </r>
  <r>
    <n v="4619"/>
    <s v="Inc5000 Company List"/>
    <s v="Inc5000 Company List"/>
    <n v="4619"/>
    <s v="http://www.inc.com/inc5000list/json/inc5000_2014.json"/>
    <n v="22394"/>
    <n v="4619"/>
    <n v="3267"/>
    <x v="3"/>
    <s v="Prime Therapeutics"/>
    <s v="prime-therapeutics"/>
    <x v="36"/>
    <x v="36"/>
    <s v="Eagan"/>
    <s v="Minneapolis"/>
    <n v="54.322899999999997"/>
    <n v="2511716640"/>
    <x v="6"/>
    <n v="3"/>
  </r>
  <r>
    <n v="4620"/>
    <s v="Inc5000 Company List"/>
    <s v="Inc5000 Company List"/>
    <n v="4620"/>
    <s v="http://www.inc.com/inc5000list/json/inc5000_2014.json"/>
    <n v="20081"/>
    <n v="4620"/>
    <n v="72"/>
    <x v="1"/>
    <s v="SKLZ"/>
    <s v="sklz"/>
    <x v="0"/>
    <x v="0"/>
    <s v="Carlsbad"/>
    <s v="San Diego"/>
    <n v="54.285800000000002"/>
    <n v="70936000"/>
    <x v="0"/>
    <n v="4"/>
  </r>
  <r>
    <n v="4621"/>
    <s v="Inc5000 Company List"/>
    <s v="Inc5000 Company List"/>
    <n v="4621"/>
    <s v="http://www.inc.com/inc5000list/json/inc5000_2014.json"/>
    <n v="1986"/>
    <n v="4621"/>
    <n v="20"/>
    <x v="2"/>
    <s v="MDS Medical"/>
    <s v="mds-medical"/>
    <x v="4"/>
    <x v="4"/>
    <s v="Scottsdale"/>
    <s v="Phoenix"/>
    <n v="54.274299999999997"/>
    <n v="3439009"/>
    <x v="6"/>
    <n v="4"/>
  </r>
  <r>
    <n v="4622"/>
    <s v="Inc5000 Company List"/>
    <s v="Inc5000 Company List"/>
    <n v="4622"/>
    <s v="http://www.inc.com/inc5000list/json/inc5000_2014.json"/>
    <n v="22363"/>
    <n v="4622"/>
    <n v="324"/>
    <x v="0"/>
    <s v="Brandt Consolidated"/>
    <s v="brandt-consolidated"/>
    <x v="25"/>
    <x v="25"/>
    <s v="Springfield"/>
    <s v="Springfield IL"/>
    <n v="54.256100000000004"/>
    <n v="352193539"/>
    <x v="17"/>
    <n v="6"/>
  </r>
  <r>
    <n v="4623"/>
    <s v="Inc5000 Company List"/>
    <s v="Inc5000 Company List"/>
    <n v="4623"/>
    <s v="http://www.inc.com/inc5000list/json/inc5000_2014.json"/>
    <n v="2181"/>
    <n v="4623"/>
    <n v="1064"/>
    <x v="3"/>
    <s v="Carousel Industries"/>
    <s v="carousel-industries"/>
    <x v="26"/>
    <x v="26"/>
    <s v="Exeter"/>
    <s v="Providence-New Bedford-Fall River RI-MA"/>
    <n v="54.211500000000001"/>
    <n v="350051061"/>
    <x v="4"/>
    <n v="9"/>
  </r>
  <r>
    <n v="4624"/>
    <s v="Inc5000 Company List"/>
    <s v="Inc5000 Company List"/>
    <n v="4624"/>
    <s v="http://www.inc.com/inc5000list/json/inc5000_2014.json"/>
    <n v="3885"/>
    <n v="4624"/>
    <n v="143"/>
    <x v="1"/>
    <s v="SofterWare"/>
    <s v="softerware"/>
    <x v="13"/>
    <x v="13"/>
    <s v="Horsham"/>
    <s v="Philadelphia"/>
    <n v="54.122799999999998"/>
    <n v="33215000"/>
    <x v="3"/>
    <n v="6"/>
  </r>
  <r>
    <n v="4625"/>
    <s v="Inc5000 Company List"/>
    <s v="Inc5000 Company List"/>
    <n v="4625"/>
    <s v="http://www.inc.com/inc5000list/json/inc5000_2014.json"/>
    <n v="22185"/>
    <n v="4625"/>
    <n v="30"/>
    <x v="2"/>
    <s v="TicketPrinting.com &amp; Ticket River"/>
    <s v="ticketprintingcom-ticket-river"/>
    <x v="44"/>
    <x v="44"/>
    <s v="Bozeman"/>
    <s v="Bozeman MT"/>
    <n v="54.057400000000001"/>
    <n v="7932066"/>
    <x v="0"/>
    <n v="3"/>
  </r>
  <r>
    <n v="4626"/>
    <s v="Inc5000 Company List"/>
    <s v="Inc5000 Company List"/>
    <n v="4626"/>
    <s v="http://www.inc.com/inc5000list/json/inc5000_2014.json"/>
    <n v="24332"/>
    <n v="4626"/>
    <n v="454"/>
    <x v="0"/>
    <s v="Vubiquity"/>
    <s v="vubiquity"/>
    <x v="1"/>
    <x v="1"/>
    <s v="Reston"/>
    <s v="Washington DC"/>
    <n v="54.046399999999998"/>
    <n v="296848000"/>
    <x v="22"/>
    <n v="2"/>
  </r>
  <r>
    <n v="4627"/>
    <s v="Inc5000 Company List"/>
    <s v="Inc5000 Company List"/>
    <n v="4627"/>
    <s v="http://www.inc.com/inc5000list/json/inc5000_2014.json"/>
    <n v="1821"/>
    <n v="4627"/>
    <n v="51"/>
    <x v="1"/>
    <s v="LetterLogic"/>
    <s v="letterlogic"/>
    <x v="42"/>
    <x v="42"/>
    <s v="Nashville"/>
    <s v="Nashville"/>
    <n v="54.043199999999999"/>
    <n v="27932820"/>
    <x v="2"/>
    <n v="8"/>
  </r>
  <r>
    <n v="4628"/>
    <s v="Inc5000 Company List"/>
    <s v="Inc5000 Company List"/>
    <n v="4628"/>
    <s v="http://www.inc.com/inc5000list/json/inc5000_2014.json"/>
    <n v="22384"/>
    <n v="4628"/>
    <n v="80"/>
    <x v="1"/>
    <s v="precision metal industries"/>
    <s v="precision-metal-industries"/>
    <x v="9"/>
    <x v="9"/>
    <s v="Pompano Beach"/>
    <s v="Miami"/>
    <n v="53.9011"/>
    <n v="14280497"/>
    <x v="17"/>
    <n v="3"/>
  </r>
  <r>
    <n v="4629"/>
    <s v="Inc5000 Company List"/>
    <s v="Inc5000 Company List"/>
    <n v="4629"/>
    <s v="http://www.inc.com/inc5000list/json/inc5000_2014.json"/>
    <n v="25007"/>
    <n v="4629"/>
    <n v="11"/>
    <x v="2"/>
    <s v="Palladium Consulting"/>
    <s v="palladium-consulting"/>
    <x v="12"/>
    <x v="12"/>
    <s v="Houston"/>
    <s v="Houston"/>
    <n v="53.903100000000002"/>
    <n v="2021366"/>
    <x v="3"/>
    <n v="1"/>
  </r>
  <r>
    <n v="4630"/>
    <s v="Inc5000 Company List"/>
    <s v="Inc5000 Company List"/>
    <n v="4630"/>
    <s v="http://www.inc.com/inc5000list/json/inc5000_2014.json"/>
    <n v="6412"/>
    <n v="4630"/>
    <n v="18"/>
    <x v="2"/>
    <s v="Blinc"/>
    <s v="blinc"/>
    <x v="9"/>
    <x v="9"/>
    <s v="Boca Raton"/>
    <s v="Miami"/>
    <n v="53.882300000000001"/>
    <n v="6363107"/>
    <x v="0"/>
    <n v="7"/>
  </r>
  <r>
    <n v="4631"/>
    <s v="Inc5000 Company List"/>
    <s v="Inc5000 Company List"/>
    <n v="4631"/>
    <s v="http://www.inc.com/inc5000list/json/inc5000_2014.json"/>
    <n v="25624"/>
    <n v="4631"/>
    <n v="80"/>
    <x v="1"/>
    <s v="Transbeam"/>
    <s v="transbeam"/>
    <x v="17"/>
    <x v="17"/>
    <s v="New York"/>
    <s v="New York City"/>
    <n v="53.817700000000002"/>
    <n v="18695000"/>
    <x v="4"/>
    <n v="1"/>
  </r>
  <r>
    <n v="4632"/>
    <s v="Inc5000 Company List"/>
    <s v="Inc5000 Company List"/>
    <n v="4632"/>
    <s v="http://www.inc.com/inc5000list/json/inc5000_2014.json"/>
    <n v="4071"/>
    <n v="4632"/>
    <n v="115"/>
    <x v="1"/>
    <s v="Tiger Correctional Services"/>
    <s v="tiger-correctional-services"/>
    <x v="45"/>
    <x v="45"/>
    <s v="Jonesboro"/>
    <s v="Jonesboro AR"/>
    <n v="53.745199999999997"/>
    <n v="12914767"/>
    <x v="8"/>
    <n v="8"/>
  </r>
  <r>
    <n v="4633"/>
    <s v="Inc5000 Company List"/>
    <s v="Inc5000 Company List"/>
    <n v="4633"/>
    <s v="http://www.inc.com/inc5000list/json/inc5000_2014.json"/>
    <n v="22086"/>
    <n v="4633"/>
    <n v="415"/>
    <x v="0"/>
    <s v="Little Sprouts"/>
    <s v="little-sprouts"/>
    <x v="2"/>
    <x v="2"/>
    <s v="Lawrence"/>
    <s v="Boston"/>
    <n v="53.701300000000003"/>
    <n v="21928058"/>
    <x v="23"/>
    <n v="3"/>
  </r>
  <r>
    <n v="4634"/>
    <s v="Inc5000 Company List"/>
    <s v="Inc5000 Company List"/>
    <n v="4634"/>
    <s v="http://www.inc.com/inc5000list/json/inc5000_2014.json"/>
    <n v="20808"/>
    <n v="4634"/>
    <n v="285"/>
    <x v="0"/>
    <s v="QPS Employment Group"/>
    <s v="qps-employment-group"/>
    <x v="19"/>
    <x v="19"/>
    <s v="Brookfield"/>
    <s v="Milwaukee-Waukesha-West Allis WI"/>
    <n v="53.678899999999999"/>
    <n v="156218779"/>
    <x v="20"/>
    <n v="6"/>
  </r>
  <r>
    <n v="4635"/>
    <s v="Inc5000 Company List"/>
    <s v="Inc5000 Company List"/>
    <n v="4635"/>
    <s v="http://www.inc.com/inc5000list/json/inc5000_2014.json"/>
    <n v="6247"/>
    <n v="4635"/>
    <n v="112"/>
    <x v="1"/>
    <s v="Enlightened"/>
    <s v="enlightened"/>
    <x v="27"/>
    <x v="27"/>
    <s v="Washington"/>
    <s v="Washington DC"/>
    <n v="53.680199999999999"/>
    <n v="16297734"/>
    <x v="11"/>
    <n v="3"/>
  </r>
  <r>
    <n v="4636"/>
    <s v="Inc5000 Company List"/>
    <s v="Inc5000 Company List"/>
    <n v="4636"/>
    <s v="http://www.inc.com/inc5000list/json/inc5000_2014.json"/>
    <n v="26271"/>
    <n v="4636"/>
    <n v="23"/>
    <x v="2"/>
    <s v="TrippNT"/>
    <s v="trippnt"/>
    <x v="15"/>
    <x v="15"/>
    <s v="Kansas City"/>
    <s v="Kansas City MO-KS"/>
    <n v="53.674199999999999"/>
    <n v="2175668"/>
    <x v="17"/>
    <n v="1"/>
  </r>
  <r>
    <n v="4637"/>
    <s v="Inc5000 Company List"/>
    <s v="Inc5000 Company List"/>
    <n v="4637"/>
    <s v="http://www.inc.com/inc5000list/json/inc5000_2014.json"/>
    <n v="20674"/>
    <n v="4637"/>
    <n v="15"/>
    <x v="2"/>
    <s v="Southridge Technology Grp"/>
    <s v="southridge-technology-grp"/>
    <x v="43"/>
    <x v="43"/>
    <s v="Brookfield"/>
    <s v="Bridgeport-Stamford-Norwalk CT"/>
    <n v="53.662199999999999"/>
    <n v="2912590"/>
    <x v="2"/>
    <n v="4"/>
  </r>
  <r>
    <n v="4638"/>
    <s v="Inc5000 Company List"/>
    <s v="Inc5000 Company List"/>
    <n v="4638"/>
    <s v="http://www.inc.com/inc5000list/json/inc5000_2014.json"/>
    <n v="20662"/>
    <n v="4638"/>
    <n v="31"/>
    <x v="2"/>
    <s v="Mutual Shareholder Services"/>
    <s v="mutual-shareholder-services"/>
    <x v="24"/>
    <x v="24"/>
    <s v="Broadview Heights"/>
    <s v="Cleveland"/>
    <n v="53.628100000000003"/>
    <n v="3137990"/>
    <x v="9"/>
    <n v="4"/>
  </r>
  <r>
    <n v="4639"/>
    <s v="Inc5000 Company List"/>
    <s v="Inc5000 Company List"/>
    <n v="4639"/>
    <s v="http://www.inc.com/inc5000list/json/inc5000_2014.json"/>
    <n v="22436"/>
    <n v="4639"/>
    <n v="82"/>
    <x v="1"/>
    <s v="Commuter Air Technology"/>
    <s v="commuter-air-technology"/>
    <x v="23"/>
    <x v="23"/>
    <s v="Oklahoma City"/>
    <s v="Oklahoma City OK"/>
    <n v="53.607599999999998"/>
    <n v="26908424"/>
    <x v="2"/>
    <n v="3"/>
  </r>
  <r>
    <n v="4640"/>
    <s v="Inc5000 Company List"/>
    <s v="Inc5000 Company List"/>
    <n v="4640"/>
    <s v="http://www.inc.com/inc5000list/json/inc5000_2014.json"/>
    <n v="18712"/>
    <n v="4640"/>
    <n v="40"/>
    <x v="2"/>
    <s v="Versacom"/>
    <s v="versacom"/>
    <x v="12"/>
    <x v="12"/>
    <s v="Dallas"/>
    <s v="Dallas"/>
    <n v="53.599699999999999"/>
    <n v="10514511"/>
    <x v="4"/>
    <n v="3"/>
  </r>
  <r>
    <n v="4641"/>
    <s v="Inc5000 Company List"/>
    <s v="Inc5000 Company List"/>
    <n v="4641"/>
    <s v="http://www.inc.com/inc5000list/json/inc5000_2014.json"/>
    <n v="4789"/>
    <n v="4641"/>
    <n v="1168"/>
    <x v="3"/>
    <s v="American Specialty Health"/>
    <s v="american-specialty-health"/>
    <x v="0"/>
    <x v="0"/>
    <s v="San Diego"/>
    <s v="San Diego"/>
    <n v="53.584099999999999"/>
    <n v="239180984"/>
    <x v="6"/>
    <n v="6"/>
  </r>
  <r>
    <n v="4642"/>
    <s v="Inc5000 Company List"/>
    <s v="Inc5000 Company List"/>
    <n v="4642"/>
    <s v="http://www.inc.com/inc5000list/json/inc5000_2014.json"/>
    <n v="18948"/>
    <n v="4642"/>
    <n v="11"/>
    <x v="2"/>
    <s v="SoundSense"/>
    <s v="soundsense"/>
    <x v="17"/>
    <x v="17"/>
    <s v="East Hampton"/>
    <s v="New York City"/>
    <n v="53.542000000000002"/>
    <n v="3496958"/>
    <x v="10"/>
    <n v="2"/>
  </r>
  <r>
    <n v="4643"/>
    <s v="Inc5000 Company List"/>
    <s v="Inc5000 Company List"/>
    <n v="4643"/>
    <s v="http://www.inc.com/inc5000list/json/inc5000_2014.json"/>
    <n v="26491"/>
    <n v="4643"/>
    <n v="2600"/>
    <x v="3"/>
    <s v="Genesys"/>
    <s v="genesys"/>
    <x v="0"/>
    <x v="0"/>
    <s v="Daly City"/>
    <s v="San Francisco"/>
    <n v="53.533900000000003"/>
    <n v="740236000"/>
    <x v="3"/>
    <n v="1"/>
  </r>
  <r>
    <n v="4644"/>
    <s v="Inc5000 Company List"/>
    <s v="Inc5000 Company List"/>
    <n v="4644"/>
    <s v="http://www.inc.com/inc5000list/json/inc5000_2014.json"/>
    <n v="22421"/>
    <n v="4644"/>
    <n v="60"/>
    <x v="1"/>
    <s v="ITN International"/>
    <s v="itn-international"/>
    <x v="21"/>
    <x v="21"/>
    <s v="Bethesda"/>
    <s v="Washington DC"/>
    <n v="53.503300000000003"/>
    <n v="9220708"/>
    <x v="12"/>
    <n v="3"/>
  </r>
  <r>
    <n v="4645"/>
    <s v="Inc5000 Company List"/>
    <s v="Inc5000 Company List"/>
    <n v="4645"/>
    <s v="http://www.inc.com/inc5000list/json/inc5000_2014.json"/>
    <n v="1940"/>
    <n v="4645"/>
    <n v="27"/>
    <x v="2"/>
    <s v="Daymark Solutions"/>
    <s v="daymark-solutions"/>
    <x v="2"/>
    <x v="2"/>
    <s v="Lexington"/>
    <s v="Boston"/>
    <n v="53.477400000000003"/>
    <n v="38133000"/>
    <x v="11"/>
    <n v="7"/>
  </r>
  <r>
    <n v="4646"/>
    <s v="Inc5000 Company List"/>
    <s v="Inc5000 Company List"/>
    <n v="4646"/>
    <s v="http://www.inc.com/inc5000list/json/inc5000_2014.json"/>
    <n v="1266"/>
    <n v="4646"/>
    <n v="32"/>
    <x v="2"/>
    <s v="Greentarget Global Group"/>
    <s v="greentarget-global-group"/>
    <x v="25"/>
    <x v="25"/>
    <s v="Chicago"/>
    <s v="Chicago"/>
    <n v="53.4696"/>
    <n v="5690265"/>
    <x v="12"/>
    <n v="4"/>
  </r>
  <r>
    <n v="4647"/>
    <s v="Inc5000 Company List"/>
    <s v="Inc5000 Company List"/>
    <n v="4647"/>
    <s v="http://www.inc.com/inc5000list/json/inc5000_2014.json"/>
    <n v="22484"/>
    <n v="4647"/>
    <n v="9"/>
    <x v="2"/>
    <s v="Buchroeder's Fine Jewelers"/>
    <s v="buchroeders-fine-jewelers"/>
    <x v="15"/>
    <x v="15"/>
    <s v="Columbia"/>
    <s v="Columbia MO"/>
    <n v="53.462699999999998"/>
    <n v="4920513"/>
    <x v="13"/>
    <n v="3"/>
  </r>
  <r>
    <n v="4648"/>
    <s v="Inc5000 Company List"/>
    <s v="Inc5000 Company List"/>
    <n v="4648"/>
    <s v="http://www.inc.com/inc5000list/json/inc5000_2014.json"/>
    <n v="4295"/>
    <n v="4648"/>
    <n v="67"/>
    <x v="1"/>
    <s v="Vigon International"/>
    <s v="vigon-international"/>
    <x v="13"/>
    <x v="13"/>
    <s v="East Stroudsburg"/>
    <s v="East Stroudsburg PA"/>
    <n v="53.452800000000003"/>
    <n v="85358525"/>
    <x v="17"/>
    <n v="7"/>
  </r>
  <r>
    <n v="4649"/>
    <s v="Inc5000 Company List"/>
    <s v="Inc5000 Company List"/>
    <n v="4649"/>
    <s v="http://www.inc.com/inc5000list/json/inc5000_2014.json"/>
    <n v="3072"/>
    <n v="4649"/>
    <n v="1080"/>
    <x v="3"/>
    <s v="Mazzone Management Group"/>
    <s v="mazzone-management-group"/>
    <x v="17"/>
    <x v="17"/>
    <s v="Scotia"/>
    <s v="Albany-Schenectady-Troy NY"/>
    <n v="53.386800000000001"/>
    <n v="37334900"/>
    <x v="1"/>
    <n v="4"/>
  </r>
  <r>
    <n v="4650"/>
    <s v="Inc5000 Company List"/>
    <s v="Inc5000 Company List"/>
    <n v="4650"/>
    <s v="http://www.inc.com/inc5000list/json/inc5000_2014.json"/>
    <n v="18479"/>
    <n v="4650"/>
    <n v="125"/>
    <x v="1"/>
    <s v="NeoSystems"/>
    <s v="neosystems"/>
    <x v="1"/>
    <x v="1"/>
    <s v="Tysons Corner"/>
    <s v="Washington DC"/>
    <n v="53.383899999999997"/>
    <n v="24250635"/>
    <x v="9"/>
    <n v="5"/>
  </r>
  <r>
    <n v="4651"/>
    <s v="Inc5000 Company List"/>
    <s v="Inc5000 Company List"/>
    <n v="4651"/>
    <s v="http://www.inc.com/inc5000list/json/inc5000_2014.json"/>
    <n v="22610"/>
    <n v="4651"/>
    <n v="576"/>
    <x v="3"/>
    <s v="Dickinson Wright"/>
    <s v="dickinson-wright"/>
    <x v="18"/>
    <x v="18"/>
    <s v="Detroit"/>
    <s v="Detroit"/>
    <n v="53.365400000000001"/>
    <n v="159500000"/>
    <x v="2"/>
    <n v="2"/>
  </r>
  <r>
    <n v="4652"/>
    <s v="Inc5000 Company List"/>
    <s v="Inc5000 Company List"/>
    <n v="4652"/>
    <s v="http://www.inc.com/inc5000list/json/inc5000_2014.json"/>
    <n v="22372"/>
    <n v="4652"/>
    <n v="232"/>
    <x v="0"/>
    <s v="Polaris Laboratories"/>
    <s v="polaris-laboratories"/>
    <x v="14"/>
    <x v="14"/>
    <s v="Indianapolis"/>
    <s v="Indianapolis IN"/>
    <n v="53.365099999999998"/>
    <n v="21420302"/>
    <x v="5"/>
    <n v="6"/>
  </r>
  <r>
    <n v="4653"/>
    <s v="Inc5000 Company List"/>
    <s v="Inc5000 Company List"/>
    <n v="4653"/>
    <s v="http://www.inc.com/inc5000list/json/inc5000_2014.json"/>
    <n v="859"/>
    <n v="4653"/>
    <n v="32"/>
    <x v="2"/>
    <s v="ACFN Franchised"/>
    <s v="acfn-franchised"/>
    <x v="0"/>
    <x v="0"/>
    <s v="San Jose"/>
    <s v="San Jose"/>
    <n v="53.369599999999998"/>
    <n v="14286525"/>
    <x v="9"/>
    <n v="7"/>
  </r>
  <r>
    <n v="4654"/>
    <s v="Inc5000 Company List"/>
    <s v="Inc5000 Company List"/>
    <n v="4654"/>
    <s v="http://www.inc.com/inc5000list/json/inc5000_2014.json"/>
    <n v="22477"/>
    <n v="4654"/>
    <n v="67"/>
    <x v="1"/>
    <s v="Advanced BioEnergy"/>
    <s v="advanced-bioenergy"/>
    <x v="36"/>
    <x v="36"/>
    <s v="Bloomington"/>
    <s v="Minneapolis"/>
    <n v="53.318399999999997"/>
    <n v="241987000"/>
    <x v="5"/>
    <n v="3"/>
  </r>
  <r>
    <n v="4655"/>
    <s v="Inc5000 Company List"/>
    <s v="Inc5000 Company List"/>
    <n v="4655"/>
    <s v="http://www.inc.com/inc5000list/json/inc5000_2014.json"/>
    <n v="3004"/>
    <n v="4655"/>
    <n v="82"/>
    <x v="1"/>
    <s v="Alpha Imaging"/>
    <s v="alpha-imaging"/>
    <x v="24"/>
    <x v="24"/>
    <s v="Willoughby"/>
    <s v="Cleveland"/>
    <n v="53.247100000000003"/>
    <n v="62659819"/>
    <x v="6"/>
    <n v="7"/>
  </r>
  <r>
    <n v="4656"/>
    <s v="Inc5000 Company List"/>
    <s v="Inc5000 Company List"/>
    <n v="4656"/>
    <s v="http://www.inc.com/inc5000list/json/inc5000_2014.json"/>
    <n v="26340"/>
    <n v="4656"/>
    <n v="26"/>
    <x v="2"/>
    <s v="Tusk Enterprises"/>
    <s v="tusk-enterprises"/>
    <x v="12"/>
    <x v="12"/>
    <s v="Arlington"/>
    <s v="Dallas"/>
    <n v="53.230200000000004"/>
    <n v="16555165"/>
    <x v="6"/>
    <n v="1"/>
  </r>
  <r>
    <n v="4657"/>
    <s v="Inc5000 Company List"/>
    <s v="Inc5000 Company List"/>
    <n v="4657"/>
    <s v="http://www.inc.com/inc5000list/json/inc5000_2014.json"/>
    <n v="25081"/>
    <n v="4657"/>
    <n v="14"/>
    <x v="2"/>
    <s v="Creative Consultants Group"/>
    <s v="creative-consultants-group"/>
    <x v="31"/>
    <x v="31"/>
    <s v="Conway"/>
    <s v="Myrtle Beach-Conway-North Myrtle Beach SC"/>
    <n v="53.212600000000002"/>
    <n v="2065959"/>
    <x v="11"/>
    <n v="1"/>
  </r>
  <r>
    <n v="4658"/>
    <s v="Inc5000 Company List"/>
    <s v="Inc5000 Company List"/>
    <n v="4658"/>
    <s v="http://www.inc.com/inc5000list/json/inc5000_2014.json"/>
    <n v="24287"/>
    <n v="4658"/>
    <n v="297"/>
    <x v="0"/>
    <s v="Evans Enterprises"/>
    <s v="evans-enterprises"/>
    <x v="23"/>
    <x v="23"/>
    <s v="Oklahoma City"/>
    <s v="Oklahoma City OK"/>
    <n v="53.096499999999999"/>
    <n v="68576945"/>
    <x v="17"/>
    <n v="2"/>
  </r>
  <r>
    <n v="4659"/>
    <s v="Inc5000 Company List"/>
    <s v="Inc5000 Company List"/>
    <n v="4659"/>
    <s v="http://www.inc.com/inc5000list/json/inc5000_2014.json"/>
    <n v="3541"/>
    <n v="4659"/>
    <n v="52"/>
    <x v="1"/>
    <s v="IT Solutions Consulting"/>
    <s v="it-solutions-consulting"/>
    <x v="13"/>
    <x v="13"/>
    <s v="Fort Washington"/>
    <s v="Philadelphia"/>
    <n v="53.049700000000001"/>
    <n v="10467968"/>
    <x v="11"/>
    <n v="7"/>
  </r>
  <r>
    <n v="4660"/>
    <s v="Inc5000 Company List"/>
    <s v="Inc5000 Company List"/>
    <n v="4660"/>
    <s v="http://www.inc.com/inc5000list/json/inc5000_2014.json"/>
    <n v="25710"/>
    <n v="4660"/>
    <n v="4"/>
    <x v="2"/>
    <s v="Beyond Gaming of Michigan"/>
    <s v="beyond-gaming-of-michigan"/>
    <x v="18"/>
    <x v="18"/>
    <s v="Birmingham"/>
    <s v="Detroit"/>
    <n v="53.020299999999999"/>
    <n v="4889000"/>
    <x v="0"/>
    <n v="1"/>
  </r>
  <r>
    <n v="4661"/>
    <s v="Inc5000 Company List"/>
    <s v="Inc5000 Company List"/>
    <n v="4661"/>
    <s v="http://www.inc.com/inc5000list/json/inc5000_2014.json"/>
    <n v="1445"/>
    <n v="4661"/>
    <n v="102"/>
    <x v="1"/>
    <s v="Droisys"/>
    <s v="droisys"/>
    <x v="0"/>
    <x v="0"/>
    <s v="Santa Clara"/>
    <s v="San Jose"/>
    <n v="52.996299999999998"/>
    <n v="11011506"/>
    <x v="11"/>
    <n v="7"/>
  </r>
  <r>
    <n v="4662"/>
    <s v="Inc5000 Company List"/>
    <s v="Inc5000 Company List"/>
    <n v="4662"/>
    <s v="http://www.inc.com/inc5000list/json/inc5000_2014.json"/>
    <n v="6317"/>
    <n v="4662"/>
    <n v="28"/>
    <x v="2"/>
    <s v="Cahaba Media Group"/>
    <s v="cahaba-media-group"/>
    <x v="11"/>
    <x v="11"/>
    <s v="Birmingham"/>
    <s v="Birmingham-Hoover AL"/>
    <n v="52.945500000000003"/>
    <n v="5144948"/>
    <x v="22"/>
    <n v="4"/>
  </r>
  <r>
    <n v="4663"/>
    <s v="Inc5000 Company List"/>
    <s v="Inc5000 Company List"/>
    <n v="4663"/>
    <s v="http://www.inc.com/inc5000list/json/inc5000_2014.json"/>
    <n v="6819"/>
    <n v="4663"/>
    <n v="11"/>
    <x v="2"/>
    <s v="Schroeder Design/Build"/>
    <s v="schroeder-designbuild"/>
    <x v="1"/>
    <x v="1"/>
    <s v="Fairfax"/>
    <s v="Washington DC"/>
    <n v="52.9377"/>
    <n v="2439742"/>
    <x v="16"/>
    <n v="2"/>
  </r>
  <r>
    <n v="4664"/>
    <s v="Inc5000 Company List"/>
    <s v="Inc5000 Company List"/>
    <n v="4664"/>
    <s v="http://www.inc.com/inc5000list/json/inc5000_2014.json"/>
    <n v="26231"/>
    <n v="4664"/>
    <n v="39"/>
    <x v="2"/>
    <s v="Trustpoint Insurance"/>
    <s v="trustpoint-insurance"/>
    <x v="1"/>
    <x v="1"/>
    <s v="Bristol"/>
    <s v="Kingsport-Bristol-Bristol TN-VA"/>
    <n v="52.854300000000002"/>
    <n v="4388075"/>
    <x v="19"/>
    <n v="1"/>
  </r>
  <r>
    <n v="4665"/>
    <s v="Inc5000 Company List"/>
    <s v="Inc5000 Company List"/>
    <n v="4665"/>
    <s v="http://www.inc.com/inc5000list/json/inc5000_2014.json"/>
    <n v="23812"/>
    <n v="4665"/>
    <n v="33"/>
    <x v="2"/>
    <s v="ProSol Associates"/>
    <s v="prosol-associates"/>
    <x v="1"/>
    <x v="1"/>
    <s v="Alexandria"/>
    <s v="Washington DC"/>
    <n v="52.804699999999997"/>
    <n v="6874716"/>
    <x v="8"/>
    <n v="2"/>
  </r>
  <r>
    <n v="4666"/>
    <s v="Inc5000 Company List"/>
    <s v="Inc5000 Company List"/>
    <n v="4666"/>
    <s v="http://www.inc.com/inc5000list/json/inc5000_2014.json"/>
    <n v="2746"/>
    <n v="4666"/>
    <n v="730"/>
    <x v="3"/>
    <s v="Paycor"/>
    <s v="paycor"/>
    <x v="24"/>
    <x v="24"/>
    <s v="Cincinnati"/>
    <s v="Cincinnati"/>
    <n v="52.792999999999999"/>
    <n v="103177354"/>
    <x v="20"/>
    <n v="6"/>
  </r>
  <r>
    <n v="4667"/>
    <s v="Inc5000 Company List"/>
    <s v="Inc5000 Company List"/>
    <n v="4667"/>
    <s v="http://www.inc.com/inc5000list/json/inc5000_2014.json"/>
    <n v="25255"/>
    <n v="4667"/>
    <n v="10"/>
    <x v="2"/>
    <s v="MCG Logistics"/>
    <s v="mcg-logistics"/>
    <x v="0"/>
    <x v="0"/>
    <s v="Mission Viejo"/>
    <s v="Los Angeles"/>
    <n v="52.761499999999998"/>
    <n v="3275951"/>
    <x v="21"/>
    <n v="1"/>
  </r>
  <r>
    <n v="4668"/>
    <s v="Inc5000 Company List"/>
    <s v="Inc5000 Company List"/>
    <n v="4668"/>
    <s v="http://www.inc.com/inc5000list/json/inc5000_2014.json"/>
    <n v="19841"/>
    <n v="4668"/>
    <n v="42"/>
    <x v="2"/>
    <s v="OSM Worldwide"/>
    <s v="osm-worldwide"/>
    <x v="25"/>
    <x v="25"/>
    <s v="Bensenville"/>
    <s v="Chicago"/>
    <n v="52.714599999999997"/>
    <n v="41818175"/>
    <x v="21"/>
    <n v="4"/>
  </r>
  <r>
    <n v="4669"/>
    <s v="Inc5000 Company List"/>
    <s v="Inc5000 Company List"/>
    <n v="4669"/>
    <s v="http://www.inc.com/inc5000list/json/inc5000_2014.json"/>
    <n v="3485"/>
    <n v="4669"/>
    <n v="83"/>
    <x v="1"/>
    <s v="The Benecon Group"/>
    <s v="the-benecon-group"/>
    <x v="13"/>
    <x v="13"/>
    <s v="Lititz"/>
    <s v="Lancaster PA"/>
    <n v="52.712400000000002"/>
    <n v="26744447"/>
    <x v="19"/>
    <n v="10"/>
  </r>
  <r>
    <n v="4670"/>
    <s v="Inc5000 Company List"/>
    <s v="Inc5000 Company List"/>
    <n v="4670"/>
    <s v="http://www.inc.com/inc5000list/json/inc5000_2014.json"/>
    <n v="26038"/>
    <n v="4670"/>
    <n v="120"/>
    <x v="1"/>
    <s v="Xtivia"/>
    <s v="xtivia"/>
    <x v="7"/>
    <x v="7"/>
    <s v="Colorado Springs"/>
    <s v="Colorado Springs CO"/>
    <n v="52.67"/>
    <n v="23015000"/>
    <x v="2"/>
    <n v="1"/>
  </r>
  <r>
    <n v="4671"/>
    <s v="Inc5000 Company List"/>
    <s v="Inc5000 Company List"/>
    <n v="4671"/>
    <s v="http://www.inc.com/inc5000list/json/inc5000_2014.json"/>
    <n v="24305"/>
    <n v="4671"/>
    <n v="15"/>
    <x v="2"/>
    <s v="SIG"/>
    <s v="sig"/>
    <x v="9"/>
    <x v="9"/>
    <s v="Jacksonville"/>
    <s v="Jacksonville FL"/>
    <n v="52.663600000000002"/>
    <n v="3209025"/>
    <x v="2"/>
    <n v="2"/>
  </r>
  <r>
    <n v="4672"/>
    <s v="Inc5000 Company List"/>
    <s v="Inc5000 Company List"/>
    <n v="4672"/>
    <s v="http://www.inc.com/inc5000list/json/inc5000_2014.json"/>
    <n v="24925"/>
    <n v="4672"/>
    <n v="20"/>
    <x v="2"/>
    <s v="HealthMark Group"/>
    <s v="healthmark-group"/>
    <x v="12"/>
    <x v="12"/>
    <s v="Dallas"/>
    <s v="Dallas"/>
    <n v="52.650500000000001"/>
    <n v="2256395"/>
    <x v="6"/>
    <n v="1"/>
  </r>
  <r>
    <n v="4673"/>
    <s v="Inc5000 Company List"/>
    <s v="Inc5000 Company List"/>
    <n v="4673"/>
    <s v="http://www.inc.com/inc5000list/json/inc5000_2014.json"/>
    <n v="8906"/>
    <n v="4673"/>
    <n v="137"/>
    <x v="1"/>
    <s v="Atrium Staffing"/>
    <s v="atrium-staffing"/>
    <x v="17"/>
    <x v="17"/>
    <s v="New York"/>
    <s v="New York City"/>
    <n v="52.632399999999997"/>
    <n v="138430000"/>
    <x v="20"/>
    <n v="5"/>
  </r>
  <r>
    <n v="4674"/>
    <s v="Inc5000 Company List"/>
    <s v="Inc5000 Company List"/>
    <n v="4674"/>
    <s v="http://www.inc.com/inc5000list/json/inc5000_2014.json"/>
    <n v="851"/>
    <n v="4674"/>
    <n v="24"/>
    <x v="2"/>
    <s v="Novel Geo-Environmental"/>
    <s v="novel-geo-environmental"/>
    <x v="13"/>
    <x v="13"/>
    <s v="Moon Township"/>
    <s v="Pittsburgh PA"/>
    <n v="52.604599999999998"/>
    <n v="4683249"/>
    <x v="24"/>
    <n v="2"/>
  </r>
  <r>
    <n v="4675"/>
    <s v="Inc5000 Company List"/>
    <s v="Inc5000 Company List"/>
    <n v="4675"/>
    <s v="http://www.inc.com/inc5000list/json/inc5000_2014.json"/>
    <n v="3727"/>
    <n v="4675"/>
    <n v="87"/>
    <x v="1"/>
    <s v="International Sourcing Company"/>
    <s v="international-sourcing-company"/>
    <x v="42"/>
    <x v="42"/>
    <s v="Memphis"/>
    <s v="Memphis TN-MS-AR"/>
    <n v="52.581000000000003"/>
    <n v="71340780"/>
    <x v="2"/>
    <n v="7"/>
  </r>
  <r>
    <n v="4676"/>
    <s v="Inc5000 Company List"/>
    <s v="Inc5000 Company List"/>
    <n v="4676"/>
    <s v="http://www.inc.com/inc5000list/json/inc5000_2014.json"/>
    <n v="1233"/>
    <n v="4676"/>
    <n v="4440"/>
    <x v="3"/>
    <s v="GoDaddy.com"/>
    <s v="godaddycom"/>
    <x v="4"/>
    <x v="4"/>
    <s v="Scottsdale"/>
    <s v="Phoenix"/>
    <n v="52.5625"/>
    <n v="1130845000"/>
    <x v="11"/>
    <n v="11"/>
  </r>
  <r>
    <n v="4677"/>
    <s v="Inc5000 Company List"/>
    <s v="Inc5000 Company List"/>
    <n v="4677"/>
    <s v="http://www.inc.com/inc5000list/json/inc5000_2014.json"/>
    <n v="26495"/>
    <n v="4677"/>
    <n v="13100"/>
    <x v="3"/>
    <s v="United Service Companies"/>
    <s v="united-service-companies"/>
    <x v="25"/>
    <x v="25"/>
    <s v="Chicago"/>
    <s v="Chicago"/>
    <n v="52.440300000000001"/>
    <n v="135493184"/>
    <x v="2"/>
    <n v="1"/>
  </r>
  <r>
    <n v="4678"/>
    <s v="Inc5000 Company List"/>
    <s v="Inc5000 Company List"/>
    <n v="4678"/>
    <s v="http://www.inc.com/inc5000list/json/inc5000_2014.json"/>
    <n v="24349"/>
    <n v="4678"/>
    <n v="22"/>
    <x v="2"/>
    <s v="Monk Development"/>
    <s v="monk-development"/>
    <x v="0"/>
    <x v="0"/>
    <s v="San Diego"/>
    <s v="San Diego"/>
    <n v="52.433100000000003"/>
    <n v="2334849"/>
    <x v="3"/>
    <n v="2"/>
  </r>
  <r>
    <n v="4679"/>
    <s v="Inc5000 Company List"/>
    <s v="Inc5000 Company List"/>
    <n v="4679"/>
    <s v="http://www.inc.com/inc5000list/json/inc5000_2014.json"/>
    <n v="21673"/>
    <n v="4679"/>
    <n v="23"/>
    <x v="2"/>
    <s v="Worthington Jewelers"/>
    <s v="worthington-jewelers"/>
    <x v="24"/>
    <x v="24"/>
    <s v="Worthington"/>
    <s v="Columbus OH"/>
    <n v="52.384599999999999"/>
    <n v="2910905"/>
    <x v="13"/>
    <n v="3"/>
  </r>
  <r>
    <n v="4680"/>
    <s v="Inc5000 Company List"/>
    <s v="Inc5000 Company List"/>
    <n v="4680"/>
    <s v="http://www.inc.com/inc5000list/json/inc5000_2014.json"/>
    <n v="25145"/>
    <n v="4680"/>
    <n v="55"/>
    <x v="1"/>
    <s v="ProMedical"/>
    <s v="promedical"/>
    <x v="2"/>
    <x v="2"/>
    <s v="Lexington"/>
    <s v="Boston"/>
    <n v="52.369399999999999"/>
    <n v="3036671"/>
    <x v="9"/>
    <n v="1"/>
  </r>
  <r>
    <n v="4681"/>
    <s v="Inc5000 Company List"/>
    <s v="Inc5000 Company List"/>
    <n v="4681"/>
    <s v="http://www.inc.com/inc5000list/json/inc5000_2014.json"/>
    <n v="19596"/>
    <n v="4681"/>
    <n v="20"/>
    <x v="2"/>
    <s v="EdgeCore"/>
    <s v="edgecore"/>
    <x v="22"/>
    <x v="22"/>
    <s v="Cedar Falls"/>
    <s v="Waterloo-Cedar Falls IA"/>
    <n v="52.348999999999997"/>
    <n v="8347606"/>
    <x v="12"/>
    <n v="3"/>
  </r>
  <r>
    <n v="4682"/>
    <s v="Inc5000 Company List"/>
    <s v="Inc5000 Company List"/>
    <n v="4682"/>
    <s v="http://www.inc.com/inc5000list/json/inc5000_2014.json"/>
    <n v="21088"/>
    <n v="4682"/>
    <n v="35"/>
    <x v="2"/>
    <s v="Drivers History"/>
    <s v="drivers-history"/>
    <x v="16"/>
    <x v="16"/>
    <s v="Cherry Hill"/>
    <s v="Philadelphia"/>
    <n v="52.345399999999998"/>
    <n v="7752461"/>
    <x v="19"/>
    <n v="3"/>
  </r>
  <r>
    <n v="4683"/>
    <s v="Inc5000 Company List"/>
    <s v="Inc5000 Company List"/>
    <n v="4683"/>
    <s v="http://www.inc.com/inc5000list/json/inc5000_2014.json"/>
    <n v="19004"/>
    <n v="4683"/>
    <n v="44"/>
    <x v="2"/>
    <s v="PSP &amp; Digital"/>
    <s v="psp-digital"/>
    <x v="32"/>
    <x v="32"/>
    <s v="Decatur"/>
    <s v="Atlanta"/>
    <n v="52.3324"/>
    <n v="10483020"/>
    <x v="2"/>
    <n v="2"/>
  </r>
  <r>
    <n v="4684"/>
    <s v="Inc5000 Company List"/>
    <s v="Inc5000 Company List"/>
    <n v="4684"/>
    <s v="http://www.inc.com/inc5000list/json/inc5000_2014.json"/>
    <n v="4351"/>
    <n v="4684"/>
    <n v="844"/>
    <x v="3"/>
    <s v="Urban Science"/>
    <s v="urban-science"/>
    <x v="18"/>
    <x v="18"/>
    <s v="Detroit"/>
    <s v="Flint MI"/>
    <n v="52.311500000000002"/>
    <n v="161165771"/>
    <x v="3"/>
    <n v="6"/>
  </r>
  <r>
    <n v="4685"/>
    <s v="Inc5000 Company List"/>
    <s v="Inc5000 Company List"/>
    <n v="4685"/>
    <s v="http://www.inc.com/inc5000list/json/inc5000_2014.json"/>
    <n v="11725"/>
    <n v="4685"/>
    <n v="63"/>
    <x v="1"/>
    <s v="Intellinet"/>
    <s v="intellinet"/>
    <x v="32"/>
    <x v="32"/>
    <s v="Atlanta"/>
    <s v="Atlanta"/>
    <n v="52.305"/>
    <n v="12117050"/>
    <x v="11"/>
    <n v="3"/>
  </r>
  <r>
    <n v="4686"/>
    <s v="Inc5000 Company List"/>
    <s v="Inc5000 Company List"/>
    <n v="4686"/>
    <s v="http://www.inc.com/inc5000list/json/inc5000_2014.json"/>
    <n v="20485"/>
    <n v="4686"/>
    <n v="25"/>
    <x v="2"/>
    <s v="Secure Designs"/>
    <s v="secure-designs"/>
    <x v="6"/>
    <x v="6"/>
    <s v="Greensboro"/>
    <s v="Greensboro-High Point NC"/>
    <n v="52.297800000000002"/>
    <n v="3377576"/>
    <x v="11"/>
    <n v="4"/>
  </r>
  <r>
    <n v="4687"/>
    <s v="Inc5000 Company List"/>
    <s v="Inc5000 Company List"/>
    <n v="4687"/>
    <s v="http://www.inc.com/inc5000list/json/inc5000_2014.json"/>
    <n v="25919"/>
    <n v="4687"/>
    <n v="21"/>
    <x v="2"/>
    <s v="NetSearch Direct"/>
    <s v="netsearch-direct"/>
    <x v="1"/>
    <x v="1"/>
    <s v="Richmond"/>
    <s v="Richmond VA"/>
    <n v="52.243299999999998"/>
    <n v="2117400"/>
    <x v="12"/>
    <n v="1"/>
  </r>
  <r>
    <n v="4688"/>
    <s v="Inc5000 Company List"/>
    <s v="Inc5000 Company List"/>
    <n v="4688"/>
    <s v="http://www.inc.com/inc5000list/json/inc5000_2014.json"/>
    <n v="25840"/>
    <n v="4688"/>
    <n v="180"/>
    <x v="1"/>
    <s v="HY Connect"/>
    <s v="hy-connect"/>
    <x v="25"/>
    <x v="25"/>
    <s v="Chicago"/>
    <s v="Chicago"/>
    <n v="52.21"/>
    <n v="20824161"/>
    <x v="12"/>
    <n v="1"/>
  </r>
  <r>
    <n v="4689"/>
    <s v="Inc5000 Company List"/>
    <s v="Inc5000 Company List"/>
    <n v="4689"/>
    <s v="http://www.inc.com/inc5000list/json/inc5000_2014.json"/>
    <n v="25878"/>
    <n v="4689"/>
    <n v="631"/>
    <x v="3"/>
    <s v="Weigel Stores"/>
    <s v="weigel-stores"/>
    <x v="42"/>
    <x v="42"/>
    <s v="Powell"/>
    <s v="Knoxville TN"/>
    <n v="52.174199999999999"/>
    <n v="465510285"/>
    <x v="0"/>
    <n v="1"/>
  </r>
  <r>
    <n v="4690"/>
    <s v="Inc5000 Company List"/>
    <s v="Inc5000 Company List"/>
    <n v="4690"/>
    <s v="http://www.inc.com/inc5000list/json/inc5000_2014.json"/>
    <n v="997"/>
    <n v="4690"/>
    <n v="188"/>
    <x v="1"/>
    <s v="AOC Solutions"/>
    <s v="aoc-solutions"/>
    <x v="1"/>
    <x v="1"/>
    <s v="Chantilly"/>
    <s v="Washington DC"/>
    <n v="52.156199999999998"/>
    <n v="42665602"/>
    <x v="9"/>
    <n v="6"/>
  </r>
  <r>
    <n v="4691"/>
    <s v="Inc5000 Company List"/>
    <s v="Inc5000 Company List"/>
    <n v="4691"/>
    <s v="http://www.inc.com/inc5000list/json/inc5000_2014.json"/>
    <n v="6102"/>
    <n v="4691"/>
    <n v="182"/>
    <x v="1"/>
    <s v="Resolvit"/>
    <s v="resolvit"/>
    <x v="1"/>
    <x v="1"/>
    <s v="Vienna"/>
    <s v="Washington DC"/>
    <n v="52.1616"/>
    <n v="23944000"/>
    <x v="11"/>
    <n v="4"/>
  </r>
  <r>
    <n v="4692"/>
    <s v="Inc5000 Company List"/>
    <s v="Inc5000 Company List"/>
    <n v="4692"/>
    <s v="http://www.inc.com/inc5000list/json/inc5000_2014.json"/>
    <n v="4249"/>
    <n v="4692"/>
    <n v="150"/>
    <x v="1"/>
    <s v="Dean &amp; Draper Insurance Agency"/>
    <s v="dean-draper-insurance-agency"/>
    <x v="12"/>
    <x v="12"/>
    <s v="Houston"/>
    <s v="Houston"/>
    <n v="52.147599999999997"/>
    <n v="17828192"/>
    <x v="19"/>
    <n v="4"/>
  </r>
  <r>
    <n v="4693"/>
    <s v="Inc5000 Company List"/>
    <s v="Inc5000 Company List"/>
    <n v="4693"/>
    <s v="http://www.inc.com/inc5000list/json/inc5000_2014.json"/>
    <n v="3202"/>
    <n v="4693"/>
    <n v="118"/>
    <x v="1"/>
    <s v="NMR Consulting"/>
    <s v="nmr-consulting"/>
    <x v="1"/>
    <x v="1"/>
    <s v="Chantilly"/>
    <s v="Washington DC"/>
    <n v="52.138500000000001"/>
    <n v="26115196"/>
    <x v="11"/>
    <n v="6"/>
  </r>
  <r>
    <n v="4694"/>
    <s v="Inc5000 Company List"/>
    <s v="Inc5000 Company List"/>
    <n v="4694"/>
    <s v="http://www.inc.com/inc5000list/json/inc5000_2014.json"/>
    <n v="22604"/>
    <n v="4694"/>
    <n v="18"/>
    <x v="2"/>
    <s v="ADMET"/>
    <s v="admet"/>
    <x v="2"/>
    <x v="2"/>
    <s v="Norwood"/>
    <s v="Boston"/>
    <n v="52.082700000000003"/>
    <n v="5075000"/>
    <x v="17"/>
    <n v="3"/>
  </r>
  <r>
    <n v="4695"/>
    <s v="Inc5000 Company List"/>
    <s v="Inc5000 Company List"/>
    <n v="4695"/>
    <s v="http://www.inc.com/inc5000list/json/inc5000_2014.json"/>
    <n v="19414"/>
    <n v="4695"/>
    <n v="6"/>
    <x v="2"/>
    <s v="Independent Catalyst"/>
    <s v="independent-catalyst"/>
    <x v="13"/>
    <x v="13"/>
    <s v="Pittsburgh"/>
    <s v="Pittsburgh PA"/>
    <n v="52.0623"/>
    <n v="7879658"/>
    <x v="11"/>
    <n v="4"/>
  </r>
  <r>
    <n v="4696"/>
    <s v="Inc5000 Company List"/>
    <s v="Inc5000 Company List"/>
    <n v="4696"/>
    <s v="http://www.inc.com/inc5000list/json/inc5000_2014.json"/>
    <n v="4104"/>
    <n v="4696"/>
    <n v="34"/>
    <x v="2"/>
    <s v="Fulfillment Strategies International"/>
    <s v="fulfillment-strategies-international"/>
    <x v="32"/>
    <x v="32"/>
    <s v="Austell"/>
    <s v="Atlanta"/>
    <n v="51.977200000000003"/>
    <n v="7187406"/>
    <x v="21"/>
    <n v="6"/>
  </r>
  <r>
    <n v="4697"/>
    <s v="Inc5000 Company List"/>
    <s v="Inc5000 Company List"/>
    <n v="4697"/>
    <s v="http://www.inc.com/inc5000list/json/inc5000_2014.json"/>
    <n v="18112"/>
    <n v="4697"/>
    <n v="67"/>
    <x v="1"/>
    <s v="LifeSpan"/>
    <s v="lifespan"/>
    <x v="2"/>
    <x v="2"/>
    <s v="Newton"/>
    <s v="Boston"/>
    <n v="51.967399999999998"/>
    <n v="8655365"/>
    <x v="24"/>
    <n v="5"/>
  </r>
  <r>
    <n v="4698"/>
    <s v="Inc5000 Company List"/>
    <s v="Inc5000 Company List"/>
    <n v="4698"/>
    <s v="http://www.inc.com/inc5000list/json/inc5000_2014.json"/>
    <n v="22617"/>
    <n v="4698"/>
    <n v="131"/>
    <x v="1"/>
    <s v="Air Force One"/>
    <s v="air-force-one"/>
    <x v="24"/>
    <x v="24"/>
    <s v="Dublin"/>
    <s v="Columbus OH"/>
    <n v="51.950299999999999"/>
    <n v="23030081"/>
    <x v="16"/>
    <n v="3"/>
  </r>
  <r>
    <n v="4699"/>
    <s v="Inc5000 Company List"/>
    <s v="Inc5000 Company List"/>
    <n v="4699"/>
    <s v="http://www.inc.com/inc5000list/json/inc5000_2014.json"/>
    <n v="3568"/>
    <n v="4699"/>
    <n v="33"/>
    <x v="2"/>
    <s v="Anisa International"/>
    <s v="anisa-international"/>
    <x v="32"/>
    <x v="32"/>
    <s v="Atlanta"/>
    <s v="Atlanta"/>
    <n v="51.879899999999999"/>
    <n v="29650000"/>
    <x v="17"/>
    <n v="4"/>
  </r>
  <r>
    <n v="4700"/>
    <s v="Inc5000 Company List"/>
    <s v="Inc5000 Company List"/>
    <n v="4700"/>
    <s v="http://www.inc.com/inc5000list/json/inc5000_2014.json"/>
    <n v="1571"/>
    <n v="4700"/>
    <n v="254"/>
    <x v="0"/>
    <s v="Liberty Power"/>
    <s v="liberty-power"/>
    <x v="9"/>
    <x v="9"/>
    <s v="Fort Lauderdale"/>
    <s v="Miami"/>
    <n v="51.857900000000001"/>
    <n v="795319576"/>
    <x v="5"/>
    <n v="5"/>
  </r>
  <r>
    <n v="4701"/>
    <s v="Inc5000 Company List"/>
    <s v="Inc5000 Company List"/>
    <n v="4701"/>
    <s v="http://www.inc.com/inc5000list/json/inc5000_2014.json"/>
    <n v="18713"/>
    <n v="4701"/>
    <n v="1308"/>
    <x v="3"/>
    <s v="Ogletree Deakins"/>
    <s v="ogletree-deakins"/>
    <x v="31"/>
    <x v="31"/>
    <s v="Greenville"/>
    <s v="Greenville-Mauldin-Easley SC"/>
    <n v="51.86"/>
    <n v="347000000"/>
    <x v="2"/>
    <n v="5"/>
  </r>
  <r>
    <n v="4702"/>
    <s v="Inc5000 Company List"/>
    <s v="Inc5000 Company List"/>
    <n v="4702"/>
    <s v="http://www.inc.com/inc5000list/json/inc5000_2014.json"/>
    <n v="4698"/>
    <n v="4702"/>
    <n v="70"/>
    <x v="1"/>
    <s v="The Lloyd Group"/>
    <s v="the-lloyd-group"/>
    <x v="17"/>
    <x v="17"/>
    <s v="New York"/>
    <s v="New York City"/>
    <n v="51.813099999999999"/>
    <n v="11471000"/>
    <x v="11"/>
    <n v="8"/>
  </r>
  <r>
    <n v="4703"/>
    <s v="Inc5000 Company List"/>
    <s v="Inc5000 Company List"/>
    <n v="4703"/>
    <s v="http://www.inc.com/inc5000list/json/inc5000_2014.json"/>
    <n v="1843"/>
    <n v="4703"/>
    <n v="123"/>
    <x v="1"/>
    <s v="Elastec"/>
    <s v="elastec"/>
    <x v="25"/>
    <x v="25"/>
    <s v="Carmi"/>
    <m/>
    <n v="51.795699999999997"/>
    <n v="23593889"/>
    <x v="17"/>
    <n v="7"/>
  </r>
  <r>
    <n v="4704"/>
    <s v="Inc5000 Company List"/>
    <s v="Inc5000 Company List"/>
    <n v="4704"/>
    <s v="http://www.inc.com/inc5000list/json/inc5000_2014.json"/>
    <n v="773"/>
    <n v="4704"/>
    <n v="18"/>
    <x v="2"/>
    <s v="ClickMail Marketing"/>
    <s v="clickmail-marketing"/>
    <x v="0"/>
    <x v="0"/>
    <s v="San Mateo"/>
    <s v="San Francisco"/>
    <n v="51.746000000000002"/>
    <n v="4593693"/>
    <x v="12"/>
    <n v="5"/>
  </r>
  <r>
    <n v="4705"/>
    <s v="Inc5000 Company List"/>
    <s v="Inc5000 Company List"/>
    <n v="4705"/>
    <s v="http://www.inc.com/inc5000list/json/inc5000_2014.json"/>
    <n v="25937"/>
    <n v="4705"/>
    <n v="68"/>
    <x v="1"/>
    <s v="Phoenix Group of Virginia"/>
    <s v="phoenix-group-of-virginia"/>
    <x v="1"/>
    <x v="1"/>
    <s v="Chesapeake"/>
    <s v="Virginia Beach-Norfolk-Newport News VA-NC"/>
    <n v="51.720100000000002"/>
    <n v="9586628"/>
    <x v="8"/>
    <n v="1"/>
  </r>
  <r>
    <n v="4706"/>
    <s v="Inc5000 Company List"/>
    <s v="Inc5000 Company List"/>
    <n v="4706"/>
    <s v="http://www.inc.com/inc5000list/json/inc5000_2014.json"/>
    <n v="26380"/>
    <n v="4706"/>
    <n v="125"/>
    <x v="1"/>
    <s v="Springfield Music"/>
    <s v="springfield-music"/>
    <x v="15"/>
    <x v="15"/>
    <s v="Springfield"/>
    <s v="Springfield MO"/>
    <n v="51.586799999999997"/>
    <n v="5832613"/>
    <x v="13"/>
    <n v="1"/>
  </r>
  <r>
    <n v="4707"/>
    <s v="Inc5000 Company List"/>
    <s v="Inc5000 Company List"/>
    <n v="4707"/>
    <s v="http://www.inc.com/inc5000list/json/inc5000_2014.json"/>
    <n v="22353"/>
    <n v="4707"/>
    <n v="160"/>
    <x v="1"/>
    <s v="Tempest Telecom Solutions"/>
    <s v="tempest-telecom-solutions"/>
    <x v="0"/>
    <x v="0"/>
    <s v="Santa Barbara"/>
    <s v="Santa Barbara-Santa Maria-Goleta CA"/>
    <n v="51.521999999999998"/>
    <n v="57453530"/>
    <x v="4"/>
    <n v="3"/>
  </r>
  <r>
    <n v="4708"/>
    <s v="Inc5000 Company List"/>
    <s v="Inc5000 Company List"/>
    <n v="4708"/>
    <s v="http://www.inc.com/inc5000list/json/inc5000_2014.json"/>
    <n v="18044"/>
    <n v="4708"/>
    <n v="200"/>
    <x v="1"/>
    <s v="Stemtech International"/>
    <s v="stemtech-international"/>
    <x v="9"/>
    <x v="9"/>
    <s v="Pembroke Pines"/>
    <s v="Miami"/>
    <n v="51.487200000000001"/>
    <n v="62696000"/>
    <x v="0"/>
    <n v="3"/>
  </r>
  <r>
    <n v="4709"/>
    <s v="Inc5000 Company List"/>
    <s v="Inc5000 Company List"/>
    <n v="4709"/>
    <s v="http://www.inc.com/inc5000list/json/inc5000_2014.json"/>
    <n v="22160"/>
    <n v="4709"/>
    <n v="53"/>
    <x v="1"/>
    <s v="FirstPerson"/>
    <s v="firstperson"/>
    <x v="14"/>
    <x v="14"/>
    <s v="Indianapolis"/>
    <s v="Indianapolis IN"/>
    <n v="51.432299999999998"/>
    <n v="8085377"/>
    <x v="19"/>
    <n v="3"/>
  </r>
  <r>
    <n v="4710"/>
    <s v="Inc5000 Company List"/>
    <s v="Inc5000 Company List"/>
    <n v="4710"/>
    <s v="http://www.inc.com/inc5000list/json/inc5000_2014.json"/>
    <n v="26611"/>
    <n v="4710"/>
    <n v="780"/>
    <x v="3"/>
    <s v="Yodlee"/>
    <s v="yodlee"/>
    <x v="0"/>
    <x v="0"/>
    <s v="Redwood City"/>
    <s v="San Francisco"/>
    <n v="51.405900000000003"/>
    <n v="70160000"/>
    <x v="9"/>
    <n v="1"/>
  </r>
  <r>
    <n v="4711"/>
    <s v="Inc5000 Company List"/>
    <s v="Inc5000 Company List"/>
    <n v="4711"/>
    <s v="http://www.inc.com/inc5000list/json/inc5000_2014.json"/>
    <n v="18799"/>
    <n v="4711"/>
    <n v="20"/>
    <x v="2"/>
    <s v="AVEYOU Beauty Boutique"/>
    <s v="aveyou-beauty-boutique"/>
    <x v="16"/>
    <x v="16"/>
    <s v="Belmar"/>
    <s v="New York City"/>
    <n v="51.385199999999998"/>
    <n v="4325199"/>
    <x v="13"/>
    <n v="5"/>
  </r>
  <r>
    <n v="4712"/>
    <s v="Inc5000 Company List"/>
    <s v="Inc5000 Company List"/>
    <n v="4712"/>
    <s v="http://www.inc.com/inc5000list/json/inc5000_2014.json"/>
    <n v="25907"/>
    <n v="4712"/>
    <n v="119"/>
    <x v="1"/>
    <s v="Matrix New World Engineering"/>
    <s v="matrix-new-world-engineering"/>
    <x v="16"/>
    <x v="16"/>
    <s v="Florham Park"/>
    <s v="New York City"/>
    <n v="51.3643"/>
    <n v="22022000"/>
    <x v="24"/>
    <n v="1"/>
  </r>
  <r>
    <n v="4713"/>
    <s v="Inc5000 Company List"/>
    <s v="Inc5000 Company List"/>
    <n v="4713"/>
    <s v="http://www.inc.com/inc5000list/json/inc5000_2014.json"/>
    <n v="18903"/>
    <n v="4713"/>
    <n v="133"/>
    <x v="1"/>
    <s v="Marlin Network"/>
    <s v="marlin-network"/>
    <x v="15"/>
    <x v="15"/>
    <s v="Springfield"/>
    <s v="Springfield MO"/>
    <n v="51.361499999999999"/>
    <n v="13334016"/>
    <x v="12"/>
    <n v="5"/>
  </r>
  <r>
    <n v="4714"/>
    <s v="Inc5000 Company List"/>
    <s v="Inc5000 Company List"/>
    <n v="4714"/>
    <s v="http://www.inc.com/inc5000list/json/inc5000_2014.json"/>
    <n v="25943"/>
    <n v="4714"/>
    <n v="38"/>
    <x v="2"/>
    <s v="Shea Writing &amp; Training Solutions"/>
    <s v="shea-writing-training-solutions"/>
    <x v="12"/>
    <x v="12"/>
    <s v="Houston"/>
    <s v="Houston"/>
    <n v="51.342300000000002"/>
    <n v="4187122"/>
    <x v="2"/>
    <n v="1"/>
  </r>
  <r>
    <n v="4715"/>
    <s v="Inc5000 Company List"/>
    <s v="Inc5000 Company List"/>
    <n v="4715"/>
    <s v="http://www.inc.com/inc5000list/json/inc5000_2014.json"/>
    <n v="24840"/>
    <n v="4715"/>
    <n v="53"/>
    <x v="1"/>
    <s v="AudiTec Solutions"/>
    <s v="auditec-solutions"/>
    <x v="4"/>
    <x v="4"/>
    <s v="Gilbert"/>
    <s v="Phoenix"/>
    <n v="51.339300000000001"/>
    <n v="4068000"/>
    <x v="9"/>
    <n v="1"/>
  </r>
  <r>
    <n v="4716"/>
    <s v="Inc5000 Company List"/>
    <s v="Inc5000 Company List"/>
    <n v="4716"/>
    <s v="http://www.inc.com/inc5000list/json/inc5000_2014.json"/>
    <n v="18570"/>
    <n v="4716"/>
    <n v="210"/>
    <x v="0"/>
    <s v="SOAProjects"/>
    <s v="soaprojects"/>
    <x v="0"/>
    <x v="0"/>
    <s v="Mountain View"/>
    <s v="San Jose"/>
    <n v="51.284500000000001"/>
    <n v="15483970"/>
    <x v="9"/>
    <n v="5"/>
  </r>
  <r>
    <n v="4717"/>
    <s v="Inc5000 Company List"/>
    <s v="Inc5000 Company List"/>
    <n v="4717"/>
    <s v="http://www.inc.com/inc5000list/json/inc5000_2014.json"/>
    <n v="17574"/>
    <n v="4717"/>
    <n v="28"/>
    <x v="2"/>
    <s v="Savvy Rest"/>
    <s v="savvy-rest"/>
    <x v="1"/>
    <x v="1"/>
    <s v="Charlottesville"/>
    <s v="Charlottesville VA"/>
    <n v="51.251100000000001"/>
    <n v="6319989"/>
    <x v="17"/>
    <n v="5"/>
  </r>
  <r>
    <n v="4718"/>
    <s v="Inc5000 Company List"/>
    <s v="Inc5000 Company List"/>
    <n v="4718"/>
    <s v="http://www.inc.com/inc5000list/json/inc5000_2014.json"/>
    <n v="24329"/>
    <n v="4718"/>
    <n v="6"/>
    <x v="2"/>
    <s v="DynamiCard Plastic Postcards"/>
    <s v="dynamicard-plastic-postcards"/>
    <x v="0"/>
    <x v="0"/>
    <s v="Escondido"/>
    <s v="San Diego"/>
    <n v="51.23"/>
    <n v="4560379"/>
    <x v="12"/>
    <n v="2"/>
  </r>
  <r>
    <n v="4719"/>
    <s v="Inc5000 Company List"/>
    <s v="Inc5000 Company List"/>
    <n v="4719"/>
    <s v="http://www.inc.com/inc5000list/json/inc5000_2014.json"/>
    <n v="22181"/>
    <n v="4719"/>
    <n v="183"/>
    <x v="1"/>
    <s v="BlueWater Technologies Group"/>
    <s v="bluewater-technologies-group"/>
    <x v="18"/>
    <x v="18"/>
    <s v="Southfield"/>
    <s v="Detroit"/>
    <n v="51.214300000000001"/>
    <n v="69007546"/>
    <x v="2"/>
    <n v="3"/>
  </r>
  <r>
    <n v="4720"/>
    <s v="Inc5000 Company List"/>
    <s v="Inc5000 Company List"/>
    <n v="4720"/>
    <s v="http://www.inc.com/inc5000list/json/inc5000_2014.json"/>
    <n v="4832"/>
    <n v="4720"/>
    <n v="34"/>
    <x v="2"/>
    <s v="Spindustry Digital"/>
    <s v="spindustry-digital"/>
    <x v="22"/>
    <x v="22"/>
    <s v="Des Moines"/>
    <s v="Des Moines-West Des Moines IA"/>
    <n v="51.189700000000002"/>
    <n v="4741954"/>
    <x v="12"/>
    <n v="4"/>
  </r>
  <r>
    <n v="4721"/>
    <s v="Inc5000 Company List"/>
    <s v="Inc5000 Company List"/>
    <n v="4721"/>
    <s v="http://www.inc.com/inc5000list/json/inc5000_2014.json"/>
    <n v="17942"/>
    <n v="4721"/>
    <n v="43"/>
    <x v="2"/>
    <s v="Three Deep Marketing"/>
    <s v="three-deep-marketing"/>
    <x v="36"/>
    <x v="36"/>
    <s v="St. Paul"/>
    <s v="Minneapolis"/>
    <n v="51.162300000000002"/>
    <n v="6802714"/>
    <x v="12"/>
    <n v="5"/>
  </r>
  <r>
    <n v="4722"/>
    <s v="Inc5000 Company List"/>
    <s v="Inc5000 Company List"/>
    <n v="4722"/>
    <s v="http://www.inc.com/inc5000list/json/inc5000_2014.json"/>
    <n v="21951"/>
    <n v="4722"/>
    <n v="105"/>
    <x v="1"/>
    <s v="Discovia"/>
    <s v="discovia"/>
    <x v="0"/>
    <x v="0"/>
    <s v="San Francisco"/>
    <s v="San Francisco"/>
    <n v="51.1"/>
    <n v="20176631"/>
    <x v="3"/>
    <n v="3"/>
  </r>
  <r>
    <n v="4723"/>
    <s v="Inc5000 Company List"/>
    <s v="Inc5000 Company List"/>
    <n v="4723"/>
    <s v="http://www.inc.com/inc5000list/json/inc5000_2014.json"/>
    <n v="25006"/>
    <n v="4723"/>
    <n v="10"/>
    <x v="2"/>
    <s v="Morrison Insurance Services"/>
    <s v="morrison-insurance-services"/>
    <x v="0"/>
    <x v="0"/>
    <s v="Carlsbad"/>
    <s v="San Diego"/>
    <n v="51.075299999999999"/>
    <n v="2127148"/>
    <x v="19"/>
    <n v="1"/>
  </r>
  <r>
    <n v="4724"/>
    <s v="Inc5000 Company List"/>
    <s v="Inc5000 Company List"/>
    <n v="4724"/>
    <s v="http://www.inc.com/inc5000list/json/inc5000_2014.json"/>
    <n v="25238"/>
    <n v="4724"/>
    <n v="135"/>
    <x v="1"/>
    <s v="Law Offices of James Scott Farrin"/>
    <s v="law-offices-of-james-scott-farrin"/>
    <x v="6"/>
    <x v="6"/>
    <s v="Durham"/>
    <s v="Durham NC"/>
    <n v="51.05"/>
    <n v="28429527"/>
    <x v="0"/>
    <n v="1"/>
  </r>
  <r>
    <n v="4725"/>
    <s v="Inc5000 Company List"/>
    <s v="Inc5000 Company List"/>
    <n v="4725"/>
    <s v="http://www.inc.com/inc5000list/json/inc5000_2014.json"/>
    <n v="19531"/>
    <n v="4725"/>
    <n v="42"/>
    <x v="2"/>
    <s v="Metova"/>
    <s v="metova"/>
    <x v="42"/>
    <x v="42"/>
    <s v="Franklin"/>
    <s v="Nashville"/>
    <n v="51.048000000000002"/>
    <n v="4252000"/>
    <x v="3"/>
    <n v="4"/>
  </r>
  <r>
    <n v="4726"/>
    <s v="Inc5000 Company List"/>
    <s v="Inc5000 Company List"/>
    <n v="4726"/>
    <s v="http://www.inc.com/inc5000list/json/inc5000_2014.json"/>
    <n v="18919"/>
    <n v="4726"/>
    <n v="390"/>
    <x v="0"/>
    <s v="Blair Companies"/>
    <s v="blair-companies"/>
    <x v="13"/>
    <x v="13"/>
    <s v="Altoona"/>
    <s v="Altoona PA"/>
    <n v="51.021799999999999"/>
    <n v="68360000"/>
    <x v="17"/>
    <n v="3"/>
  </r>
  <r>
    <n v="4727"/>
    <s v="Inc5000 Company List"/>
    <s v="Inc5000 Company List"/>
    <n v="4727"/>
    <s v="http://www.inc.com/inc5000list/json/inc5000_2014.json"/>
    <n v="24531"/>
    <n v="4727"/>
    <n v="65"/>
    <x v="1"/>
    <s v="Resource Management"/>
    <s v="resource-management"/>
    <x v="28"/>
    <x v="28"/>
    <s v="Salt Lake City"/>
    <s v="Salt Lake City"/>
    <n v="50.966299999999997"/>
    <n v="378607667"/>
    <x v="20"/>
    <n v="2"/>
  </r>
  <r>
    <n v="4728"/>
    <s v="Inc5000 Company List"/>
    <s v="Inc5000 Company List"/>
    <n v="4728"/>
    <s v="http://www.inc.com/inc5000list/json/inc5000_2014.json"/>
    <n v="19770"/>
    <n v="4728"/>
    <n v="160"/>
    <x v="1"/>
    <s v="Equian"/>
    <s v="equian"/>
    <x v="14"/>
    <x v="14"/>
    <s v="Indianapolis"/>
    <s v="Indianapolis IN"/>
    <n v="50.951599999999999"/>
    <n v="52504000"/>
    <x v="6"/>
    <n v="4"/>
  </r>
  <r>
    <n v="4729"/>
    <s v="Inc5000 Company List"/>
    <s v="Inc5000 Company List"/>
    <n v="4729"/>
    <s v="http://www.inc.com/inc5000list/json/inc5000_2014.json"/>
    <n v="18250"/>
    <n v="4729"/>
    <n v="75"/>
    <x v="1"/>
    <s v="Butler/Till"/>
    <s v="butlertill"/>
    <x v="17"/>
    <x v="17"/>
    <s v="Rochester"/>
    <s v="Rochester NY"/>
    <n v="50.951000000000001"/>
    <n v="8894590"/>
    <x v="12"/>
    <n v="4"/>
  </r>
  <r>
    <n v="4730"/>
    <s v="Inc5000 Company List"/>
    <s v="Inc5000 Company List"/>
    <n v="4730"/>
    <s v="http://www.inc.com/inc5000list/json/inc5000_2014.json"/>
    <n v="2926"/>
    <n v="4730"/>
    <n v="1956"/>
    <x v="3"/>
    <s v="Icon Information Consultants"/>
    <s v="icon-information-consultants"/>
    <x v="12"/>
    <x v="12"/>
    <s v="Houston"/>
    <s v="Houston"/>
    <n v="50.907600000000002"/>
    <n v="189536095"/>
    <x v="11"/>
    <n v="8"/>
  </r>
  <r>
    <n v="4731"/>
    <s v="Inc5000 Company List"/>
    <s v="Inc5000 Company List"/>
    <n v="4731"/>
    <s v="http://www.inc.com/inc5000list/json/inc5000_2014.json"/>
    <n v="25405"/>
    <n v="4731"/>
    <n v="105"/>
    <x v="1"/>
    <s v="Signature Technology Group"/>
    <s v="signature-technology-group"/>
    <x v="4"/>
    <x v="4"/>
    <s v="Phoenix"/>
    <s v="Phoenix"/>
    <n v="50.878300000000003"/>
    <n v="17862793"/>
    <x v="11"/>
    <n v="1"/>
  </r>
  <r>
    <n v="4732"/>
    <s v="Inc5000 Company List"/>
    <s v="Inc5000 Company List"/>
    <n v="4732"/>
    <s v="http://www.inc.com/inc5000list/json/inc5000_2014.json"/>
    <n v="19499"/>
    <n v="4732"/>
    <n v="31"/>
    <x v="2"/>
    <s v="Cosemi Technologies"/>
    <s v="cosemi-technologies"/>
    <x v="0"/>
    <x v="0"/>
    <s v="Irvine"/>
    <s v="Los Angeles"/>
    <n v="50.880699999999997"/>
    <n v="5907664"/>
    <x v="4"/>
    <n v="3"/>
  </r>
  <r>
    <n v="4733"/>
    <s v="Inc5000 Company List"/>
    <s v="Inc5000 Company List"/>
    <n v="4733"/>
    <s v="http://www.inc.com/inc5000list/json/inc5000_2014.json"/>
    <n v="20700"/>
    <n v="4733"/>
    <n v="162"/>
    <x v="1"/>
    <s v="MicroPact"/>
    <s v="micropact"/>
    <x v="1"/>
    <x v="1"/>
    <s v="Herndon"/>
    <s v="Washington DC"/>
    <n v="50.857199999999999"/>
    <n v="20347494"/>
    <x v="3"/>
    <n v="10"/>
  </r>
  <r>
    <n v="4734"/>
    <s v="Inc5000 Company List"/>
    <s v="Inc5000 Company List"/>
    <n v="4734"/>
    <s v="http://www.inc.com/inc5000list/json/inc5000_2014.json"/>
    <n v="26615"/>
    <n v="4734"/>
    <n v="39"/>
    <x v="2"/>
    <s v="Point-of-Rental Systems"/>
    <s v="point-of-rental-systems"/>
    <x v="12"/>
    <x v="12"/>
    <s v="Grand Prairie"/>
    <s v="Dallas"/>
    <n v="50.833799999999997"/>
    <n v="6802255"/>
    <x v="3"/>
    <n v="1"/>
  </r>
  <r>
    <n v="4735"/>
    <s v="Inc5000 Company List"/>
    <s v="Inc5000 Company List"/>
    <n v="4735"/>
    <s v="http://www.inc.com/inc5000list/json/inc5000_2014.json"/>
    <n v="4067"/>
    <n v="4735"/>
    <n v="2495"/>
    <x v="3"/>
    <s v="First Hospitality Group"/>
    <s v="first-hospitality-group"/>
    <x v="25"/>
    <x v="25"/>
    <s v="Rosemont"/>
    <s v="Chicago"/>
    <n v="50.782600000000002"/>
    <n v="268239275"/>
    <x v="7"/>
    <n v="8"/>
  </r>
  <r>
    <n v="4736"/>
    <s v="Inc5000 Company List"/>
    <s v="Inc5000 Company List"/>
    <n v="4736"/>
    <s v="http://www.inc.com/inc5000list/json/inc5000_2014.json"/>
    <n v="4097"/>
    <n v="4736"/>
    <n v="80"/>
    <x v="1"/>
    <s v="Natural Way"/>
    <s v="natural-way"/>
    <x v="18"/>
    <x v="18"/>
    <s v="Lake Orion"/>
    <s v="Detroit"/>
    <n v="50.783099999999997"/>
    <n v="7185767"/>
    <x v="0"/>
    <n v="7"/>
  </r>
  <r>
    <n v="4737"/>
    <s v="Inc5000 Company List"/>
    <s v="Inc5000 Company List"/>
    <n v="4737"/>
    <s v="http://www.inc.com/inc5000list/json/inc5000_2014.json"/>
    <n v="131"/>
    <n v="4737"/>
    <n v="82"/>
    <x v="1"/>
    <s v="Genesis Today"/>
    <s v="genesis-today"/>
    <x v="12"/>
    <x v="12"/>
    <s v="Austin"/>
    <s v="Austin"/>
    <n v="50.757599999999996"/>
    <n v="60174319"/>
    <x v="1"/>
    <n v="7"/>
  </r>
  <r>
    <n v="4738"/>
    <s v="Inc5000 Company List"/>
    <s v="Inc5000 Company List"/>
    <n v="4738"/>
    <s v="http://www.inc.com/inc5000list/json/inc5000_2014.json"/>
    <n v="4363"/>
    <n v="4738"/>
    <n v="132"/>
    <x v="1"/>
    <s v="Journal Multimedia"/>
    <s v="journal-multimedia"/>
    <x v="13"/>
    <x v="13"/>
    <s v="Harrisburg"/>
    <s v="Harrisburg-Carlisle PA"/>
    <n v="50.624000000000002"/>
    <n v="20155000"/>
    <x v="22"/>
    <n v="7"/>
  </r>
  <r>
    <n v="4739"/>
    <s v="Inc5000 Company List"/>
    <s v="Inc5000 Company List"/>
    <n v="4739"/>
    <s v="http://www.inc.com/inc5000list/json/inc5000_2014.json"/>
    <n v="25497"/>
    <n v="4739"/>
    <n v="110"/>
    <x v="1"/>
    <s v="HotelPlanner.com"/>
    <s v="hotelplannercom"/>
    <x v="9"/>
    <x v="9"/>
    <s v="West Palm Beach"/>
    <s v="Miami"/>
    <n v="50.578099999999999"/>
    <n v="17249250"/>
    <x v="7"/>
    <n v="1"/>
  </r>
  <r>
    <n v="4740"/>
    <s v="Inc5000 Company List"/>
    <s v="Inc5000 Company List"/>
    <n v="4740"/>
    <s v="http://www.inc.com/inc5000list/json/inc5000_2014.json"/>
    <n v="24263"/>
    <n v="4740"/>
    <n v="132"/>
    <x v="1"/>
    <s v="Pinnacle Exhibits"/>
    <s v="pinnacle-exhibits"/>
    <x v="5"/>
    <x v="5"/>
    <s v="Hillsboro"/>
    <s v="Portland OR"/>
    <n v="50.500999999999998"/>
    <n v="27440609"/>
    <x v="12"/>
    <n v="2"/>
  </r>
  <r>
    <n v="4741"/>
    <s v="Inc5000 Company List"/>
    <s v="Inc5000 Company List"/>
    <n v="4741"/>
    <s v="http://www.inc.com/inc5000list/json/inc5000_2014.json"/>
    <n v="26034"/>
    <n v="4741"/>
    <n v="30"/>
    <x v="2"/>
    <s v="Match-Up Promotions"/>
    <s v="match-up-promotions"/>
    <x v="9"/>
    <x v="9"/>
    <s v="Longwood"/>
    <s v="Orlando FL"/>
    <n v="50.4636"/>
    <n v="15648450"/>
    <x v="12"/>
    <n v="1"/>
  </r>
  <r>
    <n v="4742"/>
    <s v="Inc5000 Company List"/>
    <s v="Inc5000 Company List"/>
    <n v="4742"/>
    <s v="http://www.inc.com/inc5000list/json/inc5000_2014.json"/>
    <n v="20777"/>
    <n v="4742"/>
    <n v="17"/>
    <x v="2"/>
    <s v="Dr. Shrink"/>
    <s v="dr-shrink"/>
    <x v="18"/>
    <x v="18"/>
    <s v="Manistee"/>
    <m/>
    <n v="50.450099999999999"/>
    <n v="20196931"/>
    <x v="2"/>
    <n v="4"/>
  </r>
  <r>
    <n v="4743"/>
    <s v="Inc5000 Company List"/>
    <s v="Inc5000 Company List"/>
    <n v="4743"/>
    <s v="http://www.inc.com/inc5000list/json/inc5000_2014.json"/>
    <n v="3191"/>
    <n v="4743"/>
    <n v="55"/>
    <x v="1"/>
    <s v="XeteX"/>
    <s v="xetex"/>
    <x v="36"/>
    <x v="36"/>
    <s v="Minneapolis"/>
    <s v="Minneapolis"/>
    <n v="50.396500000000003"/>
    <n v="11404033"/>
    <x v="17"/>
    <n v="6"/>
  </r>
  <r>
    <n v="4744"/>
    <s v="Inc5000 Company List"/>
    <s v="Inc5000 Company List"/>
    <n v="4744"/>
    <s v="http://www.inc.com/inc5000list/json/inc5000_2014.json"/>
    <n v="4540"/>
    <n v="4744"/>
    <n v="60"/>
    <x v="1"/>
    <s v="Sullivan"/>
    <s v="sullivan"/>
    <x v="17"/>
    <x v="17"/>
    <s v="New York"/>
    <s v="New York City"/>
    <n v="50.394399999999997"/>
    <n v="9774517"/>
    <x v="12"/>
    <n v="5"/>
  </r>
  <r>
    <n v="4745"/>
    <s v="Inc5000 Company List"/>
    <s v="Inc5000 Company List"/>
    <n v="4745"/>
    <s v="http://www.inc.com/inc5000list/json/inc5000_2014.json"/>
    <n v="23836"/>
    <n v="4745"/>
    <n v="32"/>
    <x v="2"/>
    <s v="American Finance Solutions"/>
    <s v="american-finance-solutions"/>
    <x v="0"/>
    <x v="0"/>
    <s v="Anaheim"/>
    <s v="Los Angeles"/>
    <n v="50.383200000000002"/>
    <n v="5871832"/>
    <x v="9"/>
    <n v="2"/>
  </r>
  <r>
    <n v="4746"/>
    <s v="Inc5000 Company List"/>
    <s v="Inc5000 Company List"/>
    <n v="4746"/>
    <s v="http://www.inc.com/inc5000list/json/inc5000_2014.json"/>
    <n v="25381"/>
    <n v="4746"/>
    <n v="110"/>
    <x v="1"/>
    <s v="The Sam Tell Companies"/>
    <s v="the-sam-tell-companies"/>
    <x v="17"/>
    <x v="17"/>
    <s v="Farmingdale"/>
    <s v="New York City"/>
    <n v="50.346800000000002"/>
    <n v="53062753"/>
    <x v="1"/>
    <n v="1"/>
  </r>
  <r>
    <n v="4747"/>
    <s v="Inc5000 Company List"/>
    <s v="Inc5000 Company List"/>
    <n v="4747"/>
    <s v="http://www.inc.com/inc5000list/json/inc5000_2014.json"/>
    <n v="6043"/>
    <n v="4747"/>
    <n v="240"/>
    <x v="0"/>
    <s v="Etransmedia Technology"/>
    <s v="etransmedia-technology"/>
    <x v="17"/>
    <x v="17"/>
    <s v="Troy"/>
    <s v="Albany-Schenectady-Troy NY"/>
    <n v="50.3401"/>
    <n v="25576160"/>
    <x v="6"/>
    <n v="8"/>
  </r>
  <r>
    <n v="4748"/>
    <s v="Inc5000 Company List"/>
    <s v="Inc5000 Company List"/>
    <n v="4748"/>
    <s v="http://www.inc.com/inc5000list/json/inc5000_2014.json"/>
    <n v="2266"/>
    <n v="4748"/>
    <n v="22"/>
    <x v="2"/>
    <s v="Network9"/>
    <s v="network9"/>
    <x v="24"/>
    <x v="24"/>
    <s v="Plain City"/>
    <s v="Columbus OH"/>
    <n v="50.331400000000002"/>
    <n v="5078307"/>
    <x v="4"/>
    <n v="5"/>
  </r>
  <r>
    <n v="4749"/>
    <s v="Inc5000 Company List"/>
    <s v="Inc5000 Company List"/>
    <n v="4749"/>
    <s v="http://www.inc.com/inc5000list/json/inc5000_2014.json"/>
    <n v="8484"/>
    <n v="4749"/>
    <n v="13"/>
    <x v="2"/>
    <s v="Artime Group"/>
    <s v="artime-group"/>
    <x v="0"/>
    <x v="0"/>
    <s v="Pasadena"/>
    <s v="Los Angeles"/>
    <n v="50.313400000000001"/>
    <n v="2744597"/>
    <x v="12"/>
    <n v="2"/>
  </r>
  <r>
    <n v="4750"/>
    <s v="Inc5000 Company List"/>
    <s v="Inc5000 Company List"/>
    <n v="4750"/>
    <s v="http://www.inc.com/inc5000list/json/inc5000_2014.json"/>
    <n v="3493"/>
    <n v="4750"/>
    <n v="52"/>
    <x v="1"/>
    <s v="Instrumart"/>
    <s v="instrumart"/>
    <x v="46"/>
    <x v="46"/>
    <s v="South Burlington"/>
    <s v="Burlington-South Burlington VT"/>
    <n v="50.292400000000001"/>
    <n v="32818439"/>
    <x v="2"/>
    <n v="6"/>
  </r>
  <r>
    <n v="4751"/>
    <s v="Inc5000 Company List"/>
    <s v="Inc5000 Company List"/>
    <n v="4751"/>
    <s v="http://www.inc.com/inc5000list/json/inc5000_2014.json"/>
    <n v="1310"/>
    <n v="4751"/>
    <n v="42"/>
    <x v="2"/>
    <s v="National Trade Supply"/>
    <s v="national-trade-supply"/>
    <x v="14"/>
    <x v="14"/>
    <s v="Greenwood"/>
    <s v="Indianapolis IN"/>
    <n v="50.277900000000002"/>
    <n v="38058095"/>
    <x v="13"/>
    <n v="7"/>
  </r>
  <r>
    <n v="4752"/>
    <s v="Inc5000 Company List"/>
    <s v="Inc5000 Company List"/>
    <n v="4752"/>
    <s v="http://www.inc.com/inc5000list/json/inc5000_2014.json"/>
    <n v="18135"/>
    <n v="4752"/>
    <n v="0"/>
    <x v="2"/>
    <s v="Blue Star Partners"/>
    <s v="blue-star-partners"/>
    <x v="25"/>
    <x v="25"/>
    <s v="Chicago"/>
    <s v="Chicago"/>
    <n v="50.2425"/>
    <n v="4151560"/>
    <x v="2"/>
    <n v="4"/>
  </r>
  <r>
    <n v="4753"/>
    <s v="Inc5000 Company List"/>
    <s v="Inc5000 Company List"/>
    <n v="4753"/>
    <s v="http://www.inc.com/inc5000list/json/inc5000_2014.json"/>
    <n v="2664"/>
    <n v="4753"/>
    <n v="32"/>
    <x v="2"/>
    <s v="Fleet Feet"/>
    <s v="fleet-feet"/>
    <x v="6"/>
    <x v="6"/>
    <s v="Carrboro"/>
    <s v="Durham NC"/>
    <n v="50.188600000000001"/>
    <n v="7058585"/>
    <x v="13"/>
    <n v="8"/>
  </r>
  <r>
    <n v="4754"/>
    <s v="Inc5000 Company List"/>
    <s v="Inc5000 Company List"/>
    <n v="4754"/>
    <s v="http://www.inc.com/inc5000list/json/inc5000_2014.json"/>
    <n v="26352"/>
    <n v="4754"/>
    <n v="58"/>
    <x v="1"/>
    <s v="STS International (Berkeley Springs WV)"/>
    <s v="sts-international-berkeley-springs-wv"/>
    <x v="39"/>
    <x v="39"/>
    <s v="Berkeley Springs"/>
    <s v="Hagerstown-Martinsburg MD-WV"/>
    <n v="50.172600000000003"/>
    <n v="15026647"/>
    <x v="8"/>
    <n v="1"/>
  </r>
  <r>
    <n v="4755"/>
    <s v="Inc5000 Company List"/>
    <s v="Inc5000 Company List"/>
    <n v="4755"/>
    <s v="http://www.inc.com/inc5000list/json/inc5000_2014.json"/>
    <n v="864"/>
    <n v="4755"/>
    <n v="48"/>
    <x v="2"/>
    <s v="Arc Aspicio"/>
    <s v="arc-aspicio"/>
    <x v="1"/>
    <x v="1"/>
    <s v="Arlington"/>
    <s v="Washington DC"/>
    <n v="50.135199999999998"/>
    <n v="11563595"/>
    <x v="8"/>
    <n v="6"/>
  </r>
  <r>
    <n v="4756"/>
    <s v="Inc5000 Company List"/>
    <s v="Inc5000 Company List"/>
    <n v="4756"/>
    <s v="http://www.inc.com/inc5000list/json/inc5000_2014.json"/>
    <n v="25377"/>
    <n v="4756"/>
    <n v="43"/>
    <x v="2"/>
    <s v="USA Financial"/>
    <s v="usa-financial"/>
    <x v="18"/>
    <x v="18"/>
    <s v="Ada"/>
    <s v="Grand Rapids-Wyoming MI"/>
    <n v="50.072600000000001"/>
    <n v="24878617"/>
    <x v="9"/>
    <n v="1"/>
  </r>
  <r>
    <n v="4757"/>
    <s v="Inc5000 Company List"/>
    <s v="Inc5000 Company List"/>
    <n v="4757"/>
    <s v="http://www.inc.com/inc5000list/json/inc5000_2014.json"/>
    <n v="26345"/>
    <n v="4757"/>
    <n v="125"/>
    <x v="1"/>
    <s v="Badger Alloys"/>
    <s v="badger-alloys"/>
    <x v="19"/>
    <x v="19"/>
    <s v="Milwaukee"/>
    <s v="Milwaukee-Waukesha-West Allis WI"/>
    <n v="50.031500000000001"/>
    <n v="21624732"/>
    <x v="17"/>
    <n v="1"/>
  </r>
  <r>
    <n v="4758"/>
    <s v="Inc5000 Company List"/>
    <s v="Inc5000 Company List"/>
    <n v="4758"/>
    <s v="http://www.inc.com/inc5000list/json/inc5000_2014.json"/>
    <n v="25406"/>
    <n v="4758"/>
    <n v="23"/>
    <x v="2"/>
    <s v="Resource Development Associates"/>
    <s v="resource-development-associates"/>
    <x v="0"/>
    <x v="0"/>
    <s v="Oakland"/>
    <s v="San Francisco"/>
    <n v="49.945799999999998"/>
    <n v="2387794"/>
    <x v="2"/>
    <n v="1"/>
  </r>
  <r>
    <n v="4759"/>
    <s v="Inc5000 Company List"/>
    <s v="Inc5000 Company List"/>
    <n v="4759"/>
    <s v="http://www.inc.com/inc5000list/json/inc5000_2014.json"/>
    <n v="962"/>
    <n v="4759"/>
    <n v="33"/>
    <x v="2"/>
    <s v="HUB Technical Services"/>
    <s v="hub-technical-services"/>
    <x v="2"/>
    <x v="2"/>
    <s v="South Easton"/>
    <s v="Providence-New Bedford-Fall River RI-MA"/>
    <n v="49.944600000000001"/>
    <n v="19207056"/>
    <x v="11"/>
    <n v="4"/>
  </r>
  <r>
    <n v="4760"/>
    <s v="Inc5000 Company List"/>
    <s v="Inc5000 Company List"/>
    <n v="4760"/>
    <s v="http://www.inc.com/inc5000list/json/inc5000_2014.json"/>
    <n v="17727"/>
    <n v="4760"/>
    <n v="955"/>
    <x v="3"/>
    <s v="Focus Financial Partners"/>
    <s v="focus-financial-partners"/>
    <x v="17"/>
    <x v="17"/>
    <s v="New York"/>
    <s v="New York City"/>
    <n v="49.930599999999998"/>
    <n v="268935000"/>
    <x v="9"/>
    <n v="3"/>
  </r>
  <r>
    <n v="4761"/>
    <s v="Inc5000 Company List"/>
    <s v="Inc5000 Company List"/>
    <n v="4761"/>
    <s v="http://www.inc.com/inc5000list/json/inc5000_2014.json"/>
    <n v="6846"/>
    <n v="4761"/>
    <n v="518"/>
    <x v="3"/>
    <s v="ProTrans"/>
    <s v="protrans"/>
    <x v="14"/>
    <x v="14"/>
    <s v="Indianapolis"/>
    <s v="Indianapolis IN"/>
    <n v="49.934399999999997"/>
    <n v="210669279"/>
    <x v="21"/>
    <n v="4"/>
  </r>
  <r>
    <n v="4762"/>
    <s v="Inc5000 Company List"/>
    <s v="Inc5000 Company List"/>
    <n v="4762"/>
    <s v="http://www.inc.com/inc5000list/json/inc5000_2014.json"/>
    <n v="18248"/>
    <n v="4762"/>
    <n v="43"/>
    <x v="2"/>
    <s v="Momentum"/>
    <s v="momentum"/>
    <x v="13"/>
    <x v="13"/>
    <s v="Camp Hill"/>
    <s v="Harrisburg-Carlisle PA"/>
    <n v="49.866300000000003"/>
    <n v="8959205"/>
    <x v="8"/>
    <n v="4"/>
  </r>
  <r>
    <n v="4763"/>
    <s v="Inc5000 Company List"/>
    <s v="Inc5000 Company List"/>
    <n v="4763"/>
    <s v="http://www.inc.com/inc5000list/json/inc5000_2014.json"/>
    <n v="20543"/>
    <n v="4763"/>
    <n v="45"/>
    <x v="2"/>
    <s v="Peachtree Tents &amp; Events"/>
    <s v="peachtree-tents-events"/>
    <x v="32"/>
    <x v="32"/>
    <s v="Atlanta"/>
    <s v="Atlanta"/>
    <n v="49.838500000000003"/>
    <n v="4514146"/>
    <x v="0"/>
    <n v="4"/>
  </r>
  <r>
    <n v="4764"/>
    <s v="Inc5000 Company List"/>
    <s v="Inc5000 Company List"/>
    <n v="4764"/>
    <s v="http://www.inc.com/inc5000list/json/inc5000_2014.json"/>
    <n v="19754"/>
    <n v="4764"/>
    <n v="88"/>
    <x v="1"/>
    <s v="Telesphere"/>
    <s v="telesphere"/>
    <x v="4"/>
    <x v="4"/>
    <s v="Scottsdale"/>
    <s v="Phoenix"/>
    <n v="49.8309"/>
    <n v="32096888"/>
    <x v="4"/>
    <n v="4"/>
  </r>
  <r>
    <n v="4765"/>
    <s v="Inc5000 Company List"/>
    <s v="Inc5000 Company List"/>
    <n v="4765"/>
    <s v="http://www.inc.com/inc5000list/json/inc5000_2014.json"/>
    <n v="4366"/>
    <n v="4765"/>
    <n v="89"/>
    <x v="1"/>
    <s v="Cell Business Equipment"/>
    <s v="cell-business-equipment"/>
    <x v="0"/>
    <x v="0"/>
    <s v="Irvine"/>
    <s v="Los Angeles"/>
    <n v="49.798999999999999"/>
    <n v="25191343"/>
    <x v="2"/>
    <n v="7"/>
  </r>
  <r>
    <n v="4766"/>
    <s v="Inc5000 Company List"/>
    <s v="Inc5000 Company List"/>
    <n v="4766"/>
    <s v="http://www.inc.com/inc5000list/json/inc5000_2014.json"/>
    <n v="25825"/>
    <n v="4766"/>
    <n v="43"/>
    <x v="2"/>
    <s v="Commercial Design Systems"/>
    <s v="commercial-design-systems"/>
    <x v="5"/>
    <x v="5"/>
    <s v="Sherwood"/>
    <s v="Portland OR"/>
    <n v="49.725200000000001"/>
    <n v="7461445"/>
    <x v="2"/>
    <n v="1"/>
  </r>
  <r>
    <n v="4767"/>
    <s v="Inc5000 Company List"/>
    <s v="Inc5000 Company List"/>
    <n v="4767"/>
    <s v="http://www.inc.com/inc5000list/json/inc5000_2014.json"/>
    <n v="568"/>
    <n v="4767"/>
    <n v="124"/>
    <x v="1"/>
    <s v="GANTECH"/>
    <s v="gantech"/>
    <x v="21"/>
    <x v="21"/>
    <s v="Columbia"/>
    <s v="Baltimore"/>
    <n v="49.720799999999997"/>
    <n v="25992408"/>
    <x v="11"/>
    <n v="6"/>
  </r>
  <r>
    <n v="4768"/>
    <s v="Inc5000 Company List"/>
    <s v="Inc5000 Company List"/>
    <n v="4768"/>
    <s v="http://www.inc.com/inc5000list/json/inc5000_2014.json"/>
    <n v="24833"/>
    <n v="4768"/>
    <n v="23"/>
    <x v="2"/>
    <s v="GDI Technology"/>
    <s v="gdi-technology"/>
    <x v="9"/>
    <x v="9"/>
    <s v="Miami"/>
    <s v="Miami"/>
    <n v="49.720199999999998"/>
    <n v="7570399"/>
    <x v="4"/>
    <n v="1"/>
  </r>
  <r>
    <n v="4769"/>
    <s v="Inc5000 Company List"/>
    <s v="Inc5000 Company List"/>
    <n v="4769"/>
    <s v="http://www.inc.com/inc5000list/json/inc5000_2014.json"/>
    <n v="24547"/>
    <n v="4769"/>
    <n v="2198"/>
    <x v="3"/>
    <s v="Squire Sanders"/>
    <s v="squire-sanders"/>
    <x v="24"/>
    <x v="24"/>
    <s v="Cleveland"/>
    <s v="Cleveland"/>
    <n v="49.7104"/>
    <n v="775500000"/>
    <x v="2"/>
    <n v="3"/>
  </r>
  <r>
    <n v="4770"/>
    <s v="Inc5000 Company List"/>
    <s v="Inc5000 Company List"/>
    <n v="4770"/>
    <s v="http://www.inc.com/inc5000list/json/inc5000_2014.json"/>
    <n v="2524"/>
    <n v="4770"/>
    <n v="115"/>
    <x v="1"/>
    <s v="ProTranslating"/>
    <s v="protranslating"/>
    <x v="9"/>
    <x v="9"/>
    <s v="Coral Gables"/>
    <s v="Miami"/>
    <n v="49.709800000000001"/>
    <n v="20014601"/>
    <x v="2"/>
    <n v="5"/>
  </r>
  <r>
    <n v="4771"/>
    <s v="Inc5000 Company List"/>
    <s v="Inc5000 Company List"/>
    <n v="4771"/>
    <s v="http://www.inc.com/inc5000list/json/inc5000_2014.json"/>
    <n v="25226"/>
    <n v="4771"/>
    <n v="50"/>
    <x v="2"/>
    <s v="Money Concepts Capital"/>
    <s v="money-concepts-capital"/>
    <x v="9"/>
    <x v="9"/>
    <s v="Palm Beach Gardens"/>
    <s v="Miami"/>
    <n v="49.668900000000001"/>
    <n v="58162800"/>
    <x v="9"/>
    <n v="1"/>
  </r>
  <r>
    <n v="4772"/>
    <s v="Inc5000 Company List"/>
    <s v="Inc5000 Company List"/>
    <n v="4772"/>
    <s v="http://www.inc.com/inc5000list/json/inc5000_2014.json"/>
    <n v="7271"/>
    <n v="4772"/>
    <n v="28"/>
    <x v="2"/>
    <s v="ONLC Training Centers"/>
    <s v="onlc-training-centers"/>
    <x v="38"/>
    <x v="38"/>
    <s v="Wilmington"/>
    <s v="Philadelphia"/>
    <n v="49.591900000000003"/>
    <n v="19193147"/>
    <x v="23"/>
    <n v="7"/>
  </r>
  <r>
    <n v="4773"/>
    <s v="Inc5000 Company List"/>
    <s v="Inc5000 Company List"/>
    <n v="4773"/>
    <s v="http://www.inc.com/inc5000list/json/inc5000_2014.json"/>
    <n v="24501"/>
    <n v="4773"/>
    <n v="390"/>
    <x v="0"/>
    <s v="Norris Automotive Group"/>
    <s v="norris-automotive-group"/>
    <x v="21"/>
    <x v="21"/>
    <s v="Baltimore"/>
    <s v="Baltimore"/>
    <n v="49.506"/>
    <n v="252109426"/>
    <x v="13"/>
    <n v="2"/>
  </r>
  <r>
    <n v="4774"/>
    <s v="Inc5000 Company List"/>
    <s v="Inc5000 Company List"/>
    <n v="4774"/>
    <s v="http://www.inc.com/inc5000list/json/inc5000_2014.json"/>
    <n v="3079"/>
    <n v="4774"/>
    <n v="238"/>
    <x v="0"/>
    <s v="Overture Partners"/>
    <s v="overture-partners"/>
    <x v="2"/>
    <x v="2"/>
    <s v="Newton"/>
    <s v="Boston"/>
    <n v="49.500599999999999"/>
    <n v="30981000"/>
    <x v="11"/>
    <n v="7"/>
  </r>
  <r>
    <n v="4775"/>
    <s v="Inc5000 Company List"/>
    <s v="Inc5000 Company List"/>
    <n v="4775"/>
    <s v="http://www.inc.com/inc5000list/json/inc5000_2014.json"/>
    <n v="4808"/>
    <n v="4775"/>
    <n v="439"/>
    <x v="0"/>
    <s v="Planes Companies"/>
    <s v="planes-companies"/>
    <x v="24"/>
    <x v="24"/>
    <s v="West Chester"/>
    <s v="Cincinnati"/>
    <n v="49.429099999999998"/>
    <n v="134158901"/>
    <x v="21"/>
    <n v="3"/>
  </r>
  <r>
    <n v="4776"/>
    <s v="Inc5000 Company List"/>
    <s v="Inc5000 Company List"/>
    <n v="4776"/>
    <s v="http://www.inc.com/inc5000list/json/inc5000_2014.json"/>
    <n v="7316"/>
    <n v="4776"/>
    <n v="39"/>
    <x v="2"/>
    <s v="American Christmas"/>
    <s v="american-christmas"/>
    <x v="17"/>
    <x v="17"/>
    <s v="Mount Vernon"/>
    <s v="New York City"/>
    <n v="49.432499999999997"/>
    <n v="10700581"/>
    <x v="2"/>
    <n v="2"/>
  </r>
  <r>
    <n v="4777"/>
    <s v="Inc5000 Company List"/>
    <s v="Inc5000 Company List"/>
    <n v="4777"/>
    <s v="http://www.inc.com/inc5000list/json/inc5000_2014.json"/>
    <n v="612"/>
    <n v="4777"/>
    <n v="650"/>
    <x v="3"/>
    <s v="Neudesic"/>
    <s v="neudesic"/>
    <x v="0"/>
    <x v="0"/>
    <s v="Irvine"/>
    <s v="Los Angeles"/>
    <n v="49.422600000000003"/>
    <n v="80389351"/>
    <x v="11"/>
    <n v="8"/>
  </r>
  <r>
    <n v="4778"/>
    <s v="Inc5000 Company List"/>
    <s v="Inc5000 Company List"/>
    <n v="4778"/>
    <s v="http://www.inc.com/inc5000list/json/inc5000_2014.json"/>
    <n v="20911"/>
    <n v="4778"/>
    <n v="120"/>
    <x v="1"/>
    <s v="Micro Strategies"/>
    <s v="micro-strategies"/>
    <x v="16"/>
    <x v="16"/>
    <s v="Denville"/>
    <s v="New York City"/>
    <n v="49.357300000000002"/>
    <n v="96275397"/>
    <x v="18"/>
    <n v="4"/>
  </r>
  <r>
    <n v="4779"/>
    <s v="Inc5000 Company List"/>
    <s v="Inc5000 Company List"/>
    <n v="4779"/>
    <s v="http://www.inc.com/inc5000list/json/inc5000_2014.json"/>
    <n v="3345"/>
    <n v="4779"/>
    <n v="75"/>
    <x v="1"/>
    <s v="Transfinder"/>
    <s v="transfinder"/>
    <x v="17"/>
    <x v="17"/>
    <s v="Schenectady"/>
    <s v="Albany-Schenectady-Troy NY"/>
    <n v="49.311199999999999"/>
    <n v="8596503"/>
    <x v="3"/>
    <n v="8"/>
  </r>
  <r>
    <n v="4780"/>
    <s v="Inc5000 Company List"/>
    <s v="Inc5000 Company List"/>
    <n v="4780"/>
    <s v="http://www.inc.com/inc5000list/json/inc5000_2014.json"/>
    <n v="25244"/>
    <n v="4780"/>
    <n v="3400"/>
    <x v="3"/>
    <s v="The Greene Group"/>
    <s v="the-greene-group"/>
    <x v="6"/>
    <x v="6"/>
    <s v="Davidson"/>
    <s v="Charlotte"/>
    <n v="49.225299999999997"/>
    <n v="30730436"/>
    <x v="20"/>
    <n v="1"/>
  </r>
  <r>
    <n v="4781"/>
    <s v="Inc5000 Company List"/>
    <s v="Inc5000 Company List"/>
    <n v="4781"/>
    <s v="http://www.inc.com/inc5000list/json/inc5000_2014.json"/>
    <n v="17963"/>
    <n v="4781"/>
    <n v="75"/>
    <x v="1"/>
    <s v="Long Term Solutions"/>
    <s v="long-term-solutions"/>
    <x v="2"/>
    <x v="2"/>
    <s v="Natick"/>
    <s v="Boston"/>
    <n v="49.214599999999997"/>
    <n v="11882598"/>
    <x v="6"/>
    <n v="4"/>
  </r>
  <r>
    <n v="4782"/>
    <s v="Inc5000 Company List"/>
    <s v="Inc5000 Company List"/>
    <n v="4782"/>
    <s v="http://www.inc.com/inc5000list/json/inc5000_2014.json"/>
    <n v="19295"/>
    <n v="4782"/>
    <n v="19"/>
    <x v="2"/>
    <s v="AgentMarketing.com"/>
    <s v="agentmarketingcom"/>
    <x v="0"/>
    <x v="0"/>
    <s v="Aliso Viejo"/>
    <s v="Los Angeles"/>
    <n v="49.2072"/>
    <n v="4907867"/>
    <x v="15"/>
    <n v="4"/>
  </r>
  <r>
    <n v="4783"/>
    <s v="Inc5000 Company List"/>
    <s v="Inc5000 Company List"/>
    <n v="4783"/>
    <s v="http://www.inc.com/inc5000list/json/inc5000_2014.json"/>
    <n v="23972"/>
    <n v="4783"/>
    <n v="60"/>
    <x v="1"/>
    <s v="Infutor Data Solutions"/>
    <s v="infutor-data-solutions"/>
    <x v="25"/>
    <x v="25"/>
    <s v="Plainfield"/>
    <s v="Chicago"/>
    <n v="49.203800000000001"/>
    <n v="17174743"/>
    <x v="12"/>
    <n v="2"/>
  </r>
  <r>
    <n v="4784"/>
    <s v="Inc5000 Company List"/>
    <s v="Inc5000 Company List"/>
    <n v="4784"/>
    <s v="http://www.inc.com/inc5000list/json/inc5000_2014.json"/>
    <n v="3995"/>
    <n v="4784"/>
    <n v="80"/>
    <x v="1"/>
    <s v="Computer Aided Technology"/>
    <s v="computer-aided-technology"/>
    <x v="25"/>
    <x v="25"/>
    <s v="Buffalo Grove"/>
    <s v="Chicago"/>
    <n v="49.188800000000001"/>
    <n v="26206481"/>
    <x v="2"/>
    <n v="7"/>
  </r>
  <r>
    <n v="4785"/>
    <s v="Inc5000 Company List"/>
    <s v="Inc5000 Company List"/>
    <n v="4785"/>
    <s v="http://www.inc.com/inc5000list/json/inc5000_2014.json"/>
    <n v="17753"/>
    <n v="4785"/>
    <n v="60"/>
    <x v="1"/>
    <s v="Boundless Network"/>
    <s v="boundless-network"/>
    <x v="12"/>
    <x v="12"/>
    <s v="Austin"/>
    <s v="Austin"/>
    <n v="49.131500000000003"/>
    <n v="56809722"/>
    <x v="2"/>
    <n v="5"/>
  </r>
  <r>
    <n v="4786"/>
    <s v="Inc5000 Company List"/>
    <s v="Inc5000 Company List"/>
    <n v="4786"/>
    <s v="http://www.inc.com/inc5000list/json/inc5000_2014.json"/>
    <n v="20646"/>
    <n v="4786"/>
    <n v="13"/>
    <x v="2"/>
    <s v="Chicago Oakbrook Financial Group"/>
    <s v="chicago-oakbrook-financial-group"/>
    <x v="25"/>
    <x v="25"/>
    <s v="Oak Brook"/>
    <s v="Chicago"/>
    <n v="49.068399999999997"/>
    <n v="3307032"/>
    <x v="9"/>
    <n v="4"/>
  </r>
  <r>
    <n v="4787"/>
    <s v="Inc5000 Company List"/>
    <s v="Inc5000 Company List"/>
    <n v="4787"/>
    <s v="http://www.inc.com/inc5000list/json/inc5000_2014.json"/>
    <n v="11627"/>
    <n v="4787"/>
    <n v="160"/>
    <x v="1"/>
    <s v="NewAgeSys"/>
    <s v="newagesys"/>
    <x v="16"/>
    <x v="16"/>
    <s v="Princeton Junction"/>
    <s v="Trenton-Ewing NJ"/>
    <n v="49.018599999999999"/>
    <n v="15139328"/>
    <x v="11"/>
    <n v="7"/>
  </r>
  <r>
    <n v="4788"/>
    <s v="Inc5000 Company List"/>
    <s v="Inc5000 Company List"/>
    <n v="4788"/>
    <s v="http://www.inc.com/inc5000list/json/inc5000_2014.json"/>
    <n v="25215"/>
    <n v="4788"/>
    <n v="48"/>
    <x v="2"/>
    <s v="X-Ray Visions"/>
    <s v="x-ray-visions"/>
    <x v="1"/>
    <x v="1"/>
    <s v="Springfield"/>
    <s v="Washington DC"/>
    <n v="49.009399999999999"/>
    <n v="15193000"/>
    <x v="6"/>
    <n v="1"/>
  </r>
  <r>
    <n v="4789"/>
    <s v="Inc5000 Company List"/>
    <s v="Inc5000 Company List"/>
    <n v="4789"/>
    <s v="http://www.inc.com/inc5000list/json/inc5000_2014.json"/>
    <n v="18413"/>
    <n v="4789"/>
    <n v="150"/>
    <x v="1"/>
    <s v="ThomasARTS"/>
    <s v="thomasarts"/>
    <x v="28"/>
    <x v="28"/>
    <s v="Farmington"/>
    <s v="Ogden-Clearfield UT"/>
    <n v="48.950600000000001"/>
    <n v="17012433"/>
    <x v="12"/>
    <n v="5"/>
  </r>
  <r>
    <n v="4790"/>
    <s v="Inc5000 Company List"/>
    <s v="Inc5000 Company List"/>
    <n v="4790"/>
    <s v="http://www.inc.com/inc5000list/json/inc5000_2014.json"/>
    <n v="23263"/>
    <n v="4790"/>
    <n v="102"/>
    <x v="1"/>
    <s v="Xchange Software"/>
    <s v="xchange-software"/>
    <x v="16"/>
    <x v="16"/>
    <s v="Iselin"/>
    <s v="New York City"/>
    <n v="48.950600000000001"/>
    <n v="2548202"/>
    <x v="11"/>
    <n v="2"/>
  </r>
  <r>
    <n v="4791"/>
    <s v="Inc5000 Company List"/>
    <s v="Inc5000 Company List"/>
    <n v="4791"/>
    <s v="http://www.inc.com/inc5000list/json/inc5000_2014.json"/>
    <n v="25412"/>
    <n v="4791"/>
    <n v="17"/>
    <x v="2"/>
    <s v="Higher Ed Growth"/>
    <s v="higher-ed-growth"/>
    <x v="4"/>
    <x v="4"/>
    <s v="Tempe"/>
    <s v="Phoenix"/>
    <n v="48.935200000000002"/>
    <n v="8021079"/>
    <x v="23"/>
    <n v="1"/>
  </r>
  <r>
    <n v="4792"/>
    <s v="Inc5000 Company List"/>
    <s v="Inc5000 Company List"/>
    <n v="4792"/>
    <s v="http://www.inc.com/inc5000list/json/inc5000_2014.json"/>
    <n v="24258"/>
    <n v="4792"/>
    <n v="338"/>
    <x v="0"/>
    <s v="Blackstone Security"/>
    <s v="blackstone-security"/>
    <x v="4"/>
    <x v="4"/>
    <s v="Phoenix"/>
    <s v="Phoenix"/>
    <n v="48.918300000000002"/>
    <n v="7398460"/>
    <x v="14"/>
    <n v="2"/>
  </r>
  <r>
    <n v="4793"/>
    <s v="Inc5000 Company List"/>
    <s v="Inc5000 Company List"/>
    <n v="4793"/>
    <s v="http://www.inc.com/inc5000list/json/inc5000_2014.json"/>
    <n v="25638"/>
    <n v="4793"/>
    <n v="21"/>
    <x v="2"/>
    <s v="PMA"/>
    <s v="pma"/>
    <x v="0"/>
    <x v="0"/>
    <s v="Cerritos"/>
    <s v="Los Angeles"/>
    <n v="48.885800000000003"/>
    <n v="8686000"/>
    <x v="12"/>
    <n v="1"/>
  </r>
  <r>
    <n v="4794"/>
    <s v="Inc5000 Company List"/>
    <s v="Inc5000 Company List"/>
    <n v="4794"/>
    <s v="http://www.inc.com/inc5000list/json/inc5000_2014.json"/>
    <n v="24230"/>
    <n v="4794"/>
    <n v="40"/>
    <x v="2"/>
    <s v="Demand Solutions Group"/>
    <s v="demand-solutions-group"/>
    <x v="0"/>
    <x v="0"/>
    <s v="Campbell"/>
    <s v="San Jose"/>
    <n v="48.8703"/>
    <n v="7027066"/>
    <x v="11"/>
    <n v="2"/>
  </r>
  <r>
    <n v="4795"/>
    <s v="Inc5000 Company List"/>
    <s v="Inc5000 Company List"/>
    <n v="4795"/>
    <s v="http://www.inc.com/inc5000list/json/inc5000_2014.json"/>
    <n v="18429"/>
    <n v="4795"/>
    <n v="102"/>
    <x v="1"/>
    <s v="Entisys Solutions"/>
    <s v="entisys-solutions"/>
    <x v="0"/>
    <x v="0"/>
    <s v="Concord"/>
    <s v="San Francisco"/>
    <n v="48.851300000000002"/>
    <n v="70557829"/>
    <x v="11"/>
    <n v="5"/>
  </r>
  <r>
    <n v="4796"/>
    <s v="Inc5000 Company List"/>
    <s v="Inc5000 Company List"/>
    <n v="4796"/>
    <s v="http://www.inc.com/inc5000list/json/inc5000_2014.json"/>
    <n v="26406"/>
    <n v="4796"/>
    <n v="4500"/>
    <x v="3"/>
    <s v="ePerformax Contact Centers &amp; BPO"/>
    <s v="eperformax-contact-centers-bpo"/>
    <x v="42"/>
    <x v="42"/>
    <s v="Thompson's Station"/>
    <s v="Columbia TN"/>
    <n v="48.836399999999998"/>
    <n v="59734737"/>
    <x v="20"/>
    <n v="1"/>
  </r>
  <r>
    <n v="4797"/>
    <s v="Inc5000 Company List"/>
    <s v="Inc5000 Company List"/>
    <n v="4797"/>
    <s v="http://www.inc.com/inc5000list/json/inc5000_2014.json"/>
    <n v="11472"/>
    <n v="4797"/>
    <n v="14"/>
    <x v="2"/>
    <s v="Afterburner"/>
    <s v="afterburner"/>
    <x v="32"/>
    <x v="32"/>
    <s v="Atlanta"/>
    <s v="Atlanta"/>
    <n v="48.822499999999998"/>
    <n v="5294010"/>
    <x v="20"/>
    <n v="4"/>
  </r>
  <r>
    <n v="4798"/>
    <s v="Inc5000 Company List"/>
    <s v="Inc5000 Company List"/>
    <n v="4798"/>
    <s v="http://www.inc.com/inc5000list/json/inc5000_2014.json"/>
    <n v="24065"/>
    <n v="4798"/>
    <n v="109"/>
    <x v="1"/>
    <s v="Willow Bend Mortgage Company"/>
    <s v="willow-bend-mortgage-company"/>
    <x v="12"/>
    <x v="12"/>
    <s v="Plano"/>
    <s v="Dallas"/>
    <n v="48.739899999999999"/>
    <n v="19125692"/>
    <x v="15"/>
    <n v="2"/>
  </r>
  <r>
    <n v="4799"/>
    <s v="Inc5000 Company List"/>
    <s v="Inc5000 Company List"/>
    <n v="4799"/>
    <s v="http://www.inc.com/inc5000list/json/inc5000_2014.json"/>
    <n v="22036"/>
    <n v="4799"/>
    <n v="20"/>
    <x v="2"/>
    <s v="Alexander Technology Group"/>
    <s v="alexander-technology-group"/>
    <x v="34"/>
    <x v="34"/>
    <s v="Bedford"/>
    <s v="Manchester-Nashua NH"/>
    <n v="48.742100000000001"/>
    <n v="9834010"/>
    <x v="11"/>
    <n v="3"/>
  </r>
  <r>
    <n v="4800"/>
    <s v="Inc5000 Company List"/>
    <s v="Inc5000 Company List"/>
    <n v="4800"/>
    <s v="http://www.inc.com/inc5000list/json/inc5000_2014.json"/>
    <n v="10095"/>
    <n v="4800"/>
    <n v="39"/>
    <x v="2"/>
    <s v="Chassis Plans"/>
    <s v="chassis-plans"/>
    <x v="0"/>
    <x v="0"/>
    <s v="San Diego"/>
    <s v="San Diego"/>
    <n v="48.702100000000002"/>
    <n v="11591648"/>
    <x v="18"/>
    <n v="5"/>
  </r>
  <r>
    <n v="4801"/>
    <s v="Inc5000 Company List"/>
    <s v="Inc5000 Company List"/>
    <n v="4801"/>
    <s v="http://www.inc.com/inc5000list/json/inc5000_2014.json"/>
    <n v="22180"/>
    <n v="4801"/>
    <n v="104"/>
    <x v="1"/>
    <s v="Akcelerant Software"/>
    <s v="akcelerant-software"/>
    <x v="13"/>
    <x v="13"/>
    <s v="Malvern"/>
    <s v="Philadelphia"/>
    <n v="48.646099999999997"/>
    <n v="15667060"/>
    <x v="9"/>
    <n v="3"/>
  </r>
  <r>
    <n v="4802"/>
    <s v="Inc5000 Company List"/>
    <s v="Inc5000 Company List"/>
    <n v="4802"/>
    <s v="http://www.inc.com/inc5000list/json/inc5000_2014.json"/>
    <n v="18579"/>
    <n v="4802"/>
    <n v="104"/>
    <x v="1"/>
    <s v="Kobie Marketing"/>
    <s v="kobie-marketing"/>
    <x v="9"/>
    <x v="9"/>
    <s v="St. Petersburg"/>
    <s v="Tampa"/>
    <n v="48.616300000000003"/>
    <n v="20068185"/>
    <x v="12"/>
    <n v="5"/>
  </r>
  <r>
    <n v="4803"/>
    <s v="Inc5000 Company List"/>
    <s v="Inc5000 Company List"/>
    <n v="4803"/>
    <s v="http://www.inc.com/inc5000list/json/inc5000_2014.json"/>
    <n v="22246"/>
    <n v="4803"/>
    <n v="307"/>
    <x v="0"/>
    <s v="Frontage Laboratories"/>
    <s v="frontage-laboratories"/>
    <x v="13"/>
    <x v="13"/>
    <s v="Exton"/>
    <s v="Philadelphia"/>
    <n v="48.567599999999999"/>
    <n v="35836000"/>
    <x v="6"/>
    <n v="2"/>
  </r>
  <r>
    <n v="4804"/>
    <s v="Inc5000 Company List"/>
    <s v="Inc5000 Company List"/>
    <n v="4804"/>
    <s v="http://www.inc.com/inc5000list/json/inc5000_2014.json"/>
    <n v="20097"/>
    <n v="4804"/>
    <n v="125"/>
    <x v="1"/>
    <s v="Veracity Networks"/>
    <s v="veracity-networks"/>
    <x v="28"/>
    <x v="28"/>
    <s v="Draper"/>
    <s v="Salt Lake City"/>
    <n v="48.564300000000003"/>
    <n v="33893464"/>
    <x v="4"/>
    <n v="4"/>
  </r>
  <r>
    <n v="4805"/>
    <s v="Inc5000 Company List"/>
    <s v="Inc5000 Company List"/>
    <n v="4805"/>
    <s v="http://www.inc.com/inc5000list/json/inc5000_2014.json"/>
    <n v="18702"/>
    <n v="4805"/>
    <n v="65"/>
    <x v="1"/>
    <s v="rEvolution"/>
    <s v="revolution"/>
    <x v="25"/>
    <x v="25"/>
    <s v="Chicago"/>
    <s v="Chicago"/>
    <n v="48.518999999999998"/>
    <n v="24770000"/>
    <x v="12"/>
    <n v="5"/>
  </r>
  <r>
    <n v="4806"/>
    <s v="Inc5000 Company List"/>
    <s v="Inc5000 Company List"/>
    <n v="4806"/>
    <s v="http://www.inc.com/inc5000list/json/inc5000_2014.json"/>
    <n v="22724"/>
    <n v="4806"/>
    <n v="104"/>
    <x v="1"/>
    <s v="Brailsford &amp; Dunlavey"/>
    <s v="brailsford-dunlavey"/>
    <x v="27"/>
    <x v="27"/>
    <s v="Washington"/>
    <s v="Washington DC"/>
    <n v="48.523299999999999"/>
    <n v="20092005"/>
    <x v="16"/>
    <n v="3"/>
  </r>
  <r>
    <n v="4807"/>
    <s v="Inc5000 Company List"/>
    <s v="Inc5000 Company List"/>
    <n v="4807"/>
    <s v="http://www.inc.com/inc5000list/json/inc5000_2014.json"/>
    <n v="20915"/>
    <n v="4807"/>
    <n v="47"/>
    <x v="2"/>
    <s v="DSS"/>
    <s v="dss"/>
    <x v="18"/>
    <x v="18"/>
    <s v="Southfield"/>
    <s v="Detroit"/>
    <n v="48.469900000000003"/>
    <n v="7258757"/>
    <x v="3"/>
    <n v="4"/>
  </r>
  <r>
    <n v="4808"/>
    <s v="Inc5000 Company List"/>
    <s v="Inc5000 Company List"/>
    <n v="4808"/>
    <s v="http://www.inc.com/inc5000list/json/inc5000_2014.json"/>
    <n v="17437"/>
    <n v="4808"/>
    <n v="122"/>
    <x v="1"/>
    <s v="SightLine Health"/>
    <s v="sightline-health"/>
    <x v="12"/>
    <x v="12"/>
    <s v="Bellaire"/>
    <s v="Houston"/>
    <n v="48.438099999999999"/>
    <n v="27647665"/>
    <x v="6"/>
    <n v="5"/>
  </r>
  <r>
    <n v="4809"/>
    <s v="Inc5000 Company List"/>
    <s v="Inc5000 Company List"/>
    <n v="4809"/>
    <s v="http://www.inc.com/inc5000list/json/inc5000_2014.json"/>
    <n v="25672"/>
    <n v="4809"/>
    <n v="18"/>
    <x v="2"/>
    <s v="HyBridge Solutions"/>
    <s v="hybridge-solutions"/>
    <x v="32"/>
    <x v="32"/>
    <s v="Atlanta"/>
    <s v="Atlanta"/>
    <n v="48.389899999999997"/>
    <n v="7054328"/>
    <x v="11"/>
    <n v="1"/>
  </r>
  <r>
    <n v="4810"/>
    <s v="Inc5000 Company List"/>
    <s v="Inc5000 Company List"/>
    <n v="4810"/>
    <s v="http://www.inc.com/inc5000list/json/inc5000_2014.json"/>
    <n v="1218"/>
    <n v="4810"/>
    <n v="10"/>
    <x v="2"/>
    <s v="Metal Resource Solutions"/>
    <s v="metal-resource-solutions"/>
    <x v="24"/>
    <x v="24"/>
    <s v="West Chester"/>
    <s v="Cincinnati"/>
    <n v="48.358600000000003"/>
    <n v="13112969"/>
    <x v="17"/>
    <n v="8"/>
  </r>
  <r>
    <n v="4811"/>
    <s v="Inc5000 Company List"/>
    <s v="Inc5000 Company List"/>
    <n v="4811"/>
    <s v="http://www.inc.com/inc5000list/json/inc5000_2014.json"/>
    <n v="25828"/>
    <n v="4811"/>
    <n v="40"/>
    <x v="2"/>
    <s v="Great Atlantic Fern Co."/>
    <s v="great-atlantic-fern-co"/>
    <x v="9"/>
    <x v="9"/>
    <s v="Seville"/>
    <s v="Palatka FL"/>
    <n v="48.331600000000002"/>
    <n v="2055619"/>
    <x v="0"/>
    <n v="1"/>
  </r>
  <r>
    <n v="4812"/>
    <s v="Inc5000 Company List"/>
    <s v="Inc5000 Company List"/>
    <n v="4812"/>
    <s v="http://www.inc.com/inc5000list/json/inc5000_2014.json"/>
    <n v="3253"/>
    <n v="4812"/>
    <n v="170"/>
    <x v="1"/>
    <s v="Arborwell"/>
    <s v="arborwell"/>
    <x v="0"/>
    <x v="0"/>
    <s v="Hayward"/>
    <s v="San Francisco"/>
    <n v="48.3048"/>
    <n v="21237568"/>
    <x v="24"/>
    <n v="8"/>
  </r>
  <r>
    <n v="4813"/>
    <s v="Inc5000 Company List"/>
    <s v="Inc5000 Company List"/>
    <n v="4813"/>
    <s v="http://www.inc.com/inc5000list/json/inc5000_2014.json"/>
    <n v="18647"/>
    <n v="4813"/>
    <n v="23"/>
    <x v="2"/>
    <s v="InfiniEdge Software"/>
    <s v="infiniedge-software"/>
    <x v="20"/>
    <x v="20"/>
    <s v="Prairieville"/>
    <s v="Baton Rouge LA"/>
    <n v="48.295900000000003"/>
    <n v="2487937"/>
    <x v="3"/>
    <n v="2"/>
  </r>
  <r>
    <n v="4814"/>
    <s v="Inc5000 Company List"/>
    <s v="Inc5000 Company List"/>
    <n v="4814"/>
    <s v="http://www.inc.com/inc5000list/json/inc5000_2014.json"/>
    <n v="929"/>
    <n v="4814"/>
    <n v="27"/>
    <x v="2"/>
    <s v="West Physics Consulting"/>
    <s v="west-physics-consulting"/>
    <x v="32"/>
    <x v="32"/>
    <s v="Atlanta"/>
    <s v="Atlanta"/>
    <n v="48.259700000000002"/>
    <n v="5266655"/>
    <x v="6"/>
    <n v="7"/>
  </r>
  <r>
    <n v="4815"/>
    <s v="Inc5000 Company List"/>
    <s v="Inc5000 Company List"/>
    <n v="4815"/>
    <s v="http://www.inc.com/inc5000list/json/inc5000_2014.json"/>
    <n v="24371"/>
    <n v="4815"/>
    <n v="101"/>
    <x v="1"/>
    <s v="On Call International"/>
    <s v="on-call-international"/>
    <x v="34"/>
    <x v="34"/>
    <s v="Salem"/>
    <s v="Boston"/>
    <n v="48.235599999999998"/>
    <n v="50759950"/>
    <x v="6"/>
    <n v="2"/>
  </r>
  <r>
    <n v="4816"/>
    <s v="Inc5000 Company List"/>
    <s v="Inc5000 Company List"/>
    <n v="4816"/>
    <s v="http://www.inc.com/inc5000list/json/inc5000_2014.json"/>
    <n v="22183"/>
    <n v="4816"/>
    <n v="30"/>
    <x v="2"/>
    <s v="Axiom Mobile Imaging"/>
    <s v="axiom-mobile-imaging"/>
    <x v="0"/>
    <x v="0"/>
    <s v="San Carlos"/>
    <s v="San Francisco"/>
    <n v="48.1937"/>
    <n v="2867400"/>
    <x v="6"/>
    <n v="3"/>
  </r>
  <r>
    <n v="4817"/>
    <s v="Inc5000 Company List"/>
    <s v="Inc5000 Company List"/>
    <n v="4817"/>
    <s v="http://www.inc.com/inc5000list/json/inc5000_2014.json"/>
    <n v="20953"/>
    <n v="4817"/>
    <n v="33"/>
    <x v="2"/>
    <s v="Capriotti's Sandwich Shop"/>
    <s v="capriottis-sandwich-shop"/>
    <x v="41"/>
    <x v="41"/>
    <s v="Las Vegas"/>
    <s v="Las Vegas-Paradise NV"/>
    <n v="48.182299999999998"/>
    <n v="58364949"/>
    <x v="1"/>
    <n v="4"/>
  </r>
  <r>
    <n v="4818"/>
    <s v="Inc5000 Company List"/>
    <s v="Inc5000 Company List"/>
    <n v="4818"/>
    <s v="http://www.inc.com/inc5000list/json/inc5000_2014.json"/>
    <n v="1503"/>
    <n v="4818"/>
    <n v="62"/>
    <x v="1"/>
    <s v="Relay Express"/>
    <s v="relay-express"/>
    <x v="24"/>
    <x v="24"/>
    <s v="Fairfield"/>
    <s v="Cincinnati"/>
    <n v="48.184800000000003"/>
    <n v="22602803"/>
    <x v="21"/>
    <n v="8"/>
  </r>
  <r>
    <n v="4819"/>
    <s v="Inc5000 Company List"/>
    <s v="Inc5000 Company List"/>
    <n v="4819"/>
    <s v="http://www.inc.com/inc5000list/json/inc5000_2014.json"/>
    <n v="21305"/>
    <n v="4819"/>
    <n v="61"/>
    <x v="1"/>
    <s v="The Pedowitz Group"/>
    <s v="the-pedowitz-group"/>
    <x v="32"/>
    <x v="32"/>
    <s v="Alpharetta"/>
    <s v="Atlanta"/>
    <n v="48.151499999999999"/>
    <n v="10078321"/>
    <x v="12"/>
    <n v="3"/>
  </r>
  <r>
    <n v="4820"/>
    <s v="Inc5000 Company List"/>
    <s v="Inc5000 Company List"/>
    <n v="4820"/>
    <s v="http://www.inc.com/inc5000list/json/inc5000_2014.json"/>
    <n v="18907"/>
    <n v="4820"/>
    <n v="33"/>
    <x v="2"/>
    <s v="eXude"/>
    <s v="exude"/>
    <x v="13"/>
    <x v="13"/>
    <s v="Philadelphia"/>
    <s v="Philadelphia"/>
    <n v="48.010599999999997"/>
    <n v="4840792"/>
    <x v="19"/>
    <n v="4"/>
  </r>
  <r>
    <n v="4821"/>
    <s v="Inc5000 Company List"/>
    <s v="Inc5000 Company List"/>
    <n v="4821"/>
    <s v="http://www.inc.com/inc5000list/json/inc5000_2014.json"/>
    <n v="26020"/>
    <n v="4821"/>
    <n v="9"/>
    <x v="2"/>
    <s v="Fascination St Fine Art"/>
    <s v="fascination-st-fine-art"/>
    <x v="7"/>
    <x v="7"/>
    <s v="Denver"/>
    <s v="Denver"/>
    <n v="48.003399999999999"/>
    <n v="2596384"/>
    <x v="13"/>
    <n v="1"/>
  </r>
  <r>
    <n v="4822"/>
    <s v="Inc5000 Company List"/>
    <s v="Inc5000 Company List"/>
    <n v="4822"/>
    <s v="http://www.inc.com/inc5000list/json/inc5000_2014.json"/>
    <n v="1583"/>
    <n v="4822"/>
    <n v="245"/>
    <x v="0"/>
    <s v="Rising Medical Solutions"/>
    <s v="rising-medical-solutions"/>
    <x v="25"/>
    <x v="25"/>
    <s v="Chicago"/>
    <s v="Chicago"/>
    <n v="47.9651"/>
    <n v="32161357"/>
    <x v="6"/>
    <n v="7"/>
  </r>
  <r>
    <n v="4823"/>
    <s v="Inc5000 Company List"/>
    <s v="Inc5000 Company List"/>
    <n v="4823"/>
    <s v="http://www.inc.com/inc5000list/json/inc5000_2014.json"/>
    <n v="5430"/>
    <n v="4823"/>
    <n v="79"/>
    <x v="1"/>
    <s v="The Medicus Firm"/>
    <s v="the-medicus-firm"/>
    <x v="12"/>
    <x v="12"/>
    <s v="Dallas"/>
    <s v="Dallas"/>
    <n v="47.970100000000002"/>
    <n v="10017050"/>
    <x v="6"/>
    <n v="2"/>
  </r>
  <r>
    <n v="4824"/>
    <s v="Inc5000 Company List"/>
    <s v="Inc5000 Company List"/>
    <n v="4824"/>
    <s v="http://www.inc.com/inc5000list/json/inc5000_2014.json"/>
    <n v="6705"/>
    <n v="4824"/>
    <n v="381"/>
    <x v="0"/>
    <s v="Collaborative Consulting"/>
    <s v="collaborative-consulting"/>
    <x v="2"/>
    <x v="2"/>
    <s v="Burlington"/>
    <s v="Boston"/>
    <n v="47.935200000000002"/>
    <n v="62326876"/>
    <x v="11"/>
    <n v="4"/>
  </r>
  <r>
    <n v="4825"/>
    <s v="Inc5000 Company List"/>
    <s v="Inc5000 Company List"/>
    <n v="4825"/>
    <s v="http://www.inc.com/inc5000list/json/inc5000_2014.json"/>
    <n v="24554"/>
    <n v="4825"/>
    <n v="510"/>
    <x v="3"/>
    <s v="Mar-Bal"/>
    <s v="mar-bal"/>
    <x v="24"/>
    <x v="24"/>
    <s v="Chagrin Falls"/>
    <s v="Akron OH"/>
    <n v="47.9163"/>
    <n v="65095000"/>
    <x v="17"/>
    <n v="2"/>
  </r>
  <r>
    <n v="4826"/>
    <s v="Inc5000 Company List"/>
    <s v="Inc5000 Company List"/>
    <n v="4826"/>
    <s v="http://www.inc.com/inc5000list/json/inc5000_2014.json"/>
    <n v="23799"/>
    <n v="4826"/>
    <n v="14"/>
    <x v="2"/>
    <s v="The Garabedian Group"/>
    <s v="the-garabedian-group"/>
    <x v="0"/>
    <x v="0"/>
    <s v="Fresno"/>
    <s v="Fresno CA"/>
    <n v="47.915399999999998"/>
    <n v="2098091"/>
    <x v="2"/>
    <n v="2"/>
  </r>
  <r>
    <n v="4827"/>
    <s v="Inc5000 Company List"/>
    <s v="Inc5000 Company List"/>
    <n v="4827"/>
    <s v="http://www.inc.com/inc5000list/json/inc5000_2014.json"/>
    <n v="24070"/>
    <n v="4827"/>
    <n v="49"/>
    <x v="2"/>
    <s v="Precise Mold &amp; Plate"/>
    <s v="precise-mold-plate"/>
    <x v="14"/>
    <x v="14"/>
    <s v="Columbus"/>
    <s v="Columbus IN"/>
    <n v="47.852600000000002"/>
    <n v="7913966"/>
    <x v="17"/>
    <n v="2"/>
  </r>
  <r>
    <n v="4828"/>
    <s v="Inc5000 Company List"/>
    <s v="Inc5000 Company List"/>
    <n v="4828"/>
    <s v="http://www.inc.com/inc5000list/json/inc5000_2014.json"/>
    <n v="22088"/>
    <n v="4828"/>
    <n v="0"/>
    <x v="2"/>
    <s v="Polsinelli"/>
    <s v="polsinelli"/>
    <x v="15"/>
    <x v="15"/>
    <s v="Kansas City"/>
    <s v="Kansas City MO-KS"/>
    <n v="47.835999999999999"/>
    <n v="324500000"/>
    <x v="2"/>
    <n v="3"/>
  </r>
  <r>
    <n v="4829"/>
    <s v="Inc5000 Company List"/>
    <s v="Inc5000 Company List"/>
    <n v="4829"/>
    <s v="http://www.inc.com/inc5000list/json/inc5000_2014.json"/>
    <n v="1686"/>
    <n v="4829"/>
    <n v="50"/>
    <x v="2"/>
    <s v="Via Trading"/>
    <s v="via-trading"/>
    <x v="0"/>
    <x v="0"/>
    <s v="Lynwood"/>
    <s v="Los Angeles"/>
    <n v="47.8399"/>
    <n v="37569889"/>
    <x v="2"/>
    <n v="8"/>
  </r>
  <r>
    <n v="4830"/>
    <s v="Inc5000 Company List"/>
    <s v="Inc5000 Company List"/>
    <n v="4830"/>
    <s v="http://www.inc.com/inc5000list/json/inc5000_2014.json"/>
    <n v="20228"/>
    <n v="4830"/>
    <n v="54"/>
    <x v="1"/>
    <s v="New Horizon Communications"/>
    <s v="new-horizon-communications"/>
    <x v="2"/>
    <x v="2"/>
    <s v="Lexington"/>
    <s v="Boston"/>
    <n v="47.819299999999998"/>
    <n v="48545753"/>
    <x v="4"/>
    <n v="4"/>
  </r>
  <r>
    <n v="4831"/>
    <s v="Inc5000 Company List"/>
    <s v="Inc5000 Company List"/>
    <n v="4831"/>
    <s v="http://www.inc.com/inc5000list/json/inc5000_2014.json"/>
    <n v="3125"/>
    <n v="4831"/>
    <n v="505"/>
    <x v="3"/>
    <s v="Batteries Plus Bulbs"/>
    <s v="batteries-plus-bulbs"/>
    <x v="19"/>
    <x v="19"/>
    <s v="Hartland"/>
    <s v="Milwaukee-Waukesha-West Allis WI"/>
    <n v="47.7971"/>
    <n v="202145000"/>
    <x v="13"/>
    <n v="8"/>
  </r>
  <r>
    <n v="4832"/>
    <s v="Inc5000 Company List"/>
    <s v="Inc5000 Company List"/>
    <n v="4832"/>
    <s v="http://www.inc.com/inc5000list/json/inc5000_2014.json"/>
    <n v="25213"/>
    <n v="4832"/>
    <n v="61"/>
    <x v="1"/>
    <s v="Window Nation"/>
    <s v="window-nation"/>
    <x v="21"/>
    <x v="21"/>
    <s v="Glen Burnie"/>
    <s v="Baltimore"/>
    <n v="47.797499999999999"/>
    <n v="31229652"/>
    <x v="16"/>
    <n v="1"/>
  </r>
  <r>
    <n v="4833"/>
    <s v="Inc5000 Company List"/>
    <s v="Inc5000 Company List"/>
    <n v="4833"/>
    <s v="http://www.inc.com/inc5000list/json/inc5000_2014.json"/>
    <n v="25742"/>
    <n v="4833"/>
    <n v="39"/>
    <x v="2"/>
    <s v="The Mayvin Consulting Group"/>
    <s v="the-mayvin-consulting-group"/>
    <x v="1"/>
    <x v="1"/>
    <s v="Alexandria"/>
    <s v="Washington DC"/>
    <n v="47.777299999999997"/>
    <n v="3924583"/>
    <x v="8"/>
    <n v="1"/>
  </r>
  <r>
    <n v="4834"/>
    <s v="Inc5000 Company List"/>
    <s v="Inc5000 Company List"/>
    <n v="4834"/>
    <s v="http://www.inc.com/inc5000list/json/inc5000_2014.json"/>
    <n v="24750"/>
    <n v="4834"/>
    <n v="3279"/>
    <x v="3"/>
    <s v="Summit Security Services"/>
    <s v="summit-security-services"/>
    <x v="17"/>
    <x v="17"/>
    <s v="Uniondale"/>
    <s v="New York City"/>
    <n v="47.726399999999998"/>
    <n v="109860165"/>
    <x v="14"/>
    <n v="1"/>
  </r>
  <r>
    <n v="4835"/>
    <s v="Inc5000 Company List"/>
    <s v="Inc5000 Company List"/>
    <n v="4835"/>
    <s v="http://www.inc.com/inc5000list/json/inc5000_2014.json"/>
    <n v="26059"/>
    <n v="4835"/>
    <n v="43"/>
    <x v="2"/>
    <s v="Klein &amp; Co. Corporate Housing Services"/>
    <s v="klein-co-corporate-housing-services"/>
    <x v="7"/>
    <x v="7"/>
    <s v="Golden"/>
    <s v="Denver"/>
    <n v="47.712299999999999"/>
    <n v="21930143"/>
    <x v="0"/>
    <n v="1"/>
  </r>
  <r>
    <n v="4836"/>
    <s v="Inc5000 Company List"/>
    <s v="Inc5000 Company List"/>
    <n v="4836"/>
    <s v="http://www.inc.com/inc5000list/json/inc5000_2014.json"/>
    <n v="181"/>
    <n v="4836"/>
    <n v="1250"/>
    <x v="3"/>
    <s v="Spectraforce Technologies"/>
    <s v="spectraforce-technologies"/>
    <x v="6"/>
    <x v="6"/>
    <s v="Raleigh"/>
    <s v="Raleigh-Cary NC"/>
    <n v="47.700200000000002"/>
    <n v="41845566"/>
    <x v="11"/>
    <n v="5"/>
  </r>
  <r>
    <n v="4837"/>
    <s v="Inc5000 Company List"/>
    <s v="Inc5000 Company List"/>
    <n v="4837"/>
    <s v="http://www.inc.com/inc5000list/json/inc5000_2014.json"/>
    <n v="3195"/>
    <n v="4837"/>
    <n v="160"/>
    <x v="1"/>
    <s v="Net@Work"/>
    <s v="net@work"/>
    <x v="17"/>
    <x v="17"/>
    <s v="New York"/>
    <s v="New York City"/>
    <n v="47.689700000000002"/>
    <n v="33230467"/>
    <x v="11"/>
    <n v="8"/>
  </r>
  <r>
    <n v="4838"/>
    <s v="Inc5000 Company List"/>
    <s v="Inc5000 Company List"/>
    <n v="4838"/>
    <s v="http://www.inc.com/inc5000list/json/inc5000_2014.json"/>
    <n v="26289"/>
    <n v="4838"/>
    <n v="10"/>
    <x v="2"/>
    <s v="Entropy Solutions"/>
    <s v="entropy-solutions"/>
    <x v="36"/>
    <x v="36"/>
    <s v="Plymouth"/>
    <s v="Minneapolis"/>
    <n v="47.676299999999998"/>
    <n v="4917385"/>
    <x v="24"/>
    <n v="1"/>
  </r>
  <r>
    <n v="4839"/>
    <s v="Inc5000 Company List"/>
    <s v="Inc5000 Company List"/>
    <n v="4839"/>
    <s v="http://www.inc.com/inc5000list/json/inc5000_2014.json"/>
    <n v="22121"/>
    <n v="4839"/>
    <n v="15"/>
    <x v="2"/>
    <s v="Supreme Resources"/>
    <s v="supreme-resources"/>
    <x v="32"/>
    <x v="32"/>
    <s v="Suwanee"/>
    <s v="Atlanta"/>
    <n v="47.6586"/>
    <n v="31877077"/>
    <x v="17"/>
    <n v="3"/>
  </r>
  <r>
    <n v="4840"/>
    <s v="Inc5000 Company List"/>
    <s v="Inc5000 Company List"/>
    <n v="4840"/>
    <s v="http://www.inc.com/inc5000list/json/inc5000_2014.json"/>
    <n v="25521"/>
    <n v="4840"/>
    <n v="18"/>
    <x v="2"/>
    <s v="Class Action Administration"/>
    <s v="class-action-administration"/>
    <x v="7"/>
    <x v="7"/>
    <s v="Westminster"/>
    <s v="Denver"/>
    <n v="47.661099999999998"/>
    <n v="3151858"/>
    <x v="2"/>
    <n v="1"/>
  </r>
  <r>
    <n v="4841"/>
    <s v="Inc5000 Company List"/>
    <s v="Inc5000 Company List"/>
    <n v="4841"/>
    <s v="http://www.inc.com/inc5000list/json/inc5000_2014.json"/>
    <n v="2385"/>
    <n v="4841"/>
    <n v="368"/>
    <x v="0"/>
    <s v="Aaron's Sales &amp; Lease Ownership of Des Moines IA"/>
    <s v="aarons-sales-lease-ownership-of-des-moines-ia"/>
    <x v="22"/>
    <x v="22"/>
    <s v="Des Moines"/>
    <s v="Des Moines-West Des Moines IA"/>
    <n v="47.595399999999998"/>
    <n v="62457364"/>
    <x v="13"/>
    <n v="5"/>
  </r>
  <r>
    <n v="4842"/>
    <s v="Inc5000 Company List"/>
    <s v="Inc5000 Company List"/>
    <n v="4842"/>
    <s v="http://www.inc.com/inc5000list/json/inc5000_2014.json"/>
    <n v="10096"/>
    <n v="4842"/>
    <n v="67"/>
    <x v="1"/>
    <s v="CollabraSpace"/>
    <s v="collabraspace"/>
    <x v="21"/>
    <x v="21"/>
    <s v="Annapolis Junction"/>
    <s v="Baltimore"/>
    <n v="47.569600000000001"/>
    <n v="13479355"/>
    <x v="2"/>
    <n v="2"/>
  </r>
  <r>
    <n v="4843"/>
    <s v="Inc5000 Company List"/>
    <s v="Inc5000 Company List"/>
    <n v="4843"/>
    <s v="http://www.inc.com/inc5000list/json/inc5000_2014.json"/>
    <n v="22620"/>
    <n v="4843"/>
    <n v="87"/>
    <x v="1"/>
    <s v="Fesnak"/>
    <s v="fesnak"/>
    <x v="13"/>
    <x v="13"/>
    <s v="Blue Bell"/>
    <s v="Philadelphia"/>
    <n v="47.506300000000003"/>
    <n v="10534900"/>
    <x v="9"/>
    <n v="3"/>
  </r>
  <r>
    <n v="4844"/>
    <s v="Inc5000 Company List"/>
    <s v="Inc5000 Company List"/>
    <n v="4844"/>
    <s v="http://www.inc.com/inc5000list/json/inc5000_2014.json"/>
    <n v="21919"/>
    <n v="4844"/>
    <n v="130"/>
    <x v="1"/>
    <s v="Mortgage Lenders of America"/>
    <s v="mortgage-lenders-of-america"/>
    <x v="8"/>
    <x v="8"/>
    <s v="Overland Park"/>
    <s v="Kansas City MO-KS"/>
    <n v="47.482399999999998"/>
    <n v="32860987"/>
    <x v="9"/>
    <n v="3"/>
  </r>
  <r>
    <n v="4845"/>
    <s v="Inc5000 Company List"/>
    <s v="Inc5000 Company List"/>
    <n v="4845"/>
    <s v="http://www.inc.com/inc5000list/json/inc5000_2014.json"/>
    <n v="1034"/>
    <n v="4845"/>
    <n v="177"/>
    <x v="1"/>
    <s v="Power-Tek"/>
    <s v="power-tek"/>
    <x v="21"/>
    <x v="21"/>
    <s v="Rockville"/>
    <s v="Washington DC"/>
    <n v="47.448399999999999"/>
    <n v="28507567"/>
    <x v="8"/>
    <n v="5"/>
  </r>
  <r>
    <n v="4846"/>
    <s v="Inc5000 Company List"/>
    <s v="Inc5000 Company List"/>
    <n v="4846"/>
    <s v="http://www.inc.com/inc5000list/json/inc5000_2014.json"/>
    <n v="25576"/>
    <n v="4846"/>
    <n v="510"/>
    <x v="3"/>
    <s v="Kinlin Grover Page Taft &amp; Randall Realtors"/>
    <s v="kinlin-grover-page-taft-randall-realtors"/>
    <x v="26"/>
    <x v="26"/>
    <s v="Charlestown"/>
    <s v="Providence-New Bedford-Fall River RI-MA"/>
    <n v="47.450099999999999"/>
    <n v="28503621"/>
    <x v="15"/>
    <n v="1"/>
  </r>
  <r>
    <n v="4847"/>
    <s v="Inc5000 Company List"/>
    <s v="Inc5000 Company List"/>
    <n v="4847"/>
    <s v="http://www.inc.com/inc5000list/json/inc5000_2014.json"/>
    <n v="4349"/>
    <n v="4847"/>
    <n v="353"/>
    <x v="0"/>
    <s v="Loffler Companies"/>
    <s v="loffler-companies"/>
    <x v="36"/>
    <x v="36"/>
    <s v="Bloomington"/>
    <s v="Minneapolis"/>
    <n v="47.442500000000003"/>
    <n v="67948871"/>
    <x v="2"/>
    <n v="7"/>
  </r>
  <r>
    <n v="4848"/>
    <s v="Inc5000 Company List"/>
    <s v="Inc5000 Company List"/>
    <n v="4848"/>
    <s v="http://www.inc.com/inc5000list/json/inc5000_2014.json"/>
    <n v="22498"/>
    <n v="4848"/>
    <n v="97"/>
    <x v="1"/>
    <s v="Dimension Design"/>
    <s v="dimension-design"/>
    <x v="25"/>
    <x v="25"/>
    <s v="Glenview"/>
    <s v="Chicago"/>
    <n v="47.42"/>
    <n v="14182603"/>
    <x v="12"/>
    <n v="3"/>
  </r>
  <r>
    <n v="4849"/>
    <s v="Inc5000 Company List"/>
    <s v="Inc5000 Company List"/>
    <n v="4849"/>
    <s v="http://www.inc.com/inc5000list/json/inc5000_2014.json"/>
    <n v="7219"/>
    <n v="4849"/>
    <n v="200"/>
    <x v="1"/>
    <s v="Interior Investments"/>
    <s v="interior-investments"/>
    <x v="25"/>
    <x v="25"/>
    <s v="Lincolnshire"/>
    <s v="Chicago"/>
    <n v="47.334600000000002"/>
    <n v="129348000"/>
    <x v="2"/>
    <n v="2"/>
  </r>
  <r>
    <n v="4850"/>
    <s v="Inc5000 Company List"/>
    <s v="Inc5000 Company List"/>
    <n v="4850"/>
    <s v="http://www.inc.com/inc5000list/json/inc5000_2014.json"/>
    <n v="18555"/>
    <n v="4850"/>
    <n v="21"/>
    <x v="2"/>
    <s v="Healthcare Strategy Group"/>
    <s v="healthcare-strategy-group"/>
    <x v="33"/>
    <x v="33"/>
    <s v="Louisville"/>
    <s v="Louisville/Jefferson KY-IN"/>
    <n v="47.307200000000002"/>
    <n v="5009252"/>
    <x v="6"/>
    <n v="5"/>
  </r>
  <r>
    <n v="4851"/>
    <s v="Inc5000 Company List"/>
    <s v="Inc5000 Company List"/>
    <n v="4851"/>
    <s v="http://www.inc.com/inc5000list/json/inc5000_2014.json"/>
    <n v="9451"/>
    <n v="4851"/>
    <n v="95"/>
    <x v="1"/>
    <s v="Palo Alto Staffing"/>
    <s v="palo-alto-staffing"/>
    <x v="0"/>
    <x v="0"/>
    <s v="Palo Alto"/>
    <s v="San Jose"/>
    <n v="47.2346"/>
    <n v="5780078"/>
    <x v="20"/>
    <n v="2"/>
  </r>
  <r>
    <n v="4852"/>
    <s v="Inc5000 Company List"/>
    <s v="Inc5000 Company List"/>
    <n v="4852"/>
    <s v="http://www.inc.com/inc5000list/json/inc5000_2014.json"/>
    <n v="4047"/>
    <n v="4852"/>
    <n v="140"/>
    <x v="1"/>
    <s v="3i People"/>
    <s v="3i-people"/>
    <x v="32"/>
    <x v="32"/>
    <s v="Alpharetta"/>
    <s v="Atlanta"/>
    <n v="47.176200000000001"/>
    <n v="12210414"/>
    <x v="11"/>
    <n v="5"/>
  </r>
  <r>
    <n v="4853"/>
    <s v="Inc5000 Company List"/>
    <s v="Inc5000 Company List"/>
    <n v="4853"/>
    <s v="http://www.inc.com/inc5000list/json/inc5000_2014.json"/>
    <n v="17710"/>
    <n v="4853"/>
    <n v="25"/>
    <x v="2"/>
    <s v="MD Orthopaedics"/>
    <s v="md-orthopaedics"/>
    <x v="22"/>
    <x v="22"/>
    <s v="Wayland"/>
    <m/>
    <n v="47.152099999999997"/>
    <n v="7491774"/>
    <x v="6"/>
    <n v="5"/>
  </r>
  <r>
    <n v="4854"/>
    <s v="Inc5000 Company List"/>
    <s v="Inc5000 Company List"/>
    <n v="4854"/>
    <s v="http://www.inc.com/inc5000list/json/inc5000_2014.json"/>
    <n v="26155"/>
    <n v="4854"/>
    <n v="80"/>
    <x v="1"/>
    <s v="Net2Source"/>
    <s v="net2source"/>
    <x v="16"/>
    <x v="16"/>
    <s v="Jersey City"/>
    <s v="New York City"/>
    <n v="47.138599999999997"/>
    <n v="13386984"/>
    <x v="11"/>
    <n v="1"/>
  </r>
  <r>
    <n v="4855"/>
    <s v="Inc5000 Company List"/>
    <s v="Inc5000 Company List"/>
    <n v="4855"/>
    <s v="http://www.inc.com/inc5000list/json/inc5000_2014.json"/>
    <n v="25744"/>
    <n v="4855"/>
    <n v="8"/>
    <x v="2"/>
    <s v="Supplement Central"/>
    <s v="supplement-central"/>
    <x v="13"/>
    <x v="13"/>
    <s v="Pittsburgh"/>
    <s v="Pittsburgh PA"/>
    <n v="47.128"/>
    <n v="6023251"/>
    <x v="6"/>
    <n v="1"/>
  </r>
  <r>
    <n v="4856"/>
    <s v="Inc5000 Company List"/>
    <s v="Inc5000 Company List"/>
    <n v="4856"/>
    <s v="http://www.inc.com/inc5000list/json/inc5000_2014.json"/>
    <n v="20401"/>
    <n v="4856"/>
    <n v="33"/>
    <x v="2"/>
    <s v="P&amp;L Technology"/>
    <s v="pl-technology"/>
    <x v="40"/>
    <x v="40"/>
    <s v="Omaha"/>
    <s v="Omaha-Council Bluffs NE-IA"/>
    <n v="47.120899999999999"/>
    <n v="3782078"/>
    <x v="11"/>
    <n v="4"/>
  </r>
  <r>
    <n v="4857"/>
    <s v="Inc5000 Company List"/>
    <s v="Inc5000 Company List"/>
    <n v="4857"/>
    <s v="http://www.inc.com/inc5000list/json/inc5000_2014.json"/>
    <n v="9495"/>
    <n v="4857"/>
    <n v="130"/>
    <x v="1"/>
    <s v="Archer&gt;Malmo"/>
    <s v="archer&gt;malmo"/>
    <x v="42"/>
    <x v="42"/>
    <s v="Memphis"/>
    <s v="Memphis TN-MS-AR"/>
    <n v="47.0974"/>
    <n v="15109809"/>
    <x v="12"/>
    <n v="3"/>
  </r>
  <r>
    <n v="4858"/>
    <s v="Inc5000 Company List"/>
    <s v="Inc5000 Company List"/>
    <n v="4858"/>
    <s v="http://www.inc.com/inc5000list/json/inc5000_2014.json"/>
    <n v="2774"/>
    <n v="4858"/>
    <n v="96"/>
    <x v="1"/>
    <s v="deciBel Research"/>
    <s v="decibel-research"/>
    <x v="11"/>
    <x v="11"/>
    <s v="Huntsville"/>
    <s v="Huntsville AL"/>
    <n v="47.0745"/>
    <n v="21566019"/>
    <x v="8"/>
    <n v="7"/>
  </r>
  <r>
    <n v="4859"/>
    <s v="Inc5000 Company List"/>
    <s v="Inc5000 Company List"/>
    <n v="4859"/>
    <s v="http://www.inc.com/inc5000list/json/inc5000_2014.json"/>
    <n v="25671"/>
    <n v="4859"/>
    <n v="106"/>
    <x v="1"/>
    <s v="Southern Fasteners and Supply"/>
    <s v="southern-fasteners-and-supply"/>
    <x v="6"/>
    <x v="6"/>
    <s v="Winston Salem"/>
    <s v="Thomasville-Lexington NC"/>
    <n v="47.008099999999999"/>
    <n v="18495666"/>
    <x v="17"/>
    <n v="1"/>
  </r>
  <r>
    <n v="4860"/>
    <s v="Inc5000 Company List"/>
    <s v="Inc5000 Company List"/>
    <n v="4860"/>
    <s v="http://www.inc.com/inc5000list/json/inc5000_2014.json"/>
    <n v="22759"/>
    <n v="4860"/>
    <n v="61"/>
    <x v="1"/>
    <s v="Frontier Truck Gear"/>
    <s v="frontier-truck-gear"/>
    <x v="12"/>
    <x v="12"/>
    <s v="Center Point"/>
    <s v="San Antonio TX"/>
    <n v="47.005699999999997"/>
    <n v="5861201"/>
    <x v="17"/>
    <n v="3"/>
  </r>
  <r>
    <n v="4861"/>
    <s v="Inc5000 Company List"/>
    <s v="Inc5000 Company List"/>
    <n v="4861"/>
    <s v="http://www.inc.com/inc5000list/json/inc5000_2014.json"/>
    <n v="26251"/>
    <n v="4861"/>
    <n v="20"/>
    <x v="2"/>
    <s v="The Webster Group"/>
    <s v="the-webster-group"/>
    <x v="27"/>
    <x v="27"/>
    <s v="Washington"/>
    <s v="Washington DC"/>
    <n v="47.012"/>
    <n v="2530493"/>
    <x v="2"/>
    <n v="1"/>
  </r>
  <r>
    <n v="4862"/>
    <s v="Inc5000 Company List"/>
    <s v="Inc5000 Company List"/>
    <n v="4862"/>
    <s v="http://www.inc.com/inc5000list/json/inc5000_2014.json"/>
    <n v="9681"/>
    <n v="4862"/>
    <n v="96"/>
    <x v="1"/>
    <s v="Tidewater Fleet Supply"/>
    <s v="tidewater-fleet-supply"/>
    <x v="1"/>
    <x v="1"/>
    <s v="Norfolk"/>
    <s v="Virginia Beach-Norfolk-Newport News VA-NC"/>
    <n v="46.998399999999997"/>
    <n v="27306522"/>
    <x v="21"/>
    <n v="4"/>
  </r>
  <r>
    <n v="4863"/>
    <s v="Inc5000 Company List"/>
    <s v="Inc5000 Company List"/>
    <n v="4863"/>
    <s v="http://www.inc.com/inc5000list/json/inc5000_2014.json"/>
    <n v="21746"/>
    <n v="4863"/>
    <n v="121"/>
    <x v="1"/>
    <s v="Sente Mortgage"/>
    <s v="sente-mortgage"/>
    <x v="12"/>
    <x v="12"/>
    <s v="Austin"/>
    <s v="Austin"/>
    <n v="46.9923"/>
    <n v="21462546"/>
    <x v="9"/>
    <n v="3"/>
  </r>
  <r>
    <n v="4864"/>
    <s v="Inc5000 Company List"/>
    <s v="Inc5000 Company List"/>
    <n v="4864"/>
    <s v="http://www.inc.com/inc5000list/json/inc5000_2014.json"/>
    <n v="4021"/>
    <n v="4864"/>
    <n v="60"/>
    <x v="1"/>
    <s v="Bulbs.com"/>
    <s v="bulbscom"/>
    <x v="2"/>
    <x v="2"/>
    <s v="Worcester"/>
    <s v="Worcester MA"/>
    <n v="46.9786"/>
    <n v="17863000"/>
    <x v="13"/>
    <n v="5"/>
  </r>
  <r>
    <n v="4865"/>
    <s v="Inc5000 Company List"/>
    <s v="Inc5000 Company List"/>
    <n v="4865"/>
    <s v="http://www.inc.com/inc5000list/json/inc5000_2014.json"/>
    <n v="26570"/>
    <n v="4865"/>
    <n v="230"/>
    <x v="0"/>
    <s v="Square 1 Financial"/>
    <s v="square-1-financial"/>
    <x v="6"/>
    <x v="6"/>
    <s v="Durham"/>
    <s v="Durham NC"/>
    <n v="46.936799999999998"/>
    <n v="77662000"/>
    <x v="9"/>
    <n v="1"/>
  </r>
  <r>
    <n v="4866"/>
    <s v="Inc5000 Company List"/>
    <s v="Inc5000 Company List"/>
    <n v="4866"/>
    <s v="http://www.inc.com/inc5000list/json/inc5000_2014.json"/>
    <n v="24333"/>
    <n v="4866"/>
    <n v="19"/>
    <x v="2"/>
    <s v="USA Truck Brokers"/>
    <s v="usa-truck-brokers"/>
    <x v="9"/>
    <x v="9"/>
    <s v="Hialeah"/>
    <s v="Miami"/>
    <n v="46.902200000000001"/>
    <n v="6676948"/>
    <x v="21"/>
    <n v="2"/>
  </r>
  <r>
    <n v="4867"/>
    <s v="Inc5000 Company List"/>
    <s v="Inc5000 Company List"/>
    <n v="4867"/>
    <s v="http://www.inc.com/inc5000list/json/inc5000_2014.json"/>
    <n v="24418"/>
    <n v="4867"/>
    <n v="18"/>
    <x v="2"/>
    <s v="Edulence"/>
    <s v="edulence"/>
    <x v="17"/>
    <x v="17"/>
    <s v="New York"/>
    <s v="New York City"/>
    <n v="46.8917"/>
    <n v="2512730"/>
    <x v="3"/>
    <n v="2"/>
  </r>
  <r>
    <n v="4868"/>
    <s v="Inc5000 Company List"/>
    <s v="Inc5000 Company List"/>
    <n v="4868"/>
    <s v="http://www.inc.com/inc5000list/json/inc5000_2014.json"/>
    <n v="502"/>
    <n v="4868"/>
    <n v="43"/>
    <x v="2"/>
    <s v="MedPro Rx"/>
    <s v="medpro-rx"/>
    <x v="6"/>
    <x v="6"/>
    <s v="Raleigh"/>
    <s v="Raleigh-Cary NC"/>
    <n v="46.793300000000002"/>
    <n v="81618610"/>
    <x v="6"/>
    <n v="6"/>
  </r>
  <r>
    <n v="4869"/>
    <s v="Inc5000 Company List"/>
    <s v="Inc5000 Company List"/>
    <n v="4869"/>
    <s v="http://www.inc.com/inc5000list/json/inc5000_2014.json"/>
    <n v="24807"/>
    <n v="4869"/>
    <n v="701"/>
    <x v="3"/>
    <s v="Express Locations"/>
    <s v="express-locations"/>
    <x v="29"/>
    <x v="29"/>
    <s v="Wenatchee"/>
    <s v="Wenatchee WA"/>
    <n v="46.777999999999999"/>
    <n v="62204183"/>
    <x v="0"/>
    <n v="1"/>
  </r>
  <r>
    <n v="4870"/>
    <s v="Inc5000 Company List"/>
    <s v="Inc5000 Company List"/>
    <n v="4870"/>
    <s v="http://www.inc.com/inc5000list/json/inc5000_2014.json"/>
    <n v="3559"/>
    <n v="4870"/>
    <n v="8559"/>
    <x v="3"/>
    <s v="Towne Park"/>
    <s v="towne-park"/>
    <x v="21"/>
    <x v="21"/>
    <s v="Annapolis"/>
    <s v="Baltimore"/>
    <n v="46.682699999999997"/>
    <n v="201005828"/>
    <x v="7"/>
    <n v="7"/>
  </r>
  <r>
    <n v="4871"/>
    <s v="Inc5000 Company List"/>
    <s v="Inc5000 Company List"/>
    <n v="4871"/>
    <s v="http://www.inc.com/inc5000list/json/inc5000_2014.json"/>
    <n v="926"/>
    <n v="4871"/>
    <n v="384"/>
    <x v="0"/>
    <s v="Vaco"/>
    <s v="vaco"/>
    <x v="42"/>
    <x v="42"/>
    <s v="Brentwood"/>
    <s v="Nashville"/>
    <n v="46.679600000000001"/>
    <n v="191389000"/>
    <x v="20"/>
    <n v="8"/>
  </r>
  <r>
    <n v="4872"/>
    <s v="Inc5000 Company List"/>
    <s v="Inc5000 Company List"/>
    <n v="4872"/>
    <s v="http://www.inc.com/inc5000list/json/inc5000_2014.json"/>
    <n v="21330"/>
    <n v="4872"/>
    <n v="80"/>
    <x v="1"/>
    <s v="Dhaliwal Labs"/>
    <s v="dhaliwal-labs"/>
    <x v="12"/>
    <x v="12"/>
    <s v="Dallas"/>
    <s v="Dallas"/>
    <n v="46.666899999999998"/>
    <n v="8164657"/>
    <x v="17"/>
    <n v="3"/>
  </r>
  <r>
    <n v="4873"/>
    <s v="Inc5000 Company List"/>
    <s v="Inc5000 Company List"/>
    <n v="4873"/>
    <s v="http://www.inc.com/inc5000list/json/inc5000_2014.json"/>
    <n v="6546"/>
    <n v="4873"/>
    <n v="39"/>
    <x v="2"/>
    <s v="Unistar-Sparco Computers"/>
    <s v="unistar-sparco-computers"/>
    <x v="42"/>
    <x v="42"/>
    <s v="Millington"/>
    <s v="Memphis TN-MS-AR"/>
    <n v="46.656399999999998"/>
    <n v="42602314"/>
    <x v="18"/>
    <n v="6"/>
  </r>
  <r>
    <n v="4874"/>
    <s v="Inc5000 Company List"/>
    <s v="Inc5000 Company List"/>
    <n v="4874"/>
    <s v="http://www.inc.com/inc5000list/json/inc5000_2014.json"/>
    <n v="19451"/>
    <n v="4874"/>
    <n v="40"/>
    <x v="2"/>
    <s v="M2 Displays"/>
    <s v="m2-displays"/>
    <x v="0"/>
    <x v="0"/>
    <s v="Fullerton"/>
    <s v="Los Angeles"/>
    <n v="46.652099999999997"/>
    <n v="6149412"/>
    <x v="17"/>
    <n v="4"/>
  </r>
  <r>
    <n v="4875"/>
    <s v="Inc5000 Company List"/>
    <s v="Inc5000 Company List"/>
    <n v="4875"/>
    <s v="http://www.inc.com/inc5000list/json/inc5000_2014.json"/>
    <n v="2494"/>
    <n v="4875"/>
    <n v="111"/>
    <x v="1"/>
    <s v="VitalSmarts"/>
    <s v="vitalsmarts"/>
    <x v="28"/>
    <x v="28"/>
    <s v="Provo"/>
    <s v="Provo-Orem UT"/>
    <n v="46.633200000000002"/>
    <n v="47349035"/>
    <x v="2"/>
    <n v="10"/>
  </r>
  <r>
    <n v="4876"/>
    <s v="Inc5000 Company List"/>
    <s v="Inc5000 Company List"/>
    <n v="4876"/>
    <s v="http://www.inc.com/inc5000list/json/inc5000_2014.json"/>
    <n v="22241"/>
    <n v="4876"/>
    <n v="220"/>
    <x v="0"/>
    <s v="Eco-Chic Consignments"/>
    <s v="eco-chic-consignments"/>
    <x v="4"/>
    <x v="4"/>
    <s v="Phoenix"/>
    <s v="Phoenix"/>
    <n v="46.542900000000003"/>
    <n v="24042724"/>
    <x v="13"/>
    <n v="6"/>
  </r>
  <r>
    <n v="4877"/>
    <s v="Inc5000 Company List"/>
    <s v="Inc5000 Company List"/>
    <n v="4877"/>
    <s v="http://www.inc.com/inc5000list/json/inc5000_2014.json"/>
    <n v="26128"/>
    <n v="4877"/>
    <n v="220"/>
    <x v="0"/>
    <s v="Investment Professionals"/>
    <s v="investment-professionals"/>
    <x v="12"/>
    <x v="12"/>
    <s v="San Antonio"/>
    <s v="San Antonio TX"/>
    <n v="46.527299999999997"/>
    <n v="58144718"/>
    <x v="9"/>
    <n v="1"/>
  </r>
  <r>
    <n v="4878"/>
    <s v="Inc5000 Company List"/>
    <s v="Inc5000 Company List"/>
    <n v="4878"/>
    <s v="http://www.inc.com/inc5000list/json/inc5000_2014.json"/>
    <n v="24950"/>
    <n v="4878"/>
    <n v="54"/>
    <x v="1"/>
    <s v="Eemax"/>
    <s v="eemax"/>
    <x v="43"/>
    <x v="43"/>
    <s v="Waterbury"/>
    <s v="New Haven-Milford CT"/>
    <n v="46.512099999999997"/>
    <n v="22538387"/>
    <x v="24"/>
    <n v="1"/>
  </r>
  <r>
    <n v="4879"/>
    <s v="Inc5000 Company List"/>
    <s v="Inc5000 Company List"/>
    <n v="4879"/>
    <s v="http://www.inc.com/inc5000list/json/inc5000_2014.json"/>
    <n v="26563"/>
    <n v="4879"/>
    <n v="21"/>
    <x v="2"/>
    <s v="Rapid Prep"/>
    <s v="rapid-prep"/>
    <x v="26"/>
    <x v="26"/>
    <s v="North Kingstown"/>
    <s v="Providence-New Bedford-Fall River RI-MA"/>
    <n v="46.473100000000002"/>
    <n v="7164000"/>
    <x v="16"/>
    <n v="1"/>
  </r>
  <r>
    <n v="4880"/>
    <s v="Inc5000 Company List"/>
    <s v="Inc5000 Company List"/>
    <n v="4880"/>
    <s v="http://www.inc.com/inc5000list/json/inc5000_2014.json"/>
    <n v="20059"/>
    <n v="4880"/>
    <n v="148"/>
    <x v="1"/>
    <s v="Atlas Painting and Sheeting"/>
    <s v="atlas-painting-and-sheeting"/>
    <x v="17"/>
    <x v="17"/>
    <s v="Amherst"/>
    <s v="Buffalo-Niagara Falls NY"/>
    <n v="46.453200000000002"/>
    <n v="24880730"/>
    <x v="16"/>
    <n v="2"/>
  </r>
  <r>
    <n v="4881"/>
    <s v="Inc5000 Company List"/>
    <s v="Inc5000 Company List"/>
    <n v="4881"/>
    <s v="http://www.inc.com/inc5000list/json/inc5000_2014.json"/>
    <n v="4215"/>
    <n v="4881"/>
    <n v="75"/>
    <x v="1"/>
    <s v="DiplomaFrame.com"/>
    <s v="diplomaframecom"/>
    <x v="43"/>
    <x v="43"/>
    <s v="Monroe"/>
    <s v="Bridgeport-Stamford-Norwalk CT"/>
    <n v="46.384999999999998"/>
    <n v="9073599"/>
    <x v="2"/>
    <n v="8"/>
  </r>
  <r>
    <n v="4882"/>
    <s v="Inc5000 Company List"/>
    <s v="Inc5000 Company List"/>
    <n v="4882"/>
    <s v="http://www.inc.com/inc5000list/json/inc5000_2014.json"/>
    <n v="17723"/>
    <n v="4882"/>
    <n v="43"/>
    <x v="2"/>
    <s v="Nett Solutions"/>
    <s v="nett-solutions"/>
    <x v="0"/>
    <x v="0"/>
    <s v="Aliso Viejo"/>
    <s v="Los Angeles"/>
    <n v="46.338099999999997"/>
    <n v="16387178"/>
    <x v="12"/>
    <n v="5"/>
  </r>
  <r>
    <n v="4883"/>
    <s v="Inc5000 Company List"/>
    <s v="Inc5000 Company List"/>
    <n v="4883"/>
    <s v="http://www.inc.com/inc5000list/json/inc5000_2014.json"/>
    <n v="26466"/>
    <n v="4883"/>
    <n v="80"/>
    <x v="1"/>
    <s v="Protect-A-Bed"/>
    <s v="protect-a-bed"/>
    <x v="25"/>
    <x v="25"/>
    <s v="Wheeling"/>
    <s v="Chicago"/>
    <n v="46.311"/>
    <n v="52552000"/>
    <x v="0"/>
    <n v="1"/>
  </r>
  <r>
    <n v="4884"/>
    <s v="Inc5000 Company List"/>
    <s v="Inc5000 Company List"/>
    <n v="4884"/>
    <s v="http://www.inc.com/inc5000list/json/inc5000_2014.json"/>
    <n v="295"/>
    <n v="4884"/>
    <n v="180"/>
    <x v="1"/>
    <s v="Simplion Technologies"/>
    <s v="simplion-technologies"/>
    <x v="0"/>
    <x v="0"/>
    <s v="Milpitas"/>
    <s v="San Jose"/>
    <n v="46.302599999999998"/>
    <n v="11617578"/>
    <x v="11"/>
    <n v="6"/>
  </r>
  <r>
    <n v="4885"/>
    <s v="Inc5000 Company List"/>
    <s v="Inc5000 Company List"/>
    <n v="4885"/>
    <s v="http://www.inc.com/inc5000list/json/inc5000_2014.json"/>
    <n v="3359"/>
    <n v="4885"/>
    <n v="13"/>
    <x v="2"/>
    <s v="AllConnex"/>
    <s v="allconnex"/>
    <x v="2"/>
    <x v="2"/>
    <s v="North Attleborough"/>
    <s v="Providence-New Bedford-Fall River RI-MA"/>
    <n v="46.273499999999999"/>
    <n v="3707756"/>
    <x v="4"/>
    <n v="6"/>
  </r>
  <r>
    <n v="4886"/>
    <s v="Inc5000 Company List"/>
    <s v="Inc5000 Company List"/>
    <n v="4886"/>
    <s v="http://www.inc.com/inc5000list/json/inc5000_2014.json"/>
    <n v="25601"/>
    <n v="4886"/>
    <n v="188"/>
    <x v="1"/>
    <s v="Murgado Automotive Group"/>
    <s v="murgado-automotive-group"/>
    <x v="9"/>
    <x v="9"/>
    <s v="Miami"/>
    <s v="Miami"/>
    <n v="46.175600000000003"/>
    <n v="141102052"/>
    <x v="13"/>
    <n v="1"/>
  </r>
  <r>
    <n v="4887"/>
    <s v="Inc5000 Company List"/>
    <s v="Inc5000 Company List"/>
    <n v="4887"/>
    <s v="http://www.inc.com/inc5000list/json/inc5000_2014.json"/>
    <n v="17913"/>
    <n v="4887"/>
    <n v="90"/>
    <x v="1"/>
    <s v="Motionsoft"/>
    <s v="motionsoft"/>
    <x v="21"/>
    <x v="21"/>
    <s v="Rockville"/>
    <s v="Washington DC"/>
    <n v="46.162100000000002"/>
    <n v="17720576"/>
    <x v="3"/>
    <n v="5"/>
  </r>
  <r>
    <n v="4888"/>
    <s v="Inc5000 Company List"/>
    <s v="Inc5000 Company List"/>
    <n v="4888"/>
    <s v="http://www.inc.com/inc5000list/json/inc5000_2014.json"/>
    <n v="1176"/>
    <n v="4888"/>
    <n v="34"/>
    <x v="2"/>
    <s v="General Informatics"/>
    <s v="general-informatics"/>
    <x v="20"/>
    <x v="20"/>
    <s v="Baton Rouge"/>
    <s v="Baton Rouge LA"/>
    <n v="46.1479"/>
    <n v="6843490"/>
    <x v="11"/>
    <n v="5"/>
  </r>
  <r>
    <n v="4889"/>
    <s v="Inc5000 Company List"/>
    <s v="Inc5000 Company List"/>
    <n v="4889"/>
    <s v="http://www.inc.com/inc5000list/json/inc5000_2014.json"/>
    <n v="22629"/>
    <n v="4889"/>
    <n v="100"/>
    <x v="1"/>
    <s v="PCA Skin"/>
    <s v="pca-skin"/>
    <x v="4"/>
    <x v="4"/>
    <s v="Scottsdale"/>
    <s v="Phoenix"/>
    <n v="46.102699999999999"/>
    <n v="24917538"/>
    <x v="6"/>
    <n v="3"/>
  </r>
  <r>
    <n v="4890"/>
    <s v="Inc5000 Company List"/>
    <s v="Inc5000 Company List"/>
    <n v="4890"/>
    <s v="http://www.inc.com/inc5000list/json/inc5000_2014.json"/>
    <n v="24110"/>
    <n v="4890"/>
    <n v="16"/>
    <x v="2"/>
    <s v="A/R Allegiance Group"/>
    <s v="ar-allegiance-group"/>
    <x v="8"/>
    <x v="8"/>
    <s v="Overland Park"/>
    <s v="Kansas City MO-KS"/>
    <n v="46.097200000000001"/>
    <n v="4402722"/>
    <x v="2"/>
    <n v="2"/>
  </r>
  <r>
    <n v="4891"/>
    <s v="Inc5000 Company List"/>
    <s v="Inc5000 Company List"/>
    <n v="4891"/>
    <s v="http://www.inc.com/inc5000list/json/inc5000_2014.json"/>
    <n v="8478"/>
    <n v="4891"/>
    <n v="92"/>
    <x v="1"/>
    <s v="Quality Project Management"/>
    <s v="quality-project-management"/>
    <x v="4"/>
    <x v="4"/>
    <s v="Tempe"/>
    <s v="Phoenix"/>
    <n v="46.0929"/>
    <n v="17123766"/>
    <x v="2"/>
    <n v="3"/>
  </r>
  <r>
    <n v="4892"/>
    <s v="Inc5000 Company List"/>
    <s v="Inc5000 Company List"/>
    <n v="4892"/>
    <s v="http://www.inc.com/inc5000list/json/inc5000_2014.json"/>
    <n v="20418"/>
    <n v="4892"/>
    <n v="95"/>
    <x v="1"/>
    <s v="Formula PR"/>
    <s v="formula-pr"/>
    <x v="17"/>
    <x v="17"/>
    <s v="New York"/>
    <s v="New York City"/>
    <n v="46.0274"/>
    <n v="13099005"/>
    <x v="12"/>
    <n v="4"/>
  </r>
  <r>
    <n v="4893"/>
    <s v="Inc5000 Company List"/>
    <s v="Inc5000 Company List"/>
    <n v="4893"/>
    <s v="http://www.inc.com/inc5000list/json/inc5000_2014.json"/>
    <n v="20359"/>
    <n v="4893"/>
    <n v="14"/>
    <x v="2"/>
    <s v="Lexington Wealth Management"/>
    <s v="lexington-wealth-management"/>
    <x v="2"/>
    <x v="2"/>
    <s v="Lexington"/>
    <s v="Boston"/>
    <n v="45.990200000000002"/>
    <n v="4138744"/>
    <x v="9"/>
    <n v="4"/>
  </r>
  <r>
    <n v="4894"/>
    <s v="Inc5000 Company List"/>
    <s v="Inc5000 Company List"/>
    <n v="4894"/>
    <s v="http://www.inc.com/inc5000list/json/inc5000_2014.json"/>
    <n v="24870"/>
    <n v="4894"/>
    <n v="27"/>
    <x v="2"/>
    <s v="Everything Kitchens"/>
    <s v="everything-kitchens"/>
    <x v="15"/>
    <x v="15"/>
    <s v="Springfield"/>
    <s v="Springfield MO"/>
    <n v="45.9544"/>
    <n v="16604852"/>
    <x v="13"/>
    <n v="1"/>
  </r>
  <r>
    <n v="4895"/>
    <s v="Inc5000 Company List"/>
    <s v="Inc5000 Company List"/>
    <n v="4895"/>
    <s v="http://www.inc.com/inc5000list/json/inc5000_2014.json"/>
    <n v="3788"/>
    <n v="4895"/>
    <n v="71"/>
    <x v="1"/>
    <s v="Decision Toolbox"/>
    <s v="decision-toolbox"/>
    <x v="0"/>
    <x v="0"/>
    <s v="Irvine"/>
    <s v="Los Angeles"/>
    <n v="45.930300000000003"/>
    <n v="7764806"/>
    <x v="20"/>
    <n v="4"/>
  </r>
  <r>
    <n v="4896"/>
    <s v="Inc5000 Company List"/>
    <s v="Inc5000 Company List"/>
    <n v="4896"/>
    <s v="http://www.inc.com/inc5000list/json/inc5000_2014.json"/>
    <n v="26341"/>
    <n v="4896"/>
    <n v="32"/>
    <x v="2"/>
    <s v="Innovative Computer Systems"/>
    <s v="innovative-computer-systems"/>
    <x v="43"/>
    <x v="43"/>
    <s v="Farmington"/>
    <s v="Hartford-West Hartford-East Hartford CT"/>
    <n v="45.871200000000002"/>
    <n v="6065784"/>
    <x v="11"/>
    <n v="1"/>
  </r>
  <r>
    <n v="4897"/>
    <s v="Inc5000 Company List"/>
    <s v="Inc5000 Company List"/>
    <n v="4897"/>
    <s v="http://www.inc.com/inc5000list/json/inc5000_2014.json"/>
    <n v="25261"/>
    <n v="4897"/>
    <n v="37"/>
    <x v="2"/>
    <s v="Advance CNC Machining"/>
    <s v="advance-cnc-machining"/>
    <x v="24"/>
    <x v="24"/>
    <s v="Grove City"/>
    <s v="Columbus OH"/>
    <n v="45.861400000000003"/>
    <n v="6645982"/>
    <x v="17"/>
    <n v="1"/>
  </r>
  <r>
    <n v="4898"/>
    <s v="Inc5000 Company List"/>
    <s v="Inc5000 Company List"/>
    <n v="4898"/>
    <s v="http://www.inc.com/inc5000list/json/inc5000_2014.json"/>
    <n v="22439"/>
    <n v="4898"/>
    <n v="27"/>
    <x v="2"/>
    <s v="Atlantic Duct Cleaning"/>
    <s v="atlantic-duct-cleaning"/>
    <x v="1"/>
    <x v="1"/>
    <s v="Sterling"/>
    <s v="Washington DC"/>
    <n v="45.862499999999997"/>
    <n v="2404147"/>
    <x v="24"/>
    <n v="3"/>
  </r>
  <r>
    <n v="4899"/>
    <s v="Inc5000 Company List"/>
    <s v="Inc5000 Company List"/>
    <n v="4899"/>
    <s v="http://www.inc.com/inc5000list/json/inc5000_2014.json"/>
    <n v="25310"/>
    <n v="4899"/>
    <n v="54"/>
    <x v="1"/>
    <s v="Brockwell Technologies"/>
    <s v="brockwell-technologies"/>
    <x v="11"/>
    <x v="11"/>
    <s v="Huntsville"/>
    <s v="Huntsville AL"/>
    <n v="45.848999999999997"/>
    <n v="7753544"/>
    <x v="10"/>
    <n v="1"/>
  </r>
  <r>
    <n v="4900"/>
    <s v="Inc5000 Company List"/>
    <s v="Inc5000 Company List"/>
    <n v="4900"/>
    <s v="http://www.inc.com/inc5000list/json/inc5000_2014.json"/>
    <n v="10061"/>
    <n v="4900"/>
    <n v="30"/>
    <x v="2"/>
    <s v="The Macaluso Group"/>
    <s v="the-macaluso-group"/>
    <x v="16"/>
    <x v="16"/>
    <s v="Fairfield"/>
    <s v="New York City"/>
    <n v="45.750399999999999"/>
    <n v="6651976"/>
    <x v="6"/>
    <n v="6"/>
  </r>
  <r>
    <n v="4901"/>
    <s v="Inc5000 Company List"/>
    <s v="Inc5000 Company List"/>
    <n v="4901"/>
    <s v="http://www.inc.com/inc5000list/json/inc5000_2014.json"/>
    <n v="25483"/>
    <n v="4901"/>
    <n v="9"/>
    <x v="2"/>
    <s v="Classic Kitchen &amp; Bath"/>
    <s v="classic-kitchen-bath"/>
    <x v="1"/>
    <x v="1"/>
    <s v="Harrisonburg"/>
    <s v="Harrisonburg VA"/>
    <n v="45.732700000000001"/>
    <n v="2252335"/>
    <x v="16"/>
    <n v="1"/>
  </r>
  <r>
    <n v="4902"/>
    <s v="Inc5000 Company List"/>
    <s v="Inc5000 Company List"/>
    <n v="4902"/>
    <s v="http://www.inc.com/inc5000list/json/inc5000_2014.json"/>
    <n v="25630"/>
    <n v="4902"/>
    <n v="11"/>
    <x v="2"/>
    <s v="Plastek Cards"/>
    <s v="plastek-cards"/>
    <x v="0"/>
    <x v="0"/>
    <s v="Carson"/>
    <s v="Los Angeles"/>
    <n v="45.716700000000003"/>
    <n v="5421827"/>
    <x v="17"/>
    <n v="1"/>
  </r>
  <r>
    <n v="4903"/>
    <s v="Inc5000 Company List"/>
    <s v="Inc5000 Company List"/>
    <n v="4903"/>
    <s v="http://www.inc.com/inc5000list/json/inc5000_2014.json"/>
    <n v="19326"/>
    <n v="4903"/>
    <n v="13"/>
    <x v="2"/>
    <s v="Teknicks"/>
    <s v="teknicks"/>
    <x v="16"/>
    <x v="16"/>
    <s v="Bay Head"/>
    <s v="New York City"/>
    <n v="45.6663"/>
    <n v="2481243"/>
    <x v="12"/>
    <n v="4"/>
  </r>
  <r>
    <n v="4904"/>
    <s v="Inc5000 Company List"/>
    <s v="Inc5000 Company List"/>
    <n v="4904"/>
    <s v="http://www.inc.com/inc5000list/json/inc5000_2014.json"/>
    <n v="22588"/>
    <n v="4904"/>
    <n v="25"/>
    <x v="2"/>
    <s v="OHO Interactive"/>
    <s v="oho-interactive"/>
    <x v="2"/>
    <x v="2"/>
    <s v="Cambridge"/>
    <s v="Boston"/>
    <n v="45.5976"/>
    <n v="4203687"/>
    <x v="12"/>
    <n v="2"/>
  </r>
  <r>
    <n v="4905"/>
    <s v="Inc5000 Company List"/>
    <s v="Inc5000 Company List"/>
    <n v="4905"/>
    <s v="http://www.inc.com/inc5000list/json/inc5000_2014.json"/>
    <n v="1484"/>
    <n v="4905"/>
    <n v="300"/>
    <x v="0"/>
    <s v="Management Services Northwest"/>
    <s v="management-services-northwest"/>
    <x v="29"/>
    <x v="29"/>
    <s v="Ferndale"/>
    <s v="Bellingham WA"/>
    <n v="45.593499999999999"/>
    <n v="10201226"/>
    <x v="2"/>
    <n v="7"/>
  </r>
  <r>
    <n v="4906"/>
    <s v="Inc5000 Company List"/>
    <s v="Inc5000 Company List"/>
    <n v="4906"/>
    <s v="http://www.inc.com/inc5000list/json/inc5000_2014.json"/>
    <n v="21661"/>
    <n v="4906"/>
    <n v="22"/>
    <x v="2"/>
    <s v="HPC Solutions"/>
    <s v="hpc-solutions"/>
    <x v="7"/>
    <x v="7"/>
    <s v="Lakewood"/>
    <s v="Denver"/>
    <n v="45.5854"/>
    <n v="9525095"/>
    <x v="8"/>
    <n v="4"/>
  </r>
  <r>
    <n v="4907"/>
    <s v="Inc5000 Company List"/>
    <s v="Inc5000 Company List"/>
    <n v="4907"/>
    <s v="http://www.inc.com/inc5000list/json/inc5000_2014.json"/>
    <n v="25984"/>
    <n v="4907"/>
    <n v="16"/>
    <x v="2"/>
    <s v="L-Tron"/>
    <s v="l-tron"/>
    <x v="17"/>
    <x v="17"/>
    <s v="Victor"/>
    <s v="Rochester NY"/>
    <n v="45.512"/>
    <n v="11283000"/>
    <x v="2"/>
    <n v="1"/>
  </r>
  <r>
    <n v="4908"/>
    <s v="Inc5000 Company List"/>
    <s v="Inc5000 Company List"/>
    <n v="4908"/>
    <s v="http://www.inc.com/inc5000list/json/inc5000_2014.json"/>
    <n v="3829"/>
    <n v="4908"/>
    <n v="35"/>
    <x v="2"/>
    <s v="ALL4"/>
    <s v="all4"/>
    <x v="13"/>
    <x v="13"/>
    <s v="Kimberton"/>
    <s v="Philadelphia"/>
    <n v="45.478400000000001"/>
    <n v="4975682"/>
    <x v="24"/>
    <n v="7"/>
  </r>
  <r>
    <n v="4909"/>
    <s v="Inc5000 Company List"/>
    <s v="Inc5000 Company List"/>
    <n v="4909"/>
    <s v="http://www.inc.com/inc5000list/json/inc5000_2014.json"/>
    <n v="25866"/>
    <n v="4909"/>
    <n v="96"/>
    <x v="1"/>
    <s v="North Food Group"/>
    <s v="north-food-group"/>
    <x v="12"/>
    <x v="12"/>
    <s v="Dallas"/>
    <s v="Dallas"/>
    <n v="45.446599999999997"/>
    <n v="89398329"/>
    <x v="1"/>
    <n v="1"/>
  </r>
  <r>
    <n v="4910"/>
    <s v="Inc5000 Company List"/>
    <s v="Inc5000 Company List"/>
    <n v="4910"/>
    <s v="http://www.inc.com/inc5000list/json/inc5000_2014.json"/>
    <n v="25509"/>
    <n v="4910"/>
    <n v="9"/>
    <x v="2"/>
    <s v="Beckertime"/>
    <s v="beckertime"/>
    <x v="12"/>
    <x v="12"/>
    <s v="Keller"/>
    <s v="Dallas"/>
    <n v="45.408000000000001"/>
    <n v="6574703"/>
    <x v="13"/>
    <n v="1"/>
  </r>
  <r>
    <n v="4911"/>
    <s v="Inc5000 Company List"/>
    <s v="Inc5000 Company List"/>
    <n v="4911"/>
    <s v="http://www.inc.com/inc5000list/json/inc5000_2014.json"/>
    <n v="3950"/>
    <n v="4911"/>
    <n v="213"/>
    <x v="0"/>
    <s v="Codeworks"/>
    <s v="codeworks"/>
    <x v="19"/>
    <x v="19"/>
    <s v="Brookfield"/>
    <s v="Milwaukee-Waukesha-West Allis WI"/>
    <n v="45.388399999999997"/>
    <n v="26824215"/>
    <x v="11"/>
    <n v="8"/>
  </r>
  <r>
    <n v="4912"/>
    <s v="Inc5000 Company List"/>
    <s v="Inc5000 Company List"/>
    <n v="4912"/>
    <s v="http://www.inc.com/inc5000list/json/inc5000_2014.json"/>
    <n v="1465"/>
    <n v="4912"/>
    <n v="70"/>
    <x v="1"/>
    <s v="LSS Life Safety Services"/>
    <s v="lss-life-safety-services"/>
    <x v="33"/>
    <x v="33"/>
    <s v="Louisville"/>
    <s v="Louisville/Jefferson KY-IN"/>
    <n v="45.2331"/>
    <n v="5439623"/>
    <x v="2"/>
    <n v="6"/>
  </r>
  <r>
    <n v="4913"/>
    <s v="Inc5000 Company List"/>
    <s v="Inc5000 Company List"/>
    <n v="4913"/>
    <s v="http://www.inc.com/inc5000list/json/inc5000_2014.json"/>
    <n v="21741"/>
    <n v="4913"/>
    <n v="28"/>
    <x v="2"/>
    <s v="APG Technologies"/>
    <s v="apg-technologies"/>
    <x v="1"/>
    <x v="1"/>
    <s v="Potomac Falls"/>
    <s v="Washington DC"/>
    <n v="45.173999999999999"/>
    <n v="5258308"/>
    <x v="11"/>
    <n v="3"/>
  </r>
  <r>
    <n v="4914"/>
    <s v="Inc5000 Company List"/>
    <s v="Inc5000 Company List"/>
    <n v="4914"/>
    <s v="http://www.inc.com/inc5000list/json/inc5000_2014.json"/>
    <n v="20973"/>
    <n v="4914"/>
    <n v="71"/>
    <x v="1"/>
    <s v="Bluefin Payment Systems"/>
    <s v="bluefin-payment-systems"/>
    <x v="32"/>
    <x v="32"/>
    <s v="Atlanta"/>
    <s v="Atlanta"/>
    <n v="45.156199999999998"/>
    <n v="68757191"/>
    <x v="9"/>
    <n v="3"/>
  </r>
  <r>
    <n v="4915"/>
    <s v="Inc5000 Company List"/>
    <s v="Inc5000 Company List"/>
    <n v="4915"/>
    <s v="http://www.inc.com/inc5000list/json/inc5000_2014.json"/>
    <n v="25818"/>
    <n v="4915"/>
    <n v="26"/>
    <x v="2"/>
    <s v="DWM Facilities Maintenance"/>
    <s v="dwm-facilities-maintenance"/>
    <x v="17"/>
    <x v="17"/>
    <s v="Latham"/>
    <s v="Albany-Schenectady-Troy NY"/>
    <n v="45.112299999999998"/>
    <n v="14956998"/>
    <x v="2"/>
    <n v="1"/>
  </r>
  <r>
    <n v="4916"/>
    <s v="Inc5000 Company List"/>
    <s v="Inc5000 Company List"/>
    <n v="4916"/>
    <s v="http://www.inc.com/inc5000list/json/inc5000_2014.json"/>
    <n v="24404"/>
    <n v="4916"/>
    <n v="19"/>
    <x v="2"/>
    <s v="Envision Capital Group"/>
    <s v="envision-capital-group"/>
    <x v="0"/>
    <x v="0"/>
    <s v="Laguna Hills"/>
    <s v="Los Angeles"/>
    <n v="45.100299999999997"/>
    <n v="12071976"/>
    <x v="9"/>
    <n v="2"/>
  </r>
  <r>
    <n v="4917"/>
    <s v="Inc5000 Company List"/>
    <s v="Inc5000 Company List"/>
    <n v="4917"/>
    <s v="http://www.inc.com/inc5000list/json/inc5000_2014.json"/>
    <n v="23786"/>
    <n v="4917"/>
    <n v="24"/>
    <x v="2"/>
    <s v="Air Genie Air Conditioning"/>
    <s v="air-genie-air-conditioning"/>
    <x v="9"/>
    <x v="9"/>
    <s v="Bonita Springs"/>
    <s v="Naples-Marco Island FL"/>
    <n v="45.046999999999997"/>
    <n v="3008000"/>
    <x v="16"/>
    <n v="2"/>
  </r>
  <r>
    <n v="4918"/>
    <s v="Inc5000 Company List"/>
    <s v="Inc5000 Company List"/>
    <n v="4918"/>
    <s v="http://www.inc.com/inc5000list/json/inc5000_2014.json"/>
    <n v="17808"/>
    <n v="4918"/>
    <n v="100"/>
    <x v="1"/>
    <s v="Genuine Interactive"/>
    <s v="genuine-interactive"/>
    <x v="2"/>
    <x v="2"/>
    <s v="Boston"/>
    <s v="Boston"/>
    <n v="44.8536"/>
    <n v="15435221"/>
    <x v="12"/>
    <n v="3"/>
  </r>
  <r>
    <n v="4919"/>
    <s v="Inc5000 Company List"/>
    <s v="Inc5000 Company List"/>
    <n v="4919"/>
    <s v="http://www.inc.com/inc5000list/json/inc5000_2014.json"/>
    <n v="4252"/>
    <n v="4919"/>
    <n v="388"/>
    <x v="0"/>
    <s v="Carolina Tree Care"/>
    <s v="carolina-tree-care"/>
    <x v="6"/>
    <x v="6"/>
    <s v="Concord"/>
    <s v="Charlotte"/>
    <n v="44.8386"/>
    <n v="20958635"/>
    <x v="16"/>
    <n v="8"/>
  </r>
  <r>
    <n v="4920"/>
    <s v="Inc5000 Company List"/>
    <s v="Inc5000 Company List"/>
    <n v="4920"/>
    <s v="http://www.inc.com/inc5000list/json/inc5000_2014.json"/>
    <n v="25193"/>
    <n v="4920"/>
    <n v="14"/>
    <x v="2"/>
    <s v="Brown Heating and Cooling"/>
    <s v="brown-heating-and-cooling"/>
    <x v="11"/>
    <x v="11"/>
    <s v="Hueytown"/>
    <s v="Birmingham-Hoover AL"/>
    <n v="44.844200000000001"/>
    <n v="2116077"/>
    <x v="16"/>
    <n v="1"/>
  </r>
  <r>
    <n v="4921"/>
    <s v="Inc5000 Company List"/>
    <s v="Inc5000 Company List"/>
    <n v="4921"/>
    <s v="http://www.inc.com/inc5000list/json/inc5000_2014.json"/>
    <n v="22514"/>
    <n v="4921"/>
    <n v="166"/>
    <x v="1"/>
    <s v="Fantastic Sams Hair Salons"/>
    <s v="fantastic-sams-hair-salons"/>
    <x v="2"/>
    <x v="2"/>
    <s v="Beverly"/>
    <s v="Boston"/>
    <n v="44.806600000000003"/>
    <n v="16644983"/>
    <x v="13"/>
    <n v="5"/>
  </r>
  <r>
    <n v="4922"/>
    <s v="Inc5000 Company List"/>
    <s v="Inc5000 Company List"/>
    <n v="4922"/>
    <s v="http://www.inc.com/inc5000list/json/inc5000_2014.json"/>
    <n v="20190"/>
    <n v="4922"/>
    <n v="45"/>
    <x v="2"/>
    <s v="EnergyLogic"/>
    <s v="energylogic"/>
    <x v="7"/>
    <x v="7"/>
    <s v="Berthoud"/>
    <s v="Boulder CO"/>
    <n v="44.744100000000003"/>
    <n v="3451985"/>
    <x v="5"/>
    <n v="4"/>
  </r>
  <r>
    <n v="4923"/>
    <s v="Inc5000 Company List"/>
    <s v="Inc5000 Company List"/>
    <n v="4923"/>
    <s v="http://www.inc.com/inc5000list/json/inc5000_2014.json"/>
    <n v="26193"/>
    <n v="4923"/>
    <n v="10"/>
    <x v="2"/>
    <s v="Clutch Global Logistics"/>
    <s v="clutch-global-logistics"/>
    <x v="25"/>
    <x v="25"/>
    <s v="Northlake"/>
    <s v="Chicago"/>
    <n v="44.730699999999999"/>
    <n v="8575514"/>
    <x v="21"/>
    <n v="1"/>
  </r>
  <r>
    <n v="4924"/>
    <s v="Inc5000 Company List"/>
    <s v="Inc5000 Company List"/>
    <n v="4924"/>
    <s v="http://www.inc.com/inc5000list/json/inc5000_2014.json"/>
    <n v="2374"/>
    <n v="4924"/>
    <n v="55"/>
    <x v="1"/>
    <s v="a2z"/>
    <s v="a2z"/>
    <x v="21"/>
    <x v="21"/>
    <s v="Columbia"/>
    <s v="Baltimore"/>
    <n v="44.723799999999997"/>
    <n v="5973350"/>
    <x v="3"/>
    <n v="7"/>
  </r>
  <r>
    <n v="4925"/>
    <s v="Inc5000 Company List"/>
    <s v="Inc5000 Company List"/>
    <n v="4925"/>
    <s v="http://www.inc.com/inc5000list/json/inc5000_2014.json"/>
    <n v="24442"/>
    <n v="4925"/>
    <n v="27"/>
    <x v="2"/>
    <s v="Platte River Networks"/>
    <s v="platte-river-networks"/>
    <x v="7"/>
    <x v="7"/>
    <s v="Denver"/>
    <s v="Denver"/>
    <n v="44.647100000000002"/>
    <n v="4283000"/>
    <x v="11"/>
    <n v="2"/>
  </r>
  <r>
    <n v="4926"/>
    <s v="Inc5000 Company List"/>
    <s v="Inc5000 Company List"/>
    <n v="4926"/>
    <s v="http://www.inc.com/inc5000list/json/inc5000_2014.json"/>
    <n v="22389"/>
    <n v="4926"/>
    <n v="57"/>
    <x v="1"/>
    <s v="Phoenix Energy Technologies"/>
    <s v="phoenix-energy-technologies"/>
    <x v="0"/>
    <x v="0"/>
    <s v="Irvine"/>
    <s v="Los Angeles"/>
    <n v="44.643300000000004"/>
    <n v="3958801"/>
    <x v="5"/>
    <n v="3"/>
  </r>
  <r>
    <n v="4927"/>
    <s v="Inc5000 Company List"/>
    <s v="Inc5000 Company List"/>
    <n v="4927"/>
    <s v="http://www.inc.com/inc5000list/json/inc5000_2014.json"/>
    <n v="21160"/>
    <n v="4927"/>
    <n v="125"/>
    <x v="1"/>
    <s v="Solution IT"/>
    <s v="solution-it"/>
    <x v="2"/>
    <x v="2"/>
    <s v="Woburn"/>
    <s v="Boston"/>
    <n v="44.600999999999999"/>
    <n v="9371552"/>
    <x v="11"/>
    <n v="3"/>
  </r>
  <r>
    <n v="4928"/>
    <s v="Inc5000 Company List"/>
    <s v="Inc5000 Company List"/>
    <n v="4928"/>
    <s v="http://www.inc.com/inc5000list/json/inc5000_2014.json"/>
    <n v="17546"/>
    <n v="4928"/>
    <n v="120"/>
    <x v="1"/>
    <s v="Dexter Field Services"/>
    <s v="dexter-field-services"/>
    <x v="12"/>
    <x v="12"/>
    <s v="Austin"/>
    <s v="Austin"/>
    <n v="44.597099999999998"/>
    <n v="9006353"/>
    <x v="24"/>
    <n v="5"/>
  </r>
  <r>
    <n v="4929"/>
    <s v="Inc5000 Company List"/>
    <s v="Inc5000 Company List"/>
    <n v="4929"/>
    <s v="http://www.inc.com/inc5000list/json/inc5000_2014.json"/>
    <n v="3521"/>
    <n v="4929"/>
    <n v="33"/>
    <x v="2"/>
    <s v="imageMEDIA"/>
    <s v="imagemedia"/>
    <x v="9"/>
    <x v="9"/>
    <s v="Tarpon Springs"/>
    <s v="Tampa"/>
    <n v="44.592199999999998"/>
    <n v="4970824"/>
    <x v="12"/>
    <n v="3"/>
  </r>
  <r>
    <n v="4930"/>
    <s v="Inc5000 Company List"/>
    <s v="Inc5000 Company List"/>
    <n v="4930"/>
    <s v="http://www.inc.com/inc5000list/json/inc5000_2014.json"/>
    <n v="10002"/>
    <n v="4930"/>
    <n v="67"/>
    <x v="1"/>
    <s v="Brownmed"/>
    <s v="brownmed"/>
    <x v="15"/>
    <x v="15"/>
    <s v="Kansas City"/>
    <s v="Kansas City MO-KS"/>
    <n v="44.5779"/>
    <n v="11738676"/>
    <x v="17"/>
    <n v="6"/>
  </r>
  <r>
    <n v="4931"/>
    <s v="Inc5000 Company List"/>
    <s v="Inc5000 Company List"/>
    <n v="4931"/>
    <s v="http://www.inc.com/inc5000list/json/inc5000_2014.json"/>
    <n v="2790"/>
    <n v="4931"/>
    <n v="83"/>
    <x v="1"/>
    <s v="Novus Biologicals"/>
    <s v="novus-biologicals"/>
    <x v="7"/>
    <x v="7"/>
    <s v="Littleton"/>
    <s v="Denver"/>
    <n v="44.5655"/>
    <n v="19111214"/>
    <x v="6"/>
    <n v="8"/>
  </r>
  <r>
    <n v="4932"/>
    <s v="Inc5000 Company List"/>
    <s v="Inc5000 Company List"/>
    <n v="4932"/>
    <s v="http://www.inc.com/inc5000list/json/inc5000_2014.json"/>
    <n v="24952"/>
    <n v="4932"/>
    <n v="105"/>
    <x v="1"/>
    <s v="Firm Solutions"/>
    <s v="firm-solutions"/>
    <x v="9"/>
    <x v="9"/>
    <s v="Tampa"/>
    <s v="Tampa"/>
    <n v="44.519100000000002"/>
    <n v="15495066"/>
    <x v="2"/>
    <n v="1"/>
  </r>
  <r>
    <n v="4933"/>
    <s v="Inc5000 Company List"/>
    <s v="Inc5000 Company List"/>
    <n v="4933"/>
    <s v="http://www.inc.com/inc5000list/json/inc5000_2014.json"/>
    <n v="25493"/>
    <n v="4933"/>
    <n v="18"/>
    <x v="2"/>
    <s v="Affiliated Grounds Maintenance Group"/>
    <s v="affiliated-grounds-maintenance-group"/>
    <x v="13"/>
    <x v="13"/>
    <s v="Lake City"/>
    <s v="Erie PA"/>
    <n v="44.506700000000002"/>
    <n v="4008578"/>
    <x v="2"/>
    <n v="1"/>
  </r>
  <r>
    <n v="4934"/>
    <s v="Inc5000 Company List"/>
    <s v="Inc5000 Company List"/>
    <n v="4934"/>
    <s v="http://www.inc.com/inc5000list/json/inc5000_2014.json"/>
    <n v="3876"/>
    <n v="4934"/>
    <n v="51"/>
    <x v="1"/>
    <s v="Dynamic Language"/>
    <s v="dynamic-language"/>
    <x v="29"/>
    <x v="29"/>
    <s v="Seattle"/>
    <s v="Seattle"/>
    <n v="44.415999999999997"/>
    <n v="9830277"/>
    <x v="2"/>
    <n v="7"/>
  </r>
  <r>
    <n v="4935"/>
    <s v="Inc5000 Company List"/>
    <s v="Inc5000 Company List"/>
    <n v="4935"/>
    <s v="http://www.inc.com/inc5000list/json/inc5000_2014.json"/>
    <n v="24429"/>
    <n v="4935"/>
    <n v="35"/>
    <x v="2"/>
    <s v="Central Office Systems"/>
    <s v="central-office-systems"/>
    <x v="19"/>
    <x v="19"/>
    <s v="Waukesha"/>
    <s v="Milwaukee-Waukesha-West Allis WI"/>
    <n v="44.424500000000002"/>
    <n v="6228348"/>
    <x v="2"/>
    <n v="2"/>
  </r>
  <r>
    <n v="4936"/>
    <s v="Inc5000 Company List"/>
    <s v="Inc5000 Company List"/>
    <n v="4936"/>
    <s v="http://www.inc.com/inc5000list/json/inc5000_2014.json"/>
    <n v="22442"/>
    <n v="4936"/>
    <n v="56"/>
    <x v="1"/>
    <s v="24/7 Express Logistics"/>
    <s v="247-express-logistics"/>
    <x v="15"/>
    <x v="15"/>
    <s v="North Kansas City"/>
    <s v="Kansas City MO-KS"/>
    <n v="44.4101"/>
    <n v="14131847"/>
    <x v="21"/>
    <n v="3"/>
  </r>
  <r>
    <n v="4937"/>
    <s v="Inc5000 Company List"/>
    <s v="Inc5000 Company List"/>
    <n v="4937"/>
    <s v="http://www.inc.com/inc5000list/json/inc5000_2014.json"/>
    <n v="5953"/>
    <n v="4937"/>
    <n v="106"/>
    <x v="1"/>
    <s v="Lancaster Pollard"/>
    <s v="lancaster-pollard"/>
    <x v="24"/>
    <x v="24"/>
    <s v="Columbus"/>
    <s v="Columbus OH"/>
    <n v="44.396900000000002"/>
    <n v="69635633"/>
    <x v="9"/>
    <n v="6"/>
  </r>
  <r>
    <n v="4938"/>
    <s v="Inc5000 Company List"/>
    <s v="Inc5000 Company List"/>
    <n v="4938"/>
    <s v="http://www.inc.com/inc5000list/json/inc5000_2014.json"/>
    <n v="17819"/>
    <n v="4938"/>
    <n v="49"/>
    <x v="2"/>
    <s v="Net2EZ"/>
    <s v="net2ez"/>
    <x v="0"/>
    <x v="0"/>
    <s v="El Segundo"/>
    <s v="Los Angeles"/>
    <n v="44.378100000000003"/>
    <n v="39312541"/>
    <x v="11"/>
    <n v="5"/>
  </r>
  <r>
    <n v="4939"/>
    <s v="Inc5000 Company List"/>
    <s v="Inc5000 Company List"/>
    <n v="4939"/>
    <s v="http://www.inc.com/inc5000list/json/inc5000_2014.json"/>
    <n v="26184"/>
    <n v="4939"/>
    <n v="35"/>
    <x v="2"/>
    <s v="Eastern Time"/>
    <s v="eastern-time"/>
    <x v="13"/>
    <x v="13"/>
    <s v="Allentown"/>
    <s v="Allentown-Bethlehem-Easton PA-NJ"/>
    <n v="44.359900000000003"/>
    <n v="5304523"/>
    <x v="14"/>
    <n v="1"/>
  </r>
  <r>
    <n v="4940"/>
    <s v="Inc5000 Company List"/>
    <s v="Inc5000 Company List"/>
    <n v="4940"/>
    <s v="http://www.inc.com/inc5000list/json/inc5000_2014.json"/>
    <n v="21358"/>
    <n v="4940"/>
    <n v="29"/>
    <x v="2"/>
    <s v="Visionaire Partners"/>
    <s v="visionaire-partners"/>
    <x v="32"/>
    <x v="32"/>
    <s v="Atlanta"/>
    <s v="Atlanta"/>
    <n v="44.3459"/>
    <n v="11484737"/>
    <x v="11"/>
    <n v="3"/>
  </r>
  <r>
    <n v="4941"/>
    <s v="Inc5000 Company List"/>
    <s v="Inc5000 Company List"/>
    <n v="4941"/>
    <s v="http://www.inc.com/inc5000list/json/inc5000_2014.json"/>
    <n v="24312"/>
    <n v="4941"/>
    <n v="85"/>
    <x v="1"/>
    <s v="The ComTran Group"/>
    <s v="the-comtran-group"/>
    <x v="32"/>
    <x v="32"/>
    <s v="Buford"/>
    <s v="Atlanta"/>
    <n v="44.325899999999997"/>
    <n v="15527689"/>
    <x v="4"/>
    <n v="2"/>
  </r>
  <r>
    <n v="4942"/>
    <s v="Inc5000 Company List"/>
    <s v="Inc5000 Company List"/>
    <n v="4942"/>
    <s v="http://www.inc.com/inc5000list/json/inc5000_2014.json"/>
    <n v="8096"/>
    <n v="4942"/>
    <n v="80"/>
    <x v="1"/>
    <s v="Huff 'N Puff"/>
    <s v="huff-n-puff"/>
    <x v="17"/>
    <x v="17"/>
    <s v="Schenectady"/>
    <s v="Albany-Schenectady-Troy NY"/>
    <n v="44.305199999999999"/>
    <n v="7897624"/>
    <x v="16"/>
    <n v="2"/>
  </r>
  <r>
    <n v="4943"/>
    <s v="Inc5000 Company List"/>
    <s v="Inc5000 Company List"/>
    <n v="4943"/>
    <s v="http://www.inc.com/inc5000list/json/inc5000_2014.json"/>
    <n v="22568"/>
    <n v="4943"/>
    <n v="92"/>
    <x v="1"/>
    <s v="Bergan Paulsen"/>
    <s v="bergan-paulsen"/>
    <x v="22"/>
    <x v="22"/>
    <s v="Cedar Rapids"/>
    <s v="Cedar Rapids IA"/>
    <n v="44.246200000000002"/>
    <n v="13826000"/>
    <x v="9"/>
    <n v="2"/>
  </r>
  <r>
    <n v="4944"/>
    <s v="Inc5000 Company List"/>
    <s v="Inc5000 Company List"/>
    <n v="4944"/>
    <s v="http://www.inc.com/inc5000list/json/inc5000_2014.json"/>
    <n v="25610"/>
    <n v="4944"/>
    <n v="225"/>
    <x v="0"/>
    <s v="Open Mortgage"/>
    <s v="open-mortgage"/>
    <x v="12"/>
    <x v="12"/>
    <s v="Austin"/>
    <s v="Austin"/>
    <n v="44.2164"/>
    <n v="27467520"/>
    <x v="15"/>
    <n v="1"/>
  </r>
  <r>
    <n v="4945"/>
    <s v="Inc5000 Company List"/>
    <s v="Inc5000 Company List"/>
    <n v="4945"/>
    <s v="http://www.inc.com/inc5000list/json/inc5000_2014.json"/>
    <n v="22280"/>
    <n v="4945"/>
    <n v="58"/>
    <x v="1"/>
    <s v="Advocate"/>
    <s v="advocate"/>
    <x v="32"/>
    <x v="32"/>
    <s v="Norcross"/>
    <s v="Atlanta"/>
    <n v="44.221699999999998"/>
    <n v="11868000"/>
    <x v="11"/>
    <n v="8"/>
  </r>
  <r>
    <n v="4946"/>
    <s v="Inc5000 Company List"/>
    <s v="Inc5000 Company List"/>
    <n v="4946"/>
    <s v="http://www.inc.com/inc5000list/json/inc5000_2014.json"/>
    <n v="22316"/>
    <n v="4946"/>
    <n v="125"/>
    <x v="1"/>
    <s v="Vicom Computer Services"/>
    <s v="vicom-computer-services"/>
    <x v="17"/>
    <x v="17"/>
    <s v="Farmingdale"/>
    <s v="New York City"/>
    <n v="44.182600000000001"/>
    <n v="97247651"/>
    <x v="11"/>
    <n v="2"/>
  </r>
  <r>
    <n v="4947"/>
    <s v="Inc5000 Company List"/>
    <s v="Inc5000 Company List"/>
    <n v="4947"/>
    <s v="http://www.inc.com/inc5000list/json/inc5000_2014.json"/>
    <n v="20373"/>
    <n v="4947"/>
    <n v="71"/>
    <x v="1"/>
    <s v="Cell Marque"/>
    <s v="cell-marque"/>
    <x v="0"/>
    <x v="0"/>
    <s v="Rocklin"/>
    <s v="Sacramento--Arden-Arcade--Roseville CA"/>
    <n v="44.1706"/>
    <n v="25121422"/>
    <x v="6"/>
    <n v="4"/>
  </r>
  <r>
    <n v="4948"/>
    <s v="Inc5000 Company List"/>
    <s v="Inc5000 Company List"/>
    <n v="4948"/>
    <s v="http://www.inc.com/inc5000list/json/inc5000_2014.json"/>
    <n v="9813"/>
    <n v="4948"/>
    <n v="13"/>
    <x v="2"/>
    <s v="BakeryEquipment.com"/>
    <s v="bakeryequipmentcom"/>
    <x v="29"/>
    <x v="29"/>
    <s v="Gig Harbor"/>
    <s v="Seattle"/>
    <n v="44.1173"/>
    <n v="3913149"/>
    <x v="1"/>
    <n v="2"/>
  </r>
  <r>
    <n v="4949"/>
    <s v="Inc5000 Company List"/>
    <s v="Inc5000 Company List"/>
    <n v="4949"/>
    <s v="http://www.inc.com/inc5000list/json/inc5000_2014.json"/>
    <n v="19634"/>
    <n v="4949"/>
    <n v="129"/>
    <x v="1"/>
    <s v="OpenSymmetry"/>
    <s v="opensymmetry"/>
    <x v="12"/>
    <x v="12"/>
    <s v="Austin"/>
    <s v="Austin"/>
    <n v="44.018799999999999"/>
    <n v="18855455"/>
    <x v="11"/>
    <n v="4"/>
  </r>
  <r>
    <n v="4950"/>
    <s v="Inc5000 Company List"/>
    <s v="Inc5000 Company List"/>
    <n v="4950"/>
    <s v="http://www.inc.com/inc5000list/json/inc5000_2014.json"/>
    <n v="9283"/>
    <n v="4950"/>
    <n v="7355"/>
    <x v="3"/>
    <s v="ABC Supply"/>
    <s v="abc-supply"/>
    <x v="19"/>
    <x v="19"/>
    <s v="Beloit"/>
    <s v="Janesville WI"/>
    <n v="44.006799999999998"/>
    <n v="4911166514"/>
    <x v="16"/>
    <n v="10"/>
  </r>
  <r>
    <n v="4951"/>
    <s v="Inc5000 Company List"/>
    <s v="Inc5000 Company List"/>
    <n v="4951"/>
    <s v="http://www.inc.com/inc5000list/json/inc5000_2014.json"/>
    <n v="1718"/>
    <n v="4951"/>
    <n v="513"/>
    <x v="3"/>
    <s v="ECi Software Solutions"/>
    <s v="eci-software-solutions"/>
    <x v="12"/>
    <x v="12"/>
    <s v="Fort Worth"/>
    <s v="Dallas"/>
    <n v="43.995399999999997"/>
    <n v="111492498"/>
    <x v="3"/>
    <n v="6"/>
  </r>
  <r>
    <n v="4952"/>
    <s v="Inc5000 Company List"/>
    <s v="Inc5000 Company List"/>
    <n v="4952"/>
    <s v="http://www.inc.com/inc5000list/json/inc5000_2014.json"/>
    <n v="20220"/>
    <n v="4952"/>
    <n v="747"/>
    <x v="3"/>
    <s v="ProTransport-1"/>
    <s v="protransport-1"/>
    <x v="0"/>
    <x v="0"/>
    <s v="Cotati"/>
    <s v="Santa Rosa-Petaluma CA"/>
    <n v="43.981299999999997"/>
    <n v="48545083"/>
    <x v="6"/>
    <n v="4"/>
  </r>
  <r>
    <n v="4953"/>
    <s v="Inc5000 Company List"/>
    <s v="Inc5000 Company List"/>
    <n v="4953"/>
    <s v="http://www.inc.com/inc5000list/json/inc5000_2014.json"/>
    <n v="19420"/>
    <n v="4953"/>
    <n v="13"/>
    <x v="2"/>
    <s v="Optimum Employer Solutions"/>
    <s v="optimum-employer-solutions"/>
    <x v="0"/>
    <x v="0"/>
    <s v="Newport Beach"/>
    <s v="Los Angeles"/>
    <n v="43.960999999999999"/>
    <n v="6805427"/>
    <x v="20"/>
    <n v="4"/>
  </r>
  <r>
    <n v="4954"/>
    <s v="Inc5000 Company List"/>
    <s v="Inc5000 Company List"/>
    <n v="4954"/>
    <s v="http://www.inc.com/inc5000list/json/inc5000_2014.json"/>
    <n v="526"/>
    <n v="4954"/>
    <n v="38"/>
    <x v="2"/>
    <s v="ShelfGenie"/>
    <s v="shelfgenie"/>
    <x v="32"/>
    <x v="32"/>
    <s v="Atlanta"/>
    <s v="Atlanta"/>
    <n v="43.939700000000002"/>
    <n v="7415094"/>
    <x v="0"/>
    <n v="5"/>
  </r>
  <r>
    <n v="4955"/>
    <s v="Inc5000 Company List"/>
    <s v="Inc5000 Company List"/>
    <n v="4955"/>
    <s v="http://www.inc.com/inc5000list/json/inc5000_2014.json"/>
    <n v="26067"/>
    <n v="4955"/>
    <n v="58"/>
    <x v="1"/>
    <s v="Integrated Paper Services"/>
    <s v="integrated-paper-services"/>
    <x v="19"/>
    <x v="19"/>
    <s v="Appleton"/>
    <s v="Appleton WI"/>
    <n v="43.914000000000001"/>
    <n v="3949000"/>
    <x v="2"/>
    <n v="1"/>
  </r>
  <r>
    <n v="4956"/>
    <s v="Inc5000 Company List"/>
    <s v="Inc5000 Company List"/>
    <n v="4956"/>
    <s v="http://www.inc.com/inc5000list/json/inc5000_2014.json"/>
    <n v="26215"/>
    <n v="4956"/>
    <n v="68"/>
    <x v="1"/>
    <s v="Krauter &amp; Company"/>
    <s v="krauter-company"/>
    <x v="17"/>
    <x v="17"/>
    <s v="New York"/>
    <s v="New York City"/>
    <n v="43.8504"/>
    <n v="19523776"/>
    <x v="19"/>
    <n v="1"/>
  </r>
  <r>
    <n v="4957"/>
    <s v="Inc5000 Company List"/>
    <s v="Inc5000 Company List"/>
    <n v="4957"/>
    <s v="http://www.inc.com/inc5000list/json/inc5000_2014.json"/>
    <n v="24654"/>
    <n v="4957"/>
    <n v="90"/>
    <x v="1"/>
    <s v="A Child's University"/>
    <s v="a-childs-university"/>
    <x v="26"/>
    <x v="26"/>
    <s v="Cranston"/>
    <s v="Providence-New Bedford-Fall River RI-MA"/>
    <n v="43.837699999999998"/>
    <n v="2177815"/>
    <x v="23"/>
    <n v="1"/>
  </r>
  <r>
    <n v="4958"/>
    <s v="Inc5000 Company List"/>
    <s v="Inc5000 Company List"/>
    <n v="4958"/>
    <s v="http://www.inc.com/inc5000list/json/inc5000_2014.json"/>
    <n v="25090"/>
    <n v="4958"/>
    <n v="403"/>
    <x v="0"/>
    <s v="First California Mortgage Company"/>
    <s v="first-california-mortgage-company"/>
    <x v="0"/>
    <x v="0"/>
    <s v="Petaluma"/>
    <s v="Santa Rosa-Petaluma CA"/>
    <n v="43.8202"/>
    <n v="52108289"/>
    <x v="15"/>
    <n v="1"/>
  </r>
  <r>
    <n v="4959"/>
    <s v="Inc5000 Company List"/>
    <s v="Inc5000 Company List"/>
    <n v="4959"/>
    <s v="http://www.inc.com/inc5000list/json/inc5000_2014.json"/>
    <n v="4204"/>
    <n v="4959"/>
    <n v="22"/>
    <x v="2"/>
    <s v="Meeting Alliance"/>
    <s v="meeting-alliance"/>
    <x v="16"/>
    <x v="16"/>
    <s v="Robbinsville"/>
    <s v="Trenton-Ewing NJ"/>
    <n v="43.801699999999997"/>
    <n v="40641253"/>
    <x v="2"/>
    <n v="7"/>
  </r>
  <r>
    <n v="4960"/>
    <s v="Inc5000 Company List"/>
    <s v="Inc5000 Company List"/>
    <n v="4960"/>
    <s v="http://www.inc.com/inc5000list/json/inc5000_2014.json"/>
    <n v="4015"/>
    <n v="4960"/>
    <n v="88"/>
    <x v="1"/>
    <s v="Clarity Consulting"/>
    <s v="clarity-consulting"/>
    <x v="25"/>
    <x v="25"/>
    <s v="Chicago"/>
    <s v="Chicago"/>
    <n v="43.777700000000003"/>
    <n v="16080417"/>
    <x v="11"/>
    <n v="7"/>
  </r>
  <r>
    <n v="4961"/>
    <s v="Inc5000 Company List"/>
    <s v="Inc5000 Company List"/>
    <n v="4961"/>
    <s v="http://www.inc.com/inc5000list/json/inc5000_2014.json"/>
    <n v="2656"/>
    <n v="4961"/>
    <n v="101"/>
    <x v="1"/>
    <s v="Dennison Lubricants"/>
    <s v="dennison-lubricants"/>
    <x v="2"/>
    <x v="2"/>
    <s v="Lakeville"/>
    <s v="Boston"/>
    <n v="43.742699999999999"/>
    <n v="83268997"/>
    <x v="17"/>
    <n v="8"/>
  </r>
  <r>
    <n v="4962"/>
    <s v="Inc5000 Company List"/>
    <s v="Inc5000 Company List"/>
    <n v="4962"/>
    <s v="http://www.inc.com/inc5000list/json/inc5000_2014.json"/>
    <n v="26021"/>
    <n v="4962"/>
    <n v="30"/>
    <x v="2"/>
    <s v="MAKE"/>
    <s v="make"/>
    <x v="25"/>
    <x v="25"/>
    <s v="Oakbrook Terrace"/>
    <s v="Chicago"/>
    <n v="43.732999999999997"/>
    <n v="22724750"/>
    <x v="20"/>
    <n v="1"/>
  </r>
  <r>
    <n v="4963"/>
    <s v="Inc5000 Company List"/>
    <s v="Inc5000 Company List"/>
    <n v="4963"/>
    <s v="http://www.inc.com/inc5000list/json/inc5000_2014.json"/>
    <n v="19025"/>
    <n v="4963"/>
    <n v="200"/>
    <x v="1"/>
    <s v="SkillStorm"/>
    <s v="skillstorm"/>
    <x v="9"/>
    <x v="9"/>
    <s v="Fort Lauderdale"/>
    <s v="Miami"/>
    <n v="43.696199999999997"/>
    <n v="18380696"/>
    <x v="11"/>
    <n v="3"/>
  </r>
  <r>
    <n v="4964"/>
    <s v="Inc5000 Company List"/>
    <s v="Inc5000 Company List"/>
    <n v="4964"/>
    <s v="http://www.inc.com/inc5000list/json/inc5000_2014.json"/>
    <n v="2321"/>
    <n v="4964"/>
    <n v="332"/>
    <x v="0"/>
    <s v="Akraya"/>
    <s v="akraya"/>
    <x v="0"/>
    <x v="0"/>
    <s v="Sunnyvale"/>
    <s v="San Jose"/>
    <n v="43.6873"/>
    <n v="45015000"/>
    <x v="11"/>
    <n v="5"/>
  </r>
  <r>
    <n v="4965"/>
    <s v="Inc5000 Company List"/>
    <s v="Inc5000 Company List"/>
    <n v="4965"/>
    <s v="http://www.inc.com/inc5000list/json/inc5000_2014.json"/>
    <n v="18959"/>
    <n v="4965"/>
    <n v="34"/>
    <x v="2"/>
    <s v="EFI Polymers"/>
    <s v="efi-polymers"/>
    <x v="7"/>
    <x v="7"/>
    <s v="Denver"/>
    <s v="Denver"/>
    <n v="43.665700000000001"/>
    <n v="17900043"/>
    <x v="17"/>
    <n v="2"/>
  </r>
  <r>
    <n v="4966"/>
    <s v="Inc5000 Company List"/>
    <s v="Inc5000 Company List"/>
    <n v="4966"/>
    <s v="http://www.inc.com/inc5000list/json/inc5000_2014.json"/>
    <n v="26319"/>
    <n v="4966"/>
    <n v="31"/>
    <x v="2"/>
    <s v="GigMasters.com"/>
    <s v="gigmasterscom"/>
    <x v="43"/>
    <x v="43"/>
    <s v="Norwalk"/>
    <s v="Bridgeport-Stamford-Norwalk CT"/>
    <n v="43.636400000000002"/>
    <n v="3397000"/>
    <x v="0"/>
    <n v="1"/>
  </r>
  <r>
    <n v="4967"/>
    <s v="Inc5000 Company List"/>
    <s v="Inc5000 Company List"/>
    <n v="4967"/>
    <s v="http://www.inc.com/inc5000list/json/inc5000_2014.json"/>
    <n v="2712"/>
    <n v="4967"/>
    <n v="18"/>
    <x v="2"/>
    <s v="The Brookeside Group"/>
    <s v="the-brookeside-group"/>
    <x v="2"/>
    <x v="2"/>
    <s v="Acton"/>
    <s v="Boston"/>
    <n v="43.6145"/>
    <n v="5486541"/>
    <x v="2"/>
    <n v="6"/>
  </r>
  <r>
    <n v="4968"/>
    <s v="Inc5000 Company List"/>
    <s v="Inc5000 Company List"/>
    <n v="4968"/>
    <s v="http://www.inc.com/inc5000list/json/inc5000_2014.json"/>
    <n v="22654"/>
    <n v="4968"/>
    <n v="15"/>
    <x v="2"/>
    <s v="DurAmerica Brokerage"/>
    <s v="duramerica-brokerage"/>
    <x v="17"/>
    <x v="17"/>
    <s v="Long Island City"/>
    <s v="New York City"/>
    <n v="43.567500000000003"/>
    <n v="3325597"/>
    <x v="19"/>
    <n v="3"/>
  </r>
  <r>
    <n v="4969"/>
    <s v="Inc5000 Company List"/>
    <s v="Inc5000 Company List"/>
    <n v="4969"/>
    <s v="http://www.inc.com/inc5000list/json/inc5000_2014.json"/>
    <n v="3804"/>
    <n v="4969"/>
    <n v="11"/>
    <x v="2"/>
    <s v="Pediatric Therapeutic Services"/>
    <s v="pediatric-therapeutic-services"/>
    <x v="13"/>
    <x v="13"/>
    <s v="Conshohocken"/>
    <s v="Philadelphia"/>
    <n v="43.559899999999999"/>
    <n v="9864000"/>
    <x v="23"/>
    <n v="8"/>
  </r>
  <r>
    <n v="4970"/>
    <s v="Inc5000 Company List"/>
    <s v="Inc5000 Company List"/>
    <n v="4970"/>
    <s v="http://www.inc.com/inc5000list/json/inc5000_2014.json"/>
    <n v="20232"/>
    <n v="4970"/>
    <n v="26"/>
    <x v="2"/>
    <s v="Customer Magnetism"/>
    <s v="customer-magnetism"/>
    <x v="1"/>
    <x v="1"/>
    <s v="Virginia Beach"/>
    <s v="Virginia Beach-Norfolk-Newport News VA-NC"/>
    <n v="43.500500000000002"/>
    <n v="3338236"/>
    <x v="12"/>
    <n v="3"/>
  </r>
  <r>
    <n v="4971"/>
    <s v="Inc5000 Company List"/>
    <s v="Inc5000 Company List"/>
    <n v="4971"/>
    <s v="http://www.inc.com/inc5000list/json/inc5000_2014.json"/>
    <n v="4239"/>
    <n v="4971"/>
    <n v="31"/>
    <x v="2"/>
    <s v="Century Service Affiliates"/>
    <s v="century-service-affiliates"/>
    <x v="16"/>
    <x v="16"/>
    <s v="Paterson"/>
    <s v="New York City"/>
    <n v="43.4024"/>
    <n v="3519210"/>
    <x v="17"/>
    <n v="5"/>
  </r>
  <r>
    <n v="4972"/>
    <s v="Inc5000 Company List"/>
    <s v="Inc5000 Company List"/>
    <n v="4972"/>
    <s v="http://www.inc.com/inc5000list/json/inc5000_2014.json"/>
    <n v="24970"/>
    <n v="4972"/>
    <n v="110"/>
    <x v="1"/>
    <s v="Merchant Cash and Capital"/>
    <s v="merchant-cash-and-capital"/>
    <x v="17"/>
    <x v="17"/>
    <s v="New York"/>
    <s v="New York City"/>
    <n v="43.345799999999997"/>
    <n v="38715312"/>
    <x v="9"/>
    <n v="1"/>
  </r>
  <r>
    <n v="4973"/>
    <s v="Inc5000 Company List"/>
    <s v="Inc5000 Company List"/>
    <n v="4973"/>
    <s v="http://www.inc.com/inc5000list/json/inc5000_2014.json"/>
    <n v="22626"/>
    <n v="4973"/>
    <n v="24"/>
    <x v="2"/>
    <s v="Proforma Graphic Services"/>
    <s v="proforma-graphic-services"/>
    <x v="24"/>
    <x v="24"/>
    <s v="Columbus"/>
    <s v="Columbus OH"/>
    <n v="43.351599999999998"/>
    <n v="6792000"/>
    <x v="12"/>
    <n v="3"/>
  </r>
  <r>
    <n v="4974"/>
    <s v="Inc5000 Company List"/>
    <s v="Inc5000 Company List"/>
    <n v="4974"/>
    <s v="http://www.inc.com/inc5000list/json/inc5000_2014.json"/>
    <n v="4600"/>
    <n v="4974"/>
    <n v="254"/>
    <x v="0"/>
    <s v="Dymax"/>
    <s v="dymax"/>
    <x v="43"/>
    <x v="43"/>
    <s v="Torrington"/>
    <s v="Torrington CT"/>
    <n v="43.343000000000004"/>
    <n v="66022420"/>
    <x v="17"/>
    <n v="8"/>
  </r>
  <r>
    <n v="4975"/>
    <s v="Inc5000 Company List"/>
    <s v="Inc5000 Company List"/>
    <n v="4975"/>
    <s v="http://www.inc.com/inc5000list/json/inc5000_2014.json"/>
    <n v="26318"/>
    <n v="4975"/>
    <n v="28"/>
    <x v="2"/>
    <s v="Instant InfoSystems"/>
    <s v="instant-infosystems"/>
    <x v="0"/>
    <x v="0"/>
    <s v="Torrance"/>
    <s v="Los Angeles"/>
    <n v="43.236899999999999"/>
    <n v="10265353"/>
    <x v="11"/>
    <n v="1"/>
  </r>
  <r>
    <n v="4976"/>
    <s v="Inc5000 Company List"/>
    <s v="Inc5000 Company List"/>
    <n v="4976"/>
    <s v="http://www.inc.com/inc5000list/json/inc5000_2014.json"/>
    <n v="25665"/>
    <n v="4976"/>
    <n v="30"/>
    <x v="2"/>
    <s v="Flexicrew"/>
    <s v="flexicrew"/>
    <x v="11"/>
    <x v="11"/>
    <s v="Mobile"/>
    <s v="Mobile AL"/>
    <n v="43.188299999999998"/>
    <n v="16244239"/>
    <x v="20"/>
    <n v="1"/>
  </r>
  <r>
    <n v="4977"/>
    <s v="Inc5000 Company List"/>
    <s v="Inc5000 Company List"/>
    <n v="4977"/>
    <s v="http://www.inc.com/inc5000list/json/inc5000_2014.json"/>
    <n v="4011"/>
    <n v="4977"/>
    <n v="94"/>
    <x v="1"/>
    <s v="InVision Communications"/>
    <s v="invision-communications"/>
    <x v="0"/>
    <x v="0"/>
    <s v="Walnut Creek"/>
    <s v="San Francisco"/>
    <n v="43.151499999999999"/>
    <n v="48501653"/>
    <x v="12"/>
    <n v="5"/>
  </r>
  <r>
    <n v="4978"/>
    <s v="Inc5000 Company List"/>
    <s v="Inc5000 Company List"/>
    <n v="4978"/>
    <s v="http://www.inc.com/inc5000list/json/inc5000_2014.json"/>
    <n v="22056"/>
    <n v="4978"/>
    <n v="35"/>
    <x v="2"/>
    <s v="BeCore"/>
    <s v="becore"/>
    <x v="0"/>
    <x v="0"/>
    <s v="Los Angeles"/>
    <s v="Los Angeles"/>
    <n v="43.134799999999998"/>
    <n v="11653053"/>
    <x v="12"/>
    <n v="2"/>
  </r>
  <r>
    <n v="4979"/>
    <s v="Inc5000 Company List"/>
    <s v="Inc5000 Company List"/>
    <n v="4979"/>
    <s v="http://www.inc.com/inc5000list/json/inc5000_2014.json"/>
    <n v="12120"/>
    <n v="4979"/>
    <n v="58"/>
    <x v="1"/>
    <s v="Securities Service Network"/>
    <s v="securities-service-network"/>
    <x v="42"/>
    <x v="42"/>
    <s v="Knoxville"/>
    <s v="Knoxville TN"/>
    <n v="43.054099999999998"/>
    <n v="114153829"/>
    <x v="15"/>
    <n v="9"/>
  </r>
  <r>
    <n v="4980"/>
    <s v="Inc5000 Company List"/>
    <s v="Inc5000 Company List"/>
    <n v="4980"/>
    <s v="http://www.inc.com/inc5000list/json/inc5000_2014.json"/>
    <n v="22171"/>
    <n v="4980"/>
    <n v="12"/>
    <x v="2"/>
    <s v="FRSTeam"/>
    <s v="frsteam"/>
    <x v="0"/>
    <x v="0"/>
    <s v="Hayward"/>
    <s v="San Francisco"/>
    <n v="43.022500000000001"/>
    <n v="2672372"/>
    <x v="2"/>
    <n v="3"/>
  </r>
  <r>
    <n v="4981"/>
    <s v="Inc5000 Company List"/>
    <s v="Inc5000 Company List"/>
    <n v="4981"/>
    <s v="http://www.inc.com/inc5000list/json/inc5000_2014.json"/>
    <n v="17637"/>
    <n v="4981"/>
    <n v="26"/>
    <x v="2"/>
    <s v="Tracen Technologies"/>
    <s v="tracen-technologies"/>
    <x v="1"/>
    <x v="1"/>
    <s v="Manassas"/>
    <s v="Washington DC"/>
    <n v="43.011800000000001"/>
    <n v="6692675"/>
    <x v="3"/>
    <n v="3"/>
  </r>
  <r>
    <n v="4982"/>
    <s v="Inc5000 Company List"/>
    <s v="Inc5000 Company List"/>
    <n v="4982"/>
    <s v="http://www.inc.com/inc5000list/json/inc5000_2014.json"/>
    <n v="24091"/>
    <n v="4982"/>
    <n v="18"/>
    <x v="2"/>
    <s v="Scotwork"/>
    <s v="scotwork"/>
    <x v="16"/>
    <x v="16"/>
    <s v="Parsippany"/>
    <s v="New York City"/>
    <n v="43.0002"/>
    <n v="3651123"/>
    <x v="2"/>
    <n v="2"/>
  </r>
  <r>
    <n v="4983"/>
    <s v="Inc5000 Company List"/>
    <s v="Inc5000 Company List"/>
    <n v="4983"/>
    <s v="http://www.inc.com/inc5000list/json/inc5000_2014.json"/>
    <n v="25574"/>
    <n v="4983"/>
    <n v="26"/>
    <x v="2"/>
    <s v="Hawkins International PR"/>
    <s v="hawkins-international-pr"/>
    <x v="17"/>
    <x v="17"/>
    <s v="New York"/>
    <s v="New York City"/>
    <n v="42.9557"/>
    <n v="2902000"/>
    <x v="7"/>
    <n v="1"/>
  </r>
  <r>
    <n v="4984"/>
    <s v="Inc5000 Company List"/>
    <s v="Inc5000 Company List"/>
    <n v="4984"/>
    <s v="http://www.inc.com/inc5000list/json/inc5000_2014.json"/>
    <n v="4362"/>
    <n v="4984"/>
    <n v="228"/>
    <x v="0"/>
    <s v="TrueNorth (Cedar Rapids IA)"/>
    <s v="truenorth-cedar-rapids-ia"/>
    <x v="22"/>
    <x v="22"/>
    <s v="Cedar Rapids"/>
    <s v="Cedar Rapids IA"/>
    <n v="42.895200000000003"/>
    <n v="42102804"/>
    <x v="19"/>
    <n v="4"/>
  </r>
  <r>
    <n v="4985"/>
    <s v="Inc5000 Company List"/>
    <s v="Inc5000 Company List"/>
    <n v="4985"/>
    <s v="http://www.inc.com/inc5000list/json/inc5000_2014.json"/>
    <n v="26288"/>
    <n v="4985"/>
    <n v="11"/>
    <x v="2"/>
    <s v="Demco Automation"/>
    <s v="demco-automation"/>
    <x v="13"/>
    <x v="13"/>
    <s v="Quakertown"/>
    <s v="Philadelphia"/>
    <n v="42.897599999999997"/>
    <n v="2245082"/>
    <x v="17"/>
    <n v="1"/>
  </r>
  <r>
    <n v="4986"/>
    <s v="Inc5000 Company List"/>
    <s v="Inc5000 Company List"/>
    <n v="4986"/>
    <s v="http://www.inc.com/inc5000list/json/inc5000_2014.json"/>
    <n v="7099"/>
    <n v="4986"/>
    <n v="432"/>
    <x v="0"/>
    <s v="Europa Sports Products"/>
    <s v="europa-sports-products"/>
    <x v="6"/>
    <x v="6"/>
    <s v="Charlotte"/>
    <s v="Charlotte"/>
    <n v="42.8904"/>
    <n v="296140227"/>
    <x v="6"/>
    <n v="5"/>
  </r>
  <r>
    <n v="4987"/>
    <s v="Inc5000 Company List"/>
    <s v="Inc5000 Company List"/>
    <n v="4987"/>
    <s v="http://www.inc.com/inc5000list/json/inc5000_2014.json"/>
    <n v="18223"/>
    <n v="4987"/>
    <n v="62"/>
    <x v="1"/>
    <s v="Advanced Government Solutions"/>
    <s v="advanced-government-solutions"/>
    <x v="21"/>
    <x v="21"/>
    <s v="Bowie"/>
    <s v="Washington DC"/>
    <n v="42.864899999999999"/>
    <n v="8847348"/>
    <x v="8"/>
    <n v="5"/>
  </r>
  <r>
    <n v="4988"/>
    <s v="Inc5000 Company List"/>
    <s v="Inc5000 Company List"/>
    <n v="4988"/>
    <s v="http://www.inc.com/inc5000list/json/inc5000_2014.json"/>
    <n v="25228"/>
    <n v="4988"/>
    <n v="5"/>
    <x v="2"/>
    <s v="Proforma Print and Promotional Images"/>
    <s v="proforma-print-and-promotional-images"/>
    <x v="40"/>
    <x v="40"/>
    <s v="Lincoln"/>
    <s v="Lincoln NE"/>
    <n v="42.802399999999999"/>
    <n v="2609000"/>
    <x v="12"/>
    <n v="1"/>
  </r>
  <r>
    <n v="4989"/>
    <s v="Inc5000 Company List"/>
    <s v="Inc5000 Company List"/>
    <n v="4989"/>
    <s v="http://www.inc.com/inc5000list/json/inc5000_2014.json"/>
    <n v="22225"/>
    <n v="4989"/>
    <n v="681"/>
    <x v="3"/>
    <s v="Ameri-Kleen"/>
    <s v="ameri-kleen"/>
    <x v="0"/>
    <x v="0"/>
    <s v="Watsonville"/>
    <s v="Salinas CA"/>
    <n v="42.778799999999997"/>
    <n v="21934897"/>
    <x v="2"/>
    <n v="7"/>
  </r>
  <r>
    <n v="4990"/>
    <s v="Inc5000 Company List"/>
    <s v="Inc5000 Company List"/>
    <n v="4990"/>
    <s v="http://www.inc.com/inc5000list/json/inc5000_2014.json"/>
    <n v="8856"/>
    <n v="4990"/>
    <n v="18"/>
    <x v="2"/>
    <s v="Transit Systems"/>
    <s v="transit-systems"/>
    <x v="13"/>
    <x v="13"/>
    <s v="Wayne"/>
    <s v="Philadelphia"/>
    <n v="42.757100000000001"/>
    <n v="5913000"/>
    <x v="21"/>
    <n v="5"/>
  </r>
  <r>
    <n v="4991"/>
    <s v="Inc5000 Company List"/>
    <s v="Inc5000 Company List"/>
    <n v="4991"/>
    <s v="http://www.inc.com/inc5000list/json/inc5000_2014.json"/>
    <n v="20314"/>
    <n v="4991"/>
    <n v="25"/>
    <x v="2"/>
    <s v="3C Software"/>
    <s v="3c-software"/>
    <x v="32"/>
    <x v="32"/>
    <s v="Atlanta"/>
    <s v="Atlanta"/>
    <n v="42.680999999999997"/>
    <n v="7983000"/>
    <x v="3"/>
    <n v="4"/>
  </r>
  <r>
    <n v="4992"/>
    <s v="Inc5000 Company List"/>
    <s v="Inc5000 Company List"/>
    <n v="4992"/>
    <s v="http://www.inc.com/inc5000list/json/inc5000_2014.json"/>
    <n v="3463"/>
    <n v="4992"/>
    <n v="86"/>
    <x v="1"/>
    <s v="American Portfolios Financial Services"/>
    <s v="american-portfolios-financial-services"/>
    <x v="17"/>
    <x v="17"/>
    <s v="Holbrook"/>
    <s v="New York City"/>
    <n v="42.631999999999998"/>
    <n v="136072408"/>
    <x v="9"/>
    <n v="8"/>
  </r>
  <r>
    <n v="4993"/>
    <s v="Inc5000 Company List"/>
    <s v="Inc5000 Company List"/>
    <n v="4993"/>
    <s v="http://www.inc.com/inc5000list/json/inc5000_2014.json"/>
    <n v="24336"/>
    <n v="4993"/>
    <n v="51"/>
    <x v="1"/>
    <s v="Christian Brothers Automotive"/>
    <s v="christian-brothers-automotive"/>
    <x v="12"/>
    <x v="12"/>
    <s v="Houston"/>
    <s v="Houston"/>
    <n v="42.573999999999998"/>
    <n v="22222542"/>
    <x v="0"/>
    <n v="2"/>
  </r>
  <r>
    <n v="4994"/>
    <s v="Inc5000 Company List"/>
    <s v="Inc5000 Company List"/>
    <n v="4994"/>
    <s v="http://www.inc.com/inc5000list/json/inc5000_2014.json"/>
    <n v="671"/>
    <n v="4994"/>
    <n v="529"/>
    <x v="3"/>
    <s v="A-T Solutions"/>
    <s v="a-t-solutions"/>
    <x v="1"/>
    <x v="1"/>
    <s v="Vienna"/>
    <s v="Washington DC"/>
    <n v="42.553100000000001"/>
    <n v="183339411"/>
    <x v="8"/>
    <n v="8"/>
  </r>
  <r>
    <n v="4995"/>
    <s v="Inc5000 Company List"/>
    <s v="Inc5000 Company List"/>
    <n v="4995"/>
    <s v="http://www.inc.com/inc5000list/json/inc5000_2014.json"/>
    <n v="18422"/>
    <n v="4995"/>
    <n v="42"/>
    <x v="2"/>
    <s v="Hybrid Transit Systems"/>
    <s v="hybrid-transit-systems"/>
    <x v="22"/>
    <x v="22"/>
    <s v="Cedar Rapids"/>
    <s v="Cedar Rapids IA"/>
    <n v="42.545699999999997"/>
    <n v="25163076"/>
    <x v="21"/>
    <n v="5"/>
  </r>
  <r>
    <n v="4996"/>
    <s v="Inc5000 Company List"/>
    <s v="Inc5000 Company List"/>
    <n v="4996"/>
    <s v="http://www.inc.com/inc5000list/json/inc5000_2014.json"/>
    <n v="3645"/>
    <n v="4996"/>
    <n v="32"/>
    <x v="2"/>
    <s v="Euclid Technology"/>
    <s v="euclid-technology"/>
    <x v="21"/>
    <x v="21"/>
    <s v="Bethesda"/>
    <s v="Washington DC"/>
    <n v="42.548900000000003"/>
    <n v="4411889"/>
    <x v="3"/>
    <n v="4"/>
  </r>
  <r>
    <n v="4997"/>
    <s v="Inc5000 Company List"/>
    <s v="Inc5000 Company List"/>
    <n v="4997"/>
    <s v="http://www.inc.com/inc5000list/json/inc5000_2014.json"/>
    <n v="21959"/>
    <n v="4997"/>
    <n v="69"/>
    <x v="1"/>
    <s v="World Water Works"/>
    <s v="world-water-works"/>
    <x v="23"/>
    <x v="23"/>
    <s v="Oklahoma City"/>
    <s v="Oklahoma City OK"/>
    <n v="42.542299999999997"/>
    <n v="15039730"/>
    <x v="24"/>
    <n v="3"/>
  </r>
  <r>
    <n v="4998"/>
    <s v="Inc5000 Company List"/>
    <s v="Inc5000 Company List"/>
    <n v="4998"/>
    <s v="http://www.inc.com/inc5000list/json/inc5000_2014.json"/>
    <n v="367"/>
    <n v="4998"/>
    <n v="35"/>
    <x v="2"/>
    <s v="Sensis"/>
    <s v="sensis"/>
    <x v="0"/>
    <x v="0"/>
    <s v="Los Angeles"/>
    <s v="Los Angeles"/>
    <n v="42.518999999999998"/>
    <n v="11078000"/>
    <x v="12"/>
    <n v="7"/>
  </r>
  <r>
    <n v="4999"/>
    <s v="Inc5000 Company List"/>
    <s v="Inc5000 Company List"/>
    <n v="4999"/>
    <s v="http://www.inc.com/inc5000list/json/inc5000_2014.json"/>
    <n v="26459"/>
    <n v="4999"/>
    <n v="154"/>
    <x v="1"/>
    <s v="WBC Group"/>
    <s v="wbc-group"/>
    <x v="24"/>
    <x v="24"/>
    <s v="Hudson"/>
    <s v="Akron OH"/>
    <n v="42.505499999999998"/>
    <n v="67867115"/>
    <x v="6"/>
    <n v="1"/>
  </r>
  <r>
    <n v="5000"/>
    <s v="Inc5000 Company List"/>
    <s v="Inc5000 Company List"/>
    <n v="5000"/>
    <s v="http://www.inc.com/inc5000list/json/inc5000_2014.json"/>
    <n v="24415"/>
    <n v="5000"/>
    <n v="230"/>
    <x v="0"/>
    <s v="Mach1 Global Services"/>
    <s v="mach1-global-services"/>
    <x v="4"/>
    <x v="4"/>
    <s v="Tempe"/>
    <s v="Phoenix"/>
    <n v="42.447000000000003"/>
    <n v="105299201"/>
    <x v="21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D9818-421A-40FF-8EAE-D9C5F56FEB77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1:BA128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2">
        <item x="50"/>
        <item x="11"/>
        <item x="45"/>
        <item x="4"/>
        <item x="0"/>
        <item x="7"/>
        <item x="43"/>
        <item x="27"/>
        <item x="38"/>
        <item x="9"/>
        <item x="32"/>
        <item x="10"/>
        <item x="22"/>
        <item x="30"/>
        <item x="25"/>
        <item x="14"/>
        <item x="8"/>
        <item x="33"/>
        <item x="20"/>
        <item x="2"/>
        <item x="21"/>
        <item x="3"/>
        <item x="18"/>
        <item x="36"/>
        <item x="15"/>
        <item x="37"/>
        <item x="44"/>
        <item x="6"/>
        <item x="48"/>
        <item x="40"/>
        <item x="34"/>
        <item x="16"/>
        <item x="35"/>
        <item x="41"/>
        <item x="17"/>
        <item x="24"/>
        <item x="23"/>
        <item x="5"/>
        <item x="13"/>
        <item x="49"/>
        <item x="26"/>
        <item x="31"/>
        <item x="47"/>
        <item x="42"/>
        <item x="12"/>
        <item x="28"/>
        <item x="1"/>
        <item x="46"/>
        <item x="29"/>
        <item x="19"/>
        <item x="39"/>
        <item t="default"/>
      </items>
    </pivotField>
    <pivotField showAll="0"/>
    <pivotField showAll="0"/>
    <pivotField dataField="1" showAll="0"/>
    <pivotField showAll="0"/>
    <pivotField axis="axisRow" showAll="0">
      <items count="26">
        <item x="12"/>
        <item x="2"/>
        <item x="18"/>
        <item x="16"/>
        <item x="0"/>
        <item x="23"/>
        <item x="5"/>
        <item x="10"/>
        <item x="24"/>
        <item x="9"/>
        <item x="1"/>
        <item x="8"/>
        <item x="6"/>
        <item x="20"/>
        <item x="19"/>
        <item x="11"/>
        <item x="21"/>
        <item x="17"/>
        <item x="22"/>
        <item x="15"/>
        <item x="13"/>
        <item x="14"/>
        <item x="3"/>
        <item x="4"/>
        <item x="7"/>
        <item t="default"/>
      </items>
    </pivotField>
    <pivotField showAll="0"/>
  </pivotFields>
  <rowFields count="1">
    <field x="17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12"/>
  </colFields>
  <col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colItems>
  <dataFields count="1">
    <dataField name="Average of growth" fld="15" subtotal="average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473E94-74BB-4DB0-8654-4D695EE76054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1:F98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6">
        <item x="12"/>
        <item x="2"/>
        <item x="18"/>
        <item x="16"/>
        <item x="0"/>
        <item x="23"/>
        <item x="5"/>
        <item x="10"/>
        <item x="24"/>
        <item x="9"/>
        <item x="1"/>
        <item x="8"/>
        <item x="6"/>
        <item x="20"/>
        <item x="19"/>
        <item x="11"/>
        <item x="21"/>
        <item x="17"/>
        <item x="22"/>
        <item x="15"/>
        <item x="13"/>
        <item x="14"/>
        <item x="3"/>
        <item x="4"/>
        <item x="7"/>
        <item t="default"/>
      </items>
    </pivotField>
    <pivotField showAll="0"/>
  </pivotFields>
  <rowFields count="1">
    <field x="17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ompany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C8B9A-FE6C-41B4-AC2F-7DEA46405731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F66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26">
        <item x="12"/>
        <item x="2"/>
        <item x="18"/>
        <item x="16"/>
        <item x="0"/>
        <item x="23"/>
        <item x="5"/>
        <item x="10"/>
        <item x="24"/>
        <item x="9"/>
        <item x="1"/>
        <item x="8"/>
        <item x="6"/>
        <item x="20"/>
        <item x="19"/>
        <item x="11"/>
        <item x="21"/>
        <item x="17"/>
        <item x="22"/>
        <item x="15"/>
        <item x="13"/>
        <item x="14"/>
        <item x="3"/>
        <item x="4"/>
        <item x="7"/>
        <item t="default"/>
      </items>
    </pivotField>
    <pivotField showAll="0"/>
  </pivotFields>
  <rowFields count="1">
    <field x="17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growth" fld="15" subtotal="average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E236BC-B8B1-4067-B1D2-15CE8772A7F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9" firstHeaderRow="0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 sortType="descending">
      <items count="26">
        <item x="12"/>
        <item x="2"/>
        <item x="18"/>
        <item x="16"/>
        <item x="0"/>
        <item x="23"/>
        <item x="5"/>
        <item x="10"/>
        <item x="24"/>
        <item x="9"/>
        <item x="1"/>
        <item x="8"/>
        <item x="6"/>
        <item x="20"/>
        <item x="19"/>
        <item x="11"/>
        <item x="21"/>
        <item x="17"/>
        <item x="22"/>
        <item x="15"/>
        <item x="13"/>
        <item x="14"/>
        <item x="3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</pivotFields>
  <rowFields count="1">
    <field x="17"/>
  </rowFields>
  <rowItems count="26">
    <i>
      <x v="12"/>
    </i>
    <i>
      <x v="6"/>
    </i>
    <i>
      <x v="15"/>
    </i>
    <i>
      <x v="1"/>
    </i>
    <i>
      <x v="9"/>
    </i>
    <i>
      <x v="13"/>
    </i>
    <i>
      <x v="16"/>
    </i>
    <i>
      <x v="4"/>
    </i>
    <i>
      <x v="3"/>
    </i>
    <i>
      <x v="23"/>
    </i>
    <i>
      <x v="19"/>
    </i>
    <i>
      <x v="20"/>
    </i>
    <i>
      <x v="17"/>
    </i>
    <i>
      <x/>
    </i>
    <i>
      <x v="22"/>
    </i>
    <i>
      <x v="10"/>
    </i>
    <i>
      <x v="11"/>
    </i>
    <i>
      <x v="14"/>
    </i>
    <i>
      <x v="24"/>
    </i>
    <i>
      <x v="21"/>
    </i>
    <i>
      <x v="7"/>
    </i>
    <i>
      <x v="5"/>
    </i>
    <i>
      <x v="2"/>
    </i>
    <i>
      <x v="18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company" fld="9" subtotal="count" baseField="0" baseItem="0"/>
    <dataField name="Sum of revenue" fld="16" baseField="0" baseItem="0"/>
    <dataField name="Average of growth" fld="15" subtotal="average" baseField="17" baseItem="0"/>
    <dataField name="Sum of worke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676FE-5F84-4314-B9CE-07CD55D20D4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mpany" fld="9" subtotal="count" baseField="8" baseItem="0"/>
  </dataFields>
  <chartFormats count="2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F7A21-BEEA-4CEA-B30C-70EFBE0A139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30" firstHeaderRow="0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measureFilter="1" sortType="descending">
      <items count="52">
        <item x="11"/>
        <item x="50"/>
        <item x="4"/>
        <item x="45"/>
        <item x="0"/>
        <item x="7"/>
        <item x="43"/>
        <item x="38"/>
        <item x="27"/>
        <item x="9"/>
        <item x="32"/>
        <item x="10"/>
        <item x="30"/>
        <item x="25"/>
        <item x="14"/>
        <item x="22"/>
        <item x="8"/>
        <item x="33"/>
        <item x="20"/>
        <item x="3"/>
        <item x="21"/>
        <item x="2"/>
        <item x="18"/>
        <item x="36"/>
        <item x="37"/>
        <item x="15"/>
        <item x="44"/>
        <item x="40"/>
        <item x="41"/>
        <item x="34"/>
        <item x="16"/>
        <item x="35"/>
        <item x="17"/>
        <item x="6"/>
        <item x="48"/>
        <item x="24"/>
        <item x="23"/>
        <item x="5"/>
        <item x="13"/>
        <item x="49"/>
        <item x="26"/>
        <item x="31"/>
        <item x="47"/>
        <item x="42"/>
        <item x="12"/>
        <item x="28"/>
        <item x="46"/>
        <item x="1"/>
        <item x="29"/>
        <item x="39"/>
        <item x="19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11"/>
  </rowFields>
  <rowItems count="27">
    <i>
      <x v="43"/>
    </i>
    <i>
      <x v="50"/>
    </i>
    <i>
      <x v="44"/>
    </i>
    <i>
      <x v="23"/>
    </i>
    <i>
      <x v="35"/>
    </i>
    <i>
      <x v="22"/>
    </i>
    <i>
      <x v="13"/>
    </i>
    <i>
      <x v="14"/>
    </i>
    <i>
      <x v="2"/>
    </i>
    <i>
      <x v="4"/>
    </i>
    <i>
      <x v="21"/>
    </i>
    <i>
      <x v="5"/>
    </i>
    <i>
      <x v="33"/>
    </i>
    <i>
      <x v="45"/>
    </i>
    <i>
      <x v="30"/>
    </i>
    <i>
      <x v="32"/>
    </i>
    <i>
      <x v="47"/>
    </i>
    <i>
      <x v="10"/>
    </i>
    <i>
      <x v="9"/>
    </i>
    <i>
      <x v="25"/>
    </i>
    <i>
      <x v="37"/>
    </i>
    <i>
      <x v="38"/>
    </i>
    <i>
      <x v="41"/>
    </i>
    <i>
      <x v="20"/>
    </i>
    <i>
      <x/>
    </i>
    <i>
      <x v="4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company" fld="9" subtotal="count" baseField="0" baseItem="0"/>
    <dataField name="Sum of revenue" fld="16" baseField="0" baseItem="0"/>
    <dataField name="Average of growth" fld="15" subtotal="average" baseField="11" baseItem="4"/>
    <dataField name="Average Revenue per Company" fld="16" subtotal="average" baseField="11" baseItem="43"/>
  </dataFields>
  <pivotTableStyleInfo name="PivotStyleLight16" showRowHeaders="1" showColHeaders="1" showRowStripes="0" showColStripes="0" showLastColumn="1"/>
  <filters count="1">
    <filter fld="11" type="valueGreaterThanOrEqual" evalOrder="-1" id="1" iMeasureFld="0">
      <autoFilter ref="A1">
        <filterColumn colId="0">
          <customFilters>
            <customFilter operator="greaterThanOrEqual" val="5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A6E6-D560-4FDC-A84B-F16368CF9D1D}">
  <dimension ref="A1:S5002"/>
  <sheetViews>
    <sheetView workbookViewId="0">
      <selection activeCell="T5001" sqref="T5001"/>
    </sheetView>
  </sheetViews>
  <sheetFormatPr defaultRowHeight="14.4" x14ac:dyDescent="0.3"/>
  <cols>
    <col min="3" max="4" width="18.6640625" bestFit="1" customWidth="1"/>
    <col min="6" max="6" width="47.33203125" bestFit="1" customWidth="1"/>
    <col min="12" max="12" width="16.77734375" bestFit="1" customWidth="1"/>
    <col min="13" max="13" width="6.6640625" bestFit="1" customWidth="1"/>
    <col min="17" max="17" width="11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B2">
        <v>1</v>
      </c>
      <c r="C2" t="s">
        <v>19</v>
      </c>
      <c r="D2" t="s">
        <v>19</v>
      </c>
      <c r="E2">
        <v>1</v>
      </c>
      <c r="F2" t="s">
        <v>20</v>
      </c>
      <c r="G2">
        <v>22890</v>
      </c>
      <c r="H2">
        <v>1</v>
      </c>
      <c r="I2">
        <v>227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>
        <v>158956.9106</v>
      </c>
      <c r="Q2">
        <v>195640000</v>
      </c>
      <c r="R2" t="s">
        <v>27</v>
      </c>
      <c r="S2">
        <v>2</v>
      </c>
    </row>
    <row r="3" spans="1:19" x14ac:dyDescent="0.3">
      <c r="B3">
        <v>2</v>
      </c>
      <c r="C3" t="s">
        <v>19</v>
      </c>
      <c r="D3" t="s">
        <v>19</v>
      </c>
      <c r="E3">
        <v>2</v>
      </c>
      <c r="F3" t="s">
        <v>20</v>
      </c>
      <c r="G3">
        <v>25747</v>
      </c>
      <c r="H3">
        <v>2</v>
      </c>
      <c r="I3">
        <v>191</v>
      </c>
      <c r="J3" t="s">
        <v>28</v>
      </c>
      <c r="K3" t="s">
        <v>29</v>
      </c>
      <c r="L3" t="s">
        <v>23</v>
      </c>
      <c r="M3" t="s">
        <v>24</v>
      </c>
      <c r="N3" t="s">
        <v>25</v>
      </c>
      <c r="O3" t="s">
        <v>26</v>
      </c>
      <c r="P3">
        <v>57347.924599999998</v>
      </c>
      <c r="Q3">
        <v>82640563</v>
      </c>
      <c r="R3" t="s">
        <v>30</v>
      </c>
      <c r="S3">
        <v>1</v>
      </c>
    </row>
    <row r="4" spans="1:19" x14ac:dyDescent="0.3">
      <c r="B4">
        <v>3</v>
      </c>
      <c r="C4" t="s">
        <v>19</v>
      </c>
      <c r="D4" t="s">
        <v>19</v>
      </c>
      <c r="E4">
        <v>3</v>
      </c>
      <c r="F4" t="s">
        <v>20</v>
      </c>
      <c r="G4">
        <v>25643</v>
      </c>
      <c r="H4">
        <v>3</v>
      </c>
      <c r="I4">
        <v>145</v>
      </c>
      <c r="J4" t="s">
        <v>31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  <c r="P4">
        <v>55460.164599999996</v>
      </c>
      <c r="Q4">
        <v>85076502</v>
      </c>
      <c r="R4" t="s">
        <v>37</v>
      </c>
      <c r="S4">
        <v>1</v>
      </c>
    </row>
    <row r="5" spans="1:19" x14ac:dyDescent="0.3">
      <c r="B5">
        <v>4</v>
      </c>
      <c r="C5" t="s">
        <v>19</v>
      </c>
      <c r="D5" t="s">
        <v>19</v>
      </c>
      <c r="E5">
        <v>4</v>
      </c>
      <c r="F5" t="s">
        <v>20</v>
      </c>
      <c r="G5">
        <v>26098</v>
      </c>
      <c r="H5">
        <v>4</v>
      </c>
      <c r="I5">
        <v>62</v>
      </c>
      <c r="J5" t="s">
        <v>38</v>
      </c>
      <c r="K5" t="s">
        <v>39</v>
      </c>
      <c r="L5" t="s">
        <v>23</v>
      </c>
      <c r="M5" t="s">
        <v>24</v>
      </c>
      <c r="N5" t="s">
        <v>40</v>
      </c>
      <c r="O5" t="s">
        <v>41</v>
      </c>
      <c r="P5">
        <v>26042.963</v>
      </c>
      <c r="Q5">
        <v>35293000</v>
      </c>
      <c r="R5" t="s">
        <v>42</v>
      </c>
      <c r="S5">
        <v>1</v>
      </c>
    </row>
    <row r="6" spans="1:19" x14ac:dyDescent="0.3">
      <c r="B6">
        <v>5</v>
      </c>
      <c r="C6" t="s">
        <v>19</v>
      </c>
      <c r="D6" t="s">
        <v>19</v>
      </c>
      <c r="E6">
        <v>5</v>
      </c>
      <c r="F6" t="s">
        <v>20</v>
      </c>
      <c r="G6">
        <v>26182</v>
      </c>
      <c r="H6">
        <v>5</v>
      </c>
      <c r="I6">
        <v>92</v>
      </c>
      <c r="J6" t="s">
        <v>43</v>
      </c>
      <c r="K6" t="s">
        <v>44</v>
      </c>
      <c r="L6" t="s">
        <v>45</v>
      </c>
      <c r="M6" t="s">
        <v>46</v>
      </c>
      <c r="N6" t="s">
        <v>47</v>
      </c>
      <c r="O6" t="s">
        <v>48</v>
      </c>
      <c r="P6">
        <v>20690.4578</v>
      </c>
      <c r="Q6">
        <v>77652360</v>
      </c>
      <c r="R6" t="s">
        <v>49</v>
      </c>
      <c r="S6">
        <v>1</v>
      </c>
    </row>
    <row r="7" spans="1:19" x14ac:dyDescent="0.3">
      <c r="B7">
        <v>6</v>
      </c>
      <c r="C7" t="s">
        <v>19</v>
      </c>
      <c r="D7" t="s">
        <v>19</v>
      </c>
      <c r="E7">
        <v>6</v>
      </c>
      <c r="F7" t="s">
        <v>20</v>
      </c>
      <c r="G7">
        <v>22913</v>
      </c>
      <c r="H7">
        <v>6</v>
      </c>
      <c r="I7">
        <v>50</v>
      </c>
      <c r="J7" t="s">
        <v>50</v>
      </c>
      <c r="K7" t="s">
        <v>51</v>
      </c>
      <c r="L7" t="s">
        <v>52</v>
      </c>
      <c r="M7" t="s">
        <v>53</v>
      </c>
      <c r="N7" t="s">
        <v>54</v>
      </c>
      <c r="O7" t="s">
        <v>55</v>
      </c>
      <c r="P7">
        <v>19876.516899999999</v>
      </c>
      <c r="Q7">
        <v>137977203</v>
      </c>
      <c r="R7" t="s">
        <v>56</v>
      </c>
      <c r="S7">
        <v>2</v>
      </c>
    </row>
    <row r="8" spans="1:19" x14ac:dyDescent="0.3">
      <c r="B8">
        <v>7</v>
      </c>
      <c r="C8" t="s">
        <v>19</v>
      </c>
      <c r="D8" t="s">
        <v>19</v>
      </c>
      <c r="E8">
        <v>7</v>
      </c>
      <c r="F8" t="s">
        <v>20</v>
      </c>
      <c r="G8">
        <v>22937</v>
      </c>
      <c r="H8">
        <v>7</v>
      </c>
      <c r="I8">
        <v>129</v>
      </c>
      <c r="J8" t="s">
        <v>57</v>
      </c>
      <c r="K8" t="s">
        <v>58</v>
      </c>
      <c r="L8" t="s">
        <v>23</v>
      </c>
      <c r="M8" t="s">
        <v>24</v>
      </c>
      <c r="N8" t="s">
        <v>59</v>
      </c>
      <c r="O8" t="s">
        <v>60</v>
      </c>
      <c r="P8">
        <v>18375.069299999999</v>
      </c>
      <c r="Q8">
        <v>27308000</v>
      </c>
      <c r="R8" t="s">
        <v>61</v>
      </c>
      <c r="S8">
        <v>2</v>
      </c>
    </row>
    <row r="9" spans="1:19" x14ac:dyDescent="0.3">
      <c r="B9">
        <v>8</v>
      </c>
      <c r="C9" t="s">
        <v>19</v>
      </c>
      <c r="D9" t="s">
        <v>19</v>
      </c>
      <c r="E9">
        <v>8</v>
      </c>
      <c r="F9" t="s">
        <v>20</v>
      </c>
      <c r="G9">
        <v>25413</v>
      </c>
      <c r="H9">
        <v>8</v>
      </c>
      <c r="I9">
        <v>130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  <c r="P9">
        <v>16457.652900000001</v>
      </c>
      <c r="Q9">
        <v>159897088</v>
      </c>
      <c r="R9" t="s">
        <v>61</v>
      </c>
      <c r="S9">
        <v>1</v>
      </c>
    </row>
    <row r="10" spans="1:19" x14ac:dyDescent="0.3">
      <c r="B10">
        <v>9</v>
      </c>
      <c r="C10" t="s">
        <v>19</v>
      </c>
      <c r="D10" t="s">
        <v>19</v>
      </c>
      <c r="E10">
        <v>9</v>
      </c>
      <c r="F10" t="s">
        <v>20</v>
      </c>
      <c r="G10">
        <v>26079</v>
      </c>
      <c r="H10">
        <v>9</v>
      </c>
      <c r="I10">
        <v>264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>
        <v>16192.061</v>
      </c>
      <c r="Q10">
        <v>26263454</v>
      </c>
      <c r="R10" t="s">
        <v>74</v>
      </c>
      <c r="S10">
        <v>1</v>
      </c>
    </row>
    <row r="11" spans="1:19" x14ac:dyDescent="0.3">
      <c r="B11">
        <v>10</v>
      </c>
      <c r="C11" t="s">
        <v>19</v>
      </c>
      <c r="D11" t="s">
        <v>19</v>
      </c>
      <c r="E11">
        <v>10</v>
      </c>
      <c r="F11" t="s">
        <v>20</v>
      </c>
      <c r="G11">
        <v>25861</v>
      </c>
      <c r="H11">
        <v>10</v>
      </c>
      <c r="I11">
        <v>11</v>
      </c>
      <c r="J11" t="s">
        <v>75</v>
      </c>
      <c r="K11" t="s">
        <v>76</v>
      </c>
      <c r="L11" t="s">
        <v>77</v>
      </c>
      <c r="M11" t="s">
        <v>78</v>
      </c>
      <c r="N11" t="s">
        <v>79</v>
      </c>
      <c r="O11" t="s">
        <v>80</v>
      </c>
      <c r="P11">
        <v>16006.801299999999</v>
      </c>
      <c r="Q11">
        <v>32851754</v>
      </c>
      <c r="R11" t="s">
        <v>56</v>
      </c>
      <c r="S11">
        <v>1</v>
      </c>
    </row>
    <row r="12" spans="1:19" x14ac:dyDescent="0.3">
      <c r="B12">
        <v>11</v>
      </c>
      <c r="C12" t="s">
        <v>19</v>
      </c>
      <c r="D12" t="s">
        <v>19</v>
      </c>
      <c r="E12">
        <v>11</v>
      </c>
      <c r="F12" t="s">
        <v>20</v>
      </c>
      <c r="G12">
        <v>25231</v>
      </c>
      <c r="H12">
        <v>11</v>
      </c>
      <c r="I12">
        <v>113</v>
      </c>
      <c r="J12" t="s">
        <v>81</v>
      </c>
      <c r="K12" t="s">
        <v>82</v>
      </c>
      <c r="L12" t="s">
        <v>83</v>
      </c>
      <c r="M12" t="s">
        <v>84</v>
      </c>
      <c r="N12" t="s">
        <v>85</v>
      </c>
      <c r="O12" t="s">
        <v>86</v>
      </c>
      <c r="P12">
        <v>14588.344800000001</v>
      </c>
      <c r="Q12">
        <v>15782039</v>
      </c>
      <c r="R12" t="s">
        <v>27</v>
      </c>
      <c r="S12">
        <v>1</v>
      </c>
    </row>
    <row r="13" spans="1:19" x14ac:dyDescent="0.3">
      <c r="B13">
        <v>12</v>
      </c>
      <c r="C13" t="s">
        <v>19</v>
      </c>
      <c r="D13" t="s">
        <v>19</v>
      </c>
      <c r="E13">
        <v>12</v>
      </c>
      <c r="F13" t="s">
        <v>20</v>
      </c>
      <c r="G13">
        <v>26450</v>
      </c>
      <c r="H13">
        <v>12</v>
      </c>
      <c r="I13">
        <v>135</v>
      </c>
      <c r="J13" t="s">
        <v>87</v>
      </c>
      <c r="K13" t="s">
        <v>88</v>
      </c>
      <c r="L13" t="s">
        <v>89</v>
      </c>
      <c r="M13" t="s">
        <v>90</v>
      </c>
      <c r="N13" t="s">
        <v>91</v>
      </c>
      <c r="O13" t="s">
        <v>92</v>
      </c>
      <c r="P13">
        <v>14086.513000000001</v>
      </c>
      <c r="Q13">
        <v>19243863</v>
      </c>
      <c r="R13" t="s">
        <v>37</v>
      </c>
      <c r="S13">
        <v>1</v>
      </c>
    </row>
    <row r="14" spans="1:19" x14ac:dyDescent="0.3">
      <c r="B14">
        <v>13</v>
      </c>
      <c r="C14" t="s">
        <v>19</v>
      </c>
      <c r="D14" t="s">
        <v>19</v>
      </c>
      <c r="E14">
        <v>13</v>
      </c>
      <c r="F14" t="s">
        <v>20</v>
      </c>
      <c r="G14">
        <v>22892</v>
      </c>
      <c r="H14">
        <v>13</v>
      </c>
      <c r="I14">
        <v>153</v>
      </c>
      <c r="J14" t="s">
        <v>93</v>
      </c>
      <c r="K14" t="s">
        <v>94</v>
      </c>
      <c r="L14" t="s">
        <v>95</v>
      </c>
      <c r="M14" t="s">
        <v>96</v>
      </c>
      <c r="N14" t="s">
        <v>97</v>
      </c>
      <c r="O14" t="s">
        <v>98</v>
      </c>
      <c r="P14">
        <v>13230.9467</v>
      </c>
      <c r="Q14">
        <v>34583142</v>
      </c>
      <c r="R14" t="s">
        <v>61</v>
      </c>
      <c r="S14">
        <v>2</v>
      </c>
    </row>
    <row r="15" spans="1:19" x14ac:dyDescent="0.3">
      <c r="B15">
        <v>14</v>
      </c>
      <c r="C15" t="s">
        <v>19</v>
      </c>
      <c r="D15" t="s">
        <v>19</v>
      </c>
      <c r="E15">
        <v>14</v>
      </c>
      <c r="F15" t="s">
        <v>20</v>
      </c>
      <c r="G15">
        <v>26223</v>
      </c>
      <c r="H15">
        <v>14</v>
      </c>
      <c r="I15">
        <v>313</v>
      </c>
      <c r="J15" t="s">
        <v>99</v>
      </c>
      <c r="K15" t="s">
        <v>100</v>
      </c>
      <c r="L15" t="s">
        <v>95</v>
      </c>
      <c r="M15" t="s">
        <v>96</v>
      </c>
      <c r="N15" t="s">
        <v>101</v>
      </c>
      <c r="O15" t="s">
        <v>102</v>
      </c>
      <c r="P15">
        <v>12895.5867</v>
      </c>
      <c r="Q15">
        <v>19802935</v>
      </c>
      <c r="R15" t="s">
        <v>61</v>
      </c>
      <c r="S15">
        <v>1</v>
      </c>
    </row>
    <row r="16" spans="1:19" x14ac:dyDescent="0.3">
      <c r="B16">
        <v>15</v>
      </c>
      <c r="C16" t="s">
        <v>19</v>
      </c>
      <c r="D16" t="s">
        <v>19</v>
      </c>
      <c r="E16">
        <v>15</v>
      </c>
      <c r="F16" t="s">
        <v>20</v>
      </c>
      <c r="G16">
        <v>25021</v>
      </c>
      <c r="H16">
        <v>15</v>
      </c>
      <c r="I16">
        <v>159</v>
      </c>
      <c r="J16" t="s">
        <v>103</v>
      </c>
      <c r="K16" t="s">
        <v>104</v>
      </c>
      <c r="L16" t="s">
        <v>77</v>
      </c>
      <c r="M16" t="s">
        <v>78</v>
      </c>
      <c r="N16" t="s">
        <v>105</v>
      </c>
      <c r="O16" t="s">
        <v>106</v>
      </c>
      <c r="P16">
        <v>12427.422500000001</v>
      </c>
      <c r="Q16">
        <v>13887650</v>
      </c>
      <c r="R16" t="s">
        <v>30</v>
      </c>
      <c r="S16">
        <v>1</v>
      </c>
    </row>
    <row r="17" spans="2:19" x14ac:dyDescent="0.3">
      <c r="B17">
        <v>16</v>
      </c>
      <c r="C17" t="s">
        <v>19</v>
      </c>
      <c r="D17" t="s">
        <v>19</v>
      </c>
      <c r="E17">
        <v>16</v>
      </c>
      <c r="F17" t="s">
        <v>20</v>
      </c>
      <c r="G17">
        <v>26535</v>
      </c>
      <c r="H17">
        <v>16</v>
      </c>
      <c r="I17">
        <v>34</v>
      </c>
      <c r="J17" t="s">
        <v>107</v>
      </c>
      <c r="K17" t="s">
        <v>108</v>
      </c>
      <c r="L17" t="s">
        <v>109</v>
      </c>
      <c r="M17" t="s">
        <v>110</v>
      </c>
      <c r="N17" t="s">
        <v>111</v>
      </c>
      <c r="O17" t="s">
        <v>112</v>
      </c>
      <c r="P17">
        <v>12127.9133</v>
      </c>
      <c r="Q17">
        <v>20445071</v>
      </c>
      <c r="R17" t="s">
        <v>61</v>
      </c>
      <c r="S17">
        <v>1</v>
      </c>
    </row>
    <row r="18" spans="2:19" x14ac:dyDescent="0.3">
      <c r="B18">
        <v>17</v>
      </c>
      <c r="C18" t="s">
        <v>19</v>
      </c>
      <c r="D18" t="s">
        <v>19</v>
      </c>
      <c r="E18">
        <v>17</v>
      </c>
      <c r="F18" t="s">
        <v>20</v>
      </c>
      <c r="G18">
        <v>24632</v>
      </c>
      <c r="H18">
        <v>17</v>
      </c>
      <c r="I18">
        <v>436</v>
      </c>
      <c r="J18" t="s">
        <v>113</v>
      </c>
      <c r="K18" t="s">
        <v>114</v>
      </c>
      <c r="L18" t="s">
        <v>23</v>
      </c>
      <c r="M18" t="s">
        <v>24</v>
      </c>
      <c r="N18" t="s">
        <v>26</v>
      </c>
      <c r="O18" t="s">
        <v>26</v>
      </c>
      <c r="P18">
        <v>11560.353800000001</v>
      </c>
      <c r="Q18">
        <v>52086567</v>
      </c>
      <c r="R18" t="s">
        <v>56</v>
      </c>
      <c r="S18">
        <v>1</v>
      </c>
    </row>
    <row r="19" spans="2:19" x14ac:dyDescent="0.3">
      <c r="B19">
        <v>18</v>
      </c>
      <c r="C19" t="s">
        <v>19</v>
      </c>
      <c r="D19" t="s">
        <v>19</v>
      </c>
      <c r="E19">
        <v>18</v>
      </c>
      <c r="F19" t="s">
        <v>20</v>
      </c>
      <c r="G19">
        <v>26246</v>
      </c>
      <c r="H19">
        <v>18</v>
      </c>
      <c r="I19">
        <v>42</v>
      </c>
      <c r="J19" t="s">
        <v>115</v>
      </c>
      <c r="K19" t="s">
        <v>116</v>
      </c>
      <c r="L19" t="s">
        <v>33</v>
      </c>
      <c r="M19" t="s">
        <v>34</v>
      </c>
      <c r="N19" t="s">
        <v>117</v>
      </c>
      <c r="O19" t="s">
        <v>36</v>
      </c>
      <c r="P19">
        <v>11497.7718</v>
      </c>
      <c r="Q19">
        <v>12315210</v>
      </c>
      <c r="R19" t="s">
        <v>118</v>
      </c>
      <c r="S19">
        <v>1</v>
      </c>
    </row>
    <row r="20" spans="2:19" x14ac:dyDescent="0.3">
      <c r="B20">
        <v>19</v>
      </c>
      <c r="C20" t="s">
        <v>19</v>
      </c>
      <c r="D20" t="s">
        <v>19</v>
      </c>
      <c r="E20">
        <v>19</v>
      </c>
      <c r="F20" t="s">
        <v>20</v>
      </c>
      <c r="G20">
        <v>22962</v>
      </c>
      <c r="H20">
        <v>19</v>
      </c>
      <c r="I20">
        <v>27</v>
      </c>
      <c r="J20" t="s">
        <v>119</v>
      </c>
      <c r="K20" t="s">
        <v>120</v>
      </c>
      <c r="L20" t="s">
        <v>64</v>
      </c>
      <c r="M20" t="s">
        <v>65</v>
      </c>
      <c r="N20" t="s">
        <v>66</v>
      </c>
      <c r="O20" t="s">
        <v>67</v>
      </c>
      <c r="P20">
        <v>11488.600399999999</v>
      </c>
      <c r="Q20">
        <v>46400872</v>
      </c>
      <c r="R20" t="s">
        <v>121</v>
      </c>
      <c r="S20">
        <v>2</v>
      </c>
    </row>
    <row r="21" spans="2:19" x14ac:dyDescent="0.3">
      <c r="B21">
        <v>20</v>
      </c>
      <c r="C21" t="s">
        <v>19</v>
      </c>
      <c r="D21" t="s">
        <v>19</v>
      </c>
      <c r="E21">
        <v>20</v>
      </c>
      <c r="F21" t="s">
        <v>20</v>
      </c>
      <c r="G21">
        <v>25398</v>
      </c>
      <c r="H21">
        <v>20</v>
      </c>
      <c r="I21">
        <v>44</v>
      </c>
      <c r="J21" t="s">
        <v>122</v>
      </c>
      <c r="K21" t="s">
        <v>123</v>
      </c>
      <c r="L21" t="s">
        <v>124</v>
      </c>
      <c r="M21" t="s">
        <v>125</v>
      </c>
      <c r="N21" t="s">
        <v>126</v>
      </c>
      <c r="O21" t="s">
        <v>127</v>
      </c>
      <c r="P21">
        <v>11374.9136</v>
      </c>
      <c r="Q21">
        <v>11819161</v>
      </c>
      <c r="R21" t="s">
        <v>128</v>
      </c>
      <c r="S21">
        <v>1</v>
      </c>
    </row>
    <row r="22" spans="2:19" x14ac:dyDescent="0.3">
      <c r="B22">
        <v>21</v>
      </c>
      <c r="C22" t="s">
        <v>19</v>
      </c>
      <c r="D22" t="s">
        <v>19</v>
      </c>
      <c r="E22">
        <v>21</v>
      </c>
      <c r="F22" t="s">
        <v>20</v>
      </c>
      <c r="G22">
        <v>25290</v>
      </c>
      <c r="H22">
        <v>21</v>
      </c>
      <c r="I22">
        <v>12</v>
      </c>
      <c r="J22" t="s">
        <v>129</v>
      </c>
      <c r="K22" t="s">
        <v>130</v>
      </c>
      <c r="L22" t="s">
        <v>131</v>
      </c>
      <c r="M22" t="s">
        <v>132</v>
      </c>
      <c r="N22" t="s">
        <v>133</v>
      </c>
      <c r="O22" t="s">
        <v>133</v>
      </c>
      <c r="P22">
        <v>10522.6415</v>
      </c>
      <c r="Q22">
        <v>11260000</v>
      </c>
      <c r="R22" t="s">
        <v>121</v>
      </c>
      <c r="S22">
        <v>1</v>
      </c>
    </row>
    <row r="23" spans="2:19" x14ac:dyDescent="0.3">
      <c r="B23">
        <v>22</v>
      </c>
      <c r="C23" t="s">
        <v>19</v>
      </c>
      <c r="D23" t="s">
        <v>19</v>
      </c>
      <c r="E23">
        <v>22</v>
      </c>
      <c r="F23" t="s">
        <v>20</v>
      </c>
      <c r="G23">
        <v>24803</v>
      </c>
      <c r="H23">
        <v>22</v>
      </c>
      <c r="I23">
        <v>790</v>
      </c>
      <c r="J23" t="s">
        <v>134</v>
      </c>
      <c r="K23" t="s">
        <v>135</v>
      </c>
      <c r="L23" t="s">
        <v>33</v>
      </c>
      <c r="M23" t="s">
        <v>34</v>
      </c>
      <c r="N23" t="s">
        <v>136</v>
      </c>
      <c r="O23" t="s">
        <v>137</v>
      </c>
      <c r="P23">
        <v>10371.7994</v>
      </c>
      <c r="Q23">
        <v>34382478</v>
      </c>
      <c r="R23" t="s">
        <v>30</v>
      </c>
      <c r="S23">
        <v>1</v>
      </c>
    </row>
    <row r="24" spans="2:19" x14ac:dyDescent="0.3">
      <c r="B24">
        <v>23</v>
      </c>
      <c r="C24" t="s">
        <v>19</v>
      </c>
      <c r="D24" t="s">
        <v>19</v>
      </c>
      <c r="E24">
        <v>23</v>
      </c>
      <c r="F24" t="s">
        <v>20</v>
      </c>
      <c r="G24">
        <v>25925</v>
      </c>
      <c r="H24">
        <v>23</v>
      </c>
      <c r="I24">
        <v>17</v>
      </c>
      <c r="J24" t="s">
        <v>138</v>
      </c>
      <c r="K24" t="s">
        <v>139</v>
      </c>
      <c r="L24" t="s">
        <v>64</v>
      </c>
      <c r="M24" t="s">
        <v>65</v>
      </c>
      <c r="N24" t="s">
        <v>140</v>
      </c>
      <c r="O24" t="s">
        <v>67</v>
      </c>
      <c r="P24">
        <v>10186.259</v>
      </c>
      <c r="Q24">
        <v>12479598</v>
      </c>
      <c r="R24" t="s">
        <v>121</v>
      </c>
      <c r="S24">
        <v>1</v>
      </c>
    </row>
    <row r="25" spans="2:19" x14ac:dyDescent="0.3">
      <c r="B25">
        <v>24</v>
      </c>
      <c r="C25" t="s">
        <v>19</v>
      </c>
      <c r="D25" t="s">
        <v>19</v>
      </c>
      <c r="E25">
        <v>24</v>
      </c>
      <c r="F25" t="s">
        <v>20</v>
      </c>
      <c r="G25">
        <v>25323</v>
      </c>
      <c r="H25">
        <v>24</v>
      </c>
      <c r="I25">
        <v>102</v>
      </c>
      <c r="J25" t="s">
        <v>141</v>
      </c>
      <c r="K25" t="s">
        <v>142</v>
      </c>
      <c r="L25" t="s">
        <v>131</v>
      </c>
      <c r="M25" t="s">
        <v>132</v>
      </c>
      <c r="N25" t="s">
        <v>143</v>
      </c>
      <c r="O25" t="s">
        <v>143</v>
      </c>
      <c r="P25">
        <v>9531.6370999999999</v>
      </c>
      <c r="Q25">
        <v>17095000</v>
      </c>
      <c r="R25" t="s">
        <v>144</v>
      </c>
      <c r="S25">
        <v>1</v>
      </c>
    </row>
    <row r="26" spans="2:19" x14ac:dyDescent="0.3">
      <c r="B26">
        <v>25</v>
      </c>
      <c r="C26" t="s">
        <v>19</v>
      </c>
      <c r="D26" t="s">
        <v>19</v>
      </c>
      <c r="E26">
        <v>25</v>
      </c>
      <c r="F26" t="s">
        <v>20</v>
      </c>
      <c r="G26">
        <v>25679</v>
      </c>
      <c r="H26">
        <v>25</v>
      </c>
      <c r="I26">
        <v>102</v>
      </c>
      <c r="J26" t="s">
        <v>145</v>
      </c>
      <c r="K26" t="s">
        <v>146</v>
      </c>
      <c r="L26" t="s">
        <v>95</v>
      </c>
      <c r="M26" t="s">
        <v>96</v>
      </c>
      <c r="N26" t="s">
        <v>147</v>
      </c>
      <c r="O26" t="s">
        <v>147</v>
      </c>
      <c r="P26">
        <v>9109.1892000000007</v>
      </c>
      <c r="Q26">
        <v>17037000</v>
      </c>
      <c r="R26" t="s">
        <v>61</v>
      </c>
      <c r="S26">
        <v>1</v>
      </c>
    </row>
    <row r="27" spans="2:19" x14ac:dyDescent="0.3">
      <c r="B27">
        <v>26</v>
      </c>
      <c r="C27" t="s">
        <v>19</v>
      </c>
      <c r="D27" t="s">
        <v>19</v>
      </c>
      <c r="E27">
        <v>26</v>
      </c>
      <c r="F27" t="s">
        <v>20</v>
      </c>
      <c r="G27">
        <v>25524</v>
      </c>
      <c r="H27">
        <v>26</v>
      </c>
      <c r="I27">
        <v>90</v>
      </c>
      <c r="J27" t="s">
        <v>148</v>
      </c>
      <c r="K27" t="s">
        <v>149</v>
      </c>
      <c r="L27" t="s">
        <v>95</v>
      </c>
      <c r="M27" t="s">
        <v>96</v>
      </c>
      <c r="N27" t="s">
        <v>150</v>
      </c>
      <c r="O27" t="s">
        <v>150</v>
      </c>
      <c r="P27">
        <v>8448.5784999999996</v>
      </c>
      <c r="Q27">
        <v>13443409</v>
      </c>
      <c r="R27" t="s">
        <v>151</v>
      </c>
      <c r="S27">
        <v>1</v>
      </c>
    </row>
    <row r="28" spans="2:19" x14ac:dyDescent="0.3">
      <c r="B28">
        <v>27</v>
      </c>
      <c r="C28" t="s">
        <v>19</v>
      </c>
      <c r="D28" t="s">
        <v>19</v>
      </c>
      <c r="E28">
        <v>27</v>
      </c>
      <c r="F28" t="s">
        <v>20</v>
      </c>
      <c r="G28">
        <v>25360</v>
      </c>
      <c r="H28">
        <v>27</v>
      </c>
      <c r="I28">
        <v>27</v>
      </c>
      <c r="J28" t="s">
        <v>152</v>
      </c>
      <c r="K28" t="s">
        <v>153</v>
      </c>
      <c r="L28" t="s">
        <v>154</v>
      </c>
      <c r="M28" t="s">
        <v>155</v>
      </c>
      <c r="N28" t="s">
        <v>156</v>
      </c>
      <c r="O28" t="s">
        <v>143</v>
      </c>
      <c r="P28">
        <v>8239.8148000000001</v>
      </c>
      <c r="Q28">
        <v>9007000</v>
      </c>
      <c r="R28" t="s">
        <v>27</v>
      </c>
      <c r="S28">
        <v>1</v>
      </c>
    </row>
    <row r="29" spans="2:19" x14ac:dyDescent="0.3">
      <c r="B29">
        <v>28</v>
      </c>
      <c r="C29" t="s">
        <v>19</v>
      </c>
      <c r="D29" t="s">
        <v>19</v>
      </c>
      <c r="E29">
        <v>28</v>
      </c>
      <c r="F29" t="s">
        <v>20</v>
      </c>
      <c r="G29">
        <v>25764</v>
      </c>
      <c r="H29">
        <v>28</v>
      </c>
      <c r="I29">
        <v>10</v>
      </c>
      <c r="J29" t="s">
        <v>157</v>
      </c>
      <c r="K29" t="s">
        <v>158</v>
      </c>
      <c r="L29" t="s">
        <v>23</v>
      </c>
      <c r="M29" t="s">
        <v>24</v>
      </c>
      <c r="N29" t="s">
        <v>159</v>
      </c>
      <c r="O29" t="s">
        <v>26</v>
      </c>
      <c r="P29">
        <v>7877.9543999999996</v>
      </c>
      <c r="Q29">
        <v>11874148</v>
      </c>
      <c r="R29" t="s">
        <v>27</v>
      </c>
      <c r="S29">
        <v>1</v>
      </c>
    </row>
    <row r="30" spans="2:19" x14ac:dyDescent="0.3">
      <c r="B30">
        <v>29</v>
      </c>
      <c r="C30" t="s">
        <v>19</v>
      </c>
      <c r="D30" t="s">
        <v>19</v>
      </c>
      <c r="E30">
        <v>29</v>
      </c>
      <c r="F30" t="s">
        <v>20</v>
      </c>
      <c r="G30">
        <v>25317</v>
      </c>
      <c r="H30">
        <v>29</v>
      </c>
      <c r="I30">
        <v>8</v>
      </c>
      <c r="J30" t="s">
        <v>160</v>
      </c>
      <c r="K30" t="s">
        <v>161</v>
      </c>
      <c r="L30" t="s">
        <v>64</v>
      </c>
      <c r="M30" t="s">
        <v>65</v>
      </c>
      <c r="N30" t="s">
        <v>66</v>
      </c>
      <c r="O30" t="s">
        <v>67</v>
      </c>
      <c r="P30">
        <v>7758.1593999999996</v>
      </c>
      <c r="Q30">
        <v>13876488</v>
      </c>
      <c r="R30" t="s">
        <v>121</v>
      </c>
      <c r="S30">
        <v>1</v>
      </c>
    </row>
    <row r="31" spans="2:19" x14ac:dyDescent="0.3">
      <c r="B31">
        <v>30</v>
      </c>
      <c r="C31" t="s">
        <v>19</v>
      </c>
      <c r="D31" t="s">
        <v>19</v>
      </c>
      <c r="E31">
        <v>30</v>
      </c>
      <c r="F31" t="s">
        <v>20</v>
      </c>
      <c r="G31">
        <v>26342</v>
      </c>
      <c r="H31">
        <v>30</v>
      </c>
      <c r="I31">
        <v>200</v>
      </c>
      <c r="J31" t="s">
        <v>162</v>
      </c>
      <c r="K31" t="s">
        <v>163</v>
      </c>
      <c r="L31" t="s">
        <v>164</v>
      </c>
      <c r="M31" t="s">
        <v>165</v>
      </c>
      <c r="N31" t="s">
        <v>166</v>
      </c>
      <c r="O31" t="s">
        <v>167</v>
      </c>
      <c r="P31">
        <v>7638.5407999999998</v>
      </c>
      <c r="Q31">
        <v>95810719</v>
      </c>
      <c r="R31" t="s">
        <v>37</v>
      </c>
      <c r="S31">
        <v>1</v>
      </c>
    </row>
    <row r="32" spans="2:19" x14ac:dyDescent="0.3">
      <c r="B32">
        <v>31</v>
      </c>
      <c r="C32" t="s">
        <v>19</v>
      </c>
      <c r="D32" t="s">
        <v>19</v>
      </c>
      <c r="E32">
        <v>31</v>
      </c>
      <c r="F32" t="s">
        <v>20</v>
      </c>
      <c r="G32">
        <v>24949</v>
      </c>
      <c r="H32">
        <v>31</v>
      </c>
      <c r="I32">
        <v>33</v>
      </c>
      <c r="J32" t="s">
        <v>168</v>
      </c>
      <c r="K32" t="s">
        <v>169</v>
      </c>
      <c r="L32" t="s">
        <v>170</v>
      </c>
      <c r="M32" t="s">
        <v>171</v>
      </c>
      <c r="N32" t="s">
        <v>172</v>
      </c>
      <c r="O32" t="s">
        <v>173</v>
      </c>
      <c r="P32">
        <v>7635.2397000000001</v>
      </c>
      <c r="Q32">
        <v>13326503</v>
      </c>
      <c r="R32" t="s">
        <v>151</v>
      </c>
      <c r="S32">
        <v>1</v>
      </c>
    </row>
    <row r="33" spans="2:19" x14ac:dyDescent="0.3">
      <c r="B33">
        <v>32</v>
      </c>
      <c r="C33" t="s">
        <v>19</v>
      </c>
      <c r="D33" t="s">
        <v>19</v>
      </c>
      <c r="E33">
        <v>32</v>
      </c>
      <c r="F33" t="s">
        <v>20</v>
      </c>
      <c r="G33">
        <v>25188</v>
      </c>
      <c r="H33">
        <v>32</v>
      </c>
      <c r="I33">
        <v>176</v>
      </c>
      <c r="J33" t="s">
        <v>174</v>
      </c>
      <c r="K33" t="s">
        <v>175</v>
      </c>
      <c r="L33" t="s">
        <v>176</v>
      </c>
      <c r="M33" t="s">
        <v>177</v>
      </c>
      <c r="N33" t="s">
        <v>178</v>
      </c>
      <c r="O33" t="s">
        <v>179</v>
      </c>
      <c r="P33">
        <v>7351.2959000000001</v>
      </c>
      <c r="Q33">
        <v>8963909</v>
      </c>
      <c r="R33" t="s">
        <v>144</v>
      </c>
      <c r="S33">
        <v>1</v>
      </c>
    </row>
    <row r="34" spans="2:19" x14ac:dyDescent="0.3">
      <c r="B34">
        <v>33</v>
      </c>
      <c r="C34" t="s">
        <v>19</v>
      </c>
      <c r="D34" t="s">
        <v>19</v>
      </c>
      <c r="E34">
        <v>33</v>
      </c>
      <c r="F34" t="s">
        <v>20</v>
      </c>
      <c r="G34">
        <v>25240</v>
      </c>
      <c r="H34">
        <v>33</v>
      </c>
      <c r="I34">
        <v>24</v>
      </c>
      <c r="J34" t="s">
        <v>180</v>
      </c>
      <c r="K34" t="s">
        <v>181</v>
      </c>
      <c r="L34" t="s">
        <v>23</v>
      </c>
      <c r="M34" t="s">
        <v>24</v>
      </c>
      <c r="N34" t="s">
        <v>60</v>
      </c>
      <c r="O34" t="s">
        <v>60</v>
      </c>
      <c r="P34">
        <v>7055.6603999999998</v>
      </c>
      <c r="Q34">
        <v>7585000</v>
      </c>
      <c r="R34" t="s">
        <v>182</v>
      </c>
      <c r="S34">
        <v>1</v>
      </c>
    </row>
    <row r="35" spans="2:19" x14ac:dyDescent="0.3">
      <c r="B35">
        <v>34</v>
      </c>
      <c r="C35" t="s">
        <v>19</v>
      </c>
      <c r="D35" t="s">
        <v>19</v>
      </c>
      <c r="E35">
        <v>34</v>
      </c>
      <c r="F35" t="s">
        <v>20</v>
      </c>
      <c r="G35">
        <v>25357</v>
      </c>
      <c r="H35">
        <v>34</v>
      </c>
      <c r="I35">
        <v>140</v>
      </c>
      <c r="J35" t="s">
        <v>183</v>
      </c>
      <c r="K35" t="s">
        <v>184</v>
      </c>
      <c r="L35" t="s">
        <v>185</v>
      </c>
      <c r="M35" t="s">
        <v>186</v>
      </c>
      <c r="N35" t="s">
        <v>185</v>
      </c>
      <c r="O35" t="s">
        <v>179</v>
      </c>
      <c r="P35">
        <v>6898.4173000000001</v>
      </c>
      <c r="Q35">
        <v>18045419</v>
      </c>
      <c r="R35" t="s">
        <v>37</v>
      </c>
      <c r="S35">
        <v>1</v>
      </c>
    </row>
    <row r="36" spans="2:19" x14ac:dyDescent="0.3">
      <c r="B36">
        <v>35</v>
      </c>
      <c r="C36" t="s">
        <v>19</v>
      </c>
      <c r="D36" t="s">
        <v>19</v>
      </c>
      <c r="E36">
        <v>35</v>
      </c>
      <c r="F36" t="s">
        <v>20</v>
      </c>
      <c r="G36">
        <v>25522</v>
      </c>
      <c r="H36">
        <v>35</v>
      </c>
      <c r="I36">
        <v>55</v>
      </c>
      <c r="J36" t="s">
        <v>187</v>
      </c>
      <c r="K36" t="s">
        <v>188</v>
      </c>
      <c r="L36" t="s">
        <v>189</v>
      </c>
      <c r="M36" t="s">
        <v>190</v>
      </c>
      <c r="N36" t="s">
        <v>191</v>
      </c>
      <c r="O36" t="s">
        <v>192</v>
      </c>
      <c r="P36">
        <v>6861.3576999999996</v>
      </c>
      <c r="Q36">
        <v>7013359</v>
      </c>
      <c r="R36" t="s">
        <v>121</v>
      </c>
      <c r="S36">
        <v>1</v>
      </c>
    </row>
    <row r="37" spans="2:19" x14ac:dyDescent="0.3">
      <c r="B37">
        <v>36</v>
      </c>
      <c r="C37" t="s">
        <v>19</v>
      </c>
      <c r="D37" t="s">
        <v>19</v>
      </c>
      <c r="E37">
        <v>36</v>
      </c>
      <c r="F37" t="s">
        <v>20</v>
      </c>
      <c r="G37">
        <v>22949</v>
      </c>
      <c r="H37">
        <v>36</v>
      </c>
      <c r="I37">
        <v>61</v>
      </c>
      <c r="J37" t="s">
        <v>193</v>
      </c>
      <c r="K37" t="s">
        <v>194</v>
      </c>
      <c r="L37" t="s">
        <v>195</v>
      </c>
      <c r="M37" t="s">
        <v>196</v>
      </c>
      <c r="N37" t="s">
        <v>197</v>
      </c>
      <c r="O37" t="s">
        <v>198</v>
      </c>
      <c r="P37">
        <v>6663.1769000000004</v>
      </c>
      <c r="Q37">
        <v>6821205</v>
      </c>
      <c r="R37" t="s">
        <v>61</v>
      </c>
      <c r="S37">
        <v>2</v>
      </c>
    </row>
    <row r="38" spans="2:19" x14ac:dyDescent="0.3">
      <c r="B38">
        <v>37</v>
      </c>
      <c r="C38" t="s">
        <v>19</v>
      </c>
      <c r="D38" t="s">
        <v>19</v>
      </c>
      <c r="E38">
        <v>37</v>
      </c>
      <c r="F38" t="s">
        <v>20</v>
      </c>
      <c r="G38">
        <v>25527</v>
      </c>
      <c r="H38">
        <v>37</v>
      </c>
      <c r="I38">
        <v>53</v>
      </c>
      <c r="J38" t="s">
        <v>199</v>
      </c>
      <c r="K38" t="s">
        <v>200</v>
      </c>
      <c r="L38" t="s">
        <v>131</v>
      </c>
      <c r="M38" t="s">
        <v>132</v>
      </c>
      <c r="N38" t="s">
        <v>201</v>
      </c>
      <c r="O38" t="s">
        <v>143</v>
      </c>
      <c r="P38">
        <v>6603.3721999999998</v>
      </c>
      <c r="Q38">
        <v>8853881</v>
      </c>
      <c r="R38" t="s">
        <v>121</v>
      </c>
      <c r="S38">
        <v>1</v>
      </c>
    </row>
    <row r="39" spans="2:19" x14ac:dyDescent="0.3">
      <c r="B39">
        <v>38</v>
      </c>
      <c r="C39" t="s">
        <v>19</v>
      </c>
      <c r="D39" t="s">
        <v>19</v>
      </c>
      <c r="E39">
        <v>38</v>
      </c>
      <c r="F39" t="s">
        <v>20</v>
      </c>
      <c r="G39">
        <v>25755</v>
      </c>
      <c r="H39">
        <v>38</v>
      </c>
      <c r="I39">
        <v>25</v>
      </c>
      <c r="J39" t="s">
        <v>202</v>
      </c>
      <c r="K39" t="s">
        <v>203</v>
      </c>
      <c r="L39" t="s">
        <v>204</v>
      </c>
      <c r="M39" t="s">
        <v>205</v>
      </c>
      <c r="N39" t="s">
        <v>206</v>
      </c>
      <c r="O39" t="s">
        <v>207</v>
      </c>
      <c r="P39">
        <v>6535.0537999999997</v>
      </c>
      <c r="Q39">
        <v>10545091</v>
      </c>
      <c r="R39" t="s">
        <v>118</v>
      </c>
      <c r="S39">
        <v>1</v>
      </c>
    </row>
    <row r="40" spans="2:19" x14ac:dyDescent="0.3">
      <c r="B40">
        <v>39</v>
      </c>
      <c r="C40" t="s">
        <v>19</v>
      </c>
      <c r="D40" t="s">
        <v>19</v>
      </c>
      <c r="E40">
        <v>39</v>
      </c>
      <c r="F40" t="s">
        <v>20</v>
      </c>
      <c r="G40">
        <v>25634</v>
      </c>
      <c r="H40">
        <v>39</v>
      </c>
      <c r="I40">
        <v>1</v>
      </c>
      <c r="J40" t="s">
        <v>208</v>
      </c>
      <c r="K40" t="s">
        <v>209</v>
      </c>
      <c r="L40" t="s">
        <v>210</v>
      </c>
      <c r="M40" t="s">
        <v>211</v>
      </c>
      <c r="N40" t="s">
        <v>212</v>
      </c>
      <c r="O40" t="s">
        <v>36</v>
      </c>
      <c r="P40">
        <v>6369.1921000000002</v>
      </c>
      <c r="Q40">
        <v>6772856</v>
      </c>
      <c r="R40" t="s">
        <v>27</v>
      </c>
      <c r="S40">
        <v>1</v>
      </c>
    </row>
    <row r="41" spans="2:19" x14ac:dyDescent="0.3">
      <c r="B41">
        <v>40</v>
      </c>
      <c r="C41" t="s">
        <v>19</v>
      </c>
      <c r="D41" t="s">
        <v>19</v>
      </c>
      <c r="E41">
        <v>40</v>
      </c>
      <c r="F41" t="s">
        <v>20</v>
      </c>
      <c r="G41">
        <v>25306</v>
      </c>
      <c r="H41">
        <v>40</v>
      </c>
      <c r="I41">
        <v>4</v>
      </c>
      <c r="J41" t="s">
        <v>213</v>
      </c>
      <c r="K41" t="s">
        <v>214</v>
      </c>
      <c r="L41" t="s">
        <v>215</v>
      </c>
      <c r="M41" t="s">
        <v>216</v>
      </c>
      <c r="N41" t="s">
        <v>217</v>
      </c>
      <c r="O41" t="s">
        <v>218</v>
      </c>
      <c r="P41">
        <v>6020.9548000000004</v>
      </c>
      <c r="Q41">
        <v>20894369</v>
      </c>
      <c r="R41" t="s">
        <v>56</v>
      </c>
      <c r="S41">
        <v>1</v>
      </c>
    </row>
    <row r="42" spans="2:19" x14ac:dyDescent="0.3">
      <c r="B42">
        <v>41</v>
      </c>
      <c r="C42" t="s">
        <v>19</v>
      </c>
      <c r="D42" t="s">
        <v>19</v>
      </c>
      <c r="E42">
        <v>41</v>
      </c>
      <c r="F42" t="s">
        <v>20</v>
      </c>
      <c r="G42">
        <v>26117</v>
      </c>
      <c r="H42">
        <v>41</v>
      </c>
      <c r="I42">
        <v>24</v>
      </c>
      <c r="J42" t="s">
        <v>219</v>
      </c>
      <c r="K42" t="s">
        <v>220</v>
      </c>
      <c r="L42" t="s">
        <v>185</v>
      </c>
      <c r="M42" t="s">
        <v>186</v>
      </c>
      <c r="N42" t="s">
        <v>185</v>
      </c>
      <c r="O42" t="s">
        <v>179</v>
      </c>
      <c r="P42">
        <v>5817.1288999999997</v>
      </c>
      <c r="Q42">
        <v>5963105</v>
      </c>
      <c r="R42" t="s">
        <v>151</v>
      </c>
      <c r="S42">
        <v>1</v>
      </c>
    </row>
    <row r="43" spans="2:19" x14ac:dyDescent="0.3">
      <c r="B43">
        <v>42</v>
      </c>
      <c r="C43" t="s">
        <v>19</v>
      </c>
      <c r="D43" t="s">
        <v>19</v>
      </c>
      <c r="E43">
        <v>42</v>
      </c>
      <c r="F43" t="s">
        <v>20</v>
      </c>
      <c r="G43">
        <v>26490</v>
      </c>
      <c r="H43">
        <v>42</v>
      </c>
      <c r="I43">
        <v>96</v>
      </c>
      <c r="J43" t="s">
        <v>221</v>
      </c>
      <c r="K43" t="s">
        <v>222</v>
      </c>
      <c r="L43" t="s">
        <v>23</v>
      </c>
      <c r="M43" t="s">
        <v>24</v>
      </c>
      <c r="N43" t="s">
        <v>223</v>
      </c>
      <c r="O43" t="s">
        <v>60</v>
      </c>
      <c r="P43">
        <v>5811.3567999999996</v>
      </c>
      <c r="Q43">
        <v>11396150</v>
      </c>
      <c r="R43" t="s">
        <v>42</v>
      </c>
      <c r="S43">
        <v>1</v>
      </c>
    </row>
    <row r="44" spans="2:19" x14ac:dyDescent="0.3">
      <c r="B44">
        <v>43</v>
      </c>
      <c r="C44" t="s">
        <v>19</v>
      </c>
      <c r="D44" t="s">
        <v>19</v>
      </c>
      <c r="E44">
        <v>43</v>
      </c>
      <c r="F44" t="s">
        <v>20</v>
      </c>
      <c r="G44">
        <v>25659</v>
      </c>
      <c r="H44">
        <v>43</v>
      </c>
      <c r="I44">
        <v>48</v>
      </c>
      <c r="J44" t="s">
        <v>224</v>
      </c>
      <c r="K44" t="s">
        <v>225</v>
      </c>
      <c r="L44" t="s">
        <v>124</v>
      </c>
      <c r="M44" t="s">
        <v>125</v>
      </c>
      <c r="N44" t="s">
        <v>226</v>
      </c>
      <c r="O44" t="s">
        <v>227</v>
      </c>
      <c r="P44">
        <v>5752.5250999999998</v>
      </c>
      <c r="Q44">
        <v>14104761</v>
      </c>
      <c r="R44" t="s">
        <v>118</v>
      </c>
      <c r="S44">
        <v>1</v>
      </c>
    </row>
    <row r="45" spans="2:19" x14ac:dyDescent="0.3">
      <c r="B45">
        <v>44</v>
      </c>
      <c r="C45" t="s">
        <v>19</v>
      </c>
      <c r="D45" t="s">
        <v>19</v>
      </c>
      <c r="E45">
        <v>44</v>
      </c>
      <c r="F45" t="s">
        <v>20</v>
      </c>
      <c r="G45">
        <v>26179</v>
      </c>
      <c r="H45">
        <v>44</v>
      </c>
      <c r="I45">
        <v>147</v>
      </c>
      <c r="J45" t="s">
        <v>228</v>
      </c>
      <c r="K45" t="s">
        <v>229</v>
      </c>
      <c r="L45" t="s">
        <v>230</v>
      </c>
      <c r="M45" t="s">
        <v>231</v>
      </c>
      <c r="N45" t="s">
        <v>232</v>
      </c>
      <c r="O45" t="s">
        <v>233</v>
      </c>
      <c r="P45">
        <v>5715.2858999999999</v>
      </c>
      <c r="Q45">
        <v>7686703</v>
      </c>
      <c r="R45" t="s">
        <v>144</v>
      </c>
      <c r="S45">
        <v>1</v>
      </c>
    </row>
    <row r="46" spans="2:19" x14ac:dyDescent="0.3">
      <c r="B46">
        <v>45</v>
      </c>
      <c r="C46" t="s">
        <v>19</v>
      </c>
      <c r="D46" t="s">
        <v>19</v>
      </c>
      <c r="E46">
        <v>45</v>
      </c>
      <c r="F46" t="s">
        <v>20</v>
      </c>
      <c r="G46">
        <v>25965</v>
      </c>
      <c r="H46">
        <v>45</v>
      </c>
      <c r="I46">
        <v>20</v>
      </c>
      <c r="J46" t="s">
        <v>234</v>
      </c>
      <c r="K46" t="s">
        <v>235</v>
      </c>
      <c r="L46" t="s">
        <v>131</v>
      </c>
      <c r="M46" t="s">
        <v>132</v>
      </c>
      <c r="N46" t="s">
        <v>236</v>
      </c>
      <c r="O46" t="s">
        <v>237</v>
      </c>
      <c r="P46">
        <v>5604.7825999999995</v>
      </c>
      <c r="Q46">
        <v>10247444</v>
      </c>
      <c r="R46" t="s">
        <v>238</v>
      </c>
      <c r="S46">
        <v>1</v>
      </c>
    </row>
    <row r="47" spans="2:19" x14ac:dyDescent="0.3">
      <c r="B47">
        <v>46</v>
      </c>
      <c r="C47" t="s">
        <v>19</v>
      </c>
      <c r="D47" t="s">
        <v>19</v>
      </c>
      <c r="E47">
        <v>46</v>
      </c>
      <c r="F47" t="s">
        <v>20</v>
      </c>
      <c r="G47">
        <v>25677</v>
      </c>
      <c r="H47">
        <v>46</v>
      </c>
      <c r="I47">
        <v>379</v>
      </c>
      <c r="J47" t="s">
        <v>239</v>
      </c>
      <c r="K47" t="s">
        <v>240</v>
      </c>
      <c r="L47" t="s">
        <v>195</v>
      </c>
      <c r="M47" t="s">
        <v>196</v>
      </c>
      <c r="N47" t="s">
        <v>197</v>
      </c>
      <c r="O47" t="s">
        <v>198</v>
      </c>
      <c r="P47">
        <v>5593.0142999999998</v>
      </c>
      <c r="Q47">
        <v>81410104</v>
      </c>
      <c r="R47" t="s">
        <v>61</v>
      </c>
      <c r="S47">
        <v>1</v>
      </c>
    </row>
    <row r="48" spans="2:19" x14ac:dyDescent="0.3">
      <c r="B48">
        <v>47</v>
      </c>
      <c r="C48" t="s">
        <v>19</v>
      </c>
      <c r="D48" t="s">
        <v>19</v>
      </c>
      <c r="E48">
        <v>47</v>
      </c>
      <c r="F48" t="s">
        <v>20</v>
      </c>
      <c r="G48">
        <v>25385</v>
      </c>
      <c r="H48">
        <v>47</v>
      </c>
      <c r="I48">
        <v>40</v>
      </c>
      <c r="J48" t="s">
        <v>241</v>
      </c>
      <c r="K48" t="s">
        <v>242</v>
      </c>
      <c r="L48" t="s">
        <v>189</v>
      </c>
      <c r="M48" t="s">
        <v>190</v>
      </c>
      <c r="N48" t="s">
        <v>136</v>
      </c>
      <c r="O48" t="s">
        <v>192</v>
      </c>
      <c r="P48">
        <v>5530.8056999999999</v>
      </c>
      <c r="Q48">
        <v>6178120</v>
      </c>
      <c r="R48" t="s">
        <v>243</v>
      </c>
      <c r="S48">
        <v>1</v>
      </c>
    </row>
    <row r="49" spans="2:19" x14ac:dyDescent="0.3">
      <c r="B49">
        <v>48</v>
      </c>
      <c r="C49" t="s">
        <v>19</v>
      </c>
      <c r="D49" t="s">
        <v>19</v>
      </c>
      <c r="E49">
        <v>48</v>
      </c>
      <c r="F49" t="s">
        <v>20</v>
      </c>
      <c r="G49">
        <v>25931</v>
      </c>
      <c r="H49">
        <v>48</v>
      </c>
      <c r="I49">
        <v>17</v>
      </c>
      <c r="J49" t="s">
        <v>244</v>
      </c>
      <c r="K49" t="s">
        <v>245</v>
      </c>
      <c r="L49" t="s">
        <v>246</v>
      </c>
      <c r="M49" t="s">
        <v>247</v>
      </c>
      <c r="N49" t="s">
        <v>248</v>
      </c>
      <c r="O49" t="s">
        <v>249</v>
      </c>
      <c r="P49">
        <v>5507.4529000000002</v>
      </c>
      <c r="Q49">
        <v>23809245</v>
      </c>
      <c r="R49" t="s">
        <v>243</v>
      </c>
      <c r="S49">
        <v>1</v>
      </c>
    </row>
    <row r="50" spans="2:19" x14ac:dyDescent="0.3">
      <c r="B50">
        <v>49</v>
      </c>
      <c r="C50" t="s">
        <v>19</v>
      </c>
      <c r="D50" t="s">
        <v>19</v>
      </c>
      <c r="E50">
        <v>49</v>
      </c>
      <c r="F50" t="s">
        <v>20</v>
      </c>
      <c r="G50">
        <v>25654</v>
      </c>
      <c r="H50">
        <v>49</v>
      </c>
      <c r="I50">
        <v>30</v>
      </c>
      <c r="J50" t="s">
        <v>250</v>
      </c>
      <c r="K50" t="s">
        <v>251</v>
      </c>
      <c r="L50" t="s">
        <v>185</v>
      </c>
      <c r="M50" t="s">
        <v>186</v>
      </c>
      <c r="N50" t="s">
        <v>185</v>
      </c>
      <c r="O50" t="s">
        <v>179</v>
      </c>
      <c r="P50">
        <v>5505.55</v>
      </c>
      <c r="Q50">
        <v>5637838</v>
      </c>
      <c r="R50" t="s">
        <v>182</v>
      </c>
      <c r="S50">
        <v>1</v>
      </c>
    </row>
    <row r="51" spans="2:19" x14ac:dyDescent="0.3">
      <c r="B51">
        <v>50</v>
      </c>
      <c r="C51" t="s">
        <v>19</v>
      </c>
      <c r="D51" t="s">
        <v>19</v>
      </c>
      <c r="E51">
        <v>50</v>
      </c>
      <c r="F51" t="s">
        <v>20</v>
      </c>
      <c r="G51">
        <v>26146</v>
      </c>
      <c r="H51">
        <v>50</v>
      </c>
      <c r="I51">
        <v>35</v>
      </c>
      <c r="J51" t="s">
        <v>252</v>
      </c>
      <c r="K51" t="s">
        <v>253</v>
      </c>
      <c r="L51" t="s">
        <v>95</v>
      </c>
      <c r="M51" t="s">
        <v>96</v>
      </c>
      <c r="N51" t="s">
        <v>254</v>
      </c>
      <c r="O51" t="s">
        <v>150</v>
      </c>
      <c r="P51">
        <v>5486.2115999999996</v>
      </c>
      <c r="Q51">
        <v>8269660</v>
      </c>
      <c r="R51" t="s">
        <v>61</v>
      </c>
      <c r="S51">
        <v>1</v>
      </c>
    </row>
    <row r="52" spans="2:19" x14ac:dyDescent="0.3">
      <c r="B52">
        <v>51</v>
      </c>
      <c r="C52" t="s">
        <v>19</v>
      </c>
      <c r="D52" t="s">
        <v>19</v>
      </c>
      <c r="E52">
        <v>51</v>
      </c>
      <c r="F52" t="s">
        <v>20</v>
      </c>
      <c r="G52">
        <v>26092</v>
      </c>
      <c r="H52">
        <v>51</v>
      </c>
      <c r="I52">
        <v>32</v>
      </c>
      <c r="J52" t="s">
        <v>255</v>
      </c>
      <c r="K52" t="s">
        <v>256</v>
      </c>
      <c r="L52" t="s">
        <v>257</v>
      </c>
      <c r="M52" t="s">
        <v>258</v>
      </c>
      <c r="N52" t="s">
        <v>259</v>
      </c>
      <c r="O52" t="s">
        <v>259</v>
      </c>
      <c r="P52">
        <v>5483.1297999999997</v>
      </c>
      <c r="Q52">
        <v>6577541</v>
      </c>
      <c r="R52" t="s">
        <v>42</v>
      </c>
      <c r="S52">
        <v>1</v>
      </c>
    </row>
    <row r="53" spans="2:19" x14ac:dyDescent="0.3">
      <c r="B53">
        <v>52</v>
      </c>
      <c r="C53" t="s">
        <v>19</v>
      </c>
      <c r="D53" t="s">
        <v>19</v>
      </c>
      <c r="E53">
        <v>52</v>
      </c>
      <c r="F53" t="s">
        <v>20</v>
      </c>
      <c r="G53">
        <v>25699</v>
      </c>
      <c r="H53">
        <v>52</v>
      </c>
      <c r="I53">
        <v>50</v>
      </c>
      <c r="J53" t="s">
        <v>260</v>
      </c>
      <c r="K53" t="s">
        <v>261</v>
      </c>
      <c r="L53" t="s">
        <v>204</v>
      </c>
      <c r="M53" t="s">
        <v>205</v>
      </c>
      <c r="N53" t="s">
        <v>206</v>
      </c>
      <c r="O53" t="s">
        <v>207</v>
      </c>
      <c r="P53">
        <v>5438.9673000000003</v>
      </c>
      <c r="Q53">
        <v>5792929</v>
      </c>
      <c r="R53" t="s">
        <v>262</v>
      </c>
      <c r="S53">
        <v>1</v>
      </c>
    </row>
    <row r="54" spans="2:19" x14ac:dyDescent="0.3">
      <c r="B54">
        <v>53</v>
      </c>
      <c r="C54" t="s">
        <v>19</v>
      </c>
      <c r="D54" t="s">
        <v>19</v>
      </c>
      <c r="E54">
        <v>53</v>
      </c>
      <c r="F54" t="s">
        <v>20</v>
      </c>
      <c r="G54">
        <v>17948</v>
      </c>
      <c r="H54">
        <v>53</v>
      </c>
      <c r="I54">
        <v>1106</v>
      </c>
      <c r="J54" t="s">
        <v>263</v>
      </c>
      <c r="K54" t="s">
        <v>264</v>
      </c>
      <c r="L54" t="s">
        <v>265</v>
      </c>
      <c r="M54" t="s">
        <v>266</v>
      </c>
      <c r="N54" t="s">
        <v>267</v>
      </c>
      <c r="O54" t="s">
        <v>268</v>
      </c>
      <c r="P54">
        <v>5220.9165000000003</v>
      </c>
      <c r="Q54">
        <v>230109687</v>
      </c>
      <c r="R54" t="s">
        <v>182</v>
      </c>
      <c r="S54">
        <v>5</v>
      </c>
    </row>
    <row r="55" spans="2:19" x14ac:dyDescent="0.3">
      <c r="B55">
        <v>54</v>
      </c>
      <c r="C55" t="s">
        <v>19</v>
      </c>
      <c r="D55" t="s">
        <v>19</v>
      </c>
      <c r="E55">
        <v>54</v>
      </c>
      <c r="F55" t="s">
        <v>20</v>
      </c>
      <c r="G55">
        <v>25453</v>
      </c>
      <c r="H55">
        <v>54</v>
      </c>
      <c r="I55">
        <v>46</v>
      </c>
      <c r="J55" t="s">
        <v>269</v>
      </c>
      <c r="K55" t="s">
        <v>270</v>
      </c>
      <c r="L55" t="s">
        <v>185</v>
      </c>
      <c r="M55" t="s">
        <v>186</v>
      </c>
      <c r="N55" t="s">
        <v>185</v>
      </c>
      <c r="O55" t="s">
        <v>179</v>
      </c>
      <c r="P55">
        <v>5217.2043000000003</v>
      </c>
      <c r="Q55">
        <v>6261593</v>
      </c>
      <c r="R55" t="s">
        <v>151</v>
      </c>
      <c r="S55">
        <v>1</v>
      </c>
    </row>
    <row r="56" spans="2:19" x14ac:dyDescent="0.3">
      <c r="B56">
        <v>55</v>
      </c>
      <c r="C56" t="s">
        <v>19</v>
      </c>
      <c r="D56" t="s">
        <v>19</v>
      </c>
      <c r="E56">
        <v>55</v>
      </c>
      <c r="F56" t="s">
        <v>20</v>
      </c>
      <c r="G56">
        <v>25107</v>
      </c>
      <c r="H56">
        <v>55</v>
      </c>
      <c r="I56">
        <v>30</v>
      </c>
      <c r="J56" t="s">
        <v>271</v>
      </c>
      <c r="K56" t="s">
        <v>272</v>
      </c>
      <c r="L56" t="s">
        <v>257</v>
      </c>
      <c r="M56" t="s">
        <v>258</v>
      </c>
      <c r="N56" t="s">
        <v>273</v>
      </c>
      <c r="O56" t="s">
        <v>259</v>
      </c>
      <c r="P56">
        <v>5214.2331000000004</v>
      </c>
      <c r="Q56">
        <v>5703235</v>
      </c>
      <c r="R56" t="s">
        <v>274</v>
      </c>
      <c r="S56">
        <v>1</v>
      </c>
    </row>
    <row r="57" spans="2:19" x14ac:dyDescent="0.3">
      <c r="B57">
        <v>56</v>
      </c>
      <c r="C57" t="s">
        <v>19</v>
      </c>
      <c r="D57" t="s">
        <v>19</v>
      </c>
      <c r="E57">
        <v>56</v>
      </c>
      <c r="F57" t="s">
        <v>20</v>
      </c>
      <c r="G57">
        <v>25445</v>
      </c>
      <c r="H57">
        <v>56</v>
      </c>
      <c r="I57">
        <v>35</v>
      </c>
      <c r="J57" t="s">
        <v>275</v>
      </c>
      <c r="K57" t="s">
        <v>276</v>
      </c>
      <c r="L57" t="s">
        <v>23</v>
      </c>
      <c r="M57" t="s">
        <v>24</v>
      </c>
      <c r="N57" t="s">
        <v>277</v>
      </c>
      <c r="O57" t="s">
        <v>277</v>
      </c>
      <c r="P57">
        <v>5196.0655999999999</v>
      </c>
      <c r="Q57">
        <v>5757194</v>
      </c>
      <c r="R57" t="s">
        <v>243</v>
      </c>
      <c r="S57">
        <v>1</v>
      </c>
    </row>
    <row r="58" spans="2:19" x14ac:dyDescent="0.3">
      <c r="B58">
        <v>57</v>
      </c>
      <c r="C58" t="s">
        <v>19</v>
      </c>
      <c r="D58" t="s">
        <v>19</v>
      </c>
      <c r="E58">
        <v>57</v>
      </c>
      <c r="F58" t="s">
        <v>20</v>
      </c>
      <c r="G58">
        <v>21041</v>
      </c>
      <c r="H58">
        <v>57</v>
      </c>
      <c r="I58">
        <v>19</v>
      </c>
      <c r="J58" t="s">
        <v>278</v>
      </c>
      <c r="K58" t="s">
        <v>279</v>
      </c>
      <c r="L58" t="s">
        <v>64</v>
      </c>
      <c r="M58" t="s">
        <v>65</v>
      </c>
      <c r="N58" t="s">
        <v>66</v>
      </c>
      <c r="O58" t="s">
        <v>67</v>
      </c>
      <c r="P58">
        <v>5139.4732000000004</v>
      </c>
      <c r="Q58">
        <v>5958067</v>
      </c>
      <c r="R58" t="s">
        <v>61</v>
      </c>
      <c r="S58">
        <v>3</v>
      </c>
    </row>
    <row r="59" spans="2:19" x14ac:dyDescent="0.3">
      <c r="B59">
        <v>58</v>
      </c>
      <c r="C59" t="s">
        <v>19</v>
      </c>
      <c r="D59" t="s">
        <v>19</v>
      </c>
      <c r="E59">
        <v>58</v>
      </c>
      <c r="F59" t="s">
        <v>20</v>
      </c>
      <c r="G59">
        <v>26233</v>
      </c>
      <c r="H59">
        <v>58</v>
      </c>
      <c r="I59">
        <v>70</v>
      </c>
      <c r="J59" t="s">
        <v>280</v>
      </c>
      <c r="K59" t="s">
        <v>281</v>
      </c>
      <c r="L59" t="s">
        <v>23</v>
      </c>
      <c r="M59" t="s">
        <v>24</v>
      </c>
      <c r="N59" t="s">
        <v>60</v>
      </c>
      <c r="O59" t="s">
        <v>60</v>
      </c>
      <c r="P59">
        <v>5078.5874000000003</v>
      </c>
      <c r="Q59">
        <v>6178728</v>
      </c>
      <c r="R59" t="s">
        <v>42</v>
      </c>
      <c r="S59">
        <v>1</v>
      </c>
    </row>
    <row r="60" spans="2:19" x14ac:dyDescent="0.3">
      <c r="B60">
        <v>59</v>
      </c>
      <c r="C60" t="s">
        <v>19</v>
      </c>
      <c r="D60" t="s">
        <v>19</v>
      </c>
      <c r="E60">
        <v>59</v>
      </c>
      <c r="F60" t="s">
        <v>20</v>
      </c>
      <c r="G60">
        <v>25846</v>
      </c>
      <c r="H60">
        <v>59</v>
      </c>
      <c r="I60">
        <v>59</v>
      </c>
      <c r="J60" t="s">
        <v>282</v>
      </c>
      <c r="K60" t="s">
        <v>283</v>
      </c>
      <c r="L60" t="s">
        <v>23</v>
      </c>
      <c r="M60" t="s">
        <v>24</v>
      </c>
      <c r="N60" t="s">
        <v>26</v>
      </c>
      <c r="O60" t="s">
        <v>26</v>
      </c>
      <c r="P60">
        <v>5059.1489000000001</v>
      </c>
      <c r="Q60">
        <v>15363997</v>
      </c>
      <c r="R60" t="s">
        <v>274</v>
      </c>
      <c r="S60">
        <v>1</v>
      </c>
    </row>
    <row r="61" spans="2:19" x14ac:dyDescent="0.3">
      <c r="B61">
        <v>60</v>
      </c>
      <c r="C61" t="s">
        <v>19</v>
      </c>
      <c r="D61" t="s">
        <v>19</v>
      </c>
      <c r="E61">
        <v>60</v>
      </c>
      <c r="F61" t="s">
        <v>20</v>
      </c>
      <c r="G61">
        <v>26043</v>
      </c>
      <c r="H61">
        <v>60</v>
      </c>
      <c r="I61">
        <v>61</v>
      </c>
      <c r="J61" t="s">
        <v>284</v>
      </c>
      <c r="K61" t="s">
        <v>285</v>
      </c>
      <c r="L61" t="s">
        <v>23</v>
      </c>
      <c r="M61" t="s">
        <v>24</v>
      </c>
      <c r="N61" t="s">
        <v>277</v>
      </c>
      <c r="O61" t="s">
        <v>277</v>
      </c>
      <c r="P61">
        <v>5003.4376000000002</v>
      </c>
      <c r="Q61">
        <v>6385268</v>
      </c>
      <c r="R61" t="s">
        <v>27</v>
      </c>
      <c r="S61">
        <v>1</v>
      </c>
    </row>
    <row r="62" spans="2:19" x14ac:dyDescent="0.3">
      <c r="B62">
        <v>61</v>
      </c>
      <c r="C62" t="s">
        <v>19</v>
      </c>
      <c r="D62" t="s">
        <v>19</v>
      </c>
      <c r="E62">
        <v>61</v>
      </c>
      <c r="F62" t="s">
        <v>20</v>
      </c>
      <c r="G62">
        <v>25914</v>
      </c>
      <c r="H62">
        <v>61</v>
      </c>
      <c r="I62">
        <v>44</v>
      </c>
      <c r="J62" t="s">
        <v>286</v>
      </c>
      <c r="K62" t="s">
        <v>287</v>
      </c>
      <c r="L62" t="s">
        <v>131</v>
      </c>
      <c r="M62" t="s">
        <v>132</v>
      </c>
      <c r="N62" t="s">
        <v>288</v>
      </c>
      <c r="O62" t="s">
        <v>143</v>
      </c>
      <c r="P62">
        <v>5000.4026000000003</v>
      </c>
      <c r="Q62">
        <v>5764577</v>
      </c>
      <c r="R62" t="s">
        <v>151</v>
      </c>
      <c r="S62">
        <v>1</v>
      </c>
    </row>
    <row r="63" spans="2:19" x14ac:dyDescent="0.3">
      <c r="B63">
        <v>62</v>
      </c>
      <c r="C63" t="s">
        <v>19</v>
      </c>
      <c r="D63" t="s">
        <v>19</v>
      </c>
      <c r="E63">
        <v>62</v>
      </c>
      <c r="F63" t="s">
        <v>20</v>
      </c>
      <c r="G63">
        <v>21105</v>
      </c>
      <c r="H63">
        <v>62</v>
      </c>
      <c r="I63">
        <v>19</v>
      </c>
      <c r="J63" t="s">
        <v>289</v>
      </c>
      <c r="K63" t="s">
        <v>290</v>
      </c>
      <c r="L63" t="s">
        <v>176</v>
      </c>
      <c r="M63" t="s">
        <v>177</v>
      </c>
      <c r="N63" t="s">
        <v>291</v>
      </c>
      <c r="O63" t="s">
        <v>179</v>
      </c>
      <c r="P63">
        <v>4897.0240000000003</v>
      </c>
      <c r="Q63">
        <v>6494832</v>
      </c>
      <c r="R63" t="s">
        <v>121</v>
      </c>
      <c r="S63">
        <v>3</v>
      </c>
    </row>
    <row r="64" spans="2:19" x14ac:dyDescent="0.3">
      <c r="B64">
        <v>63</v>
      </c>
      <c r="C64" t="s">
        <v>19</v>
      </c>
      <c r="D64" t="s">
        <v>19</v>
      </c>
      <c r="E64">
        <v>63</v>
      </c>
      <c r="F64" t="s">
        <v>20</v>
      </c>
      <c r="G64">
        <v>24951</v>
      </c>
      <c r="H64">
        <v>63</v>
      </c>
      <c r="I64">
        <v>89</v>
      </c>
      <c r="J64" t="s">
        <v>292</v>
      </c>
      <c r="K64" t="s">
        <v>293</v>
      </c>
      <c r="L64" t="s">
        <v>131</v>
      </c>
      <c r="M64" t="s">
        <v>132</v>
      </c>
      <c r="N64" t="s">
        <v>294</v>
      </c>
      <c r="O64" t="s">
        <v>143</v>
      </c>
      <c r="P64">
        <v>4863.7088999999996</v>
      </c>
      <c r="Q64">
        <v>9149555</v>
      </c>
      <c r="R64" t="s">
        <v>144</v>
      </c>
      <c r="S64">
        <v>1</v>
      </c>
    </row>
    <row r="65" spans="2:19" x14ac:dyDescent="0.3">
      <c r="B65">
        <v>64</v>
      </c>
      <c r="C65" t="s">
        <v>19</v>
      </c>
      <c r="D65" t="s">
        <v>19</v>
      </c>
      <c r="E65">
        <v>64</v>
      </c>
      <c r="F65" t="s">
        <v>20</v>
      </c>
      <c r="G65">
        <v>25166</v>
      </c>
      <c r="H65">
        <v>64</v>
      </c>
      <c r="I65">
        <v>41</v>
      </c>
      <c r="J65" t="s">
        <v>295</v>
      </c>
      <c r="K65" t="s">
        <v>296</v>
      </c>
      <c r="L65" t="s">
        <v>154</v>
      </c>
      <c r="M65" t="s">
        <v>155</v>
      </c>
      <c r="N65" t="s">
        <v>297</v>
      </c>
      <c r="O65" t="s">
        <v>298</v>
      </c>
      <c r="P65">
        <v>4845.0294000000004</v>
      </c>
      <c r="Q65">
        <v>166889598</v>
      </c>
      <c r="R65" t="s">
        <v>121</v>
      </c>
      <c r="S65">
        <v>1</v>
      </c>
    </row>
    <row r="66" spans="2:19" x14ac:dyDescent="0.3">
      <c r="B66">
        <v>65</v>
      </c>
      <c r="C66" t="s">
        <v>19</v>
      </c>
      <c r="D66" t="s">
        <v>19</v>
      </c>
      <c r="E66">
        <v>65</v>
      </c>
      <c r="F66" t="s">
        <v>20</v>
      </c>
      <c r="G66">
        <v>26157</v>
      </c>
      <c r="H66">
        <v>65</v>
      </c>
      <c r="I66">
        <v>143</v>
      </c>
      <c r="J66" t="s">
        <v>299</v>
      </c>
      <c r="K66" t="s">
        <v>300</v>
      </c>
      <c r="L66" t="s">
        <v>185</v>
      </c>
      <c r="M66" t="s">
        <v>186</v>
      </c>
      <c r="N66" t="s">
        <v>301</v>
      </c>
      <c r="O66" t="s">
        <v>179</v>
      </c>
      <c r="P66">
        <v>4737.5104000000001</v>
      </c>
      <c r="Q66">
        <v>107900476</v>
      </c>
      <c r="R66" t="s">
        <v>61</v>
      </c>
      <c r="S66">
        <v>1</v>
      </c>
    </row>
    <row r="67" spans="2:19" x14ac:dyDescent="0.3">
      <c r="B67">
        <v>66</v>
      </c>
      <c r="C67" t="s">
        <v>19</v>
      </c>
      <c r="D67" t="s">
        <v>19</v>
      </c>
      <c r="E67">
        <v>66</v>
      </c>
      <c r="F67" t="s">
        <v>20</v>
      </c>
      <c r="G67">
        <v>21440</v>
      </c>
      <c r="H67">
        <v>66</v>
      </c>
      <c r="I67">
        <v>40</v>
      </c>
      <c r="J67" t="s">
        <v>302</v>
      </c>
      <c r="K67" t="s">
        <v>303</v>
      </c>
      <c r="L67" t="s">
        <v>23</v>
      </c>
      <c r="M67" t="s">
        <v>24</v>
      </c>
      <c r="N67" t="s">
        <v>304</v>
      </c>
      <c r="O67" t="s">
        <v>26</v>
      </c>
      <c r="P67">
        <v>4724.7797</v>
      </c>
      <c r="Q67">
        <v>30058088</v>
      </c>
      <c r="R67" t="s">
        <v>42</v>
      </c>
      <c r="S67">
        <v>3</v>
      </c>
    </row>
    <row r="68" spans="2:19" x14ac:dyDescent="0.3">
      <c r="B68">
        <v>67</v>
      </c>
      <c r="C68" t="s">
        <v>19</v>
      </c>
      <c r="D68" t="s">
        <v>19</v>
      </c>
      <c r="E68">
        <v>67</v>
      </c>
      <c r="F68" t="s">
        <v>20</v>
      </c>
      <c r="G68">
        <v>26204</v>
      </c>
      <c r="H68">
        <v>67</v>
      </c>
      <c r="I68">
        <v>3</v>
      </c>
      <c r="J68" t="s">
        <v>305</v>
      </c>
      <c r="K68" t="s">
        <v>306</v>
      </c>
      <c r="L68" t="s">
        <v>124</v>
      </c>
      <c r="M68" t="s">
        <v>125</v>
      </c>
      <c r="N68" t="s">
        <v>226</v>
      </c>
      <c r="O68" t="s">
        <v>227</v>
      </c>
      <c r="P68">
        <v>4723.0412999999999</v>
      </c>
      <c r="Q68">
        <v>23252268</v>
      </c>
      <c r="R68" t="s">
        <v>118</v>
      </c>
      <c r="S68">
        <v>1</v>
      </c>
    </row>
    <row r="69" spans="2:19" x14ac:dyDescent="0.3">
      <c r="B69">
        <v>68</v>
      </c>
      <c r="C69" t="s">
        <v>19</v>
      </c>
      <c r="D69" t="s">
        <v>19</v>
      </c>
      <c r="E69">
        <v>68</v>
      </c>
      <c r="F69" t="s">
        <v>20</v>
      </c>
      <c r="G69">
        <v>22983</v>
      </c>
      <c r="H69">
        <v>68</v>
      </c>
      <c r="I69">
        <v>34</v>
      </c>
      <c r="J69" t="s">
        <v>307</v>
      </c>
      <c r="K69" t="s">
        <v>308</v>
      </c>
      <c r="L69" t="s">
        <v>309</v>
      </c>
      <c r="M69" t="s">
        <v>310</v>
      </c>
      <c r="N69" t="s">
        <v>311</v>
      </c>
      <c r="O69" t="s">
        <v>36</v>
      </c>
      <c r="P69">
        <v>4722.8946999999998</v>
      </c>
      <c r="Q69">
        <v>18327000</v>
      </c>
      <c r="R69" t="s">
        <v>118</v>
      </c>
      <c r="S69">
        <v>2</v>
      </c>
    </row>
    <row r="70" spans="2:19" x14ac:dyDescent="0.3">
      <c r="B70">
        <v>69</v>
      </c>
      <c r="C70" t="s">
        <v>19</v>
      </c>
      <c r="D70" t="s">
        <v>19</v>
      </c>
      <c r="E70">
        <v>69</v>
      </c>
      <c r="F70" t="s">
        <v>20</v>
      </c>
      <c r="G70">
        <v>25774</v>
      </c>
      <c r="H70">
        <v>69</v>
      </c>
      <c r="I70">
        <v>37</v>
      </c>
      <c r="J70" t="s">
        <v>312</v>
      </c>
      <c r="K70" t="s">
        <v>313</v>
      </c>
      <c r="L70" t="s">
        <v>45</v>
      </c>
      <c r="M70" t="s">
        <v>46</v>
      </c>
      <c r="N70" t="s">
        <v>314</v>
      </c>
      <c r="O70" t="s">
        <v>48</v>
      </c>
      <c r="P70">
        <v>4676.4588000000003</v>
      </c>
      <c r="Q70">
        <v>5017670</v>
      </c>
      <c r="R70" t="s">
        <v>42</v>
      </c>
      <c r="S70">
        <v>1</v>
      </c>
    </row>
    <row r="71" spans="2:19" x14ac:dyDescent="0.3">
      <c r="B71">
        <v>70</v>
      </c>
      <c r="C71" t="s">
        <v>19</v>
      </c>
      <c r="D71" t="s">
        <v>19</v>
      </c>
      <c r="E71">
        <v>70</v>
      </c>
      <c r="F71" t="s">
        <v>20</v>
      </c>
      <c r="G71">
        <v>24877</v>
      </c>
      <c r="H71">
        <v>70</v>
      </c>
      <c r="I71">
        <v>40</v>
      </c>
      <c r="J71" t="s">
        <v>315</v>
      </c>
      <c r="K71" t="s">
        <v>316</v>
      </c>
      <c r="L71" t="s">
        <v>45</v>
      </c>
      <c r="M71" t="s">
        <v>46</v>
      </c>
      <c r="N71" t="s">
        <v>317</v>
      </c>
      <c r="O71" t="s">
        <v>48</v>
      </c>
      <c r="P71">
        <v>4669.4023999999999</v>
      </c>
      <c r="Q71">
        <v>45929345</v>
      </c>
      <c r="R71" t="s">
        <v>151</v>
      </c>
      <c r="S71">
        <v>1</v>
      </c>
    </row>
    <row r="72" spans="2:19" x14ac:dyDescent="0.3">
      <c r="B72">
        <v>71</v>
      </c>
      <c r="C72" t="s">
        <v>19</v>
      </c>
      <c r="D72" t="s">
        <v>19</v>
      </c>
      <c r="E72">
        <v>71</v>
      </c>
      <c r="F72" t="s">
        <v>20</v>
      </c>
      <c r="G72">
        <v>23088</v>
      </c>
      <c r="H72">
        <v>71</v>
      </c>
      <c r="I72">
        <v>28</v>
      </c>
      <c r="J72" t="s">
        <v>318</v>
      </c>
      <c r="K72" t="s">
        <v>319</v>
      </c>
      <c r="L72" t="s">
        <v>95</v>
      </c>
      <c r="M72" t="s">
        <v>96</v>
      </c>
      <c r="N72" t="s">
        <v>320</v>
      </c>
      <c r="O72" t="s">
        <v>150</v>
      </c>
      <c r="P72">
        <v>4638.7226000000001</v>
      </c>
      <c r="Q72">
        <v>6000834</v>
      </c>
      <c r="R72" t="s">
        <v>144</v>
      </c>
      <c r="S72">
        <v>2</v>
      </c>
    </row>
    <row r="73" spans="2:19" x14ac:dyDescent="0.3">
      <c r="B73">
        <v>72</v>
      </c>
      <c r="C73" t="s">
        <v>19</v>
      </c>
      <c r="D73" t="s">
        <v>19</v>
      </c>
      <c r="E73">
        <v>72</v>
      </c>
      <c r="F73" t="s">
        <v>20</v>
      </c>
      <c r="G73">
        <v>26510</v>
      </c>
      <c r="H73">
        <v>72</v>
      </c>
      <c r="I73">
        <v>40</v>
      </c>
      <c r="J73" t="s">
        <v>321</v>
      </c>
      <c r="K73" t="s">
        <v>322</v>
      </c>
      <c r="L73" t="s">
        <v>23</v>
      </c>
      <c r="M73" t="s">
        <v>24</v>
      </c>
      <c r="N73" t="s">
        <v>323</v>
      </c>
      <c r="O73" t="s">
        <v>324</v>
      </c>
      <c r="P73">
        <v>4632.0582000000004</v>
      </c>
      <c r="Q73">
        <v>16940863</v>
      </c>
      <c r="R73" t="s">
        <v>30</v>
      </c>
      <c r="S73">
        <v>1</v>
      </c>
    </row>
    <row r="74" spans="2:19" x14ac:dyDescent="0.3">
      <c r="B74">
        <v>73</v>
      </c>
      <c r="C74" t="s">
        <v>19</v>
      </c>
      <c r="D74" t="s">
        <v>19</v>
      </c>
      <c r="E74">
        <v>73</v>
      </c>
      <c r="F74" t="s">
        <v>20</v>
      </c>
      <c r="G74">
        <v>25018</v>
      </c>
      <c r="H74">
        <v>73</v>
      </c>
      <c r="I74">
        <v>175</v>
      </c>
      <c r="J74" t="s">
        <v>325</v>
      </c>
      <c r="K74" t="s">
        <v>326</v>
      </c>
      <c r="L74" t="s">
        <v>131</v>
      </c>
      <c r="M74" t="s">
        <v>132</v>
      </c>
      <c r="N74" t="s">
        <v>133</v>
      </c>
      <c r="O74" t="s">
        <v>133</v>
      </c>
      <c r="P74">
        <v>4625.3167999999996</v>
      </c>
      <c r="Q74">
        <v>9157664</v>
      </c>
      <c r="R74" t="s">
        <v>151</v>
      </c>
      <c r="S74">
        <v>1</v>
      </c>
    </row>
    <row r="75" spans="2:19" x14ac:dyDescent="0.3">
      <c r="B75">
        <v>74</v>
      </c>
      <c r="C75" t="s">
        <v>19</v>
      </c>
      <c r="D75" t="s">
        <v>19</v>
      </c>
      <c r="E75">
        <v>74</v>
      </c>
      <c r="F75" t="s">
        <v>20</v>
      </c>
      <c r="G75">
        <v>26093</v>
      </c>
      <c r="H75">
        <v>74</v>
      </c>
      <c r="I75">
        <v>4</v>
      </c>
      <c r="J75" t="s">
        <v>327</v>
      </c>
      <c r="K75" t="s">
        <v>328</v>
      </c>
      <c r="L75" t="s">
        <v>265</v>
      </c>
      <c r="M75" t="s">
        <v>266</v>
      </c>
      <c r="N75" t="s">
        <v>329</v>
      </c>
      <c r="O75" t="s">
        <v>268</v>
      </c>
      <c r="P75">
        <v>4355.2259000000004</v>
      </c>
      <c r="Q75">
        <v>23499000</v>
      </c>
      <c r="R75" t="s">
        <v>56</v>
      </c>
      <c r="S75">
        <v>1</v>
      </c>
    </row>
    <row r="76" spans="2:19" x14ac:dyDescent="0.3">
      <c r="B76">
        <v>75</v>
      </c>
      <c r="C76" t="s">
        <v>19</v>
      </c>
      <c r="D76" t="s">
        <v>19</v>
      </c>
      <c r="E76">
        <v>75</v>
      </c>
      <c r="F76" t="s">
        <v>20</v>
      </c>
      <c r="G76">
        <v>26181</v>
      </c>
      <c r="H76">
        <v>75</v>
      </c>
      <c r="I76">
        <v>64</v>
      </c>
      <c r="J76" t="s">
        <v>330</v>
      </c>
      <c r="K76" t="s">
        <v>331</v>
      </c>
      <c r="L76" t="s">
        <v>64</v>
      </c>
      <c r="M76" t="s">
        <v>65</v>
      </c>
      <c r="N76" t="s">
        <v>66</v>
      </c>
      <c r="O76" t="s">
        <v>67</v>
      </c>
      <c r="P76">
        <v>4219.4187000000002</v>
      </c>
      <c r="Q76">
        <v>8815804</v>
      </c>
      <c r="R76" t="s">
        <v>151</v>
      </c>
      <c r="S76">
        <v>1</v>
      </c>
    </row>
    <row r="77" spans="2:19" x14ac:dyDescent="0.3">
      <c r="B77">
        <v>76</v>
      </c>
      <c r="C77" t="s">
        <v>19</v>
      </c>
      <c r="D77" t="s">
        <v>19</v>
      </c>
      <c r="E77">
        <v>76</v>
      </c>
      <c r="F77" t="s">
        <v>20</v>
      </c>
      <c r="G77">
        <v>22998</v>
      </c>
      <c r="H77">
        <v>76</v>
      </c>
      <c r="I77">
        <v>126</v>
      </c>
      <c r="J77" t="s">
        <v>332</v>
      </c>
      <c r="K77" t="s">
        <v>333</v>
      </c>
      <c r="L77" t="s">
        <v>185</v>
      </c>
      <c r="M77" t="s">
        <v>186</v>
      </c>
      <c r="N77" t="s">
        <v>301</v>
      </c>
      <c r="O77" t="s">
        <v>179</v>
      </c>
      <c r="P77">
        <v>4146.4844000000003</v>
      </c>
      <c r="Q77">
        <v>54355000</v>
      </c>
      <c r="R77" t="s">
        <v>74</v>
      </c>
      <c r="S77">
        <v>2</v>
      </c>
    </row>
    <row r="78" spans="2:19" x14ac:dyDescent="0.3">
      <c r="B78">
        <v>77</v>
      </c>
      <c r="C78" t="s">
        <v>19</v>
      </c>
      <c r="D78" t="s">
        <v>19</v>
      </c>
      <c r="E78">
        <v>77</v>
      </c>
      <c r="F78" t="s">
        <v>20</v>
      </c>
      <c r="G78">
        <v>25843</v>
      </c>
      <c r="H78">
        <v>77</v>
      </c>
      <c r="I78">
        <v>23</v>
      </c>
      <c r="J78" t="s">
        <v>334</v>
      </c>
      <c r="K78" t="s">
        <v>335</v>
      </c>
      <c r="L78" t="s">
        <v>45</v>
      </c>
      <c r="M78" t="s">
        <v>46</v>
      </c>
      <c r="N78" t="s">
        <v>336</v>
      </c>
      <c r="O78" t="s">
        <v>48</v>
      </c>
      <c r="P78">
        <v>4101.3374000000003</v>
      </c>
      <c r="Q78">
        <v>12477972</v>
      </c>
      <c r="R78" t="s">
        <v>56</v>
      </c>
      <c r="S78">
        <v>1</v>
      </c>
    </row>
    <row r="79" spans="2:19" x14ac:dyDescent="0.3">
      <c r="B79">
        <v>78</v>
      </c>
      <c r="C79" t="s">
        <v>19</v>
      </c>
      <c r="D79" t="s">
        <v>19</v>
      </c>
      <c r="E79">
        <v>78</v>
      </c>
      <c r="F79" t="s">
        <v>20</v>
      </c>
      <c r="G79">
        <v>25910</v>
      </c>
      <c r="H79">
        <v>78</v>
      </c>
      <c r="I79">
        <v>16</v>
      </c>
      <c r="J79" t="s">
        <v>337</v>
      </c>
      <c r="K79" t="s">
        <v>338</v>
      </c>
      <c r="L79" t="s">
        <v>131</v>
      </c>
      <c r="M79" t="s">
        <v>132</v>
      </c>
      <c r="N79" t="s">
        <v>339</v>
      </c>
      <c r="O79" t="s">
        <v>143</v>
      </c>
      <c r="P79">
        <v>4076.4205999999999</v>
      </c>
      <c r="Q79">
        <v>4897229</v>
      </c>
      <c r="R79" t="s">
        <v>262</v>
      </c>
      <c r="S79">
        <v>1</v>
      </c>
    </row>
    <row r="80" spans="2:19" x14ac:dyDescent="0.3">
      <c r="B80">
        <v>79</v>
      </c>
      <c r="C80" t="s">
        <v>19</v>
      </c>
      <c r="D80" t="s">
        <v>19</v>
      </c>
      <c r="E80">
        <v>79</v>
      </c>
      <c r="F80" t="s">
        <v>20</v>
      </c>
      <c r="G80">
        <v>25062</v>
      </c>
      <c r="H80">
        <v>79</v>
      </c>
      <c r="I80">
        <v>53</v>
      </c>
      <c r="J80" t="s">
        <v>340</v>
      </c>
      <c r="K80" t="s">
        <v>341</v>
      </c>
      <c r="L80" t="s">
        <v>23</v>
      </c>
      <c r="M80" t="s">
        <v>24</v>
      </c>
      <c r="N80" t="s">
        <v>342</v>
      </c>
      <c r="O80" t="s">
        <v>26</v>
      </c>
      <c r="P80">
        <v>4063.5936999999999</v>
      </c>
      <c r="Q80">
        <v>6058237</v>
      </c>
      <c r="R80" t="s">
        <v>151</v>
      </c>
      <c r="S80">
        <v>1</v>
      </c>
    </row>
    <row r="81" spans="2:19" x14ac:dyDescent="0.3">
      <c r="B81">
        <v>80</v>
      </c>
      <c r="C81" t="s">
        <v>19</v>
      </c>
      <c r="D81" t="s">
        <v>19</v>
      </c>
      <c r="E81">
        <v>80</v>
      </c>
      <c r="F81" t="s">
        <v>20</v>
      </c>
      <c r="G81">
        <v>25618</v>
      </c>
      <c r="H81">
        <v>80</v>
      </c>
      <c r="I81">
        <v>32</v>
      </c>
      <c r="J81" t="s">
        <v>343</v>
      </c>
      <c r="K81" t="s">
        <v>344</v>
      </c>
      <c r="L81" t="s">
        <v>95</v>
      </c>
      <c r="M81" t="s">
        <v>96</v>
      </c>
      <c r="N81" t="s">
        <v>345</v>
      </c>
      <c r="O81" t="s">
        <v>150</v>
      </c>
      <c r="P81">
        <v>4062.0097999999998</v>
      </c>
      <c r="Q81">
        <v>8003961</v>
      </c>
      <c r="R81" t="s">
        <v>182</v>
      </c>
      <c r="S81">
        <v>1</v>
      </c>
    </row>
    <row r="82" spans="2:19" x14ac:dyDescent="0.3">
      <c r="B82">
        <v>81</v>
      </c>
      <c r="C82" t="s">
        <v>19</v>
      </c>
      <c r="D82" t="s">
        <v>19</v>
      </c>
      <c r="E82">
        <v>81</v>
      </c>
      <c r="F82" t="s">
        <v>20</v>
      </c>
      <c r="G82">
        <v>25868</v>
      </c>
      <c r="H82">
        <v>81</v>
      </c>
      <c r="I82">
        <v>28</v>
      </c>
      <c r="J82" t="s">
        <v>346</v>
      </c>
      <c r="K82" t="s">
        <v>347</v>
      </c>
      <c r="L82" t="s">
        <v>309</v>
      </c>
      <c r="M82" t="s">
        <v>310</v>
      </c>
      <c r="N82" t="s">
        <v>311</v>
      </c>
      <c r="O82" t="s">
        <v>36</v>
      </c>
      <c r="P82">
        <v>4056.1632</v>
      </c>
      <c r="Q82">
        <v>15010399</v>
      </c>
      <c r="R82" t="s">
        <v>144</v>
      </c>
      <c r="S82">
        <v>1</v>
      </c>
    </row>
    <row r="83" spans="2:19" x14ac:dyDescent="0.3">
      <c r="B83">
        <v>82</v>
      </c>
      <c r="C83" t="s">
        <v>19</v>
      </c>
      <c r="D83" t="s">
        <v>19</v>
      </c>
      <c r="E83">
        <v>82</v>
      </c>
      <c r="F83" t="s">
        <v>20</v>
      </c>
      <c r="G83">
        <v>22919</v>
      </c>
      <c r="H83">
        <v>82</v>
      </c>
      <c r="I83">
        <v>131</v>
      </c>
      <c r="J83" t="s">
        <v>348</v>
      </c>
      <c r="K83" t="s">
        <v>349</v>
      </c>
      <c r="L83" t="s">
        <v>131</v>
      </c>
      <c r="M83" t="s">
        <v>132</v>
      </c>
      <c r="N83" t="s">
        <v>133</v>
      </c>
      <c r="O83" t="s">
        <v>133</v>
      </c>
      <c r="P83">
        <v>4040.0382</v>
      </c>
      <c r="Q83">
        <v>22119065</v>
      </c>
      <c r="R83" t="s">
        <v>42</v>
      </c>
      <c r="S83">
        <v>2</v>
      </c>
    </row>
    <row r="84" spans="2:19" x14ac:dyDescent="0.3">
      <c r="B84">
        <v>83</v>
      </c>
      <c r="C84" t="s">
        <v>19</v>
      </c>
      <c r="D84" t="s">
        <v>19</v>
      </c>
      <c r="E84">
        <v>83</v>
      </c>
      <c r="F84" t="s">
        <v>20</v>
      </c>
      <c r="G84">
        <v>25510</v>
      </c>
      <c r="H84">
        <v>83</v>
      </c>
      <c r="I84">
        <v>39</v>
      </c>
      <c r="J84" t="s">
        <v>350</v>
      </c>
      <c r="K84" t="s">
        <v>351</v>
      </c>
      <c r="L84" t="s">
        <v>23</v>
      </c>
      <c r="M84" t="s">
        <v>24</v>
      </c>
      <c r="N84" t="s">
        <v>352</v>
      </c>
      <c r="O84" t="s">
        <v>60</v>
      </c>
      <c r="P84">
        <v>4033.2485999999999</v>
      </c>
      <c r="Q84">
        <v>7315850</v>
      </c>
      <c r="R84" t="s">
        <v>27</v>
      </c>
      <c r="S84">
        <v>1</v>
      </c>
    </row>
    <row r="85" spans="2:19" x14ac:dyDescent="0.3">
      <c r="B85">
        <v>84</v>
      </c>
      <c r="C85" t="s">
        <v>19</v>
      </c>
      <c r="D85" t="s">
        <v>19</v>
      </c>
      <c r="E85">
        <v>84</v>
      </c>
      <c r="F85" t="s">
        <v>20</v>
      </c>
      <c r="G85">
        <v>25545</v>
      </c>
      <c r="H85">
        <v>84</v>
      </c>
      <c r="I85">
        <v>13</v>
      </c>
      <c r="J85" t="s">
        <v>353</v>
      </c>
      <c r="K85" t="s">
        <v>354</v>
      </c>
      <c r="L85" t="s">
        <v>185</v>
      </c>
      <c r="M85" t="s">
        <v>186</v>
      </c>
      <c r="N85" t="s">
        <v>355</v>
      </c>
      <c r="O85" t="s">
        <v>179</v>
      </c>
      <c r="P85">
        <v>4011.2130999999999</v>
      </c>
      <c r="Q85">
        <v>4139786</v>
      </c>
      <c r="R85" t="s">
        <v>27</v>
      </c>
      <c r="S85">
        <v>1</v>
      </c>
    </row>
    <row r="86" spans="2:19" x14ac:dyDescent="0.3">
      <c r="B86">
        <v>85</v>
      </c>
      <c r="C86" t="s">
        <v>19</v>
      </c>
      <c r="D86" t="s">
        <v>19</v>
      </c>
      <c r="E86">
        <v>85</v>
      </c>
      <c r="F86" t="s">
        <v>20</v>
      </c>
      <c r="G86">
        <v>25518</v>
      </c>
      <c r="H86">
        <v>85</v>
      </c>
      <c r="I86">
        <v>49</v>
      </c>
      <c r="J86" t="s">
        <v>356</v>
      </c>
      <c r="K86" t="s">
        <v>357</v>
      </c>
      <c r="L86" t="s">
        <v>309</v>
      </c>
      <c r="M86" t="s">
        <v>310</v>
      </c>
      <c r="N86" t="s">
        <v>311</v>
      </c>
      <c r="O86" t="s">
        <v>36</v>
      </c>
      <c r="P86">
        <v>3946.3888000000002</v>
      </c>
      <c r="Q86">
        <v>5693350</v>
      </c>
      <c r="R86" t="s">
        <v>151</v>
      </c>
      <c r="S86">
        <v>1</v>
      </c>
    </row>
    <row r="87" spans="2:19" x14ac:dyDescent="0.3">
      <c r="B87">
        <v>86</v>
      </c>
      <c r="C87" t="s">
        <v>19</v>
      </c>
      <c r="D87" t="s">
        <v>19</v>
      </c>
      <c r="E87">
        <v>86</v>
      </c>
      <c r="F87" t="s">
        <v>20</v>
      </c>
      <c r="G87">
        <v>24946</v>
      </c>
      <c r="H87">
        <v>86</v>
      </c>
      <c r="I87">
        <v>1250</v>
      </c>
      <c r="J87" t="s">
        <v>358</v>
      </c>
      <c r="K87" t="s">
        <v>359</v>
      </c>
      <c r="L87" t="s">
        <v>360</v>
      </c>
      <c r="M87" t="s">
        <v>361</v>
      </c>
      <c r="N87" t="s">
        <v>362</v>
      </c>
      <c r="O87" t="s">
        <v>362</v>
      </c>
      <c r="P87">
        <v>3943.8155000000002</v>
      </c>
      <c r="Q87">
        <v>18286053</v>
      </c>
      <c r="R87" t="s">
        <v>61</v>
      </c>
      <c r="S87">
        <v>1</v>
      </c>
    </row>
    <row r="88" spans="2:19" x14ac:dyDescent="0.3">
      <c r="B88">
        <v>87</v>
      </c>
      <c r="C88" t="s">
        <v>19</v>
      </c>
      <c r="D88" t="s">
        <v>19</v>
      </c>
      <c r="E88">
        <v>87</v>
      </c>
      <c r="F88" t="s">
        <v>20</v>
      </c>
      <c r="G88">
        <v>25892</v>
      </c>
      <c r="H88">
        <v>87</v>
      </c>
      <c r="I88">
        <v>2</v>
      </c>
      <c r="J88" t="s">
        <v>363</v>
      </c>
      <c r="K88" t="s">
        <v>364</v>
      </c>
      <c r="L88" t="s">
        <v>164</v>
      </c>
      <c r="M88" t="s">
        <v>165</v>
      </c>
      <c r="N88" t="s">
        <v>365</v>
      </c>
      <c r="O88" t="s">
        <v>366</v>
      </c>
      <c r="P88">
        <v>3943.0039999999999</v>
      </c>
      <c r="Q88">
        <v>7707138</v>
      </c>
      <c r="R88" t="s">
        <v>37</v>
      </c>
      <c r="S88">
        <v>1</v>
      </c>
    </row>
    <row r="89" spans="2:19" x14ac:dyDescent="0.3">
      <c r="B89">
        <v>88</v>
      </c>
      <c r="C89" t="s">
        <v>19</v>
      </c>
      <c r="D89" t="s">
        <v>19</v>
      </c>
      <c r="E89">
        <v>88</v>
      </c>
      <c r="F89" t="s">
        <v>20</v>
      </c>
      <c r="G89">
        <v>22933</v>
      </c>
      <c r="H89">
        <v>88</v>
      </c>
      <c r="I89">
        <v>150</v>
      </c>
      <c r="J89" t="s">
        <v>367</v>
      </c>
      <c r="K89" t="s">
        <v>368</v>
      </c>
      <c r="L89" t="s">
        <v>311</v>
      </c>
      <c r="M89" t="s">
        <v>369</v>
      </c>
      <c r="N89" t="s">
        <v>370</v>
      </c>
      <c r="O89" t="s">
        <v>370</v>
      </c>
      <c r="P89">
        <v>3939.4785999999999</v>
      </c>
      <c r="Q89">
        <v>18904275</v>
      </c>
      <c r="R89" t="s">
        <v>151</v>
      </c>
      <c r="S89">
        <v>2</v>
      </c>
    </row>
    <row r="90" spans="2:19" x14ac:dyDescent="0.3">
      <c r="B90">
        <v>89</v>
      </c>
      <c r="C90" t="s">
        <v>19</v>
      </c>
      <c r="D90" t="s">
        <v>19</v>
      </c>
      <c r="E90">
        <v>89</v>
      </c>
      <c r="F90" t="s">
        <v>20</v>
      </c>
      <c r="G90">
        <v>25880</v>
      </c>
      <c r="H90">
        <v>89</v>
      </c>
      <c r="I90">
        <v>28</v>
      </c>
      <c r="J90" t="s">
        <v>371</v>
      </c>
      <c r="K90" t="s">
        <v>372</v>
      </c>
      <c r="L90" t="s">
        <v>154</v>
      </c>
      <c r="M90" t="s">
        <v>155</v>
      </c>
      <c r="N90" t="s">
        <v>373</v>
      </c>
      <c r="O90" t="s">
        <v>298</v>
      </c>
      <c r="P90">
        <v>3929.4614000000001</v>
      </c>
      <c r="Q90">
        <v>33167746</v>
      </c>
      <c r="R90" t="s">
        <v>262</v>
      </c>
      <c r="S90">
        <v>1</v>
      </c>
    </row>
    <row r="91" spans="2:19" x14ac:dyDescent="0.3">
      <c r="B91">
        <v>90</v>
      </c>
      <c r="C91" t="s">
        <v>19</v>
      </c>
      <c r="D91" t="s">
        <v>19</v>
      </c>
      <c r="E91">
        <v>90</v>
      </c>
      <c r="F91" t="s">
        <v>20</v>
      </c>
      <c r="G91">
        <v>25212</v>
      </c>
      <c r="H91">
        <v>90</v>
      </c>
      <c r="I91">
        <v>14</v>
      </c>
      <c r="J91" t="s">
        <v>374</v>
      </c>
      <c r="K91" t="s">
        <v>375</v>
      </c>
      <c r="L91" t="s">
        <v>170</v>
      </c>
      <c r="M91" t="s">
        <v>171</v>
      </c>
      <c r="N91" t="s">
        <v>376</v>
      </c>
      <c r="O91" t="s">
        <v>377</v>
      </c>
      <c r="P91">
        <v>3877.8706000000002</v>
      </c>
      <c r="Q91">
        <v>8471671</v>
      </c>
      <c r="R91" t="s">
        <v>243</v>
      </c>
      <c r="S91">
        <v>1</v>
      </c>
    </row>
    <row r="92" spans="2:19" x14ac:dyDescent="0.3">
      <c r="B92">
        <v>91</v>
      </c>
      <c r="C92" t="s">
        <v>19</v>
      </c>
      <c r="D92" t="s">
        <v>19</v>
      </c>
      <c r="E92">
        <v>91</v>
      </c>
      <c r="F92" t="s">
        <v>20</v>
      </c>
      <c r="G92">
        <v>25460</v>
      </c>
      <c r="H92">
        <v>91</v>
      </c>
      <c r="I92">
        <v>45</v>
      </c>
      <c r="J92" t="s">
        <v>378</v>
      </c>
      <c r="K92" t="s">
        <v>379</v>
      </c>
      <c r="L92" t="s">
        <v>170</v>
      </c>
      <c r="M92" t="s">
        <v>171</v>
      </c>
      <c r="N92" t="s">
        <v>380</v>
      </c>
      <c r="O92" t="s">
        <v>381</v>
      </c>
      <c r="P92">
        <v>3869.7685999999999</v>
      </c>
      <c r="Q92">
        <v>6469651</v>
      </c>
      <c r="R92" t="s">
        <v>144</v>
      </c>
      <c r="S92">
        <v>1</v>
      </c>
    </row>
    <row r="93" spans="2:19" x14ac:dyDescent="0.3">
      <c r="B93">
        <v>92</v>
      </c>
      <c r="C93" t="s">
        <v>19</v>
      </c>
      <c r="D93" t="s">
        <v>19</v>
      </c>
      <c r="E93">
        <v>92</v>
      </c>
      <c r="F93" t="s">
        <v>20</v>
      </c>
      <c r="G93">
        <v>22952</v>
      </c>
      <c r="H93">
        <v>92</v>
      </c>
      <c r="I93">
        <v>764</v>
      </c>
      <c r="J93" t="s">
        <v>382</v>
      </c>
      <c r="K93" t="s">
        <v>383</v>
      </c>
      <c r="L93" t="s">
        <v>45</v>
      </c>
      <c r="M93" t="s">
        <v>46</v>
      </c>
      <c r="N93" t="s">
        <v>48</v>
      </c>
      <c r="O93" t="s">
        <v>48</v>
      </c>
      <c r="P93">
        <v>3859.6587</v>
      </c>
      <c r="Q93">
        <v>58009000</v>
      </c>
      <c r="R93" t="s">
        <v>56</v>
      </c>
      <c r="S93">
        <v>2</v>
      </c>
    </row>
    <row r="94" spans="2:19" x14ac:dyDescent="0.3">
      <c r="B94">
        <v>93</v>
      </c>
      <c r="C94" t="s">
        <v>19</v>
      </c>
      <c r="D94" t="s">
        <v>19</v>
      </c>
      <c r="E94">
        <v>93</v>
      </c>
      <c r="F94" t="s">
        <v>20</v>
      </c>
      <c r="G94">
        <v>25047</v>
      </c>
      <c r="H94">
        <v>93</v>
      </c>
      <c r="I94">
        <v>26</v>
      </c>
      <c r="J94" t="s">
        <v>384</v>
      </c>
      <c r="K94" t="s">
        <v>385</v>
      </c>
      <c r="L94" t="s">
        <v>23</v>
      </c>
      <c r="M94" t="s">
        <v>24</v>
      </c>
      <c r="N94" t="s">
        <v>386</v>
      </c>
      <c r="O94" t="s">
        <v>26</v>
      </c>
      <c r="P94">
        <v>3824.8721</v>
      </c>
      <c r="Q94">
        <v>5061986</v>
      </c>
      <c r="R94" t="s">
        <v>121</v>
      </c>
      <c r="S94">
        <v>1</v>
      </c>
    </row>
    <row r="95" spans="2:19" x14ac:dyDescent="0.3">
      <c r="B95">
        <v>94</v>
      </c>
      <c r="C95" t="s">
        <v>19</v>
      </c>
      <c r="D95" t="s">
        <v>19</v>
      </c>
      <c r="E95">
        <v>94</v>
      </c>
      <c r="F95" t="s">
        <v>20</v>
      </c>
      <c r="G95">
        <v>26166</v>
      </c>
      <c r="H95">
        <v>94</v>
      </c>
      <c r="I95">
        <v>6</v>
      </c>
      <c r="J95" t="s">
        <v>387</v>
      </c>
      <c r="K95" t="s">
        <v>388</v>
      </c>
      <c r="L95" t="s">
        <v>95</v>
      </c>
      <c r="M95" t="s">
        <v>96</v>
      </c>
      <c r="N95" t="s">
        <v>97</v>
      </c>
      <c r="O95" t="s">
        <v>98</v>
      </c>
      <c r="P95">
        <v>3745.6889999999999</v>
      </c>
      <c r="Q95">
        <v>18068816</v>
      </c>
      <c r="R95" t="s">
        <v>27</v>
      </c>
      <c r="S95">
        <v>1</v>
      </c>
    </row>
    <row r="96" spans="2:19" x14ac:dyDescent="0.3">
      <c r="B96">
        <v>95</v>
      </c>
      <c r="C96" t="s">
        <v>19</v>
      </c>
      <c r="D96" t="s">
        <v>19</v>
      </c>
      <c r="E96">
        <v>95</v>
      </c>
      <c r="F96" t="s">
        <v>20</v>
      </c>
      <c r="G96">
        <v>25745</v>
      </c>
      <c r="H96">
        <v>95</v>
      </c>
      <c r="I96">
        <v>90</v>
      </c>
      <c r="J96" t="s">
        <v>389</v>
      </c>
      <c r="K96" t="s">
        <v>390</v>
      </c>
      <c r="L96" t="s">
        <v>189</v>
      </c>
      <c r="M96" t="s">
        <v>190</v>
      </c>
      <c r="N96" t="s">
        <v>391</v>
      </c>
      <c r="O96" t="s">
        <v>192</v>
      </c>
      <c r="P96">
        <v>3694.0309000000002</v>
      </c>
      <c r="Q96">
        <v>5637285</v>
      </c>
      <c r="R96" t="s">
        <v>144</v>
      </c>
      <c r="S96">
        <v>1</v>
      </c>
    </row>
    <row r="97" spans="2:19" x14ac:dyDescent="0.3">
      <c r="B97">
        <v>96</v>
      </c>
      <c r="C97" t="s">
        <v>19</v>
      </c>
      <c r="D97" t="s">
        <v>19</v>
      </c>
      <c r="E97">
        <v>96</v>
      </c>
      <c r="F97" t="s">
        <v>20</v>
      </c>
      <c r="G97">
        <v>25698</v>
      </c>
      <c r="H97">
        <v>96</v>
      </c>
      <c r="I97">
        <v>192</v>
      </c>
      <c r="J97" t="s">
        <v>392</v>
      </c>
      <c r="K97" t="s">
        <v>393</v>
      </c>
      <c r="L97" t="s">
        <v>33</v>
      </c>
      <c r="M97" t="s">
        <v>34</v>
      </c>
      <c r="N97" t="s">
        <v>394</v>
      </c>
      <c r="O97" t="s">
        <v>36</v>
      </c>
      <c r="P97">
        <v>3656.7914999999998</v>
      </c>
      <c r="Q97">
        <v>6580396</v>
      </c>
      <c r="R97" t="s">
        <v>61</v>
      </c>
      <c r="S97">
        <v>1</v>
      </c>
    </row>
    <row r="98" spans="2:19" x14ac:dyDescent="0.3">
      <c r="B98">
        <v>97</v>
      </c>
      <c r="C98" t="s">
        <v>19</v>
      </c>
      <c r="D98" t="s">
        <v>19</v>
      </c>
      <c r="E98">
        <v>97</v>
      </c>
      <c r="F98" t="s">
        <v>20</v>
      </c>
      <c r="G98">
        <v>25126</v>
      </c>
      <c r="H98">
        <v>97</v>
      </c>
      <c r="I98">
        <v>10</v>
      </c>
      <c r="J98" t="s">
        <v>395</v>
      </c>
      <c r="K98" t="s">
        <v>396</v>
      </c>
      <c r="L98" t="s">
        <v>154</v>
      </c>
      <c r="M98" t="s">
        <v>155</v>
      </c>
      <c r="N98" t="s">
        <v>397</v>
      </c>
      <c r="O98" t="s">
        <v>298</v>
      </c>
      <c r="P98">
        <v>3637.1336000000001</v>
      </c>
      <c r="Q98">
        <v>110914763</v>
      </c>
      <c r="R98" t="s">
        <v>121</v>
      </c>
      <c r="S98">
        <v>1</v>
      </c>
    </row>
    <row r="99" spans="2:19" x14ac:dyDescent="0.3">
      <c r="B99">
        <v>98</v>
      </c>
      <c r="C99" t="s">
        <v>19</v>
      </c>
      <c r="D99" t="s">
        <v>19</v>
      </c>
      <c r="E99">
        <v>98</v>
      </c>
      <c r="F99" t="s">
        <v>20</v>
      </c>
      <c r="G99">
        <v>25287</v>
      </c>
      <c r="H99">
        <v>98</v>
      </c>
      <c r="I99">
        <v>115</v>
      </c>
      <c r="J99" t="s">
        <v>398</v>
      </c>
      <c r="K99" t="s">
        <v>399</v>
      </c>
      <c r="L99" t="s">
        <v>131</v>
      </c>
      <c r="M99" t="s">
        <v>132</v>
      </c>
      <c r="N99" t="s">
        <v>400</v>
      </c>
      <c r="O99" t="s">
        <v>143</v>
      </c>
      <c r="P99">
        <v>3612.7746000000002</v>
      </c>
      <c r="Q99">
        <v>32895443</v>
      </c>
      <c r="R99" t="s">
        <v>49</v>
      </c>
      <c r="S99">
        <v>1</v>
      </c>
    </row>
    <row r="100" spans="2:19" x14ac:dyDescent="0.3">
      <c r="B100">
        <v>99</v>
      </c>
      <c r="C100" t="s">
        <v>19</v>
      </c>
      <c r="D100" t="s">
        <v>19</v>
      </c>
      <c r="E100">
        <v>99</v>
      </c>
      <c r="F100" t="s">
        <v>20</v>
      </c>
      <c r="G100">
        <v>26456</v>
      </c>
      <c r="H100">
        <v>99</v>
      </c>
      <c r="I100">
        <v>108</v>
      </c>
      <c r="J100" t="s">
        <v>401</v>
      </c>
      <c r="K100" t="s">
        <v>402</v>
      </c>
      <c r="L100" t="s">
        <v>185</v>
      </c>
      <c r="M100" t="s">
        <v>186</v>
      </c>
      <c r="N100" t="s">
        <v>403</v>
      </c>
      <c r="O100" t="s">
        <v>179</v>
      </c>
      <c r="P100">
        <v>3588.5841</v>
      </c>
      <c r="Q100">
        <v>12860765</v>
      </c>
      <c r="R100" t="s">
        <v>56</v>
      </c>
      <c r="S100">
        <v>1</v>
      </c>
    </row>
    <row r="101" spans="2:19" x14ac:dyDescent="0.3">
      <c r="B101">
        <v>100</v>
      </c>
      <c r="C101" t="s">
        <v>19</v>
      </c>
      <c r="D101" t="s">
        <v>19</v>
      </c>
      <c r="E101">
        <v>100</v>
      </c>
      <c r="F101" t="s">
        <v>20</v>
      </c>
      <c r="G101">
        <v>26317</v>
      </c>
      <c r="H101">
        <v>100</v>
      </c>
      <c r="I101">
        <v>72</v>
      </c>
      <c r="J101" t="s">
        <v>404</v>
      </c>
      <c r="K101" t="s">
        <v>405</v>
      </c>
      <c r="L101" t="s">
        <v>257</v>
      </c>
      <c r="M101" t="s">
        <v>258</v>
      </c>
      <c r="N101" t="s">
        <v>406</v>
      </c>
      <c r="O101" t="s">
        <v>259</v>
      </c>
      <c r="P101">
        <v>3544.2163999999998</v>
      </c>
      <c r="Q101">
        <v>12899943</v>
      </c>
      <c r="R101" t="s">
        <v>61</v>
      </c>
      <c r="S101">
        <v>1</v>
      </c>
    </row>
    <row r="102" spans="2:19" x14ac:dyDescent="0.3">
      <c r="B102">
        <v>101</v>
      </c>
      <c r="C102" t="s">
        <v>19</v>
      </c>
      <c r="D102" t="s">
        <v>19</v>
      </c>
      <c r="E102">
        <v>101</v>
      </c>
      <c r="F102" t="s">
        <v>20</v>
      </c>
      <c r="G102">
        <v>24794</v>
      </c>
      <c r="H102">
        <v>101</v>
      </c>
      <c r="I102">
        <v>7</v>
      </c>
      <c r="J102" t="s">
        <v>407</v>
      </c>
      <c r="K102" t="s">
        <v>408</v>
      </c>
      <c r="L102" t="s">
        <v>195</v>
      </c>
      <c r="M102" t="s">
        <v>196</v>
      </c>
      <c r="N102" t="s">
        <v>409</v>
      </c>
      <c r="O102" t="s">
        <v>410</v>
      </c>
      <c r="P102">
        <v>3543.1</v>
      </c>
      <c r="Q102">
        <v>5284863</v>
      </c>
      <c r="R102" t="s">
        <v>182</v>
      </c>
      <c r="S102">
        <v>1</v>
      </c>
    </row>
    <row r="103" spans="2:19" x14ac:dyDescent="0.3">
      <c r="B103">
        <v>102</v>
      </c>
      <c r="C103" t="s">
        <v>19</v>
      </c>
      <c r="D103" t="s">
        <v>19</v>
      </c>
      <c r="E103">
        <v>102</v>
      </c>
      <c r="F103" t="s">
        <v>20</v>
      </c>
      <c r="G103">
        <v>25791</v>
      </c>
      <c r="H103">
        <v>102</v>
      </c>
      <c r="I103">
        <v>12</v>
      </c>
      <c r="J103" t="s">
        <v>411</v>
      </c>
      <c r="K103" t="s">
        <v>412</v>
      </c>
      <c r="L103" t="s">
        <v>33</v>
      </c>
      <c r="M103" t="s">
        <v>34</v>
      </c>
      <c r="N103" t="s">
        <v>413</v>
      </c>
      <c r="O103" t="s">
        <v>414</v>
      </c>
      <c r="P103">
        <v>3532.3775000000001</v>
      </c>
      <c r="Q103">
        <v>25433653</v>
      </c>
      <c r="R103" t="s">
        <v>415</v>
      </c>
      <c r="S103">
        <v>1</v>
      </c>
    </row>
    <row r="104" spans="2:19" x14ac:dyDescent="0.3">
      <c r="B104">
        <v>103</v>
      </c>
      <c r="C104" t="s">
        <v>19</v>
      </c>
      <c r="D104" t="s">
        <v>19</v>
      </c>
      <c r="E104">
        <v>103</v>
      </c>
      <c r="F104" t="s">
        <v>20</v>
      </c>
      <c r="G104">
        <v>26531</v>
      </c>
      <c r="H104">
        <v>103</v>
      </c>
      <c r="I104">
        <v>90</v>
      </c>
      <c r="J104" t="s">
        <v>416</v>
      </c>
      <c r="K104" t="s">
        <v>417</v>
      </c>
      <c r="L104" t="s">
        <v>70</v>
      </c>
      <c r="M104" t="s">
        <v>71</v>
      </c>
      <c r="N104" t="s">
        <v>72</v>
      </c>
      <c r="O104" t="s">
        <v>73</v>
      </c>
      <c r="P104">
        <v>3531.5493000000001</v>
      </c>
      <c r="Q104">
        <v>64460000</v>
      </c>
      <c r="R104" t="s">
        <v>182</v>
      </c>
      <c r="S104">
        <v>1</v>
      </c>
    </row>
    <row r="105" spans="2:19" x14ac:dyDescent="0.3">
      <c r="B105">
        <v>104</v>
      </c>
      <c r="C105" t="s">
        <v>19</v>
      </c>
      <c r="D105" t="s">
        <v>19</v>
      </c>
      <c r="E105">
        <v>104</v>
      </c>
      <c r="F105" t="s">
        <v>20</v>
      </c>
      <c r="G105">
        <v>26329</v>
      </c>
      <c r="H105">
        <v>104</v>
      </c>
      <c r="I105">
        <v>380</v>
      </c>
      <c r="J105" t="s">
        <v>418</v>
      </c>
      <c r="K105" t="s">
        <v>419</v>
      </c>
      <c r="L105" t="s">
        <v>360</v>
      </c>
      <c r="M105" t="s">
        <v>361</v>
      </c>
      <c r="N105" t="s">
        <v>362</v>
      </c>
      <c r="O105" t="s">
        <v>362</v>
      </c>
      <c r="P105">
        <v>3490.2076000000002</v>
      </c>
      <c r="Q105">
        <v>85596581</v>
      </c>
      <c r="R105" t="s">
        <v>61</v>
      </c>
      <c r="S105">
        <v>1</v>
      </c>
    </row>
    <row r="106" spans="2:19" x14ac:dyDescent="0.3">
      <c r="B106">
        <v>105</v>
      </c>
      <c r="C106" t="s">
        <v>19</v>
      </c>
      <c r="D106" t="s">
        <v>19</v>
      </c>
      <c r="E106">
        <v>105</v>
      </c>
      <c r="F106" t="s">
        <v>20</v>
      </c>
      <c r="G106">
        <v>26379</v>
      </c>
      <c r="H106">
        <v>105</v>
      </c>
      <c r="I106">
        <v>100</v>
      </c>
      <c r="J106" t="s">
        <v>420</v>
      </c>
      <c r="K106" t="s">
        <v>421</v>
      </c>
      <c r="L106" t="s">
        <v>23</v>
      </c>
      <c r="M106" t="s">
        <v>24</v>
      </c>
      <c r="N106" t="s">
        <v>60</v>
      </c>
      <c r="O106" t="s">
        <v>60</v>
      </c>
      <c r="P106">
        <v>3443.0435000000002</v>
      </c>
      <c r="Q106">
        <v>8149000</v>
      </c>
      <c r="R106" t="s">
        <v>42</v>
      </c>
      <c r="S106">
        <v>1</v>
      </c>
    </row>
    <row r="107" spans="2:19" x14ac:dyDescent="0.3">
      <c r="B107">
        <v>106</v>
      </c>
      <c r="C107" t="s">
        <v>19</v>
      </c>
      <c r="D107" t="s">
        <v>19</v>
      </c>
      <c r="E107">
        <v>106</v>
      </c>
      <c r="F107" t="s">
        <v>20</v>
      </c>
      <c r="G107">
        <v>24947</v>
      </c>
      <c r="H107">
        <v>106</v>
      </c>
      <c r="I107">
        <v>80</v>
      </c>
      <c r="J107" t="s">
        <v>422</v>
      </c>
      <c r="K107" t="s">
        <v>423</v>
      </c>
      <c r="L107" t="s">
        <v>33</v>
      </c>
      <c r="M107" t="s">
        <v>34</v>
      </c>
      <c r="N107" t="s">
        <v>424</v>
      </c>
      <c r="O107" t="s">
        <v>425</v>
      </c>
      <c r="P107">
        <v>3401.9117000000001</v>
      </c>
      <c r="Q107">
        <v>24073472</v>
      </c>
      <c r="R107" t="s">
        <v>118</v>
      </c>
      <c r="S107">
        <v>1</v>
      </c>
    </row>
    <row r="108" spans="2:19" x14ac:dyDescent="0.3">
      <c r="B108">
        <v>107</v>
      </c>
      <c r="C108" t="s">
        <v>19</v>
      </c>
      <c r="D108" t="s">
        <v>19</v>
      </c>
      <c r="E108">
        <v>107</v>
      </c>
      <c r="F108" t="s">
        <v>20</v>
      </c>
      <c r="G108">
        <v>25461</v>
      </c>
      <c r="H108">
        <v>107</v>
      </c>
      <c r="I108">
        <v>65</v>
      </c>
      <c r="J108" t="s">
        <v>426</v>
      </c>
      <c r="K108" t="s">
        <v>427</v>
      </c>
      <c r="L108" t="s">
        <v>257</v>
      </c>
      <c r="M108" t="s">
        <v>258</v>
      </c>
      <c r="N108" t="s">
        <v>259</v>
      </c>
      <c r="O108" t="s">
        <v>259</v>
      </c>
      <c r="P108">
        <v>3357.8136</v>
      </c>
      <c r="Q108">
        <v>11844049</v>
      </c>
      <c r="R108" t="s">
        <v>428</v>
      </c>
      <c r="S108">
        <v>1</v>
      </c>
    </row>
    <row r="109" spans="2:19" x14ac:dyDescent="0.3">
      <c r="B109">
        <v>108</v>
      </c>
      <c r="C109" t="s">
        <v>19</v>
      </c>
      <c r="D109" t="s">
        <v>19</v>
      </c>
      <c r="E109">
        <v>108</v>
      </c>
      <c r="F109" t="s">
        <v>20</v>
      </c>
      <c r="G109">
        <v>23215</v>
      </c>
      <c r="H109">
        <v>108</v>
      </c>
      <c r="I109">
        <v>146</v>
      </c>
      <c r="J109" t="s">
        <v>429</v>
      </c>
      <c r="K109" t="s">
        <v>430</v>
      </c>
      <c r="L109" t="s">
        <v>246</v>
      </c>
      <c r="M109" t="s">
        <v>247</v>
      </c>
      <c r="N109" t="s">
        <v>431</v>
      </c>
      <c r="O109" t="s">
        <v>432</v>
      </c>
      <c r="P109">
        <v>3341.7125000000001</v>
      </c>
      <c r="Q109">
        <v>7268587</v>
      </c>
      <c r="R109" t="s">
        <v>151</v>
      </c>
      <c r="S109">
        <v>2</v>
      </c>
    </row>
    <row r="110" spans="2:19" x14ac:dyDescent="0.3">
      <c r="B110">
        <v>109</v>
      </c>
      <c r="C110" t="s">
        <v>19</v>
      </c>
      <c r="D110" t="s">
        <v>19</v>
      </c>
      <c r="E110">
        <v>109</v>
      </c>
      <c r="F110" t="s">
        <v>20</v>
      </c>
      <c r="G110">
        <v>26392</v>
      </c>
      <c r="H110">
        <v>109</v>
      </c>
      <c r="I110">
        <v>37</v>
      </c>
      <c r="J110" t="s">
        <v>433</v>
      </c>
      <c r="K110" t="s">
        <v>434</v>
      </c>
      <c r="L110" t="s">
        <v>23</v>
      </c>
      <c r="M110" t="s">
        <v>24</v>
      </c>
      <c r="N110" t="s">
        <v>435</v>
      </c>
      <c r="O110" t="s">
        <v>436</v>
      </c>
      <c r="P110">
        <v>3323.5318000000002</v>
      </c>
      <c r="Q110">
        <v>134567633</v>
      </c>
      <c r="R110" t="s">
        <v>56</v>
      </c>
      <c r="S110">
        <v>1</v>
      </c>
    </row>
    <row r="111" spans="2:19" x14ac:dyDescent="0.3">
      <c r="B111">
        <v>110</v>
      </c>
      <c r="C111" t="s">
        <v>19</v>
      </c>
      <c r="D111" t="s">
        <v>19</v>
      </c>
      <c r="E111">
        <v>110</v>
      </c>
      <c r="F111" t="s">
        <v>20</v>
      </c>
      <c r="G111">
        <v>25606</v>
      </c>
      <c r="H111">
        <v>110</v>
      </c>
      <c r="I111">
        <v>200</v>
      </c>
      <c r="J111" t="s">
        <v>437</v>
      </c>
      <c r="K111" t="s">
        <v>438</v>
      </c>
      <c r="L111" t="s">
        <v>23</v>
      </c>
      <c r="M111" t="s">
        <v>24</v>
      </c>
      <c r="N111" t="s">
        <v>439</v>
      </c>
      <c r="O111" t="s">
        <v>41</v>
      </c>
      <c r="P111">
        <v>3322.105</v>
      </c>
      <c r="Q111">
        <v>7686082</v>
      </c>
      <c r="R111" t="s">
        <v>42</v>
      </c>
      <c r="S111">
        <v>1</v>
      </c>
    </row>
    <row r="112" spans="2:19" x14ac:dyDescent="0.3">
      <c r="B112">
        <v>111</v>
      </c>
      <c r="C112" t="s">
        <v>19</v>
      </c>
      <c r="D112" t="s">
        <v>19</v>
      </c>
      <c r="E112">
        <v>111</v>
      </c>
      <c r="F112" t="s">
        <v>20</v>
      </c>
      <c r="G112">
        <v>26420</v>
      </c>
      <c r="H112">
        <v>111</v>
      </c>
      <c r="I112">
        <v>87</v>
      </c>
      <c r="J112" t="s">
        <v>440</v>
      </c>
      <c r="K112" t="s">
        <v>441</v>
      </c>
      <c r="L112" t="s">
        <v>95</v>
      </c>
      <c r="M112" t="s">
        <v>96</v>
      </c>
      <c r="N112" t="s">
        <v>442</v>
      </c>
      <c r="O112" t="s">
        <v>150</v>
      </c>
      <c r="P112">
        <v>3304.8213999999998</v>
      </c>
      <c r="Q112">
        <v>18661656</v>
      </c>
      <c r="R112" t="s">
        <v>61</v>
      </c>
      <c r="S112">
        <v>1</v>
      </c>
    </row>
    <row r="113" spans="2:19" x14ac:dyDescent="0.3">
      <c r="B113">
        <v>112</v>
      </c>
      <c r="C113" t="s">
        <v>19</v>
      </c>
      <c r="D113" t="s">
        <v>19</v>
      </c>
      <c r="E113">
        <v>112</v>
      </c>
      <c r="F113" t="s">
        <v>20</v>
      </c>
      <c r="G113">
        <v>26464</v>
      </c>
      <c r="H113">
        <v>112</v>
      </c>
      <c r="I113">
        <v>12</v>
      </c>
      <c r="J113" t="s">
        <v>443</v>
      </c>
      <c r="K113" t="s">
        <v>444</v>
      </c>
      <c r="L113" t="s">
        <v>445</v>
      </c>
      <c r="M113" t="s">
        <v>446</v>
      </c>
      <c r="N113" t="s">
        <v>447</v>
      </c>
      <c r="O113" t="s">
        <v>448</v>
      </c>
      <c r="P113">
        <v>3277.5189999999998</v>
      </c>
      <c r="Q113">
        <v>40765844</v>
      </c>
      <c r="R113" t="s">
        <v>449</v>
      </c>
      <c r="S113">
        <v>1</v>
      </c>
    </row>
    <row r="114" spans="2:19" x14ac:dyDescent="0.3">
      <c r="B114">
        <v>113</v>
      </c>
      <c r="C114" t="s">
        <v>19</v>
      </c>
      <c r="D114" t="s">
        <v>19</v>
      </c>
      <c r="E114">
        <v>113</v>
      </c>
      <c r="F114" t="s">
        <v>20</v>
      </c>
      <c r="G114">
        <v>25241</v>
      </c>
      <c r="H114">
        <v>113</v>
      </c>
      <c r="I114">
        <v>15</v>
      </c>
      <c r="J114" t="s">
        <v>450</v>
      </c>
      <c r="K114" t="s">
        <v>451</v>
      </c>
      <c r="L114" t="s">
        <v>23</v>
      </c>
      <c r="M114" t="s">
        <v>24</v>
      </c>
      <c r="N114" t="s">
        <v>452</v>
      </c>
      <c r="O114" t="s">
        <v>26</v>
      </c>
      <c r="P114">
        <v>3257.9706999999999</v>
      </c>
      <c r="Q114">
        <v>9809304</v>
      </c>
      <c r="R114" t="s">
        <v>121</v>
      </c>
      <c r="S114">
        <v>1</v>
      </c>
    </row>
    <row r="115" spans="2:19" x14ac:dyDescent="0.3">
      <c r="B115">
        <v>114</v>
      </c>
      <c r="C115" t="s">
        <v>19</v>
      </c>
      <c r="D115" t="s">
        <v>19</v>
      </c>
      <c r="E115">
        <v>114</v>
      </c>
      <c r="F115" t="s">
        <v>20</v>
      </c>
      <c r="G115">
        <v>23197</v>
      </c>
      <c r="H115">
        <v>114</v>
      </c>
      <c r="I115">
        <v>73</v>
      </c>
      <c r="J115" t="s">
        <v>453</v>
      </c>
      <c r="K115" t="s">
        <v>454</v>
      </c>
      <c r="L115" t="s">
        <v>23</v>
      </c>
      <c r="M115" t="s">
        <v>24</v>
      </c>
      <c r="N115" t="s">
        <v>26</v>
      </c>
      <c r="O115" t="s">
        <v>26</v>
      </c>
      <c r="P115">
        <v>3236.4728</v>
      </c>
      <c r="Q115">
        <v>52783000</v>
      </c>
      <c r="R115" t="s">
        <v>151</v>
      </c>
      <c r="S115">
        <v>2</v>
      </c>
    </row>
    <row r="116" spans="2:19" x14ac:dyDescent="0.3">
      <c r="B116">
        <v>115</v>
      </c>
      <c r="C116" t="s">
        <v>19</v>
      </c>
      <c r="D116" t="s">
        <v>19</v>
      </c>
      <c r="E116">
        <v>115</v>
      </c>
      <c r="F116" t="s">
        <v>20</v>
      </c>
      <c r="G116">
        <v>26395</v>
      </c>
      <c r="H116">
        <v>115</v>
      </c>
      <c r="I116">
        <v>87</v>
      </c>
      <c r="J116" t="s">
        <v>455</v>
      </c>
      <c r="K116" t="s">
        <v>456</v>
      </c>
      <c r="L116" t="s">
        <v>185</v>
      </c>
      <c r="M116" t="s">
        <v>186</v>
      </c>
      <c r="N116" t="s">
        <v>185</v>
      </c>
      <c r="O116" t="s">
        <v>179</v>
      </c>
      <c r="P116">
        <v>3231.6851999999999</v>
      </c>
      <c r="Q116">
        <v>23442470</v>
      </c>
      <c r="R116" t="s">
        <v>151</v>
      </c>
      <c r="S116">
        <v>1</v>
      </c>
    </row>
    <row r="117" spans="2:19" x14ac:dyDescent="0.3">
      <c r="B117">
        <v>116</v>
      </c>
      <c r="C117" t="s">
        <v>19</v>
      </c>
      <c r="D117" t="s">
        <v>19</v>
      </c>
      <c r="E117">
        <v>116</v>
      </c>
      <c r="F117" t="s">
        <v>20</v>
      </c>
      <c r="G117">
        <v>23076</v>
      </c>
      <c r="H117">
        <v>116</v>
      </c>
      <c r="I117">
        <v>18</v>
      </c>
      <c r="J117" t="s">
        <v>457</v>
      </c>
      <c r="K117" t="s">
        <v>458</v>
      </c>
      <c r="L117" t="s">
        <v>176</v>
      </c>
      <c r="M117" t="s">
        <v>177</v>
      </c>
      <c r="N117" t="s">
        <v>459</v>
      </c>
      <c r="O117" t="s">
        <v>460</v>
      </c>
      <c r="P117">
        <v>3225.0636</v>
      </c>
      <c r="Q117">
        <v>4002379</v>
      </c>
      <c r="R117" t="s">
        <v>144</v>
      </c>
      <c r="S117">
        <v>2</v>
      </c>
    </row>
    <row r="118" spans="2:19" x14ac:dyDescent="0.3">
      <c r="B118">
        <v>117</v>
      </c>
      <c r="C118" t="s">
        <v>19</v>
      </c>
      <c r="D118" t="s">
        <v>19</v>
      </c>
      <c r="E118">
        <v>117</v>
      </c>
      <c r="F118" t="s">
        <v>20</v>
      </c>
      <c r="G118">
        <v>25855</v>
      </c>
      <c r="H118">
        <v>117</v>
      </c>
      <c r="I118">
        <v>458</v>
      </c>
      <c r="J118" t="s">
        <v>461</v>
      </c>
      <c r="K118" t="s">
        <v>462</v>
      </c>
      <c r="L118" t="s">
        <v>33</v>
      </c>
      <c r="M118" t="s">
        <v>34</v>
      </c>
      <c r="N118" t="s">
        <v>463</v>
      </c>
      <c r="O118" t="s">
        <v>36</v>
      </c>
      <c r="P118">
        <v>3214.4605999999999</v>
      </c>
      <c r="Q118">
        <v>26493445</v>
      </c>
      <c r="R118" t="s">
        <v>61</v>
      </c>
      <c r="S118">
        <v>1</v>
      </c>
    </row>
    <row r="119" spans="2:19" x14ac:dyDescent="0.3">
      <c r="B119">
        <v>118</v>
      </c>
      <c r="C119" t="s">
        <v>19</v>
      </c>
      <c r="D119" t="s">
        <v>19</v>
      </c>
      <c r="E119">
        <v>118</v>
      </c>
      <c r="F119" t="s">
        <v>20</v>
      </c>
      <c r="G119">
        <v>22903</v>
      </c>
      <c r="H119">
        <v>118</v>
      </c>
      <c r="I119">
        <v>14</v>
      </c>
      <c r="J119" t="s">
        <v>464</v>
      </c>
      <c r="K119" t="s">
        <v>465</v>
      </c>
      <c r="L119" t="s">
        <v>176</v>
      </c>
      <c r="M119" t="s">
        <v>177</v>
      </c>
      <c r="N119" t="s">
        <v>466</v>
      </c>
      <c r="P119">
        <v>3122.0587999999998</v>
      </c>
      <c r="Q119">
        <v>318842114</v>
      </c>
      <c r="R119" t="s">
        <v>467</v>
      </c>
      <c r="S119">
        <v>2</v>
      </c>
    </row>
    <row r="120" spans="2:19" x14ac:dyDescent="0.3">
      <c r="B120">
        <v>119</v>
      </c>
      <c r="C120" t="s">
        <v>19</v>
      </c>
      <c r="D120" t="s">
        <v>19</v>
      </c>
      <c r="E120">
        <v>119</v>
      </c>
      <c r="F120" t="s">
        <v>20</v>
      </c>
      <c r="G120">
        <v>26332</v>
      </c>
      <c r="H120">
        <v>119</v>
      </c>
      <c r="I120">
        <v>60</v>
      </c>
      <c r="J120" t="s">
        <v>468</v>
      </c>
      <c r="K120" t="s">
        <v>469</v>
      </c>
      <c r="L120" t="s">
        <v>45</v>
      </c>
      <c r="M120" t="s">
        <v>46</v>
      </c>
      <c r="N120" t="s">
        <v>317</v>
      </c>
      <c r="O120" t="s">
        <v>48</v>
      </c>
      <c r="P120">
        <v>3075.8406</v>
      </c>
      <c r="Q120">
        <v>38454825</v>
      </c>
      <c r="R120" t="s">
        <v>238</v>
      </c>
      <c r="S120">
        <v>1</v>
      </c>
    </row>
    <row r="121" spans="2:19" x14ac:dyDescent="0.3">
      <c r="B121">
        <v>120</v>
      </c>
      <c r="C121" t="s">
        <v>19</v>
      </c>
      <c r="D121" t="s">
        <v>19</v>
      </c>
      <c r="E121">
        <v>120</v>
      </c>
      <c r="F121" t="s">
        <v>20</v>
      </c>
      <c r="G121">
        <v>25436</v>
      </c>
      <c r="H121">
        <v>120</v>
      </c>
      <c r="I121">
        <v>43</v>
      </c>
      <c r="J121" t="s">
        <v>470</v>
      </c>
      <c r="K121" t="s">
        <v>471</v>
      </c>
      <c r="L121" t="s">
        <v>77</v>
      </c>
      <c r="M121" t="s">
        <v>78</v>
      </c>
      <c r="N121" t="s">
        <v>472</v>
      </c>
      <c r="O121" t="s">
        <v>472</v>
      </c>
      <c r="P121">
        <v>3074.0826000000002</v>
      </c>
      <c r="Q121">
        <v>4322910</v>
      </c>
      <c r="R121" t="s">
        <v>37</v>
      </c>
      <c r="S121">
        <v>1</v>
      </c>
    </row>
    <row r="122" spans="2:19" x14ac:dyDescent="0.3">
      <c r="B122">
        <v>121</v>
      </c>
      <c r="C122" t="s">
        <v>19</v>
      </c>
      <c r="D122" t="s">
        <v>19</v>
      </c>
      <c r="E122">
        <v>121</v>
      </c>
      <c r="F122" t="s">
        <v>20</v>
      </c>
      <c r="G122">
        <v>26277</v>
      </c>
      <c r="H122">
        <v>121</v>
      </c>
      <c r="I122">
        <v>30</v>
      </c>
      <c r="J122" t="s">
        <v>473</v>
      </c>
      <c r="K122" t="s">
        <v>474</v>
      </c>
      <c r="L122" t="s">
        <v>185</v>
      </c>
      <c r="M122" t="s">
        <v>186</v>
      </c>
      <c r="N122" t="s">
        <v>185</v>
      </c>
      <c r="O122" t="s">
        <v>179</v>
      </c>
      <c r="P122">
        <v>3039.1304</v>
      </c>
      <c r="Q122">
        <v>12274000</v>
      </c>
      <c r="R122" t="s">
        <v>27</v>
      </c>
      <c r="S122">
        <v>1</v>
      </c>
    </row>
    <row r="123" spans="2:19" x14ac:dyDescent="0.3">
      <c r="B123">
        <v>122</v>
      </c>
      <c r="C123" t="s">
        <v>19</v>
      </c>
      <c r="D123" t="s">
        <v>19</v>
      </c>
      <c r="E123">
        <v>122</v>
      </c>
      <c r="F123" t="s">
        <v>20</v>
      </c>
      <c r="G123">
        <v>24847</v>
      </c>
      <c r="H123">
        <v>122</v>
      </c>
      <c r="I123">
        <v>23</v>
      </c>
      <c r="J123" t="s">
        <v>475</v>
      </c>
      <c r="K123" t="s">
        <v>476</v>
      </c>
      <c r="L123" t="s">
        <v>23</v>
      </c>
      <c r="M123" t="s">
        <v>24</v>
      </c>
      <c r="N123" t="s">
        <v>477</v>
      </c>
      <c r="O123" t="s">
        <v>41</v>
      </c>
      <c r="P123">
        <v>3018.5722999999998</v>
      </c>
      <c r="Q123">
        <v>22037828</v>
      </c>
      <c r="R123" t="s">
        <v>478</v>
      </c>
      <c r="S123">
        <v>1</v>
      </c>
    </row>
    <row r="124" spans="2:19" x14ac:dyDescent="0.3">
      <c r="B124">
        <v>123</v>
      </c>
      <c r="C124" t="s">
        <v>19</v>
      </c>
      <c r="D124" t="s">
        <v>19</v>
      </c>
      <c r="E124">
        <v>123</v>
      </c>
      <c r="F124" t="s">
        <v>20</v>
      </c>
      <c r="G124">
        <v>21756</v>
      </c>
      <c r="H124">
        <v>123</v>
      </c>
      <c r="I124">
        <v>18</v>
      </c>
      <c r="J124" t="s">
        <v>479</v>
      </c>
      <c r="K124" t="s">
        <v>480</v>
      </c>
      <c r="L124" t="s">
        <v>210</v>
      </c>
      <c r="M124" t="s">
        <v>211</v>
      </c>
      <c r="N124" t="s">
        <v>481</v>
      </c>
      <c r="O124" t="s">
        <v>481</v>
      </c>
      <c r="P124">
        <v>2998.3413</v>
      </c>
      <c r="Q124">
        <v>35931650</v>
      </c>
      <c r="R124" t="s">
        <v>118</v>
      </c>
      <c r="S124">
        <v>3</v>
      </c>
    </row>
    <row r="125" spans="2:19" x14ac:dyDescent="0.3">
      <c r="B125">
        <v>124</v>
      </c>
      <c r="C125" t="s">
        <v>19</v>
      </c>
      <c r="D125" t="s">
        <v>19</v>
      </c>
      <c r="E125">
        <v>124</v>
      </c>
      <c r="F125" t="s">
        <v>20</v>
      </c>
      <c r="G125">
        <v>21024</v>
      </c>
      <c r="H125">
        <v>124</v>
      </c>
      <c r="I125">
        <v>74</v>
      </c>
      <c r="J125" t="s">
        <v>482</v>
      </c>
      <c r="K125" t="s">
        <v>483</v>
      </c>
      <c r="L125" t="s">
        <v>360</v>
      </c>
      <c r="M125" t="s">
        <v>361</v>
      </c>
      <c r="N125" t="s">
        <v>362</v>
      </c>
      <c r="O125" t="s">
        <v>362</v>
      </c>
      <c r="P125">
        <v>2987.2957000000001</v>
      </c>
      <c r="Q125">
        <v>89554237</v>
      </c>
      <c r="R125" t="s">
        <v>61</v>
      </c>
      <c r="S125">
        <v>3</v>
      </c>
    </row>
    <row r="126" spans="2:19" x14ac:dyDescent="0.3">
      <c r="B126">
        <v>125</v>
      </c>
      <c r="C126" t="s">
        <v>19</v>
      </c>
      <c r="D126" t="s">
        <v>19</v>
      </c>
      <c r="E126">
        <v>125</v>
      </c>
      <c r="F126" t="s">
        <v>20</v>
      </c>
      <c r="G126">
        <v>25425</v>
      </c>
      <c r="H126">
        <v>125</v>
      </c>
      <c r="I126">
        <v>42</v>
      </c>
      <c r="J126" t="s">
        <v>484</v>
      </c>
      <c r="K126" t="s">
        <v>485</v>
      </c>
      <c r="L126" t="s">
        <v>95</v>
      </c>
      <c r="M126" t="s">
        <v>96</v>
      </c>
      <c r="N126" t="s">
        <v>150</v>
      </c>
      <c r="O126" t="s">
        <v>150</v>
      </c>
      <c r="P126">
        <v>2963.7255</v>
      </c>
      <c r="Q126">
        <v>3125000</v>
      </c>
      <c r="R126" t="s">
        <v>182</v>
      </c>
      <c r="S126">
        <v>1</v>
      </c>
    </row>
    <row r="127" spans="2:19" x14ac:dyDescent="0.3">
      <c r="B127">
        <v>126</v>
      </c>
      <c r="C127" t="s">
        <v>19</v>
      </c>
      <c r="D127" t="s">
        <v>19</v>
      </c>
      <c r="E127">
        <v>126</v>
      </c>
      <c r="F127" t="s">
        <v>20</v>
      </c>
      <c r="G127">
        <v>25034</v>
      </c>
      <c r="H127">
        <v>126</v>
      </c>
      <c r="I127">
        <v>10</v>
      </c>
      <c r="J127" t="s">
        <v>486</v>
      </c>
      <c r="K127" t="s">
        <v>487</v>
      </c>
      <c r="L127" t="s">
        <v>95</v>
      </c>
      <c r="M127" t="s">
        <v>96</v>
      </c>
      <c r="N127" t="s">
        <v>488</v>
      </c>
      <c r="O127" t="s">
        <v>489</v>
      </c>
      <c r="P127">
        <v>2948.8362000000002</v>
      </c>
      <c r="Q127">
        <v>3526101</v>
      </c>
      <c r="R127" t="s">
        <v>42</v>
      </c>
      <c r="S127">
        <v>1</v>
      </c>
    </row>
    <row r="128" spans="2:19" x14ac:dyDescent="0.3">
      <c r="B128">
        <v>127</v>
      </c>
      <c r="C128" t="s">
        <v>19</v>
      </c>
      <c r="D128" t="s">
        <v>19</v>
      </c>
      <c r="E128">
        <v>127</v>
      </c>
      <c r="F128" t="s">
        <v>20</v>
      </c>
      <c r="G128">
        <v>25283</v>
      </c>
      <c r="H128">
        <v>127</v>
      </c>
      <c r="I128">
        <v>262</v>
      </c>
      <c r="J128" t="s">
        <v>490</v>
      </c>
      <c r="K128" t="s">
        <v>491</v>
      </c>
      <c r="L128" t="s">
        <v>95</v>
      </c>
      <c r="M128" t="s">
        <v>96</v>
      </c>
      <c r="N128" t="s">
        <v>150</v>
      </c>
      <c r="O128" t="s">
        <v>150</v>
      </c>
      <c r="P128">
        <v>2939.6152999999999</v>
      </c>
      <c r="Q128">
        <v>10455000</v>
      </c>
      <c r="R128" t="s">
        <v>61</v>
      </c>
      <c r="S128">
        <v>1</v>
      </c>
    </row>
    <row r="129" spans="2:19" x14ac:dyDescent="0.3">
      <c r="B129">
        <v>128</v>
      </c>
      <c r="C129" t="s">
        <v>19</v>
      </c>
      <c r="D129" t="s">
        <v>19</v>
      </c>
      <c r="E129">
        <v>128</v>
      </c>
      <c r="F129" t="s">
        <v>20</v>
      </c>
      <c r="G129">
        <v>24789</v>
      </c>
      <c r="H129">
        <v>128</v>
      </c>
      <c r="I129">
        <v>64</v>
      </c>
      <c r="J129" t="s">
        <v>492</v>
      </c>
      <c r="K129" t="s">
        <v>493</v>
      </c>
      <c r="L129" t="s">
        <v>185</v>
      </c>
      <c r="M129" t="s">
        <v>186</v>
      </c>
      <c r="N129" t="s">
        <v>185</v>
      </c>
      <c r="O129" t="s">
        <v>179</v>
      </c>
      <c r="P129">
        <v>2916.7442000000001</v>
      </c>
      <c r="Q129">
        <v>6486000</v>
      </c>
      <c r="R129" t="s">
        <v>151</v>
      </c>
      <c r="S129">
        <v>1</v>
      </c>
    </row>
    <row r="130" spans="2:19" x14ac:dyDescent="0.3">
      <c r="B130">
        <v>129</v>
      </c>
      <c r="C130" t="s">
        <v>19</v>
      </c>
      <c r="D130" t="s">
        <v>19</v>
      </c>
      <c r="E130">
        <v>129</v>
      </c>
      <c r="F130" t="s">
        <v>20</v>
      </c>
      <c r="G130">
        <v>26484</v>
      </c>
      <c r="H130">
        <v>129</v>
      </c>
      <c r="I130">
        <v>14</v>
      </c>
      <c r="J130" t="s">
        <v>494</v>
      </c>
      <c r="K130" t="s">
        <v>495</v>
      </c>
      <c r="L130" t="s">
        <v>23</v>
      </c>
      <c r="M130" t="s">
        <v>24</v>
      </c>
      <c r="N130" t="s">
        <v>496</v>
      </c>
      <c r="O130" t="s">
        <v>26</v>
      </c>
      <c r="P130">
        <v>2861.1909999999998</v>
      </c>
      <c r="Q130">
        <v>11101120</v>
      </c>
      <c r="R130" t="s">
        <v>182</v>
      </c>
      <c r="S130">
        <v>1</v>
      </c>
    </row>
    <row r="131" spans="2:19" x14ac:dyDescent="0.3">
      <c r="B131">
        <v>130</v>
      </c>
      <c r="C131" t="s">
        <v>19</v>
      </c>
      <c r="D131" t="s">
        <v>19</v>
      </c>
      <c r="E131">
        <v>130</v>
      </c>
      <c r="F131" t="s">
        <v>20</v>
      </c>
      <c r="G131">
        <v>24852</v>
      </c>
      <c r="H131">
        <v>130</v>
      </c>
      <c r="I131">
        <v>6</v>
      </c>
      <c r="J131" t="s">
        <v>497</v>
      </c>
      <c r="K131" t="s">
        <v>498</v>
      </c>
      <c r="L131" t="s">
        <v>185</v>
      </c>
      <c r="M131" t="s">
        <v>186</v>
      </c>
      <c r="N131" t="s">
        <v>499</v>
      </c>
      <c r="O131" t="s">
        <v>179</v>
      </c>
      <c r="P131">
        <v>2842.9409999999998</v>
      </c>
      <c r="Q131">
        <v>5826876</v>
      </c>
      <c r="R131" t="s">
        <v>151</v>
      </c>
      <c r="S131">
        <v>1</v>
      </c>
    </row>
    <row r="132" spans="2:19" x14ac:dyDescent="0.3">
      <c r="B132">
        <v>131</v>
      </c>
      <c r="C132" t="s">
        <v>19</v>
      </c>
      <c r="D132" t="s">
        <v>19</v>
      </c>
      <c r="E132">
        <v>131</v>
      </c>
      <c r="F132" t="s">
        <v>20</v>
      </c>
      <c r="G132">
        <v>25054</v>
      </c>
      <c r="H132">
        <v>131</v>
      </c>
      <c r="I132">
        <v>17</v>
      </c>
      <c r="J132" t="s">
        <v>500</v>
      </c>
      <c r="K132" t="s">
        <v>501</v>
      </c>
      <c r="L132" t="s">
        <v>131</v>
      </c>
      <c r="M132" t="s">
        <v>132</v>
      </c>
      <c r="N132" t="s">
        <v>133</v>
      </c>
      <c r="O132" t="s">
        <v>133</v>
      </c>
      <c r="P132">
        <v>2829.7514000000001</v>
      </c>
      <c r="Q132">
        <v>22359716</v>
      </c>
      <c r="R132" t="s">
        <v>449</v>
      </c>
      <c r="S132">
        <v>1</v>
      </c>
    </row>
    <row r="133" spans="2:19" x14ac:dyDescent="0.3">
      <c r="B133">
        <v>132</v>
      </c>
      <c r="C133" t="s">
        <v>19</v>
      </c>
      <c r="D133" t="s">
        <v>19</v>
      </c>
      <c r="E133">
        <v>132</v>
      </c>
      <c r="F133" t="s">
        <v>20</v>
      </c>
      <c r="G133">
        <v>20998</v>
      </c>
      <c r="H133">
        <v>132</v>
      </c>
      <c r="I133">
        <v>200</v>
      </c>
      <c r="J133" t="s">
        <v>502</v>
      </c>
      <c r="K133" t="s">
        <v>503</v>
      </c>
      <c r="L133" t="s">
        <v>23</v>
      </c>
      <c r="M133" t="s">
        <v>24</v>
      </c>
      <c r="N133" t="s">
        <v>504</v>
      </c>
      <c r="O133" t="s">
        <v>26</v>
      </c>
      <c r="P133">
        <v>2790.9198999999999</v>
      </c>
      <c r="Q133">
        <v>20289054</v>
      </c>
      <c r="R133" t="s">
        <v>151</v>
      </c>
      <c r="S133">
        <v>3</v>
      </c>
    </row>
    <row r="134" spans="2:19" x14ac:dyDescent="0.3">
      <c r="B134">
        <v>133</v>
      </c>
      <c r="C134" t="s">
        <v>19</v>
      </c>
      <c r="D134" t="s">
        <v>19</v>
      </c>
      <c r="E134">
        <v>133</v>
      </c>
      <c r="F134" t="s">
        <v>20</v>
      </c>
      <c r="G134">
        <v>21178</v>
      </c>
      <c r="H134">
        <v>133</v>
      </c>
      <c r="I134">
        <v>180</v>
      </c>
      <c r="J134" t="s">
        <v>505</v>
      </c>
      <c r="K134" t="s">
        <v>506</v>
      </c>
      <c r="L134" t="s">
        <v>189</v>
      </c>
      <c r="M134" t="s">
        <v>190</v>
      </c>
      <c r="N134" t="s">
        <v>391</v>
      </c>
      <c r="O134" t="s">
        <v>192</v>
      </c>
      <c r="P134">
        <v>2756.9034000000001</v>
      </c>
      <c r="Q134">
        <v>5129970</v>
      </c>
      <c r="R134" t="s">
        <v>144</v>
      </c>
      <c r="S134">
        <v>2</v>
      </c>
    </row>
    <row r="135" spans="2:19" x14ac:dyDescent="0.3">
      <c r="B135">
        <v>134</v>
      </c>
      <c r="C135" t="s">
        <v>19</v>
      </c>
      <c r="D135" t="s">
        <v>19</v>
      </c>
      <c r="E135">
        <v>134</v>
      </c>
      <c r="F135" t="s">
        <v>20</v>
      </c>
      <c r="G135">
        <v>24677</v>
      </c>
      <c r="H135">
        <v>134</v>
      </c>
      <c r="I135">
        <v>867</v>
      </c>
      <c r="J135" t="s">
        <v>507</v>
      </c>
      <c r="K135" t="s">
        <v>508</v>
      </c>
      <c r="L135" t="s">
        <v>95</v>
      </c>
      <c r="M135" t="s">
        <v>96</v>
      </c>
      <c r="N135" t="s">
        <v>509</v>
      </c>
      <c r="O135" t="s">
        <v>489</v>
      </c>
      <c r="P135">
        <v>2753.5176000000001</v>
      </c>
      <c r="Q135">
        <v>55980536</v>
      </c>
      <c r="R135" t="s">
        <v>118</v>
      </c>
      <c r="S135">
        <v>1</v>
      </c>
    </row>
    <row r="136" spans="2:19" x14ac:dyDescent="0.3">
      <c r="B136">
        <v>135</v>
      </c>
      <c r="C136" t="s">
        <v>19</v>
      </c>
      <c r="D136" t="s">
        <v>19</v>
      </c>
      <c r="E136">
        <v>135</v>
      </c>
      <c r="F136" t="s">
        <v>20</v>
      </c>
      <c r="G136">
        <v>23162</v>
      </c>
      <c r="H136">
        <v>135</v>
      </c>
      <c r="I136">
        <v>24</v>
      </c>
      <c r="J136" t="s">
        <v>510</v>
      </c>
      <c r="K136" t="s">
        <v>511</v>
      </c>
      <c r="L136" t="s">
        <v>176</v>
      </c>
      <c r="M136" t="s">
        <v>177</v>
      </c>
      <c r="N136" t="s">
        <v>512</v>
      </c>
      <c r="O136" t="s">
        <v>179</v>
      </c>
      <c r="P136">
        <v>2752.5554999999999</v>
      </c>
      <c r="Q136">
        <v>72908666</v>
      </c>
      <c r="R136" t="s">
        <v>151</v>
      </c>
      <c r="S136">
        <v>2</v>
      </c>
    </row>
    <row r="137" spans="2:19" x14ac:dyDescent="0.3">
      <c r="B137">
        <v>136</v>
      </c>
      <c r="C137" t="s">
        <v>19</v>
      </c>
      <c r="D137" t="s">
        <v>19</v>
      </c>
      <c r="E137">
        <v>136</v>
      </c>
      <c r="F137" t="s">
        <v>20</v>
      </c>
      <c r="G137">
        <v>25279</v>
      </c>
      <c r="H137">
        <v>136</v>
      </c>
      <c r="I137">
        <v>18</v>
      </c>
      <c r="J137" t="s">
        <v>513</v>
      </c>
      <c r="K137" t="s">
        <v>514</v>
      </c>
      <c r="L137" t="s">
        <v>164</v>
      </c>
      <c r="M137" t="s">
        <v>165</v>
      </c>
      <c r="N137" t="s">
        <v>515</v>
      </c>
      <c r="P137">
        <v>2752.4901</v>
      </c>
      <c r="Q137">
        <v>8094996</v>
      </c>
      <c r="R137" t="s">
        <v>516</v>
      </c>
      <c r="S137">
        <v>1</v>
      </c>
    </row>
    <row r="138" spans="2:19" x14ac:dyDescent="0.3">
      <c r="B138">
        <v>137</v>
      </c>
      <c r="C138" t="s">
        <v>19</v>
      </c>
      <c r="D138" t="s">
        <v>19</v>
      </c>
      <c r="E138">
        <v>137</v>
      </c>
      <c r="F138" t="s">
        <v>20</v>
      </c>
      <c r="G138">
        <v>24932</v>
      </c>
      <c r="H138">
        <v>137</v>
      </c>
      <c r="I138">
        <v>25</v>
      </c>
      <c r="J138" t="s">
        <v>517</v>
      </c>
      <c r="K138" t="s">
        <v>518</v>
      </c>
      <c r="L138" t="s">
        <v>154</v>
      </c>
      <c r="M138" t="s">
        <v>155</v>
      </c>
      <c r="N138" t="s">
        <v>519</v>
      </c>
      <c r="O138" t="s">
        <v>520</v>
      </c>
      <c r="P138">
        <v>2745.4166</v>
      </c>
      <c r="Q138">
        <v>7502709</v>
      </c>
      <c r="R138" t="s">
        <v>151</v>
      </c>
      <c r="S138">
        <v>1</v>
      </c>
    </row>
    <row r="139" spans="2:19" x14ac:dyDescent="0.3">
      <c r="B139">
        <v>138</v>
      </c>
      <c r="C139" t="s">
        <v>19</v>
      </c>
      <c r="D139" t="s">
        <v>19</v>
      </c>
      <c r="E139">
        <v>138</v>
      </c>
      <c r="F139" t="s">
        <v>20</v>
      </c>
      <c r="G139">
        <v>24888</v>
      </c>
      <c r="H139">
        <v>138</v>
      </c>
      <c r="I139">
        <v>160</v>
      </c>
      <c r="J139" t="s">
        <v>521</v>
      </c>
      <c r="K139" t="s">
        <v>522</v>
      </c>
      <c r="L139" t="s">
        <v>131</v>
      </c>
      <c r="M139" t="s">
        <v>132</v>
      </c>
      <c r="N139" t="s">
        <v>294</v>
      </c>
      <c r="O139" t="s">
        <v>143</v>
      </c>
      <c r="P139">
        <v>2716.0018</v>
      </c>
      <c r="Q139">
        <v>3225899</v>
      </c>
      <c r="R139" t="s">
        <v>144</v>
      </c>
      <c r="S139">
        <v>1</v>
      </c>
    </row>
    <row r="140" spans="2:19" x14ac:dyDescent="0.3">
      <c r="B140">
        <v>139</v>
      </c>
      <c r="C140" t="s">
        <v>19</v>
      </c>
      <c r="D140" t="s">
        <v>19</v>
      </c>
      <c r="E140">
        <v>139</v>
      </c>
      <c r="F140" t="s">
        <v>20</v>
      </c>
      <c r="G140">
        <v>26263</v>
      </c>
      <c r="H140">
        <v>139</v>
      </c>
      <c r="I140">
        <v>232</v>
      </c>
      <c r="J140" t="s">
        <v>523</v>
      </c>
      <c r="K140" t="s">
        <v>524</v>
      </c>
      <c r="L140" t="s">
        <v>23</v>
      </c>
      <c r="M140" t="s">
        <v>24</v>
      </c>
      <c r="N140" t="s">
        <v>60</v>
      </c>
      <c r="O140" t="s">
        <v>60</v>
      </c>
      <c r="P140">
        <v>2710.8696</v>
      </c>
      <c r="Q140">
        <v>51720000</v>
      </c>
      <c r="R140" t="s">
        <v>49</v>
      </c>
      <c r="S140">
        <v>1</v>
      </c>
    </row>
    <row r="141" spans="2:19" x14ac:dyDescent="0.3">
      <c r="B141">
        <v>140</v>
      </c>
      <c r="C141" t="s">
        <v>19</v>
      </c>
      <c r="D141" t="s">
        <v>19</v>
      </c>
      <c r="E141">
        <v>140</v>
      </c>
      <c r="F141" t="s">
        <v>20</v>
      </c>
      <c r="G141">
        <v>25095</v>
      </c>
      <c r="H141">
        <v>140</v>
      </c>
      <c r="I141">
        <v>20</v>
      </c>
      <c r="J141" t="s">
        <v>525</v>
      </c>
      <c r="K141" t="s">
        <v>526</v>
      </c>
      <c r="L141" t="s">
        <v>246</v>
      </c>
      <c r="M141" t="s">
        <v>247</v>
      </c>
      <c r="N141" t="s">
        <v>527</v>
      </c>
      <c r="O141" t="s">
        <v>432</v>
      </c>
      <c r="P141">
        <v>2709.3881000000001</v>
      </c>
      <c r="Q141">
        <v>3843580</v>
      </c>
      <c r="R141" t="s">
        <v>243</v>
      </c>
      <c r="S141">
        <v>1</v>
      </c>
    </row>
    <row r="142" spans="2:19" x14ac:dyDescent="0.3">
      <c r="B142">
        <v>141</v>
      </c>
      <c r="C142" t="s">
        <v>19</v>
      </c>
      <c r="D142" t="s">
        <v>19</v>
      </c>
      <c r="E142">
        <v>141</v>
      </c>
      <c r="F142" t="s">
        <v>20</v>
      </c>
      <c r="G142">
        <v>25749</v>
      </c>
      <c r="H142">
        <v>141</v>
      </c>
      <c r="I142">
        <v>81</v>
      </c>
      <c r="J142" t="s">
        <v>528</v>
      </c>
      <c r="K142" t="s">
        <v>529</v>
      </c>
      <c r="L142" t="s">
        <v>530</v>
      </c>
      <c r="M142" t="s">
        <v>531</v>
      </c>
      <c r="N142" t="s">
        <v>532</v>
      </c>
      <c r="O142" t="s">
        <v>533</v>
      </c>
      <c r="P142">
        <v>2689.9672</v>
      </c>
      <c r="Q142">
        <v>8725985</v>
      </c>
      <c r="R142" t="s">
        <v>151</v>
      </c>
      <c r="S142">
        <v>1</v>
      </c>
    </row>
    <row r="143" spans="2:19" x14ac:dyDescent="0.3">
      <c r="B143">
        <v>142</v>
      </c>
      <c r="C143" t="s">
        <v>19</v>
      </c>
      <c r="D143" t="s">
        <v>19</v>
      </c>
      <c r="E143">
        <v>142</v>
      </c>
      <c r="F143" t="s">
        <v>20</v>
      </c>
      <c r="G143">
        <v>25236</v>
      </c>
      <c r="H143">
        <v>142</v>
      </c>
      <c r="I143">
        <v>96</v>
      </c>
      <c r="J143" t="s">
        <v>534</v>
      </c>
      <c r="K143" t="s">
        <v>535</v>
      </c>
      <c r="L143" t="s">
        <v>45</v>
      </c>
      <c r="M143" t="s">
        <v>46</v>
      </c>
      <c r="N143" t="s">
        <v>314</v>
      </c>
      <c r="O143" t="s">
        <v>48</v>
      </c>
      <c r="P143">
        <v>2683.3172</v>
      </c>
      <c r="Q143">
        <v>9784000</v>
      </c>
      <c r="R143" t="s">
        <v>516</v>
      </c>
      <c r="S143">
        <v>1</v>
      </c>
    </row>
    <row r="144" spans="2:19" x14ac:dyDescent="0.3">
      <c r="B144">
        <v>143</v>
      </c>
      <c r="C144" t="s">
        <v>19</v>
      </c>
      <c r="D144" t="s">
        <v>19</v>
      </c>
      <c r="E144">
        <v>143</v>
      </c>
      <c r="F144" t="s">
        <v>20</v>
      </c>
      <c r="G144">
        <v>25237</v>
      </c>
      <c r="H144">
        <v>143</v>
      </c>
      <c r="I144">
        <v>53</v>
      </c>
      <c r="J144" t="s">
        <v>536</v>
      </c>
      <c r="K144" t="s">
        <v>537</v>
      </c>
      <c r="L144" t="s">
        <v>257</v>
      </c>
      <c r="M144" t="s">
        <v>258</v>
      </c>
      <c r="N144" t="s">
        <v>538</v>
      </c>
      <c r="O144" t="s">
        <v>259</v>
      </c>
      <c r="P144">
        <v>2677.1957000000002</v>
      </c>
      <c r="Q144">
        <v>15085838</v>
      </c>
      <c r="R144" t="s">
        <v>42</v>
      </c>
      <c r="S144">
        <v>1</v>
      </c>
    </row>
    <row r="145" spans="2:19" x14ac:dyDescent="0.3">
      <c r="B145">
        <v>144</v>
      </c>
      <c r="C145" t="s">
        <v>19</v>
      </c>
      <c r="D145" t="s">
        <v>19</v>
      </c>
      <c r="E145">
        <v>144</v>
      </c>
      <c r="F145" t="s">
        <v>20</v>
      </c>
      <c r="G145">
        <v>25594</v>
      </c>
      <c r="H145">
        <v>144</v>
      </c>
      <c r="I145">
        <v>53</v>
      </c>
      <c r="J145" t="s">
        <v>539</v>
      </c>
      <c r="K145" t="s">
        <v>540</v>
      </c>
      <c r="L145" t="s">
        <v>23</v>
      </c>
      <c r="M145" t="s">
        <v>24</v>
      </c>
      <c r="N145" t="s">
        <v>60</v>
      </c>
      <c r="O145" t="s">
        <v>60</v>
      </c>
      <c r="P145">
        <v>2665.2478999999998</v>
      </c>
      <c r="Q145">
        <v>21040412</v>
      </c>
      <c r="R145" t="s">
        <v>151</v>
      </c>
      <c r="S145">
        <v>1</v>
      </c>
    </row>
    <row r="146" spans="2:19" x14ac:dyDescent="0.3">
      <c r="B146">
        <v>145</v>
      </c>
      <c r="C146" t="s">
        <v>19</v>
      </c>
      <c r="D146" t="s">
        <v>19</v>
      </c>
      <c r="E146">
        <v>145</v>
      </c>
      <c r="F146" t="s">
        <v>20</v>
      </c>
      <c r="G146">
        <v>25620</v>
      </c>
      <c r="H146">
        <v>145</v>
      </c>
      <c r="I146">
        <v>160</v>
      </c>
      <c r="J146" t="s">
        <v>541</v>
      </c>
      <c r="K146" t="s">
        <v>542</v>
      </c>
      <c r="L146" t="s">
        <v>185</v>
      </c>
      <c r="M146" t="s">
        <v>186</v>
      </c>
      <c r="N146" t="s">
        <v>185</v>
      </c>
      <c r="O146" t="s">
        <v>179</v>
      </c>
      <c r="P146">
        <v>2646.4032999999999</v>
      </c>
      <c r="Q146">
        <v>4399793</v>
      </c>
      <c r="R146" t="s">
        <v>27</v>
      </c>
      <c r="S146">
        <v>1</v>
      </c>
    </row>
    <row r="147" spans="2:19" x14ac:dyDescent="0.3">
      <c r="B147">
        <v>146</v>
      </c>
      <c r="C147" t="s">
        <v>19</v>
      </c>
      <c r="D147" t="s">
        <v>19</v>
      </c>
      <c r="E147">
        <v>146</v>
      </c>
      <c r="F147" t="s">
        <v>20</v>
      </c>
      <c r="G147">
        <v>26220</v>
      </c>
      <c r="H147">
        <v>146</v>
      </c>
      <c r="I147">
        <v>35</v>
      </c>
      <c r="J147" t="s">
        <v>543</v>
      </c>
      <c r="K147" t="s">
        <v>544</v>
      </c>
      <c r="L147" t="s">
        <v>23</v>
      </c>
      <c r="M147" t="s">
        <v>24</v>
      </c>
      <c r="N147" t="s">
        <v>60</v>
      </c>
      <c r="O147" t="s">
        <v>60</v>
      </c>
      <c r="P147">
        <v>2634.2593000000002</v>
      </c>
      <c r="Q147">
        <v>5906000</v>
      </c>
      <c r="R147" t="s">
        <v>516</v>
      </c>
      <c r="S147">
        <v>1</v>
      </c>
    </row>
    <row r="148" spans="2:19" x14ac:dyDescent="0.3">
      <c r="B148">
        <v>147</v>
      </c>
      <c r="C148" t="s">
        <v>19</v>
      </c>
      <c r="D148" t="s">
        <v>19</v>
      </c>
      <c r="E148">
        <v>147</v>
      </c>
      <c r="F148" t="s">
        <v>20</v>
      </c>
      <c r="G148">
        <v>26517</v>
      </c>
      <c r="H148">
        <v>147</v>
      </c>
      <c r="I148">
        <v>140</v>
      </c>
      <c r="J148" t="s">
        <v>545</v>
      </c>
      <c r="K148" t="s">
        <v>546</v>
      </c>
      <c r="L148" t="s">
        <v>547</v>
      </c>
      <c r="M148" t="s">
        <v>548</v>
      </c>
      <c r="N148" t="s">
        <v>549</v>
      </c>
      <c r="O148" t="s">
        <v>549</v>
      </c>
      <c r="P148">
        <v>2626.018</v>
      </c>
      <c r="Q148">
        <v>30167124</v>
      </c>
      <c r="R148" t="s">
        <v>243</v>
      </c>
      <c r="S148">
        <v>1</v>
      </c>
    </row>
    <row r="149" spans="2:19" x14ac:dyDescent="0.3">
      <c r="B149">
        <v>148</v>
      </c>
      <c r="C149" t="s">
        <v>19</v>
      </c>
      <c r="D149" t="s">
        <v>19</v>
      </c>
      <c r="E149">
        <v>148</v>
      </c>
      <c r="F149" t="s">
        <v>20</v>
      </c>
      <c r="G149">
        <v>25293</v>
      </c>
      <c r="H149">
        <v>148</v>
      </c>
      <c r="I149">
        <v>14</v>
      </c>
      <c r="J149" t="s">
        <v>550</v>
      </c>
      <c r="K149" t="s">
        <v>551</v>
      </c>
      <c r="L149" t="s">
        <v>257</v>
      </c>
      <c r="M149" t="s">
        <v>258</v>
      </c>
      <c r="N149" t="s">
        <v>552</v>
      </c>
      <c r="O149" t="s">
        <v>259</v>
      </c>
      <c r="P149">
        <v>2608.0907999999999</v>
      </c>
      <c r="Q149">
        <v>3115496</v>
      </c>
      <c r="R149" t="s">
        <v>37</v>
      </c>
      <c r="S149">
        <v>1</v>
      </c>
    </row>
    <row r="150" spans="2:19" x14ac:dyDescent="0.3">
      <c r="B150">
        <v>149</v>
      </c>
      <c r="C150" t="s">
        <v>19</v>
      </c>
      <c r="D150" t="s">
        <v>19</v>
      </c>
      <c r="E150">
        <v>149</v>
      </c>
      <c r="F150" t="s">
        <v>20</v>
      </c>
      <c r="G150">
        <v>25025</v>
      </c>
      <c r="H150">
        <v>149</v>
      </c>
      <c r="I150">
        <v>98</v>
      </c>
      <c r="J150" t="s">
        <v>553</v>
      </c>
      <c r="K150" t="s">
        <v>554</v>
      </c>
      <c r="L150" t="s">
        <v>360</v>
      </c>
      <c r="M150" t="s">
        <v>361</v>
      </c>
      <c r="N150" t="s">
        <v>555</v>
      </c>
      <c r="O150" t="s">
        <v>556</v>
      </c>
      <c r="P150">
        <v>2606.3465000000001</v>
      </c>
      <c r="Q150">
        <v>79837059</v>
      </c>
      <c r="R150" t="s">
        <v>243</v>
      </c>
      <c r="S150">
        <v>1</v>
      </c>
    </row>
    <row r="151" spans="2:19" x14ac:dyDescent="0.3">
      <c r="B151">
        <v>150</v>
      </c>
      <c r="C151" t="s">
        <v>19</v>
      </c>
      <c r="D151" t="s">
        <v>19</v>
      </c>
      <c r="E151">
        <v>150</v>
      </c>
      <c r="F151" t="s">
        <v>20</v>
      </c>
      <c r="G151">
        <v>22898</v>
      </c>
      <c r="H151">
        <v>150</v>
      </c>
      <c r="I151">
        <v>120</v>
      </c>
      <c r="J151" t="s">
        <v>557</v>
      </c>
      <c r="K151" t="s">
        <v>558</v>
      </c>
      <c r="L151" t="s">
        <v>360</v>
      </c>
      <c r="M151" t="s">
        <v>361</v>
      </c>
      <c r="N151" t="s">
        <v>559</v>
      </c>
      <c r="O151" t="s">
        <v>362</v>
      </c>
      <c r="P151">
        <v>2598.7287999999999</v>
      </c>
      <c r="Q151">
        <v>34249000</v>
      </c>
      <c r="R151" t="s">
        <v>27</v>
      </c>
      <c r="S151">
        <v>2</v>
      </c>
    </row>
    <row r="152" spans="2:19" x14ac:dyDescent="0.3">
      <c r="B152">
        <v>151</v>
      </c>
      <c r="C152" t="s">
        <v>19</v>
      </c>
      <c r="D152" t="s">
        <v>19</v>
      </c>
      <c r="E152">
        <v>151</v>
      </c>
      <c r="F152" t="s">
        <v>20</v>
      </c>
      <c r="G152">
        <v>22864</v>
      </c>
      <c r="H152">
        <v>151</v>
      </c>
      <c r="I152">
        <v>89</v>
      </c>
      <c r="J152" t="s">
        <v>560</v>
      </c>
      <c r="K152" t="s">
        <v>561</v>
      </c>
      <c r="L152" t="s">
        <v>164</v>
      </c>
      <c r="M152" t="s">
        <v>165</v>
      </c>
      <c r="N152" t="s">
        <v>562</v>
      </c>
      <c r="O152" t="s">
        <v>167</v>
      </c>
      <c r="P152">
        <v>2573.0619999999999</v>
      </c>
      <c r="Q152">
        <v>4531348</v>
      </c>
      <c r="R152" t="s">
        <v>121</v>
      </c>
      <c r="S152">
        <v>2</v>
      </c>
    </row>
    <row r="153" spans="2:19" x14ac:dyDescent="0.3">
      <c r="B153">
        <v>152</v>
      </c>
      <c r="C153" t="s">
        <v>19</v>
      </c>
      <c r="D153" t="s">
        <v>19</v>
      </c>
      <c r="E153">
        <v>152</v>
      </c>
      <c r="F153" t="s">
        <v>20</v>
      </c>
      <c r="G153">
        <v>20327</v>
      </c>
      <c r="H153">
        <v>152</v>
      </c>
      <c r="I153">
        <v>2200</v>
      </c>
      <c r="J153" t="s">
        <v>563</v>
      </c>
      <c r="K153" t="s">
        <v>564</v>
      </c>
      <c r="L153" t="s">
        <v>23</v>
      </c>
      <c r="M153" t="s">
        <v>24</v>
      </c>
      <c r="N153" t="s">
        <v>26</v>
      </c>
      <c r="O153" t="s">
        <v>26</v>
      </c>
      <c r="P153">
        <v>2571.0587</v>
      </c>
      <c r="Q153">
        <v>88183962</v>
      </c>
      <c r="R153" t="s">
        <v>27</v>
      </c>
      <c r="S153">
        <v>4</v>
      </c>
    </row>
    <row r="154" spans="2:19" x14ac:dyDescent="0.3">
      <c r="B154">
        <v>153</v>
      </c>
      <c r="C154" t="s">
        <v>19</v>
      </c>
      <c r="D154" t="s">
        <v>19</v>
      </c>
      <c r="E154">
        <v>153</v>
      </c>
      <c r="F154" t="s">
        <v>20</v>
      </c>
      <c r="G154">
        <v>26205</v>
      </c>
      <c r="H154">
        <v>153</v>
      </c>
      <c r="I154">
        <v>11</v>
      </c>
      <c r="J154" t="s">
        <v>565</v>
      </c>
      <c r="K154" t="s">
        <v>566</v>
      </c>
      <c r="L154" t="s">
        <v>89</v>
      </c>
      <c r="M154" t="s">
        <v>90</v>
      </c>
      <c r="N154" t="s">
        <v>567</v>
      </c>
      <c r="O154" t="s">
        <v>377</v>
      </c>
      <c r="P154">
        <v>2564.509</v>
      </c>
      <c r="Q154">
        <v>6360103</v>
      </c>
      <c r="R154" t="s">
        <v>151</v>
      </c>
      <c r="S154">
        <v>1</v>
      </c>
    </row>
    <row r="155" spans="2:19" x14ac:dyDescent="0.3">
      <c r="B155">
        <v>154</v>
      </c>
      <c r="C155" t="s">
        <v>19</v>
      </c>
      <c r="D155" t="s">
        <v>19</v>
      </c>
      <c r="E155">
        <v>154</v>
      </c>
      <c r="F155" t="s">
        <v>20</v>
      </c>
      <c r="G155">
        <v>25975</v>
      </c>
      <c r="H155">
        <v>154</v>
      </c>
      <c r="I155">
        <v>12</v>
      </c>
      <c r="J155" t="s">
        <v>568</v>
      </c>
      <c r="K155" t="s">
        <v>569</v>
      </c>
      <c r="L155" t="s">
        <v>33</v>
      </c>
      <c r="M155" t="s">
        <v>34</v>
      </c>
      <c r="N155" t="s">
        <v>570</v>
      </c>
      <c r="O155" t="s">
        <v>571</v>
      </c>
      <c r="P155">
        <v>2550.7143000000001</v>
      </c>
      <c r="Q155">
        <v>7422000</v>
      </c>
      <c r="R155" t="s">
        <v>118</v>
      </c>
      <c r="S155">
        <v>1</v>
      </c>
    </row>
    <row r="156" spans="2:19" x14ac:dyDescent="0.3">
      <c r="B156">
        <v>155</v>
      </c>
      <c r="C156" t="s">
        <v>19</v>
      </c>
      <c r="D156" t="s">
        <v>19</v>
      </c>
      <c r="E156">
        <v>155</v>
      </c>
      <c r="F156" t="s">
        <v>20</v>
      </c>
      <c r="G156">
        <v>26126</v>
      </c>
      <c r="H156">
        <v>155</v>
      </c>
      <c r="I156">
        <v>14</v>
      </c>
      <c r="J156" t="s">
        <v>572</v>
      </c>
      <c r="K156" t="s">
        <v>573</v>
      </c>
      <c r="L156" t="s">
        <v>95</v>
      </c>
      <c r="M156" t="s">
        <v>96</v>
      </c>
      <c r="N156" t="s">
        <v>574</v>
      </c>
      <c r="O156" t="s">
        <v>489</v>
      </c>
      <c r="P156">
        <v>2545.6932000000002</v>
      </c>
      <c r="Q156">
        <v>4728621</v>
      </c>
      <c r="R156" t="s">
        <v>37</v>
      </c>
      <c r="S156">
        <v>1</v>
      </c>
    </row>
    <row r="157" spans="2:19" x14ac:dyDescent="0.3">
      <c r="B157">
        <v>156</v>
      </c>
      <c r="C157" t="s">
        <v>19</v>
      </c>
      <c r="D157" t="s">
        <v>19</v>
      </c>
      <c r="E157">
        <v>156</v>
      </c>
      <c r="F157" t="s">
        <v>20</v>
      </c>
      <c r="G157">
        <v>25004</v>
      </c>
      <c r="H157">
        <v>156</v>
      </c>
      <c r="I157">
        <v>29</v>
      </c>
      <c r="J157" t="s">
        <v>575</v>
      </c>
      <c r="K157" t="s">
        <v>576</v>
      </c>
      <c r="L157" t="s">
        <v>577</v>
      </c>
      <c r="M157" t="s">
        <v>578</v>
      </c>
      <c r="N157" t="s">
        <v>579</v>
      </c>
      <c r="O157" t="s">
        <v>580</v>
      </c>
      <c r="P157">
        <v>2545.2064</v>
      </c>
      <c r="Q157">
        <v>15115027</v>
      </c>
      <c r="R157" t="s">
        <v>467</v>
      </c>
      <c r="S157">
        <v>1</v>
      </c>
    </row>
    <row r="158" spans="2:19" x14ac:dyDescent="0.3">
      <c r="B158">
        <v>157</v>
      </c>
      <c r="C158" t="s">
        <v>19</v>
      </c>
      <c r="D158" t="s">
        <v>19</v>
      </c>
      <c r="E158">
        <v>157</v>
      </c>
      <c r="F158" t="s">
        <v>20</v>
      </c>
      <c r="G158">
        <v>25205</v>
      </c>
      <c r="H158">
        <v>157</v>
      </c>
      <c r="I158">
        <v>11</v>
      </c>
      <c r="J158" t="s">
        <v>581</v>
      </c>
      <c r="K158" t="s">
        <v>582</v>
      </c>
      <c r="L158" t="s">
        <v>23</v>
      </c>
      <c r="M158" t="s">
        <v>24</v>
      </c>
      <c r="N158" t="s">
        <v>583</v>
      </c>
      <c r="O158" t="s">
        <v>26</v>
      </c>
      <c r="P158">
        <v>2539.989</v>
      </c>
      <c r="Q158">
        <v>2981762</v>
      </c>
      <c r="R158" t="s">
        <v>121</v>
      </c>
      <c r="S158">
        <v>1</v>
      </c>
    </row>
    <row r="159" spans="2:19" x14ac:dyDescent="0.3">
      <c r="B159">
        <v>158</v>
      </c>
      <c r="C159" t="s">
        <v>19</v>
      </c>
      <c r="D159" t="s">
        <v>19</v>
      </c>
      <c r="E159">
        <v>158</v>
      </c>
      <c r="F159" t="s">
        <v>20</v>
      </c>
      <c r="G159">
        <v>26496</v>
      </c>
      <c r="H159">
        <v>158</v>
      </c>
      <c r="I159">
        <v>1</v>
      </c>
      <c r="J159" t="s">
        <v>584</v>
      </c>
      <c r="K159" t="s">
        <v>585</v>
      </c>
      <c r="L159" t="s">
        <v>309</v>
      </c>
      <c r="M159" t="s">
        <v>310</v>
      </c>
      <c r="N159" t="s">
        <v>311</v>
      </c>
      <c r="O159" t="s">
        <v>36</v>
      </c>
      <c r="P159">
        <v>2526.0778</v>
      </c>
      <c r="Q159">
        <v>4822398</v>
      </c>
      <c r="R159" t="s">
        <v>243</v>
      </c>
      <c r="S159">
        <v>1</v>
      </c>
    </row>
    <row r="160" spans="2:19" x14ac:dyDescent="0.3">
      <c r="B160">
        <v>159</v>
      </c>
      <c r="C160" t="s">
        <v>19</v>
      </c>
      <c r="D160" t="s">
        <v>19</v>
      </c>
      <c r="E160">
        <v>159</v>
      </c>
      <c r="F160" t="s">
        <v>20</v>
      </c>
      <c r="G160">
        <v>25206</v>
      </c>
      <c r="H160">
        <v>159</v>
      </c>
      <c r="I160">
        <v>12</v>
      </c>
      <c r="J160" t="s">
        <v>586</v>
      </c>
      <c r="K160" t="s">
        <v>587</v>
      </c>
      <c r="L160" t="s">
        <v>176</v>
      </c>
      <c r="M160" t="s">
        <v>177</v>
      </c>
      <c r="N160" t="s">
        <v>588</v>
      </c>
      <c r="O160" t="s">
        <v>179</v>
      </c>
      <c r="P160">
        <v>2524.0875999999998</v>
      </c>
      <c r="Q160">
        <v>3595000</v>
      </c>
      <c r="R160" t="s">
        <v>238</v>
      </c>
      <c r="S160">
        <v>1</v>
      </c>
    </row>
    <row r="161" spans="2:19" x14ac:dyDescent="0.3">
      <c r="B161">
        <v>160</v>
      </c>
      <c r="C161" t="s">
        <v>19</v>
      </c>
      <c r="D161" t="s">
        <v>19</v>
      </c>
      <c r="E161">
        <v>160</v>
      </c>
      <c r="F161" t="s">
        <v>20</v>
      </c>
      <c r="G161">
        <v>26135</v>
      </c>
      <c r="H161">
        <v>160</v>
      </c>
      <c r="I161">
        <v>64</v>
      </c>
      <c r="J161" t="s">
        <v>589</v>
      </c>
      <c r="K161" t="s">
        <v>590</v>
      </c>
      <c r="L161" t="s">
        <v>176</v>
      </c>
      <c r="M161" t="s">
        <v>177</v>
      </c>
      <c r="N161" t="s">
        <v>591</v>
      </c>
      <c r="O161" t="s">
        <v>460</v>
      </c>
      <c r="P161">
        <v>2521.6684</v>
      </c>
      <c r="Q161">
        <v>17139891</v>
      </c>
      <c r="R161" t="s">
        <v>30</v>
      </c>
      <c r="S161">
        <v>1</v>
      </c>
    </row>
    <row r="162" spans="2:19" x14ac:dyDescent="0.3">
      <c r="B162">
        <v>161</v>
      </c>
      <c r="C162" t="s">
        <v>19</v>
      </c>
      <c r="D162" t="s">
        <v>19</v>
      </c>
      <c r="E162">
        <v>161</v>
      </c>
      <c r="F162" t="s">
        <v>20</v>
      </c>
      <c r="G162">
        <v>26268</v>
      </c>
      <c r="H162">
        <v>161</v>
      </c>
      <c r="I162">
        <v>15</v>
      </c>
      <c r="J162" t="s">
        <v>592</v>
      </c>
      <c r="K162" t="s">
        <v>593</v>
      </c>
      <c r="L162" t="s">
        <v>594</v>
      </c>
      <c r="M162" t="s">
        <v>595</v>
      </c>
      <c r="N162" t="s">
        <v>596</v>
      </c>
      <c r="O162" t="s">
        <v>48</v>
      </c>
      <c r="P162">
        <v>2518.6981000000001</v>
      </c>
      <c r="Q162">
        <v>72626345</v>
      </c>
      <c r="R162" t="s">
        <v>37</v>
      </c>
      <c r="S162">
        <v>1</v>
      </c>
    </row>
    <row r="163" spans="2:19" x14ac:dyDescent="0.3">
      <c r="B163">
        <v>162</v>
      </c>
      <c r="C163" t="s">
        <v>19</v>
      </c>
      <c r="D163" t="s">
        <v>19</v>
      </c>
      <c r="E163">
        <v>162</v>
      </c>
      <c r="F163" t="s">
        <v>20</v>
      </c>
      <c r="G163">
        <v>21880</v>
      </c>
      <c r="H163">
        <v>162</v>
      </c>
      <c r="I163">
        <v>24</v>
      </c>
      <c r="J163" t="s">
        <v>597</v>
      </c>
      <c r="K163" t="s">
        <v>598</v>
      </c>
      <c r="L163" t="s">
        <v>246</v>
      </c>
      <c r="M163" t="s">
        <v>247</v>
      </c>
      <c r="N163" t="s">
        <v>599</v>
      </c>
      <c r="O163" t="s">
        <v>600</v>
      </c>
      <c r="P163">
        <v>2509.1756999999998</v>
      </c>
      <c r="Q163">
        <v>46984261</v>
      </c>
      <c r="R163" t="s">
        <v>61</v>
      </c>
      <c r="S163">
        <v>3</v>
      </c>
    </row>
    <row r="164" spans="2:19" x14ac:dyDescent="0.3">
      <c r="B164">
        <v>163</v>
      </c>
      <c r="C164" t="s">
        <v>19</v>
      </c>
      <c r="D164" t="s">
        <v>19</v>
      </c>
      <c r="E164">
        <v>163</v>
      </c>
      <c r="F164" t="s">
        <v>20</v>
      </c>
      <c r="G164">
        <v>25153</v>
      </c>
      <c r="H164">
        <v>163</v>
      </c>
      <c r="I164">
        <v>75</v>
      </c>
      <c r="J164" t="s">
        <v>601</v>
      </c>
      <c r="K164" t="s">
        <v>602</v>
      </c>
      <c r="L164" t="s">
        <v>33</v>
      </c>
      <c r="M164" t="s">
        <v>34</v>
      </c>
      <c r="N164" t="s">
        <v>603</v>
      </c>
      <c r="P164">
        <v>2507.7516999999998</v>
      </c>
      <c r="Q164">
        <v>6821409</v>
      </c>
      <c r="R164" t="s">
        <v>118</v>
      </c>
      <c r="S164">
        <v>1</v>
      </c>
    </row>
    <row r="165" spans="2:19" x14ac:dyDescent="0.3">
      <c r="B165">
        <v>164</v>
      </c>
      <c r="C165" t="s">
        <v>19</v>
      </c>
      <c r="D165" t="s">
        <v>19</v>
      </c>
      <c r="E165">
        <v>164</v>
      </c>
      <c r="F165" t="s">
        <v>20</v>
      </c>
      <c r="G165">
        <v>23033</v>
      </c>
      <c r="H165">
        <v>164</v>
      </c>
      <c r="I165">
        <v>8</v>
      </c>
      <c r="J165" t="s">
        <v>604</v>
      </c>
      <c r="K165" t="s">
        <v>605</v>
      </c>
      <c r="L165" t="s">
        <v>23</v>
      </c>
      <c r="M165" t="s">
        <v>24</v>
      </c>
      <c r="N165" t="s">
        <v>452</v>
      </c>
      <c r="O165" t="s">
        <v>26</v>
      </c>
      <c r="P165">
        <v>2495.6297</v>
      </c>
      <c r="Q165">
        <v>5426086</v>
      </c>
      <c r="R165" t="s">
        <v>478</v>
      </c>
      <c r="S165">
        <v>2</v>
      </c>
    </row>
    <row r="166" spans="2:19" x14ac:dyDescent="0.3">
      <c r="B166">
        <v>165</v>
      </c>
      <c r="C166" t="s">
        <v>19</v>
      </c>
      <c r="D166" t="s">
        <v>19</v>
      </c>
      <c r="E166">
        <v>165</v>
      </c>
      <c r="F166" t="s">
        <v>20</v>
      </c>
      <c r="G166">
        <v>25024</v>
      </c>
      <c r="H166">
        <v>165</v>
      </c>
      <c r="I166">
        <v>6</v>
      </c>
      <c r="J166" t="s">
        <v>606</v>
      </c>
      <c r="K166" t="s">
        <v>607</v>
      </c>
      <c r="L166" t="s">
        <v>83</v>
      </c>
      <c r="M166" t="s">
        <v>84</v>
      </c>
      <c r="N166" t="s">
        <v>608</v>
      </c>
      <c r="O166" t="s">
        <v>609</v>
      </c>
      <c r="P166">
        <v>2474.0558999999998</v>
      </c>
      <c r="Q166">
        <v>2877743</v>
      </c>
      <c r="R166" t="s">
        <v>37</v>
      </c>
      <c r="S166">
        <v>1</v>
      </c>
    </row>
    <row r="167" spans="2:19" x14ac:dyDescent="0.3">
      <c r="B167">
        <v>166</v>
      </c>
      <c r="C167" t="s">
        <v>19</v>
      </c>
      <c r="D167" t="s">
        <v>19</v>
      </c>
      <c r="E167">
        <v>166</v>
      </c>
      <c r="F167" t="s">
        <v>20</v>
      </c>
      <c r="G167">
        <v>26487</v>
      </c>
      <c r="H167">
        <v>166</v>
      </c>
      <c r="I167">
        <v>6</v>
      </c>
      <c r="J167" t="s">
        <v>610</v>
      </c>
      <c r="K167" t="s">
        <v>611</v>
      </c>
      <c r="L167" t="s">
        <v>33</v>
      </c>
      <c r="M167" t="s">
        <v>34</v>
      </c>
      <c r="N167" t="s">
        <v>612</v>
      </c>
      <c r="O167" t="s">
        <v>137</v>
      </c>
      <c r="P167">
        <v>2455.0749999999998</v>
      </c>
      <c r="Q167">
        <v>7660396</v>
      </c>
      <c r="R167" t="s">
        <v>243</v>
      </c>
      <c r="S167">
        <v>1</v>
      </c>
    </row>
    <row r="168" spans="2:19" x14ac:dyDescent="0.3">
      <c r="B168">
        <v>167</v>
      </c>
      <c r="C168" t="s">
        <v>19</v>
      </c>
      <c r="D168" t="s">
        <v>19</v>
      </c>
      <c r="E168">
        <v>167</v>
      </c>
      <c r="F168" t="s">
        <v>20</v>
      </c>
      <c r="G168">
        <v>25384</v>
      </c>
      <c r="H168">
        <v>167</v>
      </c>
      <c r="I168">
        <v>9</v>
      </c>
      <c r="J168" t="s">
        <v>613</v>
      </c>
      <c r="K168" t="s">
        <v>614</v>
      </c>
      <c r="L168" t="s">
        <v>257</v>
      </c>
      <c r="M168" t="s">
        <v>258</v>
      </c>
      <c r="N168" t="s">
        <v>615</v>
      </c>
      <c r="O168" t="s">
        <v>259</v>
      </c>
      <c r="P168">
        <v>2447.3721999999998</v>
      </c>
      <c r="Q168">
        <v>3475711</v>
      </c>
      <c r="R168" t="s">
        <v>121</v>
      </c>
      <c r="S168">
        <v>1</v>
      </c>
    </row>
    <row r="169" spans="2:19" x14ac:dyDescent="0.3">
      <c r="B169">
        <v>168</v>
      </c>
      <c r="C169" t="s">
        <v>19</v>
      </c>
      <c r="D169" t="s">
        <v>19</v>
      </c>
      <c r="E169">
        <v>168</v>
      </c>
      <c r="F169" t="s">
        <v>20</v>
      </c>
      <c r="G169">
        <v>25488</v>
      </c>
      <c r="H169">
        <v>168</v>
      </c>
      <c r="I169">
        <v>31</v>
      </c>
      <c r="J169" t="s">
        <v>616</v>
      </c>
      <c r="K169" t="s">
        <v>617</v>
      </c>
      <c r="L169" t="s">
        <v>23</v>
      </c>
      <c r="M169" t="s">
        <v>24</v>
      </c>
      <c r="N169" t="s">
        <v>618</v>
      </c>
      <c r="O169" t="s">
        <v>277</v>
      </c>
      <c r="P169">
        <v>2439.5443</v>
      </c>
      <c r="Q169">
        <v>5250000</v>
      </c>
      <c r="R169" t="s">
        <v>262</v>
      </c>
      <c r="S169">
        <v>1</v>
      </c>
    </row>
    <row r="170" spans="2:19" x14ac:dyDescent="0.3">
      <c r="B170">
        <v>169</v>
      </c>
      <c r="C170" t="s">
        <v>19</v>
      </c>
      <c r="D170" t="s">
        <v>19</v>
      </c>
      <c r="E170">
        <v>169</v>
      </c>
      <c r="F170" t="s">
        <v>20</v>
      </c>
      <c r="G170">
        <v>22992</v>
      </c>
      <c r="H170">
        <v>169</v>
      </c>
      <c r="I170">
        <v>45</v>
      </c>
      <c r="J170" t="s">
        <v>619</v>
      </c>
      <c r="K170" t="s">
        <v>620</v>
      </c>
      <c r="L170" t="s">
        <v>23</v>
      </c>
      <c r="M170" t="s">
        <v>24</v>
      </c>
      <c r="N170" t="s">
        <v>621</v>
      </c>
      <c r="O170" t="s">
        <v>26</v>
      </c>
      <c r="P170">
        <v>2436.3022000000001</v>
      </c>
      <c r="Q170">
        <v>4590707</v>
      </c>
      <c r="R170" t="s">
        <v>121</v>
      </c>
      <c r="S170">
        <v>2</v>
      </c>
    </row>
    <row r="171" spans="2:19" x14ac:dyDescent="0.3">
      <c r="B171">
        <v>170</v>
      </c>
      <c r="C171" t="s">
        <v>19</v>
      </c>
      <c r="D171" t="s">
        <v>19</v>
      </c>
      <c r="E171">
        <v>170</v>
      </c>
      <c r="F171" t="s">
        <v>20</v>
      </c>
      <c r="G171">
        <v>25512</v>
      </c>
      <c r="H171">
        <v>170</v>
      </c>
      <c r="I171">
        <v>27</v>
      </c>
      <c r="J171" t="s">
        <v>622</v>
      </c>
      <c r="K171" t="s">
        <v>623</v>
      </c>
      <c r="L171" t="s">
        <v>45</v>
      </c>
      <c r="M171" t="s">
        <v>46</v>
      </c>
      <c r="N171" t="s">
        <v>624</v>
      </c>
      <c r="O171" t="s">
        <v>48</v>
      </c>
      <c r="P171">
        <v>2427.7791999999999</v>
      </c>
      <c r="Q171">
        <v>4696917</v>
      </c>
      <c r="R171" t="s">
        <v>151</v>
      </c>
      <c r="S171">
        <v>1</v>
      </c>
    </row>
    <row r="172" spans="2:19" x14ac:dyDescent="0.3">
      <c r="B172">
        <v>171</v>
      </c>
      <c r="C172" t="s">
        <v>19</v>
      </c>
      <c r="D172" t="s">
        <v>19</v>
      </c>
      <c r="E172">
        <v>171</v>
      </c>
      <c r="F172" t="s">
        <v>20</v>
      </c>
      <c r="G172">
        <v>25313</v>
      </c>
      <c r="H172">
        <v>171</v>
      </c>
      <c r="I172">
        <v>10</v>
      </c>
      <c r="J172" t="s">
        <v>625</v>
      </c>
      <c r="K172" t="s">
        <v>626</v>
      </c>
      <c r="L172" t="s">
        <v>131</v>
      </c>
      <c r="M172" t="s">
        <v>132</v>
      </c>
      <c r="N172" t="s">
        <v>133</v>
      </c>
      <c r="O172" t="s">
        <v>133</v>
      </c>
      <c r="P172">
        <v>2416.7761999999998</v>
      </c>
      <c r="Q172">
        <v>2825786</v>
      </c>
      <c r="R172" t="s">
        <v>30</v>
      </c>
      <c r="S172">
        <v>1</v>
      </c>
    </row>
    <row r="173" spans="2:19" x14ac:dyDescent="0.3">
      <c r="B173">
        <v>172</v>
      </c>
      <c r="C173" t="s">
        <v>19</v>
      </c>
      <c r="D173" t="s">
        <v>19</v>
      </c>
      <c r="E173">
        <v>172</v>
      </c>
      <c r="F173" t="s">
        <v>20</v>
      </c>
      <c r="G173">
        <v>26221</v>
      </c>
      <c r="H173">
        <v>172</v>
      </c>
      <c r="I173">
        <v>107</v>
      </c>
      <c r="J173" t="s">
        <v>627</v>
      </c>
      <c r="K173" t="s">
        <v>628</v>
      </c>
      <c r="L173" t="s">
        <v>23</v>
      </c>
      <c r="M173" t="s">
        <v>24</v>
      </c>
      <c r="N173" t="s">
        <v>629</v>
      </c>
      <c r="O173" t="s">
        <v>41</v>
      </c>
      <c r="P173">
        <v>2415.8054999999999</v>
      </c>
      <c r="Q173">
        <v>8277000</v>
      </c>
      <c r="R173" t="s">
        <v>151</v>
      </c>
      <c r="S173">
        <v>1</v>
      </c>
    </row>
    <row r="174" spans="2:19" x14ac:dyDescent="0.3">
      <c r="B174">
        <v>173</v>
      </c>
      <c r="C174" t="s">
        <v>19</v>
      </c>
      <c r="D174" t="s">
        <v>19</v>
      </c>
      <c r="E174">
        <v>173</v>
      </c>
      <c r="F174" t="s">
        <v>20</v>
      </c>
      <c r="G174">
        <v>26167</v>
      </c>
      <c r="H174">
        <v>173</v>
      </c>
      <c r="I174">
        <v>123</v>
      </c>
      <c r="J174" t="s">
        <v>630</v>
      </c>
      <c r="K174" t="s">
        <v>631</v>
      </c>
      <c r="L174" t="s">
        <v>23</v>
      </c>
      <c r="M174" t="s">
        <v>24</v>
      </c>
      <c r="N174" t="s">
        <v>277</v>
      </c>
      <c r="O174" t="s">
        <v>277</v>
      </c>
      <c r="P174">
        <v>2415.5284999999999</v>
      </c>
      <c r="Q174">
        <v>14426053</v>
      </c>
      <c r="R174" t="s">
        <v>61</v>
      </c>
      <c r="S174">
        <v>1</v>
      </c>
    </row>
    <row r="175" spans="2:19" x14ac:dyDescent="0.3">
      <c r="B175">
        <v>174</v>
      </c>
      <c r="C175" t="s">
        <v>19</v>
      </c>
      <c r="D175" t="s">
        <v>19</v>
      </c>
      <c r="E175">
        <v>174</v>
      </c>
      <c r="F175" t="s">
        <v>20</v>
      </c>
      <c r="G175">
        <v>24957</v>
      </c>
      <c r="H175">
        <v>174</v>
      </c>
      <c r="I175">
        <v>325</v>
      </c>
      <c r="J175" t="s">
        <v>632</v>
      </c>
      <c r="K175" t="s">
        <v>633</v>
      </c>
      <c r="L175" t="s">
        <v>131</v>
      </c>
      <c r="M175" t="s">
        <v>132</v>
      </c>
      <c r="N175" t="s">
        <v>143</v>
      </c>
      <c r="O175" t="s">
        <v>143</v>
      </c>
      <c r="P175">
        <v>2406.9499000000001</v>
      </c>
      <c r="Q175">
        <v>117230240</v>
      </c>
      <c r="R175" t="s">
        <v>61</v>
      </c>
      <c r="S175">
        <v>1</v>
      </c>
    </row>
    <row r="176" spans="2:19" x14ac:dyDescent="0.3">
      <c r="B176">
        <v>175</v>
      </c>
      <c r="C176" t="s">
        <v>19</v>
      </c>
      <c r="D176" t="s">
        <v>19</v>
      </c>
      <c r="E176">
        <v>175</v>
      </c>
      <c r="F176" t="s">
        <v>20</v>
      </c>
      <c r="G176">
        <v>26180</v>
      </c>
      <c r="H176">
        <v>175</v>
      </c>
      <c r="I176">
        <v>270</v>
      </c>
      <c r="J176" t="s">
        <v>634</v>
      </c>
      <c r="K176" t="s">
        <v>635</v>
      </c>
      <c r="L176" t="s">
        <v>95</v>
      </c>
      <c r="M176" t="s">
        <v>96</v>
      </c>
      <c r="N176" t="s">
        <v>150</v>
      </c>
      <c r="O176" t="s">
        <v>150</v>
      </c>
      <c r="P176">
        <v>2402.7683000000002</v>
      </c>
      <c r="Q176">
        <v>57568000</v>
      </c>
      <c r="R176" t="s">
        <v>151</v>
      </c>
      <c r="S176">
        <v>1</v>
      </c>
    </row>
    <row r="177" spans="2:19" x14ac:dyDescent="0.3">
      <c r="B177">
        <v>176</v>
      </c>
      <c r="C177" t="s">
        <v>19</v>
      </c>
      <c r="D177" t="s">
        <v>19</v>
      </c>
      <c r="E177">
        <v>176</v>
      </c>
      <c r="F177" t="s">
        <v>20</v>
      </c>
      <c r="G177">
        <v>25374</v>
      </c>
      <c r="H177">
        <v>176</v>
      </c>
      <c r="I177">
        <v>90</v>
      </c>
      <c r="J177" t="s">
        <v>636</v>
      </c>
      <c r="K177" t="s">
        <v>637</v>
      </c>
      <c r="L177" t="s">
        <v>23</v>
      </c>
      <c r="M177" t="s">
        <v>24</v>
      </c>
      <c r="N177" t="s">
        <v>26</v>
      </c>
      <c r="O177" t="s">
        <v>26</v>
      </c>
      <c r="P177">
        <v>2379.1819</v>
      </c>
      <c r="Q177">
        <v>6662008</v>
      </c>
      <c r="R177" t="s">
        <v>151</v>
      </c>
      <c r="S177">
        <v>1</v>
      </c>
    </row>
    <row r="178" spans="2:19" x14ac:dyDescent="0.3">
      <c r="B178">
        <v>177</v>
      </c>
      <c r="C178" t="s">
        <v>19</v>
      </c>
      <c r="D178" t="s">
        <v>19</v>
      </c>
      <c r="E178">
        <v>177</v>
      </c>
      <c r="F178" t="s">
        <v>20</v>
      </c>
      <c r="G178">
        <v>25065</v>
      </c>
      <c r="H178">
        <v>177</v>
      </c>
      <c r="I178">
        <v>47</v>
      </c>
      <c r="J178" t="s">
        <v>638</v>
      </c>
      <c r="K178" t="s">
        <v>639</v>
      </c>
      <c r="L178" t="s">
        <v>210</v>
      </c>
      <c r="M178" t="s">
        <v>211</v>
      </c>
      <c r="N178" t="s">
        <v>640</v>
      </c>
      <c r="O178" t="s">
        <v>36</v>
      </c>
      <c r="P178">
        <v>2368.9874</v>
      </c>
      <c r="Q178">
        <v>3058705</v>
      </c>
      <c r="R178" t="s">
        <v>144</v>
      </c>
      <c r="S178">
        <v>1</v>
      </c>
    </row>
    <row r="179" spans="2:19" x14ac:dyDescent="0.3">
      <c r="B179">
        <v>178</v>
      </c>
      <c r="C179" t="s">
        <v>19</v>
      </c>
      <c r="D179" t="s">
        <v>19</v>
      </c>
      <c r="E179">
        <v>178</v>
      </c>
      <c r="F179" t="s">
        <v>20</v>
      </c>
      <c r="G179">
        <v>26239</v>
      </c>
      <c r="H179">
        <v>178</v>
      </c>
      <c r="I179">
        <v>35</v>
      </c>
      <c r="J179" t="s">
        <v>641</v>
      </c>
      <c r="K179" t="s">
        <v>642</v>
      </c>
      <c r="L179" t="s">
        <v>547</v>
      </c>
      <c r="M179" t="s">
        <v>548</v>
      </c>
      <c r="N179" t="s">
        <v>643</v>
      </c>
      <c r="O179" t="s">
        <v>549</v>
      </c>
      <c r="P179">
        <v>2360.0708</v>
      </c>
      <c r="Q179">
        <v>7789273</v>
      </c>
      <c r="R179" t="s">
        <v>56</v>
      </c>
      <c r="S179">
        <v>1</v>
      </c>
    </row>
    <row r="180" spans="2:19" x14ac:dyDescent="0.3">
      <c r="B180">
        <v>179</v>
      </c>
      <c r="C180" t="s">
        <v>19</v>
      </c>
      <c r="D180" t="s">
        <v>19</v>
      </c>
      <c r="E180">
        <v>179</v>
      </c>
      <c r="F180" t="s">
        <v>20</v>
      </c>
      <c r="G180">
        <v>25141</v>
      </c>
      <c r="H180">
        <v>179</v>
      </c>
      <c r="I180">
        <v>16</v>
      </c>
      <c r="J180" t="s">
        <v>644</v>
      </c>
      <c r="K180" t="s">
        <v>645</v>
      </c>
      <c r="L180" t="s">
        <v>646</v>
      </c>
      <c r="M180" t="s">
        <v>647</v>
      </c>
      <c r="N180" t="s">
        <v>648</v>
      </c>
      <c r="O180" t="s">
        <v>649</v>
      </c>
      <c r="P180">
        <v>2347.7310000000002</v>
      </c>
      <c r="Q180">
        <v>2488706</v>
      </c>
      <c r="R180" t="s">
        <v>42</v>
      </c>
      <c r="S180">
        <v>1</v>
      </c>
    </row>
    <row r="181" spans="2:19" x14ac:dyDescent="0.3">
      <c r="B181">
        <v>180</v>
      </c>
      <c r="C181" t="s">
        <v>19</v>
      </c>
      <c r="D181" t="s">
        <v>19</v>
      </c>
      <c r="E181">
        <v>180</v>
      </c>
      <c r="F181" t="s">
        <v>20</v>
      </c>
      <c r="G181">
        <v>25603</v>
      </c>
      <c r="H181">
        <v>180</v>
      </c>
      <c r="I181">
        <v>19</v>
      </c>
      <c r="J181" t="s">
        <v>650</v>
      </c>
      <c r="K181" t="s">
        <v>651</v>
      </c>
      <c r="L181" t="s">
        <v>547</v>
      </c>
      <c r="M181" t="s">
        <v>548</v>
      </c>
      <c r="N181" t="s">
        <v>549</v>
      </c>
      <c r="O181" t="s">
        <v>549</v>
      </c>
      <c r="P181">
        <v>2342.8989999999999</v>
      </c>
      <c r="Q181">
        <v>2768000</v>
      </c>
      <c r="R181" t="s">
        <v>144</v>
      </c>
      <c r="S181">
        <v>1</v>
      </c>
    </row>
    <row r="182" spans="2:19" x14ac:dyDescent="0.3">
      <c r="B182">
        <v>181</v>
      </c>
      <c r="C182" t="s">
        <v>19</v>
      </c>
      <c r="D182" t="s">
        <v>19</v>
      </c>
      <c r="E182">
        <v>181</v>
      </c>
      <c r="F182" t="s">
        <v>20</v>
      </c>
      <c r="G182">
        <v>25765</v>
      </c>
      <c r="H182">
        <v>181</v>
      </c>
      <c r="I182">
        <v>20</v>
      </c>
      <c r="J182" t="s">
        <v>652</v>
      </c>
      <c r="K182" t="s">
        <v>653</v>
      </c>
      <c r="L182" t="s">
        <v>23</v>
      </c>
      <c r="M182" t="s">
        <v>24</v>
      </c>
      <c r="N182" t="s">
        <v>60</v>
      </c>
      <c r="O182" t="s">
        <v>60</v>
      </c>
      <c r="P182">
        <v>2336.4112</v>
      </c>
      <c r="Q182">
        <v>6310305</v>
      </c>
      <c r="R182" t="s">
        <v>182</v>
      </c>
      <c r="S182">
        <v>1</v>
      </c>
    </row>
    <row r="183" spans="2:19" x14ac:dyDescent="0.3">
      <c r="B183">
        <v>182</v>
      </c>
      <c r="C183" t="s">
        <v>19</v>
      </c>
      <c r="D183" t="s">
        <v>19</v>
      </c>
      <c r="E183">
        <v>182</v>
      </c>
      <c r="F183" t="s">
        <v>20</v>
      </c>
      <c r="G183">
        <v>26546</v>
      </c>
      <c r="H183">
        <v>182</v>
      </c>
      <c r="I183">
        <v>10</v>
      </c>
      <c r="J183" t="s">
        <v>654</v>
      </c>
      <c r="K183" t="s">
        <v>655</v>
      </c>
      <c r="L183" t="s">
        <v>23</v>
      </c>
      <c r="M183" t="s">
        <v>24</v>
      </c>
      <c r="N183" t="s">
        <v>26</v>
      </c>
      <c r="O183" t="s">
        <v>26</v>
      </c>
      <c r="P183">
        <v>2333.3009000000002</v>
      </c>
      <c r="Q183">
        <v>8561253</v>
      </c>
      <c r="R183" t="s">
        <v>61</v>
      </c>
      <c r="S183">
        <v>1</v>
      </c>
    </row>
    <row r="184" spans="2:19" x14ac:dyDescent="0.3">
      <c r="B184">
        <v>183</v>
      </c>
      <c r="C184" t="s">
        <v>19</v>
      </c>
      <c r="D184" t="s">
        <v>19</v>
      </c>
      <c r="E184">
        <v>183</v>
      </c>
      <c r="F184" t="s">
        <v>20</v>
      </c>
      <c r="G184">
        <v>24923</v>
      </c>
      <c r="H184">
        <v>183</v>
      </c>
      <c r="I184">
        <v>247</v>
      </c>
      <c r="J184" t="s">
        <v>656</v>
      </c>
      <c r="K184" t="s">
        <v>657</v>
      </c>
      <c r="L184" t="s">
        <v>23</v>
      </c>
      <c r="M184" t="s">
        <v>24</v>
      </c>
      <c r="N184" t="s">
        <v>658</v>
      </c>
      <c r="O184" t="s">
        <v>60</v>
      </c>
      <c r="P184">
        <v>2312.1435000000001</v>
      </c>
      <c r="Q184">
        <v>6435816</v>
      </c>
      <c r="R184" t="s">
        <v>516</v>
      </c>
      <c r="S184">
        <v>1</v>
      </c>
    </row>
    <row r="185" spans="2:19" x14ac:dyDescent="0.3">
      <c r="B185">
        <v>184</v>
      </c>
      <c r="C185" t="s">
        <v>19</v>
      </c>
      <c r="D185" t="s">
        <v>19</v>
      </c>
      <c r="E185">
        <v>184</v>
      </c>
      <c r="F185" t="s">
        <v>20</v>
      </c>
      <c r="G185">
        <v>26360</v>
      </c>
      <c r="H185">
        <v>184</v>
      </c>
      <c r="I185">
        <v>19</v>
      </c>
      <c r="J185" t="s">
        <v>659</v>
      </c>
      <c r="K185" t="s">
        <v>660</v>
      </c>
      <c r="L185" t="s">
        <v>95</v>
      </c>
      <c r="M185" t="s">
        <v>96</v>
      </c>
      <c r="N185" t="s">
        <v>97</v>
      </c>
      <c r="O185" t="s">
        <v>98</v>
      </c>
      <c r="P185">
        <v>2302.5207999999998</v>
      </c>
      <c r="Q185">
        <v>8270918</v>
      </c>
      <c r="R185" t="s">
        <v>262</v>
      </c>
      <c r="S185">
        <v>1</v>
      </c>
    </row>
    <row r="186" spans="2:19" x14ac:dyDescent="0.3">
      <c r="B186">
        <v>185</v>
      </c>
      <c r="C186" t="s">
        <v>19</v>
      </c>
      <c r="D186" t="s">
        <v>19</v>
      </c>
      <c r="E186">
        <v>185</v>
      </c>
      <c r="F186" t="s">
        <v>20</v>
      </c>
      <c r="G186">
        <v>25181</v>
      </c>
      <c r="H186">
        <v>185</v>
      </c>
      <c r="I186">
        <v>68</v>
      </c>
      <c r="J186" t="s">
        <v>661</v>
      </c>
      <c r="K186" t="s">
        <v>662</v>
      </c>
      <c r="L186" t="s">
        <v>23</v>
      </c>
      <c r="M186" t="s">
        <v>24</v>
      </c>
      <c r="N186" t="s">
        <v>40</v>
      </c>
      <c r="O186" t="s">
        <v>41</v>
      </c>
      <c r="P186">
        <v>2299.9540000000002</v>
      </c>
      <c r="Q186">
        <v>5532830</v>
      </c>
      <c r="R186" t="s">
        <v>42</v>
      </c>
      <c r="S186">
        <v>1</v>
      </c>
    </row>
    <row r="187" spans="2:19" x14ac:dyDescent="0.3">
      <c r="B187">
        <v>186</v>
      </c>
      <c r="C187" t="s">
        <v>19</v>
      </c>
      <c r="D187" t="s">
        <v>19</v>
      </c>
      <c r="E187">
        <v>186</v>
      </c>
      <c r="F187" t="s">
        <v>20</v>
      </c>
      <c r="G187">
        <v>25403</v>
      </c>
      <c r="H187">
        <v>186</v>
      </c>
      <c r="I187">
        <v>35</v>
      </c>
      <c r="J187" t="s">
        <v>663</v>
      </c>
      <c r="K187" t="s">
        <v>664</v>
      </c>
      <c r="L187" t="s">
        <v>154</v>
      </c>
      <c r="M187" t="s">
        <v>155</v>
      </c>
      <c r="N187" t="s">
        <v>665</v>
      </c>
      <c r="O187" t="s">
        <v>298</v>
      </c>
      <c r="P187">
        <v>2291.3553999999999</v>
      </c>
      <c r="Q187">
        <v>4306568</v>
      </c>
      <c r="R187" t="s">
        <v>666</v>
      </c>
      <c r="S187">
        <v>1</v>
      </c>
    </row>
    <row r="188" spans="2:19" x14ac:dyDescent="0.3">
      <c r="B188">
        <v>187</v>
      </c>
      <c r="C188" t="s">
        <v>19</v>
      </c>
      <c r="D188" t="s">
        <v>19</v>
      </c>
      <c r="E188">
        <v>187</v>
      </c>
      <c r="F188" t="s">
        <v>20</v>
      </c>
      <c r="G188">
        <v>25128</v>
      </c>
      <c r="H188">
        <v>187</v>
      </c>
      <c r="I188">
        <v>15</v>
      </c>
      <c r="J188" t="s">
        <v>667</v>
      </c>
      <c r="K188" t="s">
        <v>668</v>
      </c>
      <c r="L188" t="s">
        <v>189</v>
      </c>
      <c r="M188" t="s">
        <v>190</v>
      </c>
      <c r="N188" t="s">
        <v>669</v>
      </c>
      <c r="O188" t="s">
        <v>192</v>
      </c>
      <c r="P188">
        <v>2291.3175999999999</v>
      </c>
      <c r="Q188">
        <v>2775411</v>
      </c>
      <c r="R188" t="s">
        <v>144</v>
      </c>
      <c r="S188">
        <v>1</v>
      </c>
    </row>
    <row r="189" spans="2:19" x14ac:dyDescent="0.3">
      <c r="B189">
        <v>188</v>
      </c>
      <c r="C189" t="s">
        <v>19</v>
      </c>
      <c r="D189" t="s">
        <v>19</v>
      </c>
      <c r="E189">
        <v>188</v>
      </c>
      <c r="F189" t="s">
        <v>20</v>
      </c>
      <c r="G189">
        <v>25869</v>
      </c>
      <c r="H189">
        <v>188</v>
      </c>
      <c r="I189">
        <v>18</v>
      </c>
      <c r="J189" t="s">
        <v>670</v>
      </c>
      <c r="K189" t="s">
        <v>671</v>
      </c>
      <c r="L189" t="s">
        <v>257</v>
      </c>
      <c r="M189" t="s">
        <v>258</v>
      </c>
      <c r="N189" t="s">
        <v>259</v>
      </c>
      <c r="P189">
        <v>2288.3652999999999</v>
      </c>
      <c r="Q189">
        <v>2465605</v>
      </c>
      <c r="R189" t="s">
        <v>243</v>
      </c>
      <c r="S189">
        <v>1</v>
      </c>
    </row>
    <row r="190" spans="2:19" x14ac:dyDescent="0.3">
      <c r="B190">
        <v>189</v>
      </c>
      <c r="C190" t="s">
        <v>19</v>
      </c>
      <c r="D190" t="s">
        <v>19</v>
      </c>
      <c r="E190">
        <v>189</v>
      </c>
      <c r="F190" t="s">
        <v>20</v>
      </c>
      <c r="G190">
        <v>25783</v>
      </c>
      <c r="H190">
        <v>189</v>
      </c>
      <c r="I190">
        <v>35</v>
      </c>
      <c r="J190" t="s">
        <v>672</v>
      </c>
      <c r="K190" t="s">
        <v>673</v>
      </c>
      <c r="L190" t="s">
        <v>23</v>
      </c>
      <c r="M190" t="s">
        <v>24</v>
      </c>
      <c r="N190" t="s">
        <v>674</v>
      </c>
      <c r="O190" t="s">
        <v>26</v>
      </c>
      <c r="P190">
        <v>2281.335</v>
      </c>
      <c r="Q190">
        <v>5842010</v>
      </c>
      <c r="R190" t="s">
        <v>182</v>
      </c>
      <c r="S190">
        <v>1</v>
      </c>
    </row>
    <row r="191" spans="2:19" x14ac:dyDescent="0.3">
      <c r="B191">
        <v>190</v>
      </c>
      <c r="C191" t="s">
        <v>19</v>
      </c>
      <c r="D191" t="s">
        <v>19</v>
      </c>
      <c r="E191">
        <v>190</v>
      </c>
      <c r="F191" t="s">
        <v>20</v>
      </c>
      <c r="G191">
        <v>26528</v>
      </c>
      <c r="H191">
        <v>190</v>
      </c>
      <c r="I191">
        <v>35</v>
      </c>
      <c r="J191" t="s">
        <v>675</v>
      </c>
      <c r="K191" t="s">
        <v>676</v>
      </c>
      <c r="L191" t="s">
        <v>154</v>
      </c>
      <c r="M191" t="s">
        <v>155</v>
      </c>
      <c r="N191" t="s">
        <v>519</v>
      </c>
      <c r="O191" t="s">
        <v>520</v>
      </c>
      <c r="P191">
        <v>2258.7013999999999</v>
      </c>
      <c r="Q191">
        <v>11958616</v>
      </c>
      <c r="R191" t="s">
        <v>151</v>
      </c>
      <c r="S191">
        <v>1</v>
      </c>
    </row>
    <row r="192" spans="2:19" x14ac:dyDescent="0.3">
      <c r="B192">
        <v>191</v>
      </c>
      <c r="C192" t="s">
        <v>19</v>
      </c>
      <c r="D192" t="s">
        <v>19</v>
      </c>
      <c r="E192">
        <v>191</v>
      </c>
      <c r="F192" t="s">
        <v>20</v>
      </c>
      <c r="G192">
        <v>26255</v>
      </c>
      <c r="H192">
        <v>191</v>
      </c>
      <c r="I192">
        <v>75</v>
      </c>
      <c r="J192" t="s">
        <v>677</v>
      </c>
      <c r="K192" t="s">
        <v>677</v>
      </c>
      <c r="L192" t="s">
        <v>23</v>
      </c>
      <c r="M192" t="s">
        <v>24</v>
      </c>
      <c r="N192" t="s">
        <v>352</v>
      </c>
      <c r="O192" t="s">
        <v>60</v>
      </c>
      <c r="P192">
        <v>2250.0409</v>
      </c>
      <c r="Q192">
        <v>26319118</v>
      </c>
      <c r="R192" t="s">
        <v>182</v>
      </c>
      <c r="S192">
        <v>1</v>
      </c>
    </row>
    <row r="193" spans="2:19" x14ac:dyDescent="0.3">
      <c r="B193">
        <v>192</v>
      </c>
      <c r="C193" t="s">
        <v>19</v>
      </c>
      <c r="D193" t="s">
        <v>19</v>
      </c>
      <c r="E193">
        <v>192</v>
      </c>
      <c r="F193" t="s">
        <v>20</v>
      </c>
      <c r="G193">
        <v>25486</v>
      </c>
      <c r="H193">
        <v>192</v>
      </c>
      <c r="I193">
        <v>129</v>
      </c>
      <c r="J193" t="s">
        <v>678</v>
      </c>
      <c r="K193" t="s">
        <v>679</v>
      </c>
      <c r="L193" t="s">
        <v>189</v>
      </c>
      <c r="M193" t="s">
        <v>190</v>
      </c>
      <c r="N193" t="s">
        <v>680</v>
      </c>
      <c r="O193" t="s">
        <v>681</v>
      </c>
      <c r="P193">
        <v>2236.1752999999999</v>
      </c>
      <c r="Q193">
        <v>7802802</v>
      </c>
      <c r="R193" t="s">
        <v>144</v>
      </c>
      <c r="S193">
        <v>1</v>
      </c>
    </row>
    <row r="194" spans="2:19" x14ac:dyDescent="0.3">
      <c r="B194">
        <v>193</v>
      </c>
      <c r="C194" t="s">
        <v>19</v>
      </c>
      <c r="D194" t="s">
        <v>19</v>
      </c>
      <c r="E194">
        <v>193</v>
      </c>
      <c r="F194" t="s">
        <v>20</v>
      </c>
      <c r="G194">
        <v>25501</v>
      </c>
      <c r="H194">
        <v>193</v>
      </c>
      <c r="I194">
        <v>15</v>
      </c>
      <c r="J194" t="s">
        <v>682</v>
      </c>
      <c r="K194" t="s">
        <v>683</v>
      </c>
      <c r="L194" t="s">
        <v>195</v>
      </c>
      <c r="M194" t="s">
        <v>196</v>
      </c>
      <c r="N194" t="s">
        <v>684</v>
      </c>
      <c r="O194" t="s">
        <v>259</v>
      </c>
      <c r="P194">
        <v>2234.3618999999999</v>
      </c>
      <c r="Q194">
        <v>5390952</v>
      </c>
      <c r="R194" t="s">
        <v>415</v>
      </c>
      <c r="S194">
        <v>1</v>
      </c>
    </row>
    <row r="195" spans="2:19" x14ac:dyDescent="0.3">
      <c r="B195">
        <v>194</v>
      </c>
      <c r="C195" t="s">
        <v>19</v>
      </c>
      <c r="D195" t="s">
        <v>19</v>
      </c>
      <c r="E195">
        <v>194</v>
      </c>
      <c r="F195" t="s">
        <v>20</v>
      </c>
      <c r="G195">
        <v>25433</v>
      </c>
      <c r="H195">
        <v>194</v>
      </c>
      <c r="I195">
        <v>42</v>
      </c>
      <c r="J195" t="s">
        <v>685</v>
      </c>
      <c r="K195" t="s">
        <v>686</v>
      </c>
      <c r="L195" t="s">
        <v>83</v>
      </c>
      <c r="M195" t="s">
        <v>84</v>
      </c>
      <c r="N195" t="s">
        <v>85</v>
      </c>
      <c r="O195" t="s">
        <v>86</v>
      </c>
      <c r="P195">
        <v>2216.9117999999999</v>
      </c>
      <c r="Q195">
        <v>9453000</v>
      </c>
      <c r="R195" t="s">
        <v>56</v>
      </c>
      <c r="S195">
        <v>1</v>
      </c>
    </row>
    <row r="196" spans="2:19" x14ac:dyDescent="0.3">
      <c r="B196">
        <v>195</v>
      </c>
      <c r="C196" t="s">
        <v>19</v>
      </c>
      <c r="D196" t="s">
        <v>19</v>
      </c>
      <c r="E196">
        <v>195</v>
      </c>
      <c r="F196" t="s">
        <v>20</v>
      </c>
      <c r="G196">
        <v>26030</v>
      </c>
      <c r="H196">
        <v>195</v>
      </c>
      <c r="I196">
        <v>13</v>
      </c>
      <c r="J196" t="s">
        <v>687</v>
      </c>
      <c r="K196" t="s">
        <v>688</v>
      </c>
      <c r="L196" t="s">
        <v>131</v>
      </c>
      <c r="M196" t="s">
        <v>132</v>
      </c>
      <c r="N196" t="s">
        <v>689</v>
      </c>
      <c r="O196" t="s">
        <v>143</v>
      </c>
      <c r="P196">
        <v>2215.5963000000002</v>
      </c>
      <c r="Q196">
        <v>2524000</v>
      </c>
      <c r="R196" t="s">
        <v>262</v>
      </c>
      <c r="S196">
        <v>1</v>
      </c>
    </row>
    <row r="197" spans="2:19" x14ac:dyDescent="0.3">
      <c r="B197">
        <v>196</v>
      </c>
      <c r="C197" t="s">
        <v>19</v>
      </c>
      <c r="D197" t="s">
        <v>19</v>
      </c>
      <c r="E197">
        <v>196</v>
      </c>
      <c r="F197" t="s">
        <v>20</v>
      </c>
      <c r="G197">
        <v>26326</v>
      </c>
      <c r="H197">
        <v>196</v>
      </c>
      <c r="I197">
        <v>48</v>
      </c>
      <c r="J197" t="s">
        <v>690</v>
      </c>
      <c r="K197" t="s">
        <v>691</v>
      </c>
      <c r="L197" t="s">
        <v>33</v>
      </c>
      <c r="M197" t="s">
        <v>34</v>
      </c>
      <c r="N197" t="s">
        <v>692</v>
      </c>
      <c r="O197" t="s">
        <v>36</v>
      </c>
      <c r="P197">
        <v>2208.3868000000002</v>
      </c>
      <c r="Q197">
        <v>2900488</v>
      </c>
      <c r="R197" t="s">
        <v>118</v>
      </c>
      <c r="S197">
        <v>1</v>
      </c>
    </row>
    <row r="198" spans="2:19" x14ac:dyDescent="0.3">
      <c r="B198">
        <v>197</v>
      </c>
      <c r="C198" t="s">
        <v>19</v>
      </c>
      <c r="D198" t="s">
        <v>19</v>
      </c>
      <c r="E198">
        <v>197</v>
      </c>
      <c r="F198" t="s">
        <v>20</v>
      </c>
      <c r="G198">
        <v>22899</v>
      </c>
      <c r="H198">
        <v>197</v>
      </c>
      <c r="I198">
        <v>300</v>
      </c>
      <c r="J198" t="s">
        <v>693</v>
      </c>
      <c r="K198" t="s">
        <v>694</v>
      </c>
      <c r="L198" t="s">
        <v>95</v>
      </c>
      <c r="M198" t="s">
        <v>96</v>
      </c>
      <c r="N198" t="s">
        <v>509</v>
      </c>
      <c r="O198" t="s">
        <v>489</v>
      </c>
      <c r="P198">
        <v>2188.8348999999998</v>
      </c>
      <c r="Q198">
        <v>26472870</v>
      </c>
      <c r="R198" t="s">
        <v>182</v>
      </c>
      <c r="S198">
        <v>2</v>
      </c>
    </row>
    <row r="199" spans="2:19" x14ac:dyDescent="0.3">
      <c r="B199">
        <v>198</v>
      </c>
      <c r="C199" t="s">
        <v>19</v>
      </c>
      <c r="D199" t="s">
        <v>19</v>
      </c>
      <c r="E199">
        <v>198</v>
      </c>
      <c r="F199" t="s">
        <v>20</v>
      </c>
      <c r="G199">
        <v>25037</v>
      </c>
      <c r="H199">
        <v>198</v>
      </c>
      <c r="I199">
        <v>302</v>
      </c>
      <c r="J199" t="s">
        <v>695</v>
      </c>
      <c r="K199" t="s">
        <v>696</v>
      </c>
      <c r="L199" t="s">
        <v>131</v>
      </c>
      <c r="M199" t="s">
        <v>132</v>
      </c>
      <c r="N199" t="s">
        <v>697</v>
      </c>
      <c r="O199" t="s">
        <v>698</v>
      </c>
      <c r="P199">
        <v>2182.0898000000002</v>
      </c>
      <c r="Q199">
        <v>7993065</v>
      </c>
      <c r="R199" t="s">
        <v>37</v>
      </c>
      <c r="S199">
        <v>1</v>
      </c>
    </row>
    <row r="200" spans="2:19" x14ac:dyDescent="0.3">
      <c r="B200">
        <v>199</v>
      </c>
      <c r="C200" t="s">
        <v>19</v>
      </c>
      <c r="D200" t="s">
        <v>19</v>
      </c>
      <c r="E200">
        <v>199</v>
      </c>
      <c r="F200" t="s">
        <v>20</v>
      </c>
      <c r="G200">
        <v>21023</v>
      </c>
      <c r="H200">
        <v>199</v>
      </c>
      <c r="I200">
        <v>72</v>
      </c>
      <c r="J200" t="s">
        <v>699</v>
      </c>
      <c r="K200" t="s">
        <v>700</v>
      </c>
      <c r="L200" t="s">
        <v>176</v>
      </c>
      <c r="M200" t="s">
        <v>177</v>
      </c>
      <c r="N200" t="s">
        <v>701</v>
      </c>
      <c r="O200" t="s">
        <v>179</v>
      </c>
      <c r="P200">
        <v>2181.7177999999999</v>
      </c>
      <c r="Q200">
        <v>55788000</v>
      </c>
      <c r="R200" t="s">
        <v>27</v>
      </c>
      <c r="S200">
        <v>3</v>
      </c>
    </row>
    <row r="201" spans="2:19" x14ac:dyDescent="0.3">
      <c r="B201">
        <v>200</v>
      </c>
      <c r="C201" t="s">
        <v>19</v>
      </c>
      <c r="D201" t="s">
        <v>19</v>
      </c>
      <c r="E201">
        <v>200</v>
      </c>
      <c r="F201" t="s">
        <v>20</v>
      </c>
      <c r="G201">
        <v>26083</v>
      </c>
      <c r="H201">
        <v>200</v>
      </c>
      <c r="I201">
        <v>450</v>
      </c>
      <c r="J201" t="s">
        <v>702</v>
      </c>
      <c r="K201" t="s">
        <v>703</v>
      </c>
      <c r="L201" t="s">
        <v>257</v>
      </c>
      <c r="M201" t="s">
        <v>258</v>
      </c>
      <c r="N201" t="s">
        <v>259</v>
      </c>
      <c r="O201" t="s">
        <v>259</v>
      </c>
      <c r="P201">
        <v>2181.6916999999999</v>
      </c>
      <c r="Q201">
        <v>14211083</v>
      </c>
      <c r="R201" t="s">
        <v>30</v>
      </c>
      <c r="S201">
        <v>1</v>
      </c>
    </row>
    <row r="202" spans="2:19" x14ac:dyDescent="0.3">
      <c r="B202">
        <v>201</v>
      </c>
      <c r="C202" t="s">
        <v>19</v>
      </c>
      <c r="D202" t="s">
        <v>19</v>
      </c>
      <c r="E202">
        <v>201</v>
      </c>
      <c r="F202" t="s">
        <v>20</v>
      </c>
      <c r="G202">
        <v>25722</v>
      </c>
      <c r="H202">
        <v>201</v>
      </c>
      <c r="I202">
        <v>45</v>
      </c>
      <c r="J202" t="s">
        <v>704</v>
      </c>
      <c r="K202" t="s">
        <v>705</v>
      </c>
      <c r="L202" t="s">
        <v>33</v>
      </c>
      <c r="M202" t="s">
        <v>34</v>
      </c>
      <c r="N202" t="s">
        <v>706</v>
      </c>
      <c r="O202" t="s">
        <v>36</v>
      </c>
      <c r="P202">
        <v>2170.6343999999999</v>
      </c>
      <c r="Q202">
        <v>8686766</v>
      </c>
      <c r="R202" t="s">
        <v>118</v>
      </c>
      <c r="S202">
        <v>1</v>
      </c>
    </row>
    <row r="203" spans="2:19" x14ac:dyDescent="0.3">
      <c r="B203">
        <v>202</v>
      </c>
      <c r="C203" t="s">
        <v>19</v>
      </c>
      <c r="D203" t="s">
        <v>19</v>
      </c>
      <c r="E203">
        <v>202</v>
      </c>
      <c r="F203" t="s">
        <v>20</v>
      </c>
      <c r="G203">
        <v>25130</v>
      </c>
      <c r="H203">
        <v>202</v>
      </c>
      <c r="I203">
        <v>17</v>
      </c>
      <c r="J203" t="s">
        <v>707</v>
      </c>
      <c r="K203" t="s">
        <v>708</v>
      </c>
      <c r="L203" t="s">
        <v>89</v>
      </c>
      <c r="M203" t="s">
        <v>90</v>
      </c>
      <c r="N203" t="s">
        <v>709</v>
      </c>
      <c r="O203" t="s">
        <v>377</v>
      </c>
      <c r="P203">
        <v>2168.4209999999998</v>
      </c>
      <c r="Q203">
        <v>34252000</v>
      </c>
      <c r="R203" t="s">
        <v>61</v>
      </c>
      <c r="S203">
        <v>1</v>
      </c>
    </row>
    <row r="204" spans="2:19" x14ac:dyDescent="0.3">
      <c r="B204">
        <v>203</v>
      </c>
      <c r="C204" t="s">
        <v>19</v>
      </c>
      <c r="D204" t="s">
        <v>19</v>
      </c>
      <c r="E204">
        <v>203</v>
      </c>
      <c r="F204" t="s">
        <v>20</v>
      </c>
      <c r="G204">
        <v>23061</v>
      </c>
      <c r="H204">
        <v>203</v>
      </c>
      <c r="I204">
        <v>52</v>
      </c>
      <c r="J204" t="s">
        <v>710</v>
      </c>
      <c r="K204" t="s">
        <v>711</v>
      </c>
      <c r="L204" t="s">
        <v>23</v>
      </c>
      <c r="M204" t="s">
        <v>24</v>
      </c>
      <c r="N204" t="s">
        <v>712</v>
      </c>
      <c r="O204" t="s">
        <v>713</v>
      </c>
      <c r="P204">
        <v>2162.0322999999999</v>
      </c>
      <c r="Q204">
        <v>6480926</v>
      </c>
      <c r="R204" t="s">
        <v>144</v>
      </c>
      <c r="S204">
        <v>2</v>
      </c>
    </row>
    <row r="205" spans="2:19" x14ac:dyDescent="0.3">
      <c r="B205">
        <v>204</v>
      </c>
      <c r="C205" t="s">
        <v>19</v>
      </c>
      <c r="D205" t="s">
        <v>19</v>
      </c>
      <c r="E205">
        <v>204</v>
      </c>
      <c r="F205" t="s">
        <v>20</v>
      </c>
      <c r="G205">
        <v>23274</v>
      </c>
      <c r="H205">
        <v>204</v>
      </c>
      <c r="I205">
        <v>32</v>
      </c>
      <c r="J205" t="s">
        <v>714</v>
      </c>
      <c r="K205" t="s">
        <v>715</v>
      </c>
      <c r="L205" t="s">
        <v>185</v>
      </c>
      <c r="M205" t="s">
        <v>186</v>
      </c>
      <c r="N205" t="s">
        <v>185</v>
      </c>
      <c r="O205" t="s">
        <v>179</v>
      </c>
      <c r="P205">
        <v>2152.8937000000001</v>
      </c>
      <c r="Q205">
        <v>9565336</v>
      </c>
      <c r="R205" t="s">
        <v>151</v>
      </c>
      <c r="S205">
        <v>2</v>
      </c>
    </row>
    <row r="206" spans="2:19" x14ac:dyDescent="0.3">
      <c r="B206">
        <v>205</v>
      </c>
      <c r="C206" t="s">
        <v>19</v>
      </c>
      <c r="D206" t="s">
        <v>19</v>
      </c>
      <c r="E206">
        <v>205</v>
      </c>
      <c r="F206" t="s">
        <v>20</v>
      </c>
      <c r="G206">
        <v>25498</v>
      </c>
      <c r="H206">
        <v>205</v>
      </c>
      <c r="I206">
        <v>36</v>
      </c>
      <c r="J206" t="s">
        <v>716</v>
      </c>
      <c r="K206" t="s">
        <v>717</v>
      </c>
      <c r="L206" t="s">
        <v>23</v>
      </c>
      <c r="M206" t="s">
        <v>24</v>
      </c>
      <c r="N206" t="s">
        <v>718</v>
      </c>
      <c r="O206" t="s">
        <v>26</v>
      </c>
      <c r="P206">
        <v>2144.0473000000002</v>
      </c>
      <c r="Q206">
        <v>8417085</v>
      </c>
      <c r="R206" t="s">
        <v>151</v>
      </c>
      <c r="S206">
        <v>1</v>
      </c>
    </row>
    <row r="207" spans="2:19" x14ac:dyDescent="0.3">
      <c r="B207">
        <v>206</v>
      </c>
      <c r="C207" t="s">
        <v>19</v>
      </c>
      <c r="D207" t="s">
        <v>19</v>
      </c>
      <c r="E207">
        <v>206</v>
      </c>
      <c r="F207" t="s">
        <v>20</v>
      </c>
      <c r="G207">
        <v>23044</v>
      </c>
      <c r="H207">
        <v>206</v>
      </c>
      <c r="I207">
        <v>84</v>
      </c>
      <c r="J207" t="s">
        <v>719</v>
      </c>
      <c r="K207" t="s">
        <v>720</v>
      </c>
      <c r="L207" t="s">
        <v>185</v>
      </c>
      <c r="M207" t="s">
        <v>186</v>
      </c>
      <c r="N207" t="s">
        <v>721</v>
      </c>
      <c r="O207" t="s">
        <v>722</v>
      </c>
      <c r="P207">
        <v>2143.7948999999999</v>
      </c>
      <c r="Q207">
        <v>8517670</v>
      </c>
      <c r="R207" t="s">
        <v>144</v>
      </c>
      <c r="S207">
        <v>2</v>
      </c>
    </row>
    <row r="208" spans="2:19" x14ac:dyDescent="0.3">
      <c r="B208">
        <v>207</v>
      </c>
      <c r="C208" t="s">
        <v>19</v>
      </c>
      <c r="D208" t="s">
        <v>19</v>
      </c>
      <c r="E208">
        <v>207</v>
      </c>
      <c r="F208" t="s">
        <v>20</v>
      </c>
      <c r="G208">
        <v>26057</v>
      </c>
      <c r="H208">
        <v>207</v>
      </c>
      <c r="I208">
        <v>40</v>
      </c>
      <c r="J208" t="s">
        <v>723</v>
      </c>
      <c r="K208" t="s">
        <v>724</v>
      </c>
      <c r="L208" t="s">
        <v>83</v>
      </c>
      <c r="M208" t="s">
        <v>84</v>
      </c>
      <c r="N208" t="s">
        <v>85</v>
      </c>
      <c r="O208" t="s">
        <v>86</v>
      </c>
      <c r="P208">
        <v>2140.5432000000001</v>
      </c>
      <c r="Q208">
        <v>4354787</v>
      </c>
      <c r="R208" t="s">
        <v>121</v>
      </c>
      <c r="S208">
        <v>1</v>
      </c>
    </row>
    <row r="209" spans="2:19" x14ac:dyDescent="0.3">
      <c r="B209">
        <v>208</v>
      </c>
      <c r="C209" t="s">
        <v>19</v>
      </c>
      <c r="D209" t="s">
        <v>19</v>
      </c>
      <c r="E209">
        <v>208</v>
      </c>
      <c r="F209" t="s">
        <v>20</v>
      </c>
      <c r="G209">
        <v>25899</v>
      </c>
      <c r="H209">
        <v>208</v>
      </c>
      <c r="I209">
        <v>12</v>
      </c>
      <c r="J209" t="s">
        <v>725</v>
      </c>
      <c r="K209" t="s">
        <v>726</v>
      </c>
      <c r="L209" t="s">
        <v>131</v>
      </c>
      <c r="M209" t="s">
        <v>132</v>
      </c>
      <c r="N209" t="s">
        <v>727</v>
      </c>
      <c r="O209" t="s">
        <v>728</v>
      </c>
      <c r="P209">
        <v>2135.5987</v>
      </c>
      <c r="Q209">
        <v>5378001</v>
      </c>
      <c r="R209" t="s">
        <v>121</v>
      </c>
      <c r="S209">
        <v>1</v>
      </c>
    </row>
    <row r="210" spans="2:19" x14ac:dyDescent="0.3">
      <c r="B210">
        <v>209</v>
      </c>
      <c r="C210" t="s">
        <v>19</v>
      </c>
      <c r="D210" t="s">
        <v>19</v>
      </c>
      <c r="E210">
        <v>209</v>
      </c>
      <c r="F210" t="s">
        <v>20</v>
      </c>
      <c r="G210">
        <v>25565</v>
      </c>
      <c r="H210">
        <v>209</v>
      </c>
      <c r="I210">
        <v>120</v>
      </c>
      <c r="J210" t="s">
        <v>729</v>
      </c>
      <c r="K210" t="s">
        <v>730</v>
      </c>
      <c r="L210" t="s">
        <v>731</v>
      </c>
      <c r="M210" t="s">
        <v>732</v>
      </c>
      <c r="N210" t="s">
        <v>733</v>
      </c>
      <c r="O210" t="s">
        <v>734</v>
      </c>
      <c r="P210">
        <v>2120.61</v>
      </c>
      <c r="Q210">
        <v>2273616</v>
      </c>
      <c r="R210" t="s">
        <v>37</v>
      </c>
      <c r="S210">
        <v>1</v>
      </c>
    </row>
    <row r="211" spans="2:19" x14ac:dyDescent="0.3">
      <c r="B211">
        <v>210</v>
      </c>
      <c r="C211" t="s">
        <v>19</v>
      </c>
      <c r="D211" t="s">
        <v>19</v>
      </c>
      <c r="E211">
        <v>210</v>
      </c>
      <c r="F211" t="s">
        <v>20</v>
      </c>
      <c r="G211">
        <v>23172</v>
      </c>
      <c r="H211">
        <v>210</v>
      </c>
      <c r="I211">
        <v>25</v>
      </c>
      <c r="J211" t="s">
        <v>735</v>
      </c>
      <c r="K211" t="s">
        <v>736</v>
      </c>
      <c r="L211" t="s">
        <v>737</v>
      </c>
      <c r="M211" t="s">
        <v>738</v>
      </c>
      <c r="N211" t="s">
        <v>739</v>
      </c>
      <c r="O211" t="s">
        <v>740</v>
      </c>
      <c r="P211">
        <v>2117.7132000000001</v>
      </c>
      <c r="Q211">
        <v>26199465</v>
      </c>
      <c r="R211" t="s">
        <v>262</v>
      </c>
      <c r="S211">
        <v>2</v>
      </c>
    </row>
    <row r="212" spans="2:19" x14ac:dyDescent="0.3">
      <c r="B212">
        <v>211</v>
      </c>
      <c r="C212" t="s">
        <v>19</v>
      </c>
      <c r="D212" t="s">
        <v>19</v>
      </c>
      <c r="E212">
        <v>211</v>
      </c>
      <c r="F212" t="s">
        <v>20</v>
      </c>
      <c r="G212">
        <v>24913</v>
      </c>
      <c r="H212">
        <v>211</v>
      </c>
      <c r="I212">
        <v>6</v>
      </c>
      <c r="J212" t="s">
        <v>741</v>
      </c>
      <c r="K212" t="s">
        <v>742</v>
      </c>
      <c r="L212" t="s">
        <v>95</v>
      </c>
      <c r="M212" t="s">
        <v>96</v>
      </c>
      <c r="N212" t="s">
        <v>743</v>
      </c>
      <c r="O212" t="s">
        <v>147</v>
      </c>
      <c r="P212">
        <v>2117.7004000000002</v>
      </c>
      <c r="Q212">
        <v>2291195</v>
      </c>
      <c r="R212" t="s">
        <v>27</v>
      </c>
      <c r="S212">
        <v>1</v>
      </c>
    </row>
    <row r="213" spans="2:19" x14ac:dyDescent="0.3">
      <c r="B213">
        <v>212</v>
      </c>
      <c r="C213" t="s">
        <v>19</v>
      </c>
      <c r="D213" t="s">
        <v>19</v>
      </c>
      <c r="E213">
        <v>212</v>
      </c>
      <c r="F213" t="s">
        <v>20</v>
      </c>
      <c r="G213">
        <v>25949</v>
      </c>
      <c r="H213">
        <v>212</v>
      </c>
      <c r="I213">
        <v>17</v>
      </c>
      <c r="J213" t="s">
        <v>744</v>
      </c>
      <c r="K213" t="s">
        <v>745</v>
      </c>
      <c r="L213" t="s">
        <v>246</v>
      </c>
      <c r="M213" t="s">
        <v>247</v>
      </c>
      <c r="N213" t="s">
        <v>746</v>
      </c>
      <c r="O213" t="s">
        <v>580</v>
      </c>
      <c r="P213">
        <v>2109.317</v>
      </c>
      <c r="Q213">
        <v>3795474</v>
      </c>
      <c r="R213" t="s">
        <v>428</v>
      </c>
      <c r="S213">
        <v>1</v>
      </c>
    </row>
    <row r="214" spans="2:19" x14ac:dyDescent="0.3">
      <c r="B214">
        <v>213</v>
      </c>
      <c r="C214" t="s">
        <v>19</v>
      </c>
      <c r="D214" t="s">
        <v>19</v>
      </c>
      <c r="E214">
        <v>213</v>
      </c>
      <c r="F214" t="s">
        <v>20</v>
      </c>
      <c r="G214">
        <v>22916</v>
      </c>
      <c r="H214">
        <v>213</v>
      </c>
      <c r="I214">
        <v>15</v>
      </c>
      <c r="J214" t="s">
        <v>747</v>
      </c>
      <c r="K214" t="s">
        <v>748</v>
      </c>
      <c r="L214" t="s">
        <v>257</v>
      </c>
      <c r="M214" t="s">
        <v>258</v>
      </c>
      <c r="N214" t="s">
        <v>749</v>
      </c>
      <c r="O214" t="s">
        <v>750</v>
      </c>
      <c r="P214">
        <v>2097.0700000000002</v>
      </c>
      <c r="Q214">
        <v>39571912</v>
      </c>
      <c r="R214" t="s">
        <v>516</v>
      </c>
      <c r="S214">
        <v>2</v>
      </c>
    </row>
    <row r="215" spans="2:19" x14ac:dyDescent="0.3">
      <c r="B215">
        <v>214</v>
      </c>
      <c r="C215" t="s">
        <v>19</v>
      </c>
      <c r="D215" t="s">
        <v>19</v>
      </c>
      <c r="E215">
        <v>214</v>
      </c>
      <c r="F215" t="s">
        <v>20</v>
      </c>
      <c r="G215">
        <v>25983</v>
      </c>
      <c r="H215">
        <v>214</v>
      </c>
      <c r="I215">
        <v>7</v>
      </c>
      <c r="J215" t="s">
        <v>751</v>
      </c>
      <c r="K215" t="s">
        <v>752</v>
      </c>
      <c r="L215" t="s">
        <v>185</v>
      </c>
      <c r="M215" t="s">
        <v>186</v>
      </c>
      <c r="N215" t="s">
        <v>185</v>
      </c>
      <c r="O215" t="s">
        <v>179</v>
      </c>
      <c r="P215">
        <v>2093.0319</v>
      </c>
      <c r="Q215">
        <v>4898356</v>
      </c>
      <c r="R215" t="s">
        <v>238</v>
      </c>
      <c r="S215">
        <v>1</v>
      </c>
    </row>
    <row r="216" spans="2:19" x14ac:dyDescent="0.3">
      <c r="B216">
        <v>215</v>
      </c>
      <c r="C216" t="s">
        <v>19</v>
      </c>
      <c r="D216" t="s">
        <v>19</v>
      </c>
      <c r="E216">
        <v>215</v>
      </c>
      <c r="F216" t="s">
        <v>20</v>
      </c>
      <c r="G216">
        <v>26595</v>
      </c>
      <c r="H216">
        <v>215</v>
      </c>
      <c r="I216">
        <v>25</v>
      </c>
      <c r="J216" t="s">
        <v>753</v>
      </c>
      <c r="K216" t="s">
        <v>754</v>
      </c>
      <c r="L216" t="s">
        <v>23</v>
      </c>
      <c r="M216" t="s">
        <v>24</v>
      </c>
      <c r="N216" t="s">
        <v>26</v>
      </c>
      <c r="O216" t="s">
        <v>26</v>
      </c>
      <c r="P216">
        <v>2092.1891999999998</v>
      </c>
      <c r="Q216">
        <v>5154056</v>
      </c>
      <c r="R216" t="s">
        <v>182</v>
      </c>
      <c r="S216">
        <v>1</v>
      </c>
    </row>
    <row r="217" spans="2:19" x14ac:dyDescent="0.3">
      <c r="B217">
        <v>216</v>
      </c>
      <c r="C217" t="s">
        <v>19</v>
      </c>
      <c r="D217" t="s">
        <v>19</v>
      </c>
      <c r="E217">
        <v>216</v>
      </c>
      <c r="F217" t="s">
        <v>20</v>
      </c>
      <c r="G217">
        <v>24898</v>
      </c>
      <c r="H217">
        <v>216</v>
      </c>
      <c r="I217">
        <v>16</v>
      </c>
      <c r="J217" t="s">
        <v>755</v>
      </c>
      <c r="K217" t="s">
        <v>756</v>
      </c>
      <c r="L217" t="s">
        <v>189</v>
      </c>
      <c r="M217" t="s">
        <v>190</v>
      </c>
      <c r="N217" t="s">
        <v>757</v>
      </c>
      <c r="O217" t="s">
        <v>758</v>
      </c>
      <c r="P217">
        <v>2065.3678</v>
      </c>
      <c r="Q217">
        <v>15469496</v>
      </c>
      <c r="R217" t="s">
        <v>144</v>
      </c>
      <c r="S217">
        <v>1</v>
      </c>
    </row>
    <row r="218" spans="2:19" x14ac:dyDescent="0.3">
      <c r="B218">
        <v>217</v>
      </c>
      <c r="C218" t="s">
        <v>19</v>
      </c>
      <c r="D218" t="s">
        <v>19</v>
      </c>
      <c r="E218">
        <v>217</v>
      </c>
      <c r="F218" t="s">
        <v>20</v>
      </c>
      <c r="G218">
        <v>26306</v>
      </c>
      <c r="H218">
        <v>217</v>
      </c>
      <c r="I218">
        <v>43</v>
      </c>
      <c r="J218" t="s">
        <v>759</v>
      </c>
      <c r="K218" t="s">
        <v>760</v>
      </c>
      <c r="L218" t="s">
        <v>309</v>
      </c>
      <c r="M218" t="s">
        <v>310</v>
      </c>
      <c r="N218" t="s">
        <v>311</v>
      </c>
      <c r="O218" t="s">
        <v>36</v>
      </c>
      <c r="P218">
        <v>2061.3141999999998</v>
      </c>
      <c r="Q218">
        <v>9105768</v>
      </c>
      <c r="R218" t="s">
        <v>118</v>
      </c>
      <c r="S218">
        <v>1</v>
      </c>
    </row>
    <row r="219" spans="2:19" x14ac:dyDescent="0.3">
      <c r="B219">
        <v>218</v>
      </c>
      <c r="C219" t="s">
        <v>19</v>
      </c>
      <c r="D219" t="s">
        <v>19</v>
      </c>
      <c r="E219">
        <v>218</v>
      </c>
      <c r="F219" t="s">
        <v>20</v>
      </c>
      <c r="G219">
        <v>24959</v>
      </c>
      <c r="H219">
        <v>218</v>
      </c>
      <c r="I219">
        <v>10</v>
      </c>
      <c r="J219" t="s">
        <v>761</v>
      </c>
      <c r="K219" t="s">
        <v>762</v>
      </c>
      <c r="L219" t="s">
        <v>360</v>
      </c>
      <c r="M219" t="s">
        <v>361</v>
      </c>
      <c r="N219" t="s">
        <v>763</v>
      </c>
      <c r="O219" t="s">
        <v>764</v>
      </c>
      <c r="P219">
        <v>2042.1898000000001</v>
      </c>
      <c r="Q219">
        <v>2149259</v>
      </c>
      <c r="R219" t="s">
        <v>118</v>
      </c>
      <c r="S219">
        <v>1</v>
      </c>
    </row>
    <row r="220" spans="2:19" x14ac:dyDescent="0.3">
      <c r="B220">
        <v>219</v>
      </c>
      <c r="C220" t="s">
        <v>19</v>
      </c>
      <c r="D220" t="s">
        <v>19</v>
      </c>
      <c r="E220">
        <v>219</v>
      </c>
      <c r="F220" t="s">
        <v>20</v>
      </c>
      <c r="G220">
        <v>26587</v>
      </c>
      <c r="H220">
        <v>219</v>
      </c>
      <c r="I220">
        <v>13</v>
      </c>
      <c r="J220" t="s">
        <v>765</v>
      </c>
      <c r="K220" t="s">
        <v>766</v>
      </c>
      <c r="L220" t="s">
        <v>204</v>
      </c>
      <c r="M220" t="s">
        <v>205</v>
      </c>
      <c r="N220" t="s">
        <v>767</v>
      </c>
      <c r="O220" t="s">
        <v>207</v>
      </c>
      <c r="P220">
        <v>2040.9645</v>
      </c>
      <c r="Q220">
        <v>3521801</v>
      </c>
      <c r="R220" t="s">
        <v>118</v>
      </c>
      <c r="S220">
        <v>1</v>
      </c>
    </row>
    <row r="221" spans="2:19" x14ac:dyDescent="0.3">
      <c r="B221">
        <v>220</v>
      </c>
      <c r="C221" t="s">
        <v>19</v>
      </c>
      <c r="D221" t="s">
        <v>19</v>
      </c>
      <c r="E221">
        <v>220</v>
      </c>
      <c r="F221" t="s">
        <v>20</v>
      </c>
      <c r="G221">
        <v>26448</v>
      </c>
      <c r="H221">
        <v>220</v>
      </c>
      <c r="I221">
        <v>42</v>
      </c>
      <c r="J221" t="s">
        <v>768</v>
      </c>
      <c r="K221" t="s">
        <v>769</v>
      </c>
      <c r="L221" t="s">
        <v>83</v>
      </c>
      <c r="M221" t="s">
        <v>84</v>
      </c>
      <c r="N221" t="s">
        <v>609</v>
      </c>
      <c r="O221" t="s">
        <v>609</v>
      </c>
      <c r="P221">
        <v>2040.0211999999999</v>
      </c>
      <c r="Q221">
        <v>4893244</v>
      </c>
      <c r="R221" t="s">
        <v>27</v>
      </c>
      <c r="S221">
        <v>1</v>
      </c>
    </row>
    <row r="222" spans="2:19" x14ac:dyDescent="0.3">
      <c r="B222">
        <v>221</v>
      </c>
      <c r="C222" t="s">
        <v>19</v>
      </c>
      <c r="D222" t="s">
        <v>19</v>
      </c>
      <c r="E222">
        <v>221</v>
      </c>
      <c r="F222" t="s">
        <v>20</v>
      </c>
      <c r="G222">
        <v>23098</v>
      </c>
      <c r="H222">
        <v>221</v>
      </c>
      <c r="I222">
        <v>35</v>
      </c>
      <c r="J222" t="s">
        <v>770</v>
      </c>
      <c r="K222" t="s">
        <v>771</v>
      </c>
      <c r="L222" t="s">
        <v>257</v>
      </c>
      <c r="M222" t="s">
        <v>258</v>
      </c>
      <c r="N222" t="s">
        <v>772</v>
      </c>
      <c r="O222" t="s">
        <v>259</v>
      </c>
      <c r="P222">
        <v>2033.0139999999999</v>
      </c>
      <c r="Q222">
        <v>3869970</v>
      </c>
      <c r="R222" t="s">
        <v>144</v>
      </c>
      <c r="S222">
        <v>2</v>
      </c>
    </row>
    <row r="223" spans="2:19" x14ac:dyDescent="0.3">
      <c r="B223">
        <v>222</v>
      </c>
      <c r="C223" t="s">
        <v>19</v>
      </c>
      <c r="D223" t="s">
        <v>19</v>
      </c>
      <c r="E223">
        <v>222</v>
      </c>
      <c r="F223" t="s">
        <v>20</v>
      </c>
      <c r="G223">
        <v>25143</v>
      </c>
      <c r="H223">
        <v>222</v>
      </c>
      <c r="I223">
        <v>22</v>
      </c>
      <c r="J223" t="s">
        <v>773</v>
      </c>
      <c r="K223" t="s">
        <v>774</v>
      </c>
      <c r="L223" t="s">
        <v>23</v>
      </c>
      <c r="M223" t="s">
        <v>24</v>
      </c>
      <c r="N223" t="s">
        <v>775</v>
      </c>
      <c r="O223" t="s">
        <v>60</v>
      </c>
      <c r="P223">
        <v>2025.7585999999999</v>
      </c>
      <c r="Q223">
        <v>4464093</v>
      </c>
      <c r="R223" t="s">
        <v>42</v>
      </c>
      <c r="S223">
        <v>1</v>
      </c>
    </row>
    <row r="224" spans="2:19" x14ac:dyDescent="0.3">
      <c r="B224">
        <v>223</v>
      </c>
      <c r="C224" t="s">
        <v>19</v>
      </c>
      <c r="D224" t="s">
        <v>19</v>
      </c>
      <c r="E224">
        <v>223</v>
      </c>
      <c r="F224" t="s">
        <v>20</v>
      </c>
      <c r="G224">
        <v>25660</v>
      </c>
      <c r="H224">
        <v>223</v>
      </c>
      <c r="I224">
        <v>155</v>
      </c>
      <c r="J224" t="s">
        <v>776</v>
      </c>
      <c r="K224" t="s">
        <v>777</v>
      </c>
      <c r="L224" t="s">
        <v>77</v>
      </c>
      <c r="M224" t="s">
        <v>78</v>
      </c>
      <c r="N224" t="s">
        <v>778</v>
      </c>
      <c r="O224" t="s">
        <v>472</v>
      </c>
      <c r="P224">
        <v>2011.857</v>
      </c>
      <c r="Q224">
        <v>3539958</v>
      </c>
      <c r="R224" t="s">
        <v>262</v>
      </c>
      <c r="S224">
        <v>1</v>
      </c>
    </row>
    <row r="225" spans="2:19" x14ac:dyDescent="0.3">
      <c r="B225">
        <v>224</v>
      </c>
      <c r="C225" t="s">
        <v>19</v>
      </c>
      <c r="D225" t="s">
        <v>19</v>
      </c>
      <c r="E225">
        <v>224</v>
      </c>
      <c r="F225" t="s">
        <v>20</v>
      </c>
      <c r="G225">
        <v>24646</v>
      </c>
      <c r="H225">
        <v>224</v>
      </c>
      <c r="I225">
        <v>59</v>
      </c>
      <c r="J225" t="s">
        <v>779</v>
      </c>
      <c r="K225" t="s">
        <v>780</v>
      </c>
      <c r="L225" t="s">
        <v>360</v>
      </c>
      <c r="M225" t="s">
        <v>361</v>
      </c>
      <c r="N225" t="s">
        <v>781</v>
      </c>
      <c r="O225" t="s">
        <v>556</v>
      </c>
      <c r="P225">
        <v>2001.4546</v>
      </c>
      <c r="Q225">
        <v>2364977</v>
      </c>
      <c r="R225" t="s">
        <v>144</v>
      </c>
      <c r="S225">
        <v>1</v>
      </c>
    </row>
    <row r="226" spans="2:19" x14ac:dyDescent="0.3">
      <c r="B226">
        <v>225</v>
      </c>
      <c r="C226" t="s">
        <v>19</v>
      </c>
      <c r="D226" t="s">
        <v>19</v>
      </c>
      <c r="E226">
        <v>225</v>
      </c>
      <c r="F226" t="s">
        <v>20</v>
      </c>
      <c r="G226">
        <v>25571</v>
      </c>
      <c r="H226">
        <v>225</v>
      </c>
      <c r="I226">
        <v>42</v>
      </c>
      <c r="J226" t="s">
        <v>782</v>
      </c>
      <c r="K226" t="s">
        <v>783</v>
      </c>
      <c r="L226" t="s">
        <v>311</v>
      </c>
      <c r="M226" t="s">
        <v>369</v>
      </c>
      <c r="N226" t="s">
        <v>784</v>
      </c>
      <c r="O226" t="s">
        <v>370</v>
      </c>
      <c r="P226">
        <v>1996.6068</v>
      </c>
      <c r="Q226">
        <v>7116722</v>
      </c>
      <c r="R226" t="s">
        <v>144</v>
      </c>
      <c r="S226">
        <v>1</v>
      </c>
    </row>
    <row r="227" spans="2:19" x14ac:dyDescent="0.3">
      <c r="B227">
        <v>226</v>
      </c>
      <c r="C227" t="s">
        <v>19</v>
      </c>
      <c r="D227" t="s">
        <v>19</v>
      </c>
      <c r="E227">
        <v>226</v>
      </c>
      <c r="F227" t="s">
        <v>20</v>
      </c>
      <c r="G227">
        <v>26014</v>
      </c>
      <c r="H227">
        <v>226</v>
      </c>
      <c r="I227">
        <v>74</v>
      </c>
      <c r="J227" t="s">
        <v>785</v>
      </c>
      <c r="K227" t="s">
        <v>786</v>
      </c>
      <c r="L227" t="s">
        <v>176</v>
      </c>
      <c r="M227" t="s">
        <v>177</v>
      </c>
      <c r="N227" t="s">
        <v>787</v>
      </c>
      <c r="O227" t="s">
        <v>179</v>
      </c>
      <c r="P227">
        <v>1996.4706000000001</v>
      </c>
      <c r="Q227">
        <v>8910000</v>
      </c>
      <c r="R227" t="s">
        <v>144</v>
      </c>
      <c r="S227">
        <v>1</v>
      </c>
    </row>
    <row r="228" spans="2:19" x14ac:dyDescent="0.3">
      <c r="B228">
        <v>227</v>
      </c>
      <c r="C228" t="s">
        <v>19</v>
      </c>
      <c r="D228" t="s">
        <v>19</v>
      </c>
      <c r="E228">
        <v>227</v>
      </c>
      <c r="F228" t="s">
        <v>20</v>
      </c>
      <c r="G228">
        <v>25086</v>
      </c>
      <c r="H228">
        <v>227</v>
      </c>
      <c r="I228">
        <v>30</v>
      </c>
      <c r="J228" t="s">
        <v>788</v>
      </c>
      <c r="K228" t="s">
        <v>789</v>
      </c>
      <c r="L228" t="s">
        <v>77</v>
      </c>
      <c r="M228" t="s">
        <v>78</v>
      </c>
      <c r="N228" t="s">
        <v>472</v>
      </c>
      <c r="O228" t="s">
        <v>472</v>
      </c>
      <c r="P228">
        <v>1994.6083000000001</v>
      </c>
      <c r="Q228">
        <v>4074453</v>
      </c>
      <c r="R228" t="s">
        <v>42</v>
      </c>
      <c r="S228">
        <v>1</v>
      </c>
    </row>
    <row r="229" spans="2:19" x14ac:dyDescent="0.3">
      <c r="B229">
        <v>228</v>
      </c>
      <c r="C229" t="s">
        <v>19</v>
      </c>
      <c r="D229" t="s">
        <v>19</v>
      </c>
      <c r="E229">
        <v>228</v>
      </c>
      <c r="F229" t="s">
        <v>20</v>
      </c>
      <c r="G229">
        <v>25133</v>
      </c>
      <c r="H229">
        <v>228</v>
      </c>
      <c r="I229">
        <v>14</v>
      </c>
      <c r="J229" t="s">
        <v>790</v>
      </c>
      <c r="K229" t="s">
        <v>791</v>
      </c>
      <c r="L229" t="s">
        <v>210</v>
      </c>
      <c r="M229" t="s">
        <v>211</v>
      </c>
      <c r="N229" t="s">
        <v>212</v>
      </c>
      <c r="O229" t="s">
        <v>36</v>
      </c>
      <c r="P229">
        <v>1994.3589999999999</v>
      </c>
      <c r="Q229">
        <v>3475505</v>
      </c>
      <c r="R229" t="s">
        <v>144</v>
      </c>
      <c r="S229">
        <v>1</v>
      </c>
    </row>
    <row r="230" spans="2:19" x14ac:dyDescent="0.3">
      <c r="B230">
        <v>229</v>
      </c>
      <c r="C230" t="s">
        <v>19</v>
      </c>
      <c r="D230" t="s">
        <v>19</v>
      </c>
      <c r="E230">
        <v>229</v>
      </c>
      <c r="F230" t="s">
        <v>20</v>
      </c>
      <c r="G230">
        <v>24786</v>
      </c>
      <c r="H230">
        <v>229</v>
      </c>
      <c r="I230">
        <v>3</v>
      </c>
      <c r="J230" t="s">
        <v>792</v>
      </c>
      <c r="K230" t="s">
        <v>793</v>
      </c>
      <c r="L230" t="s">
        <v>131</v>
      </c>
      <c r="M230" t="s">
        <v>132</v>
      </c>
      <c r="N230" t="s">
        <v>794</v>
      </c>
      <c r="O230" t="s">
        <v>794</v>
      </c>
      <c r="P230">
        <v>1983.3333</v>
      </c>
      <c r="Q230">
        <v>2500000</v>
      </c>
      <c r="R230" t="s">
        <v>274</v>
      </c>
      <c r="S230">
        <v>1</v>
      </c>
    </row>
    <row r="231" spans="2:19" x14ac:dyDescent="0.3">
      <c r="B231">
        <v>230</v>
      </c>
      <c r="C231" t="s">
        <v>19</v>
      </c>
      <c r="D231" t="s">
        <v>19</v>
      </c>
      <c r="E231">
        <v>230</v>
      </c>
      <c r="F231" t="s">
        <v>20</v>
      </c>
      <c r="G231">
        <v>25449</v>
      </c>
      <c r="H231">
        <v>230</v>
      </c>
      <c r="I231">
        <v>4</v>
      </c>
      <c r="J231" t="s">
        <v>795</v>
      </c>
      <c r="K231" t="s">
        <v>796</v>
      </c>
      <c r="L231" t="s">
        <v>797</v>
      </c>
      <c r="M231" t="s">
        <v>798</v>
      </c>
      <c r="N231" t="s">
        <v>79</v>
      </c>
      <c r="O231" t="s">
        <v>298</v>
      </c>
      <c r="P231">
        <v>1970.7637999999999</v>
      </c>
      <c r="Q231">
        <v>2114664</v>
      </c>
      <c r="R231" t="s">
        <v>144</v>
      </c>
      <c r="S231">
        <v>1</v>
      </c>
    </row>
    <row r="232" spans="2:19" x14ac:dyDescent="0.3">
      <c r="B232">
        <v>231</v>
      </c>
      <c r="C232" t="s">
        <v>19</v>
      </c>
      <c r="D232" t="s">
        <v>19</v>
      </c>
      <c r="E232">
        <v>231</v>
      </c>
      <c r="F232" t="s">
        <v>20</v>
      </c>
      <c r="G232">
        <v>25944</v>
      </c>
      <c r="H232">
        <v>231</v>
      </c>
      <c r="I232">
        <v>74</v>
      </c>
      <c r="J232" t="s">
        <v>799</v>
      </c>
      <c r="K232" t="s">
        <v>800</v>
      </c>
      <c r="L232" t="s">
        <v>33</v>
      </c>
      <c r="M232" t="s">
        <v>34</v>
      </c>
      <c r="N232" t="s">
        <v>801</v>
      </c>
      <c r="O232" t="s">
        <v>36</v>
      </c>
      <c r="P232">
        <v>1960.201</v>
      </c>
      <c r="Q232">
        <v>9306999</v>
      </c>
      <c r="R232" t="s">
        <v>118</v>
      </c>
      <c r="S232">
        <v>1</v>
      </c>
    </row>
    <row r="233" spans="2:19" x14ac:dyDescent="0.3">
      <c r="B233">
        <v>232</v>
      </c>
      <c r="C233" t="s">
        <v>19</v>
      </c>
      <c r="D233" t="s">
        <v>19</v>
      </c>
      <c r="E233">
        <v>232</v>
      </c>
      <c r="F233" t="s">
        <v>20</v>
      </c>
      <c r="G233">
        <v>26405</v>
      </c>
      <c r="H233">
        <v>232</v>
      </c>
      <c r="I233">
        <v>11</v>
      </c>
      <c r="J233" t="s">
        <v>802</v>
      </c>
      <c r="K233" t="s">
        <v>803</v>
      </c>
      <c r="L233" t="s">
        <v>33</v>
      </c>
      <c r="M233" t="s">
        <v>34</v>
      </c>
      <c r="N233" t="s">
        <v>35</v>
      </c>
      <c r="O233" t="s">
        <v>36</v>
      </c>
      <c r="P233">
        <v>1957.7655</v>
      </c>
      <c r="Q233">
        <v>42522345</v>
      </c>
      <c r="R233" t="s">
        <v>49</v>
      </c>
      <c r="S233">
        <v>1</v>
      </c>
    </row>
    <row r="234" spans="2:19" x14ac:dyDescent="0.3">
      <c r="B234">
        <v>233</v>
      </c>
      <c r="C234" t="s">
        <v>19</v>
      </c>
      <c r="D234" t="s">
        <v>19</v>
      </c>
      <c r="E234">
        <v>233</v>
      </c>
      <c r="F234" t="s">
        <v>20</v>
      </c>
      <c r="G234">
        <v>25112</v>
      </c>
      <c r="H234">
        <v>233</v>
      </c>
      <c r="I234">
        <v>174</v>
      </c>
      <c r="J234" t="s">
        <v>804</v>
      </c>
      <c r="K234" t="s">
        <v>805</v>
      </c>
      <c r="L234" t="s">
        <v>83</v>
      </c>
      <c r="M234" t="s">
        <v>84</v>
      </c>
      <c r="N234" t="s">
        <v>85</v>
      </c>
      <c r="O234" t="s">
        <v>86</v>
      </c>
      <c r="P234">
        <v>1944.7492999999999</v>
      </c>
      <c r="Q234">
        <v>28906069</v>
      </c>
      <c r="R234" t="s">
        <v>42</v>
      </c>
      <c r="S234">
        <v>1</v>
      </c>
    </row>
    <row r="235" spans="2:19" x14ac:dyDescent="0.3">
      <c r="B235">
        <v>234</v>
      </c>
      <c r="C235" t="s">
        <v>19</v>
      </c>
      <c r="D235" t="s">
        <v>19</v>
      </c>
      <c r="E235">
        <v>234</v>
      </c>
      <c r="F235" t="s">
        <v>20</v>
      </c>
      <c r="G235">
        <v>25091</v>
      </c>
      <c r="H235">
        <v>234</v>
      </c>
      <c r="I235">
        <v>28</v>
      </c>
      <c r="J235" t="s">
        <v>806</v>
      </c>
      <c r="K235" t="s">
        <v>807</v>
      </c>
      <c r="L235" t="s">
        <v>246</v>
      </c>
      <c r="M235" t="s">
        <v>247</v>
      </c>
      <c r="N235" t="s">
        <v>808</v>
      </c>
      <c r="O235" t="s">
        <v>809</v>
      </c>
      <c r="P235">
        <v>1938.44</v>
      </c>
      <c r="Q235">
        <v>10107299</v>
      </c>
      <c r="R235" t="s">
        <v>243</v>
      </c>
      <c r="S235">
        <v>1</v>
      </c>
    </row>
    <row r="236" spans="2:19" x14ac:dyDescent="0.3">
      <c r="B236">
        <v>235</v>
      </c>
      <c r="C236" t="s">
        <v>19</v>
      </c>
      <c r="D236" t="s">
        <v>19</v>
      </c>
      <c r="E236">
        <v>235</v>
      </c>
      <c r="F236" t="s">
        <v>20</v>
      </c>
      <c r="G236">
        <v>25862</v>
      </c>
      <c r="H236">
        <v>235</v>
      </c>
      <c r="I236">
        <v>20</v>
      </c>
      <c r="J236" t="s">
        <v>810</v>
      </c>
      <c r="K236" t="s">
        <v>811</v>
      </c>
      <c r="L236" t="s">
        <v>154</v>
      </c>
      <c r="M236" t="s">
        <v>155</v>
      </c>
      <c r="N236" t="s">
        <v>298</v>
      </c>
      <c r="O236" t="s">
        <v>298</v>
      </c>
      <c r="P236">
        <v>1926.8607999999999</v>
      </c>
      <c r="Q236">
        <v>7955530</v>
      </c>
      <c r="R236" t="s">
        <v>243</v>
      </c>
      <c r="S236">
        <v>1</v>
      </c>
    </row>
    <row r="237" spans="2:19" x14ac:dyDescent="0.3">
      <c r="B237">
        <v>236</v>
      </c>
      <c r="C237" t="s">
        <v>19</v>
      </c>
      <c r="D237" t="s">
        <v>19</v>
      </c>
      <c r="E237">
        <v>236</v>
      </c>
      <c r="F237" t="s">
        <v>20</v>
      </c>
      <c r="G237">
        <v>26201</v>
      </c>
      <c r="H237">
        <v>236</v>
      </c>
      <c r="I237">
        <v>7</v>
      </c>
      <c r="J237" t="s">
        <v>812</v>
      </c>
      <c r="K237" t="s">
        <v>813</v>
      </c>
      <c r="L237" t="s">
        <v>185</v>
      </c>
      <c r="M237" t="s">
        <v>186</v>
      </c>
      <c r="N237" t="s">
        <v>355</v>
      </c>
      <c r="O237" t="s">
        <v>179</v>
      </c>
      <c r="P237">
        <v>1926.8199</v>
      </c>
      <c r="Q237">
        <v>2540031</v>
      </c>
      <c r="R237" t="s">
        <v>182</v>
      </c>
      <c r="S237">
        <v>1</v>
      </c>
    </row>
    <row r="238" spans="2:19" x14ac:dyDescent="0.3">
      <c r="B238">
        <v>237</v>
      </c>
      <c r="C238" t="s">
        <v>19</v>
      </c>
      <c r="D238" t="s">
        <v>19</v>
      </c>
      <c r="E238">
        <v>237</v>
      </c>
      <c r="F238" t="s">
        <v>20</v>
      </c>
      <c r="G238">
        <v>26109</v>
      </c>
      <c r="H238">
        <v>237</v>
      </c>
      <c r="I238">
        <v>16</v>
      </c>
      <c r="J238" t="s">
        <v>814</v>
      </c>
      <c r="K238" t="s">
        <v>815</v>
      </c>
      <c r="L238" t="s">
        <v>23</v>
      </c>
      <c r="M238" t="s">
        <v>24</v>
      </c>
      <c r="N238" t="s">
        <v>60</v>
      </c>
      <c r="O238" t="s">
        <v>60</v>
      </c>
      <c r="P238">
        <v>1923.3738000000001</v>
      </c>
      <c r="Q238">
        <v>2094293</v>
      </c>
      <c r="R238" t="s">
        <v>478</v>
      </c>
      <c r="S238">
        <v>1</v>
      </c>
    </row>
    <row r="239" spans="2:19" x14ac:dyDescent="0.3">
      <c r="B239">
        <v>238</v>
      </c>
      <c r="C239" t="s">
        <v>19</v>
      </c>
      <c r="D239" t="s">
        <v>19</v>
      </c>
      <c r="E239">
        <v>238</v>
      </c>
      <c r="F239" t="s">
        <v>20</v>
      </c>
      <c r="G239">
        <v>25447</v>
      </c>
      <c r="H239">
        <v>238</v>
      </c>
      <c r="I239">
        <v>80</v>
      </c>
      <c r="J239" t="s">
        <v>816</v>
      </c>
      <c r="K239" t="s">
        <v>817</v>
      </c>
      <c r="L239" t="s">
        <v>185</v>
      </c>
      <c r="M239" t="s">
        <v>186</v>
      </c>
      <c r="N239" t="s">
        <v>818</v>
      </c>
      <c r="O239" t="s">
        <v>819</v>
      </c>
      <c r="P239">
        <v>1915.7855999999999</v>
      </c>
      <c r="Q239">
        <v>7333811</v>
      </c>
      <c r="R239" t="s">
        <v>144</v>
      </c>
      <c r="S239">
        <v>1</v>
      </c>
    </row>
    <row r="240" spans="2:19" x14ac:dyDescent="0.3">
      <c r="B240">
        <v>239</v>
      </c>
      <c r="C240" t="s">
        <v>19</v>
      </c>
      <c r="D240" t="s">
        <v>19</v>
      </c>
      <c r="E240">
        <v>239</v>
      </c>
      <c r="F240" t="s">
        <v>20</v>
      </c>
      <c r="G240">
        <v>25891</v>
      </c>
      <c r="H240">
        <v>239</v>
      </c>
      <c r="I240">
        <v>19</v>
      </c>
      <c r="J240" t="s">
        <v>820</v>
      </c>
      <c r="K240" t="s">
        <v>821</v>
      </c>
      <c r="L240" t="s">
        <v>547</v>
      </c>
      <c r="M240" t="s">
        <v>548</v>
      </c>
      <c r="N240" t="s">
        <v>549</v>
      </c>
      <c r="O240" t="s">
        <v>549</v>
      </c>
      <c r="P240">
        <v>1908.1744000000001</v>
      </c>
      <c r="Q240">
        <v>3493139</v>
      </c>
      <c r="R240" t="s">
        <v>144</v>
      </c>
      <c r="S240">
        <v>1</v>
      </c>
    </row>
    <row r="241" spans="2:19" x14ac:dyDescent="0.3">
      <c r="B241">
        <v>240</v>
      </c>
      <c r="C241" t="s">
        <v>19</v>
      </c>
      <c r="D241" t="s">
        <v>19</v>
      </c>
      <c r="E241">
        <v>240</v>
      </c>
      <c r="F241" t="s">
        <v>20</v>
      </c>
      <c r="G241">
        <v>25334</v>
      </c>
      <c r="H241">
        <v>240</v>
      </c>
      <c r="I241">
        <v>25</v>
      </c>
      <c r="J241" t="s">
        <v>822</v>
      </c>
      <c r="K241" t="s">
        <v>823</v>
      </c>
      <c r="L241" t="s">
        <v>23</v>
      </c>
      <c r="M241" t="s">
        <v>24</v>
      </c>
      <c r="N241" t="s">
        <v>824</v>
      </c>
      <c r="O241" t="s">
        <v>60</v>
      </c>
      <c r="P241">
        <v>1900.4708000000001</v>
      </c>
      <c r="Q241">
        <v>2681071</v>
      </c>
      <c r="R241" t="s">
        <v>56</v>
      </c>
      <c r="S241">
        <v>1</v>
      </c>
    </row>
    <row r="242" spans="2:19" x14ac:dyDescent="0.3">
      <c r="B242">
        <v>241</v>
      </c>
      <c r="C242" t="s">
        <v>19</v>
      </c>
      <c r="D242" t="s">
        <v>19</v>
      </c>
      <c r="E242">
        <v>241</v>
      </c>
      <c r="F242" t="s">
        <v>20</v>
      </c>
      <c r="G242">
        <v>25276</v>
      </c>
      <c r="H242">
        <v>241</v>
      </c>
      <c r="I242">
        <v>10</v>
      </c>
      <c r="J242" t="s">
        <v>825</v>
      </c>
      <c r="K242" t="s">
        <v>826</v>
      </c>
      <c r="L242" t="s">
        <v>185</v>
      </c>
      <c r="M242" t="s">
        <v>186</v>
      </c>
      <c r="N242" t="s">
        <v>827</v>
      </c>
      <c r="O242" t="s">
        <v>179</v>
      </c>
      <c r="P242">
        <v>1895.0226</v>
      </c>
      <c r="Q242">
        <v>3681934</v>
      </c>
      <c r="R242" t="s">
        <v>182</v>
      </c>
      <c r="S242">
        <v>1</v>
      </c>
    </row>
    <row r="243" spans="2:19" x14ac:dyDescent="0.3">
      <c r="B243">
        <v>242</v>
      </c>
      <c r="C243" t="s">
        <v>19</v>
      </c>
      <c r="D243" t="s">
        <v>19</v>
      </c>
      <c r="E243">
        <v>242</v>
      </c>
      <c r="F243" t="s">
        <v>20</v>
      </c>
      <c r="G243">
        <v>25999</v>
      </c>
      <c r="H243">
        <v>242</v>
      </c>
      <c r="I243">
        <v>125</v>
      </c>
      <c r="J243" t="s">
        <v>828</v>
      </c>
      <c r="K243" t="s">
        <v>829</v>
      </c>
      <c r="L243" t="s">
        <v>33</v>
      </c>
      <c r="M243" t="s">
        <v>34</v>
      </c>
      <c r="N243" t="s">
        <v>830</v>
      </c>
      <c r="O243" t="s">
        <v>36</v>
      </c>
      <c r="P243">
        <v>1892.7737</v>
      </c>
      <c r="Q243">
        <v>7642008</v>
      </c>
      <c r="R243" t="s">
        <v>144</v>
      </c>
      <c r="S243">
        <v>1</v>
      </c>
    </row>
    <row r="244" spans="2:19" x14ac:dyDescent="0.3">
      <c r="B244">
        <v>243</v>
      </c>
      <c r="C244" t="s">
        <v>19</v>
      </c>
      <c r="D244" t="s">
        <v>19</v>
      </c>
      <c r="E244">
        <v>243</v>
      </c>
      <c r="F244" t="s">
        <v>20</v>
      </c>
      <c r="G244">
        <v>25001</v>
      </c>
      <c r="H244">
        <v>243</v>
      </c>
      <c r="I244">
        <v>125</v>
      </c>
      <c r="J244" t="s">
        <v>831</v>
      </c>
      <c r="K244" t="s">
        <v>832</v>
      </c>
      <c r="L244" t="s">
        <v>23</v>
      </c>
      <c r="M244" t="s">
        <v>24</v>
      </c>
      <c r="N244" t="s">
        <v>60</v>
      </c>
      <c r="O244" t="s">
        <v>60</v>
      </c>
      <c r="P244">
        <v>1892.6301000000001</v>
      </c>
      <c r="Q244">
        <v>72731000</v>
      </c>
      <c r="R244" t="s">
        <v>151</v>
      </c>
      <c r="S244">
        <v>1</v>
      </c>
    </row>
    <row r="245" spans="2:19" x14ac:dyDescent="0.3">
      <c r="B245">
        <v>244</v>
      </c>
      <c r="C245" t="s">
        <v>19</v>
      </c>
      <c r="D245" t="s">
        <v>19</v>
      </c>
      <c r="E245">
        <v>244</v>
      </c>
      <c r="F245" t="s">
        <v>20</v>
      </c>
      <c r="G245">
        <v>25218</v>
      </c>
      <c r="H245">
        <v>244</v>
      </c>
      <c r="I245">
        <v>24</v>
      </c>
      <c r="J245" t="s">
        <v>833</v>
      </c>
      <c r="K245" t="s">
        <v>834</v>
      </c>
      <c r="L245" t="s">
        <v>70</v>
      </c>
      <c r="M245" t="s">
        <v>71</v>
      </c>
      <c r="N245" t="s">
        <v>835</v>
      </c>
      <c r="O245" t="s">
        <v>836</v>
      </c>
      <c r="P245">
        <v>1890.4539</v>
      </c>
      <c r="Q245">
        <v>12684307</v>
      </c>
      <c r="R245" t="s">
        <v>27</v>
      </c>
      <c r="S245">
        <v>1</v>
      </c>
    </row>
    <row r="246" spans="2:19" x14ac:dyDescent="0.3">
      <c r="B246">
        <v>245</v>
      </c>
      <c r="C246" t="s">
        <v>19</v>
      </c>
      <c r="D246" t="s">
        <v>19</v>
      </c>
      <c r="E246">
        <v>245</v>
      </c>
      <c r="F246" t="s">
        <v>20</v>
      </c>
      <c r="G246">
        <v>23012</v>
      </c>
      <c r="H246">
        <v>245</v>
      </c>
      <c r="I246">
        <v>250</v>
      </c>
      <c r="J246" t="s">
        <v>837</v>
      </c>
      <c r="K246" t="s">
        <v>838</v>
      </c>
      <c r="L246" t="s">
        <v>70</v>
      </c>
      <c r="M246" t="s">
        <v>71</v>
      </c>
      <c r="N246" t="s">
        <v>839</v>
      </c>
      <c r="O246" t="s">
        <v>73</v>
      </c>
      <c r="P246">
        <v>1879.873</v>
      </c>
      <c r="Q246">
        <v>19378839</v>
      </c>
      <c r="R246" t="s">
        <v>42</v>
      </c>
      <c r="S246">
        <v>2</v>
      </c>
    </row>
    <row r="247" spans="2:19" x14ac:dyDescent="0.3">
      <c r="B247">
        <v>246</v>
      </c>
      <c r="C247" t="s">
        <v>19</v>
      </c>
      <c r="D247" t="s">
        <v>19</v>
      </c>
      <c r="E247">
        <v>246</v>
      </c>
      <c r="F247" t="s">
        <v>20</v>
      </c>
      <c r="G247">
        <v>25652</v>
      </c>
      <c r="H247">
        <v>246</v>
      </c>
      <c r="I247">
        <v>3</v>
      </c>
      <c r="J247" t="s">
        <v>840</v>
      </c>
      <c r="K247" t="s">
        <v>841</v>
      </c>
      <c r="L247" t="s">
        <v>124</v>
      </c>
      <c r="M247" t="s">
        <v>125</v>
      </c>
      <c r="N247" t="s">
        <v>842</v>
      </c>
      <c r="O247" t="s">
        <v>843</v>
      </c>
      <c r="P247">
        <v>1865.5423000000001</v>
      </c>
      <c r="Q247">
        <v>3370905</v>
      </c>
      <c r="R247" t="s">
        <v>243</v>
      </c>
      <c r="S247">
        <v>1</v>
      </c>
    </row>
    <row r="248" spans="2:19" x14ac:dyDescent="0.3">
      <c r="B248">
        <v>247</v>
      </c>
      <c r="C248" t="s">
        <v>19</v>
      </c>
      <c r="D248" t="s">
        <v>19</v>
      </c>
      <c r="E248">
        <v>247</v>
      </c>
      <c r="F248" t="s">
        <v>20</v>
      </c>
      <c r="G248">
        <v>26122</v>
      </c>
      <c r="H248">
        <v>247</v>
      </c>
      <c r="I248">
        <v>16</v>
      </c>
      <c r="J248" t="s">
        <v>844</v>
      </c>
      <c r="K248" t="s">
        <v>845</v>
      </c>
      <c r="L248" t="s">
        <v>23</v>
      </c>
      <c r="M248" t="s">
        <v>24</v>
      </c>
      <c r="N248" t="s">
        <v>846</v>
      </c>
      <c r="O248" t="s">
        <v>277</v>
      </c>
      <c r="P248">
        <v>1858.9051999999999</v>
      </c>
      <c r="Q248">
        <v>2129330</v>
      </c>
      <c r="R248" t="s">
        <v>42</v>
      </c>
      <c r="S248">
        <v>1</v>
      </c>
    </row>
    <row r="249" spans="2:19" x14ac:dyDescent="0.3">
      <c r="B249">
        <v>248</v>
      </c>
      <c r="C249" t="s">
        <v>19</v>
      </c>
      <c r="D249" t="s">
        <v>19</v>
      </c>
      <c r="E249">
        <v>248</v>
      </c>
      <c r="F249" t="s">
        <v>20</v>
      </c>
      <c r="G249">
        <v>25329</v>
      </c>
      <c r="H249">
        <v>248</v>
      </c>
      <c r="I249">
        <v>385</v>
      </c>
      <c r="J249" t="s">
        <v>847</v>
      </c>
      <c r="K249" t="s">
        <v>848</v>
      </c>
      <c r="L249" t="s">
        <v>23</v>
      </c>
      <c r="M249" t="s">
        <v>24</v>
      </c>
      <c r="N249" t="s">
        <v>60</v>
      </c>
      <c r="O249" t="s">
        <v>60</v>
      </c>
      <c r="P249">
        <v>1854.1775</v>
      </c>
      <c r="Q249">
        <v>98002000</v>
      </c>
      <c r="R249" t="s">
        <v>121</v>
      </c>
      <c r="S249">
        <v>1</v>
      </c>
    </row>
    <row r="250" spans="2:19" x14ac:dyDescent="0.3">
      <c r="B250">
        <v>249</v>
      </c>
      <c r="C250" t="s">
        <v>19</v>
      </c>
      <c r="D250" t="s">
        <v>19</v>
      </c>
      <c r="E250">
        <v>249</v>
      </c>
      <c r="F250" t="s">
        <v>20</v>
      </c>
      <c r="G250">
        <v>26151</v>
      </c>
      <c r="H250">
        <v>249</v>
      </c>
      <c r="I250">
        <v>24</v>
      </c>
      <c r="J250" t="s">
        <v>849</v>
      </c>
      <c r="K250" t="s">
        <v>850</v>
      </c>
      <c r="L250" t="s">
        <v>23</v>
      </c>
      <c r="M250" t="s">
        <v>24</v>
      </c>
      <c r="N250" t="s">
        <v>851</v>
      </c>
      <c r="O250" t="s">
        <v>41</v>
      </c>
      <c r="P250">
        <v>1834.0544</v>
      </c>
      <c r="Q250">
        <v>2863000</v>
      </c>
      <c r="R250" t="s">
        <v>61</v>
      </c>
      <c r="S250">
        <v>1</v>
      </c>
    </row>
    <row r="251" spans="2:19" x14ac:dyDescent="0.3">
      <c r="B251">
        <v>250</v>
      </c>
      <c r="C251" t="s">
        <v>19</v>
      </c>
      <c r="D251" t="s">
        <v>19</v>
      </c>
      <c r="E251">
        <v>250</v>
      </c>
      <c r="F251" t="s">
        <v>20</v>
      </c>
      <c r="G251">
        <v>25612</v>
      </c>
      <c r="H251">
        <v>250</v>
      </c>
      <c r="I251">
        <v>75</v>
      </c>
      <c r="J251" t="s">
        <v>852</v>
      </c>
      <c r="K251" t="s">
        <v>853</v>
      </c>
      <c r="L251" t="s">
        <v>23</v>
      </c>
      <c r="M251" t="s">
        <v>24</v>
      </c>
      <c r="N251" t="s">
        <v>854</v>
      </c>
      <c r="O251" t="s">
        <v>60</v>
      </c>
      <c r="P251">
        <v>1832.2052000000001</v>
      </c>
      <c r="Q251">
        <v>13719024</v>
      </c>
      <c r="R251" t="s">
        <v>37</v>
      </c>
      <c r="S251">
        <v>1</v>
      </c>
    </row>
    <row r="252" spans="2:19" x14ac:dyDescent="0.3">
      <c r="B252">
        <v>251</v>
      </c>
      <c r="C252" t="s">
        <v>19</v>
      </c>
      <c r="D252" t="s">
        <v>19</v>
      </c>
      <c r="E252">
        <v>251</v>
      </c>
      <c r="F252" t="s">
        <v>20</v>
      </c>
      <c r="G252">
        <v>26108</v>
      </c>
      <c r="H252">
        <v>251</v>
      </c>
      <c r="I252">
        <v>4</v>
      </c>
      <c r="J252" t="s">
        <v>855</v>
      </c>
      <c r="K252" t="s">
        <v>856</v>
      </c>
      <c r="L252" t="s">
        <v>23</v>
      </c>
      <c r="M252" t="s">
        <v>24</v>
      </c>
      <c r="N252" t="s">
        <v>857</v>
      </c>
      <c r="O252" t="s">
        <v>713</v>
      </c>
      <c r="P252">
        <v>1822.9191000000001</v>
      </c>
      <c r="Q252">
        <v>4492939</v>
      </c>
      <c r="R252" t="s">
        <v>30</v>
      </c>
      <c r="S252">
        <v>1</v>
      </c>
    </row>
    <row r="253" spans="2:19" x14ac:dyDescent="0.3">
      <c r="B253">
        <v>252</v>
      </c>
      <c r="C253" t="s">
        <v>19</v>
      </c>
      <c r="D253" t="s">
        <v>19</v>
      </c>
      <c r="E253">
        <v>252</v>
      </c>
      <c r="F253" t="s">
        <v>20</v>
      </c>
      <c r="G253">
        <v>26217</v>
      </c>
      <c r="H253">
        <v>252</v>
      </c>
      <c r="I253">
        <v>54</v>
      </c>
      <c r="J253" t="s">
        <v>858</v>
      </c>
      <c r="K253" t="s">
        <v>859</v>
      </c>
      <c r="L253" t="s">
        <v>185</v>
      </c>
      <c r="M253" t="s">
        <v>186</v>
      </c>
      <c r="N253" t="s">
        <v>185</v>
      </c>
      <c r="O253" t="s">
        <v>179</v>
      </c>
      <c r="P253">
        <v>1817.2651000000001</v>
      </c>
      <c r="Q253">
        <v>7209607</v>
      </c>
      <c r="R253" t="s">
        <v>27</v>
      </c>
      <c r="S253">
        <v>1</v>
      </c>
    </row>
    <row r="254" spans="2:19" x14ac:dyDescent="0.3">
      <c r="B254">
        <v>253</v>
      </c>
      <c r="C254" t="s">
        <v>19</v>
      </c>
      <c r="D254" t="s">
        <v>19</v>
      </c>
      <c r="E254">
        <v>253</v>
      </c>
      <c r="F254" t="s">
        <v>20</v>
      </c>
      <c r="G254">
        <v>26409</v>
      </c>
      <c r="H254">
        <v>253</v>
      </c>
      <c r="I254">
        <v>150</v>
      </c>
      <c r="J254" t="s">
        <v>860</v>
      </c>
      <c r="K254" t="s">
        <v>861</v>
      </c>
      <c r="L254" t="s">
        <v>23</v>
      </c>
      <c r="M254" t="s">
        <v>24</v>
      </c>
      <c r="N254" t="s">
        <v>277</v>
      </c>
      <c r="O254" t="s">
        <v>277</v>
      </c>
      <c r="P254">
        <v>1808.4227000000001</v>
      </c>
      <c r="Q254">
        <v>12462000</v>
      </c>
      <c r="R254" t="s">
        <v>42</v>
      </c>
      <c r="S254">
        <v>1</v>
      </c>
    </row>
    <row r="255" spans="2:19" x14ac:dyDescent="0.3">
      <c r="B255">
        <v>254</v>
      </c>
      <c r="C255" t="s">
        <v>19</v>
      </c>
      <c r="D255" t="s">
        <v>19</v>
      </c>
      <c r="E255">
        <v>254</v>
      </c>
      <c r="F255" t="s">
        <v>20</v>
      </c>
      <c r="G255">
        <v>25743</v>
      </c>
      <c r="H255">
        <v>254</v>
      </c>
      <c r="I255">
        <v>360</v>
      </c>
      <c r="J255" t="s">
        <v>862</v>
      </c>
      <c r="K255" t="s">
        <v>863</v>
      </c>
      <c r="L255" t="s">
        <v>360</v>
      </c>
      <c r="M255" t="s">
        <v>361</v>
      </c>
      <c r="N255" t="s">
        <v>864</v>
      </c>
      <c r="O255" t="s">
        <v>556</v>
      </c>
      <c r="P255">
        <v>1806.2091</v>
      </c>
      <c r="Q255">
        <v>22344907</v>
      </c>
      <c r="R255" t="s">
        <v>151</v>
      </c>
      <c r="S255">
        <v>1</v>
      </c>
    </row>
    <row r="256" spans="2:19" x14ac:dyDescent="0.3">
      <c r="B256">
        <v>255</v>
      </c>
      <c r="C256" t="s">
        <v>19</v>
      </c>
      <c r="D256" t="s">
        <v>19</v>
      </c>
      <c r="E256">
        <v>255</v>
      </c>
      <c r="F256" t="s">
        <v>20</v>
      </c>
      <c r="G256">
        <v>25558</v>
      </c>
      <c r="H256">
        <v>255</v>
      </c>
      <c r="I256">
        <v>42</v>
      </c>
      <c r="J256" t="s">
        <v>865</v>
      </c>
      <c r="K256" t="s">
        <v>866</v>
      </c>
      <c r="L256" t="s">
        <v>185</v>
      </c>
      <c r="M256" t="s">
        <v>186</v>
      </c>
      <c r="N256" t="s">
        <v>185</v>
      </c>
      <c r="O256" t="s">
        <v>179</v>
      </c>
      <c r="P256">
        <v>1798.0949000000001</v>
      </c>
      <c r="Q256">
        <v>13031655</v>
      </c>
      <c r="R256" t="s">
        <v>151</v>
      </c>
      <c r="S256">
        <v>1</v>
      </c>
    </row>
    <row r="257" spans="2:19" x14ac:dyDescent="0.3">
      <c r="B257">
        <v>256</v>
      </c>
      <c r="C257" t="s">
        <v>19</v>
      </c>
      <c r="D257" t="s">
        <v>19</v>
      </c>
      <c r="E257">
        <v>256</v>
      </c>
      <c r="F257" t="s">
        <v>20</v>
      </c>
      <c r="G257">
        <v>24869</v>
      </c>
      <c r="H257">
        <v>256</v>
      </c>
      <c r="I257">
        <v>22</v>
      </c>
      <c r="J257" t="s">
        <v>867</v>
      </c>
      <c r="K257" t="s">
        <v>868</v>
      </c>
      <c r="L257" t="s">
        <v>33</v>
      </c>
      <c r="M257" t="s">
        <v>34</v>
      </c>
      <c r="N257" t="s">
        <v>35</v>
      </c>
      <c r="O257" t="s">
        <v>36</v>
      </c>
      <c r="P257">
        <v>1797.1090999999999</v>
      </c>
      <c r="Q257">
        <v>2117648</v>
      </c>
      <c r="R257" t="s">
        <v>37</v>
      </c>
      <c r="S257">
        <v>1</v>
      </c>
    </row>
    <row r="258" spans="2:19" x14ac:dyDescent="0.3">
      <c r="B258">
        <v>257</v>
      </c>
      <c r="C258" t="s">
        <v>19</v>
      </c>
      <c r="D258" t="s">
        <v>19</v>
      </c>
      <c r="E258">
        <v>257</v>
      </c>
      <c r="F258" t="s">
        <v>20</v>
      </c>
      <c r="G258">
        <v>22893</v>
      </c>
      <c r="H258">
        <v>257</v>
      </c>
      <c r="I258">
        <v>105</v>
      </c>
      <c r="J258" t="s">
        <v>869</v>
      </c>
      <c r="K258" t="s">
        <v>870</v>
      </c>
      <c r="L258" t="s">
        <v>131</v>
      </c>
      <c r="M258" t="s">
        <v>132</v>
      </c>
      <c r="N258" t="s">
        <v>871</v>
      </c>
      <c r="O258" t="s">
        <v>143</v>
      </c>
      <c r="P258">
        <v>1792.1588999999999</v>
      </c>
      <c r="Q258">
        <v>3487872233</v>
      </c>
      <c r="R258" t="s">
        <v>56</v>
      </c>
      <c r="S258">
        <v>2</v>
      </c>
    </row>
    <row r="259" spans="2:19" x14ac:dyDescent="0.3">
      <c r="B259">
        <v>258</v>
      </c>
      <c r="C259" t="s">
        <v>19</v>
      </c>
      <c r="D259" t="s">
        <v>19</v>
      </c>
      <c r="E259">
        <v>258</v>
      </c>
      <c r="F259" t="s">
        <v>20</v>
      </c>
      <c r="G259">
        <v>26431</v>
      </c>
      <c r="H259">
        <v>258</v>
      </c>
      <c r="I259">
        <v>200</v>
      </c>
      <c r="J259" t="s">
        <v>872</v>
      </c>
      <c r="K259" t="s">
        <v>873</v>
      </c>
      <c r="L259" t="s">
        <v>95</v>
      </c>
      <c r="M259" t="s">
        <v>96</v>
      </c>
      <c r="N259" t="s">
        <v>874</v>
      </c>
      <c r="O259" t="s">
        <v>489</v>
      </c>
      <c r="P259">
        <v>1787.9970000000001</v>
      </c>
      <c r="Q259">
        <v>224009679</v>
      </c>
      <c r="R259" t="s">
        <v>27</v>
      </c>
      <c r="S259">
        <v>1</v>
      </c>
    </row>
    <row r="260" spans="2:19" x14ac:dyDescent="0.3">
      <c r="B260">
        <v>259</v>
      </c>
      <c r="C260" t="s">
        <v>19</v>
      </c>
      <c r="D260" t="s">
        <v>19</v>
      </c>
      <c r="E260">
        <v>259</v>
      </c>
      <c r="F260" t="s">
        <v>20</v>
      </c>
      <c r="G260">
        <v>22965</v>
      </c>
      <c r="H260">
        <v>259</v>
      </c>
      <c r="I260">
        <v>52</v>
      </c>
      <c r="J260" t="s">
        <v>875</v>
      </c>
      <c r="K260" t="s">
        <v>876</v>
      </c>
      <c r="L260" t="s">
        <v>95</v>
      </c>
      <c r="M260" t="s">
        <v>96</v>
      </c>
      <c r="N260" t="s">
        <v>442</v>
      </c>
      <c r="O260" t="s">
        <v>150</v>
      </c>
      <c r="P260">
        <v>1769.7793999999999</v>
      </c>
      <c r="Q260">
        <v>19209927</v>
      </c>
      <c r="R260" t="s">
        <v>42</v>
      </c>
      <c r="S260">
        <v>2</v>
      </c>
    </row>
    <row r="261" spans="2:19" x14ac:dyDescent="0.3">
      <c r="B261">
        <v>260</v>
      </c>
      <c r="C261" t="s">
        <v>19</v>
      </c>
      <c r="D261" t="s">
        <v>19</v>
      </c>
      <c r="E261">
        <v>260</v>
      </c>
      <c r="F261" t="s">
        <v>20</v>
      </c>
      <c r="G261">
        <v>23141</v>
      </c>
      <c r="H261">
        <v>260</v>
      </c>
      <c r="I261">
        <v>29</v>
      </c>
      <c r="J261" t="s">
        <v>877</v>
      </c>
      <c r="K261" t="s">
        <v>878</v>
      </c>
      <c r="L261" t="s">
        <v>45</v>
      </c>
      <c r="M261" t="s">
        <v>46</v>
      </c>
      <c r="N261" t="s">
        <v>879</v>
      </c>
      <c r="O261" t="s">
        <v>48</v>
      </c>
      <c r="P261">
        <v>1768.0759</v>
      </c>
      <c r="Q261">
        <v>8711828</v>
      </c>
      <c r="R261" t="s">
        <v>151</v>
      </c>
      <c r="S261">
        <v>2</v>
      </c>
    </row>
    <row r="262" spans="2:19" x14ac:dyDescent="0.3">
      <c r="B262">
        <v>261</v>
      </c>
      <c r="C262" t="s">
        <v>19</v>
      </c>
      <c r="D262" t="s">
        <v>19</v>
      </c>
      <c r="E262">
        <v>261</v>
      </c>
      <c r="F262" t="s">
        <v>20</v>
      </c>
      <c r="G262">
        <v>26286</v>
      </c>
      <c r="H262">
        <v>261</v>
      </c>
      <c r="I262">
        <v>22</v>
      </c>
      <c r="J262" t="s">
        <v>880</v>
      </c>
      <c r="K262" t="s">
        <v>881</v>
      </c>
      <c r="L262" t="s">
        <v>23</v>
      </c>
      <c r="M262" t="s">
        <v>24</v>
      </c>
      <c r="N262" t="s">
        <v>882</v>
      </c>
      <c r="O262" t="s">
        <v>883</v>
      </c>
      <c r="P262">
        <v>1757.6285</v>
      </c>
      <c r="Q262">
        <v>3124754</v>
      </c>
      <c r="R262" t="s">
        <v>262</v>
      </c>
      <c r="S262">
        <v>1</v>
      </c>
    </row>
    <row r="263" spans="2:19" x14ac:dyDescent="0.3">
      <c r="B263">
        <v>262</v>
      </c>
      <c r="C263" t="s">
        <v>19</v>
      </c>
      <c r="D263" t="s">
        <v>19</v>
      </c>
      <c r="E263">
        <v>262</v>
      </c>
      <c r="F263" t="s">
        <v>20</v>
      </c>
      <c r="G263">
        <v>23427</v>
      </c>
      <c r="H263">
        <v>262</v>
      </c>
      <c r="I263">
        <v>16</v>
      </c>
      <c r="J263" t="s">
        <v>884</v>
      </c>
      <c r="K263" t="s">
        <v>885</v>
      </c>
      <c r="L263" t="s">
        <v>185</v>
      </c>
      <c r="M263" t="s">
        <v>186</v>
      </c>
      <c r="N263" t="s">
        <v>185</v>
      </c>
      <c r="O263" t="s">
        <v>179</v>
      </c>
      <c r="P263">
        <v>1753.3284000000001</v>
      </c>
      <c r="Q263">
        <v>34313968</v>
      </c>
      <c r="R263" t="s">
        <v>151</v>
      </c>
      <c r="S263">
        <v>2</v>
      </c>
    </row>
    <row r="264" spans="2:19" x14ac:dyDescent="0.3">
      <c r="B264">
        <v>263</v>
      </c>
      <c r="C264" t="s">
        <v>19</v>
      </c>
      <c r="D264" t="s">
        <v>19</v>
      </c>
      <c r="E264">
        <v>263</v>
      </c>
      <c r="F264" t="s">
        <v>20</v>
      </c>
      <c r="G264">
        <v>25991</v>
      </c>
      <c r="H264">
        <v>263</v>
      </c>
      <c r="I264">
        <v>15</v>
      </c>
      <c r="J264" t="s">
        <v>886</v>
      </c>
      <c r="K264" t="s">
        <v>887</v>
      </c>
      <c r="L264" t="s">
        <v>131</v>
      </c>
      <c r="M264" t="s">
        <v>132</v>
      </c>
      <c r="N264" t="s">
        <v>794</v>
      </c>
      <c r="O264" t="s">
        <v>794</v>
      </c>
      <c r="P264">
        <v>1750.9113</v>
      </c>
      <c r="Q264">
        <v>2005777</v>
      </c>
      <c r="R264" t="s">
        <v>128</v>
      </c>
      <c r="S264">
        <v>1</v>
      </c>
    </row>
    <row r="265" spans="2:19" x14ac:dyDescent="0.3">
      <c r="B265">
        <v>264</v>
      </c>
      <c r="C265" t="s">
        <v>19</v>
      </c>
      <c r="D265" t="s">
        <v>19</v>
      </c>
      <c r="E265">
        <v>264</v>
      </c>
      <c r="F265" t="s">
        <v>20</v>
      </c>
      <c r="G265">
        <v>25319</v>
      </c>
      <c r="H265">
        <v>264</v>
      </c>
      <c r="I265">
        <v>100</v>
      </c>
      <c r="J265" t="s">
        <v>888</v>
      </c>
      <c r="K265" t="s">
        <v>889</v>
      </c>
      <c r="L265" t="s">
        <v>360</v>
      </c>
      <c r="M265" t="s">
        <v>361</v>
      </c>
      <c r="N265" t="s">
        <v>890</v>
      </c>
      <c r="O265" t="s">
        <v>556</v>
      </c>
      <c r="P265">
        <v>1743.2007000000001</v>
      </c>
      <c r="Q265">
        <v>4995074</v>
      </c>
      <c r="R265" t="s">
        <v>27</v>
      </c>
      <c r="S265">
        <v>1</v>
      </c>
    </row>
    <row r="266" spans="2:19" x14ac:dyDescent="0.3">
      <c r="B266">
        <v>265</v>
      </c>
      <c r="C266" t="s">
        <v>19</v>
      </c>
      <c r="D266" t="s">
        <v>19</v>
      </c>
      <c r="E266">
        <v>265</v>
      </c>
      <c r="F266" t="s">
        <v>20</v>
      </c>
      <c r="G266">
        <v>21161</v>
      </c>
      <c r="H266">
        <v>265</v>
      </c>
      <c r="I266">
        <v>15</v>
      </c>
      <c r="J266" t="s">
        <v>891</v>
      </c>
      <c r="K266" t="s">
        <v>892</v>
      </c>
      <c r="L266" t="s">
        <v>95</v>
      </c>
      <c r="M266" t="s">
        <v>96</v>
      </c>
      <c r="N266" t="s">
        <v>150</v>
      </c>
      <c r="O266" t="s">
        <v>150</v>
      </c>
      <c r="P266">
        <v>1742.3364999999999</v>
      </c>
      <c r="Q266">
        <v>4442684</v>
      </c>
      <c r="R266" t="s">
        <v>121</v>
      </c>
      <c r="S266">
        <v>3</v>
      </c>
    </row>
    <row r="267" spans="2:19" x14ac:dyDescent="0.3">
      <c r="B267">
        <v>266</v>
      </c>
      <c r="C267" t="s">
        <v>19</v>
      </c>
      <c r="D267" t="s">
        <v>19</v>
      </c>
      <c r="E267">
        <v>266</v>
      </c>
      <c r="F267" t="s">
        <v>20</v>
      </c>
      <c r="G267">
        <v>23017</v>
      </c>
      <c r="H267">
        <v>266</v>
      </c>
      <c r="I267">
        <v>70</v>
      </c>
      <c r="J267" t="s">
        <v>893</v>
      </c>
      <c r="K267" t="s">
        <v>894</v>
      </c>
      <c r="L267" t="s">
        <v>23</v>
      </c>
      <c r="M267" t="s">
        <v>24</v>
      </c>
      <c r="N267" t="s">
        <v>895</v>
      </c>
      <c r="O267" t="s">
        <v>26</v>
      </c>
      <c r="P267">
        <v>1734.4746</v>
      </c>
      <c r="Q267">
        <v>101455802</v>
      </c>
      <c r="R267" t="s">
        <v>61</v>
      </c>
      <c r="S267">
        <v>2</v>
      </c>
    </row>
    <row r="268" spans="2:19" x14ac:dyDescent="0.3">
      <c r="B268">
        <v>267</v>
      </c>
      <c r="C268" t="s">
        <v>19</v>
      </c>
      <c r="D268" t="s">
        <v>19</v>
      </c>
      <c r="E268">
        <v>267</v>
      </c>
      <c r="F268" t="s">
        <v>20</v>
      </c>
      <c r="G268">
        <v>25674</v>
      </c>
      <c r="H268">
        <v>267</v>
      </c>
      <c r="I268">
        <v>142</v>
      </c>
      <c r="J268" t="s">
        <v>896</v>
      </c>
      <c r="K268" t="s">
        <v>897</v>
      </c>
      <c r="L268" t="s">
        <v>83</v>
      </c>
      <c r="M268" t="s">
        <v>84</v>
      </c>
      <c r="N268" t="s">
        <v>898</v>
      </c>
      <c r="O268" t="s">
        <v>86</v>
      </c>
      <c r="P268">
        <v>1724.3576</v>
      </c>
      <c r="Q268">
        <v>9054816</v>
      </c>
      <c r="R268" t="s">
        <v>27</v>
      </c>
      <c r="S268">
        <v>1</v>
      </c>
    </row>
    <row r="269" spans="2:19" x14ac:dyDescent="0.3">
      <c r="B269">
        <v>268</v>
      </c>
      <c r="C269" t="s">
        <v>19</v>
      </c>
      <c r="D269" t="s">
        <v>19</v>
      </c>
      <c r="E269">
        <v>268</v>
      </c>
      <c r="F269" t="s">
        <v>20</v>
      </c>
      <c r="G269">
        <v>25622</v>
      </c>
      <c r="H269">
        <v>268</v>
      </c>
      <c r="I269">
        <v>47</v>
      </c>
      <c r="J269" t="s">
        <v>899</v>
      </c>
      <c r="K269" t="s">
        <v>900</v>
      </c>
      <c r="L269" t="s">
        <v>901</v>
      </c>
      <c r="M269" t="s">
        <v>902</v>
      </c>
      <c r="N269" t="s">
        <v>903</v>
      </c>
      <c r="P269">
        <v>1723.2877000000001</v>
      </c>
      <c r="Q269">
        <v>7023359</v>
      </c>
      <c r="R269" t="s">
        <v>118</v>
      </c>
      <c r="S269">
        <v>1</v>
      </c>
    </row>
    <row r="270" spans="2:19" x14ac:dyDescent="0.3">
      <c r="B270">
        <v>269</v>
      </c>
      <c r="C270" t="s">
        <v>19</v>
      </c>
      <c r="D270" t="s">
        <v>19</v>
      </c>
      <c r="E270">
        <v>269</v>
      </c>
      <c r="F270" t="s">
        <v>20</v>
      </c>
      <c r="G270">
        <v>22994</v>
      </c>
      <c r="H270">
        <v>269</v>
      </c>
      <c r="I270">
        <v>110</v>
      </c>
      <c r="J270" t="s">
        <v>904</v>
      </c>
      <c r="K270" t="s">
        <v>905</v>
      </c>
      <c r="L270" t="s">
        <v>906</v>
      </c>
      <c r="M270" t="s">
        <v>907</v>
      </c>
      <c r="N270" t="s">
        <v>908</v>
      </c>
      <c r="O270" t="s">
        <v>909</v>
      </c>
      <c r="P270">
        <v>1707.5862999999999</v>
      </c>
      <c r="Q270">
        <v>22326800</v>
      </c>
      <c r="R270" t="s">
        <v>42</v>
      </c>
      <c r="S270">
        <v>2</v>
      </c>
    </row>
    <row r="271" spans="2:19" x14ac:dyDescent="0.3">
      <c r="B271">
        <v>270</v>
      </c>
      <c r="C271" t="s">
        <v>19</v>
      </c>
      <c r="D271" t="s">
        <v>19</v>
      </c>
      <c r="E271">
        <v>270</v>
      </c>
      <c r="F271" t="s">
        <v>20</v>
      </c>
      <c r="G271">
        <v>25092</v>
      </c>
      <c r="H271">
        <v>270</v>
      </c>
      <c r="I271">
        <v>69</v>
      </c>
      <c r="J271" t="s">
        <v>910</v>
      </c>
      <c r="K271" t="s">
        <v>911</v>
      </c>
      <c r="L271" t="s">
        <v>23</v>
      </c>
      <c r="M271" t="s">
        <v>24</v>
      </c>
      <c r="N271" t="s">
        <v>912</v>
      </c>
      <c r="O271" t="s">
        <v>60</v>
      </c>
      <c r="P271">
        <v>1703.5555999999999</v>
      </c>
      <c r="Q271">
        <v>4058000</v>
      </c>
      <c r="R271" t="s">
        <v>42</v>
      </c>
      <c r="S271">
        <v>1</v>
      </c>
    </row>
    <row r="272" spans="2:19" x14ac:dyDescent="0.3">
      <c r="B272">
        <v>271</v>
      </c>
      <c r="C272" t="s">
        <v>19</v>
      </c>
      <c r="D272" t="s">
        <v>19</v>
      </c>
      <c r="E272">
        <v>271</v>
      </c>
      <c r="F272" t="s">
        <v>20</v>
      </c>
      <c r="G272">
        <v>25160</v>
      </c>
      <c r="H272">
        <v>271</v>
      </c>
      <c r="I272">
        <v>25</v>
      </c>
      <c r="J272" t="s">
        <v>913</v>
      </c>
      <c r="K272" t="s">
        <v>914</v>
      </c>
      <c r="L272" t="s">
        <v>210</v>
      </c>
      <c r="M272" t="s">
        <v>211</v>
      </c>
      <c r="N272" t="s">
        <v>172</v>
      </c>
      <c r="O272" t="s">
        <v>481</v>
      </c>
      <c r="P272">
        <v>1701.5569</v>
      </c>
      <c r="Q272">
        <v>2086383</v>
      </c>
      <c r="R272" t="s">
        <v>144</v>
      </c>
      <c r="S272">
        <v>1</v>
      </c>
    </row>
    <row r="273" spans="2:19" x14ac:dyDescent="0.3">
      <c r="B273">
        <v>272</v>
      </c>
      <c r="C273" t="s">
        <v>19</v>
      </c>
      <c r="D273" t="s">
        <v>19</v>
      </c>
      <c r="E273">
        <v>272</v>
      </c>
      <c r="F273" t="s">
        <v>20</v>
      </c>
      <c r="G273">
        <v>26438</v>
      </c>
      <c r="H273">
        <v>272</v>
      </c>
      <c r="I273">
        <v>22</v>
      </c>
      <c r="J273" t="s">
        <v>915</v>
      </c>
      <c r="K273" t="s">
        <v>916</v>
      </c>
      <c r="L273" t="s">
        <v>917</v>
      </c>
      <c r="M273" t="s">
        <v>918</v>
      </c>
      <c r="N273" t="s">
        <v>919</v>
      </c>
      <c r="O273" t="s">
        <v>920</v>
      </c>
      <c r="P273">
        <v>1696.0709999999999</v>
      </c>
      <c r="Q273">
        <v>2265115</v>
      </c>
      <c r="R273" t="s">
        <v>74</v>
      </c>
      <c r="S273">
        <v>1</v>
      </c>
    </row>
    <row r="274" spans="2:19" x14ac:dyDescent="0.3">
      <c r="B274">
        <v>273</v>
      </c>
      <c r="C274" t="s">
        <v>19</v>
      </c>
      <c r="D274" t="s">
        <v>19</v>
      </c>
      <c r="E274">
        <v>273</v>
      </c>
      <c r="F274" t="s">
        <v>20</v>
      </c>
      <c r="G274">
        <v>24928</v>
      </c>
      <c r="H274">
        <v>273</v>
      </c>
      <c r="I274">
        <v>8</v>
      </c>
      <c r="J274" t="s">
        <v>921</v>
      </c>
      <c r="K274" t="s">
        <v>922</v>
      </c>
      <c r="L274" t="s">
        <v>257</v>
      </c>
      <c r="M274" t="s">
        <v>258</v>
      </c>
      <c r="N274" t="s">
        <v>923</v>
      </c>
      <c r="O274" t="s">
        <v>259</v>
      </c>
      <c r="P274">
        <v>1694.0032000000001</v>
      </c>
      <c r="Q274">
        <v>2213172</v>
      </c>
      <c r="R274" t="s">
        <v>49</v>
      </c>
      <c r="S274">
        <v>1</v>
      </c>
    </row>
    <row r="275" spans="2:19" x14ac:dyDescent="0.3">
      <c r="B275">
        <v>274</v>
      </c>
      <c r="C275" t="s">
        <v>19</v>
      </c>
      <c r="D275" t="s">
        <v>19</v>
      </c>
      <c r="E275">
        <v>274</v>
      </c>
      <c r="F275" t="s">
        <v>20</v>
      </c>
      <c r="G275">
        <v>24922</v>
      </c>
      <c r="H275">
        <v>274</v>
      </c>
      <c r="I275">
        <v>15</v>
      </c>
      <c r="J275" t="s">
        <v>924</v>
      </c>
      <c r="K275" t="s">
        <v>925</v>
      </c>
      <c r="L275" t="s">
        <v>189</v>
      </c>
      <c r="M275" t="s">
        <v>190</v>
      </c>
      <c r="N275" t="s">
        <v>926</v>
      </c>
      <c r="O275" t="s">
        <v>192</v>
      </c>
      <c r="P275">
        <v>1683.3662999999999</v>
      </c>
      <c r="Q275">
        <v>4647952</v>
      </c>
      <c r="R275" t="s">
        <v>467</v>
      </c>
      <c r="S275">
        <v>1</v>
      </c>
    </row>
    <row r="276" spans="2:19" x14ac:dyDescent="0.3">
      <c r="B276">
        <v>275</v>
      </c>
      <c r="C276" t="s">
        <v>19</v>
      </c>
      <c r="D276" t="s">
        <v>19</v>
      </c>
      <c r="E276">
        <v>275</v>
      </c>
      <c r="F276" t="s">
        <v>20</v>
      </c>
      <c r="G276">
        <v>25684</v>
      </c>
      <c r="H276">
        <v>275</v>
      </c>
      <c r="I276">
        <v>24</v>
      </c>
      <c r="J276" t="s">
        <v>927</v>
      </c>
      <c r="K276" t="s">
        <v>928</v>
      </c>
      <c r="L276" t="s">
        <v>23</v>
      </c>
      <c r="M276" t="s">
        <v>24</v>
      </c>
      <c r="N276" t="s">
        <v>929</v>
      </c>
      <c r="O276" t="s">
        <v>277</v>
      </c>
      <c r="P276">
        <v>1675</v>
      </c>
      <c r="Q276">
        <v>2343000</v>
      </c>
      <c r="R276" t="s">
        <v>478</v>
      </c>
      <c r="S276">
        <v>1</v>
      </c>
    </row>
    <row r="277" spans="2:19" x14ac:dyDescent="0.3">
      <c r="B277">
        <v>276</v>
      </c>
      <c r="C277" t="s">
        <v>19</v>
      </c>
      <c r="D277" t="s">
        <v>19</v>
      </c>
      <c r="E277">
        <v>276</v>
      </c>
      <c r="F277" t="s">
        <v>20</v>
      </c>
      <c r="G277">
        <v>25951</v>
      </c>
      <c r="H277">
        <v>276</v>
      </c>
      <c r="I277">
        <v>41</v>
      </c>
      <c r="J277" t="s">
        <v>930</v>
      </c>
      <c r="K277" t="s">
        <v>931</v>
      </c>
      <c r="L277" t="s">
        <v>185</v>
      </c>
      <c r="M277" t="s">
        <v>186</v>
      </c>
      <c r="N277" t="s">
        <v>185</v>
      </c>
      <c r="O277" t="s">
        <v>179</v>
      </c>
      <c r="P277">
        <v>1663.0114000000001</v>
      </c>
      <c r="Q277">
        <v>27119347</v>
      </c>
      <c r="R277" t="s">
        <v>151</v>
      </c>
      <c r="S277">
        <v>1</v>
      </c>
    </row>
    <row r="278" spans="2:19" x14ac:dyDescent="0.3">
      <c r="B278">
        <v>277</v>
      </c>
      <c r="C278" t="s">
        <v>19</v>
      </c>
      <c r="D278" t="s">
        <v>19</v>
      </c>
      <c r="E278">
        <v>277</v>
      </c>
      <c r="F278" t="s">
        <v>20</v>
      </c>
      <c r="G278">
        <v>23059</v>
      </c>
      <c r="H278">
        <v>277</v>
      </c>
      <c r="I278">
        <v>100</v>
      </c>
      <c r="J278" t="s">
        <v>932</v>
      </c>
      <c r="K278" t="s">
        <v>933</v>
      </c>
      <c r="L278" t="s">
        <v>176</v>
      </c>
      <c r="M278" t="s">
        <v>177</v>
      </c>
      <c r="N278" t="s">
        <v>588</v>
      </c>
      <c r="O278" t="s">
        <v>179</v>
      </c>
      <c r="P278">
        <v>1654.4182000000001</v>
      </c>
      <c r="Q278">
        <v>5001355</v>
      </c>
      <c r="R278" t="s">
        <v>151</v>
      </c>
      <c r="S278">
        <v>2</v>
      </c>
    </row>
    <row r="279" spans="2:19" x14ac:dyDescent="0.3">
      <c r="B279">
        <v>278</v>
      </c>
      <c r="C279" t="s">
        <v>19</v>
      </c>
      <c r="D279" t="s">
        <v>19</v>
      </c>
      <c r="E279">
        <v>278</v>
      </c>
      <c r="F279" t="s">
        <v>20</v>
      </c>
      <c r="G279">
        <v>26075</v>
      </c>
      <c r="H279">
        <v>278</v>
      </c>
      <c r="I279">
        <v>268</v>
      </c>
      <c r="J279" t="s">
        <v>934</v>
      </c>
      <c r="K279" t="s">
        <v>935</v>
      </c>
      <c r="L279" t="s">
        <v>185</v>
      </c>
      <c r="M279" t="s">
        <v>186</v>
      </c>
      <c r="N279" t="s">
        <v>355</v>
      </c>
      <c r="O279" t="s">
        <v>179</v>
      </c>
      <c r="P279">
        <v>1652.3626999999999</v>
      </c>
      <c r="Q279">
        <v>31150000</v>
      </c>
      <c r="R279" t="s">
        <v>30</v>
      </c>
      <c r="S279">
        <v>1</v>
      </c>
    </row>
    <row r="280" spans="2:19" x14ac:dyDescent="0.3">
      <c r="B280">
        <v>279</v>
      </c>
      <c r="C280" t="s">
        <v>19</v>
      </c>
      <c r="D280" t="s">
        <v>19</v>
      </c>
      <c r="E280">
        <v>279</v>
      </c>
      <c r="F280" t="s">
        <v>20</v>
      </c>
      <c r="G280">
        <v>22972</v>
      </c>
      <c r="H280">
        <v>279</v>
      </c>
      <c r="I280">
        <v>74</v>
      </c>
      <c r="J280" t="s">
        <v>936</v>
      </c>
      <c r="K280" t="s">
        <v>937</v>
      </c>
      <c r="L280" t="s">
        <v>89</v>
      </c>
      <c r="M280" t="s">
        <v>90</v>
      </c>
      <c r="N280" t="s">
        <v>938</v>
      </c>
      <c r="O280" t="s">
        <v>377</v>
      </c>
      <c r="P280">
        <v>1651.8539000000001</v>
      </c>
      <c r="Q280">
        <v>14580032</v>
      </c>
      <c r="R280" t="s">
        <v>118</v>
      </c>
      <c r="S280">
        <v>2</v>
      </c>
    </row>
    <row r="281" spans="2:19" x14ac:dyDescent="0.3">
      <c r="B281">
        <v>280</v>
      </c>
      <c r="C281" t="s">
        <v>19</v>
      </c>
      <c r="D281" t="s">
        <v>19</v>
      </c>
      <c r="E281">
        <v>280</v>
      </c>
      <c r="F281" t="s">
        <v>20</v>
      </c>
      <c r="G281">
        <v>22959</v>
      </c>
      <c r="H281">
        <v>280</v>
      </c>
      <c r="I281">
        <v>73</v>
      </c>
      <c r="J281" t="s">
        <v>939</v>
      </c>
      <c r="K281" t="s">
        <v>940</v>
      </c>
      <c r="L281" t="s">
        <v>246</v>
      </c>
      <c r="M281" t="s">
        <v>247</v>
      </c>
      <c r="N281" t="s">
        <v>808</v>
      </c>
      <c r="O281" t="s">
        <v>809</v>
      </c>
      <c r="P281">
        <v>1647.9390000000001</v>
      </c>
      <c r="Q281">
        <v>18691673</v>
      </c>
      <c r="R281" t="s">
        <v>61</v>
      </c>
      <c r="S281">
        <v>2</v>
      </c>
    </row>
    <row r="282" spans="2:19" x14ac:dyDescent="0.3">
      <c r="B282">
        <v>281</v>
      </c>
      <c r="C282" t="s">
        <v>19</v>
      </c>
      <c r="D282" t="s">
        <v>19</v>
      </c>
      <c r="E282">
        <v>281</v>
      </c>
      <c r="F282" t="s">
        <v>20</v>
      </c>
      <c r="G282">
        <v>26283</v>
      </c>
      <c r="H282">
        <v>281</v>
      </c>
      <c r="I282">
        <v>40</v>
      </c>
      <c r="J282" t="s">
        <v>941</v>
      </c>
      <c r="K282" t="s">
        <v>942</v>
      </c>
      <c r="L282" t="s">
        <v>943</v>
      </c>
      <c r="M282" t="s">
        <v>944</v>
      </c>
      <c r="N282" t="s">
        <v>945</v>
      </c>
      <c r="O282" t="s">
        <v>946</v>
      </c>
      <c r="P282">
        <v>1627.8716999999999</v>
      </c>
      <c r="Q282">
        <v>5780975</v>
      </c>
      <c r="R282" t="s">
        <v>144</v>
      </c>
      <c r="S282">
        <v>1</v>
      </c>
    </row>
    <row r="283" spans="2:19" x14ac:dyDescent="0.3">
      <c r="B283">
        <v>282</v>
      </c>
      <c r="C283" t="s">
        <v>19</v>
      </c>
      <c r="D283" t="s">
        <v>19</v>
      </c>
      <c r="E283">
        <v>282</v>
      </c>
      <c r="F283" t="s">
        <v>20</v>
      </c>
      <c r="G283">
        <v>21743</v>
      </c>
      <c r="H283">
        <v>282</v>
      </c>
      <c r="I283">
        <v>14</v>
      </c>
      <c r="J283" t="s">
        <v>947</v>
      </c>
      <c r="K283" t="s">
        <v>948</v>
      </c>
      <c r="L283" t="s">
        <v>246</v>
      </c>
      <c r="M283" t="s">
        <v>247</v>
      </c>
      <c r="N283" t="s">
        <v>949</v>
      </c>
      <c r="O283" t="s">
        <v>432</v>
      </c>
      <c r="P283">
        <v>1620.9718</v>
      </c>
      <c r="Q283">
        <v>20354071</v>
      </c>
      <c r="R283" t="s">
        <v>467</v>
      </c>
      <c r="S283">
        <v>3</v>
      </c>
    </row>
    <row r="284" spans="2:19" x14ac:dyDescent="0.3">
      <c r="B284">
        <v>283</v>
      </c>
      <c r="C284" t="s">
        <v>19</v>
      </c>
      <c r="D284" t="s">
        <v>19</v>
      </c>
      <c r="E284">
        <v>283</v>
      </c>
      <c r="F284" t="s">
        <v>20</v>
      </c>
      <c r="G284">
        <v>25636</v>
      </c>
      <c r="H284">
        <v>283</v>
      </c>
      <c r="I284">
        <v>20</v>
      </c>
      <c r="J284" t="s">
        <v>950</v>
      </c>
      <c r="K284" t="s">
        <v>951</v>
      </c>
      <c r="L284" t="s">
        <v>917</v>
      </c>
      <c r="M284" t="s">
        <v>918</v>
      </c>
      <c r="N284" t="s">
        <v>919</v>
      </c>
      <c r="O284" t="s">
        <v>920</v>
      </c>
      <c r="P284">
        <v>1612.0096000000001</v>
      </c>
      <c r="Q284">
        <v>8168477</v>
      </c>
      <c r="R284" t="s">
        <v>151</v>
      </c>
      <c r="S284">
        <v>1</v>
      </c>
    </row>
    <row r="285" spans="2:19" x14ac:dyDescent="0.3">
      <c r="B285">
        <v>284</v>
      </c>
      <c r="C285" t="s">
        <v>19</v>
      </c>
      <c r="D285" t="s">
        <v>19</v>
      </c>
      <c r="E285">
        <v>284</v>
      </c>
      <c r="F285" t="s">
        <v>20</v>
      </c>
      <c r="G285">
        <v>25725</v>
      </c>
      <c r="H285">
        <v>284</v>
      </c>
      <c r="I285">
        <v>7</v>
      </c>
      <c r="J285" t="s">
        <v>952</v>
      </c>
      <c r="K285" t="s">
        <v>953</v>
      </c>
      <c r="L285" t="s">
        <v>131</v>
      </c>
      <c r="M285" t="s">
        <v>132</v>
      </c>
      <c r="N285" t="s">
        <v>794</v>
      </c>
      <c r="O285" t="s">
        <v>794</v>
      </c>
      <c r="P285">
        <v>1610.4108000000001</v>
      </c>
      <c r="Q285">
        <v>4166116</v>
      </c>
      <c r="R285" t="s">
        <v>262</v>
      </c>
      <c r="S285">
        <v>1</v>
      </c>
    </row>
    <row r="286" spans="2:19" x14ac:dyDescent="0.3">
      <c r="B286">
        <v>285</v>
      </c>
      <c r="C286" t="s">
        <v>19</v>
      </c>
      <c r="D286" t="s">
        <v>19</v>
      </c>
      <c r="E286">
        <v>285</v>
      </c>
      <c r="F286" t="s">
        <v>20</v>
      </c>
      <c r="G286">
        <v>26381</v>
      </c>
      <c r="H286">
        <v>285</v>
      </c>
      <c r="I286">
        <v>28</v>
      </c>
      <c r="J286" t="s">
        <v>954</v>
      </c>
      <c r="K286" t="s">
        <v>955</v>
      </c>
      <c r="L286" t="s">
        <v>230</v>
      </c>
      <c r="M286" t="s">
        <v>231</v>
      </c>
      <c r="N286" t="s">
        <v>956</v>
      </c>
      <c r="O286" t="s">
        <v>957</v>
      </c>
      <c r="P286">
        <v>1603.5675000000001</v>
      </c>
      <c r="Q286">
        <v>5226000</v>
      </c>
      <c r="R286" t="s">
        <v>128</v>
      </c>
      <c r="S286">
        <v>1</v>
      </c>
    </row>
    <row r="287" spans="2:19" x14ac:dyDescent="0.3">
      <c r="B287">
        <v>286</v>
      </c>
      <c r="C287" t="s">
        <v>19</v>
      </c>
      <c r="D287" t="s">
        <v>19</v>
      </c>
      <c r="E287">
        <v>286</v>
      </c>
      <c r="F287" t="s">
        <v>20</v>
      </c>
      <c r="G287">
        <v>25417</v>
      </c>
      <c r="H287">
        <v>286</v>
      </c>
      <c r="I287">
        <v>29</v>
      </c>
      <c r="J287" t="s">
        <v>958</v>
      </c>
      <c r="K287" t="s">
        <v>959</v>
      </c>
      <c r="L287" t="s">
        <v>33</v>
      </c>
      <c r="M287" t="s">
        <v>34</v>
      </c>
      <c r="N287" t="s">
        <v>35</v>
      </c>
      <c r="O287" t="s">
        <v>36</v>
      </c>
      <c r="P287">
        <v>1599.7825</v>
      </c>
      <c r="Q287">
        <v>2876083</v>
      </c>
      <c r="R287" t="s">
        <v>42</v>
      </c>
      <c r="S287">
        <v>1</v>
      </c>
    </row>
    <row r="288" spans="2:19" x14ac:dyDescent="0.3">
      <c r="B288">
        <v>287</v>
      </c>
      <c r="C288" t="s">
        <v>19</v>
      </c>
      <c r="D288" t="s">
        <v>19</v>
      </c>
      <c r="E288">
        <v>287</v>
      </c>
      <c r="F288" t="s">
        <v>20</v>
      </c>
      <c r="G288">
        <v>22925</v>
      </c>
      <c r="H288">
        <v>287</v>
      </c>
      <c r="I288">
        <v>147</v>
      </c>
      <c r="J288" t="s">
        <v>960</v>
      </c>
      <c r="K288" t="s">
        <v>961</v>
      </c>
      <c r="L288" t="s">
        <v>83</v>
      </c>
      <c r="M288" t="s">
        <v>84</v>
      </c>
      <c r="N288" t="s">
        <v>962</v>
      </c>
      <c r="O288" t="s">
        <v>963</v>
      </c>
      <c r="P288">
        <v>1593.0872999999999</v>
      </c>
      <c r="Q288">
        <v>13325850</v>
      </c>
      <c r="R288" t="s">
        <v>151</v>
      </c>
      <c r="S288">
        <v>2</v>
      </c>
    </row>
    <row r="289" spans="2:19" x14ac:dyDescent="0.3">
      <c r="B289">
        <v>288</v>
      </c>
      <c r="C289" t="s">
        <v>19</v>
      </c>
      <c r="D289" t="s">
        <v>19</v>
      </c>
      <c r="E289">
        <v>288</v>
      </c>
      <c r="F289" t="s">
        <v>20</v>
      </c>
      <c r="G289">
        <v>26191</v>
      </c>
      <c r="H289">
        <v>288</v>
      </c>
      <c r="I289">
        <v>10</v>
      </c>
      <c r="J289" t="s">
        <v>964</v>
      </c>
      <c r="K289" t="s">
        <v>965</v>
      </c>
      <c r="L289" t="s">
        <v>95</v>
      </c>
      <c r="M289" t="s">
        <v>96</v>
      </c>
      <c r="N289" t="s">
        <v>966</v>
      </c>
      <c r="O289" t="s">
        <v>150</v>
      </c>
      <c r="P289">
        <v>1579.9141</v>
      </c>
      <c r="Q289">
        <v>6397449</v>
      </c>
      <c r="R289" t="s">
        <v>74</v>
      </c>
      <c r="S289">
        <v>1</v>
      </c>
    </row>
    <row r="290" spans="2:19" x14ac:dyDescent="0.3">
      <c r="B290">
        <v>289</v>
      </c>
      <c r="C290" t="s">
        <v>19</v>
      </c>
      <c r="D290" t="s">
        <v>19</v>
      </c>
      <c r="E290">
        <v>289</v>
      </c>
      <c r="F290" t="s">
        <v>20</v>
      </c>
      <c r="G290">
        <v>26234</v>
      </c>
      <c r="H290">
        <v>289</v>
      </c>
      <c r="I290">
        <v>27</v>
      </c>
      <c r="J290" t="s">
        <v>967</v>
      </c>
      <c r="K290" t="s">
        <v>968</v>
      </c>
      <c r="L290" t="s">
        <v>70</v>
      </c>
      <c r="M290" t="s">
        <v>71</v>
      </c>
      <c r="N290" t="s">
        <v>969</v>
      </c>
      <c r="O290" t="s">
        <v>73</v>
      </c>
      <c r="P290">
        <v>1566.5949000000001</v>
      </c>
      <c r="Q290">
        <v>2378081</v>
      </c>
      <c r="R290" t="s">
        <v>42</v>
      </c>
      <c r="S290">
        <v>1</v>
      </c>
    </row>
    <row r="291" spans="2:19" x14ac:dyDescent="0.3">
      <c r="B291">
        <v>290</v>
      </c>
      <c r="C291" t="s">
        <v>19</v>
      </c>
      <c r="D291" t="s">
        <v>19</v>
      </c>
      <c r="E291">
        <v>290</v>
      </c>
      <c r="F291" t="s">
        <v>20</v>
      </c>
      <c r="G291">
        <v>19653</v>
      </c>
      <c r="H291">
        <v>290</v>
      </c>
      <c r="I291">
        <v>77</v>
      </c>
      <c r="J291" t="s">
        <v>970</v>
      </c>
      <c r="K291" t="s">
        <v>971</v>
      </c>
      <c r="L291" t="s">
        <v>95</v>
      </c>
      <c r="M291" t="s">
        <v>96</v>
      </c>
      <c r="N291" t="s">
        <v>972</v>
      </c>
      <c r="O291" t="s">
        <v>102</v>
      </c>
      <c r="P291">
        <v>1565.3208</v>
      </c>
      <c r="Q291">
        <v>456296000</v>
      </c>
      <c r="R291" t="s">
        <v>27</v>
      </c>
      <c r="S291">
        <v>4</v>
      </c>
    </row>
    <row r="292" spans="2:19" x14ac:dyDescent="0.3">
      <c r="B292">
        <v>291</v>
      </c>
      <c r="C292" t="s">
        <v>19</v>
      </c>
      <c r="D292" t="s">
        <v>19</v>
      </c>
      <c r="E292">
        <v>291</v>
      </c>
      <c r="F292" t="s">
        <v>20</v>
      </c>
      <c r="G292">
        <v>25262</v>
      </c>
      <c r="H292">
        <v>291</v>
      </c>
      <c r="I292">
        <v>27</v>
      </c>
      <c r="J292" t="s">
        <v>973</v>
      </c>
      <c r="K292" t="s">
        <v>974</v>
      </c>
      <c r="L292" t="s">
        <v>943</v>
      </c>
      <c r="M292" t="s">
        <v>944</v>
      </c>
      <c r="N292" t="s">
        <v>946</v>
      </c>
      <c r="O292" t="s">
        <v>946</v>
      </c>
      <c r="P292">
        <v>1564.3714</v>
      </c>
      <c r="Q292">
        <v>5198298</v>
      </c>
      <c r="R292" t="s">
        <v>61</v>
      </c>
      <c r="S292">
        <v>1</v>
      </c>
    </row>
    <row r="293" spans="2:19" x14ac:dyDescent="0.3">
      <c r="B293">
        <v>292</v>
      </c>
      <c r="C293" t="s">
        <v>19</v>
      </c>
      <c r="D293" t="s">
        <v>19</v>
      </c>
      <c r="E293">
        <v>292</v>
      </c>
      <c r="F293" t="s">
        <v>20</v>
      </c>
      <c r="G293">
        <v>23511</v>
      </c>
      <c r="H293">
        <v>292</v>
      </c>
      <c r="I293">
        <v>5</v>
      </c>
      <c r="J293" t="s">
        <v>975</v>
      </c>
      <c r="K293" t="s">
        <v>976</v>
      </c>
      <c r="L293" t="s">
        <v>185</v>
      </c>
      <c r="M293" t="s">
        <v>186</v>
      </c>
      <c r="N293" t="s">
        <v>185</v>
      </c>
      <c r="O293" t="s">
        <v>179</v>
      </c>
      <c r="P293">
        <v>1560.1278</v>
      </c>
      <c r="Q293">
        <v>5577000</v>
      </c>
      <c r="R293" t="s">
        <v>151</v>
      </c>
      <c r="S293">
        <v>2</v>
      </c>
    </row>
    <row r="294" spans="2:19" x14ac:dyDescent="0.3">
      <c r="B294">
        <v>293</v>
      </c>
      <c r="C294" t="s">
        <v>19</v>
      </c>
      <c r="D294" t="s">
        <v>19</v>
      </c>
      <c r="E294">
        <v>293</v>
      </c>
      <c r="F294" t="s">
        <v>20</v>
      </c>
      <c r="G294">
        <v>25098</v>
      </c>
      <c r="H294">
        <v>293</v>
      </c>
      <c r="I294">
        <v>23</v>
      </c>
      <c r="J294" t="s">
        <v>977</v>
      </c>
      <c r="K294" t="s">
        <v>978</v>
      </c>
      <c r="L294" t="s">
        <v>731</v>
      </c>
      <c r="M294" t="s">
        <v>732</v>
      </c>
      <c r="N294" t="s">
        <v>979</v>
      </c>
      <c r="O294" t="s">
        <v>734</v>
      </c>
      <c r="P294">
        <v>1555.6041</v>
      </c>
      <c r="Q294">
        <v>2038446</v>
      </c>
      <c r="R294" t="s">
        <v>121</v>
      </c>
      <c r="S294">
        <v>1</v>
      </c>
    </row>
    <row r="295" spans="2:19" x14ac:dyDescent="0.3">
      <c r="B295">
        <v>294</v>
      </c>
      <c r="C295" t="s">
        <v>19</v>
      </c>
      <c r="D295" t="s">
        <v>19</v>
      </c>
      <c r="E295">
        <v>294</v>
      </c>
      <c r="F295" t="s">
        <v>20</v>
      </c>
      <c r="G295">
        <v>25163</v>
      </c>
      <c r="H295">
        <v>294</v>
      </c>
      <c r="I295">
        <v>19</v>
      </c>
      <c r="J295" t="s">
        <v>980</v>
      </c>
      <c r="K295" t="s">
        <v>981</v>
      </c>
      <c r="L295" t="s">
        <v>64</v>
      </c>
      <c r="M295" t="s">
        <v>65</v>
      </c>
      <c r="N295" t="s">
        <v>66</v>
      </c>
      <c r="O295" t="s">
        <v>67</v>
      </c>
      <c r="P295">
        <v>1554.1583000000001</v>
      </c>
      <c r="Q295">
        <v>2041099</v>
      </c>
      <c r="R295" t="s">
        <v>144</v>
      </c>
      <c r="S295">
        <v>1</v>
      </c>
    </row>
    <row r="296" spans="2:19" x14ac:dyDescent="0.3">
      <c r="B296">
        <v>295</v>
      </c>
      <c r="C296" t="s">
        <v>19</v>
      </c>
      <c r="D296" t="s">
        <v>19</v>
      </c>
      <c r="E296">
        <v>295</v>
      </c>
      <c r="F296" t="s">
        <v>20</v>
      </c>
      <c r="G296">
        <v>24001</v>
      </c>
      <c r="H296">
        <v>295</v>
      </c>
      <c r="I296">
        <v>157</v>
      </c>
      <c r="J296" t="s">
        <v>982</v>
      </c>
      <c r="K296" t="s">
        <v>983</v>
      </c>
      <c r="L296" t="s">
        <v>95</v>
      </c>
      <c r="M296" t="s">
        <v>96</v>
      </c>
      <c r="N296" t="s">
        <v>150</v>
      </c>
      <c r="O296" t="s">
        <v>150</v>
      </c>
      <c r="P296">
        <v>1551.0642</v>
      </c>
      <c r="Q296">
        <v>3197550</v>
      </c>
      <c r="R296" t="s">
        <v>144</v>
      </c>
      <c r="S296">
        <v>2</v>
      </c>
    </row>
    <row r="297" spans="2:19" x14ac:dyDescent="0.3">
      <c r="B297">
        <v>296</v>
      </c>
      <c r="C297" t="s">
        <v>19</v>
      </c>
      <c r="D297" t="s">
        <v>19</v>
      </c>
      <c r="E297">
        <v>296</v>
      </c>
      <c r="F297" t="s">
        <v>20</v>
      </c>
      <c r="G297">
        <v>26314</v>
      </c>
      <c r="H297">
        <v>296</v>
      </c>
      <c r="I297">
        <v>2</v>
      </c>
      <c r="J297" t="s">
        <v>984</v>
      </c>
      <c r="K297" t="s">
        <v>985</v>
      </c>
      <c r="L297" t="s">
        <v>917</v>
      </c>
      <c r="M297" t="s">
        <v>918</v>
      </c>
      <c r="N297" t="s">
        <v>986</v>
      </c>
      <c r="O297" t="s">
        <v>920</v>
      </c>
      <c r="P297">
        <v>1548.8424</v>
      </c>
      <c r="Q297">
        <v>4628284</v>
      </c>
      <c r="R297" t="s">
        <v>49</v>
      </c>
      <c r="S297">
        <v>1</v>
      </c>
    </row>
    <row r="298" spans="2:19" x14ac:dyDescent="0.3">
      <c r="B298">
        <v>297</v>
      </c>
      <c r="C298" t="s">
        <v>19</v>
      </c>
      <c r="D298" t="s">
        <v>19</v>
      </c>
      <c r="E298">
        <v>297</v>
      </c>
      <c r="F298" t="s">
        <v>20</v>
      </c>
      <c r="G298">
        <v>22947</v>
      </c>
      <c r="H298">
        <v>297</v>
      </c>
      <c r="I298">
        <v>19</v>
      </c>
      <c r="J298" t="s">
        <v>987</v>
      </c>
      <c r="K298" t="s">
        <v>988</v>
      </c>
      <c r="L298" t="s">
        <v>737</v>
      </c>
      <c r="M298" t="s">
        <v>738</v>
      </c>
      <c r="N298" t="s">
        <v>989</v>
      </c>
      <c r="P298">
        <v>1538.9036000000001</v>
      </c>
      <c r="Q298">
        <v>7811162</v>
      </c>
      <c r="R298" t="s">
        <v>274</v>
      </c>
      <c r="S298">
        <v>2</v>
      </c>
    </row>
    <row r="299" spans="2:19" x14ac:dyDescent="0.3">
      <c r="B299">
        <v>298</v>
      </c>
      <c r="C299" t="s">
        <v>19</v>
      </c>
      <c r="D299" t="s">
        <v>19</v>
      </c>
      <c r="E299">
        <v>298</v>
      </c>
      <c r="F299" t="s">
        <v>20</v>
      </c>
      <c r="G299">
        <v>26256</v>
      </c>
      <c r="H299">
        <v>298</v>
      </c>
      <c r="I299">
        <v>23</v>
      </c>
      <c r="J299" t="s">
        <v>990</v>
      </c>
      <c r="K299" t="s">
        <v>991</v>
      </c>
      <c r="L299" t="s">
        <v>45</v>
      </c>
      <c r="M299" t="s">
        <v>46</v>
      </c>
      <c r="N299" t="s">
        <v>48</v>
      </c>
      <c r="O299" t="s">
        <v>48</v>
      </c>
      <c r="P299">
        <v>1528.9871000000001</v>
      </c>
      <c r="Q299">
        <v>2524930</v>
      </c>
      <c r="R299" t="s">
        <v>42</v>
      </c>
      <c r="S299">
        <v>1</v>
      </c>
    </row>
    <row r="300" spans="2:19" x14ac:dyDescent="0.3">
      <c r="B300">
        <v>299</v>
      </c>
      <c r="C300" t="s">
        <v>19</v>
      </c>
      <c r="D300" t="s">
        <v>19</v>
      </c>
      <c r="E300">
        <v>299</v>
      </c>
      <c r="F300" t="s">
        <v>20</v>
      </c>
      <c r="G300">
        <v>26250</v>
      </c>
      <c r="H300">
        <v>299</v>
      </c>
      <c r="I300">
        <v>35</v>
      </c>
      <c r="J300" t="s">
        <v>992</v>
      </c>
      <c r="K300" t="s">
        <v>993</v>
      </c>
      <c r="L300" t="s">
        <v>95</v>
      </c>
      <c r="M300" t="s">
        <v>96</v>
      </c>
      <c r="N300" t="s">
        <v>345</v>
      </c>
      <c r="O300" t="s">
        <v>150</v>
      </c>
      <c r="P300">
        <v>1520.2761</v>
      </c>
      <c r="Q300">
        <v>2064653</v>
      </c>
      <c r="R300" t="s">
        <v>151</v>
      </c>
      <c r="S300">
        <v>1</v>
      </c>
    </row>
    <row r="301" spans="2:19" x14ac:dyDescent="0.3">
      <c r="B301">
        <v>300</v>
      </c>
      <c r="C301" t="s">
        <v>19</v>
      </c>
      <c r="D301" t="s">
        <v>19</v>
      </c>
      <c r="E301">
        <v>300</v>
      </c>
      <c r="F301" t="s">
        <v>20</v>
      </c>
      <c r="G301">
        <v>24920</v>
      </c>
      <c r="H301">
        <v>300</v>
      </c>
      <c r="I301">
        <v>7</v>
      </c>
      <c r="J301" t="s">
        <v>994</v>
      </c>
      <c r="K301" t="s">
        <v>995</v>
      </c>
      <c r="L301" t="s">
        <v>185</v>
      </c>
      <c r="M301" t="s">
        <v>186</v>
      </c>
      <c r="N301" t="s">
        <v>185</v>
      </c>
      <c r="O301" t="s">
        <v>179</v>
      </c>
      <c r="P301">
        <v>1519.4793</v>
      </c>
      <c r="Q301">
        <v>22833994</v>
      </c>
      <c r="R301" t="s">
        <v>37</v>
      </c>
      <c r="S301">
        <v>1</v>
      </c>
    </row>
    <row r="302" spans="2:19" x14ac:dyDescent="0.3">
      <c r="B302">
        <v>301</v>
      </c>
      <c r="C302" t="s">
        <v>19</v>
      </c>
      <c r="D302" t="s">
        <v>19</v>
      </c>
      <c r="E302">
        <v>301</v>
      </c>
      <c r="F302" t="s">
        <v>20</v>
      </c>
      <c r="G302">
        <v>25993</v>
      </c>
      <c r="H302">
        <v>301</v>
      </c>
      <c r="I302">
        <v>32</v>
      </c>
      <c r="J302" t="s">
        <v>996</v>
      </c>
      <c r="K302" t="s">
        <v>997</v>
      </c>
      <c r="L302" t="s">
        <v>23</v>
      </c>
      <c r="M302" t="s">
        <v>24</v>
      </c>
      <c r="N302" t="s">
        <v>998</v>
      </c>
      <c r="O302" t="s">
        <v>999</v>
      </c>
      <c r="P302">
        <v>1518.5507</v>
      </c>
      <c r="Q302">
        <v>11168000</v>
      </c>
      <c r="R302" t="s">
        <v>30</v>
      </c>
      <c r="S302">
        <v>1</v>
      </c>
    </row>
    <row r="303" spans="2:19" x14ac:dyDescent="0.3">
      <c r="B303">
        <v>302</v>
      </c>
      <c r="C303" t="s">
        <v>19</v>
      </c>
      <c r="D303" t="s">
        <v>19</v>
      </c>
      <c r="E303">
        <v>302</v>
      </c>
      <c r="F303" t="s">
        <v>20</v>
      </c>
      <c r="G303">
        <v>25740</v>
      </c>
      <c r="H303">
        <v>302</v>
      </c>
      <c r="I303">
        <v>12</v>
      </c>
      <c r="J303" t="s">
        <v>1000</v>
      </c>
      <c r="K303" t="s">
        <v>1001</v>
      </c>
      <c r="L303" t="s">
        <v>23</v>
      </c>
      <c r="M303" t="s">
        <v>24</v>
      </c>
      <c r="N303" t="s">
        <v>277</v>
      </c>
      <c r="O303" t="s">
        <v>277</v>
      </c>
      <c r="P303">
        <v>1517.0231000000001</v>
      </c>
      <c r="Q303">
        <v>4760241</v>
      </c>
      <c r="R303" t="s">
        <v>274</v>
      </c>
      <c r="S303">
        <v>1</v>
      </c>
    </row>
    <row r="304" spans="2:19" x14ac:dyDescent="0.3">
      <c r="B304">
        <v>303</v>
      </c>
      <c r="C304" t="s">
        <v>19</v>
      </c>
      <c r="D304" t="s">
        <v>19</v>
      </c>
      <c r="E304">
        <v>303</v>
      </c>
      <c r="F304" t="s">
        <v>20</v>
      </c>
      <c r="G304">
        <v>21205</v>
      </c>
      <c r="H304">
        <v>303</v>
      </c>
      <c r="I304">
        <v>10</v>
      </c>
      <c r="J304" t="s">
        <v>1002</v>
      </c>
      <c r="K304" t="s">
        <v>1003</v>
      </c>
      <c r="L304" t="s">
        <v>131</v>
      </c>
      <c r="M304" t="s">
        <v>132</v>
      </c>
      <c r="N304" t="s">
        <v>143</v>
      </c>
      <c r="O304" t="s">
        <v>143</v>
      </c>
      <c r="P304">
        <v>1515.4893</v>
      </c>
      <c r="Q304">
        <v>25450095</v>
      </c>
      <c r="R304" t="s">
        <v>274</v>
      </c>
      <c r="S304">
        <v>3</v>
      </c>
    </row>
    <row r="305" spans="2:19" x14ac:dyDescent="0.3">
      <c r="B305">
        <v>304</v>
      </c>
      <c r="C305" t="s">
        <v>19</v>
      </c>
      <c r="D305" t="s">
        <v>19</v>
      </c>
      <c r="E305">
        <v>304</v>
      </c>
      <c r="F305" t="s">
        <v>20</v>
      </c>
      <c r="G305">
        <v>25708</v>
      </c>
      <c r="H305">
        <v>304</v>
      </c>
      <c r="I305">
        <v>25</v>
      </c>
      <c r="J305" t="s">
        <v>1004</v>
      </c>
      <c r="K305" t="s">
        <v>1005</v>
      </c>
      <c r="L305" t="s">
        <v>185</v>
      </c>
      <c r="M305" t="s">
        <v>186</v>
      </c>
      <c r="N305" t="s">
        <v>185</v>
      </c>
      <c r="O305" t="s">
        <v>179</v>
      </c>
      <c r="P305">
        <v>1512.3119999999999</v>
      </c>
      <c r="Q305">
        <v>5126072</v>
      </c>
      <c r="R305" t="s">
        <v>42</v>
      </c>
      <c r="S305">
        <v>1</v>
      </c>
    </row>
    <row r="306" spans="2:19" x14ac:dyDescent="0.3">
      <c r="B306">
        <v>305</v>
      </c>
      <c r="C306" t="s">
        <v>19</v>
      </c>
      <c r="D306" t="s">
        <v>19</v>
      </c>
      <c r="E306">
        <v>305</v>
      </c>
      <c r="F306" t="s">
        <v>20</v>
      </c>
      <c r="G306">
        <v>21597</v>
      </c>
      <c r="H306">
        <v>305</v>
      </c>
      <c r="I306">
        <v>80</v>
      </c>
      <c r="J306" t="s">
        <v>1006</v>
      </c>
      <c r="K306" t="s">
        <v>1007</v>
      </c>
      <c r="L306" t="s">
        <v>547</v>
      </c>
      <c r="M306" t="s">
        <v>548</v>
      </c>
      <c r="N306" t="s">
        <v>1008</v>
      </c>
      <c r="O306" t="s">
        <v>549</v>
      </c>
      <c r="P306">
        <v>1509.6721</v>
      </c>
      <c r="Q306">
        <v>9819000</v>
      </c>
      <c r="R306" t="s">
        <v>42</v>
      </c>
      <c r="S306">
        <v>3</v>
      </c>
    </row>
    <row r="307" spans="2:19" x14ac:dyDescent="0.3">
      <c r="B307">
        <v>306</v>
      </c>
      <c r="C307" t="s">
        <v>19</v>
      </c>
      <c r="D307" t="s">
        <v>19</v>
      </c>
      <c r="E307">
        <v>306</v>
      </c>
      <c r="F307" t="s">
        <v>20</v>
      </c>
      <c r="G307">
        <v>22988</v>
      </c>
      <c r="H307">
        <v>306</v>
      </c>
      <c r="I307">
        <v>15</v>
      </c>
      <c r="J307" t="s">
        <v>1009</v>
      </c>
      <c r="K307" t="s">
        <v>1010</v>
      </c>
      <c r="L307" t="s">
        <v>210</v>
      </c>
      <c r="M307" t="s">
        <v>211</v>
      </c>
      <c r="N307" t="s">
        <v>1011</v>
      </c>
      <c r="O307" t="s">
        <v>36</v>
      </c>
      <c r="P307">
        <v>1509.4059</v>
      </c>
      <c r="Q307">
        <v>3251000</v>
      </c>
      <c r="R307" t="s">
        <v>449</v>
      </c>
      <c r="S307">
        <v>2</v>
      </c>
    </row>
    <row r="308" spans="2:19" x14ac:dyDescent="0.3">
      <c r="B308">
        <v>307</v>
      </c>
      <c r="C308" t="s">
        <v>19</v>
      </c>
      <c r="D308" t="s">
        <v>19</v>
      </c>
      <c r="E308">
        <v>307</v>
      </c>
      <c r="F308" t="s">
        <v>20</v>
      </c>
      <c r="G308">
        <v>21314</v>
      </c>
      <c r="H308">
        <v>307</v>
      </c>
      <c r="I308">
        <v>703</v>
      </c>
      <c r="J308" t="s">
        <v>1012</v>
      </c>
      <c r="K308" t="s">
        <v>1013</v>
      </c>
      <c r="L308" t="s">
        <v>33</v>
      </c>
      <c r="M308" t="s">
        <v>34</v>
      </c>
      <c r="N308" t="s">
        <v>706</v>
      </c>
      <c r="O308" t="s">
        <v>36</v>
      </c>
      <c r="P308">
        <v>1505.6112000000001</v>
      </c>
      <c r="Q308">
        <v>128269211</v>
      </c>
      <c r="R308" t="s">
        <v>118</v>
      </c>
      <c r="S308">
        <v>2</v>
      </c>
    </row>
    <row r="309" spans="2:19" x14ac:dyDescent="0.3">
      <c r="B309">
        <v>308</v>
      </c>
      <c r="C309" t="s">
        <v>19</v>
      </c>
      <c r="D309" t="s">
        <v>19</v>
      </c>
      <c r="E309">
        <v>308</v>
      </c>
      <c r="F309" t="s">
        <v>20</v>
      </c>
      <c r="G309">
        <v>25239</v>
      </c>
      <c r="H309">
        <v>308</v>
      </c>
      <c r="I309">
        <v>188</v>
      </c>
      <c r="J309" t="s">
        <v>1014</v>
      </c>
      <c r="K309" t="s">
        <v>1015</v>
      </c>
      <c r="L309" t="s">
        <v>23</v>
      </c>
      <c r="M309" t="s">
        <v>24</v>
      </c>
      <c r="N309" t="s">
        <v>277</v>
      </c>
      <c r="O309" t="s">
        <v>277</v>
      </c>
      <c r="P309">
        <v>1496.7527</v>
      </c>
      <c r="Q309">
        <v>16058111</v>
      </c>
      <c r="R309" t="s">
        <v>144</v>
      </c>
      <c r="S309">
        <v>1</v>
      </c>
    </row>
    <row r="310" spans="2:19" x14ac:dyDescent="0.3">
      <c r="B310">
        <v>309</v>
      </c>
      <c r="C310" t="s">
        <v>19</v>
      </c>
      <c r="D310" t="s">
        <v>19</v>
      </c>
      <c r="E310">
        <v>309</v>
      </c>
      <c r="F310" t="s">
        <v>20</v>
      </c>
      <c r="G310">
        <v>25732</v>
      </c>
      <c r="H310">
        <v>309</v>
      </c>
      <c r="I310">
        <v>24</v>
      </c>
      <c r="J310" t="s">
        <v>1016</v>
      </c>
      <c r="K310" t="s">
        <v>1017</v>
      </c>
      <c r="L310" t="s">
        <v>95</v>
      </c>
      <c r="M310" t="s">
        <v>96</v>
      </c>
      <c r="N310" t="s">
        <v>150</v>
      </c>
      <c r="O310" t="s">
        <v>150</v>
      </c>
      <c r="P310">
        <v>1495.2936</v>
      </c>
      <c r="Q310">
        <v>2454423</v>
      </c>
      <c r="R310" t="s">
        <v>151</v>
      </c>
      <c r="S310">
        <v>1</v>
      </c>
    </row>
    <row r="311" spans="2:19" x14ac:dyDescent="0.3">
      <c r="B311">
        <v>310</v>
      </c>
      <c r="C311" t="s">
        <v>19</v>
      </c>
      <c r="D311" t="s">
        <v>19</v>
      </c>
      <c r="E311">
        <v>310</v>
      </c>
      <c r="F311" t="s">
        <v>20</v>
      </c>
      <c r="G311">
        <v>25750</v>
      </c>
      <c r="H311">
        <v>310</v>
      </c>
      <c r="I311">
        <v>20</v>
      </c>
      <c r="J311" t="s">
        <v>1018</v>
      </c>
      <c r="K311" t="s">
        <v>1019</v>
      </c>
      <c r="L311" t="s">
        <v>547</v>
      </c>
      <c r="M311" t="s">
        <v>548</v>
      </c>
      <c r="N311" t="s">
        <v>1020</v>
      </c>
      <c r="O311" t="s">
        <v>549</v>
      </c>
      <c r="P311">
        <v>1494.8187</v>
      </c>
      <c r="Q311">
        <v>6156000</v>
      </c>
      <c r="R311" t="s">
        <v>27</v>
      </c>
      <c r="S311">
        <v>1</v>
      </c>
    </row>
    <row r="312" spans="2:19" x14ac:dyDescent="0.3">
      <c r="B312">
        <v>311</v>
      </c>
      <c r="C312" t="s">
        <v>19</v>
      </c>
      <c r="D312" t="s">
        <v>19</v>
      </c>
      <c r="E312">
        <v>311</v>
      </c>
      <c r="F312" t="s">
        <v>20</v>
      </c>
      <c r="G312">
        <v>26170</v>
      </c>
      <c r="H312">
        <v>311</v>
      </c>
      <c r="I312">
        <v>62</v>
      </c>
      <c r="J312" t="s">
        <v>1021</v>
      </c>
      <c r="K312" t="s">
        <v>1022</v>
      </c>
      <c r="L312" t="s">
        <v>70</v>
      </c>
      <c r="M312" t="s">
        <v>71</v>
      </c>
      <c r="N312" t="s">
        <v>1023</v>
      </c>
      <c r="O312" t="s">
        <v>73</v>
      </c>
      <c r="P312">
        <v>1486.2973</v>
      </c>
      <c r="Q312">
        <v>3537094</v>
      </c>
      <c r="R312" t="s">
        <v>151</v>
      </c>
      <c r="S312">
        <v>1</v>
      </c>
    </row>
    <row r="313" spans="2:19" x14ac:dyDescent="0.3">
      <c r="B313">
        <v>312</v>
      </c>
      <c r="C313" t="s">
        <v>19</v>
      </c>
      <c r="D313" t="s">
        <v>19</v>
      </c>
      <c r="E313">
        <v>312</v>
      </c>
      <c r="F313" t="s">
        <v>20</v>
      </c>
      <c r="G313">
        <v>25162</v>
      </c>
      <c r="H313">
        <v>312</v>
      </c>
      <c r="I313">
        <v>14</v>
      </c>
      <c r="J313" t="s">
        <v>1024</v>
      </c>
      <c r="K313" t="s">
        <v>1025</v>
      </c>
      <c r="L313" t="s">
        <v>246</v>
      </c>
      <c r="M313" t="s">
        <v>247</v>
      </c>
      <c r="N313" t="s">
        <v>1026</v>
      </c>
      <c r="O313" t="s">
        <v>600</v>
      </c>
      <c r="P313">
        <v>1485.7883999999999</v>
      </c>
      <c r="Q313">
        <v>3364599</v>
      </c>
      <c r="R313" t="s">
        <v>42</v>
      </c>
      <c r="S313">
        <v>1</v>
      </c>
    </row>
    <row r="314" spans="2:19" x14ac:dyDescent="0.3">
      <c r="B314">
        <v>313</v>
      </c>
      <c r="C314" t="s">
        <v>19</v>
      </c>
      <c r="D314" t="s">
        <v>19</v>
      </c>
      <c r="E314">
        <v>313</v>
      </c>
      <c r="F314" t="s">
        <v>20</v>
      </c>
      <c r="G314">
        <v>24748</v>
      </c>
      <c r="H314">
        <v>313</v>
      </c>
      <c r="I314">
        <v>74</v>
      </c>
      <c r="J314" t="s">
        <v>1027</v>
      </c>
      <c r="K314" t="s">
        <v>1027</v>
      </c>
      <c r="L314" t="s">
        <v>311</v>
      </c>
      <c r="M314" t="s">
        <v>369</v>
      </c>
      <c r="N314" t="s">
        <v>1028</v>
      </c>
      <c r="O314" t="s">
        <v>1029</v>
      </c>
      <c r="P314">
        <v>1484.855</v>
      </c>
      <c r="Q314">
        <v>27001000</v>
      </c>
      <c r="R314" t="s">
        <v>182</v>
      </c>
      <c r="S314">
        <v>1</v>
      </c>
    </row>
    <row r="315" spans="2:19" x14ac:dyDescent="0.3">
      <c r="B315">
        <v>314</v>
      </c>
      <c r="C315" t="s">
        <v>19</v>
      </c>
      <c r="D315" t="s">
        <v>19</v>
      </c>
      <c r="E315">
        <v>314</v>
      </c>
      <c r="F315" t="s">
        <v>20</v>
      </c>
      <c r="G315">
        <v>21000</v>
      </c>
      <c r="H315">
        <v>314</v>
      </c>
      <c r="I315">
        <v>245</v>
      </c>
      <c r="J315" t="s">
        <v>1030</v>
      </c>
      <c r="K315" t="s">
        <v>1031</v>
      </c>
      <c r="L315" t="s">
        <v>1032</v>
      </c>
      <c r="M315" t="s">
        <v>1033</v>
      </c>
      <c r="N315" t="s">
        <v>1034</v>
      </c>
      <c r="O315" t="s">
        <v>1035</v>
      </c>
      <c r="P315">
        <v>1481.8623</v>
      </c>
      <c r="Q315">
        <v>48927000</v>
      </c>
      <c r="R315" t="s">
        <v>238</v>
      </c>
      <c r="S315">
        <v>3</v>
      </c>
    </row>
    <row r="316" spans="2:19" x14ac:dyDescent="0.3">
      <c r="B316">
        <v>315</v>
      </c>
      <c r="C316" t="s">
        <v>19</v>
      </c>
      <c r="D316" t="s">
        <v>19</v>
      </c>
      <c r="E316">
        <v>315</v>
      </c>
      <c r="F316" t="s">
        <v>20</v>
      </c>
      <c r="G316">
        <v>26404</v>
      </c>
      <c r="H316">
        <v>315</v>
      </c>
      <c r="I316">
        <v>15</v>
      </c>
      <c r="J316" t="s">
        <v>1036</v>
      </c>
      <c r="K316" t="s">
        <v>1037</v>
      </c>
      <c r="L316" t="s">
        <v>23</v>
      </c>
      <c r="M316" t="s">
        <v>24</v>
      </c>
      <c r="N316" t="s">
        <v>1038</v>
      </c>
      <c r="O316" t="s">
        <v>26</v>
      </c>
      <c r="P316">
        <v>1475.4762000000001</v>
      </c>
      <c r="Q316">
        <v>2185028</v>
      </c>
      <c r="R316" t="s">
        <v>144</v>
      </c>
      <c r="S316">
        <v>1</v>
      </c>
    </row>
    <row r="317" spans="2:19" x14ac:dyDescent="0.3">
      <c r="B317">
        <v>316</v>
      </c>
      <c r="C317" t="s">
        <v>19</v>
      </c>
      <c r="D317" t="s">
        <v>19</v>
      </c>
      <c r="E317">
        <v>316</v>
      </c>
      <c r="F317" t="s">
        <v>20</v>
      </c>
      <c r="G317">
        <v>22995</v>
      </c>
      <c r="H317">
        <v>316</v>
      </c>
      <c r="I317">
        <v>165</v>
      </c>
      <c r="J317" t="s">
        <v>1039</v>
      </c>
      <c r="K317" t="s">
        <v>1040</v>
      </c>
      <c r="L317" t="s">
        <v>64</v>
      </c>
      <c r="M317" t="s">
        <v>65</v>
      </c>
      <c r="N317" t="s">
        <v>1041</v>
      </c>
      <c r="O317" t="s">
        <v>67</v>
      </c>
      <c r="P317">
        <v>1463.6407999999999</v>
      </c>
      <c r="Q317">
        <v>40092000</v>
      </c>
      <c r="R317" t="s">
        <v>274</v>
      </c>
      <c r="S317">
        <v>2</v>
      </c>
    </row>
    <row r="318" spans="2:19" x14ac:dyDescent="0.3">
      <c r="B318">
        <v>317</v>
      </c>
      <c r="C318" t="s">
        <v>19</v>
      </c>
      <c r="D318" t="s">
        <v>19</v>
      </c>
      <c r="E318">
        <v>317</v>
      </c>
      <c r="F318" t="s">
        <v>20</v>
      </c>
      <c r="G318">
        <v>26159</v>
      </c>
      <c r="H318">
        <v>317</v>
      </c>
      <c r="I318">
        <v>9</v>
      </c>
      <c r="J318" t="s">
        <v>1042</v>
      </c>
      <c r="K318" t="s">
        <v>1043</v>
      </c>
      <c r="L318" t="s">
        <v>83</v>
      </c>
      <c r="M318" t="s">
        <v>84</v>
      </c>
      <c r="N318" t="s">
        <v>609</v>
      </c>
      <c r="O318" t="s">
        <v>609</v>
      </c>
      <c r="P318">
        <v>1461.4173000000001</v>
      </c>
      <c r="Q318">
        <v>1983000</v>
      </c>
      <c r="R318" t="s">
        <v>144</v>
      </c>
      <c r="S318">
        <v>1</v>
      </c>
    </row>
    <row r="319" spans="2:19" x14ac:dyDescent="0.3">
      <c r="B319">
        <v>318</v>
      </c>
      <c r="C319" t="s">
        <v>19</v>
      </c>
      <c r="D319" t="s">
        <v>19</v>
      </c>
      <c r="E319">
        <v>318</v>
      </c>
      <c r="F319" t="s">
        <v>20</v>
      </c>
      <c r="G319">
        <v>26599</v>
      </c>
      <c r="H319">
        <v>318</v>
      </c>
      <c r="I319">
        <v>220</v>
      </c>
      <c r="J319" t="s">
        <v>1044</v>
      </c>
      <c r="K319" t="s">
        <v>1045</v>
      </c>
      <c r="L319" t="s">
        <v>77</v>
      </c>
      <c r="M319" t="s">
        <v>78</v>
      </c>
      <c r="N319" t="s">
        <v>1046</v>
      </c>
      <c r="O319" t="s">
        <v>1047</v>
      </c>
      <c r="P319">
        <v>1451.9855</v>
      </c>
      <c r="Q319">
        <v>11601976</v>
      </c>
      <c r="R319" t="s">
        <v>182</v>
      </c>
      <c r="S319">
        <v>1</v>
      </c>
    </row>
    <row r="320" spans="2:19" x14ac:dyDescent="0.3">
      <c r="B320">
        <v>319</v>
      </c>
      <c r="C320" t="s">
        <v>19</v>
      </c>
      <c r="D320" t="s">
        <v>19</v>
      </c>
      <c r="E320">
        <v>319</v>
      </c>
      <c r="F320" t="s">
        <v>20</v>
      </c>
      <c r="G320">
        <v>25848</v>
      </c>
      <c r="H320">
        <v>319</v>
      </c>
      <c r="I320">
        <v>22</v>
      </c>
      <c r="J320" t="s">
        <v>1048</v>
      </c>
      <c r="K320" t="s">
        <v>1049</v>
      </c>
      <c r="L320" t="s">
        <v>131</v>
      </c>
      <c r="M320" t="s">
        <v>132</v>
      </c>
      <c r="N320" t="s">
        <v>1050</v>
      </c>
      <c r="O320" t="s">
        <v>794</v>
      </c>
      <c r="P320">
        <v>1451.7349999999999</v>
      </c>
      <c r="Q320">
        <v>4102896</v>
      </c>
      <c r="R320" t="s">
        <v>238</v>
      </c>
      <c r="S320">
        <v>1</v>
      </c>
    </row>
    <row r="321" spans="2:19" x14ac:dyDescent="0.3">
      <c r="B321">
        <v>320</v>
      </c>
      <c r="C321" t="s">
        <v>19</v>
      </c>
      <c r="D321" t="s">
        <v>19</v>
      </c>
      <c r="E321">
        <v>320</v>
      </c>
      <c r="F321" t="s">
        <v>20</v>
      </c>
      <c r="G321">
        <v>26347</v>
      </c>
      <c r="H321">
        <v>320</v>
      </c>
      <c r="I321">
        <v>15</v>
      </c>
      <c r="J321" t="s">
        <v>1051</v>
      </c>
      <c r="K321" t="s">
        <v>1052</v>
      </c>
      <c r="L321" t="s">
        <v>176</v>
      </c>
      <c r="M321" t="s">
        <v>177</v>
      </c>
      <c r="N321" t="s">
        <v>1053</v>
      </c>
      <c r="O321" t="s">
        <v>298</v>
      </c>
      <c r="P321">
        <v>1449.5800999999999</v>
      </c>
      <c r="Q321">
        <v>5513406</v>
      </c>
      <c r="R321" t="s">
        <v>118</v>
      </c>
      <c r="S321">
        <v>1</v>
      </c>
    </row>
    <row r="322" spans="2:19" x14ac:dyDescent="0.3">
      <c r="B322">
        <v>321</v>
      </c>
      <c r="C322" t="s">
        <v>19</v>
      </c>
      <c r="D322" t="s">
        <v>19</v>
      </c>
      <c r="E322">
        <v>321</v>
      </c>
      <c r="F322" t="s">
        <v>20</v>
      </c>
      <c r="G322">
        <v>25526</v>
      </c>
      <c r="H322">
        <v>321</v>
      </c>
      <c r="I322">
        <v>65</v>
      </c>
      <c r="J322" t="s">
        <v>1054</v>
      </c>
      <c r="K322" t="s">
        <v>1055</v>
      </c>
      <c r="L322" t="s">
        <v>185</v>
      </c>
      <c r="M322" t="s">
        <v>186</v>
      </c>
      <c r="N322" t="s">
        <v>1056</v>
      </c>
      <c r="O322" t="s">
        <v>179</v>
      </c>
      <c r="P322">
        <v>1446.1605999999999</v>
      </c>
      <c r="Q322">
        <v>18413056</v>
      </c>
      <c r="R322" t="s">
        <v>144</v>
      </c>
      <c r="S322">
        <v>1</v>
      </c>
    </row>
    <row r="323" spans="2:19" x14ac:dyDescent="0.3">
      <c r="B323">
        <v>322</v>
      </c>
      <c r="C323" t="s">
        <v>19</v>
      </c>
      <c r="D323" t="s">
        <v>19</v>
      </c>
      <c r="E323">
        <v>322</v>
      </c>
      <c r="F323" t="s">
        <v>20</v>
      </c>
      <c r="G323">
        <v>22821</v>
      </c>
      <c r="H323">
        <v>322</v>
      </c>
      <c r="I323">
        <v>2000</v>
      </c>
      <c r="J323" t="s">
        <v>1057</v>
      </c>
      <c r="K323" t="s">
        <v>1058</v>
      </c>
      <c r="L323" t="s">
        <v>131</v>
      </c>
      <c r="M323" t="s">
        <v>132</v>
      </c>
      <c r="N323" t="s">
        <v>143</v>
      </c>
      <c r="O323" t="s">
        <v>143</v>
      </c>
      <c r="P323">
        <v>1442.2048</v>
      </c>
      <c r="Q323">
        <v>119891000</v>
      </c>
      <c r="R323" t="s">
        <v>121</v>
      </c>
      <c r="S323">
        <v>2</v>
      </c>
    </row>
    <row r="324" spans="2:19" x14ac:dyDescent="0.3">
      <c r="B324">
        <v>323</v>
      </c>
      <c r="C324" t="s">
        <v>19</v>
      </c>
      <c r="D324" t="s">
        <v>19</v>
      </c>
      <c r="E324">
        <v>323</v>
      </c>
      <c r="F324" t="s">
        <v>20</v>
      </c>
      <c r="G324">
        <v>25072</v>
      </c>
      <c r="H324">
        <v>323</v>
      </c>
      <c r="I324">
        <v>2</v>
      </c>
      <c r="J324" t="s">
        <v>1059</v>
      </c>
      <c r="K324" t="s">
        <v>1060</v>
      </c>
      <c r="L324" t="s">
        <v>23</v>
      </c>
      <c r="M324" t="s">
        <v>24</v>
      </c>
      <c r="N324" t="s">
        <v>277</v>
      </c>
      <c r="O324" t="s">
        <v>277</v>
      </c>
      <c r="P324">
        <v>1440.0700999999999</v>
      </c>
      <c r="Q324">
        <v>37821889</v>
      </c>
      <c r="R324" t="s">
        <v>121</v>
      </c>
      <c r="S324">
        <v>1</v>
      </c>
    </row>
    <row r="325" spans="2:19" x14ac:dyDescent="0.3">
      <c r="B325">
        <v>324</v>
      </c>
      <c r="C325" t="s">
        <v>19</v>
      </c>
      <c r="D325" t="s">
        <v>19</v>
      </c>
      <c r="E325">
        <v>324</v>
      </c>
      <c r="F325" t="s">
        <v>20</v>
      </c>
      <c r="G325">
        <v>25974</v>
      </c>
      <c r="H325">
        <v>324</v>
      </c>
      <c r="I325">
        <v>2</v>
      </c>
      <c r="J325" t="s">
        <v>1061</v>
      </c>
      <c r="K325" t="s">
        <v>1062</v>
      </c>
      <c r="L325" t="s">
        <v>577</v>
      </c>
      <c r="M325" t="s">
        <v>578</v>
      </c>
      <c r="N325" t="s">
        <v>898</v>
      </c>
      <c r="O325" t="s">
        <v>1063</v>
      </c>
      <c r="P325">
        <v>1437.6965</v>
      </c>
      <c r="Q325">
        <v>2213345</v>
      </c>
      <c r="R325" t="s">
        <v>27</v>
      </c>
      <c r="S325">
        <v>1</v>
      </c>
    </row>
    <row r="326" spans="2:19" x14ac:dyDescent="0.3">
      <c r="B326">
        <v>325</v>
      </c>
      <c r="C326" t="s">
        <v>19</v>
      </c>
      <c r="D326" t="s">
        <v>19</v>
      </c>
      <c r="E326">
        <v>325</v>
      </c>
      <c r="F326" t="s">
        <v>20</v>
      </c>
      <c r="G326">
        <v>26224</v>
      </c>
      <c r="H326">
        <v>325</v>
      </c>
      <c r="I326">
        <v>20</v>
      </c>
      <c r="J326" t="s">
        <v>1064</v>
      </c>
      <c r="K326" t="s">
        <v>1065</v>
      </c>
      <c r="L326" t="s">
        <v>95</v>
      </c>
      <c r="M326" t="s">
        <v>96</v>
      </c>
      <c r="N326" t="s">
        <v>743</v>
      </c>
      <c r="O326" t="s">
        <v>147</v>
      </c>
      <c r="P326">
        <v>1437.3041000000001</v>
      </c>
      <c r="Q326">
        <v>3494200</v>
      </c>
      <c r="R326" t="s">
        <v>37</v>
      </c>
      <c r="S326">
        <v>1</v>
      </c>
    </row>
    <row r="327" spans="2:19" x14ac:dyDescent="0.3">
      <c r="B327">
        <v>326</v>
      </c>
      <c r="C327" t="s">
        <v>19</v>
      </c>
      <c r="D327" t="s">
        <v>19</v>
      </c>
      <c r="E327">
        <v>326</v>
      </c>
      <c r="F327" t="s">
        <v>20</v>
      </c>
      <c r="G327">
        <v>26593</v>
      </c>
      <c r="H327">
        <v>326</v>
      </c>
      <c r="I327">
        <v>718</v>
      </c>
      <c r="J327" t="s">
        <v>1066</v>
      </c>
      <c r="K327" t="s">
        <v>1067</v>
      </c>
      <c r="L327" t="s">
        <v>23</v>
      </c>
      <c r="M327" t="s">
        <v>24</v>
      </c>
      <c r="N327" t="s">
        <v>775</v>
      </c>
      <c r="O327" t="s">
        <v>60</v>
      </c>
      <c r="P327">
        <v>1429.1279</v>
      </c>
      <c r="Q327">
        <v>985737000</v>
      </c>
      <c r="R327" t="s">
        <v>27</v>
      </c>
      <c r="S327">
        <v>1</v>
      </c>
    </row>
    <row r="328" spans="2:19" x14ac:dyDescent="0.3">
      <c r="B328">
        <v>327</v>
      </c>
      <c r="C328" t="s">
        <v>19</v>
      </c>
      <c r="D328" t="s">
        <v>19</v>
      </c>
      <c r="E328">
        <v>327</v>
      </c>
      <c r="F328" t="s">
        <v>20</v>
      </c>
      <c r="G328">
        <v>21109</v>
      </c>
      <c r="H328">
        <v>327</v>
      </c>
      <c r="I328">
        <v>128</v>
      </c>
      <c r="J328" t="s">
        <v>1068</v>
      </c>
      <c r="K328" t="s">
        <v>1069</v>
      </c>
      <c r="L328" t="s">
        <v>185</v>
      </c>
      <c r="M328" t="s">
        <v>186</v>
      </c>
      <c r="N328" t="s">
        <v>185</v>
      </c>
      <c r="O328" t="s">
        <v>179</v>
      </c>
      <c r="P328">
        <v>1426.6069</v>
      </c>
      <c r="Q328">
        <v>29142406</v>
      </c>
      <c r="R328" t="s">
        <v>478</v>
      </c>
      <c r="S328">
        <v>3</v>
      </c>
    </row>
    <row r="329" spans="2:19" x14ac:dyDescent="0.3">
      <c r="B329">
        <v>328</v>
      </c>
      <c r="C329" t="s">
        <v>19</v>
      </c>
      <c r="D329" t="s">
        <v>19</v>
      </c>
      <c r="E329">
        <v>328</v>
      </c>
      <c r="F329" t="s">
        <v>20</v>
      </c>
      <c r="G329">
        <v>21092</v>
      </c>
      <c r="H329">
        <v>328</v>
      </c>
      <c r="I329">
        <v>38</v>
      </c>
      <c r="J329" t="s">
        <v>1070</v>
      </c>
      <c r="K329" t="s">
        <v>1071</v>
      </c>
      <c r="L329" t="s">
        <v>131</v>
      </c>
      <c r="M329" t="s">
        <v>132</v>
      </c>
      <c r="N329" t="s">
        <v>1072</v>
      </c>
      <c r="O329" t="s">
        <v>143</v>
      </c>
      <c r="P329">
        <v>1420.7892999999999</v>
      </c>
      <c r="Q329">
        <v>5915171</v>
      </c>
      <c r="R329" t="s">
        <v>151</v>
      </c>
      <c r="S329">
        <v>3</v>
      </c>
    </row>
    <row r="330" spans="2:19" x14ac:dyDescent="0.3">
      <c r="B330">
        <v>329</v>
      </c>
      <c r="C330" t="s">
        <v>19</v>
      </c>
      <c r="D330" t="s">
        <v>19</v>
      </c>
      <c r="E330">
        <v>329</v>
      </c>
      <c r="F330" t="s">
        <v>20</v>
      </c>
      <c r="G330">
        <v>24996</v>
      </c>
      <c r="H330">
        <v>329</v>
      </c>
      <c r="I330">
        <v>10</v>
      </c>
      <c r="J330" t="s">
        <v>1073</v>
      </c>
      <c r="K330" t="s">
        <v>1074</v>
      </c>
      <c r="L330" t="s">
        <v>23</v>
      </c>
      <c r="M330" t="s">
        <v>24</v>
      </c>
      <c r="N330" t="s">
        <v>26</v>
      </c>
      <c r="O330" t="s">
        <v>26</v>
      </c>
      <c r="P330">
        <v>1418.6927000000001</v>
      </c>
      <c r="Q330">
        <v>3013390</v>
      </c>
      <c r="R330" t="s">
        <v>27</v>
      </c>
      <c r="S330">
        <v>1</v>
      </c>
    </row>
    <row r="331" spans="2:19" x14ac:dyDescent="0.3">
      <c r="B331">
        <v>330</v>
      </c>
      <c r="C331" t="s">
        <v>19</v>
      </c>
      <c r="D331" t="s">
        <v>19</v>
      </c>
      <c r="E331">
        <v>330</v>
      </c>
      <c r="F331" t="s">
        <v>20</v>
      </c>
      <c r="G331">
        <v>25544</v>
      </c>
      <c r="H331">
        <v>330</v>
      </c>
      <c r="I331">
        <v>85</v>
      </c>
      <c r="J331" t="s">
        <v>1075</v>
      </c>
      <c r="K331" t="s">
        <v>1076</v>
      </c>
      <c r="L331" t="s">
        <v>33</v>
      </c>
      <c r="M331" t="s">
        <v>34</v>
      </c>
      <c r="N331" t="s">
        <v>1077</v>
      </c>
      <c r="O331" t="s">
        <v>36</v>
      </c>
      <c r="P331">
        <v>1410.3131000000001</v>
      </c>
      <c r="Q331">
        <v>13973719</v>
      </c>
      <c r="R331" t="s">
        <v>144</v>
      </c>
      <c r="S331">
        <v>1</v>
      </c>
    </row>
    <row r="332" spans="2:19" x14ac:dyDescent="0.3">
      <c r="B332">
        <v>331</v>
      </c>
      <c r="C332" t="s">
        <v>19</v>
      </c>
      <c r="D332" t="s">
        <v>19</v>
      </c>
      <c r="E332">
        <v>331</v>
      </c>
      <c r="F332" t="s">
        <v>20</v>
      </c>
      <c r="G332">
        <v>25446</v>
      </c>
      <c r="H332">
        <v>331</v>
      </c>
      <c r="I332">
        <v>32</v>
      </c>
      <c r="J332" t="s">
        <v>1078</v>
      </c>
      <c r="K332" t="s">
        <v>1079</v>
      </c>
      <c r="L332" t="s">
        <v>360</v>
      </c>
      <c r="M332" t="s">
        <v>361</v>
      </c>
      <c r="N332" t="s">
        <v>555</v>
      </c>
      <c r="O332" t="s">
        <v>556</v>
      </c>
      <c r="P332">
        <v>1405.7929999999999</v>
      </c>
      <c r="Q332">
        <v>2456385</v>
      </c>
      <c r="R332" t="s">
        <v>516</v>
      </c>
      <c r="S332">
        <v>1</v>
      </c>
    </row>
    <row r="333" spans="2:19" x14ac:dyDescent="0.3">
      <c r="B333">
        <v>332</v>
      </c>
      <c r="C333" t="s">
        <v>19</v>
      </c>
      <c r="D333" t="s">
        <v>19</v>
      </c>
      <c r="E333">
        <v>332</v>
      </c>
      <c r="F333" t="s">
        <v>20</v>
      </c>
      <c r="G333">
        <v>24968</v>
      </c>
      <c r="H333">
        <v>332</v>
      </c>
      <c r="I333">
        <v>15</v>
      </c>
      <c r="J333" t="s">
        <v>1080</v>
      </c>
      <c r="K333" t="s">
        <v>1081</v>
      </c>
      <c r="L333" t="s">
        <v>23</v>
      </c>
      <c r="M333" t="s">
        <v>24</v>
      </c>
      <c r="N333" t="s">
        <v>1082</v>
      </c>
      <c r="O333" t="s">
        <v>999</v>
      </c>
      <c r="P333">
        <v>1402.2982</v>
      </c>
      <c r="Q333">
        <v>7866379</v>
      </c>
      <c r="R333" t="s">
        <v>274</v>
      </c>
      <c r="S333">
        <v>1</v>
      </c>
    </row>
    <row r="334" spans="2:19" x14ac:dyDescent="0.3">
      <c r="B334">
        <v>333</v>
      </c>
      <c r="C334" t="s">
        <v>19</v>
      </c>
      <c r="D334" t="s">
        <v>19</v>
      </c>
      <c r="E334">
        <v>333</v>
      </c>
      <c r="F334" t="s">
        <v>20</v>
      </c>
      <c r="G334">
        <v>23109</v>
      </c>
      <c r="H334">
        <v>333</v>
      </c>
      <c r="I334">
        <v>110</v>
      </c>
      <c r="J334" t="s">
        <v>1083</v>
      </c>
      <c r="K334" t="s">
        <v>1084</v>
      </c>
      <c r="L334" t="s">
        <v>210</v>
      </c>
      <c r="M334" t="s">
        <v>211</v>
      </c>
      <c r="N334" t="s">
        <v>1085</v>
      </c>
      <c r="O334" t="s">
        <v>36</v>
      </c>
      <c r="P334">
        <v>1400.838</v>
      </c>
      <c r="Q334">
        <v>4558225</v>
      </c>
      <c r="R334" t="s">
        <v>238</v>
      </c>
      <c r="S334">
        <v>2</v>
      </c>
    </row>
    <row r="335" spans="2:19" x14ac:dyDescent="0.3">
      <c r="B335">
        <v>334</v>
      </c>
      <c r="C335" t="s">
        <v>19</v>
      </c>
      <c r="D335" t="s">
        <v>19</v>
      </c>
      <c r="E335">
        <v>334</v>
      </c>
      <c r="F335" t="s">
        <v>20</v>
      </c>
      <c r="G335">
        <v>23102</v>
      </c>
      <c r="H335">
        <v>334</v>
      </c>
      <c r="I335">
        <v>57</v>
      </c>
      <c r="J335" t="s">
        <v>1086</v>
      </c>
      <c r="K335" t="s">
        <v>1087</v>
      </c>
      <c r="L335" t="s">
        <v>547</v>
      </c>
      <c r="M335" t="s">
        <v>548</v>
      </c>
      <c r="N335" t="s">
        <v>549</v>
      </c>
      <c r="O335" t="s">
        <v>549</v>
      </c>
      <c r="P335">
        <v>1384.9233999999999</v>
      </c>
      <c r="Q335">
        <v>6018335</v>
      </c>
      <c r="R335" t="s">
        <v>118</v>
      </c>
      <c r="S335">
        <v>2</v>
      </c>
    </row>
    <row r="336" spans="2:19" x14ac:dyDescent="0.3">
      <c r="B336">
        <v>335</v>
      </c>
      <c r="C336" t="s">
        <v>19</v>
      </c>
      <c r="D336" t="s">
        <v>19</v>
      </c>
      <c r="E336">
        <v>335</v>
      </c>
      <c r="F336" t="s">
        <v>20</v>
      </c>
      <c r="G336">
        <v>23133</v>
      </c>
      <c r="H336">
        <v>335</v>
      </c>
      <c r="I336">
        <v>144</v>
      </c>
      <c r="J336" t="s">
        <v>1088</v>
      </c>
      <c r="K336" t="s">
        <v>1089</v>
      </c>
      <c r="L336" t="s">
        <v>360</v>
      </c>
      <c r="M336" t="s">
        <v>361</v>
      </c>
      <c r="N336" t="s">
        <v>1090</v>
      </c>
      <c r="O336" t="s">
        <v>362</v>
      </c>
      <c r="P336">
        <v>1383.3471</v>
      </c>
      <c r="Q336">
        <v>9763331</v>
      </c>
      <c r="R336" t="s">
        <v>449</v>
      </c>
      <c r="S336">
        <v>2</v>
      </c>
    </row>
    <row r="337" spans="2:19" x14ac:dyDescent="0.3">
      <c r="B337">
        <v>336</v>
      </c>
      <c r="C337" t="s">
        <v>19</v>
      </c>
      <c r="D337" t="s">
        <v>19</v>
      </c>
      <c r="E337">
        <v>336</v>
      </c>
      <c r="F337" t="s">
        <v>20</v>
      </c>
      <c r="G337">
        <v>25168</v>
      </c>
      <c r="H337">
        <v>336</v>
      </c>
      <c r="I337">
        <v>65</v>
      </c>
      <c r="J337" t="s">
        <v>1091</v>
      </c>
      <c r="K337" t="s">
        <v>1092</v>
      </c>
      <c r="L337" t="s">
        <v>311</v>
      </c>
      <c r="M337" t="s">
        <v>369</v>
      </c>
      <c r="N337" t="s">
        <v>1093</v>
      </c>
      <c r="O337" t="s">
        <v>1094</v>
      </c>
      <c r="P337">
        <v>1381.37</v>
      </c>
      <c r="Q337">
        <v>5091839</v>
      </c>
      <c r="R337" t="s">
        <v>56</v>
      </c>
      <c r="S337">
        <v>1</v>
      </c>
    </row>
    <row r="338" spans="2:19" x14ac:dyDescent="0.3">
      <c r="B338">
        <v>337</v>
      </c>
      <c r="C338" t="s">
        <v>19</v>
      </c>
      <c r="D338" t="s">
        <v>19</v>
      </c>
      <c r="E338">
        <v>337</v>
      </c>
      <c r="F338" t="s">
        <v>20</v>
      </c>
      <c r="G338">
        <v>23194</v>
      </c>
      <c r="H338">
        <v>337</v>
      </c>
      <c r="I338">
        <v>450</v>
      </c>
      <c r="J338" t="s">
        <v>1095</v>
      </c>
      <c r="K338" t="s">
        <v>1096</v>
      </c>
      <c r="L338" t="s">
        <v>154</v>
      </c>
      <c r="M338" t="s">
        <v>155</v>
      </c>
      <c r="N338" t="s">
        <v>1097</v>
      </c>
      <c r="O338" t="s">
        <v>1098</v>
      </c>
      <c r="P338">
        <v>1376.5812000000001</v>
      </c>
      <c r="Q338">
        <v>41319955</v>
      </c>
      <c r="R338" t="s">
        <v>61</v>
      </c>
      <c r="S338">
        <v>2</v>
      </c>
    </row>
    <row r="339" spans="2:19" x14ac:dyDescent="0.3">
      <c r="B339">
        <v>338</v>
      </c>
      <c r="C339" t="s">
        <v>19</v>
      </c>
      <c r="D339" t="s">
        <v>19</v>
      </c>
      <c r="E339">
        <v>338</v>
      </c>
      <c r="F339" t="s">
        <v>20</v>
      </c>
      <c r="G339">
        <v>26524</v>
      </c>
      <c r="H339">
        <v>338</v>
      </c>
      <c r="I339">
        <v>3</v>
      </c>
      <c r="J339" t="s">
        <v>1099</v>
      </c>
      <c r="K339" t="s">
        <v>1100</v>
      </c>
      <c r="L339" t="s">
        <v>1101</v>
      </c>
      <c r="M339" t="s">
        <v>1102</v>
      </c>
      <c r="N339" t="s">
        <v>1103</v>
      </c>
      <c r="O339" t="s">
        <v>1104</v>
      </c>
      <c r="P339">
        <v>1373.7533000000001</v>
      </c>
      <c r="Q339">
        <v>5615000</v>
      </c>
      <c r="R339" t="s">
        <v>121</v>
      </c>
      <c r="S339">
        <v>1</v>
      </c>
    </row>
    <row r="340" spans="2:19" x14ac:dyDescent="0.3">
      <c r="B340">
        <v>339</v>
      </c>
      <c r="C340" t="s">
        <v>19</v>
      </c>
      <c r="D340" t="s">
        <v>19</v>
      </c>
      <c r="E340">
        <v>339</v>
      </c>
      <c r="F340" t="s">
        <v>20</v>
      </c>
      <c r="G340">
        <v>26061</v>
      </c>
      <c r="H340">
        <v>339</v>
      </c>
      <c r="I340">
        <v>37</v>
      </c>
      <c r="J340" t="s">
        <v>1105</v>
      </c>
      <c r="K340" t="s">
        <v>1106</v>
      </c>
      <c r="L340" t="s">
        <v>360</v>
      </c>
      <c r="M340" t="s">
        <v>361</v>
      </c>
      <c r="N340" t="s">
        <v>362</v>
      </c>
      <c r="O340" t="s">
        <v>362</v>
      </c>
      <c r="P340">
        <v>1373.6527000000001</v>
      </c>
      <c r="Q340">
        <v>2461000</v>
      </c>
      <c r="R340" t="s">
        <v>61</v>
      </c>
      <c r="S340">
        <v>1</v>
      </c>
    </row>
    <row r="341" spans="2:19" x14ac:dyDescent="0.3">
      <c r="B341">
        <v>340</v>
      </c>
      <c r="C341" t="s">
        <v>19</v>
      </c>
      <c r="D341" t="s">
        <v>19</v>
      </c>
      <c r="E341">
        <v>340</v>
      </c>
      <c r="F341" t="s">
        <v>20</v>
      </c>
      <c r="G341">
        <v>23598</v>
      </c>
      <c r="H341">
        <v>340</v>
      </c>
      <c r="I341">
        <v>16</v>
      </c>
      <c r="J341" t="s">
        <v>1107</v>
      </c>
      <c r="K341" t="s">
        <v>1108</v>
      </c>
      <c r="L341" t="s">
        <v>731</v>
      </c>
      <c r="M341" t="s">
        <v>732</v>
      </c>
      <c r="N341" t="s">
        <v>1109</v>
      </c>
      <c r="O341" t="s">
        <v>734</v>
      </c>
      <c r="P341">
        <v>1372.7764</v>
      </c>
      <c r="Q341">
        <v>21962366</v>
      </c>
      <c r="R341" t="s">
        <v>121</v>
      </c>
      <c r="S341">
        <v>2</v>
      </c>
    </row>
    <row r="342" spans="2:19" x14ac:dyDescent="0.3">
      <c r="B342">
        <v>341</v>
      </c>
      <c r="C342" t="s">
        <v>19</v>
      </c>
      <c r="D342" t="s">
        <v>19</v>
      </c>
      <c r="E342">
        <v>341</v>
      </c>
      <c r="F342" t="s">
        <v>20</v>
      </c>
      <c r="G342">
        <v>26254</v>
      </c>
      <c r="H342">
        <v>341</v>
      </c>
      <c r="I342">
        <v>24</v>
      </c>
      <c r="J342" t="s">
        <v>1110</v>
      </c>
      <c r="K342" t="s">
        <v>1111</v>
      </c>
      <c r="L342" t="s">
        <v>33</v>
      </c>
      <c r="M342" t="s">
        <v>34</v>
      </c>
      <c r="N342" t="s">
        <v>830</v>
      </c>
      <c r="O342" t="s">
        <v>36</v>
      </c>
      <c r="P342">
        <v>1372.1611</v>
      </c>
      <c r="Q342">
        <v>2904721</v>
      </c>
      <c r="R342" t="s">
        <v>151</v>
      </c>
      <c r="S342">
        <v>1</v>
      </c>
    </row>
    <row r="343" spans="2:19" x14ac:dyDescent="0.3">
      <c r="B343">
        <v>342</v>
      </c>
      <c r="C343" t="s">
        <v>19</v>
      </c>
      <c r="D343" t="s">
        <v>19</v>
      </c>
      <c r="E343">
        <v>342</v>
      </c>
      <c r="F343" t="s">
        <v>20</v>
      </c>
      <c r="G343">
        <v>23036</v>
      </c>
      <c r="H343">
        <v>342</v>
      </c>
      <c r="I343">
        <v>34</v>
      </c>
      <c r="J343" t="s">
        <v>1112</v>
      </c>
      <c r="K343" t="s">
        <v>1113</v>
      </c>
      <c r="L343" t="s">
        <v>89</v>
      </c>
      <c r="M343" t="s">
        <v>90</v>
      </c>
      <c r="N343" t="s">
        <v>709</v>
      </c>
      <c r="O343" t="s">
        <v>377</v>
      </c>
      <c r="P343">
        <v>1369.7242000000001</v>
      </c>
      <c r="Q343">
        <v>3102000</v>
      </c>
      <c r="R343" t="s">
        <v>144</v>
      </c>
      <c r="S343">
        <v>2</v>
      </c>
    </row>
    <row r="344" spans="2:19" x14ac:dyDescent="0.3">
      <c r="B344">
        <v>343</v>
      </c>
      <c r="C344" t="s">
        <v>19</v>
      </c>
      <c r="D344" t="s">
        <v>19</v>
      </c>
      <c r="E344">
        <v>343</v>
      </c>
      <c r="F344" t="s">
        <v>20</v>
      </c>
      <c r="G344">
        <v>25076</v>
      </c>
      <c r="H344">
        <v>343</v>
      </c>
      <c r="I344">
        <v>89</v>
      </c>
      <c r="J344" t="s">
        <v>1114</v>
      </c>
      <c r="K344" t="s">
        <v>1115</v>
      </c>
      <c r="L344" t="s">
        <v>33</v>
      </c>
      <c r="M344" t="s">
        <v>34</v>
      </c>
      <c r="N344" t="s">
        <v>1116</v>
      </c>
      <c r="O344" t="s">
        <v>137</v>
      </c>
      <c r="P344">
        <v>1362.2311</v>
      </c>
      <c r="Q344">
        <v>44822953</v>
      </c>
      <c r="R344" t="s">
        <v>274</v>
      </c>
      <c r="S344">
        <v>1</v>
      </c>
    </row>
    <row r="345" spans="2:19" x14ac:dyDescent="0.3">
      <c r="B345">
        <v>344</v>
      </c>
      <c r="C345" t="s">
        <v>19</v>
      </c>
      <c r="D345" t="s">
        <v>19</v>
      </c>
      <c r="E345">
        <v>344</v>
      </c>
      <c r="F345" t="s">
        <v>20</v>
      </c>
      <c r="G345">
        <v>26470</v>
      </c>
      <c r="H345">
        <v>344</v>
      </c>
      <c r="I345">
        <v>16</v>
      </c>
      <c r="J345" t="s">
        <v>1117</v>
      </c>
      <c r="K345" t="s">
        <v>1118</v>
      </c>
      <c r="L345" t="s">
        <v>131</v>
      </c>
      <c r="M345" t="s">
        <v>132</v>
      </c>
      <c r="N345" t="s">
        <v>143</v>
      </c>
      <c r="O345" t="s">
        <v>143</v>
      </c>
      <c r="P345">
        <v>1361.4004</v>
      </c>
      <c r="Q345">
        <v>2442000</v>
      </c>
      <c r="R345" t="s">
        <v>42</v>
      </c>
      <c r="S345">
        <v>1</v>
      </c>
    </row>
    <row r="346" spans="2:19" x14ac:dyDescent="0.3">
      <c r="B346">
        <v>345</v>
      </c>
      <c r="C346" t="s">
        <v>19</v>
      </c>
      <c r="D346" t="s">
        <v>19</v>
      </c>
      <c r="E346">
        <v>345</v>
      </c>
      <c r="F346" t="s">
        <v>20</v>
      </c>
      <c r="G346">
        <v>25517</v>
      </c>
      <c r="H346">
        <v>345</v>
      </c>
      <c r="I346">
        <v>9</v>
      </c>
      <c r="J346" t="s">
        <v>1119</v>
      </c>
      <c r="K346" t="s">
        <v>1120</v>
      </c>
      <c r="L346" t="s">
        <v>131</v>
      </c>
      <c r="M346" t="s">
        <v>132</v>
      </c>
      <c r="N346" t="s">
        <v>1121</v>
      </c>
      <c r="O346" t="s">
        <v>794</v>
      </c>
      <c r="P346">
        <v>1354.7693999999999</v>
      </c>
      <c r="Q346">
        <v>4251680</v>
      </c>
      <c r="R346" t="s">
        <v>666</v>
      </c>
      <c r="S346">
        <v>1</v>
      </c>
    </row>
    <row r="347" spans="2:19" x14ac:dyDescent="0.3">
      <c r="B347">
        <v>346</v>
      </c>
      <c r="C347" t="s">
        <v>19</v>
      </c>
      <c r="D347" t="s">
        <v>19</v>
      </c>
      <c r="E347">
        <v>346</v>
      </c>
      <c r="F347" t="s">
        <v>20</v>
      </c>
      <c r="G347">
        <v>21158</v>
      </c>
      <c r="H347">
        <v>346</v>
      </c>
      <c r="I347">
        <v>137</v>
      </c>
      <c r="J347" t="s">
        <v>1122</v>
      </c>
      <c r="K347" t="s">
        <v>1123</v>
      </c>
      <c r="L347" t="s">
        <v>95</v>
      </c>
      <c r="M347" t="s">
        <v>96</v>
      </c>
      <c r="N347" t="s">
        <v>345</v>
      </c>
      <c r="O347" t="s">
        <v>150</v>
      </c>
      <c r="P347">
        <v>1354.2374</v>
      </c>
      <c r="Q347">
        <v>21055670</v>
      </c>
      <c r="R347" t="s">
        <v>61</v>
      </c>
      <c r="S347">
        <v>3</v>
      </c>
    </row>
    <row r="348" spans="2:19" x14ac:dyDescent="0.3">
      <c r="B348">
        <v>347</v>
      </c>
      <c r="C348" t="s">
        <v>19</v>
      </c>
      <c r="D348" t="s">
        <v>19</v>
      </c>
      <c r="E348">
        <v>347</v>
      </c>
      <c r="F348" t="s">
        <v>20</v>
      </c>
      <c r="G348">
        <v>17538</v>
      </c>
      <c r="H348">
        <v>347</v>
      </c>
      <c r="I348">
        <v>31</v>
      </c>
      <c r="J348" t="s">
        <v>1124</v>
      </c>
      <c r="K348" t="s">
        <v>1125</v>
      </c>
      <c r="L348" t="s">
        <v>164</v>
      </c>
      <c r="M348" t="s">
        <v>165</v>
      </c>
      <c r="N348" t="s">
        <v>1126</v>
      </c>
      <c r="O348" t="s">
        <v>167</v>
      </c>
      <c r="P348">
        <v>1352.3510000000001</v>
      </c>
      <c r="Q348">
        <v>106254000</v>
      </c>
      <c r="R348" t="s">
        <v>243</v>
      </c>
      <c r="S348">
        <v>4</v>
      </c>
    </row>
    <row r="349" spans="2:19" x14ac:dyDescent="0.3">
      <c r="B349">
        <v>348</v>
      </c>
      <c r="C349" t="s">
        <v>19</v>
      </c>
      <c r="D349" t="s">
        <v>19</v>
      </c>
      <c r="E349">
        <v>348</v>
      </c>
      <c r="F349" t="s">
        <v>20</v>
      </c>
      <c r="G349">
        <v>25078</v>
      </c>
      <c r="H349">
        <v>348</v>
      </c>
      <c r="I349">
        <v>5</v>
      </c>
      <c r="J349" t="s">
        <v>1127</v>
      </c>
      <c r="K349" t="s">
        <v>1128</v>
      </c>
      <c r="L349" t="s">
        <v>185</v>
      </c>
      <c r="M349" t="s">
        <v>186</v>
      </c>
      <c r="N349" t="s">
        <v>185</v>
      </c>
      <c r="O349" t="s">
        <v>179</v>
      </c>
      <c r="P349">
        <v>1351.7859000000001</v>
      </c>
      <c r="Q349">
        <v>2163161</v>
      </c>
      <c r="R349" t="s">
        <v>151</v>
      </c>
      <c r="S349">
        <v>1</v>
      </c>
    </row>
    <row r="350" spans="2:19" x14ac:dyDescent="0.3">
      <c r="B350">
        <v>349</v>
      </c>
      <c r="C350" t="s">
        <v>19</v>
      </c>
      <c r="D350" t="s">
        <v>19</v>
      </c>
      <c r="E350">
        <v>349</v>
      </c>
      <c r="F350" t="s">
        <v>20</v>
      </c>
      <c r="G350">
        <v>25359</v>
      </c>
      <c r="H350">
        <v>349</v>
      </c>
      <c r="I350">
        <v>10</v>
      </c>
      <c r="J350" t="s">
        <v>1129</v>
      </c>
      <c r="K350" t="s">
        <v>1130</v>
      </c>
      <c r="L350" t="s">
        <v>45</v>
      </c>
      <c r="M350" t="s">
        <v>46</v>
      </c>
      <c r="N350" t="s">
        <v>1131</v>
      </c>
      <c r="O350" t="s">
        <v>1132</v>
      </c>
      <c r="P350">
        <v>1350.0385000000001</v>
      </c>
      <c r="Q350">
        <v>7531500</v>
      </c>
      <c r="R350" t="s">
        <v>144</v>
      </c>
      <c r="S350">
        <v>1</v>
      </c>
    </row>
    <row r="351" spans="2:19" x14ac:dyDescent="0.3">
      <c r="B351">
        <v>350</v>
      </c>
      <c r="C351" t="s">
        <v>19</v>
      </c>
      <c r="D351" t="s">
        <v>19</v>
      </c>
      <c r="E351">
        <v>350</v>
      </c>
      <c r="F351" t="s">
        <v>20</v>
      </c>
      <c r="G351">
        <v>21516</v>
      </c>
      <c r="H351">
        <v>350</v>
      </c>
      <c r="I351">
        <v>18</v>
      </c>
      <c r="J351" t="s">
        <v>1133</v>
      </c>
      <c r="K351" t="s">
        <v>1134</v>
      </c>
      <c r="L351" t="s">
        <v>185</v>
      </c>
      <c r="M351" t="s">
        <v>186</v>
      </c>
      <c r="N351" t="s">
        <v>355</v>
      </c>
      <c r="O351" t="s">
        <v>179</v>
      </c>
      <c r="P351">
        <v>1349.0682999999999</v>
      </c>
      <c r="Q351">
        <v>8958633</v>
      </c>
      <c r="R351" t="s">
        <v>182</v>
      </c>
      <c r="S351">
        <v>3</v>
      </c>
    </row>
    <row r="352" spans="2:19" x14ac:dyDescent="0.3">
      <c r="B352">
        <v>351</v>
      </c>
      <c r="C352" t="s">
        <v>19</v>
      </c>
      <c r="D352" t="s">
        <v>19</v>
      </c>
      <c r="E352">
        <v>351</v>
      </c>
      <c r="F352" t="s">
        <v>20</v>
      </c>
      <c r="G352">
        <v>23071</v>
      </c>
      <c r="H352">
        <v>351</v>
      </c>
      <c r="I352">
        <v>12</v>
      </c>
      <c r="J352" t="s">
        <v>1135</v>
      </c>
      <c r="K352" t="s">
        <v>1136</v>
      </c>
      <c r="L352" t="s">
        <v>176</v>
      </c>
      <c r="M352" t="s">
        <v>177</v>
      </c>
      <c r="N352" t="s">
        <v>1137</v>
      </c>
      <c r="O352" t="s">
        <v>179</v>
      </c>
      <c r="P352">
        <v>1337.1585</v>
      </c>
      <c r="Q352">
        <v>2630000</v>
      </c>
      <c r="R352" t="s">
        <v>121</v>
      </c>
      <c r="S352">
        <v>2</v>
      </c>
    </row>
    <row r="353" spans="2:19" x14ac:dyDescent="0.3">
      <c r="B353">
        <v>352</v>
      </c>
      <c r="C353" t="s">
        <v>19</v>
      </c>
      <c r="D353" t="s">
        <v>19</v>
      </c>
      <c r="E353">
        <v>352</v>
      </c>
      <c r="F353" t="s">
        <v>20</v>
      </c>
      <c r="G353">
        <v>24820</v>
      </c>
      <c r="H353">
        <v>352</v>
      </c>
      <c r="I353">
        <v>28</v>
      </c>
      <c r="J353" t="s">
        <v>1138</v>
      </c>
      <c r="K353" t="s">
        <v>1139</v>
      </c>
      <c r="L353" t="s">
        <v>185</v>
      </c>
      <c r="M353" t="s">
        <v>186</v>
      </c>
      <c r="N353" t="s">
        <v>185</v>
      </c>
      <c r="O353" t="s">
        <v>179</v>
      </c>
      <c r="P353">
        <v>1335.2861</v>
      </c>
      <c r="Q353">
        <v>3315511</v>
      </c>
      <c r="R353" t="s">
        <v>478</v>
      </c>
      <c r="S353">
        <v>1</v>
      </c>
    </row>
    <row r="354" spans="2:19" x14ac:dyDescent="0.3">
      <c r="B354">
        <v>353</v>
      </c>
      <c r="C354" t="s">
        <v>19</v>
      </c>
      <c r="D354" t="s">
        <v>19</v>
      </c>
      <c r="E354">
        <v>353</v>
      </c>
      <c r="F354" t="s">
        <v>20</v>
      </c>
      <c r="G354">
        <v>26298</v>
      </c>
      <c r="H354">
        <v>353</v>
      </c>
      <c r="I354">
        <v>94</v>
      </c>
      <c r="J354" t="s">
        <v>1140</v>
      </c>
      <c r="K354" t="s">
        <v>1141</v>
      </c>
      <c r="L354" t="s">
        <v>95</v>
      </c>
      <c r="M354" t="s">
        <v>96</v>
      </c>
      <c r="N354" t="s">
        <v>1142</v>
      </c>
      <c r="O354" t="s">
        <v>489</v>
      </c>
      <c r="P354">
        <v>1333.3898999999999</v>
      </c>
      <c r="Q354">
        <v>8293178</v>
      </c>
      <c r="R354" t="s">
        <v>27</v>
      </c>
      <c r="S354">
        <v>1</v>
      </c>
    </row>
    <row r="355" spans="2:19" x14ac:dyDescent="0.3">
      <c r="B355">
        <v>354</v>
      </c>
      <c r="C355" t="s">
        <v>19</v>
      </c>
      <c r="D355" t="s">
        <v>19</v>
      </c>
      <c r="E355">
        <v>354</v>
      </c>
      <c r="F355" t="s">
        <v>20</v>
      </c>
      <c r="G355">
        <v>22927</v>
      </c>
      <c r="H355">
        <v>354</v>
      </c>
      <c r="I355">
        <v>186</v>
      </c>
      <c r="J355" t="s">
        <v>1143</v>
      </c>
      <c r="K355" t="s">
        <v>1144</v>
      </c>
      <c r="L355" t="s">
        <v>95</v>
      </c>
      <c r="M355" t="s">
        <v>96</v>
      </c>
      <c r="N355" t="s">
        <v>147</v>
      </c>
      <c r="O355" t="s">
        <v>147</v>
      </c>
      <c r="P355">
        <v>1331.3266000000001</v>
      </c>
      <c r="Q355">
        <v>34863009</v>
      </c>
      <c r="R355" t="s">
        <v>42</v>
      </c>
      <c r="S355">
        <v>2</v>
      </c>
    </row>
    <row r="356" spans="2:19" x14ac:dyDescent="0.3">
      <c r="B356">
        <v>355</v>
      </c>
      <c r="C356" t="s">
        <v>19</v>
      </c>
      <c r="D356" t="s">
        <v>19</v>
      </c>
      <c r="E356">
        <v>355</v>
      </c>
      <c r="F356" t="s">
        <v>20</v>
      </c>
      <c r="G356">
        <v>24871</v>
      </c>
      <c r="H356">
        <v>355</v>
      </c>
      <c r="I356">
        <v>18</v>
      </c>
      <c r="J356" t="s">
        <v>1145</v>
      </c>
      <c r="K356" t="s">
        <v>1146</v>
      </c>
      <c r="L356" t="s">
        <v>170</v>
      </c>
      <c r="M356" t="s">
        <v>171</v>
      </c>
      <c r="N356" t="s">
        <v>172</v>
      </c>
      <c r="O356" t="s">
        <v>173</v>
      </c>
      <c r="P356">
        <v>1331.1164000000001</v>
      </c>
      <c r="Q356">
        <v>18167693</v>
      </c>
      <c r="R356" t="s">
        <v>37</v>
      </c>
      <c r="S356">
        <v>1</v>
      </c>
    </row>
    <row r="357" spans="2:19" x14ac:dyDescent="0.3">
      <c r="B357">
        <v>356</v>
      </c>
      <c r="C357" t="s">
        <v>19</v>
      </c>
      <c r="D357" t="s">
        <v>19</v>
      </c>
      <c r="E357">
        <v>356</v>
      </c>
      <c r="F357" t="s">
        <v>20</v>
      </c>
      <c r="G357">
        <v>25102</v>
      </c>
      <c r="H357">
        <v>356</v>
      </c>
      <c r="I357">
        <v>17</v>
      </c>
      <c r="J357" t="s">
        <v>1147</v>
      </c>
      <c r="K357" t="s">
        <v>1148</v>
      </c>
      <c r="L357" t="s">
        <v>23</v>
      </c>
      <c r="M357" t="s">
        <v>24</v>
      </c>
      <c r="N357" t="s">
        <v>26</v>
      </c>
      <c r="O357" t="s">
        <v>26</v>
      </c>
      <c r="P357">
        <v>1330.6432</v>
      </c>
      <c r="Q357">
        <v>5350992</v>
      </c>
      <c r="R357" t="s">
        <v>27</v>
      </c>
      <c r="S357">
        <v>1</v>
      </c>
    </row>
    <row r="358" spans="2:19" x14ac:dyDescent="0.3">
      <c r="B358">
        <v>357</v>
      </c>
      <c r="C358" t="s">
        <v>19</v>
      </c>
      <c r="D358" t="s">
        <v>19</v>
      </c>
      <c r="E358">
        <v>357</v>
      </c>
      <c r="F358" t="s">
        <v>20</v>
      </c>
      <c r="G358">
        <v>25008</v>
      </c>
      <c r="H358">
        <v>357</v>
      </c>
      <c r="I358">
        <v>20</v>
      </c>
      <c r="J358" t="s">
        <v>1149</v>
      </c>
      <c r="K358" t="s">
        <v>1150</v>
      </c>
      <c r="L358" t="s">
        <v>131</v>
      </c>
      <c r="M358" t="s">
        <v>132</v>
      </c>
      <c r="N358" t="s">
        <v>133</v>
      </c>
      <c r="O358" t="s">
        <v>133</v>
      </c>
      <c r="P358">
        <v>1324.4512999999999</v>
      </c>
      <c r="Q358">
        <v>2316514</v>
      </c>
      <c r="R358" t="s">
        <v>151</v>
      </c>
      <c r="S358">
        <v>1</v>
      </c>
    </row>
    <row r="359" spans="2:19" x14ac:dyDescent="0.3">
      <c r="B359">
        <v>358</v>
      </c>
      <c r="C359" t="s">
        <v>19</v>
      </c>
      <c r="D359" t="s">
        <v>19</v>
      </c>
      <c r="E359">
        <v>358</v>
      </c>
      <c r="F359" t="s">
        <v>20</v>
      </c>
      <c r="G359">
        <v>25602</v>
      </c>
      <c r="H359">
        <v>358</v>
      </c>
      <c r="I359">
        <v>65</v>
      </c>
      <c r="J359" t="s">
        <v>1151</v>
      </c>
      <c r="K359" t="s">
        <v>1152</v>
      </c>
      <c r="L359" t="s">
        <v>195</v>
      </c>
      <c r="M359" t="s">
        <v>196</v>
      </c>
      <c r="N359" t="s">
        <v>1153</v>
      </c>
      <c r="O359" t="s">
        <v>410</v>
      </c>
      <c r="P359">
        <v>1322.7174</v>
      </c>
      <c r="Q359">
        <v>13089000</v>
      </c>
      <c r="R359" t="s">
        <v>415</v>
      </c>
      <c r="S359">
        <v>1</v>
      </c>
    </row>
    <row r="360" spans="2:19" x14ac:dyDescent="0.3">
      <c r="B360">
        <v>359</v>
      </c>
      <c r="C360" t="s">
        <v>19</v>
      </c>
      <c r="D360" t="s">
        <v>19</v>
      </c>
      <c r="E360">
        <v>359</v>
      </c>
      <c r="F360" t="s">
        <v>20</v>
      </c>
      <c r="G360">
        <v>26086</v>
      </c>
      <c r="H360">
        <v>359</v>
      </c>
      <c r="I360">
        <v>33</v>
      </c>
      <c r="J360" t="s">
        <v>1154</v>
      </c>
      <c r="K360" t="s">
        <v>1155</v>
      </c>
      <c r="L360" t="s">
        <v>64</v>
      </c>
      <c r="M360" t="s">
        <v>65</v>
      </c>
      <c r="N360" t="s">
        <v>140</v>
      </c>
      <c r="O360" t="s">
        <v>67</v>
      </c>
      <c r="P360">
        <v>1322.1606999999999</v>
      </c>
      <c r="Q360">
        <v>5134000</v>
      </c>
      <c r="R360" t="s">
        <v>262</v>
      </c>
      <c r="S360">
        <v>1</v>
      </c>
    </row>
    <row r="361" spans="2:19" x14ac:dyDescent="0.3">
      <c r="B361">
        <v>360</v>
      </c>
      <c r="C361" t="s">
        <v>19</v>
      </c>
      <c r="D361" t="s">
        <v>19</v>
      </c>
      <c r="E361">
        <v>360</v>
      </c>
      <c r="F361" t="s">
        <v>20</v>
      </c>
      <c r="G361">
        <v>23158</v>
      </c>
      <c r="H361">
        <v>360</v>
      </c>
      <c r="I361">
        <v>10</v>
      </c>
      <c r="J361" t="s">
        <v>1156</v>
      </c>
      <c r="K361" t="s">
        <v>1157</v>
      </c>
      <c r="L361" t="s">
        <v>154</v>
      </c>
      <c r="M361" t="s">
        <v>155</v>
      </c>
      <c r="N361" t="s">
        <v>1158</v>
      </c>
      <c r="O361" t="s">
        <v>298</v>
      </c>
      <c r="P361">
        <v>1319.6092000000001</v>
      </c>
      <c r="Q361">
        <v>9513000</v>
      </c>
      <c r="R361" t="s">
        <v>182</v>
      </c>
      <c r="S361">
        <v>2</v>
      </c>
    </row>
    <row r="362" spans="2:19" x14ac:dyDescent="0.3">
      <c r="B362">
        <v>361</v>
      </c>
      <c r="C362" t="s">
        <v>19</v>
      </c>
      <c r="D362" t="s">
        <v>19</v>
      </c>
      <c r="E362">
        <v>361</v>
      </c>
      <c r="F362" t="s">
        <v>20</v>
      </c>
      <c r="G362">
        <v>25490</v>
      </c>
      <c r="H362">
        <v>361</v>
      </c>
      <c r="I362">
        <v>17</v>
      </c>
      <c r="J362" t="s">
        <v>1159</v>
      </c>
      <c r="K362" t="s">
        <v>1160</v>
      </c>
      <c r="L362" t="s">
        <v>70</v>
      </c>
      <c r="M362" t="s">
        <v>71</v>
      </c>
      <c r="N362" t="s">
        <v>1161</v>
      </c>
      <c r="O362" t="s">
        <v>73</v>
      </c>
      <c r="P362">
        <v>1318.7688000000001</v>
      </c>
      <c r="Q362">
        <v>6064371</v>
      </c>
      <c r="R362" t="s">
        <v>121</v>
      </c>
      <c r="S362">
        <v>1</v>
      </c>
    </row>
    <row r="363" spans="2:19" x14ac:dyDescent="0.3">
      <c r="B363">
        <v>362</v>
      </c>
      <c r="C363" t="s">
        <v>19</v>
      </c>
      <c r="D363" t="s">
        <v>19</v>
      </c>
      <c r="E363">
        <v>362</v>
      </c>
      <c r="F363" t="s">
        <v>20</v>
      </c>
      <c r="G363">
        <v>23053</v>
      </c>
      <c r="H363">
        <v>362</v>
      </c>
      <c r="I363">
        <v>183</v>
      </c>
      <c r="J363" t="s">
        <v>1162</v>
      </c>
      <c r="K363" t="s">
        <v>1163</v>
      </c>
      <c r="L363" t="s">
        <v>64</v>
      </c>
      <c r="M363" t="s">
        <v>65</v>
      </c>
      <c r="N363" t="s">
        <v>67</v>
      </c>
      <c r="O363" t="s">
        <v>67</v>
      </c>
      <c r="P363">
        <v>1316.1156000000001</v>
      </c>
      <c r="Q363">
        <v>17077236</v>
      </c>
      <c r="R363" t="s">
        <v>42</v>
      </c>
      <c r="S363">
        <v>2</v>
      </c>
    </row>
    <row r="364" spans="2:19" x14ac:dyDescent="0.3">
      <c r="B364">
        <v>363</v>
      </c>
      <c r="C364" t="s">
        <v>19</v>
      </c>
      <c r="D364" t="s">
        <v>19</v>
      </c>
      <c r="E364">
        <v>363</v>
      </c>
      <c r="F364" t="s">
        <v>20</v>
      </c>
      <c r="G364">
        <v>25299</v>
      </c>
      <c r="H364">
        <v>363</v>
      </c>
      <c r="I364">
        <v>21</v>
      </c>
      <c r="J364" t="s">
        <v>1164</v>
      </c>
      <c r="K364" t="s">
        <v>1165</v>
      </c>
      <c r="L364" t="s">
        <v>23</v>
      </c>
      <c r="M364" t="s">
        <v>24</v>
      </c>
      <c r="N364" t="s">
        <v>1166</v>
      </c>
      <c r="O364" t="s">
        <v>1167</v>
      </c>
      <c r="P364">
        <v>1315.9111</v>
      </c>
      <c r="Q364">
        <v>2213239</v>
      </c>
      <c r="R364" t="s">
        <v>61</v>
      </c>
      <c r="S364">
        <v>1</v>
      </c>
    </row>
    <row r="365" spans="2:19" x14ac:dyDescent="0.3">
      <c r="B365">
        <v>364</v>
      </c>
      <c r="C365" t="s">
        <v>19</v>
      </c>
      <c r="D365" t="s">
        <v>19</v>
      </c>
      <c r="E365">
        <v>364</v>
      </c>
      <c r="F365" t="s">
        <v>20</v>
      </c>
      <c r="G365">
        <v>25442</v>
      </c>
      <c r="H365">
        <v>364</v>
      </c>
      <c r="I365">
        <v>23</v>
      </c>
      <c r="J365" t="s">
        <v>1168</v>
      </c>
      <c r="K365" t="s">
        <v>1169</v>
      </c>
      <c r="L365" t="s">
        <v>23</v>
      </c>
      <c r="M365" t="s">
        <v>24</v>
      </c>
      <c r="N365" t="s">
        <v>1170</v>
      </c>
      <c r="O365" t="s">
        <v>277</v>
      </c>
      <c r="P365">
        <v>1313.9576999999999</v>
      </c>
      <c r="Q365">
        <v>17188664</v>
      </c>
      <c r="R365" t="s">
        <v>27</v>
      </c>
      <c r="S365">
        <v>1</v>
      </c>
    </row>
    <row r="366" spans="2:19" x14ac:dyDescent="0.3">
      <c r="B366">
        <v>365</v>
      </c>
      <c r="C366" t="s">
        <v>19</v>
      </c>
      <c r="D366" t="s">
        <v>19</v>
      </c>
      <c r="E366">
        <v>365</v>
      </c>
      <c r="F366" t="s">
        <v>20</v>
      </c>
      <c r="G366">
        <v>26124</v>
      </c>
      <c r="H366">
        <v>365</v>
      </c>
      <c r="I366">
        <v>60</v>
      </c>
      <c r="J366" t="s">
        <v>1171</v>
      </c>
      <c r="K366" t="s">
        <v>1172</v>
      </c>
      <c r="L366" t="s">
        <v>154</v>
      </c>
      <c r="M366" t="s">
        <v>155</v>
      </c>
      <c r="N366" t="s">
        <v>298</v>
      </c>
      <c r="O366" t="s">
        <v>298</v>
      </c>
      <c r="P366">
        <v>1307.8099</v>
      </c>
      <c r="Q366">
        <v>3882064</v>
      </c>
      <c r="R366" t="s">
        <v>27</v>
      </c>
      <c r="S366">
        <v>1</v>
      </c>
    </row>
    <row r="367" spans="2:19" x14ac:dyDescent="0.3">
      <c r="B367">
        <v>366</v>
      </c>
      <c r="C367" t="s">
        <v>19</v>
      </c>
      <c r="D367" t="s">
        <v>19</v>
      </c>
      <c r="E367">
        <v>366</v>
      </c>
      <c r="F367" t="s">
        <v>20</v>
      </c>
      <c r="G367">
        <v>25832</v>
      </c>
      <c r="H367">
        <v>366</v>
      </c>
      <c r="I367">
        <v>13</v>
      </c>
      <c r="J367" t="s">
        <v>1173</v>
      </c>
      <c r="K367" t="s">
        <v>1174</v>
      </c>
      <c r="L367" t="s">
        <v>257</v>
      </c>
      <c r="M367" t="s">
        <v>258</v>
      </c>
      <c r="N367" t="s">
        <v>259</v>
      </c>
      <c r="O367" t="s">
        <v>259</v>
      </c>
      <c r="P367">
        <v>1307.2506000000001</v>
      </c>
      <c r="Q367">
        <v>2365152</v>
      </c>
      <c r="R367" t="s">
        <v>30</v>
      </c>
      <c r="S367">
        <v>1</v>
      </c>
    </row>
    <row r="368" spans="2:19" x14ac:dyDescent="0.3">
      <c r="B368">
        <v>367</v>
      </c>
      <c r="C368" t="s">
        <v>19</v>
      </c>
      <c r="D368" t="s">
        <v>19</v>
      </c>
      <c r="E368">
        <v>367</v>
      </c>
      <c r="F368" t="s">
        <v>20</v>
      </c>
      <c r="G368">
        <v>25829</v>
      </c>
      <c r="H368">
        <v>367</v>
      </c>
      <c r="I368">
        <v>32</v>
      </c>
      <c r="J368" t="s">
        <v>1175</v>
      </c>
      <c r="K368" t="s">
        <v>1176</v>
      </c>
      <c r="L368" t="s">
        <v>311</v>
      </c>
      <c r="M368" t="s">
        <v>369</v>
      </c>
      <c r="N368" t="s">
        <v>1177</v>
      </c>
      <c r="O368" t="s">
        <v>73</v>
      </c>
      <c r="P368">
        <v>1298.5550000000001</v>
      </c>
      <c r="Q368">
        <v>5851652</v>
      </c>
      <c r="R368" t="s">
        <v>61</v>
      </c>
      <c r="S368">
        <v>1</v>
      </c>
    </row>
    <row r="369" spans="2:19" x14ac:dyDescent="0.3">
      <c r="B369">
        <v>368</v>
      </c>
      <c r="C369" t="s">
        <v>19</v>
      </c>
      <c r="D369" t="s">
        <v>19</v>
      </c>
      <c r="E369">
        <v>368</v>
      </c>
      <c r="F369" t="s">
        <v>20</v>
      </c>
      <c r="G369">
        <v>23093</v>
      </c>
      <c r="H369">
        <v>368</v>
      </c>
      <c r="I369">
        <v>20</v>
      </c>
      <c r="J369" t="s">
        <v>1178</v>
      </c>
      <c r="K369" t="s">
        <v>1179</v>
      </c>
      <c r="L369" t="s">
        <v>246</v>
      </c>
      <c r="M369" t="s">
        <v>247</v>
      </c>
      <c r="N369" t="s">
        <v>1180</v>
      </c>
      <c r="O369" t="s">
        <v>432</v>
      </c>
      <c r="P369">
        <v>1298.4926</v>
      </c>
      <c r="Q369">
        <v>7336660</v>
      </c>
      <c r="R369" t="s">
        <v>56</v>
      </c>
      <c r="S369">
        <v>2</v>
      </c>
    </row>
    <row r="370" spans="2:19" x14ac:dyDescent="0.3">
      <c r="B370">
        <v>369</v>
      </c>
      <c r="C370" t="s">
        <v>19</v>
      </c>
      <c r="D370" t="s">
        <v>19</v>
      </c>
      <c r="E370">
        <v>369</v>
      </c>
      <c r="F370" t="s">
        <v>20</v>
      </c>
      <c r="G370">
        <v>24990</v>
      </c>
      <c r="H370">
        <v>369</v>
      </c>
      <c r="I370">
        <v>33</v>
      </c>
      <c r="J370" t="s">
        <v>1181</v>
      </c>
      <c r="K370" t="s">
        <v>1182</v>
      </c>
      <c r="L370" t="s">
        <v>23</v>
      </c>
      <c r="M370" t="s">
        <v>24</v>
      </c>
      <c r="N370" t="s">
        <v>60</v>
      </c>
      <c r="O370" t="s">
        <v>60</v>
      </c>
      <c r="P370">
        <v>1290.9639</v>
      </c>
      <c r="Q370">
        <v>11940799</v>
      </c>
      <c r="R370" t="s">
        <v>151</v>
      </c>
      <c r="S370">
        <v>1</v>
      </c>
    </row>
    <row r="371" spans="2:19" x14ac:dyDescent="0.3">
      <c r="B371">
        <v>370</v>
      </c>
      <c r="C371" t="s">
        <v>19</v>
      </c>
      <c r="D371" t="s">
        <v>19</v>
      </c>
      <c r="E371">
        <v>370</v>
      </c>
      <c r="F371" t="s">
        <v>20</v>
      </c>
      <c r="G371">
        <v>26190</v>
      </c>
      <c r="H371">
        <v>370</v>
      </c>
      <c r="I371">
        <v>160</v>
      </c>
      <c r="J371" t="s">
        <v>1183</v>
      </c>
      <c r="K371" t="s">
        <v>1184</v>
      </c>
      <c r="L371" t="s">
        <v>257</v>
      </c>
      <c r="M371" t="s">
        <v>258</v>
      </c>
      <c r="N371" t="s">
        <v>1185</v>
      </c>
      <c r="O371" t="s">
        <v>259</v>
      </c>
      <c r="P371">
        <v>1287.7637</v>
      </c>
      <c r="Q371">
        <v>3289000</v>
      </c>
      <c r="R371" t="s">
        <v>144</v>
      </c>
      <c r="S371">
        <v>1</v>
      </c>
    </row>
    <row r="372" spans="2:19" x14ac:dyDescent="0.3">
      <c r="B372">
        <v>371</v>
      </c>
      <c r="C372" t="s">
        <v>19</v>
      </c>
      <c r="D372" t="s">
        <v>19</v>
      </c>
      <c r="E372">
        <v>371</v>
      </c>
      <c r="F372" t="s">
        <v>20</v>
      </c>
      <c r="G372">
        <v>25331</v>
      </c>
      <c r="H372">
        <v>371</v>
      </c>
      <c r="I372">
        <v>32</v>
      </c>
      <c r="J372" t="s">
        <v>1186</v>
      </c>
      <c r="K372" t="s">
        <v>1187</v>
      </c>
      <c r="L372" t="s">
        <v>33</v>
      </c>
      <c r="M372" t="s">
        <v>34</v>
      </c>
      <c r="N372" t="s">
        <v>830</v>
      </c>
      <c r="O372" t="s">
        <v>36</v>
      </c>
      <c r="P372">
        <v>1280.4156</v>
      </c>
      <c r="Q372">
        <v>6731431</v>
      </c>
      <c r="R372" t="s">
        <v>118</v>
      </c>
      <c r="S372">
        <v>1</v>
      </c>
    </row>
    <row r="373" spans="2:19" x14ac:dyDescent="0.3">
      <c r="B373">
        <v>372</v>
      </c>
      <c r="C373" t="s">
        <v>19</v>
      </c>
      <c r="D373" t="s">
        <v>19</v>
      </c>
      <c r="E373">
        <v>372</v>
      </c>
      <c r="F373" t="s">
        <v>20</v>
      </c>
      <c r="G373">
        <v>21844</v>
      </c>
      <c r="H373">
        <v>372</v>
      </c>
      <c r="I373">
        <v>24</v>
      </c>
      <c r="J373" t="s">
        <v>1188</v>
      </c>
      <c r="K373" t="s">
        <v>1189</v>
      </c>
      <c r="L373" t="s">
        <v>131</v>
      </c>
      <c r="M373" t="s">
        <v>132</v>
      </c>
      <c r="N373" t="s">
        <v>794</v>
      </c>
      <c r="O373" t="s">
        <v>794</v>
      </c>
      <c r="P373">
        <v>1280.0155999999999</v>
      </c>
      <c r="Q373">
        <v>11260458</v>
      </c>
      <c r="R373" t="s">
        <v>56</v>
      </c>
      <c r="S373">
        <v>3</v>
      </c>
    </row>
    <row r="374" spans="2:19" x14ac:dyDescent="0.3">
      <c r="B374">
        <v>373</v>
      </c>
      <c r="C374" t="s">
        <v>19</v>
      </c>
      <c r="D374" t="s">
        <v>19</v>
      </c>
      <c r="E374">
        <v>373</v>
      </c>
      <c r="F374" t="s">
        <v>20</v>
      </c>
      <c r="G374">
        <v>25768</v>
      </c>
      <c r="H374">
        <v>373</v>
      </c>
      <c r="I374">
        <v>11</v>
      </c>
      <c r="J374" t="s">
        <v>1190</v>
      </c>
      <c r="K374" t="s">
        <v>1191</v>
      </c>
      <c r="L374" t="s">
        <v>23</v>
      </c>
      <c r="M374" t="s">
        <v>24</v>
      </c>
      <c r="N374" t="s">
        <v>1192</v>
      </c>
      <c r="O374" t="s">
        <v>60</v>
      </c>
      <c r="P374">
        <v>1279.6712</v>
      </c>
      <c r="Q374">
        <v>3338280</v>
      </c>
      <c r="R374" t="s">
        <v>27</v>
      </c>
      <c r="S374">
        <v>1</v>
      </c>
    </row>
    <row r="375" spans="2:19" x14ac:dyDescent="0.3">
      <c r="B375">
        <v>374</v>
      </c>
      <c r="C375" t="s">
        <v>19</v>
      </c>
      <c r="D375" t="s">
        <v>19</v>
      </c>
      <c r="E375">
        <v>374</v>
      </c>
      <c r="F375" t="s">
        <v>20</v>
      </c>
      <c r="G375">
        <v>26045</v>
      </c>
      <c r="H375">
        <v>374</v>
      </c>
      <c r="I375">
        <v>6</v>
      </c>
      <c r="J375" t="s">
        <v>1193</v>
      </c>
      <c r="K375" t="s">
        <v>1194</v>
      </c>
      <c r="L375" t="s">
        <v>131</v>
      </c>
      <c r="M375" t="s">
        <v>132</v>
      </c>
      <c r="N375" t="s">
        <v>143</v>
      </c>
      <c r="O375" t="s">
        <v>143</v>
      </c>
      <c r="P375">
        <v>1277.2433000000001</v>
      </c>
      <c r="Q375">
        <v>3675394</v>
      </c>
      <c r="R375" t="s">
        <v>262</v>
      </c>
      <c r="S375">
        <v>1</v>
      </c>
    </row>
    <row r="376" spans="2:19" x14ac:dyDescent="0.3">
      <c r="B376">
        <v>375</v>
      </c>
      <c r="C376" t="s">
        <v>19</v>
      </c>
      <c r="D376" t="s">
        <v>19</v>
      </c>
      <c r="E376">
        <v>375</v>
      </c>
      <c r="F376" t="s">
        <v>20</v>
      </c>
      <c r="G376">
        <v>25773</v>
      </c>
      <c r="H376">
        <v>375</v>
      </c>
      <c r="I376">
        <v>16</v>
      </c>
      <c r="J376" t="s">
        <v>1195</v>
      </c>
      <c r="K376" t="s">
        <v>1196</v>
      </c>
      <c r="L376" t="s">
        <v>154</v>
      </c>
      <c r="M376" t="s">
        <v>155</v>
      </c>
      <c r="N376" t="s">
        <v>1197</v>
      </c>
      <c r="O376" t="s">
        <v>298</v>
      </c>
      <c r="P376">
        <v>1269.0071</v>
      </c>
      <c r="Q376">
        <v>3874290</v>
      </c>
      <c r="R376" t="s">
        <v>238</v>
      </c>
      <c r="S376">
        <v>1</v>
      </c>
    </row>
    <row r="377" spans="2:19" x14ac:dyDescent="0.3">
      <c r="B377">
        <v>376</v>
      </c>
      <c r="C377" t="s">
        <v>19</v>
      </c>
      <c r="D377" t="s">
        <v>19</v>
      </c>
      <c r="E377">
        <v>376</v>
      </c>
      <c r="F377" t="s">
        <v>20</v>
      </c>
      <c r="G377">
        <v>25349</v>
      </c>
      <c r="H377">
        <v>376</v>
      </c>
      <c r="I377">
        <v>62</v>
      </c>
      <c r="J377" t="s">
        <v>1198</v>
      </c>
      <c r="K377" t="s">
        <v>1199</v>
      </c>
      <c r="L377" t="s">
        <v>23</v>
      </c>
      <c r="M377" t="s">
        <v>24</v>
      </c>
      <c r="N377" t="s">
        <v>1200</v>
      </c>
      <c r="O377" t="s">
        <v>1201</v>
      </c>
      <c r="P377">
        <v>1267.2964999999999</v>
      </c>
      <c r="Q377">
        <v>9407000</v>
      </c>
      <c r="R377" t="s">
        <v>42</v>
      </c>
      <c r="S377">
        <v>1</v>
      </c>
    </row>
    <row r="378" spans="2:19" x14ac:dyDescent="0.3">
      <c r="B378">
        <v>377</v>
      </c>
      <c r="C378" t="s">
        <v>19</v>
      </c>
      <c r="D378" t="s">
        <v>19</v>
      </c>
      <c r="E378">
        <v>377</v>
      </c>
      <c r="F378" t="s">
        <v>20</v>
      </c>
      <c r="G378">
        <v>24969</v>
      </c>
      <c r="H378">
        <v>377</v>
      </c>
      <c r="I378">
        <v>10</v>
      </c>
      <c r="J378" t="s">
        <v>1202</v>
      </c>
      <c r="K378" t="s">
        <v>1203</v>
      </c>
      <c r="L378" t="s">
        <v>131</v>
      </c>
      <c r="M378" t="s">
        <v>132</v>
      </c>
      <c r="N378" t="s">
        <v>1121</v>
      </c>
      <c r="O378" t="s">
        <v>794</v>
      </c>
      <c r="P378">
        <v>1267.1927000000001</v>
      </c>
      <c r="Q378">
        <v>6422743</v>
      </c>
      <c r="R378" t="s">
        <v>121</v>
      </c>
      <c r="S378">
        <v>1</v>
      </c>
    </row>
    <row r="379" spans="2:19" x14ac:dyDescent="0.3">
      <c r="B379">
        <v>378</v>
      </c>
      <c r="C379" t="s">
        <v>19</v>
      </c>
      <c r="D379" t="s">
        <v>19</v>
      </c>
      <c r="E379">
        <v>378</v>
      </c>
      <c r="F379" t="s">
        <v>20</v>
      </c>
      <c r="G379">
        <v>23147</v>
      </c>
      <c r="H379">
        <v>378</v>
      </c>
      <c r="I379">
        <v>28</v>
      </c>
      <c r="J379" t="s">
        <v>1204</v>
      </c>
      <c r="K379" t="s">
        <v>1205</v>
      </c>
      <c r="L379" t="s">
        <v>176</v>
      </c>
      <c r="M379" t="s">
        <v>177</v>
      </c>
      <c r="N379" t="s">
        <v>733</v>
      </c>
      <c r="O379" t="s">
        <v>179</v>
      </c>
      <c r="P379">
        <v>1267.1264000000001</v>
      </c>
      <c r="Q379">
        <v>7136400</v>
      </c>
      <c r="R379" t="s">
        <v>151</v>
      </c>
      <c r="S379">
        <v>2</v>
      </c>
    </row>
    <row r="380" spans="2:19" x14ac:dyDescent="0.3">
      <c r="B380">
        <v>379</v>
      </c>
      <c r="C380" t="s">
        <v>19</v>
      </c>
      <c r="D380" t="s">
        <v>19</v>
      </c>
      <c r="E380">
        <v>379</v>
      </c>
      <c r="F380" t="s">
        <v>20</v>
      </c>
      <c r="G380">
        <v>26242</v>
      </c>
      <c r="H380">
        <v>379</v>
      </c>
      <c r="I380">
        <v>3</v>
      </c>
      <c r="J380" t="s">
        <v>1206</v>
      </c>
      <c r="K380" t="s">
        <v>1207</v>
      </c>
      <c r="L380" t="s">
        <v>64</v>
      </c>
      <c r="M380" t="s">
        <v>65</v>
      </c>
      <c r="N380" t="s">
        <v>1208</v>
      </c>
      <c r="O380" t="s">
        <v>67</v>
      </c>
      <c r="P380">
        <v>1258.1696999999999</v>
      </c>
      <c r="Q380">
        <v>4101007</v>
      </c>
      <c r="R380" t="s">
        <v>37</v>
      </c>
      <c r="S380">
        <v>1</v>
      </c>
    </row>
    <row r="381" spans="2:19" x14ac:dyDescent="0.3">
      <c r="B381">
        <v>380</v>
      </c>
      <c r="C381" t="s">
        <v>19</v>
      </c>
      <c r="D381" t="s">
        <v>19</v>
      </c>
      <c r="E381">
        <v>380</v>
      </c>
      <c r="F381" t="s">
        <v>20</v>
      </c>
      <c r="G381">
        <v>24867</v>
      </c>
      <c r="H381">
        <v>380</v>
      </c>
      <c r="I381">
        <v>7</v>
      </c>
      <c r="J381" t="s">
        <v>1209</v>
      </c>
      <c r="K381" t="s">
        <v>1210</v>
      </c>
      <c r="L381" t="s">
        <v>33</v>
      </c>
      <c r="M381" t="s">
        <v>34</v>
      </c>
      <c r="N381" t="s">
        <v>136</v>
      </c>
      <c r="O381" t="s">
        <v>137</v>
      </c>
      <c r="P381">
        <v>1256.5241000000001</v>
      </c>
      <c r="Q381">
        <v>3240085</v>
      </c>
      <c r="R381" t="s">
        <v>182</v>
      </c>
      <c r="S381">
        <v>1</v>
      </c>
    </row>
    <row r="382" spans="2:19" x14ac:dyDescent="0.3">
      <c r="B382">
        <v>381</v>
      </c>
      <c r="C382" t="s">
        <v>19</v>
      </c>
      <c r="D382" t="s">
        <v>19</v>
      </c>
      <c r="E382">
        <v>381</v>
      </c>
      <c r="F382" t="s">
        <v>20</v>
      </c>
      <c r="G382">
        <v>26066</v>
      </c>
      <c r="H382">
        <v>381</v>
      </c>
      <c r="I382">
        <v>15</v>
      </c>
      <c r="J382" t="s">
        <v>1211</v>
      </c>
      <c r="K382" t="s">
        <v>1212</v>
      </c>
      <c r="L382" t="s">
        <v>131</v>
      </c>
      <c r="M382" t="s">
        <v>132</v>
      </c>
      <c r="N382" t="s">
        <v>35</v>
      </c>
      <c r="O382" t="s">
        <v>143</v>
      </c>
      <c r="P382">
        <v>1255.2007000000001</v>
      </c>
      <c r="Q382">
        <v>10713458</v>
      </c>
      <c r="R382" t="s">
        <v>182</v>
      </c>
      <c r="S382">
        <v>1</v>
      </c>
    </row>
    <row r="383" spans="2:19" x14ac:dyDescent="0.3">
      <c r="B383">
        <v>382</v>
      </c>
      <c r="C383" t="s">
        <v>19</v>
      </c>
      <c r="D383" t="s">
        <v>19</v>
      </c>
      <c r="E383">
        <v>382</v>
      </c>
      <c r="F383" t="s">
        <v>20</v>
      </c>
      <c r="G383">
        <v>25455</v>
      </c>
      <c r="H383">
        <v>382</v>
      </c>
      <c r="I383">
        <v>35</v>
      </c>
      <c r="J383" t="s">
        <v>1213</v>
      </c>
      <c r="K383" t="s">
        <v>1214</v>
      </c>
      <c r="L383" t="s">
        <v>185</v>
      </c>
      <c r="M383" t="s">
        <v>186</v>
      </c>
      <c r="N383" t="s">
        <v>185</v>
      </c>
      <c r="O383" t="s">
        <v>179</v>
      </c>
      <c r="P383">
        <v>1232.4265</v>
      </c>
      <c r="Q383">
        <v>4051216</v>
      </c>
      <c r="R383" t="s">
        <v>144</v>
      </c>
      <c r="S383">
        <v>1</v>
      </c>
    </row>
    <row r="384" spans="2:19" x14ac:dyDescent="0.3">
      <c r="B384">
        <v>383</v>
      </c>
      <c r="C384" t="s">
        <v>19</v>
      </c>
      <c r="D384" t="s">
        <v>19</v>
      </c>
      <c r="E384">
        <v>383</v>
      </c>
      <c r="F384" t="s">
        <v>20</v>
      </c>
      <c r="G384">
        <v>25321</v>
      </c>
      <c r="H384">
        <v>383</v>
      </c>
      <c r="I384">
        <v>23</v>
      </c>
      <c r="J384" t="s">
        <v>1215</v>
      </c>
      <c r="K384" t="s">
        <v>1216</v>
      </c>
      <c r="L384" t="s">
        <v>170</v>
      </c>
      <c r="M384" t="s">
        <v>171</v>
      </c>
      <c r="N384" t="s">
        <v>1217</v>
      </c>
      <c r="O384" t="s">
        <v>381</v>
      </c>
      <c r="P384">
        <v>1230.8907999999999</v>
      </c>
      <c r="Q384">
        <v>40439397</v>
      </c>
      <c r="R384" t="s">
        <v>467</v>
      </c>
      <c r="S384">
        <v>1</v>
      </c>
    </row>
    <row r="385" spans="2:19" x14ac:dyDescent="0.3">
      <c r="B385">
        <v>384</v>
      </c>
      <c r="C385" t="s">
        <v>19</v>
      </c>
      <c r="D385" t="s">
        <v>19</v>
      </c>
      <c r="E385">
        <v>384</v>
      </c>
      <c r="F385" t="s">
        <v>20</v>
      </c>
      <c r="G385">
        <v>25028</v>
      </c>
      <c r="H385">
        <v>384</v>
      </c>
      <c r="I385">
        <v>12</v>
      </c>
      <c r="J385" t="s">
        <v>1218</v>
      </c>
      <c r="K385" t="s">
        <v>1219</v>
      </c>
      <c r="L385" t="s">
        <v>95</v>
      </c>
      <c r="M385" t="s">
        <v>96</v>
      </c>
      <c r="N385" t="s">
        <v>509</v>
      </c>
      <c r="O385" t="s">
        <v>489</v>
      </c>
      <c r="P385">
        <v>1217.6425999999999</v>
      </c>
      <c r="Q385">
        <v>2125845</v>
      </c>
      <c r="R385" t="s">
        <v>37</v>
      </c>
      <c r="S385">
        <v>1</v>
      </c>
    </row>
    <row r="386" spans="2:19" x14ac:dyDescent="0.3">
      <c r="B386">
        <v>385</v>
      </c>
      <c r="C386" t="s">
        <v>19</v>
      </c>
      <c r="D386" t="s">
        <v>19</v>
      </c>
      <c r="E386">
        <v>385</v>
      </c>
      <c r="F386" t="s">
        <v>20</v>
      </c>
      <c r="G386">
        <v>23389</v>
      </c>
      <c r="H386">
        <v>385</v>
      </c>
      <c r="I386">
        <v>31</v>
      </c>
      <c r="J386" t="s">
        <v>1220</v>
      </c>
      <c r="K386" t="s">
        <v>1221</v>
      </c>
      <c r="L386" t="s">
        <v>23</v>
      </c>
      <c r="M386" t="s">
        <v>24</v>
      </c>
      <c r="N386" t="s">
        <v>277</v>
      </c>
      <c r="O386" t="s">
        <v>277</v>
      </c>
      <c r="P386">
        <v>1217.0459000000001</v>
      </c>
      <c r="Q386">
        <v>5968009</v>
      </c>
      <c r="R386" t="s">
        <v>121</v>
      </c>
      <c r="S386">
        <v>2</v>
      </c>
    </row>
    <row r="387" spans="2:19" x14ac:dyDescent="0.3">
      <c r="B387">
        <v>386</v>
      </c>
      <c r="C387" t="s">
        <v>19</v>
      </c>
      <c r="D387" t="s">
        <v>19</v>
      </c>
      <c r="E387">
        <v>386</v>
      </c>
      <c r="F387" t="s">
        <v>20</v>
      </c>
      <c r="G387">
        <v>25075</v>
      </c>
      <c r="H387">
        <v>386</v>
      </c>
      <c r="I387">
        <v>18</v>
      </c>
      <c r="J387" t="s">
        <v>1222</v>
      </c>
      <c r="K387" t="s">
        <v>1223</v>
      </c>
      <c r="L387" t="s">
        <v>23</v>
      </c>
      <c r="M387" t="s">
        <v>24</v>
      </c>
      <c r="N387" t="s">
        <v>25</v>
      </c>
      <c r="O387" t="s">
        <v>26</v>
      </c>
      <c r="P387">
        <v>1211.9502</v>
      </c>
      <c r="Q387">
        <v>7109209</v>
      </c>
      <c r="R387" t="s">
        <v>151</v>
      </c>
      <c r="S387">
        <v>1</v>
      </c>
    </row>
    <row r="388" spans="2:19" x14ac:dyDescent="0.3">
      <c r="B388">
        <v>387</v>
      </c>
      <c r="C388" t="s">
        <v>19</v>
      </c>
      <c r="D388" t="s">
        <v>19</v>
      </c>
      <c r="E388">
        <v>387</v>
      </c>
      <c r="F388" t="s">
        <v>20</v>
      </c>
      <c r="G388">
        <v>26078</v>
      </c>
      <c r="H388">
        <v>387</v>
      </c>
      <c r="I388">
        <v>21</v>
      </c>
      <c r="J388" t="s">
        <v>1224</v>
      </c>
      <c r="K388" t="s">
        <v>1225</v>
      </c>
      <c r="L388" t="s">
        <v>530</v>
      </c>
      <c r="M388" t="s">
        <v>531</v>
      </c>
      <c r="N388" t="s">
        <v>684</v>
      </c>
      <c r="O388" t="s">
        <v>533</v>
      </c>
      <c r="P388">
        <v>1210.5709999999999</v>
      </c>
      <c r="Q388">
        <v>4639880</v>
      </c>
      <c r="R388" t="s">
        <v>27</v>
      </c>
      <c r="S388">
        <v>1</v>
      </c>
    </row>
    <row r="389" spans="2:19" x14ac:dyDescent="0.3">
      <c r="B389">
        <v>388</v>
      </c>
      <c r="C389" t="s">
        <v>19</v>
      </c>
      <c r="D389" t="s">
        <v>19</v>
      </c>
      <c r="E389">
        <v>388</v>
      </c>
      <c r="F389" t="s">
        <v>20</v>
      </c>
      <c r="G389">
        <v>24931</v>
      </c>
      <c r="H389">
        <v>388</v>
      </c>
      <c r="I389">
        <v>15</v>
      </c>
      <c r="J389" t="s">
        <v>1226</v>
      </c>
      <c r="K389" t="s">
        <v>1227</v>
      </c>
      <c r="L389" t="s">
        <v>33</v>
      </c>
      <c r="M389" t="s">
        <v>34</v>
      </c>
      <c r="N389" t="s">
        <v>570</v>
      </c>
      <c r="O389" t="s">
        <v>571</v>
      </c>
      <c r="P389">
        <v>1209.0625</v>
      </c>
      <c r="Q389">
        <v>2177272</v>
      </c>
      <c r="R389" t="s">
        <v>121</v>
      </c>
      <c r="S389">
        <v>1</v>
      </c>
    </row>
    <row r="390" spans="2:19" x14ac:dyDescent="0.3">
      <c r="B390">
        <v>389</v>
      </c>
      <c r="C390" t="s">
        <v>19</v>
      </c>
      <c r="D390" t="s">
        <v>19</v>
      </c>
      <c r="E390">
        <v>389</v>
      </c>
      <c r="F390" t="s">
        <v>20</v>
      </c>
      <c r="G390">
        <v>24829</v>
      </c>
      <c r="H390">
        <v>389</v>
      </c>
      <c r="I390">
        <v>4</v>
      </c>
      <c r="J390" t="s">
        <v>1228</v>
      </c>
      <c r="K390" t="s">
        <v>1229</v>
      </c>
      <c r="L390" t="s">
        <v>185</v>
      </c>
      <c r="M390" t="s">
        <v>186</v>
      </c>
      <c r="N390" t="s">
        <v>185</v>
      </c>
      <c r="O390" t="s">
        <v>179</v>
      </c>
      <c r="P390">
        <v>1208.5763999999999</v>
      </c>
      <c r="Q390">
        <v>2077365</v>
      </c>
      <c r="R390" t="s">
        <v>151</v>
      </c>
      <c r="S390">
        <v>1</v>
      </c>
    </row>
    <row r="391" spans="2:19" x14ac:dyDescent="0.3">
      <c r="B391">
        <v>390</v>
      </c>
      <c r="C391" t="s">
        <v>19</v>
      </c>
      <c r="D391" t="s">
        <v>19</v>
      </c>
      <c r="E391">
        <v>390</v>
      </c>
      <c r="F391" t="s">
        <v>20</v>
      </c>
      <c r="G391">
        <v>23049</v>
      </c>
      <c r="H391">
        <v>390</v>
      </c>
      <c r="I391">
        <v>90</v>
      </c>
      <c r="J391" t="s">
        <v>1230</v>
      </c>
      <c r="K391" t="s">
        <v>1231</v>
      </c>
      <c r="L391" t="s">
        <v>77</v>
      </c>
      <c r="M391" t="s">
        <v>78</v>
      </c>
      <c r="N391" t="s">
        <v>472</v>
      </c>
      <c r="O391" t="s">
        <v>472</v>
      </c>
      <c r="P391">
        <v>1200.6346000000001</v>
      </c>
      <c r="Q391">
        <v>10974404</v>
      </c>
      <c r="R391" t="s">
        <v>262</v>
      </c>
      <c r="S391">
        <v>2</v>
      </c>
    </row>
    <row r="392" spans="2:19" x14ac:dyDescent="0.3">
      <c r="B392">
        <v>391</v>
      </c>
      <c r="C392" t="s">
        <v>19</v>
      </c>
      <c r="D392" t="s">
        <v>19</v>
      </c>
      <c r="E392">
        <v>391</v>
      </c>
      <c r="F392" t="s">
        <v>20</v>
      </c>
      <c r="G392">
        <v>22906</v>
      </c>
      <c r="H392">
        <v>391</v>
      </c>
      <c r="I392">
        <v>35</v>
      </c>
      <c r="J392" t="s">
        <v>1232</v>
      </c>
      <c r="K392" t="s">
        <v>1233</v>
      </c>
      <c r="L392" t="s">
        <v>311</v>
      </c>
      <c r="M392" t="s">
        <v>369</v>
      </c>
      <c r="N392" t="s">
        <v>370</v>
      </c>
      <c r="O392" t="s">
        <v>370</v>
      </c>
      <c r="P392">
        <v>1198.6088</v>
      </c>
      <c r="Q392">
        <v>8034934</v>
      </c>
      <c r="R392" t="s">
        <v>144</v>
      </c>
      <c r="S392">
        <v>2</v>
      </c>
    </row>
    <row r="393" spans="2:19" x14ac:dyDescent="0.3">
      <c r="B393">
        <v>392</v>
      </c>
      <c r="C393" t="s">
        <v>19</v>
      </c>
      <c r="D393" t="s">
        <v>19</v>
      </c>
      <c r="E393">
        <v>392</v>
      </c>
      <c r="F393" t="s">
        <v>20</v>
      </c>
      <c r="G393">
        <v>21578</v>
      </c>
      <c r="H393">
        <v>392</v>
      </c>
      <c r="I393">
        <v>95</v>
      </c>
      <c r="J393" t="s">
        <v>1234</v>
      </c>
      <c r="K393" t="s">
        <v>1235</v>
      </c>
      <c r="L393" t="s">
        <v>360</v>
      </c>
      <c r="M393" t="s">
        <v>361</v>
      </c>
      <c r="N393" t="s">
        <v>362</v>
      </c>
      <c r="O393" t="s">
        <v>362</v>
      </c>
      <c r="P393">
        <v>1194.0835999999999</v>
      </c>
      <c r="Q393">
        <v>31216712</v>
      </c>
      <c r="R393" t="s">
        <v>27</v>
      </c>
      <c r="S393">
        <v>3</v>
      </c>
    </row>
    <row r="394" spans="2:19" x14ac:dyDescent="0.3">
      <c r="B394">
        <v>393</v>
      </c>
      <c r="C394" t="s">
        <v>19</v>
      </c>
      <c r="D394" t="s">
        <v>19</v>
      </c>
      <c r="E394">
        <v>393</v>
      </c>
      <c r="F394" t="s">
        <v>20</v>
      </c>
      <c r="G394">
        <v>24828</v>
      </c>
      <c r="H394">
        <v>393</v>
      </c>
      <c r="I394">
        <v>55</v>
      </c>
      <c r="J394" t="s">
        <v>1236</v>
      </c>
      <c r="K394" t="s">
        <v>1237</v>
      </c>
      <c r="L394" t="s">
        <v>257</v>
      </c>
      <c r="M394" t="s">
        <v>258</v>
      </c>
      <c r="N394" t="s">
        <v>1238</v>
      </c>
      <c r="O394" t="s">
        <v>259</v>
      </c>
      <c r="P394">
        <v>1190.7212</v>
      </c>
      <c r="Q394">
        <v>15595849</v>
      </c>
      <c r="R394" t="s">
        <v>262</v>
      </c>
      <c r="S394">
        <v>1</v>
      </c>
    </row>
    <row r="395" spans="2:19" x14ac:dyDescent="0.3">
      <c r="B395">
        <v>394</v>
      </c>
      <c r="C395" t="s">
        <v>19</v>
      </c>
      <c r="D395" t="s">
        <v>19</v>
      </c>
      <c r="E395">
        <v>394</v>
      </c>
      <c r="F395" t="s">
        <v>20</v>
      </c>
      <c r="G395">
        <v>23068</v>
      </c>
      <c r="H395">
        <v>394</v>
      </c>
      <c r="I395">
        <v>105</v>
      </c>
      <c r="J395" t="s">
        <v>1239</v>
      </c>
      <c r="K395" t="s">
        <v>1240</v>
      </c>
      <c r="L395" t="s">
        <v>23</v>
      </c>
      <c r="M395" t="s">
        <v>24</v>
      </c>
      <c r="N395" t="s">
        <v>1241</v>
      </c>
      <c r="O395" t="s">
        <v>26</v>
      </c>
      <c r="P395">
        <v>1185.5268000000001</v>
      </c>
      <c r="Q395">
        <v>17622027</v>
      </c>
      <c r="R395" t="s">
        <v>182</v>
      </c>
      <c r="S395">
        <v>2</v>
      </c>
    </row>
    <row r="396" spans="2:19" x14ac:dyDescent="0.3">
      <c r="B396">
        <v>395</v>
      </c>
      <c r="C396" t="s">
        <v>19</v>
      </c>
      <c r="D396" t="s">
        <v>19</v>
      </c>
      <c r="E396">
        <v>395</v>
      </c>
      <c r="F396" t="s">
        <v>20</v>
      </c>
      <c r="G396">
        <v>23166</v>
      </c>
      <c r="H396">
        <v>395</v>
      </c>
      <c r="I396">
        <v>38</v>
      </c>
      <c r="J396" t="s">
        <v>1242</v>
      </c>
      <c r="K396" t="s">
        <v>1243</v>
      </c>
      <c r="L396" t="s">
        <v>917</v>
      </c>
      <c r="M396" t="s">
        <v>918</v>
      </c>
      <c r="N396" t="s">
        <v>919</v>
      </c>
      <c r="O396" t="s">
        <v>920</v>
      </c>
      <c r="P396">
        <v>1181.6153999999999</v>
      </c>
      <c r="Q396">
        <v>12149714</v>
      </c>
      <c r="R396" t="s">
        <v>182</v>
      </c>
      <c r="S396">
        <v>2</v>
      </c>
    </row>
    <row r="397" spans="2:19" x14ac:dyDescent="0.3">
      <c r="B397">
        <v>396</v>
      </c>
      <c r="C397" t="s">
        <v>19</v>
      </c>
      <c r="D397" t="s">
        <v>19</v>
      </c>
      <c r="E397">
        <v>396</v>
      </c>
      <c r="F397" t="s">
        <v>20</v>
      </c>
      <c r="G397">
        <v>23199</v>
      </c>
      <c r="H397">
        <v>396</v>
      </c>
      <c r="I397">
        <v>35</v>
      </c>
      <c r="J397" t="s">
        <v>1244</v>
      </c>
      <c r="K397" t="s">
        <v>1245</v>
      </c>
      <c r="L397" t="s">
        <v>547</v>
      </c>
      <c r="M397" t="s">
        <v>548</v>
      </c>
      <c r="N397" t="s">
        <v>549</v>
      </c>
      <c r="O397" t="s">
        <v>549</v>
      </c>
      <c r="P397">
        <v>1179.4045000000001</v>
      </c>
      <c r="Q397">
        <v>3672940</v>
      </c>
      <c r="R397" t="s">
        <v>449</v>
      </c>
      <c r="S397">
        <v>2</v>
      </c>
    </row>
    <row r="398" spans="2:19" x14ac:dyDescent="0.3">
      <c r="B398">
        <v>397</v>
      </c>
      <c r="C398" t="s">
        <v>19</v>
      </c>
      <c r="D398" t="s">
        <v>19</v>
      </c>
      <c r="E398">
        <v>397</v>
      </c>
      <c r="F398" t="s">
        <v>20</v>
      </c>
      <c r="G398">
        <v>25434</v>
      </c>
      <c r="H398">
        <v>397</v>
      </c>
      <c r="I398">
        <v>17</v>
      </c>
      <c r="J398" t="s">
        <v>1246</v>
      </c>
      <c r="K398" t="s">
        <v>1247</v>
      </c>
      <c r="L398" t="s">
        <v>257</v>
      </c>
      <c r="M398" t="s">
        <v>258</v>
      </c>
      <c r="N398" t="s">
        <v>871</v>
      </c>
      <c r="O398" t="s">
        <v>259</v>
      </c>
      <c r="P398">
        <v>1179.1043</v>
      </c>
      <c r="Q398">
        <v>14236162</v>
      </c>
      <c r="R398" t="s">
        <v>37</v>
      </c>
      <c r="S398">
        <v>1</v>
      </c>
    </row>
    <row r="399" spans="2:19" x14ac:dyDescent="0.3">
      <c r="B399">
        <v>398</v>
      </c>
      <c r="C399" t="s">
        <v>19</v>
      </c>
      <c r="D399" t="s">
        <v>19</v>
      </c>
      <c r="E399">
        <v>398</v>
      </c>
      <c r="F399" t="s">
        <v>20</v>
      </c>
      <c r="G399">
        <v>25812</v>
      </c>
      <c r="H399">
        <v>398</v>
      </c>
      <c r="I399">
        <v>10</v>
      </c>
      <c r="J399" t="s">
        <v>1248</v>
      </c>
      <c r="K399" t="s">
        <v>1249</v>
      </c>
      <c r="L399" t="s">
        <v>95</v>
      </c>
      <c r="M399" t="s">
        <v>96</v>
      </c>
      <c r="N399" t="s">
        <v>1250</v>
      </c>
      <c r="O399" t="s">
        <v>147</v>
      </c>
      <c r="P399">
        <v>1178.9106999999999</v>
      </c>
      <c r="Q399">
        <v>2290043</v>
      </c>
      <c r="R399" t="s">
        <v>151</v>
      </c>
      <c r="S399">
        <v>1</v>
      </c>
    </row>
    <row r="400" spans="2:19" x14ac:dyDescent="0.3">
      <c r="B400">
        <v>399</v>
      </c>
      <c r="C400" t="s">
        <v>19</v>
      </c>
      <c r="D400" t="s">
        <v>19</v>
      </c>
      <c r="E400">
        <v>399</v>
      </c>
      <c r="F400" t="s">
        <v>20</v>
      </c>
      <c r="G400">
        <v>25214</v>
      </c>
      <c r="H400">
        <v>399</v>
      </c>
      <c r="I400">
        <v>23</v>
      </c>
      <c r="J400" t="s">
        <v>1251</v>
      </c>
      <c r="K400" t="s">
        <v>1252</v>
      </c>
      <c r="L400" t="s">
        <v>95</v>
      </c>
      <c r="M400" t="s">
        <v>96</v>
      </c>
      <c r="N400" t="s">
        <v>1253</v>
      </c>
      <c r="O400" t="s">
        <v>150</v>
      </c>
      <c r="P400">
        <v>1178.0823</v>
      </c>
      <c r="Q400">
        <v>7093459</v>
      </c>
      <c r="R400" t="s">
        <v>27</v>
      </c>
      <c r="S400">
        <v>1</v>
      </c>
    </row>
    <row r="401" spans="2:19" x14ac:dyDescent="0.3">
      <c r="B401">
        <v>400</v>
      </c>
      <c r="C401" t="s">
        <v>19</v>
      </c>
      <c r="D401" t="s">
        <v>19</v>
      </c>
      <c r="E401">
        <v>400</v>
      </c>
      <c r="F401" t="s">
        <v>20</v>
      </c>
      <c r="G401">
        <v>25769</v>
      </c>
      <c r="H401">
        <v>400</v>
      </c>
      <c r="I401">
        <v>15</v>
      </c>
      <c r="J401" t="s">
        <v>1254</v>
      </c>
      <c r="K401" t="s">
        <v>1255</v>
      </c>
      <c r="L401" t="s">
        <v>95</v>
      </c>
      <c r="M401" t="s">
        <v>96</v>
      </c>
      <c r="N401" t="s">
        <v>1256</v>
      </c>
      <c r="O401" t="s">
        <v>489</v>
      </c>
      <c r="P401">
        <v>1176.6722</v>
      </c>
      <c r="Q401">
        <v>2309500</v>
      </c>
      <c r="R401" t="s">
        <v>151</v>
      </c>
      <c r="S401">
        <v>1</v>
      </c>
    </row>
    <row r="402" spans="2:19" x14ac:dyDescent="0.3">
      <c r="B402">
        <v>401</v>
      </c>
      <c r="C402" t="s">
        <v>19</v>
      </c>
      <c r="D402" t="s">
        <v>19</v>
      </c>
      <c r="E402">
        <v>401</v>
      </c>
      <c r="F402" t="s">
        <v>20</v>
      </c>
      <c r="G402">
        <v>26187</v>
      </c>
      <c r="H402">
        <v>401</v>
      </c>
      <c r="I402">
        <v>37</v>
      </c>
      <c r="J402" t="s">
        <v>1257</v>
      </c>
      <c r="K402" t="s">
        <v>1258</v>
      </c>
      <c r="L402" t="s">
        <v>547</v>
      </c>
      <c r="M402" t="s">
        <v>548</v>
      </c>
      <c r="N402" t="s">
        <v>1259</v>
      </c>
      <c r="O402" t="s">
        <v>549</v>
      </c>
      <c r="P402">
        <v>1175.9712999999999</v>
      </c>
      <c r="Q402">
        <v>3420509</v>
      </c>
      <c r="R402" t="s">
        <v>121</v>
      </c>
      <c r="S402">
        <v>1</v>
      </c>
    </row>
    <row r="403" spans="2:19" x14ac:dyDescent="0.3">
      <c r="B403">
        <v>402</v>
      </c>
      <c r="C403" t="s">
        <v>19</v>
      </c>
      <c r="D403" t="s">
        <v>19</v>
      </c>
      <c r="E403">
        <v>402</v>
      </c>
      <c r="F403" t="s">
        <v>20</v>
      </c>
      <c r="G403">
        <v>21462</v>
      </c>
      <c r="H403">
        <v>402</v>
      </c>
      <c r="I403">
        <v>425</v>
      </c>
      <c r="J403" t="s">
        <v>1260</v>
      </c>
      <c r="K403" t="s">
        <v>1261</v>
      </c>
      <c r="L403" t="s">
        <v>311</v>
      </c>
      <c r="M403" t="s">
        <v>369</v>
      </c>
      <c r="N403" t="s">
        <v>1262</v>
      </c>
      <c r="O403" t="s">
        <v>370</v>
      </c>
      <c r="P403">
        <v>1174.4444000000001</v>
      </c>
      <c r="Q403">
        <v>8029000</v>
      </c>
      <c r="R403" t="s">
        <v>243</v>
      </c>
      <c r="S403">
        <v>3</v>
      </c>
    </row>
    <row r="404" spans="2:19" x14ac:dyDescent="0.3">
      <c r="B404">
        <v>403</v>
      </c>
      <c r="C404" t="s">
        <v>19</v>
      </c>
      <c r="D404" t="s">
        <v>19</v>
      </c>
      <c r="E404">
        <v>403</v>
      </c>
      <c r="F404" t="s">
        <v>20</v>
      </c>
      <c r="G404">
        <v>24977</v>
      </c>
      <c r="H404">
        <v>403</v>
      </c>
      <c r="I404">
        <v>45</v>
      </c>
      <c r="J404" t="s">
        <v>1263</v>
      </c>
      <c r="K404" t="s">
        <v>1264</v>
      </c>
      <c r="L404" t="s">
        <v>23</v>
      </c>
      <c r="M404" t="s">
        <v>24</v>
      </c>
      <c r="N404" t="s">
        <v>1265</v>
      </c>
      <c r="O404" t="s">
        <v>26</v>
      </c>
      <c r="P404">
        <v>1174.2551000000001</v>
      </c>
      <c r="Q404">
        <v>2119940</v>
      </c>
      <c r="R404" t="s">
        <v>516</v>
      </c>
      <c r="S404">
        <v>1</v>
      </c>
    </row>
    <row r="405" spans="2:19" x14ac:dyDescent="0.3">
      <c r="B405">
        <v>404</v>
      </c>
      <c r="C405" t="s">
        <v>19</v>
      </c>
      <c r="D405" t="s">
        <v>19</v>
      </c>
      <c r="E405">
        <v>404</v>
      </c>
      <c r="F405" t="s">
        <v>20</v>
      </c>
      <c r="G405">
        <v>24850</v>
      </c>
      <c r="H405">
        <v>404</v>
      </c>
      <c r="I405">
        <v>31</v>
      </c>
      <c r="J405" t="s">
        <v>1266</v>
      </c>
      <c r="K405" t="s">
        <v>1267</v>
      </c>
      <c r="L405" t="s">
        <v>64</v>
      </c>
      <c r="M405" t="s">
        <v>65</v>
      </c>
      <c r="N405" t="s">
        <v>66</v>
      </c>
      <c r="O405" t="s">
        <v>67</v>
      </c>
      <c r="P405">
        <v>1169.6854000000001</v>
      </c>
      <c r="Q405">
        <v>8016781</v>
      </c>
      <c r="R405" t="s">
        <v>243</v>
      </c>
      <c r="S405">
        <v>1</v>
      </c>
    </row>
    <row r="406" spans="2:19" x14ac:dyDescent="0.3">
      <c r="B406">
        <v>405</v>
      </c>
      <c r="C406" t="s">
        <v>19</v>
      </c>
      <c r="D406" t="s">
        <v>19</v>
      </c>
      <c r="E406">
        <v>405</v>
      </c>
      <c r="F406" t="s">
        <v>20</v>
      </c>
      <c r="G406">
        <v>25685</v>
      </c>
      <c r="H406">
        <v>405</v>
      </c>
      <c r="I406">
        <v>25</v>
      </c>
      <c r="J406" t="s">
        <v>1268</v>
      </c>
      <c r="K406" t="s">
        <v>1269</v>
      </c>
      <c r="L406" t="s">
        <v>547</v>
      </c>
      <c r="M406" t="s">
        <v>548</v>
      </c>
      <c r="N406" t="s">
        <v>549</v>
      </c>
      <c r="O406" t="s">
        <v>549</v>
      </c>
      <c r="P406">
        <v>1167.3142</v>
      </c>
      <c r="Q406">
        <v>2961688</v>
      </c>
      <c r="R406" t="s">
        <v>61</v>
      </c>
      <c r="S406">
        <v>1</v>
      </c>
    </row>
    <row r="407" spans="2:19" x14ac:dyDescent="0.3">
      <c r="B407">
        <v>406</v>
      </c>
      <c r="C407" t="s">
        <v>19</v>
      </c>
      <c r="D407" t="s">
        <v>19</v>
      </c>
      <c r="E407">
        <v>406</v>
      </c>
      <c r="F407" t="s">
        <v>20</v>
      </c>
      <c r="G407">
        <v>25183</v>
      </c>
      <c r="H407">
        <v>406</v>
      </c>
      <c r="I407">
        <v>9</v>
      </c>
      <c r="J407" t="s">
        <v>1270</v>
      </c>
      <c r="K407" t="s">
        <v>1271</v>
      </c>
      <c r="L407" t="s">
        <v>83</v>
      </c>
      <c r="M407" t="s">
        <v>84</v>
      </c>
      <c r="N407" t="s">
        <v>291</v>
      </c>
      <c r="O407" t="s">
        <v>609</v>
      </c>
      <c r="P407">
        <v>1163.9888000000001</v>
      </c>
      <c r="Q407">
        <v>2079211</v>
      </c>
      <c r="R407" t="s">
        <v>151</v>
      </c>
      <c r="S407">
        <v>1</v>
      </c>
    </row>
    <row r="408" spans="2:19" x14ac:dyDescent="0.3">
      <c r="B408">
        <v>407</v>
      </c>
      <c r="C408" t="s">
        <v>19</v>
      </c>
      <c r="D408" t="s">
        <v>19</v>
      </c>
      <c r="E408">
        <v>407</v>
      </c>
      <c r="F408" t="s">
        <v>20</v>
      </c>
      <c r="G408">
        <v>21079</v>
      </c>
      <c r="H408">
        <v>407</v>
      </c>
      <c r="I408">
        <v>62</v>
      </c>
      <c r="J408" t="s">
        <v>1272</v>
      </c>
      <c r="K408" t="s">
        <v>1273</v>
      </c>
      <c r="L408" t="s">
        <v>77</v>
      </c>
      <c r="M408" t="s">
        <v>78</v>
      </c>
      <c r="N408" t="s">
        <v>1274</v>
      </c>
      <c r="O408" t="s">
        <v>472</v>
      </c>
      <c r="P408">
        <v>1163.2140999999999</v>
      </c>
      <c r="Q408">
        <v>10141765</v>
      </c>
      <c r="R408" t="s">
        <v>144</v>
      </c>
      <c r="S408">
        <v>3</v>
      </c>
    </row>
    <row r="409" spans="2:19" x14ac:dyDescent="0.3">
      <c r="B409">
        <v>408</v>
      </c>
      <c r="C409" t="s">
        <v>19</v>
      </c>
      <c r="D409" t="s">
        <v>19</v>
      </c>
      <c r="E409">
        <v>408</v>
      </c>
      <c r="F409" t="s">
        <v>20</v>
      </c>
      <c r="G409">
        <v>25990</v>
      </c>
      <c r="H409">
        <v>408</v>
      </c>
      <c r="I409">
        <v>65</v>
      </c>
      <c r="J409" t="s">
        <v>1275</v>
      </c>
      <c r="K409" t="s">
        <v>1276</v>
      </c>
      <c r="L409" t="s">
        <v>360</v>
      </c>
      <c r="M409" t="s">
        <v>361</v>
      </c>
      <c r="N409" t="s">
        <v>781</v>
      </c>
      <c r="O409" t="s">
        <v>556</v>
      </c>
      <c r="P409">
        <v>1160.8391999999999</v>
      </c>
      <c r="Q409">
        <v>48898043</v>
      </c>
      <c r="R409" t="s">
        <v>243</v>
      </c>
      <c r="S409">
        <v>1</v>
      </c>
    </row>
    <row r="410" spans="2:19" x14ac:dyDescent="0.3">
      <c r="B410">
        <v>409</v>
      </c>
      <c r="C410" t="s">
        <v>19</v>
      </c>
      <c r="D410" t="s">
        <v>19</v>
      </c>
      <c r="E410">
        <v>409</v>
      </c>
      <c r="F410" t="s">
        <v>20</v>
      </c>
      <c r="G410">
        <v>25142</v>
      </c>
      <c r="H410">
        <v>409</v>
      </c>
      <c r="I410">
        <v>17</v>
      </c>
      <c r="J410" t="s">
        <v>1277</v>
      </c>
      <c r="K410" t="s">
        <v>1278</v>
      </c>
      <c r="L410" t="s">
        <v>185</v>
      </c>
      <c r="M410" t="s">
        <v>186</v>
      </c>
      <c r="N410" t="s">
        <v>1279</v>
      </c>
      <c r="O410" t="s">
        <v>1280</v>
      </c>
      <c r="P410">
        <v>1152.9353000000001</v>
      </c>
      <c r="Q410">
        <v>7596484</v>
      </c>
      <c r="R410" t="s">
        <v>449</v>
      </c>
      <c r="S410">
        <v>1</v>
      </c>
    </row>
    <row r="411" spans="2:19" x14ac:dyDescent="0.3">
      <c r="B411">
        <v>410</v>
      </c>
      <c r="C411" t="s">
        <v>19</v>
      </c>
      <c r="D411" t="s">
        <v>19</v>
      </c>
      <c r="E411">
        <v>410</v>
      </c>
      <c r="F411" t="s">
        <v>20</v>
      </c>
      <c r="G411">
        <v>21338</v>
      </c>
      <c r="H411">
        <v>410</v>
      </c>
      <c r="I411">
        <v>65</v>
      </c>
      <c r="J411" t="s">
        <v>1281</v>
      </c>
      <c r="K411" t="s">
        <v>1282</v>
      </c>
      <c r="L411" t="s">
        <v>164</v>
      </c>
      <c r="M411" t="s">
        <v>165</v>
      </c>
      <c r="N411" t="s">
        <v>166</v>
      </c>
      <c r="O411" t="s">
        <v>167</v>
      </c>
      <c r="P411">
        <v>1151.8544999999999</v>
      </c>
      <c r="Q411">
        <v>8052266</v>
      </c>
      <c r="R411" t="s">
        <v>262</v>
      </c>
      <c r="S411">
        <v>3</v>
      </c>
    </row>
    <row r="412" spans="2:19" x14ac:dyDescent="0.3">
      <c r="B412">
        <v>411</v>
      </c>
      <c r="C412" t="s">
        <v>19</v>
      </c>
      <c r="D412" t="s">
        <v>19</v>
      </c>
      <c r="E412">
        <v>411</v>
      </c>
      <c r="F412" t="s">
        <v>20</v>
      </c>
      <c r="G412">
        <v>23097</v>
      </c>
      <c r="H412">
        <v>411</v>
      </c>
      <c r="I412">
        <v>170</v>
      </c>
      <c r="J412" t="s">
        <v>1283</v>
      </c>
      <c r="K412" t="s">
        <v>1284</v>
      </c>
      <c r="L412" t="s">
        <v>33</v>
      </c>
      <c r="M412" t="s">
        <v>34</v>
      </c>
      <c r="N412" t="s">
        <v>1285</v>
      </c>
      <c r="O412" t="s">
        <v>36</v>
      </c>
      <c r="P412">
        <v>1150.4753000000001</v>
      </c>
      <c r="Q412">
        <v>16187990</v>
      </c>
      <c r="R412" t="s">
        <v>118</v>
      </c>
      <c r="S412">
        <v>2</v>
      </c>
    </row>
    <row r="413" spans="2:19" x14ac:dyDescent="0.3">
      <c r="B413">
        <v>412</v>
      </c>
      <c r="C413" t="s">
        <v>19</v>
      </c>
      <c r="D413" t="s">
        <v>19</v>
      </c>
      <c r="E413">
        <v>412</v>
      </c>
      <c r="F413" t="s">
        <v>20</v>
      </c>
      <c r="G413">
        <v>22993</v>
      </c>
      <c r="H413">
        <v>412</v>
      </c>
      <c r="I413">
        <v>36</v>
      </c>
      <c r="J413" t="s">
        <v>1286</v>
      </c>
      <c r="K413" t="s">
        <v>1287</v>
      </c>
      <c r="L413" t="s">
        <v>131</v>
      </c>
      <c r="M413" t="s">
        <v>132</v>
      </c>
      <c r="N413" t="s">
        <v>1288</v>
      </c>
      <c r="O413" t="s">
        <v>143</v>
      </c>
      <c r="P413">
        <v>1149.5011999999999</v>
      </c>
      <c r="Q413">
        <v>6759414</v>
      </c>
      <c r="R413" t="s">
        <v>182</v>
      </c>
      <c r="S413">
        <v>2</v>
      </c>
    </row>
    <row r="414" spans="2:19" x14ac:dyDescent="0.3">
      <c r="B414">
        <v>413</v>
      </c>
      <c r="C414" t="s">
        <v>19</v>
      </c>
      <c r="D414" t="s">
        <v>19</v>
      </c>
      <c r="E414">
        <v>413</v>
      </c>
      <c r="F414" t="s">
        <v>20</v>
      </c>
      <c r="G414">
        <v>22956</v>
      </c>
      <c r="H414">
        <v>413</v>
      </c>
      <c r="I414">
        <v>40</v>
      </c>
      <c r="J414" t="s">
        <v>1289</v>
      </c>
      <c r="K414" t="s">
        <v>1290</v>
      </c>
      <c r="L414" t="s">
        <v>311</v>
      </c>
      <c r="M414" t="s">
        <v>369</v>
      </c>
      <c r="N414" t="s">
        <v>370</v>
      </c>
      <c r="O414" t="s">
        <v>370</v>
      </c>
      <c r="P414">
        <v>1149.4577999999999</v>
      </c>
      <c r="Q414">
        <v>15541118</v>
      </c>
      <c r="R414" t="s">
        <v>49</v>
      </c>
      <c r="S414">
        <v>2</v>
      </c>
    </row>
    <row r="415" spans="2:19" x14ac:dyDescent="0.3">
      <c r="B415">
        <v>414</v>
      </c>
      <c r="C415" t="s">
        <v>19</v>
      </c>
      <c r="D415" t="s">
        <v>19</v>
      </c>
      <c r="E415">
        <v>414</v>
      </c>
      <c r="F415" t="s">
        <v>20</v>
      </c>
      <c r="G415">
        <v>26613</v>
      </c>
      <c r="H415">
        <v>414</v>
      </c>
      <c r="I415">
        <v>40</v>
      </c>
      <c r="J415" t="s">
        <v>1291</v>
      </c>
      <c r="K415" t="s">
        <v>1292</v>
      </c>
      <c r="L415" t="s">
        <v>257</v>
      </c>
      <c r="M415" t="s">
        <v>258</v>
      </c>
      <c r="N415" t="s">
        <v>259</v>
      </c>
      <c r="O415" t="s">
        <v>259</v>
      </c>
      <c r="P415">
        <v>1147.4862000000001</v>
      </c>
      <c r="Q415">
        <v>3130392</v>
      </c>
      <c r="R415" t="s">
        <v>37</v>
      </c>
      <c r="S415">
        <v>1</v>
      </c>
    </row>
    <row r="416" spans="2:19" x14ac:dyDescent="0.3">
      <c r="B416">
        <v>415</v>
      </c>
      <c r="C416" t="s">
        <v>19</v>
      </c>
      <c r="D416" t="s">
        <v>19</v>
      </c>
      <c r="E416">
        <v>415</v>
      </c>
      <c r="F416" t="s">
        <v>20</v>
      </c>
      <c r="G416">
        <v>25017</v>
      </c>
      <c r="H416">
        <v>415</v>
      </c>
      <c r="I416">
        <v>71</v>
      </c>
      <c r="J416" t="s">
        <v>1293</v>
      </c>
      <c r="K416" t="s">
        <v>1294</v>
      </c>
      <c r="L416" t="s">
        <v>154</v>
      </c>
      <c r="M416" t="s">
        <v>155</v>
      </c>
      <c r="N416" t="s">
        <v>1295</v>
      </c>
      <c r="O416" t="s">
        <v>520</v>
      </c>
      <c r="P416">
        <v>1143.048</v>
      </c>
      <c r="Q416">
        <v>14079806</v>
      </c>
      <c r="R416" t="s">
        <v>37</v>
      </c>
      <c r="S416">
        <v>1</v>
      </c>
    </row>
    <row r="417" spans="2:19" x14ac:dyDescent="0.3">
      <c r="B417">
        <v>416</v>
      </c>
      <c r="C417" t="s">
        <v>19</v>
      </c>
      <c r="D417" t="s">
        <v>19</v>
      </c>
      <c r="E417">
        <v>416</v>
      </c>
      <c r="F417" t="s">
        <v>20</v>
      </c>
      <c r="G417">
        <v>26032</v>
      </c>
      <c r="H417">
        <v>416</v>
      </c>
      <c r="I417">
        <v>13</v>
      </c>
      <c r="J417" t="s">
        <v>1296</v>
      </c>
      <c r="K417" t="s">
        <v>1297</v>
      </c>
      <c r="L417" t="s">
        <v>797</v>
      </c>
      <c r="M417" t="s">
        <v>798</v>
      </c>
      <c r="N417" t="s">
        <v>79</v>
      </c>
      <c r="O417" t="s">
        <v>298</v>
      </c>
      <c r="P417">
        <v>1136.8085000000001</v>
      </c>
      <c r="Q417">
        <v>2583087</v>
      </c>
      <c r="R417" t="s">
        <v>30</v>
      </c>
      <c r="S417">
        <v>1</v>
      </c>
    </row>
    <row r="418" spans="2:19" x14ac:dyDescent="0.3">
      <c r="B418">
        <v>417</v>
      </c>
      <c r="C418" t="s">
        <v>19</v>
      </c>
      <c r="D418" t="s">
        <v>19</v>
      </c>
      <c r="E418">
        <v>417</v>
      </c>
      <c r="F418" t="s">
        <v>20</v>
      </c>
      <c r="G418">
        <v>25668</v>
      </c>
      <c r="H418">
        <v>417</v>
      </c>
      <c r="I418">
        <v>11</v>
      </c>
      <c r="J418" t="s">
        <v>1298</v>
      </c>
      <c r="K418" t="s">
        <v>1299</v>
      </c>
      <c r="L418" t="s">
        <v>23</v>
      </c>
      <c r="M418" t="s">
        <v>24</v>
      </c>
      <c r="N418" t="s">
        <v>504</v>
      </c>
      <c r="O418" t="s">
        <v>26</v>
      </c>
      <c r="P418">
        <v>1136.7711999999999</v>
      </c>
      <c r="Q418">
        <v>2069044</v>
      </c>
      <c r="R418" t="s">
        <v>151</v>
      </c>
      <c r="S418">
        <v>1</v>
      </c>
    </row>
    <row r="419" spans="2:19" x14ac:dyDescent="0.3">
      <c r="B419">
        <v>418</v>
      </c>
      <c r="C419" t="s">
        <v>19</v>
      </c>
      <c r="D419" t="s">
        <v>19</v>
      </c>
      <c r="E419">
        <v>418</v>
      </c>
      <c r="F419" t="s">
        <v>20</v>
      </c>
      <c r="G419">
        <v>25581</v>
      </c>
      <c r="H419">
        <v>418</v>
      </c>
      <c r="I419">
        <v>50</v>
      </c>
      <c r="J419" t="s">
        <v>1300</v>
      </c>
      <c r="K419" t="s">
        <v>1301</v>
      </c>
      <c r="L419" t="s">
        <v>311</v>
      </c>
      <c r="M419" t="s">
        <v>369</v>
      </c>
      <c r="N419" t="s">
        <v>784</v>
      </c>
      <c r="O419" t="s">
        <v>370</v>
      </c>
      <c r="P419">
        <v>1130.0017</v>
      </c>
      <c r="Q419">
        <v>4930831</v>
      </c>
      <c r="R419" t="s">
        <v>144</v>
      </c>
      <c r="S419">
        <v>1</v>
      </c>
    </row>
    <row r="420" spans="2:19" x14ac:dyDescent="0.3">
      <c r="B420">
        <v>419</v>
      </c>
      <c r="C420" t="s">
        <v>19</v>
      </c>
      <c r="D420" t="s">
        <v>19</v>
      </c>
      <c r="E420">
        <v>419</v>
      </c>
      <c r="F420" t="s">
        <v>20</v>
      </c>
      <c r="G420">
        <v>25358</v>
      </c>
      <c r="H420">
        <v>419</v>
      </c>
      <c r="I420">
        <v>22</v>
      </c>
      <c r="J420" t="s">
        <v>1302</v>
      </c>
      <c r="K420" t="s">
        <v>1303</v>
      </c>
      <c r="L420" t="s">
        <v>23</v>
      </c>
      <c r="M420" t="s">
        <v>24</v>
      </c>
      <c r="N420" t="s">
        <v>277</v>
      </c>
      <c r="O420" t="s">
        <v>277</v>
      </c>
      <c r="P420">
        <v>1128.1892</v>
      </c>
      <c r="Q420">
        <v>2045107</v>
      </c>
      <c r="R420" t="s">
        <v>243</v>
      </c>
      <c r="S420">
        <v>1</v>
      </c>
    </row>
    <row r="421" spans="2:19" x14ac:dyDescent="0.3">
      <c r="B421">
        <v>420</v>
      </c>
      <c r="C421" t="s">
        <v>19</v>
      </c>
      <c r="D421" t="s">
        <v>19</v>
      </c>
      <c r="E421">
        <v>420</v>
      </c>
      <c r="F421" t="s">
        <v>20</v>
      </c>
      <c r="G421">
        <v>26418</v>
      </c>
      <c r="H421">
        <v>420</v>
      </c>
      <c r="I421">
        <v>61</v>
      </c>
      <c r="J421" t="s">
        <v>1304</v>
      </c>
      <c r="K421" t="s">
        <v>1305</v>
      </c>
      <c r="L421" t="s">
        <v>185</v>
      </c>
      <c r="M421" t="s">
        <v>186</v>
      </c>
      <c r="N421" t="s">
        <v>185</v>
      </c>
      <c r="O421" t="s">
        <v>179</v>
      </c>
      <c r="P421">
        <v>1125.7711999999999</v>
      </c>
      <c r="Q421">
        <v>5485216</v>
      </c>
      <c r="R421" t="s">
        <v>37</v>
      </c>
      <c r="S421">
        <v>1</v>
      </c>
    </row>
    <row r="422" spans="2:19" x14ac:dyDescent="0.3">
      <c r="B422">
        <v>421</v>
      </c>
      <c r="C422" t="s">
        <v>19</v>
      </c>
      <c r="D422" t="s">
        <v>19</v>
      </c>
      <c r="E422">
        <v>421</v>
      </c>
      <c r="F422" t="s">
        <v>20</v>
      </c>
      <c r="G422">
        <v>26585</v>
      </c>
      <c r="H422">
        <v>421</v>
      </c>
      <c r="I422">
        <v>73</v>
      </c>
      <c r="J422" t="s">
        <v>1306</v>
      </c>
      <c r="K422" t="s">
        <v>1307</v>
      </c>
      <c r="L422" t="s">
        <v>95</v>
      </c>
      <c r="M422" t="s">
        <v>96</v>
      </c>
      <c r="N422" t="s">
        <v>1308</v>
      </c>
      <c r="O422" t="s">
        <v>1309</v>
      </c>
      <c r="P422">
        <v>1124.2184999999999</v>
      </c>
      <c r="Q422">
        <v>10160450</v>
      </c>
      <c r="R422" t="s">
        <v>121</v>
      </c>
      <c r="S422">
        <v>1</v>
      </c>
    </row>
    <row r="423" spans="2:19" x14ac:dyDescent="0.3">
      <c r="B423">
        <v>422</v>
      </c>
      <c r="C423" t="s">
        <v>19</v>
      </c>
      <c r="D423" t="s">
        <v>19</v>
      </c>
      <c r="E423">
        <v>422</v>
      </c>
      <c r="F423" t="s">
        <v>20</v>
      </c>
      <c r="G423">
        <v>26210</v>
      </c>
      <c r="H423">
        <v>422</v>
      </c>
      <c r="I423">
        <v>290</v>
      </c>
      <c r="J423" t="s">
        <v>1310</v>
      </c>
      <c r="K423" t="s">
        <v>1311</v>
      </c>
      <c r="L423" t="s">
        <v>257</v>
      </c>
      <c r="M423" t="s">
        <v>258</v>
      </c>
      <c r="N423" t="s">
        <v>259</v>
      </c>
      <c r="O423" t="s">
        <v>259</v>
      </c>
      <c r="P423">
        <v>1123.6258</v>
      </c>
      <c r="Q423">
        <v>60758453</v>
      </c>
      <c r="R423" t="s">
        <v>262</v>
      </c>
      <c r="S423">
        <v>1</v>
      </c>
    </row>
    <row r="424" spans="2:19" x14ac:dyDescent="0.3">
      <c r="B424">
        <v>423</v>
      </c>
      <c r="C424" t="s">
        <v>19</v>
      </c>
      <c r="D424" t="s">
        <v>19</v>
      </c>
      <c r="E424">
        <v>423</v>
      </c>
      <c r="F424" t="s">
        <v>20</v>
      </c>
      <c r="G424">
        <v>26343</v>
      </c>
      <c r="H424">
        <v>423</v>
      </c>
      <c r="I424">
        <v>5603</v>
      </c>
      <c r="J424" t="s">
        <v>1312</v>
      </c>
      <c r="K424" t="s">
        <v>1313</v>
      </c>
      <c r="L424" t="s">
        <v>33</v>
      </c>
      <c r="M424" t="s">
        <v>34</v>
      </c>
      <c r="N424" t="s">
        <v>1314</v>
      </c>
      <c r="O424" t="s">
        <v>137</v>
      </c>
      <c r="P424">
        <v>1120.0886</v>
      </c>
      <c r="Q424">
        <v>408540501</v>
      </c>
      <c r="R424" t="s">
        <v>30</v>
      </c>
      <c r="S424">
        <v>1</v>
      </c>
    </row>
    <row r="425" spans="2:19" x14ac:dyDescent="0.3">
      <c r="B425">
        <v>424</v>
      </c>
      <c r="C425" t="s">
        <v>19</v>
      </c>
      <c r="D425" t="s">
        <v>19</v>
      </c>
      <c r="E425">
        <v>424</v>
      </c>
      <c r="F425" t="s">
        <v>20</v>
      </c>
      <c r="G425">
        <v>25543</v>
      </c>
      <c r="H425">
        <v>424</v>
      </c>
      <c r="I425">
        <v>8</v>
      </c>
      <c r="J425" t="s">
        <v>1315</v>
      </c>
      <c r="K425" t="s">
        <v>1316</v>
      </c>
      <c r="L425" t="s">
        <v>23</v>
      </c>
      <c r="M425" t="s">
        <v>24</v>
      </c>
      <c r="N425" t="s">
        <v>1317</v>
      </c>
      <c r="O425" t="s">
        <v>26</v>
      </c>
      <c r="P425">
        <v>1119.883</v>
      </c>
      <c r="Q425">
        <v>12791083</v>
      </c>
      <c r="R425" t="s">
        <v>151</v>
      </c>
      <c r="S425">
        <v>1</v>
      </c>
    </row>
    <row r="426" spans="2:19" x14ac:dyDescent="0.3">
      <c r="B426">
        <v>425</v>
      </c>
      <c r="C426" t="s">
        <v>19</v>
      </c>
      <c r="D426" t="s">
        <v>19</v>
      </c>
      <c r="E426">
        <v>425</v>
      </c>
      <c r="F426" t="s">
        <v>20</v>
      </c>
      <c r="G426">
        <v>25117</v>
      </c>
      <c r="H426">
        <v>425</v>
      </c>
      <c r="I426">
        <v>45</v>
      </c>
      <c r="J426" t="s">
        <v>1318</v>
      </c>
      <c r="K426" t="s">
        <v>1319</v>
      </c>
      <c r="L426" t="s">
        <v>185</v>
      </c>
      <c r="M426" t="s">
        <v>186</v>
      </c>
      <c r="N426" t="s">
        <v>185</v>
      </c>
      <c r="O426" t="s">
        <v>179</v>
      </c>
      <c r="P426">
        <v>1115.4906000000001</v>
      </c>
      <c r="Q426">
        <v>5864256</v>
      </c>
      <c r="R426" t="s">
        <v>121</v>
      </c>
      <c r="S426">
        <v>1</v>
      </c>
    </row>
    <row r="427" spans="2:19" x14ac:dyDescent="0.3">
      <c r="B427">
        <v>426</v>
      </c>
      <c r="C427" t="s">
        <v>19</v>
      </c>
      <c r="D427" t="s">
        <v>19</v>
      </c>
      <c r="E427">
        <v>426</v>
      </c>
      <c r="F427" t="s">
        <v>20</v>
      </c>
      <c r="G427">
        <v>24899</v>
      </c>
      <c r="H427">
        <v>426</v>
      </c>
      <c r="I427">
        <v>10</v>
      </c>
      <c r="J427" t="s">
        <v>1320</v>
      </c>
      <c r="K427" t="s">
        <v>1321</v>
      </c>
      <c r="L427" t="s">
        <v>64</v>
      </c>
      <c r="M427" t="s">
        <v>65</v>
      </c>
      <c r="N427" t="s">
        <v>140</v>
      </c>
      <c r="O427" t="s">
        <v>67</v>
      </c>
      <c r="P427">
        <v>1112.4826</v>
      </c>
      <c r="Q427">
        <v>2040293</v>
      </c>
      <c r="R427" t="s">
        <v>144</v>
      </c>
      <c r="S427">
        <v>1</v>
      </c>
    </row>
    <row r="428" spans="2:19" x14ac:dyDescent="0.3">
      <c r="B428">
        <v>427</v>
      </c>
      <c r="C428" t="s">
        <v>19</v>
      </c>
      <c r="D428" t="s">
        <v>19</v>
      </c>
      <c r="E428">
        <v>427</v>
      </c>
      <c r="F428" t="s">
        <v>20</v>
      </c>
      <c r="G428">
        <v>24859</v>
      </c>
      <c r="H428">
        <v>427</v>
      </c>
      <c r="I428">
        <v>11</v>
      </c>
      <c r="J428" t="s">
        <v>1322</v>
      </c>
      <c r="K428" t="s">
        <v>1323</v>
      </c>
      <c r="L428" t="s">
        <v>131</v>
      </c>
      <c r="M428" t="s">
        <v>132</v>
      </c>
      <c r="N428" t="s">
        <v>133</v>
      </c>
      <c r="O428" t="s">
        <v>133</v>
      </c>
      <c r="P428">
        <v>1108.5170000000001</v>
      </c>
      <c r="Q428">
        <v>9329751</v>
      </c>
      <c r="R428" t="s">
        <v>262</v>
      </c>
      <c r="S428">
        <v>1</v>
      </c>
    </row>
    <row r="429" spans="2:19" x14ac:dyDescent="0.3">
      <c r="B429">
        <v>428</v>
      </c>
      <c r="C429" t="s">
        <v>19</v>
      </c>
      <c r="D429" t="s">
        <v>19</v>
      </c>
      <c r="E429">
        <v>428</v>
      </c>
      <c r="F429" t="s">
        <v>20</v>
      </c>
      <c r="G429">
        <v>25480</v>
      </c>
      <c r="H429">
        <v>428</v>
      </c>
      <c r="I429">
        <v>140</v>
      </c>
      <c r="J429" t="s">
        <v>1324</v>
      </c>
      <c r="K429" t="s">
        <v>1325</v>
      </c>
      <c r="L429" t="s">
        <v>185</v>
      </c>
      <c r="M429" t="s">
        <v>186</v>
      </c>
      <c r="N429" t="s">
        <v>185</v>
      </c>
      <c r="O429" t="s">
        <v>179</v>
      </c>
      <c r="P429">
        <v>1100.4565</v>
      </c>
      <c r="Q429">
        <v>44707400</v>
      </c>
      <c r="R429" t="s">
        <v>151</v>
      </c>
      <c r="S429">
        <v>1</v>
      </c>
    </row>
    <row r="430" spans="2:19" x14ac:dyDescent="0.3">
      <c r="B430">
        <v>429</v>
      </c>
      <c r="C430" t="s">
        <v>19</v>
      </c>
      <c r="D430" t="s">
        <v>19</v>
      </c>
      <c r="E430">
        <v>429</v>
      </c>
      <c r="F430" t="s">
        <v>20</v>
      </c>
      <c r="G430">
        <v>25754</v>
      </c>
      <c r="H430">
        <v>429</v>
      </c>
      <c r="I430">
        <v>12</v>
      </c>
      <c r="J430" t="s">
        <v>1326</v>
      </c>
      <c r="K430" t="s">
        <v>1327</v>
      </c>
      <c r="L430" t="s">
        <v>70</v>
      </c>
      <c r="M430" t="s">
        <v>71</v>
      </c>
      <c r="N430" t="s">
        <v>72</v>
      </c>
      <c r="O430" t="s">
        <v>73</v>
      </c>
      <c r="P430">
        <v>1098.9055000000001</v>
      </c>
      <c r="Q430">
        <v>4014523</v>
      </c>
      <c r="R430" t="s">
        <v>27</v>
      </c>
      <c r="S430">
        <v>1</v>
      </c>
    </row>
    <row r="431" spans="2:19" x14ac:dyDescent="0.3">
      <c r="B431">
        <v>430</v>
      </c>
      <c r="C431" t="s">
        <v>19</v>
      </c>
      <c r="D431" t="s">
        <v>19</v>
      </c>
      <c r="E431">
        <v>430</v>
      </c>
      <c r="F431" t="s">
        <v>20</v>
      </c>
      <c r="G431">
        <v>26049</v>
      </c>
      <c r="H431">
        <v>430</v>
      </c>
      <c r="I431">
        <v>130</v>
      </c>
      <c r="J431" t="s">
        <v>1328</v>
      </c>
      <c r="K431" t="s">
        <v>1329</v>
      </c>
      <c r="L431" t="s">
        <v>95</v>
      </c>
      <c r="M431" t="s">
        <v>96</v>
      </c>
      <c r="N431" t="s">
        <v>147</v>
      </c>
      <c r="O431" t="s">
        <v>147</v>
      </c>
      <c r="P431">
        <v>1098.3222000000001</v>
      </c>
      <c r="Q431">
        <v>9294271</v>
      </c>
      <c r="R431" t="s">
        <v>144</v>
      </c>
      <c r="S431">
        <v>1</v>
      </c>
    </row>
    <row r="432" spans="2:19" x14ac:dyDescent="0.3">
      <c r="B432">
        <v>431</v>
      </c>
      <c r="C432" t="s">
        <v>19</v>
      </c>
      <c r="D432" t="s">
        <v>19</v>
      </c>
      <c r="E432">
        <v>431</v>
      </c>
      <c r="F432" t="s">
        <v>20</v>
      </c>
      <c r="G432">
        <v>21230</v>
      </c>
      <c r="H432">
        <v>431</v>
      </c>
      <c r="I432">
        <v>55</v>
      </c>
      <c r="J432" t="s">
        <v>1330</v>
      </c>
      <c r="K432" t="s">
        <v>1331</v>
      </c>
      <c r="L432" t="s">
        <v>95</v>
      </c>
      <c r="M432" t="s">
        <v>96</v>
      </c>
      <c r="N432" t="s">
        <v>97</v>
      </c>
      <c r="O432" t="s">
        <v>98</v>
      </c>
      <c r="P432">
        <v>1095.3612000000001</v>
      </c>
      <c r="Q432">
        <v>8391053</v>
      </c>
      <c r="R432" t="s">
        <v>262</v>
      </c>
      <c r="S432">
        <v>3</v>
      </c>
    </row>
    <row r="433" spans="2:19" x14ac:dyDescent="0.3">
      <c r="B433">
        <v>432</v>
      </c>
      <c r="C433" t="s">
        <v>19</v>
      </c>
      <c r="D433" t="s">
        <v>19</v>
      </c>
      <c r="E433">
        <v>432</v>
      </c>
      <c r="F433" t="s">
        <v>20</v>
      </c>
      <c r="G433">
        <v>25124</v>
      </c>
      <c r="H433">
        <v>432</v>
      </c>
      <c r="I433">
        <v>52</v>
      </c>
      <c r="J433" t="s">
        <v>1332</v>
      </c>
      <c r="K433" t="s">
        <v>1333</v>
      </c>
      <c r="L433" t="s">
        <v>185</v>
      </c>
      <c r="M433" t="s">
        <v>186</v>
      </c>
      <c r="N433" t="s">
        <v>185</v>
      </c>
      <c r="O433" t="s">
        <v>179</v>
      </c>
      <c r="P433">
        <v>1094.3296</v>
      </c>
      <c r="Q433">
        <v>52688771</v>
      </c>
      <c r="R433" t="s">
        <v>151</v>
      </c>
      <c r="S433">
        <v>1</v>
      </c>
    </row>
    <row r="434" spans="2:19" x14ac:dyDescent="0.3">
      <c r="B434">
        <v>433</v>
      </c>
      <c r="C434" t="s">
        <v>19</v>
      </c>
      <c r="D434" t="s">
        <v>19</v>
      </c>
      <c r="E434">
        <v>433</v>
      </c>
      <c r="F434" t="s">
        <v>20</v>
      </c>
      <c r="G434">
        <v>22873</v>
      </c>
      <c r="H434">
        <v>433</v>
      </c>
      <c r="I434">
        <v>75</v>
      </c>
      <c r="J434" t="s">
        <v>1334</v>
      </c>
      <c r="K434" t="s">
        <v>1335</v>
      </c>
      <c r="L434" t="s">
        <v>176</v>
      </c>
      <c r="M434" t="s">
        <v>177</v>
      </c>
      <c r="N434" t="s">
        <v>1336</v>
      </c>
      <c r="O434" t="s">
        <v>179</v>
      </c>
      <c r="P434">
        <v>1092.4201</v>
      </c>
      <c r="Q434">
        <v>15338183</v>
      </c>
      <c r="R434" t="s">
        <v>144</v>
      </c>
      <c r="S434">
        <v>2</v>
      </c>
    </row>
    <row r="435" spans="2:19" x14ac:dyDescent="0.3">
      <c r="B435">
        <v>434</v>
      </c>
      <c r="C435" t="s">
        <v>19</v>
      </c>
      <c r="D435" t="s">
        <v>19</v>
      </c>
      <c r="E435">
        <v>434</v>
      </c>
      <c r="F435" t="s">
        <v>20</v>
      </c>
      <c r="G435">
        <v>24879</v>
      </c>
      <c r="H435">
        <v>434</v>
      </c>
      <c r="I435">
        <v>17</v>
      </c>
      <c r="J435" t="s">
        <v>1337</v>
      </c>
      <c r="K435" t="s">
        <v>1338</v>
      </c>
      <c r="L435" t="s">
        <v>943</v>
      </c>
      <c r="M435" t="s">
        <v>944</v>
      </c>
      <c r="N435" t="s">
        <v>1339</v>
      </c>
      <c r="O435" t="s">
        <v>1340</v>
      </c>
      <c r="P435">
        <v>1090.8536999999999</v>
      </c>
      <c r="Q435">
        <v>1953000</v>
      </c>
      <c r="R435" t="s">
        <v>144</v>
      </c>
      <c r="S435">
        <v>1</v>
      </c>
    </row>
    <row r="436" spans="2:19" x14ac:dyDescent="0.3">
      <c r="B436">
        <v>435</v>
      </c>
      <c r="C436" t="s">
        <v>19</v>
      </c>
      <c r="D436" t="s">
        <v>19</v>
      </c>
      <c r="E436">
        <v>435</v>
      </c>
      <c r="F436" t="s">
        <v>20</v>
      </c>
      <c r="G436">
        <v>23406</v>
      </c>
      <c r="H436">
        <v>435</v>
      </c>
      <c r="I436">
        <v>42</v>
      </c>
      <c r="J436" t="s">
        <v>1341</v>
      </c>
      <c r="K436" t="s">
        <v>1342</v>
      </c>
      <c r="L436" t="s">
        <v>95</v>
      </c>
      <c r="M436" t="s">
        <v>96</v>
      </c>
      <c r="N436" t="s">
        <v>1343</v>
      </c>
      <c r="O436" t="s">
        <v>150</v>
      </c>
      <c r="P436">
        <v>1089.6989000000001</v>
      </c>
      <c r="Q436">
        <v>15014000</v>
      </c>
      <c r="R436" t="s">
        <v>449</v>
      </c>
      <c r="S436">
        <v>2</v>
      </c>
    </row>
    <row r="437" spans="2:19" x14ac:dyDescent="0.3">
      <c r="B437">
        <v>436</v>
      </c>
      <c r="C437" t="s">
        <v>19</v>
      </c>
      <c r="D437" t="s">
        <v>19</v>
      </c>
      <c r="E437">
        <v>436</v>
      </c>
      <c r="F437" t="s">
        <v>20</v>
      </c>
      <c r="G437">
        <v>26001</v>
      </c>
      <c r="H437">
        <v>436</v>
      </c>
      <c r="I437">
        <v>35</v>
      </c>
      <c r="J437" t="s">
        <v>1344</v>
      </c>
      <c r="K437" t="s">
        <v>1345</v>
      </c>
      <c r="L437" t="s">
        <v>185</v>
      </c>
      <c r="M437" t="s">
        <v>186</v>
      </c>
      <c r="N437" t="s">
        <v>185</v>
      </c>
      <c r="O437" t="s">
        <v>179</v>
      </c>
      <c r="P437">
        <v>1089.0052000000001</v>
      </c>
      <c r="Q437">
        <v>22710000</v>
      </c>
      <c r="R437" t="s">
        <v>49</v>
      </c>
      <c r="S437">
        <v>1</v>
      </c>
    </row>
    <row r="438" spans="2:19" x14ac:dyDescent="0.3">
      <c r="B438">
        <v>437</v>
      </c>
      <c r="C438" t="s">
        <v>19</v>
      </c>
      <c r="D438" t="s">
        <v>19</v>
      </c>
      <c r="E438">
        <v>437</v>
      </c>
      <c r="F438" t="s">
        <v>20</v>
      </c>
      <c r="G438">
        <v>24878</v>
      </c>
      <c r="H438">
        <v>437</v>
      </c>
      <c r="I438">
        <v>33</v>
      </c>
      <c r="J438" t="s">
        <v>1346</v>
      </c>
      <c r="K438" t="s">
        <v>1347</v>
      </c>
      <c r="L438" t="s">
        <v>131</v>
      </c>
      <c r="M438" t="s">
        <v>132</v>
      </c>
      <c r="N438" t="s">
        <v>35</v>
      </c>
      <c r="O438" t="s">
        <v>143</v>
      </c>
      <c r="P438">
        <v>1084.8894</v>
      </c>
      <c r="Q438">
        <v>2794526</v>
      </c>
      <c r="R438" t="s">
        <v>262</v>
      </c>
      <c r="S438">
        <v>1</v>
      </c>
    </row>
    <row r="439" spans="2:19" x14ac:dyDescent="0.3">
      <c r="B439">
        <v>438</v>
      </c>
      <c r="C439" t="s">
        <v>19</v>
      </c>
      <c r="D439" t="s">
        <v>19</v>
      </c>
      <c r="E439">
        <v>438</v>
      </c>
      <c r="F439" t="s">
        <v>20</v>
      </c>
      <c r="G439">
        <v>23286</v>
      </c>
      <c r="H439">
        <v>438</v>
      </c>
      <c r="I439">
        <v>31</v>
      </c>
      <c r="J439" t="s">
        <v>1348</v>
      </c>
      <c r="K439" t="s">
        <v>1349</v>
      </c>
      <c r="L439" t="s">
        <v>45</v>
      </c>
      <c r="M439" t="s">
        <v>46</v>
      </c>
      <c r="N439" t="s">
        <v>48</v>
      </c>
      <c r="O439" t="s">
        <v>48</v>
      </c>
      <c r="P439">
        <v>1080.2239999999999</v>
      </c>
      <c r="Q439">
        <v>13164042</v>
      </c>
      <c r="R439" t="s">
        <v>151</v>
      </c>
      <c r="S439">
        <v>2</v>
      </c>
    </row>
    <row r="440" spans="2:19" x14ac:dyDescent="0.3">
      <c r="B440">
        <v>439</v>
      </c>
      <c r="C440" t="s">
        <v>19</v>
      </c>
      <c r="D440" t="s">
        <v>19</v>
      </c>
      <c r="E440">
        <v>439</v>
      </c>
      <c r="F440" t="s">
        <v>20</v>
      </c>
      <c r="G440">
        <v>25154</v>
      </c>
      <c r="H440">
        <v>439</v>
      </c>
      <c r="I440">
        <v>4</v>
      </c>
      <c r="J440" t="s">
        <v>1350</v>
      </c>
      <c r="K440" t="s">
        <v>1351</v>
      </c>
      <c r="L440" t="s">
        <v>185</v>
      </c>
      <c r="M440" t="s">
        <v>186</v>
      </c>
      <c r="N440" t="s">
        <v>1352</v>
      </c>
      <c r="O440" t="s">
        <v>179</v>
      </c>
      <c r="P440">
        <v>1079.8496</v>
      </c>
      <c r="Q440">
        <v>3353510</v>
      </c>
      <c r="R440" t="s">
        <v>27</v>
      </c>
      <c r="S440">
        <v>1</v>
      </c>
    </row>
    <row r="441" spans="2:19" x14ac:dyDescent="0.3">
      <c r="B441">
        <v>440</v>
      </c>
      <c r="C441" t="s">
        <v>19</v>
      </c>
      <c r="D441" t="s">
        <v>19</v>
      </c>
      <c r="E441">
        <v>440</v>
      </c>
      <c r="F441" t="s">
        <v>20</v>
      </c>
      <c r="G441">
        <v>17708</v>
      </c>
      <c r="H441">
        <v>440</v>
      </c>
      <c r="I441">
        <v>313</v>
      </c>
      <c r="J441" t="s">
        <v>1353</v>
      </c>
      <c r="K441" t="s">
        <v>1354</v>
      </c>
      <c r="L441" t="s">
        <v>83</v>
      </c>
      <c r="M441" t="s">
        <v>84</v>
      </c>
      <c r="N441" t="s">
        <v>609</v>
      </c>
      <c r="O441" t="s">
        <v>609</v>
      </c>
      <c r="P441">
        <v>1077.4366</v>
      </c>
      <c r="Q441">
        <v>50213870</v>
      </c>
      <c r="R441" t="s">
        <v>42</v>
      </c>
      <c r="S441">
        <v>2</v>
      </c>
    </row>
    <row r="442" spans="2:19" x14ac:dyDescent="0.3">
      <c r="B442">
        <v>441</v>
      </c>
      <c r="C442" t="s">
        <v>19</v>
      </c>
      <c r="D442" t="s">
        <v>19</v>
      </c>
      <c r="E442">
        <v>441</v>
      </c>
      <c r="F442" t="s">
        <v>20</v>
      </c>
      <c r="G442">
        <v>25821</v>
      </c>
      <c r="H442">
        <v>441</v>
      </c>
      <c r="I442">
        <v>13</v>
      </c>
      <c r="J442" t="s">
        <v>1355</v>
      </c>
      <c r="K442" t="s">
        <v>1356</v>
      </c>
      <c r="L442" t="s">
        <v>257</v>
      </c>
      <c r="M442" t="s">
        <v>258</v>
      </c>
      <c r="N442" t="s">
        <v>259</v>
      </c>
      <c r="O442" t="s">
        <v>259</v>
      </c>
      <c r="P442">
        <v>1076.2188000000001</v>
      </c>
      <c r="Q442">
        <v>3281721</v>
      </c>
      <c r="R442" t="s">
        <v>182</v>
      </c>
      <c r="S442">
        <v>1</v>
      </c>
    </row>
    <row r="443" spans="2:19" x14ac:dyDescent="0.3">
      <c r="B443">
        <v>442</v>
      </c>
      <c r="C443" t="s">
        <v>19</v>
      </c>
      <c r="D443" t="s">
        <v>19</v>
      </c>
      <c r="E443">
        <v>442</v>
      </c>
      <c r="F443" t="s">
        <v>20</v>
      </c>
      <c r="G443">
        <v>24939</v>
      </c>
      <c r="H443">
        <v>442</v>
      </c>
      <c r="I443">
        <v>18</v>
      </c>
      <c r="J443" t="s">
        <v>1357</v>
      </c>
      <c r="K443" t="s">
        <v>1358</v>
      </c>
      <c r="L443" t="s">
        <v>257</v>
      </c>
      <c r="M443" t="s">
        <v>258</v>
      </c>
      <c r="N443" t="s">
        <v>259</v>
      </c>
      <c r="O443" t="s">
        <v>259</v>
      </c>
      <c r="P443">
        <v>1075.3193000000001</v>
      </c>
      <c r="Q443">
        <v>2212186</v>
      </c>
      <c r="R443" t="s">
        <v>144</v>
      </c>
      <c r="S443">
        <v>1</v>
      </c>
    </row>
    <row r="444" spans="2:19" x14ac:dyDescent="0.3">
      <c r="B444">
        <v>443</v>
      </c>
      <c r="C444" t="s">
        <v>19</v>
      </c>
      <c r="D444" t="s">
        <v>19</v>
      </c>
      <c r="E444">
        <v>443</v>
      </c>
      <c r="F444" t="s">
        <v>20</v>
      </c>
      <c r="G444">
        <v>23156</v>
      </c>
      <c r="H444">
        <v>443</v>
      </c>
      <c r="I444">
        <v>228</v>
      </c>
      <c r="J444" t="s">
        <v>1359</v>
      </c>
      <c r="K444" t="s">
        <v>1360</v>
      </c>
      <c r="L444" t="s">
        <v>943</v>
      </c>
      <c r="M444" t="s">
        <v>944</v>
      </c>
      <c r="N444" t="s">
        <v>945</v>
      </c>
      <c r="O444" t="s">
        <v>946</v>
      </c>
      <c r="P444">
        <v>1075.1481000000001</v>
      </c>
      <c r="Q444">
        <v>25584830</v>
      </c>
      <c r="R444" t="s">
        <v>37</v>
      </c>
      <c r="S444">
        <v>2</v>
      </c>
    </row>
    <row r="445" spans="2:19" x14ac:dyDescent="0.3">
      <c r="B445">
        <v>444</v>
      </c>
      <c r="C445" t="s">
        <v>19</v>
      </c>
      <c r="D445" t="s">
        <v>19</v>
      </c>
      <c r="E445">
        <v>444</v>
      </c>
      <c r="F445" t="s">
        <v>20</v>
      </c>
      <c r="G445">
        <v>17392</v>
      </c>
      <c r="H445">
        <v>444</v>
      </c>
      <c r="I445">
        <v>38</v>
      </c>
      <c r="J445" t="s">
        <v>1361</v>
      </c>
      <c r="K445" t="s">
        <v>1362</v>
      </c>
      <c r="L445" t="s">
        <v>23</v>
      </c>
      <c r="M445" t="s">
        <v>24</v>
      </c>
      <c r="N445" t="s">
        <v>26</v>
      </c>
      <c r="O445" t="s">
        <v>26</v>
      </c>
      <c r="P445">
        <v>1074.9919</v>
      </c>
      <c r="Q445">
        <v>102802777</v>
      </c>
      <c r="R445" t="s">
        <v>144</v>
      </c>
      <c r="S445">
        <v>5</v>
      </c>
    </row>
    <row r="446" spans="2:19" x14ac:dyDescent="0.3">
      <c r="B446">
        <v>445</v>
      </c>
      <c r="C446" t="s">
        <v>19</v>
      </c>
      <c r="D446" t="s">
        <v>19</v>
      </c>
      <c r="E446">
        <v>445</v>
      </c>
      <c r="F446" t="s">
        <v>20</v>
      </c>
      <c r="G446">
        <v>22922</v>
      </c>
      <c r="H446">
        <v>445</v>
      </c>
      <c r="I446">
        <v>22</v>
      </c>
      <c r="J446" t="s">
        <v>1363</v>
      </c>
      <c r="K446" t="s">
        <v>1364</v>
      </c>
      <c r="L446" t="s">
        <v>731</v>
      </c>
      <c r="M446" t="s">
        <v>732</v>
      </c>
      <c r="N446" t="s">
        <v>734</v>
      </c>
      <c r="O446" t="s">
        <v>734</v>
      </c>
      <c r="P446">
        <v>1073.3870999999999</v>
      </c>
      <c r="Q446">
        <v>43303193</v>
      </c>
      <c r="R446" t="s">
        <v>37</v>
      </c>
      <c r="S446">
        <v>2</v>
      </c>
    </row>
    <row r="447" spans="2:19" x14ac:dyDescent="0.3">
      <c r="B447">
        <v>446</v>
      </c>
      <c r="C447" t="s">
        <v>19</v>
      </c>
      <c r="D447" t="s">
        <v>19</v>
      </c>
      <c r="E447">
        <v>446</v>
      </c>
      <c r="F447" t="s">
        <v>20</v>
      </c>
      <c r="G447">
        <v>22957</v>
      </c>
      <c r="H447">
        <v>446</v>
      </c>
      <c r="I447">
        <v>20</v>
      </c>
      <c r="J447" t="s">
        <v>1365</v>
      </c>
      <c r="K447" t="s">
        <v>1366</v>
      </c>
      <c r="L447" t="s">
        <v>309</v>
      </c>
      <c r="M447" t="s">
        <v>310</v>
      </c>
      <c r="N447" t="s">
        <v>311</v>
      </c>
      <c r="O447" t="s">
        <v>36</v>
      </c>
      <c r="P447">
        <v>1072.5702000000001</v>
      </c>
      <c r="Q447">
        <v>23605772</v>
      </c>
      <c r="R447" t="s">
        <v>56</v>
      </c>
      <c r="S447">
        <v>2</v>
      </c>
    </row>
    <row r="448" spans="2:19" x14ac:dyDescent="0.3">
      <c r="B448">
        <v>447</v>
      </c>
      <c r="C448" t="s">
        <v>19</v>
      </c>
      <c r="D448" t="s">
        <v>19</v>
      </c>
      <c r="E448">
        <v>447</v>
      </c>
      <c r="F448" t="s">
        <v>20</v>
      </c>
      <c r="G448">
        <v>23037</v>
      </c>
      <c r="H448">
        <v>447</v>
      </c>
      <c r="I448">
        <v>17</v>
      </c>
      <c r="J448" t="s">
        <v>1367</v>
      </c>
      <c r="K448" t="s">
        <v>1368</v>
      </c>
      <c r="L448" t="s">
        <v>210</v>
      </c>
      <c r="M448" t="s">
        <v>211</v>
      </c>
      <c r="N448" t="s">
        <v>172</v>
      </c>
      <c r="O448" t="s">
        <v>481</v>
      </c>
      <c r="P448">
        <v>1068.2493999999999</v>
      </c>
      <c r="Q448">
        <v>9467785</v>
      </c>
      <c r="R448" t="s">
        <v>27</v>
      </c>
      <c r="S448">
        <v>2</v>
      </c>
    </row>
    <row r="449" spans="2:19" x14ac:dyDescent="0.3">
      <c r="B449">
        <v>448</v>
      </c>
      <c r="C449" t="s">
        <v>19</v>
      </c>
      <c r="D449" t="s">
        <v>19</v>
      </c>
      <c r="E449">
        <v>448</v>
      </c>
      <c r="F449" t="s">
        <v>20</v>
      </c>
      <c r="G449">
        <v>25794</v>
      </c>
      <c r="H449">
        <v>448</v>
      </c>
      <c r="I449">
        <v>11</v>
      </c>
      <c r="J449" t="s">
        <v>1369</v>
      </c>
      <c r="K449" t="s">
        <v>1370</v>
      </c>
      <c r="L449" t="s">
        <v>23</v>
      </c>
      <c r="M449" t="s">
        <v>24</v>
      </c>
      <c r="N449" t="s">
        <v>477</v>
      </c>
      <c r="O449" t="s">
        <v>41</v>
      </c>
      <c r="P449">
        <v>1068.0201999999999</v>
      </c>
      <c r="Q449">
        <v>5306631</v>
      </c>
      <c r="R449" t="s">
        <v>61</v>
      </c>
      <c r="S449">
        <v>1</v>
      </c>
    </row>
    <row r="450" spans="2:19" x14ac:dyDescent="0.3">
      <c r="B450">
        <v>449</v>
      </c>
      <c r="C450" t="s">
        <v>19</v>
      </c>
      <c r="D450" t="s">
        <v>19</v>
      </c>
      <c r="E450">
        <v>449</v>
      </c>
      <c r="F450" t="s">
        <v>20</v>
      </c>
      <c r="G450">
        <v>20997</v>
      </c>
      <c r="H450">
        <v>449</v>
      </c>
      <c r="I450">
        <v>220</v>
      </c>
      <c r="J450" t="s">
        <v>1371</v>
      </c>
      <c r="K450" t="s">
        <v>1372</v>
      </c>
      <c r="L450" t="s">
        <v>33</v>
      </c>
      <c r="M450" t="s">
        <v>34</v>
      </c>
      <c r="N450" t="s">
        <v>1373</v>
      </c>
      <c r="O450" t="s">
        <v>36</v>
      </c>
      <c r="P450">
        <v>1065.0728999999999</v>
      </c>
      <c r="Q450">
        <v>37899110</v>
      </c>
      <c r="R450" t="s">
        <v>118</v>
      </c>
      <c r="S450">
        <v>3</v>
      </c>
    </row>
    <row r="451" spans="2:19" x14ac:dyDescent="0.3">
      <c r="B451">
        <v>450</v>
      </c>
      <c r="C451" t="s">
        <v>19</v>
      </c>
      <c r="D451" t="s">
        <v>19</v>
      </c>
      <c r="E451">
        <v>450</v>
      </c>
      <c r="F451" t="s">
        <v>20</v>
      </c>
      <c r="G451">
        <v>23179</v>
      </c>
      <c r="H451">
        <v>450</v>
      </c>
      <c r="I451">
        <v>450</v>
      </c>
      <c r="J451" t="s">
        <v>1374</v>
      </c>
      <c r="K451" t="s">
        <v>1375</v>
      </c>
      <c r="L451" t="s">
        <v>77</v>
      </c>
      <c r="M451" t="s">
        <v>78</v>
      </c>
      <c r="N451" t="s">
        <v>472</v>
      </c>
      <c r="O451" t="s">
        <v>472</v>
      </c>
      <c r="P451">
        <v>1064.6754000000001</v>
      </c>
      <c r="Q451">
        <v>9686489</v>
      </c>
      <c r="R451" t="s">
        <v>74</v>
      </c>
      <c r="S451">
        <v>2</v>
      </c>
    </row>
    <row r="452" spans="2:19" x14ac:dyDescent="0.3">
      <c r="B452">
        <v>451</v>
      </c>
      <c r="C452" t="s">
        <v>19</v>
      </c>
      <c r="D452" t="s">
        <v>19</v>
      </c>
      <c r="E452">
        <v>451</v>
      </c>
      <c r="F452" t="s">
        <v>20</v>
      </c>
      <c r="G452">
        <v>25936</v>
      </c>
      <c r="H452">
        <v>451</v>
      </c>
      <c r="I452">
        <v>2</v>
      </c>
      <c r="J452" t="s">
        <v>1376</v>
      </c>
      <c r="K452" t="s">
        <v>1377</v>
      </c>
      <c r="L452" t="s">
        <v>23</v>
      </c>
      <c r="M452" t="s">
        <v>24</v>
      </c>
      <c r="N452" t="s">
        <v>1378</v>
      </c>
      <c r="O452" t="s">
        <v>41</v>
      </c>
      <c r="P452">
        <v>1052.2563</v>
      </c>
      <c r="Q452">
        <v>2284325</v>
      </c>
      <c r="R452" t="s">
        <v>144</v>
      </c>
      <c r="S452">
        <v>1</v>
      </c>
    </row>
    <row r="453" spans="2:19" x14ac:dyDescent="0.3">
      <c r="B453">
        <v>452</v>
      </c>
      <c r="C453" t="s">
        <v>19</v>
      </c>
      <c r="D453" t="s">
        <v>19</v>
      </c>
      <c r="E453">
        <v>452</v>
      </c>
      <c r="F453" t="s">
        <v>20</v>
      </c>
      <c r="G453">
        <v>21707</v>
      </c>
      <c r="H453">
        <v>452</v>
      </c>
      <c r="I453">
        <v>114</v>
      </c>
      <c r="J453" t="s">
        <v>1379</v>
      </c>
      <c r="K453" t="s">
        <v>1380</v>
      </c>
      <c r="L453" t="s">
        <v>797</v>
      </c>
      <c r="M453" t="s">
        <v>798</v>
      </c>
      <c r="N453" t="s">
        <v>1381</v>
      </c>
      <c r="O453" t="s">
        <v>1382</v>
      </c>
      <c r="P453">
        <v>1049.7842000000001</v>
      </c>
      <c r="Q453">
        <v>43266794</v>
      </c>
      <c r="R453" t="s">
        <v>182</v>
      </c>
      <c r="S453">
        <v>3</v>
      </c>
    </row>
    <row r="454" spans="2:19" x14ac:dyDescent="0.3">
      <c r="B454">
        <v>453</v>
      </c>
      <c r="C454" t="s">
        <v>19</v>
      </c>
      <c r="D454" t="s">
        <v>19</v>
      </c>
      <c r="E454">
        <v>453</v>
      </c>
      <c r="F454" t="s">
        <v>20</v>
      </c>
      <c r="G454">
        <v>25923</v>
      </c>
      <c r="H454">
        <v>453</v>
      </c>
      <c r="I454">
        <v>35</v>
      </c>
      <c r="J454" t="s">
        <v>1383</v>
      </c>
      <c r="K454" t="s">
        <v>1384</v>
      </c>
      <c r="L454" t="s">
        <v>23</v>
      </c>
      <c r="M454" t="s">
        <v>24</v>
      </c>
      <c r="N454" t="s">
        <v>26</v>
      </c>
      <c r="O454" t="s">
        <v>26</v>
      </c>
      <c r="P454">
        <v>1048.9417000000001</v>
      </c>
      <c r="Q454">
        <v>2442110</v>
      </c>
      <c r="R454" t="s">
        <v>61</v>
      </c>
      <c r="S454">
        <v>1</v>
      </c>
    </row>
    <row r="455" spans="2:19" x14ac:dyDescent="0.3">
      <c r="B455">
        <v>454</v>
      </c>
      <c r="C455" t="s">
        <v>19</v>
      </c>
      <c r="D455" t="s">
        <v>19</v>
      </c>
      <c r="E455">
        <v>454</v>
      </c>
      <c r="F455" t="s">
        <v>20</v>
      </c>
      <c r="G455">
        <v>21308</v>
      </c>
      <c r="H455">
        <v>454</v>
      </c>
      <c r="I455">
        <v>70</v>
      </c>
      <c r="J455" t="s">
        <v>1385</v>
      </c>
      <c r="K455" t="s">
        <v>1386</v>
      </c>
      <c r="L455" t="s">
        <v>33</v>
      </c>
      <c r="M455" t="s">
        <v>34</v>
      </c>
      <c r="N455" t="s">
        <v>413</v>
      </c>
      <c r="O455" t="s">
        <v>414</v>
      </c>
      <c r="P455">
        <v>1048.3934999999999</v>
      </c>
      <c r="Q455">
        <v>8228033</v>
      </c>
      <c r="R455" t="s">
        <v>42</v>
      </c>
      <c r="S455">
        <v>3</v>
      </c>
    </row>
    <row r="456" spans="2:19" x14ac:dyDescent="0.3">
      <c r="B456">
        <v>455</v>
      </c>
      <c r="C456" t="s">
        <v>19</v>
      </c>
      <c r="D456" t="s">
        <v>19</v>
      </c>
      <c r="E456">
        <v>455</v>
      </c>
      <c r="F456" t="s">
        <v>20</v>
      </c>
      <c r="G456">
        <v>25167</v>
      </c>
      <c r="H456">
        <v>455</v>
      </c>
      <c r="I456">
        <v>21</v>
      </c>
      <c r="J456" t="s">
        <v>1387</v>
      </c>
      <c r="K456" t="s">
        <v>1388</v>
      </c>
      <c r="L456" t="s">
        <v>943</v>
      </c>
      <c r="M456" t="s">
        <v>944</v>
      </c>
      <c r="N456" t="s">
        <v>1389</v>
      </c>
      <c r="O456" t="s">
        <v>1390</v>
      </c>
      <c r="P456">
        <v>1047.6978999999999</v>
      </c>
      <c r="Q456">
        <v>4542703</v>
      </c>
      <c r="R456" t="s">
        <v>61</v>
      </c>
      <c r="S456">
        <v>1</v>
      </c>
    </row>
    <row r="457" spans="2:19" x14ac:dyDescent="0.3">
      <c r="B457">
        <v>456</v>
      </c>
      <c r="C457" t="s">
        <v>19</v>
      </c>
      <c r="D457" t="s">
        <v>19</v>
      </c>
      <c r="E457">
        <v>456</v>
      </c>
      <c r="F457" t="s">
        <v>20</v>
      </c>
      <c r="G457">
        <v>25469</v>
      </c>
      <c r="H457">
        <v>456</v>
      </c>
      <c r="I457">
        <v>30</v>
      </c>
      <c r="J457" t="s">
        <v>1391</v>
      </c>
      <c r="K457" t="s">
        <v>1392</v>
      </c>
      <c r="L457" t="s">
        <v>77</v>
      </c>
      <c r="M457" t="s">
        <v>78</v>
      </c>
      <c r="N457" t="s">
        <v>472</v>
      </c>
      <c r="O457" t="s">
        <v>472</v>
      </c>
      <c r="P457">
        <v>1042.9245000000001</v>
      </c>
      <c r="Q457">
        <v>2423000</v>
      </c>
      <c r="R457" t="s">
        <v>42</v>
      </c>
      <c r="S457">
        <v>1</v>
      </c>
    </row>
    <row r="458" spans="2:19" x14ac:dyDescent="0.3">
      <c r="B458">
        <v>457</v>
      </c>
      <c r="C458" t="s">
        <v>19</v>
      </c>
      <c r="D458" t="s">
        <v>19</v>
      </c>
      <c r="E458">
        <v>457</v>
      </c>
      <c r="F458" t="s">
        <v>20</v>
      </c>
      <c r="G458">
        <v>26026</v>
      </c>
      <c r="H458">
        <v>457</v>
      </c>
      <c r="I458">
        <v>7</v>
      </c>
      <c r="J458" t="s">
        <v>1393</v>
      </c>
      <c r="K458" t="s">
        <v>1394</v>
      </c>
      <c r="L458" t="s">
        <v>77</v>
      </c>
      <c r="M458" t="s">
        <v>78</v>
      </c>
      <c r="N458" t="s">
        <v>1395</v>
      </c>
      <c r="O458" t="s">
        <v>1396</v>
      </c>
      <c r="P458">
        <v>1038.6491000000001</v>
      </c>
      <c r="Q458">
        <v>2351447</v>
      </c>
      <c r="R458" t="s">
        <v>243</v>
      </c>
      <c r="S458">
        <v>1</v>
      </c>
    </row>
    <row r="459" spans="2:19" x14ac:dyDescent="0.3">
      <c r="B459">
        <v>458</v>
      </c>
      <c r="C459" t="s">
        <v>19</v>
      </c>
      <c r="D459" t="s">
        <v>19</v>
      </c>
      <c r="E459">
        <v>458</v>
      </c>
      <c r="F459" t="s">
        <v>20</v>
      </c>
      <c r="G459">
        <v>22989</v>
      </c>
      <c r="H459">
        <v>458</v>
      </c>
      <c r="I459">
        <v>694</v>
      </c>
      <c r="J459" t="s">
        <v>1397</v>
      </c>
      <c r="K459" t="s">
        <v>1398</v>
      </c>
      <c r="L459" t="s">
        <v>547</v>
      </c>
      <c r="M459" t="s">
        <v>548</v>
      </c>
      <c r="N459" t="s">
        <v>549</v>
      </c>
      <c r="O459" t="s">
        <v>549</v>
      </c>
      <c r="P459">
        <v>1036.0513000000001</v>
      </c>
      <c r="Q459">
        <v>113058124</v>
      </c>
      <c r="R459" t="s">
        <v>144</v>
      </c>
      <c r="S459">
        <v>2</v>
      </c>
    </row>
    <row r="460" spans="2:19" x14ac:dyDescent="0.3">
      <c r="B460">
        <v>459</v>
      </c>
      <c r="C460" t="s">
        <v>19</v>
      </c>
      <c r="D460" t="s">
        <v>19</v>
      </c>
      <c r="E460">
        <v>459</v>
      </c>
      <c r="F460" t="s">
        <v>20</v>
      </c>
      <c r="G460">
        <v>26356</v>
      </c>
      <c r="H460">
        <v>459</v>
      </c>
      <c r="I460">
        <v>400</v>
      </c>
      <c r="J460" t="s">
        <v>1399</v>
      </c>
      <c r="K460" t="s">
        <v>1400</v>
      </c>
      <c r="L460" t="s">
        <v>45</v>
      </c>
      <c r="M460" t="s">
        <v>46</v>
      </c>
      <c r="N460" t="s">
        <v>1401</v>
      </c>
      <c r="O460" t="s">
        <v>48</v>
      </c>
      <c r="P460">
        <v>1035.3846000000001</v>
      </c>
      <c r="Q460">
        <v>5166000</v>
      </c>
      <c r="R460" t="s">
        <v>42</v>
      </c>
      <c r="S460">
        <v>1</v>
      </c>
    </row>
    <row r="461" spans="2:19" x14ac:dyDescent="0.3">
      <c r="B461">
        <v>460</v>
      </c>
      <c r="C461" t="s">
        <v>19</v>
      </c>
      <c r="D461" t="s">
        <v>19</v>
      </c>
      <c r="E461">
        <v>460</v>
      </c>
      <c r="F461" t="s">
        <v>20</v>
      </c>
      <c r="G461">
        <v>21233</v>
      </c>
      <c r="H461">
        <v>460</v>
      </c>
      <c r="I461">
        <v>15</v>
      </c>
      <c r="J461" t="s">
        <v>1402</v>
      </c>
      <c r="K461" t="s">
        <v>1403</v>
      </c>
      <c r="L461" t="s">
        <v>246</v>
      </c>
      <c r="M461" t="s">
        <v>247</v>
      </c>
      <c r="N461" t="s">
        <v>600</v>
      </c>
      <c r="O461" t="s">
        <v>600</v>
      </c>
      <c r="P461">
        <v>1034.4269999999999</v>
      </c>
      <c r="Q461">
        <v>4420170</v>
      </c>
      <c r="R461" t="s">
        <v>478</v>
      </c>
      <c r="S461">
        <v>3</v>
      </c>
    </row>
    <row r="462" spans="2:19" x14ac:dyDescent="0.3">
      <c r="B462">
        <v>461</v>
      </c>
      <c r="C462" t="s">
        <v>19</v>
      </c>
      <c r="D462" t="s">
        <v>19</v>
      </c>
      <c r="E462">
        <v>461</v>
      </c>
      <c r="F462" t="s">
        <v>20</v>
      </c>
      <c r="G462">
        <v>24025</v>
      </c>
      <c r="H462">
        <v>461</v>
      </c>
      <c r="I462">
        <v>15</v>
      </c>
      <c r="J462" t="s">
        <v>1404</v>
      </c>
      <c r="K462" t="s">
        <v>1405</v>
      </c>
      <c r="L462" t="s">
        <v>943</v>
      </c>
      <c r="M462" t="s">
        <v>944</v>
      </c>
      <c r="N462" t="s">
        <v>1406</v>
      </c>
      <c r="O462" t="s">
        <v>1407</v>
      </c>
      <c r="P462">
        <v>1032.7394999999999</v>
      </c>
      <c r="Q462">
        <v>5224308</v>
      </c>
      <c r="R462" t="s">
        <v>262</v>
      </c>
      <c r="S462">
        <v>2</v>
      </c>
    </row>
    <row r="463" spans="2:19" x14ac:dyDescent="0.3">
      <c r="B463">
        <v>462</v>
      </c>
      <c r="C463" t="s">
        <v>19</v>
      </c>
      <c r="D463" t="s">
        <v>19</v>
      </c>
      <c r="E463">
        <v>462</v>
      </c>
      <c r="F463" t="s">
        <v>20</v>
      </c>
      <c r="G463">
        <v>25071</v>
      </c>
      <c r="H463">
        <v>462</v>
      </c>
      <c r="I463">
        <v>14</v>
      </c>
      <c r="J463" t="s">
        <v>1408</v>
      </c>
      <c r="K463" t="s">
        <v>1409</v>
      </c>
      <c r="L463" t="s">
        <v>33</v>
      </c>
      <c r="M463" t="s">
        <v>34</v>
      </c>
      <c r="N463" t="s">
        <v>570</v>
      </c>
      <c r="O463" t="s">
        <v>571</v>
      </c>
      <c r="P463">
        <v>1024.8304000000001</v>
      </c>
      <c r="Q463">
        <v>2857553</v>
      </c>
      <c r="R463" t="s">
        <v>428</v>
      </c>
      <c r="S463">
        <v>1</v>
      </c>
    </row>
    <row r="464" spans="2:19" x14ac:dyDescent="0.3">
      <c r="B464">
        <v>463</v>
      </c>
      <c r="C464" t="s">
        <v>19</v>
      </c>
      <c r="D464" t="s">
        <v>19</v>
      </c>
      <c r="E464">
        <v>463</v>
      </c>
      <c r="F464" t="s">
        <v>20</v>
      </c>
      <c r="G464">
        <v>21229</v>
      </c>
      <c r="H464">
        <v>463</v>
      </c>
      <c r="I464">
        <v>63</v>
      </c>
      <c r="J464" t="s">
        <v>1410</v>
      </c>
      <c r="K464" t="s">
        <v>1411</v>
      </c>
      <c r="L464" t="s">
        <v>33</v>
      </c>
      <c r="M464" t="s">
        <v>34</v>
      </c>
      <c r="N464" t="s">
        <v>136</v>
      </c>
      <c r="O464" t="s">
        <v>137</v>
      </c>
      <c r="P464">
        <v>1024.0228</v>
      </c>
      <c r="Q464">
        <v>10337638</v>
      </c>
      <c r="R464" t="s">
        <v>144</v>
      </c>
      <c r="S464">
        <v>3</v>
      </c>
    </row>
    <row r="465" spans="2:19" x14ac:dyDescent="0.3">
      <c r="B465">
        <v>464</v>
      </c>
      <c r="C465" t="s">
        <v>19</v>
      </c>
      <c r="D465" t="s">
        <v>19</v>
      </c>
      <c r="E465">
        <v>464</v>
      </c>
      <c r="F465" t="s">
        <v>20</v>
      </c>
      <c r="G465">
        <v>24937</v>
      </c>
      <c r="H465">
        <v>464</v>
      </c>
      <c r="I465">
        <v>10</v>
      </c>
      <c r="J465" t="s">
        <v>1412</v>
      </c>
      <c r="K465" t="s">
        <v>1413</v>
      </c>
      <c r="L465" t="s">
        <v>1032</v>
      </c>
      <c r="M465" t="s">
        <v>1033</v>
      </c>
      <c r="N465" t="s">
        <v>1414</v>
      </c>
      <c r="O465" t="s">
        <v>1415</v>
      </c>
      <c r="P465">
        <v>1023.2557</v>
      </c>
      <c r="Q465">
        <v>4313302</v>
      </c>
      <c r="R465" t="s">
        <v>30</v>
      </c>
      <c r="S465">
        <v>1</v>
      </c>
    </row>
    <row r="466" spans="2:19" x14ac:dyDescent="0.3">
      <c r="B466">
        <v>465</v>
      </c>
      <c r="C466" t="s">
        <v>19</v>
      </c>
      <c r="D466" t="s">
        <v>19</v>
      </c>
      <c r="E466">
        <v>465</v>
      </c>
      <c r="F466" t="s">
        <v>20</v>
      </c>
      <c r="G466">
        <v>26144</v>
      </c>
      <c r="H466">
        <v>465</v>
      </c>
      <c r="I466">
        <v>186</v>
      </c>
      <c r="J466" t="s">
        <v>1416</v>
      </c>
      <c r="K466" t="s">
        <v>1417</v>
      </c>
      <c r="L466" t="s">
        <v>23</v>
      </c>
      <c r="M466" t="s">
        <v>24</v>
      </c>
      <c r="N466" t="s">
        <v>775</v>
      </c>
      <c r="O466" t="s">
        <v>60</v>
      </c>
      <c r="P466">
        <v>1023.228</v>
      </c>
      <c r="Q466">
        <v>23180135</v>
      </c>
      <c r="R466" t="s">
        <v>42</v>
      </c>
      <c r="S466">
        <v>1</v>
      </c>
    </row>
    <row r="467" spans="2:19" x14ac:dyDescent="0.3">
      <c r="B467">
        <v>466</v>
      </c>
      <c r="C467" t="s">
        <v>19</v>
      </c>
      <c r="D467" t="s">
        <v>19</v>
      </c>
      <c r="E467">
        <v>466</v>
      </c>
      <c r="F467" t="s">
        <v>20</v>
      </c>
      <c r="G467">
        <v>22986</v>
      </c>
      <c r="H467">
        <v>466</v>
      </c>
      <c r="I467">
        <v>23</v>
      </c>
      <c r="J467" t="s">
        <v>1418</v>
      </c>
      <c r="K467" t="s">
        <v>1419</v>
      </c>
      <c r="L467" t="s">
        <v>731</v>
      </c>
      <c r="M467" t="s">
        <v>732</v>
      </c>
      <c r="N467" t="s">
        <v>1109</v>
      </c>
      <c r="O467" t="s">
        <v>734</v>
      </c>
      <c r="P467">
        <v>1019.9459000000001</v>
      </c>
      <c r="Q467">
        <v>12470116</v>
      </c>
      <c r="R467" t="s">
        <v>262</v>
      </c>
      <c r="S467">
        <v>2</v>
      </c>
    </row>
    <row r="468" spans="2:19" x14ac:dyDescent="0.3">
      <c r="B468">
        <v>467</v>
      </c>
      <c r="C468" t="s">
        <v>19</v>
      </c>
      <c r="D468" t="s">
        <v>19</v>
      </c>
      <c r="E468">
        <v>467</v>
      </c>
      <c r="F468" t="s">
        <v>20</v>
      </c>
      <c r="G468">
        <v>24865</v>
      </c>
      <c r="H468">
        <v>467</v>
      </c>
      <c r="I468">
        <v>12</v>
      </c>
      <c r="J468" t="s">
        <v>1420</v>
      </c>
      <c r="K468" t="s">
        <v>1421</v>
      </c>
      <c r="L468" t="s">
        <v>547</v>
      </c>
      <c r="M468" t="s">
        <v>548</v>
      </c>
      <c r="N468" t="s">
        <v>549</v>
      </c>
      <c r="O468" t="s">
        <v>549</v>
      </c>
      <c r="P468">
        <v>1009.7107999999999</v>
      </c>
      <c r="Q468">
        <v>5701805</v>
      </c>
      <c r="R468" t="s">
        <v>151</v>
      </c>
      <c r="S468">
        <v>1</v>
      </c>
    </row>
    <row r="469" spans="2:19" x14ac:dyDescent="0.3">
      <c r="B469">
        <v>468</v>
      </c>
      <c r="C469" t="s">
        <v>19</v>
      </c>
      <c r="D469" t="s">
        <v>19</v>
      </c>
      <c r="E469">
        <v>468</v>
      </c>
      <c r="F469" t="s">
        <v>20</v>
      </c>
      <c r="G469">
        <v>26133</v>
      </c>
      <c r="H469">
        <v>468</v>
      </c>
      <c r="I469">
        <v>40</v>
      </c>
      <c r="J469" t="s">
        <v>1422</v>
      </c>
      <c r="K469" t="s">
        <v>1423</v>
      </c>
      <c r="L469" t="s">
        <v>23</v>
      </c>
      <c r="M469" t="s">
        <v>24</v>
      </c>
      <c r="N469" t="s">
        <v>60</v>
      </c>
      <c r="O469" t="s">
        <v>60</v>
      </c>
      <c r="P469">
        <v>1001.7173</v>
      </c>
      <c r="Q469">
        <v>8340000</v>
      </c>
      <c r="R469" t="s">
        <v>42</v>
      </c>
      <c r="S469">
        <v>1</v>
      </c>
    </row>
    <row r="470" spans="2:19" x14ac:dyDescent="0.3">
      <c r="B470">
        <v>469</v>
      </c>
      <c r="C470" t="s">
        <v>19</v>
      </c>
      <c r="D470" t="s">
        <v>19</v>
      </c>
      <c r="E470">
        <v>469</v>
      </c>
      <c r="F470" t="s">
        <v>20</v>
      </c>
      <c r="G470">
        <v>25836</v>
      </c>
      <c r="H470">
        <v>469</v>
      </c>
      <c r="I470">
        <v>150</v>
      </c>
      <c r="J470" t="s">
        <v>1424</v>
      </c>
      <c r="K470" t="s">
        <v>1425</v>
      </c>
      <c r="L470" t="s">
        <v>83</v>
      </c>
      <c r="M470" t="s">
        <v>84</v>
      </c>
      <c r="N470" t="s">
        <v>1426</v>
      </c>
      <c r="O470" t="s">
        <v>1427</v>
      </c>
      <c r="P470">
        <v>1000.5261</v>
      </c>
      <c r="Q470">
        <v>23119291</v>
      </c>
      <c r="R470" t="s">
        <v>144</v>
      </c>
      <c r="S470">
        <v>1</v>
      </c>
    </row>
    <row r="471" spans="2:19" x14ac:dyDescent="0.3">
      <c r="B471">
        <v>470</v>
      </c>
      <c r="C471" t="s">
        <v>19</v>
      </c>
      <c r="D471" t="s">
        <v>19</v>
      </c>
      <c r="E471">
        <v>470</v>
      </c>
      <c r="F471" t="s">
        <v>20</v>
      </c>
      <c r="G471">
        <v>24872</v>
      </c>
      <c r="H471">
        <v>470</v>
      </c>
      <c r="I471">
        <v>41</v>
      </c>
      <c r="J471" t="s">
        <v>1428</v>
      </c>
      <c r="K471" t="s">
        <v>1429</v>
      </c>
      <c r="L471" t="s">
        <v>33</v>
      </c>
      <c r="M471" t="s">
        <v>34</v>
      </c>
      <c r="N471" t="s">
        <v>706</v>
      </c>
      <c r="O471" t="s">
        <v>36</v>
      </c>
      <c r="P471">
        <v>999.89179999999999</v>
      </c>
      <c r="Q471">
        <v>7847948</v>
      </c>
      <c r="R471" t="s">
        <v>144</v>
      </c>
      <c r="S471">
        <v>1</v>
      </c>
    </row>
    <row r="472" spans="2:19" x14ac:dyDescent="0.3">
      <c r="B472">
        <v>471</v>
      </c>
      <c r="C472" t="s">
        <v>19</v>
      </c>
      <c r="D472" t="s">
        <v>19</v>
      </c>
      <c r="E472">
        <v>471</v>
      </c>
      <c r="F472" t="s">
        <v>20</v>
      </c>
      <c r="G472">
        <v>22910</v>
      </c>
      <c r="H472">
        <v>471</v>
      </c>
      <c r="I472">
        <v>373</v>
      </c>
      <c r="J472" t="s">
        <v>1430</v>
      </c>
      <c r="K472" t="s">
        <v>1431</v>
      </c>
      <c r="L472" t="s">
        <v>131</v>
      </c>
      <c r="M472" t="s">
        <v>132</v>
      </c>
      <c r="N472" t="s">
        <v>294</v>
      </c>
      <c r="O472" t="s">
        <v>143</v>
      </c>
      <c r="P472">
        <v>999.45360000000005</v>
      </c>
      <c r="Q472">
        <v>36978000</v>
      </c>
      <c r="R472" t="s">
        <v>37</v>
      </c>
      <c r="S472">
        <v>2</v>
      </c>
    </row>
    <row r="473" spans="2:19" x14ac:dyDescent="0.3">
      <c r="B473">
        <v>472</v>
      </c>
      <c r="C473" t="s">
        <v>19</v>
      </c>
      <c r="D473" t="s">
        <v>19</v>
      </c>
      <c r="E473">
        <v>472</v>
      </c>
      <c r="F473" t="s">
        <v>20</v>
      </c>
      <c r="G473">
        <v>25121</v>
      </c>
      <c r="H473">
        <v>472</v>
      </c>
      <c r="I473">
        <v>5</v>
      </c>
      <c r="J473" t="s">
        <v>1432</v>
      </c>
      <c r="K473" t="s">
        <v>1433</v>
      </c>
      <c r="L473" t="s">
        <v>185</v>
      </c>
      <c r="M473" t="s">
        <v>186</v>
      </c>
      <c r="N473" t="s">
        <v>185</v>
      </c>
      <c r="O473" t="s">
        <v>179</v>
      </c>
      <c r="P473">
        <v>998.04480000000001</v>
      </c>
      <c r="Q473">
        <v>11930257</v>
      </c>
      <c r="R473" t="s">
        <v>516</v>
      </c>
      <c r="S473">
        <v>1</v>
      </c>
    </row>
    <row r="474" spans="2:19" x14ac:dyDescent="0.3">
      <c r="B474">
        <v>473</v>
      </c>
      <c r="C474" t="s">
        <v>19</v>
      </c>
      <c r="D474" t="s">
        <v>19</v>
      </c>
      <c r="E474">
        <v>473</v>
      </c>
      <c r="F474" t="s">
        <v>20</v>
      </c>
      <c r="G474">
        <v>25435</v>
      </c>
      <c r="H474">
        <v>473</v>
      </c>
      <c r="I474">
        <v>21</v>
      </c>
      <c r="J474" t="s">
        <v>1434</v>
      </c>
      <c r="K474" t="s">
        <v>1435</v>
      </c>
      <c r="L474" t="s">
        <v>23</v>
      </c>
      <c r="M474" t="s">
        <v>24</v>
      </c>
      <c r="N474" t="s">
        <v>1436</v>
      </c>
      <c r="O474" t="s">
        <v>26</v>
      </c>
      <c r="P474">
        <v>996.84649999999999</v>
      </c>
      <c r="Q474">
        <v>13477907</v>
      </c>
      <c r="R474" t="s">
        <v>274</v>
      </c>
      <c r="S474">
        <v>1</v>
      </c>
    </row>
    <row r="475" spans="2:19" x14ac:dyDescent="0.3">
      <c r="B475">
        <v>474</v>
      </c>
      <c r="C475" t="s">
        <v>19</v>
      </c>
      <c r="D475" t="s">
        <v>19</v>
      </c>
      <c r="E475">
        <v>474</v>
      </c>
      <c r="F475" t="s">
        <v>20</v>
      </c>
      <c r="G475">
        <v>26293</v>
      </c>
      <c r="H475">
        <v>474</v>
      </c>
      <c r="I475">
        <v>640</v>
      </c>
      <c r="J475" t="s">
        <v>1437</v>
      </c>
      <c r="K475" t="s">
        <v>1438</v>
      </c>
      <c r="L475" t="s">
        <v>943</v>
      </c>
      <c r="M475" t="s">
        <v>944</v>
      </c>
      <c r="N475" t="s">
        <v>945</v>
      </c>
      <c r="O475" t="s">
        <v>946</v>
      </c>
      <c r="P475">
        <v>995.47699999999998</v>
      </c>
      <c r="Q475">
        <v>115741000</v>
      </c>
      <c r="R475" t="s">
        <v>61</v>
      </c>
      <c r="S475">
        <v>1</v>
      </c>
    </row>
    <row r="476" spans="2:19" x14ac:dyDescent="0.3">
      <c r="B476">
        <v>475</v>
      </c>
      <c r="C476" t="s">
        <v>19</v>
      </c>
      <c r="D476" t="s">
        <v>19</v>
      </c>
      <c r="E476">
        <v>475</v>
      </c>
      <c r="F476" t="s">
        <v>20</v>
      </c>
      <c r="G476">
        <v>26002</v>
      </c>
      <c r="H476">
        <v>475</v>
      </c>
      <c r="I476">
        <v>24</v>
      </c>
      <c r="J476" t="s">
        <v>1439</v>
      </c>
      <c r="K476" t="s">
        <v>1440</v>
      </c>
      <c r="L476" t="s">
        <v>23</v>
      </c>
      <c r="M476" t="s">
        <v>24</v>
      </c>
      <c r="N476" t="s">
        <v>1441</v>
      </c>
      <c r="O476" t="s">
        <v>26</v>
      </c>
      <c r="P476">
        <v>994.29939999999999</v>
      </c>
      <c r="Q476">
        <v>2278966</v>
      </c>
      <c r="R476" t="s">
        <v>42</v>
      </c>
      <c r="S476">
        <v>1</v>
      </c>
    </row>
    <row r="477" spans="2:19" x14ac:dyDescent="0.3">
      <c r="B477">
        <v>476</v>
      </c>
      <c r="C477" t="s">
        <v>19</v>
      </c>
      <c r="D477" t="s">
        <v>19</v>
      </c>
      <c r="E477">
        <v>476</v>
      </c>
      <c r="F477" t="s">
        <v>20</v>
      </c>
      <c r="G477">
        <v>25721</v>
      </c>
      <c r="H477">
        <v>476</v>
      </c>
      <c r="I477">
        <v>100</v>
      </c>
      <c r="J477" t="s">
        <v>1442</v>
      </c>
      <c r="K477" t="s">
        <v>1443</v>
      </c>
      <c r="L477" t="s">
        <v>1032</v>
      </c>
      <c r="M477" t="s">
        <v>1033</v>
      </c>
      <c r="N477" t="s">
        <v>1034</v>
      </c>
      <c r="O477" t="s">
        <v>1035</v>
      </c>
      <c r="P477">
        <v>991.16319999999996</v>
      </c>
      <c r="Q477">
        <v>263282947</v>
      </c>
      <c r="R477" t="s">
        <v>56</v>
      </c>
      <c r="S477">
        <v>1</v>
      </c>
    </row>
    <row r="478" spans="2:19" x14ac:dyDescent="0.3">
      <c r="B478">
        <v>477</v>
      </c>
      <c r="C478" t="s">
        <v>19</v>
      </c>
      <c r="D478" t="s">
        <v>19</v>
      </c>
      <c r="E478">
        <v>477</v>
      </c>
      <c r="F478" t="s">
        <v>20</v>
      </c>
      <c r="G478">
        <v>19303</v>
      </c>
      <c r="H478">
        <v>477</v>
      </c>
      <c r="I478">
        <v>309</v>
      </c>
      <c r="J478" t="s">
        <v>1444</v>
      </c>
      <c r="K478" t="s">
        <v>1445</v>
      </c>
      <c r="L478" t="s">
        <v>23</v>
      </c>
      <c r="M478" t="s">
        <v>24</v>
      </c>
      <c r="N478" t="s">
        <v>60</v>
      </c>
      <c r="O478" t="s">
        <v>60</v>
      </c>
      <c r="P478">
        <v>990.29200000000003</v>
      </c>
      <c r="Q478">
        <v>199407728</v>
      </c>
      <c r="R478" t="s">
        <v>262</v>
      </c>
      <c r="S478">
        <v>3</v>
      </c>
    </row>
    <row r="479" spans="2:19" x14ac:dyDescent="0.3">
      <c r="B479">
        <v>478</v>
      </c>
      <c r="C479" t="s">
        <v>19</v>
      </c>
      <c r="D479" t="s">
        <v>19</v>
      </c>
      <c r="E479">
        <v>478</v>
      </c>
      <c r="F479" t="s">
        <v>20</v>
      </c>
      <c r="G479">
        <v>23407</v>
      </c>
      <c r="H479">
        <v>478</v>
      </c>
      <c r="I479">
        <v>81</v>
      </c>
      <c r="J479" t="s">
        <v>1446</v>
      </c>
      <c r="K479" t="s">
        <v>1447</v>
      </c>
      <c r="L479" t="s">
        <v>185</v>
      </c>
      <c r="M479" t="s">
        <v>186</v>
      </c>
      <c r="N479" t="s">
        <v>185</v>
      </c>
      <c r="O479" t="s">
        <v>179</v>
      </c>
      <c r="P479">
        <v>988.45280000000002</v>
      </c>
      <c r="Q479">
        <v>10536550</v>
      </c>
      <c r="R479" t="s">
        <v>243</v>
      </c>
      <c r="S479">
        <v>2</v>
      </c>
    </row>
    <row r="480" spans="2:19" x14ac:dyDescent="0.3">
      <c r="B480">
        <v>479</v>
      </c>
      <c r="C480" t="s">
        <v>19</v>
      </c>
      <c r="D480" t="s">
        <v>19</v>
      </c>
      <c r="E480">
        <v>479</v>
      </c>
      <c r="F480" t="s">
        <v>20</v>
      </c>
      <c r="G480">
        <v>26276</v>
      </c>
      <c r="H480">
        <v>479</v>
      </c>
      <c r="I480">
        <v>6</v>
      </c>
      <c r="J480" t="s">
        <v>1448</v>
      </c>
      <c r="K480" t="s">
        <v>1449</v>
      </c>
      <c r="L480" t="s">
        <v>23</v>
      </c>
      <c r="M480" t="s">
        <v>24</v>
      </c>
      <c r="N480" t="s">
        <v>26</v>
      </c>
      <c r="O480" t="s">
        <v>26</v>
      </c>
      <c r="P480">
        <v>988.23530000000005</v>
      </c>
      <c r="Q480">
        <v>3515000</v>
      </c>
      <c r="R480" t="s">
        <v>30</v>
      </c>
      <c r="S480">
        <v>1</v>
      </c>
    </row>
    <row r="481" spans="2:19" x14ac:dyDescent="0.3">
      <c r="B481">
        <v>480</v>
      </c>
      <c r="C481" t="s">
        <v>19</v>
      </c>
      <c r="D481" t="s">
        <v>19</v>
      </c>
      <c r="E481">
        <v>480</v>
      </c>
      <c r="F481" t="s">
        <v>20</v>
      </c>
      <c r="G481">
        <v>25491</v>
      </c>
      <c r="H481">
        <v>480</v>
      </c>
      <c r="I481">
        <v>22</v>
      </c>
      <c r="J481" t="s">
        <v>1450</v>
      </c>
      <c r="K481" t="s">
        <v>1451</v>
      </c>
      <c r="L481" t="s">
        <v>185</v>
      </c>
      <c r="M481" t="s">
        <v>186</v>
      </c>
      <c r="N481" t="s">
        <v>185</v>
      </c>
      <c r="O481" t="s">
        <v>179</v>
      </c>
      <c r="P481">
        <v>987.29939999999999</v>
      </c>
      <c r="Q481">
        <v>4575693</v>
      </c>
      <c r="R481" t="s">
        <v>144</v>
      </c>
      <c r="S481">
        <v>1</v>
      </c>
    </row>
    <row r="482" spans="2:19" x14ac:dyDescent="0.3">
      <c r="B482">
        <v>481</v>
      </c>
      <c r="C482" t="s">
        <v>19</v>
      </c>
      <c r="D482" t="s">
        <v>19</v>
      </c>
      <c r="E482">
        <v>481</v>
      </c>
      <c r="F482" t="s">
        <v>20</v>
      </c>
      <c r="G482">
        <v>25470</v>
      </c>
      <c r="H482">
        <v>481</v>
      </c>
      <c r="I482">
        <v>20</v>
      </c>
      <c r="J482" t="s">
        <v>1452</v>
      </c>
      <c r="K482" t="s">
        <v>1453</v>
      </c>
      <c r="L482" t="s">
        <v>95</v>
      </c>
      <c r="M482" t="s">
        <v>96</v>
      </c>
      <c r="N482" t="s">
        <v>1454</v>
      </c>
      <c r="O482" t="s">
        <v>150</v>
      </c>
      <c r="P482">
        <v>986.298</v>
      </c>
      <c r="Q482">
        <v>3428226</v>
      </c>
      <c r="R482" t="s">
        <v>144</v>
      </c>
      <c r="S482">
        <v>1</v>
      </c>
    </row>
    <row r="483" spans="2:19" x14ac:dyDescent="0.3">
      <c r="B483">
        <v>482</v>
      </c>
      <c r="C483" t="s">
        <v>19</v>
      </c>
      <c r="D483" t="s">
        <v>19</v>
      </c>
      <c r="E483">
        <v>482</v>
      </c>
      <c r="F483" t="s">
        <v>20</v>
      </c>
      <c r="G483">
        <v>23145</v>
      </c>
      <c r="H483">
        <v>482</v>
      </c>
      <c r="I483">
        <v>134</v>
      </c>
      <c r="J483" t="s">
        <v>1455</v>
      </c>
      <c r="K483" t="s">
        <v>1456</v>
      </c>
      <c r="L483" t="s">
        <v>77</v>
      </c>
      <c r="M483" t="s">
        <v>78</v>
      </c>
      <c r="N483" t="s">
        <v>156</v>
      </c>
      <c r="O483" t="s">
        <v>1396</v>
      </c>
      <c r="P483">
        <v>986.17740000000003</v>
      </c>
      <c r="Q483">
        <v>19587732</v>
      </c>
      <c r="R483" t="s">
        <v>151</v>
      </c>
      <c r="S483">
        <v>2</v>
      </c>
    </row>
    <row r="484" spans="2:19" x14ac:dyDescent="0.3">
      <c r="B484">
        <v>483</v>
      </c>
      <c r="C484" t="s">
        <v>19</v>
      </c>
      <c r="D484" t="s">
        <v>19</v>
      </c>
      <c r="E484">
        <v>483</v>
      </c>
      <c r="F484" t="s">
        <v>20</v>
      </c>
      <c r="G484">
        <v>24717</v>
      </c>
      <c r="H484">
        <v>483</v>
      </c>
      <c r="I484">
        <v>65</v>
      </c>
      <c r="J484" t="s">
        <v>1457</v>
      </c>
      <c r="K484" t="s">
        <v>1458</v>
      </c>
      <c r="L484" t="s">
        <v>547</v>
      </c>
      <c r="M484" t="s">
        <v>548</v>
      </c>
      <c r="N484" t="s">
        <v>1020</v>
      </c>
      <c r="O484" t="s">
        <v>549</v>
      </c>
      <c r="P484">
        <v>983.45190000000002</v>
      </c>
      <c r="Q484">
        <v>8454717</v>
      </c>
      <c r="R484" t="s">
        <v>42</v>
      </c>
      <c r="S484">
        <v>1</v>
      </c>
    </row>
    <row r="485" spans="2:19" x14ac:dyDescent="0.3">
      <c r="B485">
        <v>484</v>
      </c>
      <c r="C485" t="s">
        <v>19</v>
      </c>
      <c r="D485" t="s">
        <v>19</v>
      </c>
      <c r="E485">
        <v>484</v>
      </c>
      <c r="F485" t="s">
        <v>20</v>
      </c>
      <c r="G485">
        <v>25361</v>
      </c>
      <c r="H485">
        <v>484</v>
      </c>
      <c r="I485">
        <v>8</v>
      </c>
      <c r="J485" t="s">
        <v>1459</v>
      </c>
      <c r="K485" t="s">
        <v>1460</v>
      </c>
      <c r="L485" t="s">
        <v>246</v>
      </c>
      <c r="M485" t="s">
        <v>247</v>
      </c>
      <c r="N485" t="s">
        <v>1461</v>
      </c>
      <c r="O485" t="s">
        <v>1462</v>
      </c>
      <c r="P485">
        <v>979.22879999999998</v>
      </c>
      <c r="Q485">
        <v>6269823</v>
      </c>
      <c r="R485" t="s">
        <v>56</v>
      </c>
      <c r="S485">
        <v>1</v>
      </c>
    </row>
    <row r="486" spans="2:19" x14ac:dyDescent="0.3">
      <c r="B486">
        <v>485</v>
      </c>
      <c r="C486" t="s">
        <v>19</v>
      </c>
      <c r="D486" t="s">
        <v>19</v>
      </c>
      <c r="E486">
        <v>485</v>
      </c>
      <c r="F486" t="s">
        <v>20</v>
      </c>
      <c r="G486">
        <v>25511</v>
      </c>
      <c r="H486">
        <v>485</v>
      </c>
      <c r="I486">
        <v>11</v>
      </c>
      <c r="J486" t="s">
        <v>1463</v>
      </c>
      <c r="K486" t="s">
        <v>1464</v>
      </c>
      <c r="L486" t="s">
        <v>45</v>
      </c>
      <c r="M486" t="s">
        <v>46</v>
      </c>
      <c r="N486" t="s">
        <v>1401</v>
      </c>
      <c r="O486" t="s">
        <v>48</v>
      </c>
      <c r="P486">
        <v>978.67010000000005</v>
      </c>
      <c r="Q486">
        <v>17114363</v>
      </c>
      <c r="R486" t="s">
        <v>74</v>
      </c>
      <c r="S486">
        <v>1</v>
      </c>
    </row>
    <row r="487" spans="2:19" x14ac:dyDescent="0.3">
      <c r="B487">
        <v>486</v>
      </c>
      <c r="C487" t="s">
        <v>19</v>
      </c>
      <c r="D487" t="s">
        <v>19</v>
      </c>
      <c r="E487">
        <v>486</v>
      </c>
      <c r="F487" t="s">
        <v>20</v>
      </c>
      <c r="G487">
        <v>25292</v>
      </c>
      <c r="H487">
        <v>486</v>
      </c>
      <c r="I487">
        <v>103</v>
      </c>
      <c r="J487" t="s">
        <v>1465</v>
      </c>
      <c r="K487" t="s">
        <v>1466</v>
      </c>
      <c r="L487" t="s">
        <v>70</v>
      </c>
      <c r="M487" t="s">
        <v>71</v>
      </c>
      <c r="N487" t="s">
        <v>1023</v>
      </c>
      <c r="O487" t="s">
        <v>73</v>
      </c>
      <c r="P487">
        <v>978.57</v>
      </c>
      <c r="Q487">
        <v>3710475</v>
      </c>
      <c r="R487" t="s">
        <v>151</v>
      </c>
      <c r="S487">
        <v>1</v>
      </c>
    </row>
    <row r="488" spans="2:19" x14ac:dyDescent="0.3">
      <c r="B488">
        <v>487</v>
      </c>
      <c r="C488" t="s">
        <v>19</v>
      </c>
      <c r="D488" t="s">
        <v>19</v>
      </c>
      <c r="E488">
        <v>487</v>
      </c>
      <c r="F488" t="s">
        <v>20</v>
      </c>
      <c r="G488">
        <v>25844</v>
      </c>
      <c r="H488">
        <v>487</v>
      </c>
      <c r="I488">
        <v>7</v>
      </c>
      <c r="J488" t="s">
        <v>1467</v>
      </c>
      <c r="K488" t="s">
        <v>1468</v>
      </c>
      <c r="L488" t="s">
        <v>23</v>
      </c>
      <c r="M488" t="s">
        <v>24</v>
      </c>
      <c r="N488" t="s">
        <v>60</v>
      </c>
      <c r="O488" t="s">
        <v>60</v>
      </c>
      <c r="P488">
        <v>977.85450000000003</v>
      </c>
      <c r="Q488">
        <v>2069804</v>
      </c>
      <c r="R488" t="s">
        <v>449</v>
      </c>
      <c r="S488">
        <v>1</v>
      </c>
    </row>
    <row r="489" spans="2:19" x14ac:dyDescent="0.3">
      <c r="B489">
        <v>488</v>
      </c>
      <c r="C489" t="s">
        <v>19</v>
      </c>
      <c r="D489" t="s">
        <v>19</v>
      </c>
      <c r="E489">
        <v>488</v>
      </c>
      <c r="F489" t="s">
        <v>20</v>
      </c>
      <c r="G489">
        <v>23115</v>
      </c>
      <c r="H489">
        <v>488</v>
      </c>
      <c r="I489">
        <v>68</v>
      </c>
      <c r="J489" t="s">
        <v>1469</v>
      </c>
      <c r="K489" t="s">
        <v>1470</v>
      </c>
      <c r="L489" t="s">
        <v>309</v>
      </c>
      <c r="M489" t="s">
        <v>310</v>
      </c>
      <c r="N489" t="s">
        <v>311</v>
      </c>
      <c r="O489" t="s">
        <v>36</v>
      </c>
      <c r="P489">
        <v>972.3261</v>
      </c>
      <c r="Q489">
        <v>13470550</v>
      </c>
      <c r="R489" t="s">
        <v>118</v>
      </c>
      <c r="S489">
        <v>2</v>
      </c>
    </row>
    <row r="490" spans="2:19" x14ac:dyDescent="0.3">
      <c r="B490">
        <v>489</v>
      </c>
      <c r="C490" t="s">
        <v>19</v>
      </c>
      <c r="D490" t="s">
        <v>19</v>
      </c>
      <c r="E490">
        <v>489</v>
      </c>
      <c r="F490" t="s">
        <v>20</v>
      </c>
      <c r="G490">
        <v>26462</v>
      </c>
      <c r="H490">
        <v>489</v>
      </c>
      <c r="I490">
        <v>17</v>
      </c>
      <c r="J490" t="s">
        <v>1471</v>
      </c>
      <c r="K490" t="s">
        <v>1472</v>
      </c>
      <c r="L490" t="s">
        <v>547</v>
      </c>
      <c r="M490" t="s">
        <v>548</v>
      </c>
      <c r="N490" t="s">
        <v>1473</v>
      </c>
      <c r="O490" t="s">
        <v>549</v>
      </c>
      <c r="P490">
        <v>970.46950000000004</v>
      </c>
      <c r="Q490">
        <v>4574020</v>
      </c>
      <c r="R490" t="s">
        <v>118</v>
      </c>
      <c r="S490">
        <v>1</v>
      </c>
    </row>
    <row r="491" spans="2:19" x14ac:dyDescent="0.3">
      <c r="B491">
        <v>490</v>
      </c>
      <c r="C491" t="s">
        <v>19</v>
      </c>
      <c r="D491" t="s">
        <v>19</v>
      </c>
      <c r="E491">
        <v>490</v>
      </c>
      <c r="F491" t="s">
        <v>20</v>
      </c>
      <c r="G491">
        <v>25557</v>
      </c>
      <c r="H491">
        <v>490</v>
      </c>
      <c r="I491">
        <v>93</v>
      </c>
      <c r="J491" t="s">
        <v>1474</v>
      </c>
      <c r="K491" t="s">
        <v>1475</v>
      </c>
      <c r="L491" t="s">
        <v>547</v>
      </c>
      <c r="M491" t="s">
        <v>548</v>
      </c>
      <c r="N491" t="s">
        <v>1476</v>
      </c>
      <c r="O491" t="s">
        <v>549</v>
      </c>
      <c r="P491">
        <v>968.94650000000001</v>
      </c>
      <c r="Q491">
        <v>8957333</v>
      </c>
      <c r="R491" t="s">
        <v>144</v>
      </c>
      <c r="S491">
        <v>1</v>
      </c>
    </row>
    <row r="492" spans="2:19" x14ac:dyDescent="0.3">
      <c r="B492">
        <v>491</v>
      </c>
      <c r="C492" t="s">
        <v>19</v>
      </c>
      <c r="D492" t="s">
        <v>19</v>
      </c>
      <c r="E492">
        <v>491</v>
      </c>
      <c r="F492" t="s">
        <v>20</v>
      </c>
      <c r="G492">
        <v>24980</v>
      </c>
      <c r="H492">
        <v>491</v>
      </c>
      <c r="I492">
        <v>22</v>
      </c>
      <c r="J492" t="s">
        <v>1477</v>
      </c>
      <c r="K492" t="s">
        <v>1478</v>
      </c>
      <c r="L492" t="s">
        <v>530</v>
      </c>
      <c r="M492" t="s">
        <v>531</v>
      </c>
      <c r="N492" t="s">
        <v>684</v>
      </c>
      <c r="O492" t="s">
        <v>533</v>
      </c>
      <c r="P492">
        <v>968.59559999999999</v>
      </c>
      <c r="Q492">
        <v>15142000</v>
      </c>
      <c r="R492" t="s">
        <v>467</v>
      </c>
      <c r="S492">
        <v>1</v>
      </c>
    </row>
    <row r="493" spans="2:19" x14ac:dyDescent="0.3">
      <c r="B493">
        <v>492</v>
      </c>
      <c r="C493" t="s">
        <v>19</v>
      </c>
      <c r="D493" t="s">
        <v>19</v>
      </c>
      <c r="E493">
        <v>492</v>
      </c>
      <c r="F493" t="s">
        <v>20</v>
      </c>
      <c r="G493">
        <v>26370</v>
      </c>
      <c r="H493">
        <v>492</v>
      </c>
      <c r="I493">
        <v>11</v>
      </c>
      <c r="J493" t="s">
        <v>1479</v>
      </c>
      <c r="K493" t="s">
        <v>1480</v>
      </c>
      <c r="L493" t="s">
        <v>170</v>
      </c>
      <c r="M493" t="s">
        <v>171</v>
      </c>
      <c r="N493" t="s">
        <v>1481</v>
      </c>
      <c r="O493" t="s">
        <v>381</v>
      </c>
      <c r="P493">
        <v>968.42399999999998</v>
      </c>
      <c r="Q493">
        <v>5109738</v>
      </c>
      <c r="R493" t="s">
        <v>151</v>
      </c>
      <c r="S493">
        <v>1</v>
      </c>
    </row>
    <row r="494" spans="2:19" x14ac:dyDescent="0.3">
      <c r="B494">
        <v>493</v>
      </c>
      <c r="C494" t="s">
        <v>19</v>
      </c>
      <c r="D494" t="s">
        <v>19</v>
      </c>
      <c r="E494">
        <v>493</v>
      </c>
      <c r="F494" t="s">
        <v>20</v>
      </c>
      <c r="G494">
        <v>26515</v>
      </c>
      <c r="H494">
        <v>493</v>
      </c>
      <c r="I494">
        <v>35</v>
      </c>
      <c r="J494" t="s">
        <v>1482</v>
      </c>
      <c r="K494" t="s">
        <v>1483</v>
      </c>
      <c r="L494" t="s">
        <v>33</v>
      </c>
      <c r="M494" t="s">
        <v>34</v>
      </c>
      <c r="N494" t="s">
        <v>1285</v>
      </c>
      <c r="O494" t="s">
        <v>36</v>
      </c>
      <c r="P494">
        <v>966</v>
      </c>
      <c r="Q494">
        <v>4797000</v>
      </c>
      <c r="R494" t="s">
        <v>118</v>
      </c>
      <c r="S494">
        <v>1</v>
      </c>
    </row>
    <row r="495" spans="2:19" x14ac:dyDescent="0.3">
      <c r="B495">
        <v>494</v>
      </c>
      <c r="C495" t="s">
        <v>19</v>
      </c>
      <c r="D495" t="s">
        <v>19</v>
      </c>
      <c r="E495">
        <v>494</v>
      </c>
      <c r="F495" t="s">
        <v>20</v>
      </c>
      <c r="G495">
        <v>25140</v>
      </c>
      <c r="H495">
        <v>494</v>
      </c>
      <c r="I495">
        <v>850</v>
      </c>
      <c r="J495" t="s">
        <v>1484</v>
      </c>
      <c r="K495" t="s">
        <v>1485</v>
      </c>
      <c r="L495" t="s">
        <v>23</v>
      </c>
      <c r="M495" t="s">
        <v>24</v>
      </c>
      <c r="N495" t="s">
        <v>1378</v>
      </c>
      <c r="O495" t="s">
        <v>41</v>
      </c>
      <c r="P495">
        <v>965.29480000000001</v>
      </c>
      <c r="Q495">
        <v>40683608</v>
      </c>
      <c r="R495" t="s">
        <v>144</v>
      </c>
      <c r="S495">
        <v>1</v>
      </c>
    </row>
    <row r="496" spans="2:19" x14ac:dyDescent="0.3">
      <c r="B496">
        <v>495</v>
      </c>
      <c r="C496" t="s">
        <v>19</v>
      </c>
      <c r="D496" t="s">
        <v>19</v>
      </c>
      <c r="E496">
        <v>495</v>
      </c>
      <c r="F496" t="s">
        <v>20</v>
      </c>
      <c r="G496">
        <v>25881</v>
      </c>
      <c r="H496">
        <v>495</v>
      </c>
      <c r="I496">
        <v>25</v>
      </c>
      <c r="J496" t="s">
        <v>1486</v>
      </c>
      <c r="K496" t="s">
        <v>1487</v>
      </c>
      <c r="L496" t="s">
        <v>215</v>
      </c>
      <c r="M496" t="s">
        <v>216</v>
      </c>
      <c r="N496" t="s">
        <v>1488</v>
      </c>
      <c r="O496" t="s">
        <v>218</v>
      </c>
      <c r="P496">
        <v>964.39570000000003</v>
      </c>
      <c r="Q496">
        <v>11093973</v>
      </c>
      <c r="R496" t="s">
        <v>118</v>
      </c>
      <c r="S496">
        <v>1</v>
      </c>
    </row>
    <row r="497" spans="2:19" x14ac:dyDescent="0.3">
      <c r="B497">
        <v>496</v>
      </c>
      <c r="C497" t="s">
        <v>19</v>
      </c>
      <c r="D497" t="s">
        <v>19</v>
      </c>
      <c r="E497">
        <v>496</v>
      </c>
      <c r="F497" t="s">
        <v>20</v>
      </c>
      <c r="G497">
        <v>23317</v>
      </c>
      <c r="H497">
        <v>496</v>
      </c>
      <c r="I497">
        <v>24</v>
      </c>
      <c r="J497" t="s">
        <v>1489</v>
      </c>
      <c r="K497" t="s">
        <v>1490</v>
      </c>
      <c r="L497" t="s">
        <v>257</v>
      </c>
      <c r="M497" t="s">
        <v>258</v>
      </c>
      <c r="N497" t="s">
        <v>1185</v>
      </c>
      <c r="O497" t="s">
        <v>259</v>
      </c>
      <c r="P497">
        <v>964.33370000000002</v>
      </c>
      <c r="Q497">
        <v>16349432</v>
      </c>
      <c r="R497" t="s">
        <v>144</v>
      </c>
      <c r="S497">
        <v>2</v>
      </c>
    </row>
    <row r="498" spans="2:19" x14ac:dyDescent="0.3">
      <c r="B498">
        <v>497</v>
      </c>
      <c r="C498" t="s">
        <v>19</v>
      </c>
      <c r="D498" t="s">
        <v>19</v>
      </c>
      <c r="E498">
        <v>497</v>
      </c>
      <c r="F498" t="s">
        <v>20</v>
      </c>
      <c r="G498">
        <v>25343</v>
      </c>
      <c r="H498">
        <v>497</v>
      </c>
      <c r="I498">
        <v>14</v>
      </c>
      <c r="J498" t="s">
        <v>1491</v>
      </c>
      <c r="K498" t="s">
        <v>1492</v>
      </c>
      <c r="L498" t="s">
        <v>185</v>
      </c>
      <c r="M498" t="s">
        <v>186</v>
      </c>
      <c r="N498" t="s">
        <v>1493</v>
      </c>
      <c r="O498" t="s">
        <v>179</v>
      </c>
      <c r="P498">
        <v>961.94330000000002</v>
      </c>
      <c r="Q498">
        <v>2623000</v>
      </c>
      <c r="R498" t="s">
        <v>56</v>
      </c>
      <c r="S498">
        <v>1</v>
      </c>
    </row>
    <row r="499" spans="2:19" x14ac:dyDescent="0.3">
      <c r="B499">
        <v>498</v>
      </c>
      <c r="C499" t="s">
        <v>19</v>
      </c>
      <c r="D499" t="s">
        <v>19</v>
      </c>
      <c r="E499">
        <v>498</v>
      </c>
      <c r="F499" t="s">
        <v>20</v>
      </c>
      <c r="G499">
        <v>25420</v>
      </c>
      <c r="H499">
        <v>498</v>
      </c>
      <c r="I499">
        <v>26</v>
      </c>
      <c r="J499" t="s">
        <v>1494</v>
      </c>
      <c r="K499" t="s">
        <v>1495</v>
      </c>
      <c r="L499" t="s">
        <v>185</v>
      </c>
      <c r="M499" t="s">
        <v>186</v>
      </c>
      <c r="N499" t="s">
        <v>185</v>
      </c>
      <c r="O499" t="s">
        <v>179</v>
      </c>
      <c r="P499">
        <v>956.14890000000003</v>
      </c>
      <c r="Q499">
        <v>6025002</v>
      </c>
      <c r="R499" t="s">
        <v>42</v>
      </c>
      <c r="S499">
        <v>1</v>
      </c>
    </row>
    <row r="500" spans="2:19" x14ac:dyDescent="0.3">
      <c r="B500">
        <v>499</v>
      </c>
      <c r="C500" t="s">
        <v>19</v>
      </c>
      <c r="D500" t="s">
        <v>19</v>
      </c>
      <c r="E500">
        <v>499</v>
      </c>
      <c r="F500" t="s">
        <v>20</v>
      </c>
      <c r="G500">
        <v>23277</v>
      </c>
      <c r="H500">
        <v>499</v>
      </c>
      <c r="I500">
        <v>67</v>
      </c>
      <c r="J500" t="s">
        <v>1496</v>
      </c>
      <c r="K500" t="s">
        <v>1497</v>
      </c>
      <c r="L500" t="s">
        <v>83</v>
      </c>
      <c r="M500" t="s">
        <v>84</v>
      </c>
      <c r="N500" t="s">
        <v>496</v>
      </c>
      <c r="O500" t="s">
        <v>609</v>
      </c>
      <c r="P500">
        <v>953.15940000000001</v>
      </c>
      <c r="Q500">
        <v>21276600</v>
      </c>
      <c r="R500" t="s">
        <v>151</v>
      </c>
      <c r="S500">
        <v>2</v>
      </c>
    </row>
    <row r="501" spans="2:19" x14ac:dyDescent="0.3">
      <c r="B501">
        <v>500</v>
      </c>
      <c r="C501" t="s">
        <v>19</v>
      </c>
      <c r="D501" t="s">
        <v>19</v>
      </c>
      <c r="E501">
        <v>500</v>
      </c>
      <c r="F501" t="s">
        <v>20</v>
      </c>
      <c r="G501">
        <v>24816</v>
      </c>
      <c r="H501">
        <v>500</v>
      </c>
      <c r="I501">
        <v>20</v>
      </c>
      <c r="J501" t="s">
        <v>1498</v>
      </c>
      <c r="K501" t="s">
        <v>1499</v>
      </c>
      <c r="L501" t="s">
        <v>164</v>
      </c>
      <c r="M501" t="s">
        <v>165</v>
      </c>
      <c r="N501" t="s">
        <v>166</v>
      </c>
      <c r="O501" t="s">
        <v>167</v>
      </c>
      <c r="P501">
        <v>942.2636</v>
      </c>
      <c r="Q501">
        <v>3998811</v>
      </c>
      <c r="R501" t="s">
        <v>238</v>
      </c>
      <c r="S501">
        <v>1</v>
      </c>
    </row>
    <row r="502" spans="2:19" x14ac:dyDescent="0.3">
      <c r="B502">
        <v>501</v>
      </c>
      <c r="C502" t="s">
        <v>19</v>
      </c>
      <c r="D502" t="s">
        <v>19</v>
      </c>
      <c r="E502">
        <v>501</v>
      </c>
      <c r="F502" t="s">
        <v>20</v>
      </c>
      <c r="G502">
        <v>23107</v>
      </c>
      <c r="H502">
        <v>501</v>
      </c>
      <c r="I502">
        <v>54</v>
      </c>
      <c r="J502" t="s">
        <v>1500</v>
      </c>
      <c r="K502" t="s">
        <v>1501</v>
      </c>
      <c r="L502" t="s">
        <v>33</v>
      </c>
      <c r="M502" t="s">
        <v>34</v>
      </c>
      <c r="N502" t="s">
        <v>413</v>
      </c>
      <c r="O502" t="s">
        <v>414</v>
      </c>
      <c r="P502">
        <v>941.53179999999998</v>
      </c>
      <c r="Q502">
        <v>13097440</v>
      </c>
      <c r="R502" t="s">
        <v>118</v>
      </c>
      <c r="S502">
        <v>2</v>
      </c>
    </row>
    <row r="503" spans="2:19" x14ac:dyDescent="0.3">
      <c r="B503">
        <v>502</v>
      </c>
      <c r="C503" t="s">
        <v>19</v>
      </c>
      <c r="D503" t="s">
        <v>19</v>
      </c>
      <c r="E503">
        <v>502</v>
      </c>
      <c r="F503" t="s">
        <v>20</v>
      </c>
      <c r="G503">
        <v>21480</v>
      </c>
      <c r="H503">
        <v>502</v>
      </c>
      <c r="I503">
        <v>60</v>
      </c>
      <c r="J503" t="s">
        <v>1502</v>
      </c>
      <c r="K503" t="s">
        <v>1503</v>
      </c>
      <c r="L503" t="s">
        <v>1032</v>
      </c>
      <c r="M503" t="s">
        <v>1033</v>
      </c>
      <c r="N503" t="s">
        <v>1504</v>
      </c>
      <c r="O503" t="s">
        <v>1035</v>
      </c>
      <c r="P503">
        <v>940.48820000000001</v>
      </c>
      <c r="Q503">
        <v>11582756</v>
      </c>
      <c r="R503" t="s">
        <v>61</v>
      </c>
      <c r="S503">
        <v>3</v>
      </c>
    </row>
    <row r="504" spans="2:19" x14ac:dyDescent="0.3">
      <c r="B504">
        <v>503</v>
      </c>
      <c r="C504" t="s">
        <v>19</v>
      </c>
      <c r="D504" t="s">
        <v>19</v>
      </c>
      <c r="E504">
        <v>503</v>
      </c>
      <c r="F504" t="s">
        <v>20</v>
      </c>
      <c r="G504">
        <v>25179</v>
      </c>
      <c r="H504">
        <v>503</v>
      </c>
      <c r="I504">
        <v>6</v>
      </c>
      <c r="J504" t="s">
        <v>1505</v>
      </c>
      <c r="K504" t="s">
        <v>1506</v>
      </c>
      <c r="L504" t="s">
        <v>170</v>
      </c>
      <c r="M504" t="s">
        <v>171</v>
      </c>
      <c r="N504" t="s">
        <v>380</v>
      </c>
      <c r="O504" t="s">
        <v>381</v>
      </c>
      <c r="P504">
        <v>938.98360000000002</v>
      </c>
      <c r="Q504">
        <v>3172235</v>
      </c>
      <c r="R504" t="s">
        <v>27</v>
      </c>
      <c r="S504">
        <v>1</v>
      </c>
    </row>
    <row r="505" spans="2:19" x14ac:dyDescent="0.3">
      <c r="B505">
        <v>504</v>
      </c>
      <c r="C505" t="s">
        <v>19</v>
      </c>
      <c r="D505" t="s">
        <v>19</v>
      </c>
      <c r="E505">
        <v>504</v>
      </c>
      <c r="F505" t="s">
        <v>20</v>
      </c>
      <c r="G505">
        <v>22976</v>
      </c>
      <c r="H505">
        <v>504</v>
      </c>
      <c r="I505">
        <v>12</v>
      </c>
      <c r="J505" t="s">
        <v>1507</v>
      </c>
      <c r="K505" t="s">
        <v>1508</v>
      </c>
      <c r="L505" t="s">
        <v>23</v>
      </c>
      <c r="M505" t="s">
        <v>24</v>
      </c>
      <c r="N505" t="s">
        <v>1192</v>
      </c>
      <c r="O505" t="s">
        <v>60</v>
      </c>
      <c r="P505">
        <v>935.28110000000004</v>
      </c>
      <c r="Q505">
        <v>4435641</v>
      </c>
      <c r="R505" t="s">
        <v>467</v>
      </c>
      <c r="S505">
        <v>2</v>
      </c>
    </row>
    <row r="506" spans="2:19" x14ac:dyDescent="0.3">
      <c r="B506">
        <v>505</v>
      </c>
      <c r="C506" t="s">
        <v>19</v>
      </c>
      <c r="D506" t="s">
        <v>19</v>
      </c>
      <c r="E506">
        <v>505</v>
      </c>
      <c r="F506" t="s">
        <v>20</v>
      </c>
      <c r="G506">
        <v>26241</v>
      </c>
      <c r="H506">
        <v>505</v>
      </c>
      <c r="I506">
        <v>45</v>
      </c>
      <c r="J506" t="s">
        <v>1509</v>
      </c>
      <c r="K506" t="s">
        <v>1510</v>
      </c>
      <c r="L506" t="s">
        <v>185</v>
      </c>
      <c r="M506" t="s">
        <v>186</v>
      </c>
      <c r="N506" t="s">
        <v>185</v>
      </c>
      <c r="O506" t="s">
        <v>179</v>
      </c>
      <c r="P506">
        <v>934.88260000000002</v>
      </c>
      <c r="Q506">
        <v>4000194</v>
      </c>
      <c r="R506" t="s">
        <v>42</v>
      </c>
      <c r="S506">
        <v>1</v>
      </c>
    </row>
    <row r="507" spans="2:19" x14ac:dyDescent="0.3">
      <c r="B507">
        <v>506</v>
      </c>
      <c r="C507" t="s">
        <v>19</v>
      </c>
      <c r="D507" t="s">
        <v>19</v>
      </c>
      <c r="E507">
        <v>506</v>
      </c>
      <c r="F507" t="s">
        <v>20</v>
      </c>
      <c r="G507">
        <v>25651</v>
      </c>
      <c r="H507">
        <v>506</v>
      </c>
      <c r="I507">
        <v>14</v>
      </c>
      <c r="J507" t="s">
        <v>1511</v>
      </c>
      <c r="K507" t="s">
        <v>1511</v>
      </c>
      <c r="L507" t="s">
        <v>246</v>
      </c>
      <c r="M507" t="s">
        <v>247</v>
      </c>
      <c r="N507" t="s">
        <v>1180</v>
      </c>
      <c r="O507" t="s">
        <v>432</v>
      </c>
      <c r="P507">
        <v>934.30399999999997</v>
      </c>
      <c r="Q507">
        <v>2361047</v>
      </c>
      <c r="R507" t="s">
        <v>151</v>
      </c>
      <c r="S507">
        <v>1</v>
      </c>
    </row>
    <row r="508" spans="2:19" x14ac:dyDescent="0.3">
      <c r="B508">
        <v>507</v>
      </c>
      <c r="C508" t="s">
        <v>19</v>
      </c>
      <c r="D508" t="s">
        <v>19</v>
      </c>
      <c r="E508">
        <v>507</v>
      </c>
      <c r="F508" t="s">
        <v>20</v>
      </c>
      <c r="G508">
        <v>25569</v>
      </c>
      <c r="H508">
        <v>507</v>
      </c>
      <c r="I508">
        <v>12</v>
      </c>
      <c r="J508" t="s">
        <v>1512</v>
      </c>
      <c r="K508" t="s">
        <v>1513</v>
      </c>
      <c r="L508" t="s">
        <v>185</v>
      </c>
      <c r="M508" t="s">
        <v>186</v>
      </c>
      <c r="N508" t="s">
        <v>1514</v>
      </c>
      <c r="O508" t="s">
        <v>179</v>
      </c>
      <c r="P508">
        <v>932.22590000000002</v>
      </c>
      <c r="Q508">
        <v>3107000</v>
      </c>
      <c r="R508" t="s">
        <v>151</v>
      </c>
      <c r="S508">
        <v>1</v>
      </c>
    </row>
    <row r="509" spans="2:19" x14ac:dyDescent="0.3">
      <c r="B509">
        <v>508</v>
      </c>
      <c r="C509" t="s">
        <v>19</v>
      </c>
      <c r="D509" t="s">
        <v>19</v>
      </c>
      <c r="E509">
        <v>508</v>
      </c>
      <c r="F509" t="s">
        <v>20</v>
      </c>
      <c r="G509">
        <v>25314</v>
      </c>
      <c r="H509">
        <v>508</v>
      </c>
      <c r="I509">
        <v>31</v>
      </c>
      <c r="J509" t="s">
        <v>1515</v>
      </c>
      <c r="K509" t="s">
        <v>1516</v>
      </c>
      <c r="L509" t="s">
        <v>33</v>
      </c>
      <c r="M509" t="s">
        <v>34</v>
      </c>
      <c r="N509" t="s">
        <v>706</v>
      </c>
      <c r="O509" t="s">
        <v>36</v>
      </c>
      <c r="P509">
        <v>930.67930000000001</v>
      </c>
      <c r="Q509">
        <v>3065261</v>
      </c>
      <c r="R509" t="s">
        <v>118</v>
      </c>
      <c r="S509">
        <v>1</v>
      </c>
    </row>
    <row r="510" spans="2:19" x14ac:dyDescent="0.3">
      <c r="B510">
        <v>509</v>
      </c>
      <c r="C510" t="s">
        <v>19</v>
      </c>
      <c r="D510" t="s">
        <v>19</v>
      </c>
      <c r="E510">
        <v>509</v>
      </c>
      <c r="F510" t="s">
        <v>20</v>
      </c>
      <c r="G510">
        <v>26160</v>
      </c>
      <c r="H510">
        <v>509</v>
      </c>
      <c r="I510">
        <v>88</v>
      </c>
      <c r="J510" t="s">
        <v>1517</v>
      </c>
      <c r="K510" t="s">
        <v>1518</v>
      </c>
      <c r="L510" t="s">
        <v>23</v>
      </c>
      <c r="M510" t="s">
        <v>24</v>
      </c>
      <c r="N510" t="s">
        <v>60</v>
      </c>
      <c r="O510" t="s">
        <v>60</v>
      </c>
      <c r="P510">
        <v>930.62379999999996</v>
      </c>
      <c r="Q510">
        <v>5452000</v>
      </c>
      <c r="R510" t="s">
        <v>449</v>
      </c>
      <c r="S510">
        <v>1</v>
      </c>
    </row>
    <row r="511" spans="2:19" x14ac:dyDescent="0.3">
      <c r="B511">
        <v>510</v>
      </c>
      <c r="C511" t="s">
        <v>19</v>
      </c>
      <c r="D511" t="s">
        <v>19</v>
      </c>
      <c r="E511">
        <v>510</v>
      </c>
      <c r="F511" t="s">
        <v>20</v>
      </c>
      <c r="G511">
        <v>26423</v>
      </c>
      <c r="H511">
        <v>510</v>
      </c>
      <c r="I511">
        <v>87</v>
      </c>
      <c r="J511" t="s">
        <v>1519</v>
      </c>
      <c r="K511" t="s">
        <v>1520</v>
      </c>
      <c r="L511" t="s">
        <v>131</v>
      </c>
      <c r="M511" t="s">
        <v>132</v>
      </c>
      <c r="N511" t="s">
        <v>697</v>
      </c>
      <c r="O511" t="s">
        <v>698</v>
      </c>
      <c r="P511">
        <v>929.97839999999997</v>
      </c>
      <c r="Q511">
        <v>9326547</v>
      </c>
      <c r="R511" t="s">
        <v>37</v>
      </c>
      <c r="S511">
        <v>1</v>
      </c>
    </row>
    <row r="512" spans="2:19" x14ac:dyDescent="0.3">
      <c r="B512">
        <v>511</v>
      </c>
      <c r="C512" t="s">
        <v>19</v>
      </c>
      <c r="D512" t="s">
        <v>19</v>
      </c>
      <c r="E512">
        <v>511</v>
      </c>
      <c r="F512" t="s">
        <v>20</v>
      </c>
      <c r="G512">
        <v>24974</v>
      </c>
      <c r="H512">
        <v>511</v>
      </c>
      <c r="I512">
        <v>33</v>
      </c>
      <c r="J512" t="s">
        <v>1521</v>
      </c>
      <c r="K512" t="s">
        <v>1522</v>
      </c>
      <c r="L512" t="s">
        <v>530</v>
      </c>
      <c r="M512" t="s">
        <v>531</v>
      </c>
      <c r="N512" t="s">
        <v>1523</v>
      </c>
      <c r="O512" t="s">
        <v>533</v>
      </c>
      <c r="P512">
        <v>929.47239999999999</v>
      </c>
      <c r="Q512">
        <v>3019216</v>
      </c>
      <c r="R512" t="s">
        <v>37</v>
      </c>
      <c r="S512">
        <v>1</v>
      </c>
    </row>
    <row r="513" spans="2:19" x14ac:dyDescent="0.3">
      <c r="B513">
        <v>512</v>
      </c>
      <c r="C513" t="s">
        <v>19</v>
      </c>
      <c r="D513" t="s">
        <v>19</v>
      </c>
      <c r="E513">
        <v>512</v>
      </c>
      <c r="F513" t="s">
        <v>20</v>
      </c>
      <c r="G513">
        <v>25541</v>
      </c>
      <c r="H513">
        <v>512</v>
      </c>
      <c r="I513">
        <v>7</v>
      </c>
      <c r="J513" t="s">
        <v>1524</v>
      </c>
      <c r="K513" t="s">
        <v>1525</v>
      </c>
      <c r="L513" t="s">
        <v>23</v>
      </c>
      <c r="M513" t="s">
        <v>24</v>
      </c>
      <c r="N513" t="s">
        <v>60</v>
      </c>
      <c r="O513" t="s">
        <v>60</v>
      </c>
      <c r="P513">
        <v>927.39369999999997</v>
      </c>
      <c r="Q513">
        <v>3069421</v>
      </c>
      <c r="R513" t="s">
        <v>144</v>
      </c>
      <c r="S513">
        <v>1</v>
      </c>
    </row>
    <row r="514" spans="2:19" x14ac:dyDescent="0.3">
      <c r="B514">
        <v>513</v>
      </c>
      <c r="C514" t="s">
        <v>19</v>
      </c>
      <c r="D514" t="s">
        <v>19</v>
      </c>
      <c r="E514">
        <v>513</v>
      </c>
      <c r="F514" t="s">
        <v>20</v>
      </c>
      <c r="G514">
        <v>25676</v>
      </c>
      <c r="H514">
        <v>513</v>
      </c>
      <c r="I514">
        <v>24</v>
      </c>
      <c r="J514" t="s">
        <v>1526</v>
      </c>
      <c r="K514" t="s">
        <v>1527</v>
      </c>
      <c r="L514" t="s">
        <v>23</v>
      </c>
      <c r="M514" t="s">
        <v>24</v>
      </c>
      <c r="N514" t="s">
        <v>60</v>
      </c>
      <c r="O514" t="s">
        <v>60</v>
      </c>
      <c r="P514">
        <v>915.50289999999995</v>
      </c>
      <c r="Q514">
        <v>2395155</v>
      </c>
      <c r="R514" t="s">
        <v>42</v>
      </c>
      <c r="S514">
        <v>1</v>
      </c>
    </row>
    <row r="515" spans="2:19" x14ac:dyDescent="0.3">
      <c r="B515">
        <v>514</v>
      </c>
      <c r="C515" t="s">
        <v>19</v>
      </c>
      <c r="D515" t="s">
        <v>19</v>
      </c>
      <c r="E515">
        <v>514</v>
      </c>
      <c r="F515" t="s">
        <v>20</v>
      </c>
      <c r="G515">
        <v>25370</v>
      </c>
      <c r="H515">
        <v>514</v>
      </c>
      <c r="I515">
        <v>24</v>
      </c>
      <c r="J515" t="s">
        <v>1528</v>
      </c>
      <c r="K515" t="s">
        <v>1529</v>
      </c>
      <c r="L515" t="s">
        <v>131</v>
      </c>
      <c r="M515" t="s">
        <v>132</v>
      </c>
      <c r="N515" t="s">
        <v>1530</v>
      </c>
      <c r="O515" t="s">
        <v>698</v>
      </c>
      <c r="P515">
        <v>914.95489999999995</v>
      </c>
      <c r="Q515">
        <v>3115333</v>
      </c>
      <c r="R515" t="s">
        <v>144</v>
      </c>
      <c r="S515">
        <v>1</v>
      </c>
    </row>
    <row r="516" spans="2:19" x14ac:dyDescent="0.3">
      <c r="B516">
        <v>515</v>
      </c>
      <c r="C516" t="s">
        <v>19</v>
      </c>
      <c r="D516" t="s">
        <v>19</v>
      </c>
      <c r="E516">
        <v>515</v>
      </c>
      <c r="F516" t="s">
        <v>20</v>
      </c>
      <c r="G516">
        <v>24858</v>
      </c>
      <c r="H516">
        <v>515</v>
      </c>
      <c r="I516">
        <v>16</v>
      </c>
      <c r="J516" t="s">
        <v>1531</v>
      </c>
      <c r="K516" t="s">
        <v>1532</v>
      </c>
      <c r="L516" t="s">
        <v>33</v>
      </c>
      <c r="M516" t="s">
        <v>34</v>
      </c>
      <c r="N516" t="s">
        <v>1533</v>
      </c>
      <c r="O516" t="s">
        <v>414</v>
      </c>
      <c r="P516">
        <v>912.4393</v>
      </c>
      <c r="Q516">
        <v>2101986</v>
      </c>
      <c r="R516" t="s">
        <v>42</v>
      </c>
      <c r="S516">
        <v>1</v>
      </c>
    </row>
    <row r="517" spans="2:19" x14ac:dyDescent="0.3">
      <c r="B517">
        <v>516</v>
      </c>
      <c r="C517" t="s">
        <v>19</v>
      </c>
      <c r="D517" t="s">
        <v>19</v>
      </c>
      <c r="E517">
        <v>516</v>
      </c>
      <c r="F517" t="s">
        <v>20</v>
      </c>
      <c r="G517">
        <v>26227</v>
      </c>
      <c r="H517">
        <v>516</v>
      </c>
      <c r="I517">
        <v>38</v>
      </c>
      <c r="J517" t="s">
        <v>1534</v>
      </c>
      <c r="K517" t="s">
        <v>1535</v>
      </c>
      <c r="L517" t="s">
        <v>33</v>
      </c>
      <c r="M517" t="s">
        <v>34</v>
      </c>
      <c r="N517" t="s">
        <v>706</v>
      </c>
      <c r="O517" t="s">
        <v>36</v>
      </c>
      <c r="P517">
        <v>912.2133</v>
      </c>
      <c r="Q517">
        <v>9547611</v>
      </c>
      <c r="R517" t="s">
        <v>118</v>
      </c>
      <c r="S517">
        <v>1</v>
      </c>
    </row>
    <row r="518" spans="2:19" x14ac:dyDescent="0.3">
      <c r="B518">
        <v>517</v>
      </c>
      <c r="C518" t="s">
        <v>19</v>
      </c>
      <c r="D518" t="s">
        <v>19</v>
      </c>
      <c r="E518">
        <v>517</v>
      </c>
      <c r="F518" t="s">
        <v>20</v>
      </c>
      <c r="G518">
        <v>21436</v>
      </c>
      <c r="H518">
        <v>517</v>
      </c>
      <c r="I518">
        <v>213</v>
      </c>
      <c r="J518" t="s">
        <v>1536</v>
      </c>
      <c r="K518" t="s">
        <v>1537</v>
      </c>
      <c r="L518" t="s">
        <v>131</v>
      </c>
      <c r="M518" t="s">
        <v>132</v>
      </c>
      <c r="N518" t="s">
        <v>794</v>
      </c>
      <c r="O518" t="s">
        <v>794</v>
      </c>
      <c r="P518">
        <v>910.91809999999998</v>
      </c>
      <c r="Q518">
        <v>46660976</v>
      </c>
      <c r="R518" t="s">
        <v>56</v>
      </c>
      <c r="S518">
        <v>3</v>
      </c>
    </row>
    <row r="519" spans="2:19" x14ac:dyDescent="0.3">
      <c r="B519">
        <v>518</v>
      </c>
      <c r="C519" t="s">
        <v>19</v>
      </c>
      <c r="D519" t="s">
        <v>19</v>
      </c>
      <c r="E519">
        <v>518</v>
      </c>
      <c r="F519" t="s">
        <v>20</v>
      </c>
      <c r="G519">
        <v>23000</v>
      </c>
      <c r="H519">
        <v>518</v>
      </c>
      <c r="I519">
        <v>51</v>
      </c>
      <c r="J519" t="s">
        <v>1538</v>
      </c>
      <c r="K519" t="s">
        <v>1539</v>
      </c>
      <c r="L519" t="s">
        <v>33</v>
      </c>
      <c r="M519" t="s">
        <v>34</v>
      </c>
      <c r="N519" t="s">
        <v>394</v>
      </c>
      <c r="O519" t="s">
        <v>36</v>
      </c>
      <c r="P519">
        <v>910.88130000000001</v>
      </c>
      <c r="Q519">
        <v>7034278</v>
      </c>
      <c r="R519" t="s">
        <v>118</v>
      </c>
      <c r="S519">
        <v>2</v>
      </c>
    </row>
    <row r="520" spans="2:19" x14ac:dyDescent="0.3">
      <c r="B520">
        <v>519</v>
      </c>
      <c r="C520" t="s">
        <v>19</v>
      </c>
      <c r="D520" t="s">
        <v>19</v>
      </c>
      <c r="E520">
        <v>519</v>
      </c>
      <c r="F520" t="s">
        <v>20</v>
      </c>
      <c r="G520">
        <v>23657</v>
      </c>
      <c r="H520">
        <v>519</v>
      </c>
      <c r="I520">
        <v>2</v>
      </c>
      <c r="J520" t="s">
        <v>1540</v>
      </c>
      <c r="K520" t="s">
        <v>1541</v>
      </c>
      <c r="L520" t="s">
        <v>23</v>
      </c>
      <c r="M520" t="s">
        <v>24</v>
      </c>
      <c r="N520" t="s">
        <v>159</v>
      </c>
      <c r="O520" t="s">
        <v>26</v>
      </c>
      <c r="P520">
        <v>910.39530000000002</v>
      </c>
      <c r="Q520">
        <v>7635426</v>
      </c>
      <c r="R520" t="s">
        <v>61</v>
      </c>
      <c r="S520">
        <v>2</v>
      </c>
    </row>
    <row r="521" spans="2:19" x14ac:dyDescent="0.3">
      <c r="B521">
        <v>520</v>
      </c>
      <c r="C521" t="s">
        <v>19</v>
      </c>
      <c r="D521" t="s">
        <v>19</v>
      </c>
      <c r="E521">
        <v>520</v>
      </c>
      <c r="F521" t="s">
        <v>20</v>
      </c>
      <c r="G521">
        <v>23118</v>
      </c>
      <c r="H521">
        <v>520</v>
      </c>
      <c r="I521">
        <v>12</v>
      </c>
      <c r="J521" t="s">
        <v>1542</v>
      </c>
      <c r="K521" t="s">
        <v>1543</v>
      </c>
      <c r="L521" t="s">
        <v>95</v>
      </c>
      <c r="M521" t="s">
        <v>96</v>
      </c>
      <c r="N521" t="s">
        <v>574</v>
      </c>
      <c r="O521" t="s">
        <v>489</v>
      </c>
      <c r="P521">
        <v>908.58950000000004</v>
      </c>
      <c r="Q521">
        <v>4719836</v>
      </c>
      <c r="R521" t="s">
        <v>49</v>
      </c>
      <c r="S521">
        <v>2</v>
      </c>
    </row>
    <row r="522" spans="2:19" x14ac:dyDescent="0.3">
      <c r="B522">
        <v>521</v>
      </c>
      <c r="C522" t="s">
        <v>19</v>
      </c>
      <c r="D522" t="s">
        <v>19</v>
      </c>
      <c r="E522">
        <v>521</v>
      </c>
      <c r="F522" t="s">
        <v>20</v>
      </c>
      <c r="G522">
        <v>23292</v>
      </c>
      <c r="H522">
        <v>521</v>
      </c>
      <c r="I522">
        <v>40</v>
      </c>
      <c r="J522" t="s">
        <v>1544</v>
      </c>
      <c r="K522" t="s">
        <v>1545</v>
      </c>
      <c r="L522" t="s">
        <v>33</v>
      </c>
      <c r="M522" t="s">
        <v>34</v>
      </c>
      <c r="N522" t="s">
        <v>463</v>
      </c>
      <c r="O522" t="s">
        <v>36</v>
      </c>
      <c r="P522">
        <v>908.41510000000005</v>
      </c>
      <c r="Q522">
        <v>3528878</v>
      </c>
      <c r="R522" t="s">
        <v>144</v>
      </c>
      <c r="S522">
        <v>2</v>
      </c>
    </row>
    <row r="523" spans="2:19" x14ac:dyDescent="0.3">
      <c r="B523">
        <v>522</v>
      </c>
      <c r="C523" t="s">
        <v>19</v>
      </c>
      <c r="D523" t="s">
        <v>19</v>
      </c>
      <c r="E523">
        <v>522</v>
      </c>
      <c r="F523" t="s">
        <v>20</v>
      </c>
      <c r="G523">
        <v>25363</v>
      </c>
      <c r="H523">
        <v>522</v>
      </c>
      <c r="I523">
        <v>70</v>
      </c>
      <c r="J523" t="s">
        <v>1546</v>
      </c>
      <c r="K523" t="s">
        <v>1547</v>
      </c>
      <c r="L523" t="s">
        <v>154</v>
      </c>
      <c r="M523" t="s">
        <v>155</v>
      </c>
      <c r="N523" t="s">
        <v>1548</v>
      </c>
      <c r="O523" t="s">
        <v>1549</v>
      </c>
      <c r="P523">
        <v>908.25909999999999</v>
      </c>
      <c r="Q523">
        <v>11759245</v>
      </c>
      <c r="R523" t="s">
        <v>144</v>
      </c>
      <c r="S523">
        <v>1</v>
      </c>
    </row>
    <row r="524" spans="2:19" x14ac:dyDescent="0.3">
      <c r="B524">
        <v>523</v>
      </c>
      <c r="C524" t="s">
        <v>19</v>
      </c>
      <c r="D524" t="s">
        <v>19</v>
      </c>
      <c r="E524">
        <v>523</v>
      </c>
      <c r="F524" t="s">
        <v>20</v>
      </c>
      <c r="G524">
        <v>24836</v>
      </c>
      <c r="H524">
        <v>523</v>
      </c>
      <c r="I524">
        <v>17</v>
      </c>
      <c r="J524" t="s">
        <v>1550</v>
      </c>
      <c r="K524" t="s">
        <v>1551</v>
      </c>
      <c r="L524" t="s">
        <v>33</v>
      </c>
      <c r="M524" t="s">
        <v>34</v>
      </c>
      <c r="N524" t="s">
        <v>1552</v>
      </c>
      <c r="O524" t="s">
        <v>36</v>
      </c>
      <c r="P524">
        <v>908.01980000000003</v>
      </c>
      <c r="Q524">
        <v>3667811</v>
      </c>
      <c r="R524" t="s">
        <v>118</v>
      </c>
      <c r="S524">
        <v>1</v>
      </c>
    </row>
    <row r="525" spans="2:19" x14ac:dyDescent="0.3">
      <c r="B525">
        <v>524</v>
      </c>
      <c r="C525" t="s">
        <v>19</v>
      </c>
      <c r="D525" t="s">
        <v>19</v>
      </c>
      <c r="E525">
        <v>524</v>
      </c>
      <c r="F525" t="s">
        <v>20</v>
      </c>
      <c r="G525">
        <v>25416</v>
      </c>
      <c r="H525">
        <v>524</v>
      </c>
      <c r="I525">
        <v>10</v>
      </c>
      <c r="J525" t="s">
        <v>1553</v>
      </c>
      <c r="K525" t="s">
        <v>1554</v>
      </c>
      <c r="L525" t="s">
        <v>23</v>
      </c>
      <c r="M525" t="s">
        <v>24</v>
      </c>
      <c r="N525" t="s">
        <v>277</v>
      </c>
      <c r="O525" t="s">
        <v>277</v>
      </c>
      <c r="P525">
        <v>907.74869999999999</v>
      </c>
      <c r="Q525">
        <v>5744500</v>
      </c>
      <c r="R525" t="s">
        <v>27</v>
      </c>
      <c r="S525">
        <v>1</v>
      </c>
    </row>
    <row r="526" spans="2:19" x14ac:dyDescent="0.3">
      <c r="B526">
        <v>525</v>
      </c>
      <c r="C526" t="s">
        <v>19</v>
      </c>
      <c r="D526" t="s">
        <v>19</v>
      </c>
      <c r="E526">
        <v>525</v>
      </c>
      <c r="F526" t="s">
        <v>20</v>
      </c>
      <c r="G526">
        <v>25362</v>
      </c>
      <c r="H526">
        <v>525</v>
      </c>
      <c r="I526">
        <v>34</v>
      </c>
      <c r="J526" t="s">
        <v>1555</v>
      </c>
      <c r="K526" t="s">
        <v>1556</v>
      </c>
      <c r="L526" t="s">
        <v>309</v>
      </c>
      <c r="M526" t="s">
        <v>310</v>
      </c>
      <c r="N526" t="s">
        <v>311</v>
      </c>
      <c r="O526" t="s">
        <v>36</v>
      </c>
      <c r="P526">
        <v>906.86749999999995</v>
      </c>
      <c r="Q526">
        <v>8357000</v>
      </c>
      <c r="R526" t="s">
        <v>144</v>
      </c>
      <c r="S526">
        <v>1</v>
      </c>
    </row>
    <row r="527" spans="2:19" x14ac:dyDescent="0.3">
      <c r="B527">
        <v>526</v>
      </c>
      <c r="C527" t="s">
        <v>19</v>
      </c>
      <c r="D527" t="s">
        <v>19</v>
      </c>
      <c r="E527">
        <v>526</v>
      </c>
      <c r="F527" t="s">
        <v>20</v>
      </c>
      <c r="G527">
        <v>19790</v>
      </c>
      <c r="H527">
        <v>526</v>
      </c>
      <c r="I527">
        <v>119</v>
      </c>
      <c r="J527" t="s">
        <v>1557</v>
      </c>
      <c r="K527" t="s">
        <v>1558</v>
      </c>
      <c r="L527" t="s">
        <v>131</v>
      </c>
      <c r="M527" t="s">
        <v>132</v>
      </c>
      <c r="N527" t="s">
        <v>1559</v>
      </c>
      <c r="O527" t="s">
        <v>1560</v>
      </c>
      <c r="P527">
        <v>904.95429999999999</v>
      </c>
      <c r="Q527">
        <v>155957508</v>
      </c>
      <c r="R527" t="s">
        <v>27</v>
      </c>
      <c r="S527">
        <v>4</v>
      </c>
    </row>
    <row r="528" spans="2:19" x14ac:dyDescent="0.3">
      <c r="B528">
        <v>527</v>
      </c>
      <c r="C528" t="s">
        <v>19</v>
      </c>
      <c r="D528" t="s">
        <v>19</v>
      </c>
      <c r="E528">
        <v>527</v>
      </c>
      <c r="F528" t="s">
        <v>20</v>
      </c>
      <c r="G528">
        <v>22974</v>
      </c>
      <c r="H528">
        <v>527</v>
      </c>
      <c r="I528">
        <v>231</v>
      </c>
      <c r="J528" t="s">
        <v>1561</v>
      </c>
      <c r="K528" t="s">
        <v>1562</v>
      </c>
      <c r="L528" t="s">
        <v>70</v>
      </c>
      <c r="M528" t="s">
        <v>71</v>
      </c>
      <c r="N528" t="s">
        <v>72</v>
      </c>
      <c r="O528" t="s">
        <v>73</v>
      </c>
      <c r="P528">
        <v>903.56719999999996</v>
      </c>
      <c r="Q528">
        <v>16368522</v>
      </c>
      <c r="R528" t="s">
        <v>42</v>
      </c>
      <c r="S528">
        <v>2</v>
      </c>
    </row>
    <row r="529" spans="2:19" x14ac:dyDescent="0.3">
      <c r="B529">
        <v>528</v>
      </c>
      <c r="C529" t="s">
        <v>19</v>
      </c>
      <c r="D529" t="s">
        <v>19</v>
      </c>
      <c r="E529">
        <v>528</v>
      </c>
      <c r="F529" t="s">
        <v>20</v>
      </c>
      <c r="G529">
        <v>26161</v>
      </c>
      <c r="H529">
        <v>528</v>
      </c>
      <c r="I529">
        <v>7</v>
      </c>
      <c r="J529" t="s">
        <v>1563</v>
      </c>
      <c r="K529" t="s">
        <v>1564</v>
      </c>
      <c r="L529" t="s">
        <v>95</v>
      </c>
      <c r="M529" t="s">
        <v>96</v>
      </c>
      <c r="N529" t="s">
        <v>1565</v>
      </c>
      <c r="O529" t="s">
        <v>1566</v>
      </c>
      <c r="P529">
        <v>898.39359999999999</v>
      </c>
      <c r="Q529">
        <v>3044801</v>
      </c>
      <c r="R529" t="s">
        <v>30</v>
      </c>
      <c r="S529">
        <v>1</v>
      </c>
    </row>
    <row r="530" spans="2:19" x14ac:dyDescent="0.3">
      <c r="B530">
        <v>529</v>
      </c>
      <c r="C530" t="s">
        <v>19</v>
      </c>
      <c r="D530" t="s">
        <v>19</v>
      </c>
      <c r="E530">
        <v>529</v>
      </c>
      <c r="F530" t="s">
        <v>20</v>
      </c>
      <c r="G530">
        <v>25232</v>
      </c>
      <c r="H530">
        <v>529</v>
      </c>
      <c r="I530">
        <v>99</v>
      </c>
      <c r="J530" t="s">
        <v>1567</v>
      </c>
      <c r="K530" t="s">
        <v>1568</v>
      </c>
      <c r="L530" t="s">
        <v>33</v>
      </c>
      <c r="M530" t="s">
        <v>34</v>
      </c>
      <c r="N530" t="s">
        <v>706</v>
      </c>
      <c r="O530" t="s">
        <v>36</v>
      </c>
      <c r="P530">
        <v>896.673</v>
      </c>
      <c r="Q530">
        <v>23522829</v>
      </c>
      <c r="R530" t="s">
        <v>118</v>
      </c>
      <c r="S530">
        <v>1</v>
      </c>
    </row>
    <row r="531" spans="2:19" x14ac:dyDescent="0.3">
      <c r="B531">
        <v>530</v>
      </c>
      <c r="C531" t="s">
        <v>19</v>
      </c>
      <c r="D531" t="s">
        <v>19</v>
      </c>
      <c r="E531">
        <v>530</v>
      </c>
      <c r="F531" t="s">
        <v>20</v>
      </c>
      <c r="G531">
        <v>26229</v>
      </c>
      <c r="H531">
        <v>530</v>
      </c>
      <c r="I531">
        <v>25</v>
      </c>
      <c r="J531" t="s">
        <v>1569</v>
      </c>
      <c r="K531" t="s">
        <v>1570</v>
      </c>
      <c r="L531" t="s">
        <v>33</v>
      </c>
      <c r="M531" t="s">
        <v>34</v>
      </c>
      <c r="N531" t="s">
        <v>35</v>
      </c>
      <c r="O531" t="s">
        <v>36</v>
      </c>
      <c r="P531">
        <v>893.52459999999996</v>
      </c>
      <c r="Q531">
        <v>3708599</v>
      </c>
      <c r="R531" t="s">
        <v>118</v>
      </c>
      <c r="S531">
        <v>1</v>
      </c>
    </row>
    <row r="532" spans="2:19" x14ac:dyDescent="0.3">
      <c r="B532">
        <v>531</v>
      </c>
      <c r="C532" t="s">
        <v>19</v>
      </c>
      <c r="D532" t="s">
        <v>19</v>
      </c>
      <c r="E532">
        <v>531</v>
      </c>
      <c r="F532" t="s">
        <v>20</v>
      </c>
      <c r="G532">
        <v>21075</v>
      </c>
      <c r="H532">
        <v>531</v>
      </c>
      <c r="I532">
        <v>439</v>
      </c>
      <c r="J532" t="s">
        <v>1571</v>
      </c>
      <c r="K532" t="s">
        <v>1572</v>
      </c>
      <c r="L532" t="s">
        <v>311</v>
      </c>
      <c r="M532" t="s">
        <v>369</v>
      </c>
      <c r="N532" t="s">
        <v>1573</v>
      </c>
      <c r="O532" t="s">
        <v>370</v>
      </c>
      <c r="P532">
        <v>892.81309999999996</v>
      </c>
      <c r="Q532">
        <v>123607728</v>
      </c>
      <c r="R532" t="s">
        <v>42</v>
      </c>
      <c r="S532">
        <v>3</v>
      </c>
    </row>
    <row r="533" spans="2:19" x14ac:dyDescent="0.3">
      <c r="B533">
        <v>532</v>
      </c>
      <c r="C533" t="s">
        <v>19</v>
      </c>
      <c r="D533" t="s">
        <v>19</v>
      </c>
      <c r="E533">
        <v>532</v>
      </c>
      <c r="F533" t="s">
        <v>20</v>
      </c>
      <c r="G533">
        <v>21694</v>
      </c>
      <c r="H533">
        <v>532</v>
      </c>
      <c r="I533">
        <v>1300</v>
      </c>
      <c r="J533" t="s">
        <v>1574</v>
      </c>
      <c r="K533" t="s">
        <v>1575</v>
      </c>
      <c r="L533" t="s">
        <v>131</v>
      </c>
      <c r="M533" t="s">
        <v>132</v>
      </c>
      <c r="N533" t="s">
        <v>133</v>
      </c>
      <c r="O533" t="s">
        <v>133</v>
      </c>
      <c r="P533">
        <v>892.4067</v>
      </c>
      <c r="Q533">
        <v>55658326</v>
      </c>
      <c r="R533" t="s">
        <v>118</v>
      </c>
      <c r="S533">
        <v>3</v>
      </c>
    </row>
    <row r="534" spans="2:19" x14ac:dyDescent="0.3">
      <c r="B534">
        <v>533</v>
      </c>
      <c r="C534" t="s">
        <v>19</v>
      </c>
      <c r="D534" t="s">
        <v>19</v>
      </c>
      <c r="E534">
        <v>533</v>
      </c>
      <c r="F534" t="s">
        <v>20</v>
      </c>
      <c r="G534">
        <v>25976</v>
      </c>
      <c r="H534">
        <v>533</v>
      </c>
      <c r="I534">
        <v>25</v>
      </c>
      <c r="J534" t="s">
        <v>1576</v>
      </c>
      <c r="K534" t="s">
        <v>1577</v>
      </c>
      <c r="L534" t="s">
        <v>164</v>
      </c>
      <c r="M534" t="s">
        <v>165</v>
      </c>
      <c r="N534" t="s">
        <v>166</v>
      </c>
      <c r="O534" t="s">
        <v>167</v>
      </c>
      <c r="P534">
        <v>892.30769999999995</v>
      </c>
      <c r="Q534">
        <v>3870000</v>
      </c>
      <c r="R534" t="s">
        <v>144</v>
      </c>
      <c r="S534">
        <v>1</v>
      </c>
    </row>
    <row r="535" spans="2:19" x14ac:dyDescent="0.3">
      <c r="B535">
        <v>534</v>
      </c>
      <c r="C535" t="s">
        <v>19</v>
      </c>
      <c r="D535" t="s">
        <v>19</v>
      </c>
      <c r="E535">
        <v>534</v>
      </c>
      <c r="F535" t="s">
        <v>20</v>
      </c>
      <c r="G535">
        <v>23382</v>
      </c>
      <c r="H535">
        <v>534</v>
      </c>
      <c r="I535">
        <v>8</v>
      </c>
      <c r="J535" t="s">
        <v>1578</v>
      </c>
      <c r="K535" t="s">
        <v>1579</v>
      </c>
      <c r="L535" t="s">
        <v>246</v>
      </c>
      <c r="M535" t="s">
        <v>247</v>
      </c>
      <c r="N535" t="s">
        <v>1580</v>
      </c>
      <c r="O535" t="s">
        <v>600</v>
      </c>
      <c r="P535">
        <v>892.20600000000002</v>
      </c>
      <c r="Q535">
        <v>7021554</v>
      </c>
      <c r="R535" t="s">
        <v>27</v>
      </c>
      <c r="S535">
        <v>2</v>
      </c>
    </row>
    <row r="536" spans="2:19" x14ac:dyDescent="0.3">
      <c r="B536">
        <v>535</v>
      </c>
      <c r="C536" t="s">
        <v>19</v>
      </c>
      <c r="D536" t="s">
        <v>19</v>
      </c>
      <c r="E536">
        <v>535</v>
      </c>
      <c r="F536" t="s">
        <v>20</v>
      </c>
      <c r="G536">
        <v>26176</v>
      </c>
      <c r="H536">
        <v>535</v>
      </c>
      <c r="I536">
        <v>20</v>
      </c>
      <c r="J536" t="s">
        <v>1581</v>
      </c>
      <c r="K536" t="s">
        <v>1582</v>
      </c>
      <c r="L536" t="s">
        <v>33</v>
      </c>
      <c r="M536" t="s">
        <v>34</v>
      </c>
      <c r="N536" t="s">
        <v>136</v>
      </c>
      <c r="O536" t="s">
        <v>137</v>
      </c>
      <c r="P536">
        <v>891.62570000000005</v>
      </c>
      <c r="Q536">
        <v>4089048</v>
      </c>
      <c r="R536" t="s">
        <v>182</v>
      </c>
      <c r="S536">
        <v>1</v>
      </c>
    </row>
    <row r="537" spans="2:19" x14ac:dyDescent="0.3">
      <c r="B537">
        <v>536</v>
      </c>
      <c r="C537" t="s">
        <v>19</v>
      </c>
      <c r="D537" t="s">
        <v>19</v>
      </c>
      <c r="E537">
        <v>536</v>
      </c>
      <c r="F537" t="s">
        <v>20</v>
      </c>
      <c r="G537">
        <v>26574</v>
      </c>
      <c r="H537">
        <v>536</v>
      </c>
      <c r="I537">
        <v>24</v>
      </c>
      <c r="J537" t="s">
        <v>1583</v>
      </c>
      <c r="K537" t="s">
        <v>1584</v>
      </c>
      <c r="L537" t="s">
        <v>547</v>
      </c>
      <c r="M537" t="s">
        <v>548</v>
      </c>
      <c r="N537" t="s">
        <v>549</v>
      </c>
      <c r="O537" t="s">
        <v>549</v>
      </c>
      <c r="P537">
        <v>891.0557</v>
      </c>
      <c r="Q537">
        <v>30990312</v>
      </c>
      <c r="R537" t="s">
        <v>56</v>
      </c>
      <c r="S537">
        <v>1</v>
      </c>
    </row>
    <row r="538" spans="2:19" x14ac:dyDescent="0.3">
      <c r="B538">
        <v>537</v>
      </c>
      <c r="C538" t="s">
        <v>19</v>
      </c>
      <c r="D538" t="s">
        <v>19</v>
      </c>
      <c r="E538">
        <v>537</v>
      </c>
      <c r="F538" t="s">
        <v>20</v>
      </c>
      <c r="G538">
        <v>23009</v>
      </c>
      <c r="H538">
        <v>537</v>
      </c>
      <c r="I538">
        <v>22</v>
      </c>
      <c r="J538" t="s">
        <v>1585</v>
      </c>
      <c r="K538" t="s">
        <v>1586</v>
      </c>
      <c r="L538" t="s">
        <v>131</v>
      </c>
      <c r="M538" t="s">
        <v>132</v>
      </c>
      <c r="N538" t="s">
        <v>1587</v>
      </c>
      <c r="O538" t="s">
        <v>143</v>
      </c>
      <c r="P538">
        <v>887.74620000000004</v>
      </c>
      <c r="Q538">
        <v>2900181</v>
      </c>
      <c r="R538" t="s">
        <v>144</v>
      </c>
      <c r="S538">
        <v>2</v>
      </c>
    </row>
    <row r="539" spans="2:19" x14ac:dyDescent="0.3">
      <c r="B539">
        <v>538</v>
      </c>
      <c r="C539" t="s">
        <v>19</v>
      </c>
      <c r="D539" t="s">
        <v>19</v>
      </c>
      <c r="E539">
        <v>538</v>
      </c>
      <c r="F539" t="s">
        <v>20</v>
      </c>
      <c r="G539">
        <v>21009</v>
      </c>
      <c r="H539">
        <v>538</v>
      </c>
      <c r="I539">
        <v>142</v>
      </c>
      <c r="J539" t="s">
        <v>1588</v>
      </c>
      <c r="K539" t="s">
        <v>1589</v>
      </c>
      <c r="L539" t="s">
        <v>70</v>
      </c>
      <c r="M539" t="s">
        <v>71</v>
      </c>
      <c r="N539" t="s">
        <v>72</v>
      </c>
      <c r="O539" t="s">
        <v>73</v>
      </c>
      <c r="P539">
        <v>887.43579999999997</v>
      </c>
      <c r="Q539">
        <v>32250582</v>
      </c>
      <c r="R539" t="s">
        <v>42</v>
      </c>
      <c r="S539">
        <v>3</v>
      </c>
    </row>
    <row r="540" spans="2:19" x14ac:dyDescent="0.3">
      <c r="B540">
        <v>539</v>
      </c>
      <c r="C540" t="s">
        <v>19</v>
      </c>
      <c r="D540" t="s">
        <v>19</v>
      </c>
      <c r="E540">
        <v>539</v>
      </c>
      <c r="F540" t="s">
        <v>20</v>
      </c>
      <c r="G540">
        <v>25766</v>
      </c>
      <c r="H540">
        <v>539</v>
      </c>
      <c r="I540">
        <v>8</v>
      </c>
      <c r="J540" t="s">
        <v>1590</v>
      </c>
      <c r="K540" t="s">
        <v>1591</v>
      </c>
      <c r="L540" t="s">
        <v>646</v>
      </c>
      <c r="M540" t="s">
        <v>647</v>
      </c>
      <c r="N540" t="s">
        <v>648</v>
      </c>
      <c r="O540" t="s">
        <v>649</v>
      </c>
      <c r="P540">
        <v>887.29250000000002</v>
      </c>
      <c r="Q540">
        <v>3139590</v>
      </c>
      <c r="R540" t="s">
        <v>262</v>
      </c>
      <c r="S540">
        <v>1</v>
      </c>
    </row>
    <row r="541" spans="2:19" x14ac:dyDescent="0.3">
      <c r="B541">
        <v>540</v>
      </c>
      <c r="C541" t="s">
        <v>19</v>
      </c>
      <c r="D541" t="s">
        <v>19</v>
      </c>
      <c r="E541">
        <v>540</v>
      </c>
      <c r="F541" t="s">
        <v>20</v>
      </c>
      <c r="G541">
        <v>20996</v>
      </c>
      <c r="H541">
        <v>540</v>
      </c>
      <c r="I541">
        <v>258</v>
      </c>
      <c r="J541" t="s">
        <v>1592</v>
      </c>
      <c r="K541" t="s">
        <v>1593</v>
      </c>
      <c r="L541" t="s">
        <v>210</v>
      </c>
      <c r="M541" t="s">
        <v>211</v>
      </c>
      <c r="N541" t="s">
        <v>1594</v>
      </c>
      <c r="O541" t="s">
        <v>36</v>
      </c>
      <c r="P541">
        <v>887.25980000000004</v>
      </c>
      <c r="Q541">
        <v>83534635</v>
      </c>
      <c r="R541" t="s">
        <v>118</v>
      </c>
      <c r="S541">
        <v>3</v>
      </c>
    </row>
    <row r="542" spans="2:19" x14ac:dyDescent="0.3">
      <c r="B542">
        <v>541</v>
      </c>
      <c r="C542" t="s">
        <v>19</v>
      </c>
      <c r="D542" t="s">
        <v>19</v>
      </c>
      <c r="E542">
        <v>541</v>
      </c>
      <c r="F542" t="s">
        <v>20</v>
      </c>
      <c r="G542">
        <v>25251</v>
      </c>
      <c r="H542">
        <v>541</v>
      </c>
      <c r="I542">
        <v>16</v>
      </c>
      <c r="J542" t="s">
        <v>1595</v>
      </c>
      <c r="K542" t="s">
        <v>1596</v>
      </c>
      <c r="L542" t="s">
        <v>185</v>
      </c>
      <c r="M542" t="s">
        <v>186</v>
      </c>
      <c r="N542" t="s">
        <v>185</v>
      </c>
      <c r="O542" t="s">
        <v>179</v>
      </c>
      <c r="P542">
        <v>885.36519999999996</v>
      </c>
      <c r="Q542">
        <v>4220122</v>
      </c>
      <c r="R542" t="s">
        <v>151</v>
      </c>
      <c r="S542">
        <v>1</v>
      </c>
    </row>
    <row r="543" spans="2:19" x14ac:dyDescent="0.3">
      <c r="B543">
        <v>542</v>
      </c>
      <c r="C543" t="s">
        <v>19</v>
      </c>
      <c r="D543" t="s">
        <v>19</v>
      </c>
      <c r="E543">
        <v>542</v>
      </c>
      <c r="F543" t="s">
        <v>20</v>
      </c>
      <c r="G543">
        <v>23175</v>
      </c>
      <c r="H543">
        <v>542</v>
      </c>
      <c r="I543">
        <v>26</v>
      </c>
      <c r="J543" t="s">
        <v>1597</v>
      </c>
      <c r="K543" t="s">
        <v>1598</v>
      </c>
      <c r="L543" t="s">
        <v>189</v>
      </c>
      <c r="M543" t="s">
        <v>190</v>
      </c>
      <c r="N543" t="s">
        <v>391</v>
      </c>
      <c r="O543" t="s">
        <v>192</v>
      </c>
      <c r="P543">
        <v>885.09939999999995</v>
      </c>
      <c r="Q543">
        <v>5736155</v>
      </c>
      <c r="R543" t="s">
        <v>118</v>
      </c>
      <c r="S543">
        <v>2</v>
      </c>
    </row>
    <row r="544" spans="2:19" x14ac:dyDescent="0.3">
      <c r="B544">
        <v>543</v>
      </c>
      <c r="C544" t="s">
        <v>19</v>
      </c>
      <c r="D544" t="s">
        <v>19</v>
      </c>
      <c r="E544">
        <v>543</v>
      </c>
      <c r="F544" t="s">
        <v>20</v>
      </c>
      <c r="G544">
        <v>25784</v>
      </c>
      <c r="H544">
        <v>543</v>
      </c>
      <c r="I544">
        <v>119</v>
      </c>
      <c r="J544" t="s">
        <v>1599</v>
      </c>
      <c r="K544" t="s">
        <v>1600</v>
      </c>
      <c r="L544" t="s">
        <v>246</v>
      </c>
      <c r="M544" t="s">
        <v>247</v>
      </c>
      <c r="N544" t="s">
        <v>600</v>
      </c>
      <c r="O544" t="s">
        <v>600</v>
      </c>
      <c r="P544">
        <v>883.2242</v>
      </c>
      <c r="Q544">
        <v>27019000</v>
      </c>
      <c r="R544" t="s">
        <v>61</v>
      </c>
      <c r="S544">
        <v>1</v>
      </c>
    </row>
    <row r="545" spans="2:19" x14ac:dyDescent="0.3">
      <c r="B545">
        <v>544</v>
      </c>
      <c r="C545" t="s">
        <v>19</v>
      </c>
      <c r="D545" t="s">
        <v>19</v>
      </c>
      <c r="E545">
        <v>544</v>
      </c>
      <c r="F545" t="s">
        <v>20</v>
      </c>
      <c r="G545">
        <v>22858</v>
      </c>
      <c r="H545">
        <v>544</v>
      </c>
      <c r="I545">
        <v>170</v>
      </c>
      <c r="J545" t="s">
        <v>1601</v>
      </c>
      <c r="K545" t="s">
        <v>1602</v>
      </c>
      <c r="L545" t="s">
        <v>131</v>
      </c>
      <c r="M545" t="s">
        <v>132</v>
      </c>
      <c r="N545" t="s">
        <v>1603</v>
      </c>
      <c r="O545" t="s">
        <v>143</v>
      </c>
      <c r="P545">
        <v>882.62519999999995</v>
      </c>
      <c r="Q545">
        <v>16734500</v>
      </c>
      <c r="R545" t="s">
        <v>144</v>
      </c>
      <c r="S545">
        <v>2</v>
      </c>
    </row>
    <row r="546" spans="2:19" x14ac:dyDescent="0.3">
      <c r="B546">
        <v>545</v>
      </c>
      <c r="C546" t="s">
        <v>19</v>
      </c>
      <c r="D546" t="s">
        <v>19</v>
      </c>
      <c r="E546">
        <v>545</v>
      </c>
      <c r="F546" t="s">
        <v>20</v>
      </c>
      <c r="G546">
        <v>26103</v>
      </c>
      <c r="H546">
        <v>545</v>
      </c>
      <c r="I546">
        <v>6</v>
      </c>
      <c r="J546" t="s">
        <v>1604</v>
      </c>
      <c r="K546" t="s">
        <v>1605</v>
      </c>
      <c r="L546" t="s">
        <v>360</v>
      </c>
      <c r="M546" t="s">
        <v>361</v>
      </c>
      <c r="N546" t="s">
        <v>362</v>
      </c>
      <c r="O546" t="s">
        <v>362</v>
      </c>
      <c r="P546">
        <v>881.46529999999996</v>
      </c>
      <c r="Q546">
        <v>2125000</v>
      </c>
      <c r="R546" t="s">
        <v>262</v>
      </c>
      <c r="S546">
        <v>1</v>
      </c>
    </row>
    <row r="547" spans="2:19" x14ac:dyDescent="0.3">
      <c r="B547">
        <v>546</v>
      </c>
      <c r="C547" t="s">
        <v>19</v>
      </c>
      <c r="D547" t="s">
        <v>19</v>
      </c>
      <c r="E547">
        <v>546</v>
      </c>
      <c r="F547" t="s">
        <v>20</v>
      </c>
      <c r="G547">
        <v>23273</v>
      </c>
      <c r="H547">
        <v>546</v>
      </c>
      <c r="I547">
        <v>104</v>
      </c>
      <c r="J547" t="s">
        <v>1606</v>
      </c>
      <c r="K547" t="s">
        <v>1607</v>
      </c>
      <c r="L547" t="s">
        <v>45</v>
      </c>
      <c r="M547" t="s">
        <v>46</v>
      </c>
      <c r="N547" t="s">
        <v>1046</v>
      </c>
      <c r="O547" t="s">
        <v>48</v>
      </c>
      <c r="P547">
        <v>879.22990000000004</v>
      </c>
      <c r="Q547">
        <v>21787964</v>
      </c>
      <c r="R547" t="s">
        <v>144</v>
      </c>
      <c r="S547">
        <v>2</v>
      </c>
    </row>
    <row r="548" spans="2:19" x14ac:dyDescent="0.3">
      <c r="B548">
        <v>547</v>
      </c>
      <c r="C548" t="s">
        <v>19</v>
      </c>
      <c r="D548" t="s">
        <v>19</v>
      </c>
      <c r="E548">
        <v>547</v>
      </c>
      <c r="F548" t="s">
        <v>20</v>
      </c>
      <c r="G548">
        <v>22968</v>
      </c>
      <c r="H548">
        <v>547</v>
      </c>
      <c r="I548">
        <v>35</v>
      </c>
      <c r="J548" t="s">
        <v>1608</v>
      </c>
      <c r="K548" t="s">
        <v>1609</v>
      </c>
      <c r="L548" t="s">
        <v>33</v>
      </c>
      <c r="M548" t="s">
        <v>34</v>
      </c>
      <c r="N548" t="s">
        <v>1610</v>
      </c>
      <c r="O548" t="s">
        <v>571</v>
      </c>
      <c r="P548">
        <v>876.35429999999997</v>
      </c>
      <c r="Q548">
        <v>7353549</v>
      </c>
      <c r="R548" t="s">
        <v>118</v>
      </c>
      <c r="S548">
        <v>2</v>
      </c>
    </row>
    <row r="549" spans="2:19" x14ac:dyDescent="0.3">
      <c r="B549">
        <v>548</v>
      </c>
      <c r="C549" t="s">
        <v>19</v>
      </c>
      <c r="D549" t="s">
        <v>19</v>
      </c>
      <c r="E549">
        <v>548</v>
      </c>
      <c r="F549" t="s">
        <v>20</v>
      </c>
      <c r="G549">
        <v>25454</v>
      </c>
      <c r="H549">
        <v>548</v>
      </c>
      <c r="I549">
        <v>13</v>
      </c>
      <c r="J549" t="s">
        <v>1611</v>
      </c>
      <c r="K549" t="s">
        <v>1612</v>
      </c>
      <c r="L549" t="s">
        <v>547</v>
      </c>
      <c r="M549" t="s">
        <v>548</v>
      </c>
      <c r="N549" t="s">
        <v>549</v>
      </c>
      <c r="O549" t="s">
        <v>549</v>
      </c>
      <c r="P549">
        <v>873.54650000000004</v>
      </c>
      <c r="Q549">
        <v>2235662</v>
      </c>
      <c r="R549" t="s">
        <v>151</v>
      </c>
      <c r="S549">
        <v>1</v>
      </c>
    </row>
    <row r="550" spans="2:19" x14ac:dyDescent="0.3">
      <c r="B550">
        <v>549</v>
      </c>
      <c r="C550" t="s">
        <v>19</v>
      </c>
      <c r="D550" t="s">
        <v>19</v>
      </c>
      <c r="E550">
        <v>549</v>
      </c>
      <c r="F550" t="s">
        <v>20</v>
      </c>
      <c r="G550">
        <v>25792</v>
      </c>
      <c r="H550">
        <v>549</v>
      </c>
      <c r="I550">
        <v>28</v>
      </c>
      <c r="J550" t="s">
        <v>1613</v>
      </c>
      <c r="K550" t="s">
        <v>1614</v>
      </c>
      <c r="L550" t="s">
        <v>154</v>
      </c>
      <c r="M550" t="s">
        <v>155</v>
      </c>
      <c r="N550" t="s">
        <v>1615</v>
      </c>
      <c r="O550" t="s">
        <v>298</v>
      </c>
      <c r="P550">
        <v>871.47739999999999</v>
      </c>
      <c r="Q550">
        <v>3268050</v>
      </c>
      <c r="R550" t="s">
        <v>151</v>
      </c>
      <c r="S550">
        <v>1</v>
      </c>
    </row>
    <row r="551" spans="2:19" x14ac:dyDescent="0.3">
      <c r="B551">
        <v>550</v>
      </c>
      <c r="C551" t="s">
        <v>19</v>
      </c>
      <c r="D551" t="s">
        <v>19</v>
      </c>
      <c r="E551">
        <v>550</v>
      </c>
      <c r="F551" t="s">
        <v>20</v>
      </c>
      <c r="G551">
        <v>22943</v>
      </c>
      <c r="H551">
        <v>550</v>
      </c>
      <c r="I551">
        <v>14</v>
      </c>
      <c r="J551" t="s">
        <v>1616</v>
      </c>
      <c r="K551" t="s">
        <v>1617</v>
      </c>
      <c r="L551" t="s">
        <v>1032</v>
      </c>
      <c r="M551" t="s">
        <v>1033</v>
      </c>
      <c r="N551" t="s">
        <v>1618</v>
      </c>
      <c r="O551" t="s">
        <v>1415</v>
      </c>
      <c r="P551">
        <v>871.31510000000003</v>
      </c>
      <c r="Q551">
        <v>158603220</v>
      </c>
      <c r="R551" t="s">
        <v>121</v>
      </c>
      <c r="S551">
        <v>2</v>
      </c>
    </row>
    <row r="552" spans="2:19" x14ac:dyDescent="0.3">
      <c r="B552">
        <v>551</v>
      </c>
      <c r="C552" t="s">
        <v>19</v>
      </c>
      <c r="D552" t="s">
        <v>19</v>
      </c>
      <c r="E552">
        <v>551</v>
      </c>
      <c r="F552" t="s">
        <v>20</v>
      </c>
      <c r="G552">
        <v>25539</v>
      </c>
      <c r="H552">
        <v>551</v>
      </c>
      <c r="I552">
        <v>45</v>
      </c>
      <c r="J552" t="s">
        <v>1619</v>
      </c>
      <c r="K552" t="s">
        <v>1620</v>
      </c>
      <c r="L552" t="s">
        <v>23</v>
      </c>
      <c r="M552" t="s">
        <v>24</v>
      </c>
      <c r="N552" t="s">
        <v>41</v>
      </c>
      <c r="O552" t="s">
        <v>41</v>
      </c>
      <c r="P552">
        <v>870.75739999999996</v>
      </c>
      <c r="Q552">
        <v>2872908</v>
      </c>
      <c r="R552" t="s">
        <v>61</v>
      </c>
      <c r="S552">
        <v>1</v>
      </c>
    </row>
    <row r="553" spans="2:19" x14ac:dyDescent="0.3">
      <c r="B553">
        <v>552</v>
      </c>
      <c r="C553" t="s">
        <v>19</v>
      </c>
      <c r="D553" t="s">
        <v>19</v>
      </c>
      <c r="E553">
        <v>552</v>
      </c>
      <c r="F553" t="s">
        <v>20</v>
      </c>
      <c r="G553">
        <v>25928</v>
      </c>
      <c r="H553">
        <v>552</v>
      </c>
      <c r="I553">
        <v>10</v>
      </c>
      <c r="J553" t="s">
        <v>1621</v>
      </c>
      <c r="K553" t="s">
        <v>1622</v>
      </c>
      <c r="L553" t="s">
        <v>360</v>
      </c>
      <c r="M553" t="s">
        <v>361</v>
      </c>
      <c r="N553" t="s">
        <v>1623</v>
      </c>
      <c r="O553" t="s">
        <v>362</v>
      </c>
      <c r="P553">
        <v>870.38369999999998</v>
      </c>
      <c r="Q553">
        <v>10964608</v>
      </c>
      <c r="R553" t="s">
        <v>61</v>
      </c>
      <c r="S553">
        <v>1</v>
      </c>
    </row>
    <row r="554" spans="2:19" x14ac:dyDescent="0.3">
      <c r="B554">
        <v>553</v>
      </c>
      <c r="C554" t="s">
        <v>19</v>
      </c>
      <c r="D554" t="s">
        <v>19</v>
      </c>
      <c r="E554">
        <v>553</v>
      </c>
      <c r="F554" t="s">
        <v>20</v>
      </c>
      <c r="G554">
        <v>25030</v>
      </c>
      <c r="H554">
        <v>553</v>
      </c>
      <c r="I554">
        <v>38</v>
      </c>
      <c r="J554" t="s">
        <v>1624</v>
      </c>
      <c r="K554" t="s">
        <v>1625</v>
      </c>
      <c r="L554" t="s">
        <v>131</v>
      </c>
      <c r="M554" t="s">
        <v>132</v>
      </c>
      <c r="N554" t="s">
        <v>133</v>
      </c>
      <c r="O554" t="s">
        <v>133</v>
      </c>
      <c r="P554">
        <v>869.04139999999995</v>
      </c>
      <c r="Q554">
        <v>2912076</v>
      </c>
      <c r="R554" t="s">
        <v>182</v>
      </c>
      <c r="S554">
        <v>1</v>
      </c>
    </row>
    <row r="555" spans="2:19" x14ac:dyDescent="0.3">
      <c r="B555">
        <v>554</v>
      </c>
      <c r="C555" t="s">
        <v>19</v>
      </c>
      <c r="D555" t="s">
        <v>19</v>
      </c>
      <c r="E555">
        <v>554</v>
      </c>
      <c r="F555" t="s">
        <v>20</v>
      </c>
      <c r="G555">
        <v>25723</v>
      </c>
      <c r="H555">
        <v>554</v>
      </c>
      <c r="I555">
        <v>10</v>
      </c>
      <c r="J555" t="s">
        <v>1626</v>
      </c>
      <c r="K555" t="s">
        <v>1627</v>
      </c>
      <c r="L555" t="s">
        <v>185</v>
      </c>
      <c r="M555" t="s">
        <v>186</v>
      </c>
      <c r="N555" t="s">
        <v>1628</v>
      </c>
      <c r="O555" t="s">
        <v>1629</v>
      </c>
      <c r="P555">
        <v>867.4271</v>
      </c>
      <c r="Q555">
        <v>57475696</v>
      </c>
      <c r="R555" t="s">
        <v>121</v>
      </c>
      <c r="S555">
        <v>1</v>
      </c>
    </row>
    <row r="556" spans="2:19" x14ac:dyDescent="0.3">
      <c r="B556">
        <v>555</v>
      </c>
      <c r="C556" t="s">
        <v>19</v>
      </c>
      <c r="D556" t="s">
        <v>19</v>
      </c>
      <c r="E556">
        <v>555</v>
      </c>
      <c r="F556" t="s">
        <v>20</v>
      </c>
      <c r="G556">
        <v>23084</v>
      </c>
      <c r="H556">
        <v>555</v>
      </c>
      <c r="I556">
        <v>10</v>
      </c>
      <c r="J556" t="s">
        <v>1630</v>
      </c>
      <c r="K556" t="s">
        <v>1631</v>
      </c>
      <c r="L556" t="s">
        <v>33</v>
      </c>
      <c r="M556" t="s">
        <v>34</v>
      </c>
      <c r="N556" t="s">
        <v>1552</v>
      </c>
      <c r="O556" t="s">
        <v>36</v>
      </c>
      <c r="P556">
        <v>867.07349999999997</v>
      </c>
      <c r="Q556">
        <v>4054330</v>
      </c>
      <c r="R556" t="s">
        <v>144</v>
      </c>
      <c r="S556">
        <v>2</v>
      </c>
    </row>
    <row r="557" spans="2:19" x14ac:dyDescent="0.3">
      <c r="B557">
        <v>556</v>
      </c>
      <c r="C557" t="s">
        <v>19</v>
      </c>
      <c r="D557" t="s">
        <v>19</v>
      </c>
      <c r="E557">
        <v>556</v>
      </c>
      <c r="F557" t="s">
        <v>20</v>
      </c>
      <c r="G557">
        <v>23900</v>
      </c>
      <c r="H557">
        <v>556</v>
      </c>
      <c r="I557">
        <v>47</v>
      </c>
      <c r="J557" t="s">
        <v>1632</v>
      </c>
      <c r="K557" t="s">
        <v>1633</v>
      </c>
      <c r="L557" t="s">
        <v>83</v>
      </c>
      <c r="M557" t="s">
        <v>84</v>
      </c>
      <c r="N557" t="s">
        <v>898</v>
      </c>
      <c r="O557" t="s">
        <v>86</v>
      </c>
      <c r="P557">
        <v>865.97</v>
      </c>
      <c r="Q557">
        <v>44718692</v>
      </c>
      <c r="R557" t="s">
        <v>243</v>
      </c>
      <c r="S557">
        <v>2</v>
      </c>
    </row>
    <row r="558" spans="2:19" x14ac:dyDescent="0.3">
      <c r="B558">
        <v>557</v>
      </c>
      <c r="C558" t="s">
        <v>19</v>
      </c>
      <c r="D558" t="s">
        <v>19</v>
      </c>
      <c r="E558">
        <v>557</v>
      </c>
      <c r="F558" t="s">
        <v>20</v>
      </c>
      <c r="G558">
        <v>26104</v>
      </c>
      <c r="H558">
        <v>557</v>
      </c>
      <c r="I558">
        <v>50</v>
      </c>
      <c r="J558" t="s">
        <v>1634</v>
      </c>
      <c r="K558" t="s">
        <v>1635</v>
      </c>
      <c r="L558" t="s">
        <v>95</v>
      </c>
      <c r="M558" t="s">
        <v>96</v>
      </c>
      <c r="N558" t="s">
        <v>509</v>
      </c>
      <c r="O558" t="s">
        <v>489</v>
      </c>
      <c r="P558">
        <v>865.57150000000001</v>
      </c>
      <c r="Q558">
        <v>3283648</v>
      </c>
      <c r="R558" t="s">
        <v>144</v>
      </c>
      <c r="S558">
        <v>1</v>
      </c>
    </row>
    <row r="559" spans="2:19" x14ac:dyDescent="0.3">
      <c r="B559">
        <v>558</v>
      </c>
      <c r="C559" t="s">
        <v>19</v>
      </c>
      <c r="D559" t="s">
        <v>19</v>
      </c>
      <c r="E559">
        <v>558</v>
      </c>
      <c r="F559" t="s">
        <v>20</v>
      </c>
      <c r="G559">
        <v>26440</v>
      </c>
      <c r="H559">
        <v>558</v>
      </c>
      <c r="I559">
        <v>457</v>
      </c>
      <c r="J559" t="s">
        <v>1636</v>
      </c>
      <c r="K559" t="s">
        <v>1637</v>
      </c>
      <c r="L559" t="s">
        <v>23</v>
      </c>
      <c r="M559" t="s">
        <v>24</v>
      </c>
      <c r="N559" t="s">
        <v>352</v>
      </c>
      <c r="O559" t="s">
        <v>60</v>
      </c>
      <c r="P559">
        <v>865.38589999999999</v>
      </c>
      <c r="Q559">
        <v>74656156</v>
      </c>
      <c r="R559" t="s">
        <v>121</v>
      </c>
      <c r="S559">
        <v>1</v>
      </c>
    </row>
    <row r="560" spans="2:19" x14ac:dyDescent="0.3">
      <c r="B560">
        <v>559</v>
      </c>
      <c r="C560" t="s">
        <v>19</v>
      </c>
      <c r="D560" t="s">
        <v>19</v>
      </c>
      <c r="E560">
        <v>559</v>
      </c>
      <c r="F560" t="s">
        <v>20</v>
      </c>
      <c r="G560">
        <v>23252</v>
      </c>
      <c r="H560">
        <v>559</v>
      </c>
      <c r="I560">
        <v>24</v>
      </c>
      <c r="J560" t="s">
        <v>1638</v>
      </c>
      <c r="K560" t="s">
        <v>1639</v>
      </c>
      <c r="L560" t="s">
        <v>95</v>
      </c>
      <c r="M560" t="s">
        <v>96</v>
      </c>
      <c r="N560" t="s">
        <v>147</v>
      </c>
      <c r="O560" t="s">
        <v>147</v>
      </c>
      <c r="P560">
        <v>863.42690000000005</v>
      </c>
      <c r="Q560">
        <v>8914811</v>
      </c>
      <c r="R560" t="s">
        <v>243</v>
      </c>
      <c r="S560">
        <v>2</v>
      </c>
    </row>
    <row r="561" spans="2:19" x14ac:dyDescent="0.3">
      <c r="B561">
        <v>560</v>
      </c>
      <c r="C561" t="s">
        <v>19</v>
      </c>
      <c r="D561" t="s">
        <v>19</v>
      </c>
      <c r="E561">
        <v>560</v>
      </c>
      <c r="F561" t="s">
        <v>20</v>
      </c>
      <c r="G561">
        <v>24976</v>
      </c>
      <c r="H561">
        <v>560</v>
      </c>
      <c r="I561">
        <v>22</v>
      </c>
      <c r="J561" t="s">
        <v>1640</v>
      </c>
      <c r="K561" t="s">
        <v>1641</v>
      </c>
      <c r="L561" t="s">
        <v>131</v>
      </c>
      <c r="M561" t="s">
        <v>132</v>
      </c>
      <c r="N561" t="s">
        <v>794</v>
      </c>
      <c r="O561" t="s">
        <v>794</v>
      </c>
      <c r="P561">
        <v>863.20370000000003</v>
      </c>
      <c r="Q561">
        <v>3094109</v>
      </c>
      <c r="R561" t="s">
        <v>151</v>
      </c>
      <c r="S561">
        <v>1</v>
      </c>
    </row>
    <row r="562" spans="2:19" x14ac:dyDescent="0.3">
      <c r="B562">
        <v>561</v>
      </c>
      <c r="C562" t="s">
        <v>19</v>
      </c>
      <c r="D562" t="s">
        <v>19</v>
      </c>
      <c r="E562">
        <v>561</v>
      </c>
      <c r="F562" t="s">
        <v>20</v>
      </c>
      <c r="G562">
        <v>21114</v>
      </c>
      <c r="H562">
        <v>561</v>
      </c>
      <c r="I562">
        <v>100</v>
      </c>
      <c r="J562" t="s">
        <v>1642</v>
      </c>
      <c r="K562" t="s">
        <v>1643</v>
      </c>
      <c r="L562" t="s">
        <v>189</v>
      </c>
      <c r="M562" t="s">
        <v>190</v>
      </c>
      <c r="N562" t="s">
        <v>1644</v>
      </c>
      <c r="O562" t="s">
        <v>192</v>
      </c>
      <c r="P562">
        <v>862.08209999999997</v>
      </c>
      <c r="Q562">
        <v>26786520</v>
      </c>
      <c r="R562" t="s">
        <v>243</v>
      </c>
      <c r="S562">
        <v>3</v>
      </c>
    </row>
    <row r="563" spans="2:19" x14ac:dyDescent="0.3">
      <c r="B563">
        <v>562</v>
      </c>
      <c r="C563" t="s">
        <v>19</v>
      </c>
      <c r="D563" t="s">
        <v>19</v>
      </c>
      <c r="E563">
        <v>562</v>
      </c>
      <c r="F563" t="s">
        <v>20</v>
      </c>
      <c r="G563">
        <v>25249</v>
      </c>
      <c r="H563">
        <v>562</v>
      </c>
      <c r="I563">
        <v>14</v>
      </c>
      <c r="J563" t="s">
        <v>1645</v>
      </c>
      <c r="K563" t="s">
        <v>1646</v>
      </c>
      <c r="L563" t="s">
        <v>77</v>
      </c>
      <c r="M563" t="s">
        <v>78</v>
      </c>
      <c r="N563" t="s">
        <v>1628</v>
      </c>
      <c r="O563" t="s">
        <v>1647</v>
      </c>
      <c r="P563">
        <v>855.50379999999996</v>
      </c>
      <c r="Q563">
        <v>18532024</v>
      </c>
      <c r="R563" t="s">
        <v>262</v>
      </c>
      <c r="S563">
        <v>1</v>
      </c>
    </row>
    <row r="564" spans="2:19" x14ac:dyDescent="0.3">
      <c r="B564">
        <v>563</v>
      </c>
      <c r="C564" t="s">
        <v>19</v>
      </c>
      <c r="D564" t="s">
        <v>19</v>
      </c>
      <c r="E564">
        <v>563</v>
      </c>
      <c r="F564" t="s">
        <v>20</v>
      </c>
      <c r="G564">
        <v>26244</v>
      </c>
      <c r="H564">
        <v>563</v>
      </c>
      <c r="I564">
        <v>35</v>
      </c>
      <c r="J564" t="s">
        <v>1648</v>
      </c>
      <c r="K564" t="s">
        <v>1649</v>
      </c>
      <c r="L564" t="s">
        <v>23</v>
      </c>
      <c r="M564" t="s">
        <v>24</v>
      </c>
      <c r="N564" t="s">
        <v>60</v>
      </c>
      <c r="O564" t="s">
        <v>60</v>
      </c>
      <c r="P564">
        <v>848.73220000000003</v>
      </c>
      <c r="Q564">
        <v>27878791</v>
      </c>
      <c r="R564" t="s">
        <v>56</v>
      </c>
      <c r="S564">
        <v>1</v>
      </c>
    </row>
    <row r="565" spans="2:19" x14ac:dyDescent="0.3">
      <c r="B565">
        <v>564</v>
      </c>
      <c r="C565" t="s">
        <v>19</v>
      </c>
      <c r="D565" t="s">
        <v>19</v>
      </c>
      <c r="E565">
        <v>564</v>
      </c>
      <c r="F565" t="s">
        <v>20</v>
      </c>
      <c r="G565">
        <v>26460</v>
      </c>
      <c r="H565">
        <v>564</v>
      </c>
      <c r="I565">
        <v>35</v>
      </c>
      <c r="J565" t="s">
        <v>1650</v>
      </c>
      <c r="K565" t="s">
        <v>1651</v>
      </c>
      <c r="L565" t="s">
        <v>547</v>
      </c>
      <c r="M565" t="s">
        <v>548</v>
      </c>
      <c r="N565" t="s">
        <v>1628</v>
      </c>
      <c r="O565" t="s">
        <v>549</v>
      </c>
      <c r="P565">
        <v>848.60389999999995</v>
      </c>
      <c r="Q565">
        <v>2197460</v>
      </c>
      <c r="R565" t="s">
        <v>151</v>
      </c>
      <c r="S565">
        <v>1</v>
      </c>
    </row>
    <row r="566" spans="2:19" x14ac:dyDescent="0.3">
      <c r="B566">
        <v>565</v>
      </c>
      <c r="C566" t="s">
        <v>19</v>
      </c>
      <c r="D566" t="s">
        <v>19</v>
      </c>
      <c r="E566">
        <v>565</v>
      </c>
      <c r="F566" t="s">
        <v>20</v>
      </c>
      <c r="G566">
        <v>25675</v>
      </c>
      <c r="H566">
        <v>565</v>
      </c>
      <c r="I566">
        <v>10</v>
      </c>
      <c r="J566" t="s">
        <v>1652</v>
      </c>
      <c r="K566" t="s">
        <v>1653</v>
      </c>
      <c r="L566" t="s">
        <v>547</v>
      </c>
      <c r="M566" t="s">
        <v>548</v>
      </c>
      <c r="N566" t="s">
        <v>549</v>
      </c>
      <c r="O566" t="s">
        <v>549</v>
      </c>
      <c r="P566">
        <v>845.09799999999996</v>
      </c>
      <c r="Q566">
        <v>2892000</v>
      </c>
      <c r="R566" t="s">
        <v>37</v>
      </c>
      <c r="S566">
        <v>1</v>
      </c>
    </row>
    <row r="567" spans="2:19" x14ac:dyDescent="0.3">
      <c r="B567">
        <v>566</v>
      </c>
      <c r="C567" t="s">
        <v>19</v>
      </c>
      <c r="D567" t="s">
        <v>19</v>
      </c>
      <c r="E567">
        <v>566</v>
      </c>
      <c r="F567" t="s">
        <v>20</v>
      </c>
      <c r="G567">
        <v>22926</v>
      </c>
      <c r="H567">
        <v>566</v>
      </c>
      <c r="I567">
        <v>84</v>
      </c>
      <c r="J567" t="s">
        <v>1654</v>
      </c>
      <c r="K567" t="s">
        <v>1655</v>
      </c>
      <c r="L567" t="s">
        <v>83</v>
      </c>
      <c r="M567" t="s">
        <v>84</v>
      </c>
      <c r="N567" t="s">
        <v>291</v>
      </c>
      <c r="O567" t="s">
        <v>609</v>
      </c>
      <c r="P567">
        <v>843.14170000000001</v>
      </c>
      <c r="Q567">
        <v>17492874</v>
      </c>
      <c r="R567" t="s">
        <v>37</v>
      </c>
      <c r="S567">
        <v>2</v>
      </c>
    </row>
    <row r="568" spans="2:19" x14ac:dyDescent="0.3">
      <c r="B568">
        <v>567</v>
      </c>
      <c r="C568" t="s">
        <v>19</v>
      </c>
      <c r="D568" t="s">
        <v>19</v>
      </c>
      <c r="E568">
        <v>567</v>
      </c>
      <c r="F568" t="s">
        <v>20</v>
      </c>
      <c r="G568">
        <v>25392</v>
      </c>
      <c r="H568">
        <v>567</v>
      </c>
      <c r="I568">
        <v>20</v>
      </c>
      <c r="J568" t="s">
        <v>1656</v>
      </c>
      <c r="K568" t="s">
        <v>1657</v>
      </c>
      <c r="L568" t="s">
        <v>189</v>
      </c>
      <c r="M568" t="s">
        <v>190</v>
      </c>
      <c r="N568" t="s">
        <v>1658</v>
      </c>
      <c r="O568" t="s">
        <v>192</v>
      </c>
      <c r="P568">
        <v>841.32119999999998</v>
      </c>
      <c r="Q568">
        <v>2474903</v>
      </c>
      <c r="R568" t="s">
        <v>42</v>
      </c>
      <c r="S568">
        <v>1</v>
      </c>
    </row>
    <row r="569" spans="2:19" x14ac:dyDescent="0.3">
      <c r="B569">
        <v>568</v>
      </c>
      <c r="C569" t="s">
        <v>19</v>
      </c>
      <c r="D569" t="s">
        <v>19</v>
      </c>
      <c r="E569">
        <v>568</v>
      </c>
      <c r="F569" t="s">
        <v>20</v>
      </c>
      <c r="G569">
        <v>25134</v>
      </c>
      <c r="H569">
        <v>568</v>
      </c>
      <c r="I569">
        <v>12</v>
      </c>
      <c r="J569" t="s">
        <v>1659</v>
      </c>
      <c r="K569" t="s">
        <v>1660</v>
      </c>
      <c r="L569" t="s">
        <v>95</v>
      </c>
      <c r="M569" t="s">
        <v>96</v>
      </c>
      <c r="N569" t="s">
        <v>147</v>
      </c>
      <c r="O569" t="s">
        <v>147</v>
      </c>
      <c r="P569">
        <v>839.53729999999996</v>
      </c>
      <c r="Q569">
        <v>4407266</v>
      </c>
      <c r="R569" t="s">
        <v>182</v>
      </c>
      <c r="S569">
        <v>1</v>
      </c>
    </row>
    <row r="570" spans="2:19" x14ac:dyDescent="0.3">
      <c r="B570">
        <v>569</v>
      </c>
      <c r="C570" t="s">
        <v>19</v>
      </c>
      <c r="D570" t="s">
        <v>19</v>
      </c>
      <c r="E570">
        <v>569</v>
      </c>
      <c r="F570" t="s">
        <v>20</v>
      </c>
      <c r="G570">
        <v>25400</v>
      </c>
      <c r="H570">
        <v>569</v>
      </c>
      <c r="I570">
        <v>8</v>
      </c>
      <c r="J570" t="s">
        <v>1661</v>
      </c>
      <c r="K570" t="s">
        <v>1662</v>
      </c>
      <c r="L570" t="s">
        <v>185</v>
      </c>
      <c r="M570" t="s">
        <v>186</v>
      </c>
      <c r="N570" t="s">
        <v>185</v>
      </c>
      <c r="O570" t="s">
        <v>179</v>
      </c>
      <c r="P570">
        <v>839.37540000000001</v>
      </c>
      <c r="Q570">
        <v>3670910</v>
      </c>
      <c r="R570" t="s">
        <v>27</v>
      </c>
      <c r="S570">
        <v>1</v>
      </c>
    </row>
    <row r="571" spans="2:19" x14ac:dyDescent="0.3">
      <c r="B571">
        <v>570</v>
      </c>
      <c r="C571" t="s">
        <v>19</v>
      </c>
      <c r="D571" t="s">
        <v>19</v>
      </c>
      <c r="E571">
        <v>570</v>
      </c>
      <c r="F571" t="s">
        <v>20</v>
      </c>
      <c r="G571">
        <v>23523</v>
      </c>
      <c r="H571">
        <v>570</v>
      </c>
      <c r="I571">
        <v>52</v>
      </c>
      <c r="J571" t="s">
        <v>1663</v>
      </c>
      <c r="K571" t="s">
        <v>1664</v>
      </c>
      <c r="L571" t="s">
        <v>185</v>
      </c>
      <c r="M571" t="s">
        <v>186</v>
      </c>
      <c r="N571" t="s">
        <v>185</v>
      </c>
      <c r="O571" t="s">
        <v>179</v>
      </c>
      <c r="P571">
        <v>839.1558</v>
      </c>
      <c r="Q571">
        <v>22058337</v>
      </c>
      <c r="R571" t="s">
        <v>274</v>
      </c>
      <c r="S571">
        <v>2</v>
      </c>
    </row>
    <row r="572" spans="2:19" x14ac:dyDescent="0.3">
      <c r="B572">
        <v>571</v>
      </c>
      <c r="C572" t="s">
        <v>19</v>
      </c>
      <c r="D572" t="s">
        <v>19</v>
      </c>
      <c r="E572">
        <v>571</v>
      </c>
      <c r="F572" t="s">
        <v>20</v>
      </c>
      <c r="G572">
        <v>24960</v>
      </c>
      <c r="H572">
        <v>571</v>
      </c>
      <c r="I572">
        <v>24</v>
      </c>
      <c r="J572" t="s">
        <v>1665</v>
      </c>
      <c r="K572" t="s">
        <v>1666</v>
      </c>
      <c r="L572" t="s">
        <v>77</v>
      </c>
      <c r="M572" t="s">
        <v>78</v>
      </c>
      <c r="N572" t="s">
        <v>105</v>
      </c>
      <c r="O572" t="s">
        <v>106</v>
      </c>
      <c r="P572">
        <v>833.87969999999996</v>
      </c>
      <c r="Q572">
        <v>3950311</v>
      </c>
      <c r="R572" t="s">
        <v>262</v>
      </c>
      <c r="S572">
        <v>1</v>
      </c>
    </row>
    <row r="573" spans="2:19" x14ac:dyDescent="0.3">
      <c r="B573">
        <v>572</v>
      </c>
      <c r="C573" t="s">
        <v>19</v>
      </c>
      <c r="D573" t="s">
        <v>19</v>
      </c>
      <c r="E573">
        <v>572</v>
      </c>
      <c r="F573" t="s">
        <v>20</v>
      </c>
      <c r="G573">
        <v>24942</v>
      </c>
      <c r="H573">
        <v>572</v>
      </c>
      <c r="I573">
        <v>154</v>
      </c>
      <c r="J573" t="s">
        <v>1667</v>
      </c>
      <c r="K573" t="s">
        <v>1668</v>
      </c>
      <c r="L573" t="s">
        <v>731</v>
      </c>
      <c r="M573" t="s">
        <v>732</v>
      </c>
      <c r="N573" t="s">
        <v>1669</v>
      </c>
      <c r="O573" t="s">
        <v>734</v>
      </c>
      <c r="P573">
        <v>832.96360000000004</v>
      </c>
      <c r="Q573">
        <v>32531833</v>
      </c>
      <c r="R573" t="s">
        <v>61</v>
      </c>
      <c r="S573">
        <v>1</v>
      </c>
    </row>
    <row r="574" spans="2:19" x14ac:dyDescent="0.3">
      <c r="B574">
        <v>573</v>
      </c>
      <c r="C574" t="s">
        <v>19</v>
      </c>
      <c r="D574" t="s">
        <v>19</v>
      </c>
      <c r="E574">
        <v>573</v>
      </c>
      <c r="F574" t="s">
        <v>20</v>
      </c>
      <c r="G574">
        <v>22115</v>
      </c>
      <c r="H574">
        <v>573</v>
      </c>
      <c r="I574">
        <v>20</v>
      </c>
      <c r="J574" t="s">
        <v>1670</v>
      </c>
      <c r="K574" t="s">
        <v>1671</v>
      </c>
      <c r="L574" t="s">
        <v>23</v>
      </c>
      <c r="M574" t="s">
        <v>24</v>
      </c>
      <c r="N574" t="s">
        <v>60</v>
      </c>
      <c r="O574" t="s">
        <v>60</v>
      </c>
      <c r="P574">
        <v>831.97090000000003</v>
      </c>
      <c r="Q574">
        <v>7271386</v>
      </c>
      <c r="R574" t="s">
        <v>144</v>
      </c>
      <c r="S574">
        <v>3</v>
      </c>
    </row>
    <row r="575" spans="2:19" x14ac:dyDescent="0.3">
      <c r="B575">
        <v>574</v>
      </c>
      <c r="C575" t="s">
        <v>19</v>
      </c>
      <c r="D575" t="s">
        <v>19</v>
      </c>
      <c r="E575">
        <v>574</v>
      </c>
      <c r="F575" t="s">
        <v>20</v>
      </c>
      <c r="G575">
        <v>25087</v>
      </c>
      <c r="H575">
        <v>574</v>
      </c>
      <c r="I575">
        <v>32</v>
      </c>
      <c r="J575" t="s">
        <v>1672</v>
      </c>
      <c r="K575" t="s">
        <v>1673</v>
      </c>
      <c r="L575" t="s">
        <v>45</v>
      </c>
      <c r="M575" t="s">
        <v>46</v>
      </c>
      <c r="N575" t="s">
        <v>1674</v>
      </c>
      <c r="O575" t="s">
        <v>48</v>
      </c>
      <c r="P575">
        <v>830.8605</v>
      </c>
      <c r="Q575">
        <v>10022975</v>
      </c>
      <c r="R575" t="s">
        <v>467</v>
      </c>
      <c r="S575">
        <v>1</v>
      </c>
    </row>
    <row r="576" spans="2:19" x14ac:dyDescent="0.3">
      <c r="B576">
        <v>575</v>
      </c>
      <c r="C576" t="s">
        <v>19</v>
      </c>
      <c r="D576" t="s">
        <v>19</v>
      </c>
      <c r="E576">
        <v>575</v>
      </c>
      <c r="F576" t="s">
        <v>20</v>
      </c>
      <c r="G576">
        <v>23154</v>
      </c>
      <c r="H576">
        <v>575</v>
      </c>
      <c r="I576">
        <v>79</v>
      </c>
      <c r="J576" t="s">
        <v>1675</v>
      </c>
      <c r="K576" t="s">
        <v>1676</v>
      </c>
      <c r="L576" t="s">
        <v>33</v>
      </c>
      <c r="M576" t="s">
        <v>34</v>
      </c>
      <c r="N576" t="s">
        <v>1552</v>
      </c>
      <c r="O576" t="s">
        <v>36</v>
      </c>
      <c r="P576">
        <v>829.42269999999996</v>
      </c>
      <c r="Q576">
        <v>13175301</v>
      </c>
      <c r="R576" t="s">
        <v>118</v>
      </c>
      <c r="S576">
        <v>2</v>
      </c>
    </row>
    <row r="577" spans="2:19" x14ac:dyDescent="0.3">
      <c r="B577">
        <v>576</v>
      </c>
      <c r="C577" t="s">
        <v>19</v>
      </c>
      <c r="D577" t="s">
        <v>19</v>
      </c>
      <c r="E577">
        <v>576</v>
      </c>
      <c r="F577" t="s">
        <v>20</v>
      </c>
      <c r="G577">
        <v>23200</v>
      </c>
      <c r="H577">
        <v>576</v>
      </c>
      <c r="I577">
        <v>55</v>
      </c>
      <c r="J577" t="s">
        <v>1677</v>
      </c>
      <c r="K577" t="s">
        <v>1678</v>
      </c>
      <c r="L577" t="s">
        <v>311</v>
      </c>
      <c r="M577" t="s">
        <v>369</v>
      </c>
      <c r="N577" t="s">
        <v>370</v>
      </c>
      <c r="O577" t="s">
        <v>370</v>
      </c>
      <c r="P577">
        <v>826.3143</v>
      </c>
      <c r="Q577">
        <v>8156197</v>
      </c>
      <c r="R577" t="s">
        <v>42</v>
      </c>
      <c r="S577">
        <v>2</v>
      </c>
    </row>
    <row r="578" spans="2:19" x14ac:dyDescent="0.3">
      <c r="B578">
        <v>577</v>
      </c>
      <c r="C578" t="s">
        <v>19</v>
      </c>
      <c r="D578" t="s">
        <v>19</v>
      </c>
      <c r="E578">
        <v>577</v>
      </c>
      <c r="F578" t="s">
        <v>20</v>
      </c>
      <c r="G578">
        <v>1253</v>
      </c>
      <c r="H578">
        <v>577</v>
      </c>
      <c r="I578">
        <v>25</v>
      </c>
      <c r="J578" t="s">
        <v>1679</v>
      </c>
      <c r="K578" t="s">
        <v>1680</v>
      </c>
      <c r="L578" t="s">
        <v>23</v>
      </c>
      <c r="M578" t="s">
        <v>24</v>
      </c>
      <c r="N578" t="s">
        <v>1681</v>
      </c>
      <c r="O578" t="s">
        <v>26</v>
      </c>
      <c r="P578">
        <v>826.20460000000003</v>
      </c>
      <c r="Q578">
        <v>8765600</v>
      </c>
      <c r="R578" t="s">
        <v>121</v>
      </c>
      <c r="S578">
        <v>3</v>
      </c>
    </row>
    <row r="579" spans="2:19" x14ac:dyDescent="0.3">
      <c r="B579">
        <v>578</v>
      </c>
      <c r="C579" t="s">
        <v>19</v>
      </c>
      <c r="D579" t="s">
        <v>19</v>
      </c>
      <c r="E579">
        <v>578</v>
      </c>
      <c r="F579" t="s">
        <v>20</v>
      </c>
      <c r="G579">
        <v>25579</v>
      </c>
      <c r="H579">
        <v>578</v>
      </c>
      <c r="I579">
        <v>7</v>
      </c>
      <c r="J579" t="s">
        <v>1682</v>
      </c>
      <c r="K579" t="s">
        <v>1683</v>
      </c>
      <c r="L579" t="s">
        <v>154</v>
      </c>
      <c r="M579" t="s">
        <v>155</v>
      </c>
      <c r="N579" t="s">
        <v>1684</v>
      </c>
      <c r="O579" t="s">
        <v>298</v>
      </c>
      <c r="P579">
        <v>824.8193</v>
      </c>
      <c r="Q579">
        <v>8132778</v>
      </c>
      <c r="R579" t="s">
        <v>262</v>
      </c>
      <c r="S579">
        <v>1</v>
      </c>
    </row>
    <row r="580" spans="2:19" x14ac:dyDescent="0.3">
      <c r="B580">
        <v>579</v>
      </c>
      <c r="C580" t="s">
        <v>19</v>
      </c>
      <c r="D580" t="s">
        <v>19</v>
      </c>
      <c r="E580">
        <v>579</v>
      </c>
      <c r="F580" t="s">
        <v>20</v>
      </c>
      <c r="G580">
        <v>23375</v>
      </c>
      <c r="H580">
        <v>579</v>
      </c>
      <c r="I580">
        <v>403</v>
      </c>
      <c r="J580" t="s">
        <v>1685</v>
      </c>
      <c r="K580" t="s">
        <v>1686</v>
      </c>
      <c r="L580" t="s">
        <v>176</v>
      </c>
      <c r="M580" t="s">
        <v>177</v>
      </c>
      <c r="N580" t="s">
        <v>1687</v>
      </c>
      <c r="O580" t="s">
        <v>179</v>
      </c>
      <c r="P580">
        <v>824.09320000000002</v>
      </c>
      <c r="Q580">
        <v>55472428</v>
      </c>
      <c r="R580" t="s">
        <v>56</v>
      </c>
      <c r="S580">
        <v>2</v>
      </c>
    </row>
    <row r="581" spans="2:19" x14ac:dyDescent="0.3">
      <c r="B581">
        <v>580</v>
      </c>
      <c r="C581" t="s">
        <v>19</v>
      </c>
      <c r="D581" t="s">
        <v>19</v>
      </c>
      <c r="E581">
        <v>580</v>
      </c>
      <c r="F581" t="s">
        <v>20</v>
      </c>
      <c r="G581">
        <v>25096</v>
      </c>
      <c r="H581">
        <v>580</v>
      </c>
      <c r="I581">
        <v>9</v>
      </c>
      <c r="J581" t="s">
        <v>1688</v>
      </c>
      <c r="K581" t="s">
        <v>1689</v>
      </c>
      <c r="L581" t="s">
        <v>95</v>
      </c>
      <c r="M581" t="s">
        <v>96</v>
      </c>
      <c r="N581" t="s">
        <v>1690</v>
      </c>
      <c r="O581" t="s">
        <v>150</v>
      </c>
      <c r="P581">
        <v>823.99080000000004</v>
      </c>
      <c r="Q581">
        <v>2862699</v>
      </c>
      <c r="R581" t="s">
        <v>37</v>
      </c>
      <c r="S581">
        <v>1</v>
      </c>
    </row>
    <row r="582" spans="2:19" x14ac:dyDescent="0.3">
      <c r="B582">
        <v>581</v>
      </c>
      <c r="C582" t="s">
        <v>19</v>
      </c>
      <c r="D582" t="s">
        <v>19</v>
      </c>
      <c r="E582">
        <v>581</v>
      </c>
      <c r="F582" t="s">
        <v>20</v>
      </c>
      <c r="G582">
        <v>23259</v>
      </c>
      <c r="H582">
        <v>581</v>
      </c>
      <c r="I582">
        <v>38</v>
      </c>
      <c r="J582" t="s">
        <v>1691</v>
      </c>
      <c r="K582" t="s">
        <v>1692</v>
      </c>
      <c r="L582" t="s">
        <v>23</v>
      </c>
      <c r="M582" t="s">
        <v>24</v>
      </c>
      <c r="N582" t="s">
        <v>277</v>
      </c>
      <c r="O582" t="s">
        <v>277</v>
      </c>
      <c r="P582">
        <v>823.91399999999999</v>
      </c>
      <c r="Q582">
        <v>6121965</v>
      </c>
      <c r="R582" t="s">
        <v>144</v>
      </c>
      <c r="S582">
        <v>2</v>
      </c>
    </row>
    <row r="583" spans="2:19" x14ac:dyDescent="0.3">
      <c r="B583">
        <v>582</v>
      </c>
      <c r="C583" t="s">
        <v>19</v>
      </c>
      <c r="D583" t="s">
        <v>19</v>
      </c>
      <c r="E583">
        <v>582</v>
      </c>
      <c r="F583" t="s">
        <v>20</v>
      </c>
      <c r="G583">
        <v>22894</v>
      </c>
      <c r="H583">
        <v>582</v>
      </c>
      <c r="I583">
        <v>240</v>
      </c>
      <c r="J583" t="s">
        <v>1693</v>
      </c>
      <c r="K583" t="s">
        <v>1694</v>
      </c>
      <c r="L583" t="s">
        <v>45</v>
      </c>
      <c r="M583" t="s">
        <v>46</v>
      </c>
      <c r="N583" t="s">
        <v>48</v>
      </c>
      <c r="O583" t="s">
        <v>48</v>
      </c>
      <c r="P583">
        <v>823.19929999999999</v>
      </c>
      <c r="Q583">
        <v>118351136</v>
      </c>
      <c r="R583" t="s">
        <v>151</v>
      </c>
      <c r="S583">
        <v>2</v>
      </c>
    </row>
    <row r="584" spans="2:19" x14ac:dyDescent="0.3">
      <c r="B584">
        <v>583</v>
      </c>
      <c r="C584" t="s">
        <v>19</v>
      </c>
      <c r="D584" t="s">
        <v>19</v>
      </c>
      <c r="E584">
        <v>583</v>
      </c>
      <c r="F584" t="s">
        <v>20</v>
      </c>
      <c r="G584">
        <v>21219</v>
      </c>
      <c r="H584">
        <v>583</v>
      </c>
      <c r="I584">
        <v>96</v>
      </c>
      <c r="J584" t="s">
        <v>1695</v>
      </c>
      <c r="K584" t="s">
        <v>1696</v>
      </c>
      <c r="L584" t="s">
        <v>109</v>
      </c>
      <c r="M584" t="s">
        <v>110</v>
      </c>
      <c r="N584" t="s">
        <v>1697</v>
      </c>
      <c r="O584" t="s">
        <v>112</v>
      </c>
      <c r="P584">
        <v>818.4126</v>
      </c>
      <c r="Q584">
        <v>43205415</v>
      </c>
      <c r="R584" t="s">
        <v>56</v>
      </c>
      <c r="S584">
        <v>3</v>
      </c>
    </row>
    <row r="585" spans="2:19" x14ac:dyDescent="0.3">
      <c r="B585">
        <v>584</v>
      </c>
      <c r="C585" t="s">
        <v>19</v>
      </c>
      <c r="D585" t="s">
        <v>19</v>
      </c>
      <c r="E585">
        <v>584</v>
      </c>
      <c r="F585" t="s">
        <v>20</v>
      </c>
      <c r="G585">
        <v>21008</v>
      </c>
      <c r="H585">
        <v>584</v>
      </c>
      <c r="I585">
        <v>64</v>
      </c>
      <c r="J585" t="s">
        <v>1698</v>
      </c>
      <c r="K585" t="s">
        <v>1699</v>
      </c>
      <c r="L585" t="s">
        <v>131</v>
      </c>
      <c r="M585" t="s">
        <v>132</v>
      </c>
      <c r="N585" t="s">
        <v>133</v>
      </c>
      <c r="O585" t="s">
        <v>133</v>
      </c>
      <c r="P585">
        <v>817.91660000000002</v>
      </c>
      <c r="Q585">
        <v>17175642</v>
      </c>
      <c r="R585" t="s">
        <v>30</v>
      </c>
      <c r="S585">
        <v>3</v>
      </c>
    </row>
    <row r="586" spans="2:19" x14ac:dyDescent="0.3">
      <c r="B586">
        <v>585</v>
      </c>
      <c r="C586" t="s">
        <v>19</v>
      </c>
      <c r="D586" t="s">
        <v>19</v>
      </c>
      <c r="E586">
        <v>585</v>
      </c>
      <c r="F586" t="s">
        <v>20</v>
      </c>
      <c r="G586">
        <v>23005</v>
      </c>
      <c r="H586">
        <v>585</v>
      </c>
      <c r="I586">
        <v>11</v>
      </c>
      <c r="J586" t="s">
        <v>1700</v>
      </c>
      <c r="K586" t="s">
        <v>1701</v>
      </c>
      <c r="L586" t="s">
        <v>257</v>
      </c>
      <c r="M586" t="s">
        <v>258</v>
      </c>
      <c r="N586" t="s">
        <v>1702</v>
      </c>
      <c r="O586" t="s">
        <v>259</v>
      </c>
      <c r="P586">
        <v>815.01610000000005</v>
      </c>
      <c r="Q586">
        <v>3279381</v>
      </c>
      <c r="R586" t="s">
        <v>182</v>
      </c>
      <c r="S586">
        <v>2</v>
      </c>
    </row>
    <row r="587" spans="2:19" x14ac:dyDescent="0.3">
      <c r="B587">
        <v>586</v>
      </c>
      <c r="C587" t="s">
        <v>19</v>
      </c>
      <c r="D587" t="s">
        <v>19</v>
      </c>
      <c r="E587">
        <v>586</v>
      </c>
      <c r="F587" t="s">
        <v>20</v>
      </c>
      <c r="G587">
        <v>26257</v>
      </c>
      <c r="H587">
        <v>586</v>
      </c>
      <c r="I587">
        <v>83</v>
      </c>
      <c r="J587" t="s">
        <v>1703</v>
      </c>
      <c r="K587" t="s">
        <v>1704</v>
      </c>
      <c r="L587" t="s">
        <v>154</v>
      </c>
      <c r="M587" t="s">
        <v>155</v>
      </c>
      <c r="N587" t="s">
        <v>298</v>
      </c>
      <c r="O587" t="s">
        <v>298</v>
      </c>
      <c r="P587">
        <v>811.92089999999996</v>
      </c>
      <c r="Q587">
        <v>58348536</v>
      </c>
      <c r="R587" t="s">
        <v>182</v>
      </c>
      <c r="S587">
        <v>1</v>
      </c>
    </row>
    <row r="588" spans="2:19" x14ac:dyDescent="0.3">
      <c r="B588">
        <v>587</v>
      </c>
      <c r="C588" t="s">
        <v>19</v>
      </c>
      <c r="D588" t="s">
        <v>19</v>
      </c>
      <c r="E588">
        <v>587</v>
      </c>
      <c r="F588" t="s">
        <v>20</v>
      </c>
      <c r="G588">
        <v>25043</v>
      </c>
      <c r="H588">
        <v>587</v>
      </c>
      <c r="I588">
        <v>50</v>
      </c>
      <c r="J588" t="s">
        <v>1705</v>
      </c>
      <c r="K588" t="s">
        <v>1706</v>
      </c>
      <c r="L588" t="s">
        <v>131</v>
      </c>
      <c r="M588" t="s">
        <v>132</v>
      </c>
      <c r="N588" t="s">
        <v>133</v>
      </c>
      <c r="O588" t="s">
        <v>133</v>
      </c>
      <c r="P588">
        <v>811.13319999999999</v>
      </c>
      <c r="Q588">
        <v>10649216</v>
      </c>
      <c r="R588" t="s">
        <v>144</v>
      </c>
      <c r="S588">
        <v>1</v>
      </c>
    </row>
    <row r="589" spans="2:19" x14ac:dyDescent="0.3">
      <c r="B589">
        <v>588</v>
      </c>
      <c r="C589" t="s">
        <v>19</v>
      </c>
      <c r="D589" t="s">
        <v>19</v>
      </c>
      <c r="E589">
        <v>588</v>
      </c>
      <c r="F589" t="s">
        <v>20</v>
      </c>
      <c r="G589">
        <v>24904</v>
      </c>
      <c r="H589">
        <v>588</v>
      </c>
      <c r="I589">
        <v>57</v>
      </c>
      <c r="J589" t="s">
        <v>1707</v>
      </c>
      <c r="K589" t="s">
        <v>1708</v>
      </c>
      <c r="L589" t="s">
        <v>230</v>
      </c>
      <c r="M589" t="s">
        <v>231</v>
      </c>
      <c r="N589" t="s">
        <v>956</v>
      </c>
      <c r="O589" t="s">
        <v>957</v>
      </c>
      <c r="P589">
        <v>810.83619999999996</v>
      </c>
      <c r="Q589">
        <v>6211156</v>
      </c>
      <c r="R589" t="s">
        <v>121</v>
      </c>
      <c r="S589">
        <v>1</v>
      </c>
    </row>
    <row r="590" spans="2:19" x14ac:dyDescent="0.3">
      <c r="B590">
        <v>589</v>
      </c>
      <c r="C590" t="s">
        <v>19</v>
      </c>
      <c r="D590" t="s">
        <v>19</v>
      </c>
      <c r="E590">
        <v>589</v>
      </c>
      <c r="F590" t="s">
        <v>20</v>
      </c>
      <c r="G590">
        <v>26172</v>
      </c>
      <c r="H590">
        <v>589</v>
      </c>
      <c r="I590">
        <v>87</v>
      </c>
      <c r="J590" t="s">
        <v>1709</v>
      </c>
      <c r="K590" t="s">
        <v>1710</v>
      </c>
      <c r="L590" t="s">
        <v>1711</v>
      </c>
      <c r="M590" t="s">
        <v>1712</v>
      </c>
      <c r="N590" t="s">
        <v>1713</v>
      </c>
      <c r="O590" t="s">
        <v>1714</v>
      </c>
      <c r="P590">
        <v>809.95759999999996</v>
      </c>
      <c r="Q590">
        <v>15584972</v>
      </c>
      <c r="R590" t="s">
        <v>151</v>
      </c>
      <c r="S590">
        <v>1</v>
      </c>
    </row>
    <row r="591" spans="2:19" x14ac:dyDescent="0.3">
      <c r="B591">
        <v>590</v>
      </c>
      <c r="C591" t="s">
        <v>19</v>
      </c>
      <c r="D591" t="s">
        <v>19</v>
      </c>
      <c r="E591">
        <v>590</v>
      </c>
      <c r="F591" t="s">
        <v>20</v>
      </c>
      <c r="G591">
        <v>23469</v>
      </c>
      <c r="H591">
        <v>590</v>
      </c>
      <c r="I591">
        <v>41</v>
      </c>
      <c r="J591" t="s">
        <v>1715</v>
      </c>
      <c r="K591" t="s">
        <v>1716</v>
      </c>
      <c r="L591" t="s">
        <v>95</v>
      </c>
      <c r="M591" t="s">
        <v>96</v>
      </c>
      <c r="N591" t="s">
        <v>1253</v>
      </c>
      <c r="O591" t="s">
        <v>150</v>
      </c>
      <c r="P591">
        <v>809.38239999999996</v>
      </c>
      <c r="Q591">
        <v>5297989</v>
      </c>
      <c r="R591" t="s">
        <v>144</v>
      </c>
      <c r="S591">
        <v>2</v>
      </c>
    </row>
    <row r="592" spans="2:19" x14ac:dyDescent="0.3">
      <c r="B592">
        <v>591</v>
      </c>
      <c r="C592" t="s">
        <v>19</v>
      </c>
      <c r="D592" t="s">
        <v>19</v>
      </c>
      <c r="E592">
        <v>591</v>
      </c>
      <c r="F592" t="s">
        <v>20</v>
      </c>
      <c r="G592">
        <v>19565</v>
      </c>
      <c r="H592">
        <v>591</v>
      </c>
      <c r="I592">
        <v>110</v>
      </c>
      <c r="J592" t="s">
        <v>1717</v>
      </c>
      <c r="K592" t="s">
        <v>1717</v>
      </c>
      <c r="L592" t="s">
        <v>154</v>
      </c>
      <c r="M592" t="s">
        <v>155</v>
      </c>
      <c r="N592" t="s">
        <v>519</v>
      </c>
      <c r="O592" t="s">
        <v>520</v>
      </c>
      <c r="P592">
        <v>806.70899999999995</v>
      </c>
      <c r="Q592">
        <v>30484273</v>
      </c>
      <c r="R592" t="s">
        <v>27</v>
      </c>
      <c r="S592">
        <v>4</v>
      </c>
    </row>
    <row r="593" spans="2:19" x14ac:dyDescent="0.3">
      <c r="B593">
        <v>592</v>
      </c>
      <c r="C593" t="s">
        <v>19</v>
      </c>
      <c r="D593" t="s">
        <v>19</v>
      </c>
      <c r="E593">
        <v>592</v>
      </c>
      <c r="F593" t="s">
        <v>20</v>
      </c>
      <c r="G593">
        <v>25311</v>
      </c>
      <c r="H593">
        <v>592</v>
      </c>
      <c r="I593">
        <v>8</v>
      </c>
      <c r="J593" t="s">
        <v>1718</v>
      </c>
      <c r="K593" t="s">
        <v>1719</v>
      </c>
      <c r="L593" t="s">
        <v>547</v>
      </c>
      <c r="M593" t="s">
        <v>548</v>
      </c>
      <c r="N593" t="s">
        <v>549</v>
      </c>
      <c r="O593" t="s">
        <v>549</v>
      </c>
      <c r="P593">
        <v>806.4316</v>
      </c>
      <c r="Q593">
        <v>4689850</v>
      </c>
      <c r="R593" t="s">
        <v>262</v>
      </c>
      <c r="S593">
        <v>1</v>
      </c>
    </row>
    <row r="594" spans="2:19" x14ac:dyDescent="0.3">
      <c r="B594">
        <v>593</v>
      </c>
      <c r="C594" t="s">
        <v>19</v>
      </c>
      <c r="D594" t="s">
        <v>19</v>
      </c>
      <c r="E594">
        <v>593</v>
      </c>
      <c r="F594" t="s">
        <v>20</v>
      </c>
      <c r="G594">
        <v>23305</v>
      </c>
      <c r="H594">
        <v>593</v>
      </c>
      <c r="I594">
        <v>10</v>
      </c>
      <c r="J594" t="s">
        <v>1720</v>
      </c>
      <c r="K594" t="s">
        <v>1721</v>
      </c>
      <c r="L594" t="s">
        <v>95</v>
      </c>
      <c r="M594" t="s">
        <v>96</v>
      </c>
      <c r="N594" t="s">
        <v>1690</v>
      </c>
      <c r="O594" t="s">
        <v>150</v>
      </c>
      <c r="P594">
        <v>805.86059999999998</v>
      </c>
      <c r="Q594">
        <v>2000258</v>
      </c>
      <c r="R594" t="s">
        <v>118</v>
      </c>
      <c r="S594">
        <v>2</v>
      </c>
    </row>
    <row r="595" spans="2:19" x14ac:dyDescent="0.3">
      <c r="B595">
        <v>594</v>
      </c>
      <c r="C595" t="s">
        <v>19</v>
      </c>
      <c r="D595" t="s">
        <v>19</v>
      </c>
      <c r="E595">
        <v>594</v>
      </c>
      <c r="F595" t="s">
        <v>20</v>
      </c>
      <c r="G595">
        <v>26545</v>
      </c>
      <c r="H595">
        <v>594</v>
      </c>
      <c r="I595">
        <v>132</v>
      </c>
      <c r="J595" t="s">
        <v>1722</v>
      </c>
      <c r="K595" t="s">
        <v>1723</v>
      </c>
      <c r="L595" t="s">
        <v>246</v>
      </c>
      <c r="M595" t="s">
        <v>247</v>
      </c>
      <c r="N595" t="s">
        <v>1724</v>
      </c>
      <c r="O595" t="s">
        <v>600</v>
      </c>
      <c r="P595">
        <v>805.33389999999997</v>
      </c>
      <c r="Q595">
        <v>49607854</v>
      </c>
      <c r="R595" t="s">
        <v>61</v>
      </c>
      <c r="S595">
        <v>1</v>
      </c>
    </row>
    <row r="596" spans="2:19" x14ac:dyDescent="0.3">
      <c r="B596">
        <v>595</v>
      </c>
      <c r="C596" t="s">
        <v>19</v>
      </c>
      <c r="D596" t="s">
        <v>19</v>
      </c>
      <c r="E596">
        <v>595</v>
      </c>
      <c r="F596" t="s">
        <v>20</v>
      </c>
      <c r="G596">
        <v>26506</v>
      </c>
      <c r="H596">
        <v>595</v>
      </c>
      <c r="I596">
        <v>35</v>
      </c>
      <c r="J596" t="s">
        <v>1725</v>
      </c>
      <c r="K596" t="s">
        <v>1726</v>
      </c>
      <c r="L596" t="s">
        <v>95</v>
      </c>
      <c r="M596" t="s">
        <v>96</v>
      </c>
      <c r="N596" t="s">
        <v>1727</v>
      </c>
      <c r="O596" t="s">
        <v>150</v>
      </c>
      <c r="P596">
        <v>802.03830000000005</v>
      </c>
      <c r="Q596">
        <v>2157432</v>
      </c>
      <c r="R596" t="s">
        <v>182</v>
      </c>
      <c r="S596">
        <v>1</v>
      </c>
    </row>
    <row r="597" spans="2:19" x14ac:dyDescent="0.3">
      <c r="B597">
        <v>596</v>
      </c>
      <c r="C597" t="s">
        <v>19</v>
      </c>
      <c r="D597" t="s">
        <v>19</v>
      </c>
      <c r="E597">
        <v>596</v>
      </c>
      <c r="F597" t="s">
        <v>20</v>
      </c>
      <c r="G597">
        <v>23466</v>
      </c>
      <c r="H597">
        <v>596</v>
      </c>
      <c r="I597">
        <v>10</v>
      </c>
      <c r="J597" t="s">
        <v>1728</v>
      </c>
      <c r="K597" t="s">
        <v>1729</v>
      </c>
      <c r="L597" t="s">
        <v>23</v>
      </c>
      <c r="M597" t="s">
        <v>24</v>
      </c>
      <c r="N597" t="s">
        <v>1730</v>
      </c>
      <c r="O597" t="s">
        <v>26</v>
      </c>
      <c r="P597">
        <v>796.49220000000003</v>
      </c>
      <c r="Q597">
        <v>2515109</v>
      </c>
      <c r="R597" t="s">
        <v>478</v>
      </c>
      <c r="S597">
        <v>2</v>
      </c>
    </row>
    <row r="598" spans="2:19" x14ac:dyDescent="0.3">
      <c r="B598">
        <v>597</v>
      </c>
      <c r="C598" t="s">
        <v>19</v>
      </c>
      <c r="D598" t="s">
        <v>19</v>
      </c>
      <c r="E598">
        <v>597</v>
      </c>
      <c r="F598" t="s">
        <v>20</v>
      </c>
      <c r="G598">
        <v>26281</v>
      </c>
      <c r="H598">
        <v>597</v>
      </c>
      <c r="I598">
        <v>30</v>
      </c>
      <c r="J598" t="s">
        <v>1731</v>
      </c>
      <c r="K598" t="s">
        <v>1732</v>
      </c>
      <c r="L598" t="s">
        <v>185</v>
      </c>
      <c r="M598" t="s">
        <v>186</v>
      </c>
      <c r="N598" t="s">
        <v>185</v>
      </c>
      <c r="O598" t="s">
        <v>179</v>
      </c>
      <c r="P598">
        <v>795.54939999999999</v>
      </c>
      <c r="Q598">
        <v>6003584</v>
      </c>
      <c r="R598" t="s">
        <v>151</v>
      </c>
      <c r="S598">
        <v>1</v>
      </c>
    </row>
    <row r="599" spans="2:19" x14ac:dyDescent="0.3">
      <c r="B599">
        <v>598</v>
      </c>
      <c r="C599" t="s">
        <v>19</v>
      </c>
      <c r="D599" t="s">
        <v>19</v>
      </c>
      <c r="E599">
        <v>598</v>
      </c>
      <c r="F599" t="s">
        <v>20</v>
      </c>
      <c r="G599">
        <v>22895</v>
      </c>
      <c r="H599">
        <v>598</v>
      </c>
      <c r="I599">
        <v>0</v>
      </c>
      <c r="J599" t="s">
        <v>1733</v>
      </c>
      <c r="K599" t="s">
        <v>1734</v>
      </c>
      <c r="L599" t="s">
        <v>131</v>
      </c>
      <c r="M599" t="s">
        <v>132</v>
      </c>
      <c r="N599" t="s">
        <v>133</v>
      </c>
      <c r="O599" t="s">
        <v>133</v>
      </c>
      <c r="P599">
        <v>795.30909999999994</v>
      </c>
      <c r="Q599">
        <v>88777494</v>
      </c>
      <c r="R599" t="s">
        <v>243</v>
      </c>
      <c r="S599">
        <v>2</v>
      </c>
    </row>
    <row r="600" spans="2:19" x14ac:dyDescent="0.3">
      <c r="B600">
        <v>599</v>
      </c>
      <c r="C600" t="s">
        <v>19</v>
      </c>
      <c r="D600" t="s">
        <v>19</v>
      </c>
      <c r="E600">
        <v>599</v>
      </c>
      <c r="F600" t="s">
        <v>20</v>
      </c>
      <c r="G600">
        <v>25073</v>
      </c>
      <c r="H600">
        <v>599</v>
      </c>
      <c r="I600">
        <v>41</v>
      </c>
      <c r="J600" t="s">
        <v>1735</v>
      </c>
      <c r="K600" t="s">
        <v>1736</v>
      </c>
      <c r="L600" t="s">
        <v>95</v>
      </c>
      <c r="M600" t="s">
        <v>96</v>
      </c>
      <c r="N600" t="s">
        <v>1737</v>
      </c>
      <c r="O600" t="s">
        <v>1738</v>
      </c>
      <c r="P600">
        <v>793.45309999999995</v>
      </c>
      <c r="Q600">
        <v>39628078</v>
      </c>
      <c r="R600" t="s">
        <v>467</v>
      </c>
      <c r="S600">
        <v>1</v>
      </c>
    </row>
    <row r="601" spans="2:19" x14ac:dyDescent="0.3">
      <c r="B601">
        <v>600</v>
      </c>
      <c r="C601" t="s">
        <v>19</v>
      </c>
      <c r="D601" t="s">
        <v>19</v>
      </c>
      <c r="E601">
        <v>600</v>
      </c>
      <c r="F601" t="s">
        <v>20</v>
      </c>
      <c r="G601">
        <v>22964</v>
      </c>
      <c r="H601">
        <v>600</v>
      </c>
      <c r="I601">
        <v>88</v>
      </c>
      <c r="J601" t="s">
        <v>1739</v>
      </c>
      <c r="K601" t="s">
        <v>1740</v>
      </c>
      <c r="L601" t="s">
        <v>52</v>
      </c>
      <c r="M601" t="s">
        <v>53</v>
      </c>
      <c r="N601" t="s">
        <v>72</v>
      </c>
      <c r="O601" t="s">
        <v>1741</v>
      </c>
      <c r="P601">
        <v>791.66669999999999</v>
      </c>
      <c r="Q601">
        <v>15836000</v>
      </c>
      <c r="R601" t="s">
        <v>42</v>
      </c>
      <c r="S601">
        <v>2</v>
      </c>
    </row>
    <row r="602" spans="2:19" x14ac:dyDescent="0.3">
      <c r="B602">
        <v>601</v>
      </c>
      <c r="C602" t="s">
        <v>19</v>
      </c>
      <c r="D602" t="s">
        <v>19</v>
      </c>
      <c r="E602">
        <v>601</v>
      </c>
      <c r="F602" t="s">
        <v>20</v>
      </c>
      <c r="G602">
        <v>25252</v>
      </c>
      <c r="H602">
        <v>601</v>
      </c>
      <c r="I602">
        <v>38</v>
      </c>
      <c r="J602" t="s">
        <v>1742</v>
      </c>
      <c r="K602" t="s">
        <v>1743</v>
      </c>
      <c r="L602" t="s">
        <v>23</v>
      </c>
      <c r="M602" t="s">
        <v>24</v>
      </c>
      <c r="N602" t="s">
        <v>1744</v>
      </c>
      <c r="O602" t="s">
        <v>1745</v>
      </c>
      <c r="P602">
        <v>790.7559</v>
      </c>
      <c r="Q602">
        <v>4190463</v>
      </c>
      <c r="R602" t="s">
        <v>151</v>
      </c>
      <c r="S602">
        <v>1</v>
      </c>
    </row>
    <row r="603" spans="2:19" x14ac:dyDescent="0.3">
      <c r="B603">
        <v>602</v>
      </c>
      <c r="C603" t="s">
        <v>19</v>
      </c>
      <c r="D603" t="s">
        <v>19</v>
      </c>
      <c r="E603">
        <v>602</v>
      </c>
      <c r="F603" t="s">
        <v>20</v>
      </c>
      <c r="G603">
        <v>26094</v>
      </c>
      <c r="H603">
        <v>602</v>
      </c>
      <c r="I603">
        <v>37</v>
      </c>
      <c r="J603" t="s">
        <v>1746</v>
      </c>
      <c r="K603" t="s">
        <v>1747</v>
      </c>
      <c r="L603" t="s">
        <v>124</v>
      </c>
      <c r="M603" t="s">
        <v>125</v>
      </c>
      <c r="N603" t="s">
        <v>842</v>
      </c>
      <c r="O603" t="s">
        <v>843</v>
      </c>
      <c r="P603">
        <v>790.31939999999997</v>
      </c>
      <c r="Q603">
        <v>4011067</v>
      </c>
      <c r="R603" t="s">
        <v>61</v>
      </c>
      <c r="S603">
        <v>1</v>
      </c>
    </row>
    <row r="604" spans="2:19" x14ac:dyDescent="0.3">
      <c r="B604">
        <v>603</v>
      </c>
      <c r="C604" t="s">
        <v>19</v>
      </c>
      <c r="D604" t="s">
        <v>19</v>
      </c>
      <c r="E604">
        <v>603</v>
      </c>
      <c r="F604" t="s">
        <v>20</v>
      </c>
      <c r="G604">
        <v>25300</v>
      </c>
      <c r="H604">
        <v>603</v>
      </c>
      <c r="I604">
        <v>5</v>
      </c>
      <c r="J604" t="s">
        <v>1748</v>
      </c>
      <c r="K604" t="s">
        <v>1749</v>
      </c>
      <c r="L604" t="s">
        <v>646</v>
      </c>
      <c r="M604" t="s">
        <v>647</v>
      </c>
      <c r="N604" t="s">
        <v>648</v>
      </c>
      <c r="O604" t="s">
        <v>649</v>
      </c>
      <c r="P604">
        <v>790.27499999999998</v>
      </c>
      <c r="Q604">
        <v>2102064</v>
      </c>
      <c r="R604" t="s">
        <v>27</v>
      </c>
      <c r="S604">
        <v>1</v>
      </c>
    </row>
    <row r="605" spans="2:19" x14ac:dyDescent="0.3">
      <c r="B605">
        <v>604</v>
      </c>
      <c r="C605" t="s">
        <v>19</v>
      </c>
      <c r="D605" t="s">
        <v>19</v>
      </c>
      <c r="E605">
        <v>604</v>
      </c>
      <c r="F605" t="s">
        <v>20</v>
      </c>
      <c r="G605">
        <v>23031</v>
      </c>
      <c r="H605">
        <v>604</v>
      </c>
      <c r="I605">
        <v>75</v>
      </c>
      <c r="J605" t="s">
        <v>1750</v>
      </c>
      <c r="K605" t="s">
        <v>1751</v>
      </c>
      <c r="L605" t="s">
        <v>360</v>
      </c>
      <c r="M605" t="s">
        <v>361</v>
      </c>
      <c r="N605" t="s">
        <v>1752</v>
      </c>
      <c r="O605" t="s">
        <v>362</v>
      </c>
      <c r="P605">
        <v>787.72370000000001</v>
      </c>
      <c r="Q605">
        <v>10753947</v>
      </c>
      <c r="R605" t="s">
        <v>27</v>
      </c>
      <c r="S605">
        <v>2</v>
      </c>
    </row>
    <row r="606" spans="2:19" x14ac:dyDescent="0.3">
      <c r="B606">
        <v>605</v>
      </c>
      <c r="C606" t="s">
        <v>19</v>
      </c>
      <c r="D606" t="s">
        <v>19</v>
      </c>
      <c r="E606">
        <v>605</v>
      </c>
      <c r="F606" t="s">
        <v>20</v>
      </c>
      <c r="G606">
        <v>24681</v>
      </c>
      <c r="H606">
        <v>605</v>
      </c>
      <c r="I606">
        <v>63</v>
      </c>
      <c r="J606" t="s">
        <v>1753</v>
      </c>
      <c r="K606" t="s">
        <v>1754</v>
      </c>
      <c r="L606" t="s">
        <v>33</v>
      </c>
      <c r="M606" t="s">
        <v>34</v>
      </c>
      <c r="N606" t="s">
        <v>1121</v>
      </c>
      <c r="O606" t="s">
        <v>36</v>
      </c>
      <c r="P606">
        <v>785.57159999999999</v>
      </c>
      <c r="Q606">
        <v>8194805</v>
      </c>
      <c r="R606" t="s">
        <v>118</v>
      </c>
      <c r="S606">
        <v>1</v>
      </c>
    </row>
    <row r="607" spans="2:19" x14ac:dyDescent="0.3">
      <c r="B607">
        <v>606</v>
      </c>
      <c r="C607" t="s">
        <v>19</v>
      </c>
      <c r="D607" t="s">
        <v>19</v>
      </c>
      <c r="E607">
        <v>606</v>
      </c>
      <c r="F607" t="s">
        <v>20</v>
      </c>
      <c r="G607">
        <v>23265</v>
      </c>
      <c r="H607">
        <v>606</v>
      </c>
      <c r="I607">
        <v>95</v>
      </c>
      <c r="J607" t="s">
        <v>1755</v>
      </c>
      <c r="K607" t="s">
        <v>1756</v>
      </c>
      <c r="L607" t="s">
        <v>210</v>
      </c>
      <c r="M607" t="s">
        <v>211</v>
      </c>
      <c r="N607" t="s">
        <v>1757</v>
      </c>
      <c r="O607" t="s">
        <v>481</v>
      </c>
      <c r="P607">
        <v>783.38580000000002</v>
      </c>
      <c r="Q607">
        <v>10242452</v>
      </c>
      <c r="R607" t="s">
        <v>144</v>
      </c>
      <c r="S607">
        <v>2</v>
      </c>
    </row>
    <row r="608" spans="2:19" x14ac:dyDescent="0.3">
      <c r="B608">
        <v>607</v>
      </c>
      <c r="C608" t="s">
        <v>19</v>
      </c>
      <c r="D608" t="s">
        <v>19</v>
      </c>
      <c r="E608">
        <v>607</v>
      </c>
      <c r="F608" t="s">
        <v>20</v>
      </c>
      <c r="G608">
        <v>25719</v>
      </c>
      <c r="H608">
        <v>607</v>
      </c>
      <c r="I608">
        <v>200</v>
      </c>
      <c r="J608" t="s">
        <v>1758</v>
      </c>
      <c r="K608" t="s">
        <v>1759</v>
      </c>
      <c r="L608" t="s">
        <v>176</v>
      </c>
      <c r="M608" t="s">
        <v>177</v>
      </c>
      <c r="N608" t="s">
        <v>1760</v>
      </c>
      <c r="O608" t="s">
        <v>179</v>
      </c>
      <c r="P608">
        <v>782.96929999999998</v>
      </c>
      <c r="Q608">
        <v>16490000</v>
      </c>
      <c r="R608" t="s">
        <v>144</v>
      </c>
      <c r="S608">
        <v>1</v>
      </c>
    </row>
    <row r="609" spans="2:19" x14ac:dyDescent="0.3">
      <c r="B609">
        <v>608</v>
      </c>
      <c r="C609" t="s">
        <v>19</v>
      </c>
      <c r="D609" t="s">
        <v>19</v>
      </c>
      <c r="E609">
        <v>608</v>
      </c>
      <c r="F609" t="s">
        <v>20</v>
      </c>
      <c r="G609">
        <v>26096</v>
      </c>
      <c r="H609">
        <v>608</v>
      </c>
      <c r="I609">
        <v>45</v>
      </c>
      <c r="J609" t="s">
        <v>1761</v>
      </c>
      <c r="K609" t="s">
        <v>1762</v>
      </c>
      <c r="L609" t="s">
        <v>185</v>
      </c>
      <c r="M609" t="s">
        <v>186</v>
      </c>
      <c r="N609" t="s">
        <v>1763</v>
      </c>
      <c r="O609" t="s">
        <v>179</v>
      </c>
      <c r="P609">
        <v>782.20799999999997</v>
      </c>
      <c r="Q609">
        <v>5145337</v>
      </c>
      <c r="R609" t="s">
        <v>56</v>
      </c>
      <c r="S609">
        <v>1</v>
      </c>
    </row>
    <row r="610" spans="2:19" x14ac:dyDescent="0.3">
      <c r="B610">
        <v>609</v>
      </c>
      <c r="C610" t="s">
        <v>19</v>
      </c>
      <c r="D610" t="s">
        <v>19</v>
      </c>
      <c r="E610">
        <v>609</v>
      </c>
      <c r="F610" t="s">
        <v>20</v>
      </c>
      <c r="G610">
        <v>24912</v>
      </c>
      <c r="H610">
        <v>609</v>
      </c>
      <c r="I610">
        <v>14</v>
      </c>
      <c r="J610" t="s">
        <v>1764</v>
      </c>
      <c r="K610" t="s">
        <v>1765</v>
      </c>
      <c r="L610" t="s">
        <v>23</v>
      </c>
      <c r="M610" t="s">
        <v>24</v>
      </c>
      <c r="N610" t="s">
        <v>60</v>
      </c>
      <c r="O610" t="s">
        <v>60</v>
      </c>
      <c r="P610">
        <v>779.77409999999998</v>
      </c>
      <c r="Q610">
        <v>2351909</v>
      </c>
      <c r="R610" t="s">
        <v>27</v>
      </c>
      <c r="S610">
        <v>1</v>
      </c>
    </row>
    <row r="611" spans="2:19" x14ac:dyDescent="0.3">
      <c r="B611">
        <v>610</v>
      </c>
      <c r="C611" t="s">
        <v>19</v>
      </c>
      <c r="D611" t="s">
        <v>19</v>
      </c>
      <c r="E611">
        <v>610</v>
      </c>
      <c r="F611" t="s">
        <v>20</v>
      </c>
      <c r="G611">
        <v>21115</v>
      </c>
      <c r="H611">
        <v>610</v>
      </c>
      <c r="I611">
        <v>23</v>
      </c>
      <c r="J611" t="s">
        <v>1766</v>
      </c>
      <c r="K611" t="s">
        <v>1767</v>
      </c>
      <c r="L611" t="s">
        <v>204</v>
      </c>
      <c r="M611" t="s">
        <v>205</v>
      </c>
      <c r="N611" t="s">
        <v>206</v>
      </c>
      <c r="O611" t="s">
        <v>207</v>
      </c>
      <c r="P611">
        <v>779.07150000000001</v>
      </c>
      <c r="Q611">
        <v>16094973</v>
      </c>
      <c r="R611" t="s">
        <v>118</v>
      </c>
      <c r="S611">
        <v>3</v>
      </c>
    </row>
    <row r="612" spans="2:19" x14ac:dyDescent="0.3">
      <c r="B612">
        <v>611</v>
      </c>
      <c r="C612" t="s">
        <v>19</v>
      </c>
      <c r="D612" t="s">
        <v>19</v>
      </c>
      <c r="E612">
        <v>611</v>
      </c>
      <c r="F612" t="s">
        <v>20</v>
      </c>
      <c r="G612">
        <v>23272</v>
      </c>
      <c r="H612">
        <v>611</v>
      </c>
      <c r="I612">
        <v>154</v>
      </c>
      <c r="J612" t="s">
        <v>1768</v>
      </c>
      <c r="K612" t="s">
        <v>1769</v>
      </c>
      <c r="L612" t="s">
        <v>23</v>
      </c>
      <c r="M612" t="s">
        <v>24</v>
      </c>
      <c r="N612" t="s">
        <v>41</v>
      </c>
      <c r="O612" t="s">
        <v>41</v>
      </c>
      <c r="P612">
        <v>778.47379999999998</v>
      </c>
      <c r="Q612">
        <v>9753457</v>
      </c>
      <c r="R612" t="s">
        <v>274</v>
      </c>
      <c r="S612">
        <v>2</v>
      </c>
    </row>
    <row r="613" spans="2:19" x14ac:dyDescent="0.3">
      <c r="B613">
        <v>612</v>
      </c>
      <c r="C613" t="s">
        <v>19</v>
      </c>
      <c r="D613" t="s">
        <v>19</v>
      </c>
      <c r="E613">
        <v>612</v>
      </c>
      <c r="F613" t="s">
        <v>20</v>
      </c>
      <c r="G613">
        <v>21121</v>
      </c>
      <c r="H613">
        <v>612</v>
      </c>
      <c r="I613">
        <v>96</v>
      </c>
      <c r="J613" t="s">
        <v>1770</v>
      </c>
      <c r="K613" t="s">
        <v>1771</v>
      </c>
      <c r="L613" t="s">
        <v>176</v>
      </c>
      <c r="M613" t="s">
        <v>177</v>
      </c>
      <c r="N613" t="s">
        <v>1772</v>
      </c>
      <c r="O613" t="s">
        <v>179</v>
      </c>
      <c r="P613">
        <v>774.78290000000004</v>
      </c>
      <c r="Q613">
        <v>5343314</v>
      </c>
      <c r="R613" t="s">
        <v>144</v>
      </c>
      <c r="S613">
        <v>2</v>
      </c>
    </row>
    <row r="614" spans="2:19" x14ac:dyDescent="0.3">
      <c r="B614">
        <v>613</v>
      </c>
      <c r="C614" t="s">
        <v>19</v>
      </c>
      <c r="D614" t="s">
        <v>19</v>
      </c>
      <c r="E614">
        <v>613</v>
      </c>
      <c r="F614" t="s">
        <v>20</v>
      </c>
      <c r="G614">
        <v>25593</v>
      </c>
      <c r="H614">
        <v>613</v>
      </c>
      <c r="I614">
        <v>3</v>
      </c>
      <c r="J614" t="s">
        <v>1773</v>
      </c>
      <c r="K614" t="s">
        <v>1774</v>
      </c>
      <c r="L614" t="s">
        <v>23</v>
      </c>
      <c r="M614" t="s">
        <v>24</v>
      </c>
      <c r="N614" t="s">
        <v>60</v>
      </c>
      <c r="O614" t="s">
        <v>60</v>
      </c>
      <c r="P614">
        <v>773.27300000000002</v>
      </c>
      <c r="Q614">
        <v>3325310</v>
      </c>
      <c r="R614" t="s">
        <v>478</v>
      </c>
      <c r="S614">
        <v>1</v>
      </c>
    </row>
    <row r="615" spans="2:19" x14ac:dyDescent="0.3">
      <c r="B615">
        <v>614</v>
      </c>
      <c r="C615" t="s">
        <v>19</v>
      </c>
      <c r="D615" t="s">
        <v>19</v>
      </c>
      <c r="E615">
        <v>614</v>
      </c>
      <c r="F615" t="s">
        <v>20</v>
      </c>
      <c r="G615">
        <v>24972</v>
      </c>
      <c r="H615">
        <v>614</v>
      </c>
      <c r="I615">
        <v>5</v>
      </c>
      <c r="J615" t="s">
        <v>1775</v>
      </c>
      <c r="K615" t="s">
        <v>1776</v>
      </c>
      <c r="L615" t="s">
        <v>360</v>
      </c>
      <c r="M615" t="s">
        <v>361</v>
      </c>
      <c r="N615" t="s">
        <v>362</v>
      </c>
      <c r="O615" t="s">
        <v>362</v>
      </c>
      <c r="P615">
        <v>772.39269999999999</v>
      </c>
      <c r="Q615">
        <v>3146075</v>
      </c>
      <c r="R615" t="s">
        <v>37</v>
      </c>
      <c r="S615">
        <v>1</v>
      </c>
    </row>
    <row r="616" spans="2:19" x14ac:dyDescent="0.3">
      <c r="B616">
        <v>615</v>
      </c>
      <c r="C616" t="s">
        <v>19</v>
      </c>
      <c r="D616" t="s">
        <v>19</v>
      </c>
      <c r="E616">
        <v>615</v>
      </c>
      <c r="F616" t="s">
        <v>20</v>
      </c>
      <c r="G616">
        <v>19412</v>
      </c>
      <c r="H616">
        <v>615</v>
      </c>
      <c r="I616">
        <v>27</v>
      </c>
      <c r="J616" t="s">
        <v>1777</v>
      </c>
      <c r="K616" t="s">
        <v>1778</v>
      </c>
      <c r="L616" t="s">
        <v>943</v>
      </c>
      <c r="M616" t="s">
        <v>944</v>
      </c>
      <c r="N616" t="s">
        <v>945</v>
      </c>
      <c r="O616" t="s">
        <v>946</v>
      </c>
      <c r="P616">
        <v>760.29819999999995</v>
      </c>
      <c r="Q616">
        <v>34497596</v>
      </c>
      <c r="R616" t="s">
        <v>118</v>
      </c>
      <c r="S616">
        <v>4</v>
      </c>
    </row>
    <row r="617" spans="2:19" x14ac:dyDescent="0.3">
      <c r="B617">
        <v>616</v>
      </c>
      <c r="C617" t="s">
        <v>19</v>
      </c>
      <c r="D617" t="s">
        <v>19</v>
      </c>
      <c r="E617">
        <v>616</v>
      </c>
      <c r="F617" t="s">
        <v>20</v>
      </c>
      <c r="G617">
        <v>25048</v>
      </c>
      <c r="H617">
        <v>616</v>
      </c>
      <c r="I617">
        <v>42</v>
      </c>
      <c r="J617" t="s">
        <v>1779</v>
      </c>
      <c r="K617" t="s">
        <v>1780</v>
      </c>
      <c r="L617" t="s">
        <v>33</v>
      </c>
      <c r="M617" t="s">
        <v>34</v>
      </c>
      <c r="N617" t="s">
        <v>801</v>
      </c>
      <c r="O617" t="s">
        <v>36</v>
      </c>
      <c r="P617">
        <v>759.48860000000002</v>
      </c>
      <c r="Q617">
        <v>3072706</v>
      </c>
      <c r="R617" t="s">
        <v>144</v>
      </c>
      <c r="S617">
        <v>1</v>
      </c>
    </row>
    <row r="618" spans="2:19" x14ac:dyDescent="0.3">
      <c r="B618">
        <v>617</v>
      </c>
      <c r="C618" t="s">
        <v>19</v>
      </c>
      <c r="D618" t="s">
        <v>19</v>
      </c>
      <c r="E618">
        <v>617</v>
      </c>
      <c r="F618" t="s">
        <v>20</v>
      </c>
      <c r="G618">
        <v>23221</v>
      </c>
      <c r="H618">
        <v>617</v>
      </c>
      <c r="I618">
        <v>212</v>
      </c>
      <c r="J618" t="s">
        <v>1781</v>
      </c>
      <c r="K618" t="s">
        <v>1782</v>
      </c>
      <c r="L618" t="s">
        <v>257</v>
      </c>
      <c r="M618" t="s">
        <v>258</v>
      </c>
      <c r="N618" t="s">
        <v>259</v>
      </c>
      <c r="O618" t="s">
        <v>259</v>
      </c>
      <c r="P618">
        <v>758.61659999999995</v>
      </c>
      <c r="Q618">
        <v>30069663</v>
      </c>
      <c r="R618" t="s">
        <v>144</v>
      </c>
      <c r="S618">
        <v>2</v>
      </c>
    </row>
    <row r="619" spans="2:19" x14ac:dyDescent="0.3">
      <c r="B619">
        <v>618</v>
      </c>
      <c r="C619" t="s">
        <v>19</v>
      </c>
      <c r="D619" t="s">
        <v>19</v>
      </c>
      <c r="E619">
        <v>618</v>
      </c>
      <c r="F619" t="s">
        <v>20</v>
      </c>
      <c r="G619">
        <v>25705</v>
      </c>
      <c r="H619">
        <v>618</v>
      </c>
      <c r="I619">
        <v>8</v>
      </c>
      <c r="J619" t="s">
        <v>1783</v>
      </c>
      <c r="K619" t="s">
        <v>1784</v>
      </c>
      <c r="L619" t="s">
        <v>89</v>
      </c>
      <c r="M619" t="s">
        <v>90</v>
      </c>
      <c r="N619" t="s">
        <v>1785</v>
      </c>
      <c r="O619" t="s">
        <v>1786</v>
      </c>
      <c r="P619">
        <v>758.51890000000003</v>
      </c>
      <c r="Q619">
        <v>17550943</v>
      </c>
      <c r="R619" t="s">
        <v>121</v>
      </c>
      <c r="S619">
        <v>1</v>
      </c>
    </row>
    <row r="620" spans="2:19" x14ac:dyDescent="0.3">
      <c r="B620">
        <v>619</v>
      </c>
      <c r="C620" t="s">
        <v>19</v>
      </c>
      <c r="D620" t="s">
        <v>19</v>
      </c>
      <c r="E620">
        <v>619</v>
      </c>
      <c r="F620" t="s">
        <v>20</v>
      </c>
      <c r="G620">
        <v>21392</v>
      </c>
      <c r="H620">
        <v>619</v>
      </c>
      <c r="I620">
        <v>104</v>
      </c>
      <c r="J620" t="s">
        <v>1787</v>
      </c>
      <c r="K620" t="s">
        <v>1788</v>
      </c>
      <c r="L620" t="s">
        <v>257</v>
      </c>
      <c r="M620" t="s">
        <v>258</v>
      </c>
      <c r="N620" t="s">
        <v>1789</v>
      </c>
      <c r="O620" t="s">
        <v>259</v>
      </c>
      <c r="P620">
        <v>754.28539999999998</v>
      </c>
      <c r="Q620">
        <v>27388108</v>
      </c>
      <c r="R620" t="s">
        <v>182</v>
      </c>
      <c r="S620">
        <v>3</v>
      </c>
    </row>
    <row r="621" spans="2:19" x14ac:dyDescent="0.3">
      <c r="B621">
        <v>620</v>
      </c>
      <c r="C621" t="s">
        <v>19</v>
      </c>
      <c r="D621" t="s">
        <v>19</v>
      </c>
      <c r="E621">
        <v>620</v>
      </c>
      <c r="F621" t="s">
        <v>20</v>
      </c>
      <c r="G621">
        <v>24907</v>
      </c>
      <c r="H621">
        <v>620</v>
      </c>
      <c r="I621">
        <v>15</v>
      </c>
      <c r="J621" t="s">
        <v>1790</v>
      </c>
      <c r="K621" t="s">
        <v>1791</v>
      </c>
      <c r="L621" t="s">
        <v>95</v>
      </c>
      <c r="M621" t="s">
        <v>96</v>
      </c>
      <c r="N621" t="s">
        <v>1792</v>
      </c>
      <c r="O621" t="s">
        <v>1566</v>
      </c>
      <c r="P621">
        <v>753.95950000000005</v>
      </c>
      <c r="Q621">
        <v>2384383</v>
      </c>
      <c r="R621" t="s">
        <v>144</v>
      </c>
      <c r="S621">
        <v>1</v>
      </c>
    </row>
    <row r="622" spans="2:19" x14ac:dyDescent="0.3">
      <c r="B622">
        <v>621</v>
      </c>
      <c r="C622" t="s">
        <v>19</v>
      </c>
      <c r="D622" t="s">
        <v>19</v>
      </c>
      <c r="E622">
        <v>621</v>
      </c>
      <c r="F622" t="s">
        <v>20</v>
      </c>
      <c r="G622">
        <v>23334</v>
      </c>
      <c r="H622">
        <v>621</v>
      </c>
      <c r="I622">
        <v>93</v>
      </c>
      <c r="J622" t="s">
        <v>1793</v>
      </c>
      <c r="K622" t="s">
        <v>1794</v>
      </c>
      <c r="L622" t="s">
        <v>360</v>
      </c>
      <c r="M622" t="s">
        <v>361</v>
      </c>
      <c r="N622" t="s">
        <v>1795</v>
      </c>
      <c r="O622" t="s">
        <v>764</v>
      </c>
      <c r="P622">
        <v>753.89390000000003</v>
      </c>
      <c r="Q622">
        <v>28501656</v>
      </c>
      <c r="R622" t="s">
        <v>516</v>
      </c>
      <c r="S622">
        <v>2</v>
      </c>
    </row>
    <row r="623" spans="2:19" x14ac:dyDescent="0.3">
      <c r="B623">
        <v>622</v>
      </c>
      <c r="C623" t="s">
        <v>19</v>
      </c>
      <c r="D623" t="s">
        <v>19</v>
      </c>
      <c r="E623">
        <v>622</v>
      </c>
      <c r="F623" t="s">
        <v>20</v>
      </c>
      <c r="G623">
        <v>21132</v>
      </c>
      <c r="H623">
        <v>622</v>
      </c>
      <c r="I623">
        <v>159</v>
      </c>
      <c r="J623" t="s">
        <v>1796</v>
      </c>
      <c r="K623" t="s">
        <v>1796</v>
      </c>
      <c r="L623" t="s">
        <v>23</v>
      </c>
      <c r="M623" t="s">
        <v>24</v>
      </c>
      <c r="N623" t="s">
        <v>1797</v>
      </c>
      <c r="O623" t="s">
        <v>26</v>
      </c>
      <c r="P623">
        <v>750.54269999999997</v>
      </c>
      <c r="Q623">
        <v>215393724</v>
      </c>
      <c r="R623" t="s">
        <v>27</v>
      </c>
      <c r="S623">
        <v>3</v>
      </c>
    </row>
    <row r="624" spans="2:19" x14ac:dyDescent="0.3">
      <c r="B624">
        <v>623</v>
      </c>
      <c r="C624" t="s">
        <v>19</v>
      </c>
      <c r="D624" t="s">
        <v>19</v>
      </c>
      <c r="E624">
        <v>623</v>
      </c>
      <c r="F624" t="s">
        <v>20</v>
      </c>
      <c r="G624">
        <v>26505</v>
      </c>
      <c r="H624">
        <v>623</v>
      </c>
      <c r="I624">
        <v>53</v>
      </c>
      <c r="J624" t="s">
        <v>1798</v>
      </c>
      <c r="K624" t="s">
        <v>1799</v>
      </c>
      <c r="L624" t="s">
        <v>204</v>
      </c>
      <c r="M624" t="s">
        <v>205</v>
      </c>
      <c r="N624" t="s">
        <v>206</v>
      </c>
      <c r="O624" t="s">
        <v>207</v>
      </c>
      <c r="P624">
        <v>749.84540000000004</v>
      </c>
      <c r="Q624">
        <v>12462915</v>
      </c>
      <c r="R624" t="s">
        <v>56</v>
      </c>
      <c r="S624">
        <v>1</v>
      </c>
    </row>
    <row r="625" spans="2:19" x14ac:dyDescent="0.3">
      <c r="B625">
        <v>624</v>
      </c>
      <c r="C625" t="s">
        <v>19</v>
      </c>
      <c r="D625" t="s">
        <v>19</v>
      </c>
      <c r="E625">
        <v>624</v>
      </c>
      <c r="F625" t="s">
        <v>20</v>
      </c>
      <c r="G625">
        <v>24866</v>
      </c>
      <c r="H625">
        <v>624</v>
      </c>
      <c r="I625">
        <v>33</v>
      </c>
      <c r="J625" t="s">
        <v>1800</v>
      </c>
      <c r="K625" t="s">
        <v>1801</v>
      </c>
      <c r="L625" t="s">
        <v>64</v>
      </c>
      <c r="M625" t="s">
        <v>65</v>
      </c>
      <c r="N625" t="s">
        <v>66</v>
      </c>
      <c r="O625" t="s">
        <v>67</v>
      </c>
      <c r="P625">
        <v>748.00459999999998</v>
      </c>
      <c r="Q625">
        <v>2846692</v>
      </c>
      <c r="R625" t="s">
        <v>151</v>
      </c>
      <c r="S625">
        <v>1</v>
      </c>
    </row>
    <row r="626" spans="2:19" x14ac:dyDescent="0.3">
      <c r="B626">
        <v>625</v>
      </c>
      <c r="C626" t="s">
        <v>19</v>
      </c>
      <c r="D626" t="s">
        <v>19</v>
      </c>
      <c r="E626">
        <v>625</v>
      </c>
      <c r="F626" t="s">
        <v>20</v>
      </c>
      <c r="G626">
        <v>26382</v>
      </c>
      <c r="H626">
        <v>625</v>
      </c>
      <c r="I626">
        <v>20</v>
      </c>
      <c r="J626" t="s">
        <v>1802</v>
      </c>
      <c r="K626" t="s">
        <v>1803</v>
      </c>
      <c r="L626" t="s">
        <v>95</v>
      </c>
      <c r="M626" t="s">
        <v>96</v>
      </c>
      <c r="N626" t="s">
        <v>97</v>
      </c>
      <c r="O626" t="s">
        <v>98</v>
      </c>
      <c r="P626">
        <v>747.27300000000002</v>
      </c>
      <c r="Q626">
        <v>3253740</v>
      </c>
      <c r="R626" t="s">
        <v>144</v>
      </c>
      <c r="S626">
        <v>1</v>
      </c>
    </row>
    <row r="627" spans="2:19" x14ac:dyDescent="0.3">
      <c r="B627">
        <v>626</v>
      </c>
      <c r="C627" t="s">
        <v>19</v>
      </c>
      <c r="D627" t="s">
        <v>19</v>
      </c>
      <c r="E627">
        <v>626</v>
      </c>
      <c r="F627" t="s">
        <v>20</v>
      </c>
      <c r="G627">
        <v>23023</v>
      </c>
      <c r="H627">
        <v>626</v>
      </c>
      <c r="I627">
        <v>49</v>
      </c>
      <c r="J627" t="s">
        <v>1804</v>
      </c>
      <c r="K627" t="s">
        <v>1805</v>
      </c>
      <c r="L627" t="s">
        <v>154</v>
      </c>
      <c r="M627" t="s">
        <v>155</v>
      </c>
      <c r="N627" t="s">
        <v>1806</v>
      </c>
      <c r="O627" t="s">
        <v>298</v>
      </c>
      <c r="P627">
        <v>744.95640000000003</v>
      </c>
      <c r="Q627">
        <v>6785000</v>
      </c>
      <c r="R627" t="s">
        <v>42</v>
      </c>
      <c r="S627">
        <v>2</v>
      </c>
    </row>
    <row r="628" spans="2:19" x14ac:dyDescent="0.3">
      <c r="B628">
        <v>627</v>
      </c>
      <c r="C628" t="s">
        <v>19</v>
      </c>
      <c r="D628" t="s">
        <v>19</v>
      </c>
      <c r="E628">
        <v>627</v>
      </c>
      <c r="F628" t="s">
        <v>20</v>
      </c>
      <c r="G628">
        <v>23122</v>
      </c>
      <c r="H628">
        <v>627</v>
      </c>
      <c r="I628">
        <v>175</v>
      </c>
      <c r="J628" t="s">
        <v>1807</v>
      </c>
      <c r="K628" t="s">
        <v>1808</v>
      </c>
      <c r="L628" t="s">
        <v>154</v>
      </c>
      <c r="M628" t="s">
        <v>155</v>
      </c>
      <c r="N628" t="s">
        <v>519</v>
      </c>
      <c r="O628" t="s">
        <v>520</v>
      </c>
      <c r="P628">
        <v>744.36670000000004</v>
      </c>
      <c r="Q628">
        <v>12130721</v>
      </c>
      <c r="R628" t="s">
        <v>42</v>
      </c>
      <c r="S628">
        <v>2</v>
      </c>
    </row>
    <row r="629" spans="2:19" x14ac:dyDescent="0.3">
      <c r="B629">
        <v>628</v>
      </c>
      <c r="C629" t="s">
        <v>19</v>
      </c>
      <c r="D629" t="s">
        <v>19</v>
      </c>
      <c r="E629">
        <v>628</v>
      </c>
      <c r="F629" t="s">
        <v>20</v>
      </c>
      <c r="G629">
        <v>21426</v>
      </c>
      <c r="H629">
        <v>628</v>
      </c>
      <c r="I629">
        <v>70</v>
      </c>
      <c r="J629" t="s">
        <v>1809</v>
      </c>
      <c r="K629" t="s">
        <v>1810</v>
      </c>
      <c r="L629" t="s">
        <v>45</v>
      </c>
      <c r="M629" t="s">
        <v>46</v>
      </c>
      <c r="N629" t="s">
        <v>1811</v>
      </c>
      <c r="O629" t="s">
        <v>298</v>
      </c>
      <c r="P629">
        <v>741.18389999999999</v>
      </c>
      <c r="Q629">
        <v>17282821</v>
      </c>
      <c r="R629" t="s">
        <v>144</v>
      </c>
      <c r="S629">
        <v>3</v>
      </c>
    </row>
    <row r="630" spans="2:19" x14ac:dyDescent="0.3">
      <c r="B630">
        <v>629</v>
      </c>
      <c r="C630" t="s">
        <v>19</v>
      </c>
      <c r="D630" t="s">
        <v>19</v>
      </c>
      <c r="E630">
        <v>629</v>
      </c>
      <c r="F630" t="s">
        <v>20</v>
      </c>
      <c r="G630">
        <v>23297</v>
      </c>
      <c r="H630">
        <v>629</v>
      </c>
      <c r="I630">
        <v>206</v>
      </c>
      <c r="J630" t="s">
        <v>1812</v>
      </c>
      <c r="K630" t="s">
        <v>1813</v>
      </c>
      <c r="L630" t="s">
        <v>131</v>
      </c>
      <c r="M630" t="s">
        <v>132</v>
      </c>
      <c r="N630" t="s">
        <v>133</v>
      </c>
      <c r="O630" t="s">
        <v>133</v>
      </c>
      <c r="P630">
        <v>740.77480000000003</v>
      </c>
      <c r="Q630">
        <v>11602692</v>
      </c>
      <c r="R630" t="s">
        <v>182</v>
      </c>
      <c r="S630">
        <v>2</v>
      </c>
    </row>
    <row r="631" spans="2:19" x14ac:dyDescent="0.3">
      <c r="B631">
        <v>630</v>
      </c>
      <c r="C631" t="s">
        <v>19</v>
      </c>
      <c r="D631" t="s">
        <v>19</v>
      </c>
      <c r="E631">
        <v>630</v>
      </c>
      <c r="F631" t="s">
        <v>20</v>
      </c>
      <c r="G631">
        <v>25728</v>
      </c>
      <c r="H631">
        <v>630</v>
      </c>
      <c r="I631">
        <v>12</v>
      </c>
      <c r="J631" t="s">
        <v>1814</v>
      </c>
      <c r="K631" t="s">
        <v>1815</v>
      </c>
      <c r="L631" t="s">
        <v>95</v>
      </c>
      <c r="M631" t="s">
        <v>96</v>
      </c>
      <c r="N631" t="s">
        <v>509</v>
      </c>
      <c r="O631" t="s">
        <v>489</v>
      </c>
      <c r="P631">
        <v>740.62660000000005</v>
      </c>
      <c r="Q631">
        <v>3103047</v>
      </c>
      <c r="R631" t="s">
        <v>151</v>
      </c>
      <c r="S631">
        <v>1</v>
      </c>
    </row>
    <row r="632" spans="2:19" x14ac:dyDescent="0.3">
      <c r="B632">
        <v>631</v>
      </c>
      <c r="C632" t="s">
        <v>19</v>
      </c>
      <c r="D632" t="s">
        <v>19</v>
      </c>
      <c r="E632">
        <v>631</v>
      </c>
      <c r="F632" t="s">
        <v>20</v>
      </c>
      <c r="G632">
        <v>23038</v>
      </c>
      <c r="H632">
        <v>631</v>
      </c>
      <c r="I632">
        <v>725</v>
      </c>
      <c r="J632" t="s">
        <v>1816</v>
      </c>
      <c r="K632" t="s">
        <v>1817</v>
      </c>
      <c r="L632" t="s">
        <v>23</v>
      </c>
      <c r="M632" t="s">
        <v>24</v>
      </c>
      <c r="N632" t="s">
        <v>718</v>
      </c>
      <c r="O632" t="s">
        <v>26</v>
      </c>
      <c r="P632">
        <v>739.09939999999995</v>
      </c>
      <c r="Q632">
        <v>6243017</v>
      </c>
      <c r="R632" t="s">
        <v>37</v>
      </c>
      <c r="S632">
        <v>2</v>
      </c>
    </row>
    <row r="633" spans="2:19" x14ac:dyDescent="0.3">
      <c r="B633">
        <v>632</v>
      </c>
      <c r="C633" t="s">
        <v>19</v>
      </c>
      <c r="D633" t="s">
        <v>19</v>
      </c>
      <c r="E633">
        <v>632</v>
      </c>
      <c r="F633" t="s">
        <v>20</v>
      </c>
      <c r="G633">
        <v>23418</v>
      </c>
      <c r="H633">
        <v>632</v>
      </c>
      <c r="I633">
        <v>94</v>
      </c>
      <c r="J633" t="s">
        <v>1818</v>
      </c>
      <c r="K633" t="s">
        <v>1819</v>
      </c>
      <c r="L633" t="s">
        <v>360</v>
      </c>
      <c r="M633" t="s">
        <v>361</v>
      </c>
      <c r="N633" t="s">
        <v>559</v>
      </c>
      <c r="O633" t="s">
        <v>362</v>
      </c>
      <c r="P633">
        <v>738.4579</v>
      </c>
      <c r="Q633">
        <v>16050088</v>
      </c>
      <c r="R633" t="s">
        <v>262</v>
      </c>
      <c r="S633">
        <v>2</v>
      </c>
    </row>
    <row r="634" spans="2:19" x14ac:dyDescent="0.3">
      <c r="B634">
        <v>633</v>
      </c>
      <c r="C634" t="s">
        <v>19</v>
      </c>
      <c r="D634" t="s">
        <v>19</v>
      </c>
      <c r="E634">
        <v>633</v>
      </c>
      <c r="F634" t="s">
        <v>20</v>
      </c>
      <c r="G634">
        <v>25621</v>
      </c>
      <c r="H634">
        <v>633</v>
      </c>
      <c r="I634">
        <v>30</v>
      </c>
      <c r="J634" t="s">
        <v>1820</v>
      </c>
      <c r="K634" t="s">
        <v>1821</v>
      </c>
      <c r="L634" t="s">
        <v>547</v>
      </c>
      <c r="M634" t="s">
        <v>548</v>
      </c>
      <c r="N634" t="s">
        <v>1822</v>
      </c>
      <c r="O634" t="s">
        <v>549</v>
      </c>
      <c r="P634">
        <v>736.44100000000003</v>
      </c>
      <c r="Q634">
        <v>2140645</v>
      </c>
      <c r="R634" t="s">
        <v>37</v>
      </c>
      <c r="S634">
        <v>1</v>
      </c>
    </row>
    <row r="635" spans="2:19" x14ac:dyDescent="0.3">
      <c r="B635">
        <v>634</v>
      </c>
      <c r="C635" t="s">
        <v>19</v>
      </c>
      <c r="D635" t="s">
        <v>19</v>
      </c>
      <c r="E635">
        <v>634</v>
      </c>
      <c r="F635" t="s">
        <v>20</v>
      </c>
      <c r="G635">
        <v>21064</v>
      </c>
      <c r="H635">
        <v>634</v>
      </c>
      <c r="I635">
        <v>30</v>
      </c>
      <c r="J635" t="s">
        <v>1823</v>
      </c>
      <c r="K635" t="s">
        <v>1824</v>
      </c>
      <c r="L635" t="s">
        <v>83</v>
      </c>
      <c r="M635" t="s">
        <v>84</v>
      </c>
      <c r="N635" t="s">
        <v>609</v>
      </c>
      <c r="O635" t="s">
        <v>609</v>
      </c>
      <c r="P635">
        <v>734.63530000000003</v>
      </c>
      <c r="Q635">
        <v>13657622</v>
      </c>
      <c r="R635" t="s">
        <v>449</v>
      </c>
      <c r="S635">
        <v>3</v>
      </c>
    </row>
    <row r="636" spans="2:19" x14ac:dyDescent="0.3">
      <c r="B636">
        <v>635</v>
      </c>
      <c r="C636" t="s">
        <v>19</v>
      </c>
      <c r="D636" t="s">
        <v>19</v>
      </c>
      <c r="E636">
        <v>635</v>
      </c>
      <c r="F636" t="s">
        <v>20</v>
      </c>
      <c r="G636">
        <v>26582</v>
      </c>
      <c r="H636">
        <v>635</v>
      </c>
      <c r="I636">
        <v>465</v>
      </c>
      <c r="J636" t="s">
        <v>1825</v>
      </c>
      <c r="K636" t="s">
        <v>1826</v>
      </c>
      <c r="L636" t="s">
        <v>33</v>
      </c>
      <c r="M636" t="s">
        <v>34</v>
      </c>
      <c r="N636" t="s">
        <v>35</v>
      </c>
      <c r="O636" t="s">
        <v>36</v>
      </c>
      <c r="P636">
        <v>733.98829999999998</v>
      </c>
      <c r="Q636">
        <v>88703000</v>
      </c>
      <c r="R636" t="s">
        <v>56</v>
      </c>
      <c r="S636">
        <v>1</v>
      </c>
    </row>
    <row r="637" spans="2:19" x14ac:dyDescent="0.3">
      <c r="B637">
        <v>636</v>
      </c>
      <c r="C637" t="s">
        <v>19</v>
      </c>
      <c r="D637" t="s">
        <v>19</v>
      </c>
      <c r="E637">
        <v>636</v>
      </c>
      <c r="F637" t="s">
        <v>20</v>
      </c>
      <c r="G637">
        <v>26295</v>
      </c>
      <c r="H637">
        <v>636</v>
      </c>
      <c r="I637">
        <v>56</v>
      </c>
      <c r="J637" t="s">
        <v>1827</v>
      </c>
      <c r="K637" t="s">
        <v>1828</v>
      </c>
      <c r="L637" t="s">
        <v>176</v>
      </c>
      <c r="M637" t="s">
        <v>177</v>
      </c>
      <c r="N637" t="s">
        <v>1829</v>
      </c>
      <c r="O637" t="s">
        <v>179</v>
      </c>
      <c r="P637">
        <v>733.06780000000003</v>
      </c>
      <c r="Q637">
        <v>75469081</v>
      </c>
      <c r="R637" t="s">
        <v>262</v>
      </c>
      <c r="S637">
        <v>1</v>
      </c>
    </row>
    <row r="638" spans="2:19" x14ac:dyDescent="0.3">
      <c r="B638">
        <v>637</v>
      </c>
      <c r="C638" t="s">
        <v>19</v>
      </c>
      <c r="D638" t="s">
        <v>19</v>
      </c>
      <c r="E638">
        <v>637</v>
      </c>
      <c r="F638" t="s">
        <v>20</v>
      </c>
      <c r="G638">
        <v>23029</v>
      </c>
      <c r="H638">
        <v>637</v>
      </c>
      <c r="I638">
        <v>11</v>
      </c>
      <c r="J638" t="s">
        <v>1830</v>
      </c>
      <c r="K638" t="s">
        <v>1831</v>
      </c>
      <c r="L638" t="s">
        <v>164</v>
      </c>
      <c r="M638" t="s">
        <v>165</v>
      </c>
      <c r="N638" t="s">
        <v>365</v>
      </c>
      <c r="O638" t="s">
        <v>366</v>
      </c>
      <c r="P638">
        <v>732.46619999999996</v>
      </c>
      <c r="Q638">
        <v>2368691</v>
      </c>
      <c r="R638" t="s">
        <v>27</v>
      </c>
      <c r="S638">
        <v>2</v>
      </c>
    </row>
    <row r="639" spans="2:19" x14ac:dyDescent="0.3">
      <c r="B639">
        <v>638</v>
      </c>
      <c r="C639" t="s">
        <v>19</v>
      </c>
      <c r="D639" t="s">
        <v>19</v>
      </c>
      <c r="E639">
        <v>638</v>
      </c>
      <c r="F639" t="s">
        <v>20</v>
      </c>
      <c r="G639">
        <v>23243</v>
      </c>
      <c r="H639">
        <v>638</v>
      </c>
      <c r="I639">
        <v>130</v>
      </c>
      <c r="J639" t="s">
        <v>1832</v>
      </c>
      <c r="K639" t="s">
        <v>1833</v>
      </c>
      <c r="L639" t="s">
        <v>23</v>
      </c>
      <c r="M639" t="s">
        <v>24</v>
      </c>
      <c r="N639" t="s">
        <v>277</v>
      </c>
      <c r="O639" t="s">
        <v>277</v>
      </c>
      <c r="P639">
        <v>729.82299999999998</v>
      </c>
      <c r="Q639">
        <v>59079647</v>
      </c>
      <c r="R639" t="s">
        <v>182</v>
      </c>
      <c r="S639">
        <v>2</v>
      </c>
    </row>
    <row r="640" spans="2:19" x14ac:dyDescent="0.3">
      <c r="B640">
        <v>639</v>
      </c>
      <c r="C640" t="s">
        <v>19</v>
      </c>
      <c r="D640" t="s">
        <v>19</v>
      </c>
      <c r="E640">
        <v>639</v>
      </c>
      <c r="F640" t="s">
        <v>20</v>
      </c>
      <c r="G640">
        <v>25194</v>
      </c>
      <c r="H640">
        <v>639</v>
      </c>
      <c r="I640">
        <v>58</v>
      </c>
      <c r="J640" t="s">
        <v>1834</v>
      </c>
      <c r="K640" t="s">
        <v>1835</v>
      </c>
      <c r="L640" t="s">
        <v>195</v>
      </c>
      <c r="M640" t="s">
        <v>196</v>
      </c>
      <c r="N640" t="s">
        <v>1836</v>
      </c>
      <c r="O640" t="s">
        <v>410</v>
      </c>
      <c r="P640">
        <v>727.60760000000005</v>
      </c>
      <c r="Q640">
        <v>10248000</v>
      </c>
      <c r="R640" t="s">
        <v>37</v>
      </c>
      <c r="S640">
        <v>1</v>
      </c>
    </row>
    <row r="641" spans="2:19" x14ac:dyDescent="0.3">
      <c r="B641">
        <v>640</v>
      </c>
      <c r="C641" t="s">
        <v>19</v>
      </c>
      <c r="D641" t="s">
        <v>19</v>
      </c>
      <c r="E641">
        <v>640</v>
      </c>
      <c r="F641" t="s">
        <v>20</v>
      </c>
      <c r="G641">
        <v>23245</v>
      </c>
      <c r="H641">
        <v>640</v>
      </c>
      <c r="I641">
        <v>65</v>
      </c>
      <c r="J641" t="s">
        <v>1837</v>
      </c>
      <c r="K641" t="s">
        <v>1838</v>
      </c>
      <c r="L641" t="s">
        <v>210</v>
      </c>
      <c r="M641" t="s">
        <v>211</v>
      </c>
      <c r="N641" t="s">
        <v>1839</v>
      </c>
      <c r="O641" t="s">
        <v>481</v>
      </c>
      <c r="P641">
        <v>727.32349999999997</v>
      </c>
      <c r="Q641">
        <v>15381665</v>
      </c>
      <c r="R641" t="s">
        <v>144</v>
      </c>
      <c r="S641">
        <v>2</v>
      </c>
    </row>
    <row r="642" spans="2:19" x14ac:dyDescent="0.3">
      <c r="B642">
        <v>641</v>
      </c>
      <c r="C642" t="s">
        <v>19</v>
      </c>
      <c r="D642" t="s">
        <v>19</v>
      </c>
      <c r="E642">
        <v>641</v>
      </c>
      <c r="F642" t="s">
        <v>20</v>
      </c>
      <c r="G642">
        <v>25985</v>
      </c>
      <c r="H642">
        <v>641</v>
      </c>
      <c r="I642">
        <v>35</v>
      </c>
      <c r="J642" t="s">
        <v>1840</v>
      </c>
      <c r="K642" t="s">
        <v>1841</v>
      </c>
      <c r="L642" t="s">
        <v>23</v>
      </c>
      <c r="M642" t="s">
        <v>24</v>
      </c>
      <c r="N642" t="s">
        <v>504</v>
      </c>
      <c r="O642" t="s">
        <v>26</v>
      </c>
      <c r="P642">
        <v>726.59969999999998</v>
      </c>
      <c r="Q642">
        <v>4573171</v>
      </c>
      <c r="R642" t="s">
        <v>144</v>
      </c>
      <c r="S642">
        <v>1</v>
      </c>
    </row>
    <row r="643" spans="2:19" x14ac:dyDescent="0.3">
      <c r="B643">
        <v>642</v>
      </c>
      <c r="C643" t="s">
        <v>19</v>
      </c>
      <c r="D643" t="s">
        <v>19</v>
      </c>
      <c r="E643">
        <v>642</v>
      </c>
      <c r="F643" t="s">
        <v>20</v>
      </c>
      <c r="G643">
        <v>26578</v>
      </c>
      <c r="H643">
        <v>642</v>
      </c>
      <c r="I643">
        <v>6</v>
      </c>
      <c r="J643" t="s">
        <v>1842</v>
      </c>
      <c r="K643" t="s">
        <v>1843</v>
      </c>
      <c r="L643" t="s">
        <v>230</v>
      </c>
      <c r="M643" t="s">
        <v>231</v>
      </c>
      <c r="N643" t="s">
        <v>1844</v>
      </c>
      <c r="O643" t="s">
        <v>233</v>
      </c>
      <c r="P643">
        <v>726.21619999999996</v>
      </c>
      <c r="Q643">
        <v>6114000</v>
      </c>
      <c r="R643" t="s">
        <v>243</v>
      </c>
      <c r="S643">
        <v>1</v>
      </c>
    </row>
    <row r="644" spans="2:19" x14ac:dyDescent="0.3">
      <c r="B644">
        <v>643</v>
      </c>
      <c r="C644" t="s">
        <v>19</v>
      </c>
      <c r="D644" t="s">
        <v>19</v>
      </c>
      <c r="E644">
        <v>643</v>
      </c>
      <c r="F644" t="s">
        <v>20</v>
      </c>
      <c r="G644">
        <v>23055</v>
      </c>
      <c r="H644">
        <v>643</v>
      </c>
      <c r="I644">
        <v>41</v>
      </c>
      <c r="J644" t="s">
        <v>1845</v>
      </c>
      <c r="K644" t="s">
        <v>1846</v>
      </c>
      <c r="L644" t="s">
        <v>131</v>
      </c>
      <c r="M644" t="s">
        <v>132</v>
      </c>
      <c r="N644" t="s">
        <v>133</v>
      </c>
      <c r="O644" t="s">
        <v>133</v>
      </c>
      <c r="P644">
        <v>724.64449999999999</v>
      </c>
      <c r="Q644">
        <v>6786000</v>
      </c>
      <c r="R644" t="s">
        <v>27</v>
      </c>
      <c r="S644">
        <v>2</v>
      </c>
    </row>
    <row r="645" spans="2:19" x14ac:dyDescent="0.3">
      <c r="B645">
        <v>644</v>
      </c>
      <c r="C645" t="s">
        <v>19</v>
      </c>
      <c r="D645" t="s">
        <v>19</v>
      </c>
      <c r="E645">
        <v>644</v>
      </c>
      <c r="F645" t="s">
        <v>20</v>
      </c>
      <c r="G645">
        <v>25506</v>
      </c>
      <c r="H645">
        <v>644</v>
      </c>
      <c r="I645">
        <v>20</v>
      </c>
      <c r="J645" t="s">
        <v>1847</v>
      </c>
      <c r="K645" t="s">
        <v>1848</v>
      </c>
      <c r="L645" t="s">
        <v>185</v>
      </c>
      <c r="M645" t="s">
        <v>186</v>
      </c>
      <c r="N645" t="s">
        <v>1849</v>
      </c>
      <c r="O645" t="s">
        <v>179</v>
      </c>
      <c r="P645">
        <v>713.93899999999996</v>
      </c>
      <c r="Q645">
        <v>6472728</v>
      </c>
      <c r="R645" t="s">
        <v>262</v>
      </c>
      <c r="S645">
        <v>1</v>
      </c>
    </row>
    <row r="646" spans="2:19" x14ac:dyDescent="0.3">
      <c r="B646">
        <v>645</v>
      </c>
      <c r="C646" t="s">
        <v>19</v>
      </c>
      <c r="D646" t="s">
        <v>19</v>
      </c>
      <c r="E646">
        <v>645</v>
      </c>
      <c r="F646" t="s">
        <v>20</v>
      </c>
      <c r="G646">
        <v>23433</v>
      </c>
      <c r="H646">
        <v>645</v>
      </c>
      <c r="I646">
        <v>85</v>
      </c>
      <c r="J646" t="s">
        <v>1850</v>
      </c>
      <c r="K646" t="s">
        <v>1851</v>
      </c>
      <c r="L646" t="s">
        <v>23</v>
      </c>
      <c r="M646" t="s">
        <v>24</v>
      </c>
      <c r="N646" t="s">
        <v>1852</v>
      </c>
      <c r="O646" t="s">
        <v>1167</v>
      </c>
      <c r="P646">
        <v>712.56190000000004</v>
      </c>
      <c r="Q646">
        <v>5173330</v>
      </c>
      <c r="R646" t="s">
        <v>238</v>
      </c>
      <c r="S646">
        <v>2</v>
      </c>
    </row>
    <row r="647" spans="2:19" x14ac:dyDescent="0.3">
      <c r="B647">
        <v>646</v>
      </c>
      <c r="C647" t="s">
        <v>19</v>
      </c>
      <c r="D647" t="s">
        <v>19</v>
      </c>
      <c r="E647">
        <v>646</v>
      </c>
      <c r="F647" t="s">
        <v>20</v>
      </c>
      <c r="G647">
        <v>26411</v>
      </c>
      <c r="H647">
        <v>646</v>
      </c>
      <c r="I647">
        <v>14</v>
      </c>
      <c r="J647" t="s">
        <v>1853</v>
      </c>
      <c r="K647" t="s">
        <v>1854</v>
      </c>
      <c r="L647" t="s">
        <v>45</v>
      </c>
      <c r="M647" t="s">
        <v>46</v>
      </c>
      <c r="N647" t="s">
        <v>48</v>
      </c>
      <c r="O647" t="s">
        <v>48</v>
      </c>
      <c r="P647">
        <v>711.07219999999995</v>
      </c>
      <c r="Q647">
        <v>11566441</v>
      </c>
      <c r="R647" t="s">
        <v>42</v>
      </c>
      <c r="S647">
        <v>1</v>
      </c>
    </row>
    <row r="648" spans="2:19" x14ac:dyDescent="0.3">
      <c r="B648">
        <v>647</v>
      </c>
      <c r="C648" t="s">
        <v>19</v>
      </c>
      <c r="D648" t="s">
        <v>19</v>
      </c>
      <c r="E648">
        <v>647</v>
      </c>
      <c r="F648" t="s">
        <v>20</v>
      </c>
      <c r="G648">
        <v>25411</v>
      </c>
      <c r="H648">
        <v>647</v>
      </c>
      <c r="I648">
        <v>148</v>
      </c>
      <c r="J648" t="s">
        <v>1855</v>
      </c>
      <c r="K648" t="s">
        <v>1856</v>
      </c>
      <c r="L648" t="s">
        <v>83</v>
      </c>
      <c r="M648" t="s">
        <v>84</v>
      </c>
      <c r="N648" t="s">
        <v>609</v>
      </c>
      <c r="O648" t="s">
        <v>609</v>
      </c>
      <c r="P648">
        <v>710.47979999999995</v>
      </c>
      <c r="Q648">
        <v>46638997</v>
      </c>
      <c r="R648" t="s">
        <v>243</v>
      </c>
      <c r="S648">
        <v>1</v>
      </c>
    </row>
    <row r="649" spans="2:19" x14ac:dyDescent="0.3">
      <c r="B649">
        <v>648</v>
      </c>
      <c r="C649" t="s">
        <v>19</v>
      </c>
      <c r="D649" t="s">
        <v>19</v>
      </c>
      <c r="E649">
        <v>648</v>
      </c>
      <c r="F649" t="s">
        <v>20</v>
      </c>
      <c r="G649">
        <v>24954</v>
      </c>
      <c r="H649">
        <v>648</v>
      </c>
      <c r="I649">
        <v>13</v>
      </c>
      <c r="J649" t="s">
        <v>1857</v>
      </c>
      <c r="K649" t="s">
        <v>1858</v>
      </c>
      <c r="L649" t="s">
        <v>246</v>
      </c>
      <c r="M649" t="s">
        <v>247</v>
      </c>
      <c r="N649" t="s">
        <v>1859</v>
      </c>
      <c r="O649" t="s">
        <v>1462</v>
      </c>
      <c r="P649">
        <v>708.97839999999997</v>
      </c>
      <c r="Q649">
        <v>3746646</v>
      </c>
      <c r="R649" t="s">
        <v>118</v>
      </c>
      <c r="S649">
        <v>1</v>
      </c>
    </row>
    <row r="650" spans="2:19" x14ac:dyDescent="0.3">
      <c r="B650">
        <v>649</v>
      </c>
      <c r="C650" t="s">
        <v>19</v>
      </c>
      <c r="D650" t="s">
        <v>19</v>
      </c>
      <c r="E650">
        <v>649</v>
      </c>
      <c r="F650" t="s">
        <v>20</v>
      </c>
      <c r="G650">
        <v>25332</v>
      </c>
      <c r="H650">
        <v>649</v>
      </c>
      <c r="I650">
        <v>18</v>
      </c>
      <c r="J650" t="s">
        <v>1860</v>
      </c>
      <c r="K650" t="s">
        <v>1861</v>
      </c>
      <c r="L650" t="s">
        <v>23</v>
      </c>
      <c r="M650" t="s">
        <v>24</v>
      </c>
      <c r="N650" t="s">
        <v>1862</v>
      </c>
      <c r="O650" t="s">
        <v>26</v>
      </c>
      <c r="P650">
        <v>708.17840000000001</v>
      </c>
      <c r="Q650">
        <v>2344170</v>
      </c>
      <c r="R650" t="s">
        <v>42</v>
      </c>
      <c r="S650">
        <v>1</v>
      </c>
    </row>
    <row r="651" spans="2:19" x14ac:dyDescent="0.3">
      <c r="B651">
        <v>650</v>
      </c>
      <c r="C651" t="s">
        <v>19</v>
      </c>
      <c r="D651" t="s">
        <v>19</v>
      </c>
      <c r="E651">
        <v>650</v>
      </c>
      <c r="F651" t="s">
        <v>20</v>
      </c>
      <c r="G651">
        <v>20975</v>
      </c>
      <c r="H651">
        <v>650</v>
      </c>
      <c r="I651">
        <v>434</v>
      </c>
      <c r="J651" t="s">
        <v>1863</v>
      </c>
      <c r="K651" t="s">
        <v>1864</v>
      </c>
      <c r="L651" t="s">
        <v>45</v>
      </c>
      <c r="M651" t="s">
        <v>46</v>
      </c>
      <c r="N651" t="s">
        <v>1865</v>
      </c>
      <c r="O651" t="s">
        <v>48</v>
      </c>
      <c r="P651">
        <v>707.50229999999999</v>
      </c>
      <c r="Q651">
        <v>71007265</v>
      </c>
      <c r="R651" t="s">
        <v>42</v>
      </c>
      <c r="S651">
        <v>3</v>
      </c>
    </row>
    <row r="652" spans="2:19" x14ac:dyDescent="0.3">
      <c r="B652">
        <v>651</v>
      </c>
      <c r="C652" t="s">
        <v>19</v>
      </c>
      <c r="D652" t="s">
        <v>19</v>
      </c>
      <c r="E652">
        <v>651</v>
      </c>
      <c r="F652" t="s">
        <v>20</v>
      </c>
      <c r="G652">
        <v>23229</v>
      </c>
      <c r="H652">
        <v>651</v>
      </c>
      <c r="I652">
        <v>54</v>
      </c>
      <c r="J652" t="s">
        <v>1866</v>
      </c>
      <c r="K652" t="s">
        <v>1867</v>
      </c>
      <c r="L652" t="s">
        <v>445</v>
      </c>
      <c r="M652" t="s">
        <v>446</v>
      </c>
      <c r="N652" t="s">
        <v>1868</v>
      </c>
      <c r="O652" t="s">
        <v>1869</v>
      </c>
      <c r="P652">
        <v>707.18359999999996</v>
      </c>
      <c r="Q652">
        <v>3601968</v>
      </c>
      <c r="R652" t="s">
        <v>182</v>
      </c>
      <c r="S652">
        <v>2</v>
      </c>
    </row>
    <row r="653" spans="2:19" x14ac:dyDescent="0.3">
      <c r="B653">
        <v>652</v>
      </c>
      <c r="C653" t="s">
        <v>19</v>
      </c>
      <c r="D653" t="s">
        <v>19</v>
      </c>
      <c r="E653">
        <v>652</v>
      </c>
      <c r="F653" t="s">
        <v>20</v>
      </c>
      <c r="G653">
        <v>21126</v>
      </c>
      <c r="H653">
        <v>652</v>
      </c>
      <c r="I653">
        <v>434</v>
      </c>
      <c r="J653" t="s">
        <v>1870</v>
      </c>
      <c r="K653" t="s">
        <v>1871</v>
      </c>
      <c r="L653" t="s">
        <v>230</v>
      </c>
      <c r="M653" t="s">
        <v>231</v>
      </c>
      <c r="N653" t="s">
        <v>1872</v>
      </c>
      <c r="O653" t="s">
        <v>233</v>
      </c>
      <c r="P653">
        <v>706.00340000000006</v>
      </c>
      <c r="Q653">
        <v>54125468</v>
      </c>
      <c r="R653" t="s">
        <v>262</v>
      </c>
      <c r="S653">
        <v>3</v>
      </c>
    </row>
    <row r="654" spans="2:19" x14ac:dyDescent="0.3">
      <c r="B654">
        <v>653</v>
      </c>
      <c r="C654" t="s">
        <v>19</v>
      </c>
      <c r="D654" t="s">
        <v>19</v>
      </c>
      <c r="E654">
        <v>653</v>
      </c>
      <c r="F654" t="s">
        <v>20</v>
      </c>
      <c r="G654">
        <v>23447</v>
      </c>
      <c r="H654">
        <v>653</v>
      </c>
      <c r="I654">
        <v>500</v>
      </c>
      <c r="J654" t="s">
        <v>1873</v>
      </c>
      <c r="K654" t="s">
        <v>1874</v>
      </c>
      <c r="L654" t="s">
        <v>257</v>
      </c>
      <c r="M654" t="s">
        <v>258</v>
      </c>
      <c r="N654" t="s">
        <v>259</v>
      </c>
      <c r="O654" t="s">
        <v>259</v>
      </c>
      <c r="P654">
        <v>703.59609999999998</v>
      </c>
      <c r="Q654">
        <v>18447103</v>
      </c>
      <c r="R654" t="s">
        <v>27</v>
      </c>
      <c r="S654">
        <v>2</v>
      </c>
    </row>
    <row r="655" spans="2:19" x14ac:dyDescent="0.3">
      <c r="B655">
        <v>654</v>
      </c>
      <c r="C655" t="s">
        <v>19</v>
      </c>
      <c r="D655" t="s">
        <v>19</v>
      </c>
      <c r="E655">
        <v>654</v>
      </c>
      <c r="F655" t="s">
        <v>20</v>
      </c>
      <c r="G655">
        <v>25789</v>
      </c>
      <c r="H655">
        <v>654</v>
      </c>
      <c r="I655">
        <v>25</v>
      </c>
      <c r="J655" t="s">
        <v>1875</v>
      </c>
      <c r="K655" t="s">
        <v>1876</v>
      </c>
      <c r="L655" t="s">
        <v>154</v>
      </c>
      <c r="M655" t="s">
        <v>155</v>
      </c>
      <c r="N655" t="s">
        <v>1877</v>
      </c>
      <c r="O655" t="s">
        <v>298</v>
      </c>
      <c r="P655">
        <v>703.41120000000001</v>
      </c>
      <c r="Q655">
        <v>2944992</v>
      </c>
      <c r="R655" t="s">
        <v>274</v>
      </c>
      <c r="S655">
        <v>1</v>
      </c>
    </row>
    <row r="656" spans="2:19" x14ac:dyDescent="0.3">
      <c r="B656">
        <v>655</v>
      </c>
      <c r="C656" t="s">
        <v>19</v>
      </c>
      <c r="D656" t="s">
        <v>19</v>
      </c>
      <c r="E656">
        <v>655</v>
      </c>
      <c r="F656" t="s">
        <v>20</v>
      </c>
      <c r="G656">
        <v>25955</v>
      </c>
      <c r="H656">
        <v>655</v>
      </c>
      <c r="I656">
        <v>16</v>
      </c>
      <c r="J656" t="s">
        <v>1878</v>
      </c>
      <c r="K656" t="s">
        <v>1879</v>
      </c>
      <c r="L656" t="s">
        <v>154</v>
      </c>
      <c r="M656" t="s">
        <v>155</v>
      </c>
      <c r="N656" t="s">
        <v>1880</v>
      </c>
      <c r="O656" t="s">
        <v>520</v>
      </c>
      <c r="P656">
        <v>702.93349999999998</v>
      </c>
      <c r="Q656">
        <v>3063400</v>
      </c>
      <c r="R656" t="s">
        <v>128</v>
      </c>
      <c r="S656">
        <v>1</v>
      </c>
    </row>
    <row r="657" spans="2:19" x14ac:dyDescent="0.3">
      <c r="B657">
        <v>656</v>
      </c>
      <c r="C657" t="s">
        <v>19</v>
      </c>
      <c r="D657" t="s">
        <v>19</v>
      </c>
      <c r="E657">
        <v>656</v>
      </c>
      <c r="F657" t="s">
        <v>20</v>
      </c>
      <c r="G657">
        <v>26153</v>
      </c>
      <c r="H657">
        <v>656</v>
      </c>
      <c r="I657">
        <v>45</v>
      </c>
      <c r="J657" t="s">
        <v>1881</v>
      </c>
      <c r="K657" t="s">
        <v>1882</v>
      </c>
      <c r="L657" t="s">
        <v>23</v>
      </c>
      <c r="M657" t="s">
        <v>24</v>
      </c>
      <c r="N657" t="s">
        <v>1883</v>
      </c>
      <c r="O657" t="s">
        <v>1167</v>
      </c>
      <c r="P657">
        <v>702.71500000000003</v>
      </c>
      <c r="Q657">
        <v>4196530</v>
      </c>
      <c r="R657" t="s">
        <v>121</v>
      </c>
      <c r="S657">
        <v>1</v>
      </c>
    </row>
    <row r="658" spans="2:19" x14ac:dyDescent="0.3">
      <c r="B658">
        <v>657</v>
      </c>
      <c r="C658" t="s">
        <v>19</v>
      </c>
      <c r="D658" t="s">
        <v>19</v>
      </c>
      <c r="E658">
        <v>657</v>
      </c>
      <c r="F658" t="s">
        <v>20</v>
      </c>
      <c r="G658">
        <v>25250</v>
      </c>
      <c r="H658">
        <v>657</v>
      </c>
      <c r="I658">
        <v>109</v>
      </c>
      <c r="J658" t="s">
        <v>1884</v>
      </c>
      <c r="K658" t="s">
        <v>1885</v>
      </c>
      <c r="L658" t="s">
        <v>311</v>
      </c>
      <c r="M658" t="s">
        <v>369</v>
      </c>
      <c r="N658" t="s">
        <v>1886</v>
      </c>
      <c r="O658" t="s">
        <v>370</v>
      </c>
      <c r="P658">
        <v>702.32870000000003</v>
      </c>
      <c r="Q658">
        <v>8279318</v>
      </c>
      <c r="R658" t="s">
        <v>144</v>
      </c>
      <c r="S658">
        <v>1</v>
      </c>
    </row>
    <row r="659" spans="2:19" x14ac:dyDescent="0.3">
      <c r="B659">
        <v>658</v>
      </c>
      <c r="C659" t="s">
        <v>19</v>
      </c>
      <c r="D659" t="s">
        <v>19</v>
      </c>
      <c r="E659">
        <v>658</v>
      </c>
      <c r="F659" t="s">
        <v>20</v>
      </c>
      <c r="G659">
        <v>21028</v>
      </c>
      <c r="H659">
        <v>658</v>
      </c>
      <c r="I659">
        <v>27</v>
      </c>
      <c r="J659" t="s">
        <v>1887</v>
      </c>
      <c r="K659" t="s">
        <v>1888</v>
      </c>
      <c r="L659" t="s">
        <v>23</v>
      </c>
      <c r="M659" t="s">
        <v>24</v>
      </c>
      <c r="N659" t="s">
        <v>1889</v>
      </c>
      <c r="O659" t="s">
        <v>26</v>
      </c>
      <c r="P659">
        <v>700.41520000000003</v>
      </c>
      <c r="Q659">
        <v>9300320</v>
      </c>
      <c r="R659" t="s">
        <v>182</v>
      </c>
      <c r="S659">
        <v>3</v>
      </c>
    </row>
    <row r="660" spans="2:19" x14ac:dyDescent="0.3">
      <c r="B660">
        <v>659</v>
      </c>
      <c r="C660" t="s">
        <v>19</v>
      </c>
      <c r="D660" t="s">
        <v>19</v>
      </c>
      <c r="E660">
        <v>659</v>
      </c>
      <c r="F660" t="s">
        <v>20</v>
      </c>
      <c r="G660">
        <v>26188</v>
      </c>
      <c r="H660">
        <v>659</v>
      </c>
      <c r="I660">
        <v>60</v>
      </c>
      <c r="J660" t="s">
        <v>1890</v>
      </c>
      <c r="K660" t="s">
        <v>1891</v>
      </c>
      <c r="L660" t="s">
        <v>185</v>
      </c>
      <c r="M660" t="s">
        <v>186</v>
      </c>
      <c r="N660" t="s">
        <v>185</v>
      </c>
      <c r="O660" t="s">
        <v>179</v>
      </c>
      <c r="P660">
        <v>698.19280000000003</v>
      </c>
      <c r="Q660">
        <v>18418300</v>
      </c>
      <c r="R660" t="s">
        <v>121</v>
      </c>
      <c r="S660">
        <v>1</v>
      </c>
    </row>
    <row r="661" spans="2:19" x14ac:dyDescent="0.3">
      <c r="B661">
        <v>660</v>
      </c>
      <c r="C661" t="s">
        <v>19</v>
      </c>
      <c r="D661" t="s">
        <v>19</v>
      </c>
      <c r="E661">
        <v>660</v>
      </c>
      <c r="F661" t="s">
        <v>20</v>
      </c>
      <c r="G661">
        <v>25495</v>
      </c>
      <c r="H661">
        <v>660</v>
      </c>
      <c r="I661">
        <v>28</v>
      </c>
      <c r="J661" t="s">
        <v>1892</v>
      </c>
      <c r="K661" t="s">
        <v>1893</v>
      </c>
      <c r="L661" t="s">
        <v>257</v>
      </c>
      <c r="M661" t="s">
        <v>258</v>
      </c>
      <c r="N661" t="s">
        <v>259</v>
      </c>
      <c r="O661" t="s">
        <v>259</v>
      </c>
      <c r="P661">
        <v>696.84069999999997</v>
      </c>
      <c r="Q661">
        <v>2779500</v>
      </c>
      <c r="R661" t="s">
        <v>42</v>
      </c>
      <c r="S661">
        <v>1</v>
      </c>
    </row>
    <row r="662" spans="2:19" x14ac:dyDescent="0.3">
      <c r="B662">
        <v>661</v>
      </c>
      <c r="C662" t="s">
        <v>19</v>
      </c>
      <c r="D662" t="s">
        <v>19</v>
      </c>
      <c r="E662">
        <v>661</v>
      </c>
      <c r="F662" t="s">
        <v>20</v>
      </c>
      <c r="G662">
        <v>21709</v>
      </c>
      <c r="H662">
        <v>661</v>
      </c>
      <c r="I662">
        <v>13</v>
      </c>
      <c r="J662" t="s">
        <v>1894</v>
      </c>
      <c r="K662" t="s">
        <v>1895</v>
      </c>
      <c r="L662" t="s">
        <v>154</v>
      </c>
      <c r="M662" t="s">
        <v>155</v>
      </c>
      <c r="N662" t="s">
        <v>1806</v>
      </c>
      <c r="O662" t="s">
        <v>298</v>
      </c>
      <c r="P662">
        <v>695.64440000000002</v>
      </c>
      <c r="Q662">
        <v>14202252</v>
      </c>
      <c r="R662" t="s">
        <v>262</v>
      </c>
      <c r="S662">
        <v>3</v>
      </c>
    </row>
    <row r="663" spans="2:19" x14ac:dyDescent="0.3">
      <c r="B663">
        <v>662</v>
      </c>
      <c r="C663" t="s">
        <v>19</v>
      </c>
      <c r="D663" t="s">
        <v>19</v>
      </c>
      <c r="E663">
        <v>662</v>
      </c>
      <c r="F663" t="s">
        <v>20</v>
      </c>
      <c r="G663">
        <v>2288</v>
      </c>
      <c r="H663">
        <v>662</v>
      </c>
      <c r="I663">
        <v>772</v>
      </c>
      <c r="J663" t="s">
        <v>1896</v>
      </c>
      <c r="K663" t="s">
        <v>1897</v>
      </c>
      <c r="L663" t="s">
        <v>131</v>
      </c>
      <c r="M663" t="s">
        <v>132</v>
      </c>
      <c r="N663" t="s">
        <v>1898</v>
      </c>
      <c r="O663" t="s">
        <v>143</v>
      </c>
      <c r="P663">
        <v>694.23509999999999</v>
      </c>
      <c r="Q663">
        <v>183195157</v>
      </c>
      <c r="R663" t="s">
        <v>49</v>
      </c>
      <c r="S663">
        <v>6</v>
      </c>
    </row>
    <row r="664" spans="2:19" x14ac:dyDescent="0.3">
      <c r="B664">
        <v>663</v>
      </c>
      <c r="C664" t="s">
        <v>19</v>
      </c>
      <c r="D664" t="s">
        <v>19</v>
      </c>
      <c r="E664">
        <v>663</v>
      </c>
      <c r="F664" t="s">
        <v>20</v>
      </c>
      <c r="G664">
        <v>24936</v>
      </c>
      <c r="H664">
        <v>663</v>
      </c>
      <c r="I664">
        <v>26</v>
      </c>
      <c r="J664" t="s">
        <v>1899</v>
      </c>
      <c r="K664" t="s">
        <v>1900</v>
      </c>
      <c r="L664" t="s">
        <v>95</v>
      </c>
      <c r="M664" t="s">
        <v>96</v>
      </c>
      <c r="N664" t="s">
        <v>147</v>
      </c>
      <c r="O664" t="s">
        <v>147</v>
      </c>
      <c r="P664">
        <v>690.61670000000004</v>
      </c>
      <c r="Q664">
        <v>22901344</v>
      </c>
      <c r="R664" t="s">
        <v>274</v>
      </c>
      <c r="S664">
        <v>2</v>
      </c>
    </row>
    <row r="665" spans="2:19" x14ac:dyDescent="0.3">
      <c r="B665">
        <v>664</v>
      </c>
      <c r="C665" t="s">
        <v>19</v>
      </c>
      <c r="D665" t="s">
        <v>19</v>
      </c>
      <c r="E665">
        <v>664</v>
      </c>
      <c r="F665" t="s">
        <v>20</v>
      </c>
      <c r="G665">
        <v>23219</v>
      </c>
      <c r="H665">
        <v>664</v>
      </c>
      <c r="I665">
        <v>61</v>
      </c>
      <c r="J665" t="s">
        <v>1901</v>
      </c>
      <c r="K665" t="s">
        <v>1902</v>
      </c>
      <c r="L665" t="s">
        <v>95</v>
      </c>
      <c r="M665" t="s">
        <v>96</v>
      </c>
      <c r="N665" t="s">
        <v>743</v>
      </c>
      <c r="O665" t="s">
        <v>147</v>
      </c>
      <c r="P665">
        <v>689.24310000000003</v>
      </c>
      <c r="Q665">
        <v>27239756</v>
      </c>
      <c r="R665" t="s">
        <v>49</v>
      </c>
      <c r="S665">
        <v>2</v>
      </c>
    </row>
    <row r="666" spans="2:19" x14ac:dyDescent="0.3">
      <c r="B666">
        <v>665</v>
      </c>
      <c r="C666" t="s">
        <v>19</v>
      </c>
      <c r="D666" t="s">
        <v>19</v>
      </c>
      <c r="E666">
        <v>665</v>
      </c>
      <c r="F666" t="s">
        <v>20</v>
      </c>
      <c r="G666">
        <v>23254</v>
      </c>
      <c r="H666">
        <v>665</v>
      </c>
      <c r="I666">
        <v>12</v>
      </c>
      <c r="J666" t="s">
        <v>1903</v>
      </c>
      <c r="K666" t="s">
        <v>1904</v>
      </c>
      <c r="L666" t="s">
        <v>170</v>
      </c>
      <c r="M666" t="s">
        <v>171</v>
      </c>
      <c r="N666" t="s">
        <v>380</v>
      </c>
      <c r="O666" t="s">
        <v>381</v>
      </c>
      <c r="P666">
        <v>688.59590000000003</v>
      </c>
      <c r="Q666">
        <v>2999945</v>
      </c>
      <c r="R666" t="s">
        <v>666</v>
      </c>
      <c r="S666">
        <v>2</v>
      </c>
    </row>
    <row r="667" spans="2:19" x14ac:dyDescent="0.3">
      <c r="B667">
        <v>666</v>
      </c>
      <c r="C667" t="s">
        <v>19</v>
      </c>
      <c r="D667" t="s">
        <v>19</v>
      </c>
      <c r="E667">
        <v>666</v>
      </c>
      <c r="F667" t="s">
        <v>20</v>
      </c>
      <c r="G667">
        <v>23119</v>
      </c>
      <c r="H667">
        <v>666</v>
      </c>
      <c r="I667">
        <v>30</v>
      </c>
      <c r="J667" t="s">
        <v>1905</v>
      </c>
      <c r="K667" t="s">
        <v>1906</v>
      </c>
      <c r="L667" t="s">
        <v>45</v>
      </c>
      <c r="M667" t="s">
        <v>46</v>
      </c>
      <c r="N667" t="s">
        <v>48</v>
      </c>
      <c r="O667" t="s">
        <v>48</v>
      </c>
      <c r="P667">
        <v>686.89390000000003</v>
      </c>
      <c r="Q667">
        <v>8207901</v>
      </c>
      <c r="R667" t="s">
        <v>61</v>
      </c>
      <c r="S667">
        <v>2</v>
      </c>
    </row>
    <row r="668" spans="2:19" x14ac:dyDescent="0.3">
      <c r="B668">
        <v>667</v>
      </c>
      <c r="C668" t="s">
        <v>19</v>
      </c>
      <c r="D668" t="s">
        <v>19</v>
      </c>
      <c r="E668">
        <v>667</v>
      </c>
      <c r="F668" t="s">
        <v>20</v>
      </c>
      <c r="G668">
        <v>26131</v>
      </c>
      <c r="H668">
        <v>667</v>
      </c>
      <c r="I668">
        <v>94</v>
      </c>
      <c r="J668" t="s">
        <v>1907</v>
      </c>
      <c r="K668" t="s">
        <v>1908</v>
      </c>
      <c r="L668" t="s">
        <v>185</v>
      </c>
      <c r="M668" t="s">
        <v>186</v>
      </c>
      <c r="N668" t="s">
        <v>185</v>
      </c>
      <c r="O668" t="s">
        <v>179</v>
      </c>
      <c r="P668">
        <v>686.58640000000003</v>
      </c>
      <c r="Q668">
        <v>28089000</v>
      </c>
      <c r="R668" t="s">
        <v>151</v>
      </c>
      <c r="S668">
        <v>1</v>
      </c>
    </row>
    <row r="669" spans="2:19" x14ac:dyDescent="0.3">
      <c r="B669">
        <v>668</v>
      </c>
      <c r="C669" t="s">
        <v>19</v>
      </c>
      <c r="D669" t="s">
        <v>19</v>
      </c>
      <c r="E669">
        <v>668</v>
      </c>
      <c r="F669" t="s">
        <v>20</v>
      </c>
      <c r="G669">
        <v>23096</v>
      </c>
      <c r="H669">
        <v>668</v>
      </c>
      <c r="I669">
        <v>174</v>
      </c>
      <c r="J669" t="s">
        <v>1909</v>
      </c>
      <c r="K669" t="s">
        <v>1910</v>
      </c>
      <c r="L669" t="s">
        <v>23</v>
      </c>
      <c r="M669" t="s">
        <v>24</v>
      </c>
      <c r="N669" t="s">
        <v>775</v>
      </c>
      <c r="O669" t="s">
        <v>60</v>
      </c>
      <c r="P669">
        <v>685.46029999999996</v>
      </c>
      <c r="Q669">
        <v>7509000</v>
      </c>
      <c r="R669" t="s">
        <v>37</v>
      </c>
      <c r="S669">
        <v>2</v>
      </c>
    </row>
    <row r="670" spans="2:19" x14ac:dyDescent="0.3">
      <c r="B670">
        <v>669</v>
      </c>
      <c r="C670" t="s">
        <v>19</v>
      </c>
      <c r="D670" t="s">
        <v>19</v>
      </c>
      <c r="E670">
        <v>669</v>
      </c>
      <c r="F670" t="s">
        <v>20</v>
      </c>
      <c r="G670">
        <v>21197</v>
      </c>
      <c r="H670">
        <v>669</v>
      </c>
      <c r="I670">
        <v>40</v>
      </c>
      <c r="J670" t="s">
        <v>1911</v>
      </c>
      <c r="K670" t="s">
        <v>1912</v>
      </c>
      <c r="L670" t="s">
        <v>311</v>
      </c>
      <c r="M670" t="s">
        <v>369</v>
      </c>
      <c r="N670" t="s">
        <v>370</v>
      </c>
      <c r="O670" t="s">
        <v>370</v>
      </c>
      <c r="P670">
        <v>682.29039999999998</v>
      </c>
      <c r="Q670">
        <v>7436640</v>
      </c>
      <c r="R670" t="s">
        <v>61</v>
      </c>
      <c r="S670">
        <v>3</v>
      </c>
    </row>
    <row r="671" spans="2:19" x14ac:dyDescent="0.3">
      <c r="B671">
        <v>670</v>
      </c>
      <c r="C671" t="s">
        <v>19</v>
      </c>
      <c r="D671" t="s">
        <v>19</v>
      </c>
      <c r="E671">
        <v>670</v>
      </c>
      <c r="F671" t="s">
        <v>20</v>
      </c>
      <c r="G671">
        <v>23069</v>
      </c>
      <c r="H671">
        <v>670</v>
      </c>
      <c r="I671">
        <v>45</v>
      </c>
      <c r="J671" t="s">
        <v>1913</v>
      </c>
      <c r="K671" t="s">
        <v>1914</v>
      </c>
      <c r="L671" t="s">
        <v>257</v>
      </c>
      <c r="M671" t="s">
        <v>258</v>
      </c>
      <c r="N671" t="s">
        <v>1915</v>
      </c>
      <c r="O671" t="s">
        <v>259</v>
      </c>
      <c r="P671">
        <v>681.97540000000004</v>
      </c>
      <c r="Q671">
        <v>5779236</v>
      </c>
      <c r="R671" t="s">
        <v>27</v>
      </c>
      <c r="S671">
        <v>2</v>
      </c>
    </row>
    <row r="672" spans="2:19" x14ac:dyDescent="0.3">
      <c r="B672">
        <v>671</v>
      </c>
      <c r="C672" t="s">
        <v>19</v>
      </c>
      <c r="D672" t="s">
        <v>19</v>
      </c>
      <c r="E672">
        <v>671</v>
      </c>
      <c r="F672" t="s">
        <v>20</v>
      </c>
      <c r="G672">
        <v>23468</v>
      </c>
      <c r="H672">
        <v>671</v>
      </c>
      <c r="I672">
        <v>43</v>
      </c>
      <c r="J672" t="s">
        <v>1916</v>
      </c>
      <c r="K672" t="s">
        <v>1917</v>
      </c>
      <c r="L672" t="s">
        <v>64</v>
      </c>
      <c r="M672" t="s">
        <v>65</v>
      </c>
      <c r="N672" t="s">
        <v>67</v>
      </c>
      <c r="O672" t="s">
        <v>67</v>
      </c>
      <c r="P672">
        <v>680.22860000000003</v>
      </c>
      <c r="Q672">
        <v>6827000</v>
      </c>
      <c r="R672" t="s">
        <v>243</v>
      </c>
      <c r="S672">
        <v>2</v>
      </c>
    </row>
    <row r="673" spans="2:19" x14ac:dyDescent="0.3">
      <c r="B673">
        <v>672</v>
      </c>
      <c r="C673" t="s">
        <v>19</v>
      </c>
      <c r="D673" t="s">
        <v>19</v>
      </c>
      <c r="E673">
        <v>672</v>
      </c>
      <c r="F673" t="s">
        <v>20</v>
      </c>
      <c r="G673">
        <v>25918</v>
      </c>
      <c r="H673">
        <v>672</v>
      </c>
      <c r="I673">
        <v>34</v>
      </c>
      <c r="J673" t="s">
        <v>1918</v>
      </c>
      <c r="K673" t="s">
        <v>1919</v>
      </c>
      <c r="L673" t="s">
        <v>906</v>
      </c>
      <c r="M673" t="s">
        <v>907</v>
      </c>
      <c r="N673" t="s">
        <v>1920</v>
      </c>
      <c r="O673" t="s">
        <v>1921</v>
      </c>
      <c r="P673">
        <v>676.9298</v>
      </c>
      <c r="Q673">
        <v>7671350</v>
      </c>
      <c r="R673" t="s">
        <v>49</v>
      </c>
      <c r="S673">
        <v>1</v>
      </c>
    </row>
    <row r="674" spans="2:19" x14ac:dyDescent="0.3">
      <c r="B674">
        <v>673</v>
      </c>
      <c r="C674" t="s">
        <v>19</v>
      </c>
      <c r="D674" t="s">
        <v>19</v>
      </c>
      <c r="E674">
        <v>673</v>
      </c>
      <c r="F674" t="s">
        <v>20</v>
      </c>
      <c r="G674">
        <v>23019</v>
      </c>
      <c r="H674">
        <v>673</v>
      </c>
      <c r="I674">
        <v>78</v>
      </c>
      <c r="J674" t="s">
        <v>1922</v>
      </c>
      <c r="K674" t="s">
        <v>1923</v>
      </c>
      <c r="L674" t="s">
        <v>45</v>
      </c>
      <c r="M674" t="s">
        <v>46</v>
      </c>
      <c r="N674" t="s">
        <v>48</v>
      </c>
      <c r="O674" t="s">
        <v>48</v>
      </c>
      <c r="P674">
        <v>676.7654</v>
      </c>
      <c r="Q674">
        <v>6580182</v>
      </c>
      <c r="R674" t="s">
        <v>151</v>
      </c>
      <c r="S674">
        <v>2</v>
      </c>
    </row>
    <row r="675" spans="2:19" x14ac:dyDescent="0.3">
      <c r="B675">
        <v>674</v>
      </c>
      <c r="C675" t="s">
        <v>19</v>
      </c>
      <c r="D675" t="s">
        <v>19</v>
      </c>
      <c r="E675">
        <v>674</v>
      </c>
      <c r="F675" t="s">
        <v>20</v>
      </c>
      <c r="G675">
        <v>19360</v>
      </c>
      <c r="H675">
        <v>674</v>
      </c>
      <c r="I675">
        <v>92</v>
      </c>
      <c r="J675" t="s">
        <v>1924</v>
      </c>
      <c r="K675" t="s">
        <v>1925</v>
      </c>
      <c r="L675" t="s">
        <v>311</v>
      </c>
      <c r="M675" t="s">
        <v>369</v>
      </c>
      <c r="N675" t="s">
        <v>1177</v>
      </c>
      <c r="O675" t="s">
        <v>73</v>
      </c>
      <c r="P675">
        <v>675.13549999999998</v>
      </c>
      <c r="Q675">
        <v>21590221</v>
      </c>
      <c r="R675" t="s">
        <v>37</v>
      </c>
      <c r="S675">
        <v>4</v>
      </c>
    </row>
    <row r="676" spans="2:19" x14ac:dyDescent="0.3">
      <c r="B676">
        <v>675</v>
      </c>
      <c r="C676" t="s">
        <v>19</v>
      </c>
      <c r="D676" t="s">
        <v>19</v>
      </c>
      <c r="E676">
        <v>675</v>
      </c>
      <c r="F676" t="s">
        <v>20</v>
      </c>
      <c r="G676">
        <v>21491</v>
      </c>
      <c r="H676">
        <v>675</v>
      </c>
      <c r="I676">
        <v>120</v>
      </c>
      <c r="J676" t="s">
        <v>1926</v>
      </c>
      <c r="K676" t="s">
        <v>1927</v>
      </c>
      <c r="L676" t="s">
        <v>309</v>
      </c>
      <c r="M676" t="s">
        <v>310</v>
      </c>
      <c r="N676" t="s">
        <v>311</v>
      </c>
      <c r="O676" t="s">
        <v>36</v>
      </c>
      <c r="P676">
        <v>674.21220000000005</v>
      </c>
      <c r="Q676">
        <v>21929794</v>
      </c>
      <c r="R676" t="s">
        <v>118</v>
      </c>
      <c r="S676">
        <v>3</v>
      </c>
    </row>
    <row r="677" spans="2:19" x14ac:dyDescent="0.3">
      <c r="B677">
        <v>676</v>
      </c>
      <c r="C677" t="s">
        <v>19</v>
      </c>
      <c r="D677" t="s">
        <v>19</v>
      </c>
      <c r="E677">
        <v>676</v>
      </c>
      <c r="F677" t="s">
        <v>20</v>
      </c>
      <c r="G677">
        <v>25431</v>
      </c>
      <c r="H677">
        <v>676</v>
      </c>
      <c r="I677">
        <v>4</v>
      </c>
      <c r="J677" t="s">
        <v>1928</v>
      </c>
      <c r="K677" t="s">
        <v>1929</v>
      </c>
      <c r="L677" t="s">
        <v>23</v>
      </c>
      <c r="M677" t="s">
        <v>24</v>
      </c>
      <c r="N677" t="s">
        <v>854</v>
      </c>
      <c r="O677" t="s">
        <v>60</v>
      </c>
      <c r="P677">
        <v>674.11559999999997</v>
      </c>
      <c r="Q677">
        <v>4185860</v>
      </c>
      <c r="R677" t="s">
        <v>42</v>
      </c>
      <c r="S677">
        <v>1</v>
      </c>
    </row>
    <row r="678" spans="2:19" x14ac:dyDescent="0.3">
      <c r="B678">
        <v>677</v>
      </c>
      <c r="C678" t="s">
        <v>19</v>
      </c>
      <c r="D678" t="s">
        <v>19</v>
      </c>
      <c r="E678">
        <v>677</v>
      </c>
      <c r="F678" t="s">
        <v>20</v>
      </c>
      <c r="G678">
        <v>24606</v>
      </c>
      <c r="H678">
        <v>677</v>
      </c>
      <c r="I678">
        <v>85</v>
      </c>
      <c r="J678" t="s">
        <v>1930</v>
      </c>
      <c r="K678" t="s">
        <v>1931</v>
      </c>
      <c r="L678" t="s">
        <v>23</v>
      </c>
      <c r="M678" t="s">
        <v>24</v>
      </c>
      <c r="N678" t="s">
        <v>775</v>
      </c>
      <c r="O678" t="s">
        <v>60</v>
      </c>
      <c r="P678">
        <v>670.6046</v>
      </c>
      <c r="Q678">
        <v>9642752</v>
      </c>
      <c r="R678" t="s">
        <v>151</v>
      </c>
      <c r="S678">
        <v>1</v>
      </c>
    </row>
    <row r="679" spans="2:19" x14ac:dyDescent="0.3">
      <c r="B679">
        <v>678</v>
      </c>
      <c r="C679" t="s">
        <v>19</v>
      </c>
      <c r="D679" t="s">
        <v>19</v>
      </c>
      <c r="E679">
        <v>678</v>
      </c>
      <c r="F679" t="s">
        <v>20</v>
      </c>
      <c r="G679">
        <v>25730</v>
      </c>
      <c r="H679">
        <v>678</v>
      </c>
      <c r="I679">
        <v>29</v>
      </c>
      <c r="J679" t="s">
        <v>1932</v>
      </c>
      <c r="K679" t="s">
        <v>1933</v>
      </c>
      <c r="L679" t="s">
        <v>311</v>
      </c>
      <c r="M679" t="s">
        <v>369</v>
      </c>
      <c r="N679" t="s">
        <v>370</v>
      </c>
      <c r="O679" t="s">
        <v>370</v>
      </c>
      <c r="P679">
        <v>670.27729999999997</v>
      </c>
      <c r="Q679">
        <v>2408295</v>
      </c>
      <c r="R679" t="s">
        <v>61</v>
      </c>
      <c r="S679">
        <v>1</v>
      </c>
    </row>
    <row r="680" spans="2:19" x14ac:dyDescent="0.3">
      <c r="B680">
        <v>679</v>
      </c>
      <c r="C680" t="s">
        <v>19</v>
      </c>
      <c r="D680" t="s">
        <v>19</v>
      </c>
      <c r="E680">
        <v>679</v>
      </c>
      <c r="F680" t="s">
        <v>20</v>
      </c>
      <c r="G680">
        <v>23933</v>
      </c>
      <c r="H680">
        <v>679</v>
      </c>
      <c r="I680">
        <v>38</v>
      </c>
      <c r="J680" t="s">
        <v>1934</v>
      </c>
      <c r="K680" t="s">
        <v>1935</v>
      </c>
      <c r="L680" t="s">
        <v>547</v>
      </c>
      <c r="M680" t="s">
        <v>548</v>
      </c>
      <c r="N680" t="s">
        <v>549</v>
      </c>
      <c r="O680" t="s">
        <v>549</v>
      </c>
      <c r="P680">
        <v>669.32650000000001</v>
      </c>
      <c r="Q680">
        <v>9812221</v>
      </c>
      <c r="R680" t="s">
        <v>42</v>
      </c>
      <c r="S680">
        <v>2</v>
      </c>
    </row>
    <row r="681" spans="2:19" x14ac:dyDescent="0.3">
      <c r="B681">
        <v>680</v>
      </c>
      <c r="C681" t="s">
        <v>19</v>
      </c>
      <c r="D681" t="s">
        <v>19</v>
      </c>
      <c r="E681">
        <v>680</v>
      </c>
      <c r="F681" t="s">
        <v>20</v>
      </c>
      <c r="G681">
        <v>25177</v>
      </c>
      <c r="H681">
        <v>680</v>
      </c>
      <c r="I681">
        <v>80</v>
      </c>
      <c r="J681" t="s">
        <v>1936</v>
      </c>
      <c r="K681" t="s">
        <v>1937</v>
      </c>
      <c r="L681" t="s">
        <v>77</v>
      </c>
      <c r="M681" t="s">
        <v>78</v>
      </c>
      <c r="N681" t="s">
        <v>1938</v>
      </c>
      <c r="O681" t="s">
        <v>472</v>
      </c>
      <c r="P681">
        <v>667.2473</v>
      </c>
      <c r="Q681">
        <v>3175491</v>
      </c>
      <c r="R681" t="s">
        <v>61</v>
      </c>
      <c r="S681">
        <v>1</v>
      </c>
    </row>
    <row r="682" spans="2:19" x14ac:dyDescent="0.3">
      <c r="B682">
        <v>681</v>
      </c>
      <c r="C682" t="s">
        <v>19</v>
      </c>
      <c r="D682" t="s">
        <v>19</v>
      </c>
      <c r="E682">
        <v>681</v>
      </c>
      <c r="F682" t="s">
        <v>20</v>
      </c>
      <c r="G682">
        <v>23169</v>
      </c>
      <c r="H682">
        <v>681</v>
      </c>
      <c r="I682">
        <v>195</v>
      </c>
      <c r="J682" t="s">
        <v>1939</v>
      </c>
      <c r="K682" t="s">
        <v>1940</v>
      </c>
      <c r="L682" t="s">
        <v>210</v>
      </c>
      <c r="M682" t="s">
        <v>211</v>
      </c>
      <c r="N682" t="s">
        <v>1941</v>
      </c>
      <c r="O682" t="s">
        <v>36</v>
      </c>
      <c r="P682">
        <v>666.35450000000003</v>
      </c>
      <c r="Q682">
        <v>32731000</v>
      </c>
      <c r="R682" t="s">
        <v>118</v>
      </c>
      <c r="S682">
        <v>2</v>
      </c>
    </row>
    <row r="683" spans="2:19" x14ac:dyDescent="0.3">
      <c r="B683">
        <v>682</v>
      </c>
      <c r="C683" t="s">
        <v>19</v>
      </c>
      <c r="D683" t="s">
        <v>19</v>
      </c>
      <c r="E683">
        <v>682</v>
      </c>
      <c r="F683" t="s">
        <v>20</v>
      </c>
      <c r="G683">
        <v>24958</v>
      </c>
      <c r="H683">
        <v>682</v>
      </c>
      <c r="I683">
        <v>13</v>
      </c>
      <c r="J683" t="s">
        <v>1942</v>
      </c>
      <c r="K683" t="s">
        <v>1943</v>
      </c>
      <c r="L683" t="s">
        <v>189</v>
      </c>
      <c r="M683" t="s">
        <v>190</v>
      </c>
      <c r="N683" t="s">
        <v>1644</v>
      </c>
      <c r="O683" t="s">
        <v>192</v>
      </c>
      <c r="P683">
        <v>665.5847</v>
      </c>
      <c r="Q683">
        <v>8038992</v>
      </c>
      <c r="R683" t="s">
        <v>182</v>
      </c>
      <c r="S683">
        <v>1</v>
      </c>
    </row>
    <row r="684" spans="2:19" x14ac:dyDescent="0.3">
      <c r="B684">
        <v>683</v>
      </c>
      <c r="C684" t="s">
        <v>19</v>
      </c>
      <c r="D684" t="s">
        <v>19</v>
      </c>
      <c r="E684">
        <v>683</v>
      </c>
      <c r="F684" t="s">
        <v>20</v>
      </c>
      <c r="G684">
        <v>25980</v>
      </c>
      <c r="H684">
        <v>683</v>
      </c>
      <c r="I684">
        <v>17</v>
      </c>
      <c r="J684" t="s">
        <v>1944</v>
      </c>
      <c r="K684" t="s">
        <v>1945</v>
      </c>
      <c r="L684" t="s">
        <v>23</v>
      </c>
      <c r="M684" t="s">
        <v>24</v>
      </c>
      <c r="N684" t="s">
        <v>1946</v>
      </c>
      <c r="O684" t="s">
        <v>26</v>
      </c>
      <c r="P684">
        <v>661.49810000000002</v>
      </c>
      <c r="Q684">
        <v>11027178</v>
      </c>
      <c r="R684" t="s">
        <v>56</v>
      </c>
      <c r="S684">
        <v>1</v>
      </c>
    </row>
    <row r="685" spans="2:19" x14ac:dyDescent="0.3">
      <c r="B685">
        <v>684</v>
      </c>
      <c r="C685" t="s">
        <v>19</v>
      </c>
      <c r="D685" t="s">
        <v>19</v>
      </c>
      <c r="E685">
        <v>684</v>
      </c>
      <c r="F685" t="s">
        <v>20</v>
      </c>
      <c r="G685">
        <v>24917</v>
      </c>
      <c r="H685">
        <v>684</v>
      </c>
      <c r="I685">
        <v>18</v>
      </c>
      <c r="J685" t="s">
        <v>1947</v>
      </c>
      <c r="K685" t="s">
        <v>1948</v>
      </c>
      <c r="L685" t="s">
        <v>23</v>
      </c>
      <c r="M685" t="s">
        <v>24</v>
      </c>
      <c r="N685" t="s">
        <v>1949</v>
      </c>
      <c r="O685" t="s">
        <v>1950</v>
      </c>
      <c r="P685">
        <v>661.03330000000005</v>
      </c>
      <c r="Q685">
        <v>8691000</v>
      </c>
      <c r="R685" t="s">
        <v>30</v>
      </c>
      <c r="S685">
        <v>1</v>
      </c>
    </row>
    <row r="686" spans="2:19" x14ac:dyDescent="0.3">
      <c r="B686">
        <v>685</v>
      </c>
      <c r="C686" t="s">
        <v>19</v>
      </c>
      <c r="D686" t="s">
        <v>19</v>
      </c>
      <c r="E686">
        <v>685</v>
      </c>
      <c r="F686" t="s">
        <v>20</v>
      </c>
      <c r="G686">
        <v>26369</v>
      </c>
      <c r="H686">
        <v>685</v>
      </c>
      <c r="I686">
        <v>23</v>
      </c>
      <c r="J686" t="s">
        <v>1951</v>
      </c>
      <c r="K686" t="s">
        <v>1952</v>
      </c>
      <c r="L686" t="s">
        <v>23</v>
      </c>
      <c r="M686" t="s">
        <v>24</v>
      </c>
      <c r="N686" t="s">
        <v>1953</v>
      </c>
      <c r="O686" t="s">
        <v>436</v>
      </c>
      <c r="P686">
        <v>660.0068</v>
      </c>
      <c r="Q686">
        <v>6074970</v>
      </c>
      <c r="R686" t="s">
        <v>61</v>
      </c>
      <c r="S686">
        <v>1</v>
      </c>
    </row>
    <row r="687" spans="2:19" x14ac:dyDescent="0.3">
      <c r="B687">
        <v>686</v>
      </c>
      <c r="C687" t="s">
        <v>19</v>
      </c>
      <c r="D687" t="s">
        <v>19</v>
      </c>
      <c r="E687">
        <v>686</v>
      </c>
      <c r="F687" t="s">
        <v>20</v>
      </c>
      <c r="G687">
        <v>23046</v>
      </c>
      <c r="H687">
        <v>686</v>
      </c>
      <c r="I687">
        <v>90</v>
      </c>
      <c r="J687" t="s">
        <v>1954</v>
      </c>
      <c r="K687" t="s">
        <v>1955</v>
      </c>
      <c r="L687" t="s">
        <v>45</v>
      </c>
      <c r="M687" t="s">
        <v>46</v>
      </c>
      <c r="N687" t="s">
        <v>48</v>
      </c>
      <c r="O687" t="s">
        <v>48</v>
      </c>
      <c r="P687">
        <v>659.68259999999998</v>
      </c>
      <c r="Q687">
        <v>13468337</v>
      </c>
      <c r="R687" t="s">
        <v>61</v>
      </c>
      <c r="S687">
        <v>2</v>
      </c>
    </row>
    <row r="688" spans="2:19" x14ac:dyDescent="0.3">
      <c r="B688">
        <v>687</v>
      </c>
      <c r="C688" t="s">
        <v>19</v>
      </c>
      <c r="D688" t="s">
        <v>19</v>
      </c>
      <c r="E688">
        <v>687</v>
      </c>
      <c r="F688" t="s">
        <v>20</v>
      </c>
      <c r="G688">
        <v>21176</v>
      </c>
      <c r="H688">
        <v>687</v>
      </c>
      <c r="I688">
        <v>16</v>
      </c>
      <c r="J688" t="s">
        <v>1956</v>
      </c>
      <c r="K688" t="s">
        <v>1957</v>
      </c>
      <c r="L688" t="s">
        <v>246</v>
      </c>
      <c r="M688" t="s">
        <v>247</v>
      </c>
      <c r="N688" t="s">
        <v>746</v>
      </c>
      <c r="O688" t="s">
        <v>580</v>
      </c>
      <c r="P688">
        <v>659.02390000000003</v>
      </c>
      <c r="Q688">
        <v>5646371</v>
      </c>
      <c r="R688" t="s">
        <v>182</v>
      </c>
      <c r="S688">
        <v>3</v>
      </c>
    </row>
    <row r="689" spans="2:19" x14ac:dyDescent="0.3">
      <c r="B689">
        <v>688</v>
      </c>
      <c r="C689" t="s">
        <v>19</v>
      </c>
      <c r="D689" t="s">
        <v>19</v>
      </c>
      <c r="E689">
        <v>688</v>
      </c>
      <c r="F689" t="s">
        <v>20</v>
      </c>
      <c r="G689">
        <v>26364</v>
      </c>
      <c r="H689">
        <v>688</v>
      </c>
      <c r="I689">
        <v>32</v>
      </c>
      <c r="J689" t="s">
        <v>1958</v>
      </c>
      <c r="K689" t="s">
        <v>1959</v>
      </c>
      <c r="L689" t="s">
        <v>309</v>
      </c>
      <c r="M689" t="s">
        <v>310</v>
      </c>
      <c r="N689" t="s">
        <v>311</v>
      </c>
      <c r="O689" t="s">
        <v>36</v>
      </c>
      <c r="P689">
        <v>658.37850000000003</v>
      </c>
      <c r="Q689">
        <v>2966898</v>
      </c>
      <c r="R689" t="s">
        <v>56</v>
      </c>
      <c r="S689">
        <v>1</v>
      </c>
    </row>
    <row r="690" spans="2:19" x14ac:dyDescent="0.3">
      <c r="B690">
        <v>689</v>
      </c>
      <c r="C690" t="s">
        <v>19</v>
      </c>
      <c r="D690" t="s">
        <v>19</v>
      </c>
      <c r="E690">
        <v>689</v>
      </c>
      <c r="F690" t="s">
        <v>20</v>
      </c>
      <c r="G690">
        <v>22938</v>
      </c>
      <c r="H690">
        <v>689</v>
      </c>
      <c r="I690">
        <v>25</v>
      </c>
      <c r="J690" t="s">
        <v>1960</v>
      </c>
      <c r="K690" t="s">
        <v>1961</v>
      </c>
      <c r="L690" t="s">
        <v>23</v>
      </c>
      <c r="M690" t="s">
        <v>24</v>
      </c>
      <c r="N690" t="s">
        <v>60</v>
      </c>
      <c r="O690" t="s">
        <v>60</v>
      </c>
      <c r="P690">
        <v>657.75300000000004</v>
      </c>
      <c r="Q690">
        <v>8161000</v>
      </c>
      <c r="R690" t="s">
        <v>151</v>
      </c>
      <c r="S690">
        <v>2</v>
      </c>
    </row>
    <row r="691" spans="2:19" x14ac:dyDescent="0.3">
      <c r="B691">
        <v>690</v>
      </c>
      <c r="C691" t="s">
        <v>19</v>
      </c>
      <c r="D691" t="s">
        <v>19</v>
      </c>
      <c r="E691">
        <v>690</v>
      </c>
      <c r="F691" t="s">
        <v>20</v>
      </c>
      <c r="G691">
        <v>25151</v>
      </c>
      <c r="H691">
        <v>690</v>
      </c>
      <c r="I691">
        <v>30</v>
      </c>
      <c r="J691" t="s">
        <v>1962</v>
      </c>
      <c r="K691" t="s">
        <v>1963</v>
      </c>
      <c r="L691" t="s">
        <v>257</v>
      </c>
      <c r="M691" t="s">
        <v>258</v>
      </c>
      <c r="N691" t="s">
        <v>259</v>
      </c>
      <c r="O691" t="s">
        <v>259</v>
      </c>
      <c r="P691">
        <v>657.1875</v>
      </c>
      <c r="Q691">
        <v>2423000</v>
      </c>
      <c r="R691" t="s">
        <v>42</v>
      </c>
      <c r="S691">
        <v>1</v>
      </c>
    </row>
    <row r="692" spans="2:19" x14ac:dyDescent="0.3">
      <c r="B692">
        <v>691</v>
      </c>
      <c r="C692" t="s">
        <v>19</v>
      </c>
      <c r="D692" t="s">
        <v>19</v>
      </c>
      <c r="E692">
        <v>691</v>
      </c>
      <c r="F692" t="s">
        <v>20</v>
      </c>
      <c r="G692">
        <v>25867</v>
      </c>
      <c r="H692">
        <v>691</v>
      </c>
      <c r="I692">
        <v>60</v>
      </c>
      <c r="J692" t="s">
        <v>1964</v>
      </c>
      <c r="K692" t="s">
        <v>1965</v>
      </c>
      <c r="L692" t="s">
        <v>23</v>
      </c>
      <c r="M692" t="s">
        <v>24</v>
      </c>
      <c r="N692" t="s">
        <v>277</v>
      </c>
      <c r="O692" t="s">
        <v>277</v>
      </c>
      <c r="P692">
        <v>656.23220000000003</v>
      </c>
      <c r="Q692">
        <v>5424000</v>
      </c>
      <c r="R692" t="s">
        <v>42</v>
      </c>
      <c r="S692">
        <v>1</v>
      </c>
    </row>
    <row r="693" spans="2:19" x14ac:dyDescent="0.3">
      <c r="B693">
        <v>692</v>
      </c>
      <c r="C693" t="s">
        <v>19</v>
      </c>
      <c r="D693" t="s">
        <v>19</v>
      </c>
      <c r="E693">
        <v>692</v>
      </c>
      <c r="F693" t="s">
        <v>20</v>
      </c>
      <c r="G693">
        <v>26403</v>
      </c>
      <c r="H693">
        <v>692</v>
      </c>
      <c r="I693">
        <v>40</v>
      </c>
      <c r="J693" t="s">
        <v>1966</v>
      </c>
      <c r="K693" t="s">
        <v>1967</v>
      </c>
      <c r="L693" t="s">
        <v>547</v>
      </c>
      <c r="M693" t="s">
        <v>548</v>
      </c>
      <c r="N693" t="s">
        <v>549</v>
      </c>
      <c r="O693" t="s">
        <v>549</v>
      </c>
      <c r="P693">
        <v>655.97789999999998</v>
      </c>
      <c r="Q693">
        <v>3451984</v>
      </c>
      <c r="R693" t="s">
        <v>37</v>
      </c>
      <c r="S693">
        <v>1</v>
      </c>
    </row>
    <row r="694" spans="2:19" x14ac:dyDescent="0.3">
      <c r="B694">
        <v>693</v>
      </c>
      <c r="C694" t="s">
        <v>19</v>
      </c>
      <c r="D694" t="s">
        <v>19</v>
      </c>
      <c r="E694">
        <v>693</v>
      </c>
      <c r="F694" t="s">
        <v>20</v>
      </c>
      <c r="G694">
        <v>7473</v>
      </c>
      <c r="H694">
        <v>693</v>
      </c>
      <c r="I694">
        <v>138</v>
      </c>
      <c r="J694" t="s">
        <v>1968</v>
      </c>
      <c r="K694" t="s">
        <v>1969</v>
      </c>
      <c r="L694" t="s">
        <v>23</v>
      </c>
      <c r="M694" t="s">
        <v>24</v>
      </c>
      <c r="N694" t="s">
        <v>25</v>
      </c>
      <c r="O694" t="s">
        <v>26</v>
      </c>
      <c r="P694">
        <v>655.72950000000003</v>
      </c>
      <c r="Q694">
        <v>118778000</v>
      </c>
      <c r="R694" t="s">
        <v>151</v>
      </c>
      <c r="S694">
        <v>2</v>
      </c>
    </row>
    <row r="695" spans="2:19" x14ac:dyDescent="0.3">
      <c r="B695">
        <v>694</v>
      </c>
      <c r="C695" t="s">
        <v>19</v>
      </c>
      <c r="D695" t="s">
        <v>19</v>
      </c>
      <c r="E695">
        <v>694</v>
      </c>
      <c r="F695" t="s">
        <v>20</v>
      </c>
      <c r="G695">
        <v>25378</v>
      </c>
      <c r="H695">
        <v>694</v>
      </c>
      <c r="I695">
        <v>6</v>
      </c>
      <c r="J695" t="s">
        <v>1970</v>
      </c>
      <c r="K695" t="s">
        <v>1971</v>
      </c>
      <c r="L695" t="s">
        <v>124</v>
      </c>
      <c r="M695" t="s">
        <v>125</v>
      </c>
      <c r="N695" t="s">
        <v>1972</v>
      </c>
      <c r="O695" t="s">
        <v>1973</v>
      </c>
      <c r="P695">
        <v>654.48170000000005</v>
      </c>
      <c r="Q695">
        <v>2199050</v>
      </c>
      <c r="R695" t="s">
        <v>27</v>
      </c>
      <c r="S695">
        <v>1</v>
      </c>
    </row>
    <row r="696" spans="2:19" x14ac:dyDescent="0.3">
      <c r="B696">
        <v>695</v>
      </c>
      <c r="C696" t="s">
        <v>19</v>
      </c>
      <c r="D696" t="s">
        <v>19</v>
      </c>
      <c r="E696">
        <v>695</v>
      </c>
      <c r="F696" t="s">
        <v>20</v>
      </c>
      <c r="G696">
        <v>25383</v>
      </c>
      <c r="H696">
        <v>695</v>
      </c>
      <c r="I696">
        <v>56</v>
      </c>
      <c r="J696" t="s">
        <v>1974</v>
      </c>
      <c r="K696" t="s">
        <v>1975</v>
      </c>
      <c r="L696" t="s">
        <v>230</v>
      </c>
      <c r="M696" t="s">
        <v>231</v>
      </c>
      <c r="N696" t="s">
        <v>1872</v>
      </c>
      <c r="O696" t="s">
        <v>233</v>
      </c>
      <c r="P696">
        <v>652.94119999999998</v>
      </c>
      <c r="Q696">
        <v>26880000</v>
      </c>
      <c r="R696" t="s">
        <v>30</v>
      </c>
      <c r="S696">
        <v>1</v>
      </c>
    </row>
    <row r="697" spans="2:19" x14ac:dyDescent="0.3">
      <c r="B697">
        <v>696</v>
      </c>
      <c r="C697" t="s">
        <v>19</v>
      </c>
      <c r="D697" t="s">
        <v>19</v>
      </c>
      <c r="E697">
        <v>696</v>
      </c>
      <c r="F697" t="s">
        <v>20</v>
      </c>
      <c r="G697">
        <v>24835</v>
      </c>
      <c r="H697">
        <v>696</v>
      </c>
      <c r="I697">
        <v>11</v>
      </c>
      <c r="J697" t="s">
        <v>1976</v>
      </c>
      <c r="K697" t="s">
        <v>1977</v>
      </c>
      <c r="L697" t="s">
        <v>23</v>
      </c>
      <c r="M697" t="s">
        <v>24</v>
      </c>
      <c r="N697" t="s">
        <v>1978</v>
      </c>
      <c r="O697" t="s">
        <v>26</v>
      </c>
      <c r="P697">
        <v>652.75049999999999</v>
      </c>
      <c r="Q697">
        <v>2819668</v>
      </c>
      <c r="R697" t="s">
        <v>121</v>
      </c>
      <c r="S697">
        <v>1</v>
      </c>
    </row>
    <row r="698" spans="2:19" x14ac:dyDescent="0.3">
      <c r="B698">
        <v>697</v>
      </c>
      <c r="C698" t="s">
        <v>19</v>
      </c>
      <c r="D698" t="s">
        <v>19</v>
      </c>
      <c r="E698">
        <v>697</v>
      </c>
      <c r="F698" t="s">
        <v>20</v>
      </c>
      <c r="G698">
        <v>26541</v>
      </c>
      <c r="H698">
        <v>697</v>
      </c>
      <c r="I698">
        <v>24</v>
      </c>
      <c r="J698" t="s">
        <v>1979</v>
      </c>
      <c r="K698" t="s">
        <v>1980</v>
      </c>
      <c r="L698" t="s">
        <v>204</v>
      </c>
      <c r="M698" t="s">
        <v>205</v>
      </c>
      <c r="N698" t="s">
        <v>1981</v>
      </c>
      <c r="O698" t="s">
        <v>1982</v>
      </c>
      <c r="P698">
        <v>651.64020000000005</v>
      </c>
      <c r="Q698">
        <v>8157333</v>
      </c>
      <c r="R698" t="s">
        <v>144</v>
      </c>
      <c r="S698">
        <v>1</v>
      </c>
    </row>
    <row r="699" spans="2:19" x14ac:dyDescent="0.3">
      <c r="B699">
        <v>698</v>
      </c>
      <c r="C699" t="s">
        <v>19</v>
      </c>
      <c r="D699" t="s">
        <v>19</v>
      </c>
      <c r="E699">
        <v>698</v>
      </c>
      <c r="F699" t="s">
        <v>20</v>
      </c>
      <c r="G699">
        <v>23183</v>
      </c>
      <c r="H699">
        <v>698</v>
      </c>
      <c r="I699">
        <v>54</v>
      </c>
      <c r="J699" t="s">
        <v>1983</v>
      </c>
      <c r="K699" t="s">
        <v>1984</v>
      </c>
      <c r="L699" t="s">
        <v>124</v>
      </c>
      <c r="M699" t="s">
        <v>125</v>
      </c>
      <c r="N699" t="s">
        <v>1985</v>
      </c>
      <c r="O699" t="s">
        <v>227</v>
      </c>
      <c r="P699">
        <v>649.59069999999997</v>
      </c>
      <c r="Q699">
        <v>7961703</v>
      </c>
      <c r="R699" t="s">
        <v>118</v>
      </c>
      <c r="S699">
        <v>2</v>
      </c>
    </row>
    <row r="700" spans="2:19" x14ac:dyDescent="0.3">
      <c r="B700">
        <v>699</v>
      </c>
      <c r="C700" t="s">
        <v>19</v>
      </c>
      <c r="D700" t="s">
        <v>19</v>
      </c>
      <c r="E700">
        <v>699</v>
      </c>
      <c r="F700" t="s">
        <v>20</v>
      </c>
      <c r="G700">
        <v>23018</v>
      </c>
      <c r="H700">
        <v>699</v>
      </c>
      <c r="I700">
        <v>1</v>
      </c>
      <c r="J700" t="s">
        <v>1986</v>
      </c>
      <c r="K700" t="s">
        <v>1987</v>
      </c>
      <c r="L700" t="s">
        <v>77</v>
      </c>
      <c r="M700" t="s">
        <v>78</v>
      </c>
      <c r="N700" t="s">
        <v>1988</v>
      </c>
      <c r="O700" t="s">
        <v>1989</v>
      </c>
      <c r="P700">
        <v>649.04470000000003</v>
      </c>
      <c r="Q700">
        <v>4269742</v>
      </c>
      <c r="R700" t="s">
        <v>467</v>
      </c>
      <c r="S700">
        <v>2</v>
      </c>
    </row>
    <row r="701" spans="2:19" x14ac:dyDescent="0.3">
      <c r="B701">
        <v>700</v>
      </c>
      <c r="C701" t="s">
        <v>19</v>
      </c>
      <c r="D701" t="s">
        <v>19</v>
      </c>
      <c r="E701">
        <v>700</v>
      </c>
      <c r="F701" t="s">
        <v>20</v>
      </c>
      <c r="G701">
        <v>22900</v>
      </c>
      <c r="H701">
        <v>700</v>
      </c>
      <c r="I701">
        <v>180</v>
      </c>
      <c r="J701" t="s">
        <v>1990</v>
      </c>
      <c r="K701" t="s">
        <v>1991</v>
      </c>
      <c r="L701" t="s">
        <v>530</v>
      </c>
      <c r="M701" t="s">
        <v>531</v>
      </c>
      <c r="N701" t="s">
        <v>532</v>
      </c>
      <c r="O701" t="s">
        <v>533</v>
      </c>
      <c r="P701">
        <v>645.74879999999996</v>
      </c>
      <c r="Q701">
        <v>20363237</v>
      </c>
      <c r="R701" t="s">
        <v>42</v>
      </c>
      <c r="S701">
        <v>2</v>
      </c>
    </row>
    <row r="702" spans="2:19" x14ac:dyDescent="0.3">
      <c r="B702">
        <v>701</v>
      </c>
      <c r="C702" t="s">
        <v>19</v>
      </c>
      <c r="D702" t="s">
        <v>19</v>
      </c>
      <c r="E702">
        <v>701</v>
      </c>
      <c r="F702" t="s">
        <v>20</v>
      </c>
      <c r="G702">
        <v>23173</v>
      </c>
      <c r="H702">
        <v>701</v>
      </c>
      <c r="I702">
        <v>22</v>
      </c>
      <c r="J702" t="s">
        <v>1992</v>
      </c>
      <c r="K702" t="s">
        <v>1993</v>
      </c>
      <c r="L702" t="s">
        <v>176</v>
      </c>
      <c r="M702" t="s">
        <v>177</v>
      </c>
      <c r="N702" t="s">
        <v>1994</v>
      </c>
      <c r="O702" t="s">
        <v>298</v>
      </c>
      <c r="P702">
        <v>645.49480000000005</v>
      </c>
      <c r="Q702">
        <v>6225075</v>
      </c>
      <c r="R702" t="s">
        <v>121</v>
      </c>
      <c r="S702">
        <v>2</v>
      </c>
    </row>
    <row r="703" spans="2:19" x14ac:dyDescent="0.3">
      <c r="B703">
        <v>702</v>
      </c>
      <c r="C703" t="s">
        <v>19</v>
      </c>
      <c r="D703" t="s">
        <v>19</v>
      </c>
      <c r="E703">
        <v>702</v>
      </c>
      <c r="F703" t="s">
        <v>20</v>
      </c>
      <c r="G703">
        <v>21342</v>
      </c>
      <c r="H703">
        <v>702</v>
      </c>
      <c r="I703">
        <v>70</v>
      </c>
      <c r="J703" t="s">
        <v>1995</v>
      </c>
      <c r="K703" t="s">
        <v>1996</v>
      </c>
      <c r="L703" t="s">
        <v>210</v>
      </c>
      <c r="M703" t="s">
        <v>211</v>
      </c>
      <c r="N703" t="s">
        <v>1997</v>
      </c>
      <c r="P703">
        <v>643.73879999999997</v>
      </c>
      <c r="Q703">
        <v>12645835</v>
      </c>
      <c r="R703" t="s">
        <v>61</v>
      </c>
      <c r="S703">
        <v>3</v>
      </c>
    </row>
    <row r="704" spans="2:19" x14ac:dyDescent="0.3">
      <c r="B704">
        <v>703</v>
      </c>
      <c r="C704" t="s">
        <v>19</v>
      </c>
      <c r="D704" t="s">
        <v>19</v>
      </c>
      <c r="E704">
        <v>703</v>
      </c>
      <c r="F704" t="s">
        <v>20</v>
      </c>
      <c r="G704">
        <v>26365</v>
      </c>
      <c r="H704">
        <v>703</v>
      </c>
      <c r="I704">
        <v>26</v>
      </c>
      <c r="J704" t="s">
        <v>1998</v>
      </c>
      <c r="K704" t="s">
        <v>1999</v>
      </c>
      <c r="L704" t="s">
        <v>185</v>
      </c>
      <c r="M704" t="s">
        <v>186</v>
      </c>
      <c r="N704" t="s">
        <v>185</v>
      </c>
      <c r="O704" t="s">
        <v>179</v>
      </c>
      <c r="P704">
        <v>643.70460000000003</v>
      </c>
      <c r="Q704">
        <v>3071500</v>
      </c>
      <c r="R704" t="s">
        <v>151</v>
      </c>
      <c r="S704">
        <v>1</v>
      </c>
    </row>
    <row r="705" spans="2:19" x14ac:dyDescent="0.3">
      <c r="B705">
        <v>704</v>
      </c>
      <c r="C705" t="s">
        <v>19</v>
      </c>
      <c r="D705" t="s">
        <v>19</v>
      </c>
      <c r="E705">
        <v>704</v>
      </c>
      <c r="F705" t="s">
        <v>20</v>
      </c>
      <c r="G705">
        <v>24856</v>
      </c>
      <c r="H705">
        <v>704</v>
      </c>
      <c r="I705">
        <v>15</v>
      </c>
      <c r="J705" t="s">
        <v>2000</v>
      </c>
      <c r="K705" t="s">
        <v>2001</v>
      </c>
      <c r="L705" t="s">
        <v>70</v>
      </c>
      <c r="M705" t="s">
        <v>71</v>
      </c>
      <c r="N705" t="s">
        <v>839</v>
      </c>
      <c r="O705" t="s">
        <v>73</v>
      </c>
      <c r="P705">
        <v>642.73479999999995</v>
      </c>
      <c r="Q705">
        <v>2389712</v>
      </c>
      <c r="R705" t="s">
        <v>42</v>
      </c>
      <c r="S705">
        <v>1</v>
      </c>
    </row>
    <row r="706" spans="2:19" x14ac:dyDescent="0.3">
      <c r="B706">
        <v>705</v>
      </c>
      <c r="C706" t="s">
        <v>19</v>
      </c>
      <c r="D706" t="s">
        <v>19</v>
      </c>
      <c r="E706">
        <v>705</v>
      </c>
      <c r="F706" t="s">
        <v>20</v>
      </c>
      <c r="G706">
        <v>23761</v>
      </c>
      <c r="H706">
        <v>705</v>
      </c>
      <c r="I706">
        <v>44</v>
      </c>
      <c r="J706" t="s">
        <v>2002</v>
      </c>
      <c r="K706" t="s">
        <v>2003</v>
      </c>
      <c r="L706" t="s">
        <v>210</v>
      </c>
      <c r="M706" t="s">
        <v>211</v>
      </c>
      <c r="N706" t="s">
        <v>2004</v>
      </c>
      <c r="O706" t="s">
        <v>36</v>
      </c>
      <c r="P706">
        <v>642.47910000000002</v>
      </c>
      <c r="Q706">
        <v>5331000</v>
      </c>
      <c r="R706" t="s">
        <v>144</v>
      </c>
      <c r="S706">
        <v>2</v>
      </c>
    </row>
    <row r="707" spans="2:19" x14ac:dyDescent="0.3">
      <c r="B707">
        <v>706</v>
      </c>
      <c r="C707" t="s">
        <v>19</v>
      </c>
      <c r="D707" t="s">
        <v>19</v>
      </c>
      <c r="E707">
        <v>706</v>
      </c>
      <c r="F707" t="s">
        <v>20</v>
      </c>
      <c r="G707">
        <v>25714</v>
      </c>
      <c r="H707">
        <v>706</v>
      </c>
      <c r="I707">
        <v>12</v>
      </c>
      <c r="J707" t="s">
        <v>2005</v>
      </c>
      <c r="K707" t="s">
        <v>2006</v>
      </c>
      <c r="L707" t="s">
        <v>23</v>
      </c>
      <c r="M707" t="s">
        <v>24</v>
      </c>
      <c r="N707" t="s">
        <v>775</v>
      </c>
      <c r="O707" t="s">
        <v>60</v>
      </c>
      <c r="P707">
        <v>641.78480000000002</v>
      </c>
      <c r="Q707">
        <v>2439374</v>
      </c>
      <c r="R707" t="s">
        <v>144</v>
      </c>
      <c r="S707">
        <v>1</v>
      </c>
    </row>
    <row r="708" spans="2:19" x14ac:dyDescent="0.3">
      <c r="B708">
        <v>707</v>
      </c>
      <c r="C708" t="s">
        <v>19</v>
      </c>
      <c r="D708" t="s">
        <v>19</v>
      </c>
      <c r="E708">
        <v>707</v>
      </c>
      <c r="F708" t="s">
        <v>20</v>
      </c>
      <c r="G708">
        <v>25663</v>
      </c>
      <c r="H708">
        <v>707</v>
      </c>
      <c r="I708">
        <v>10</v>
      </c>
      <c r="J708" t="s">
        <v>2007</v>
      </c>
      <c r="K708" t="s">
        <v>2008</v>
      </c>
      <c r="L708" t="s">
        <v>164</v>
      </c>
      <c r="M708" t="s">
        <v>165</v>
      </c>
      <c r="N708" t="s">
        <v>1126</v>
      </c>
      <c r="O708" t="s">
        <v>167</v>
      </c>
      <c r="P708">
        <v>639.60979999999995</v>
      </c>
      <c r="Q708">
        <v>3339708</v>
      </c>
      <c r="R708" t="s">
        <v>42</v>
      </c>
      <c r="S708">
        <v>1</v>
      </c>
    </row>
    <row r="709" spans="2:19" x14ac:dyDescent="0.3">
      <c r="B709">
        <v>708</v>
      </c>
      <c r="C709" t="s">
        <v>19</v>
      </c>
      <c r="D709" t="s">
        <v>19</v>
      </c>
      <c r="E709">
        <v>708</v>
      </c>
      <c r="F709" t="s">
        <v>20</v>
      </c>
      <c r="G709">
        <v>21112</v>
      </c>
      <c r="H709">
        <v>708</v>
      </c>
      <c r="I709">
        <v>40</v>
      </c>
      <c r="J709" t="s">
        <v>2009</v>
      </c>
      <c r="K709" t="s">
        <v>2010</v>
      </c>
      <c r="L709" t="s">
        <v>33</v>
      </c>
      <c r="M709" t="s">
        <v>34</v>
      </c>
      <c r="N709" t="s">
        <v>2011</v>
      </c>
      <c r="O709" t="s">
        <v>36</v>
      </c>
      <c r="P709">
        <v>639.26610000000005</v>
      </c>
      <c r="Q709">
        <v>6254797</v>
      </c>
      <c r="R709" t="s">
        <v>118</v>
      </c>
      <c r="S709">
        <v>3</v>
      </c>
    </row>
    <row r="710" spans="2:19" x14ac:dyDescent="0.3">
      <c r="B710">
        <v>709</v>
      </c>
      <c r="C710" t="s">
        <v>19</v>
      </c>
      <c r="D710" t="s">
        <v>19</v>
      </c>
      <c r="E710">
        <v>709</v>
      </c>
      <c r="F710" t="s">
        <v>20</v>
      </c>
      <c r="G710">
        <v>25169</v>
      </c>
      <c r="H710">
        <v>709</v>
      </c>
      <c r="I710">
        <v>33</v>
      </c>
      <c r="J710" t="s">
        <v>2012</v>
      </c>
      <c r="K710" t="s">
        <v>2013</v>
      </c>
      <c r="L710" t="s">
        <v>95</v>
      </c>
      <c r="M710" t="s">
        <v>96</v>
      </c>
      <c r="N710" t="s">
        <v>509</v>
      </c>
      <c r="O710" t="s">
        <v>489</v>
      </c>
      <c r="P710">
        <v>639.255</v>
      </c>
      <c r="Q710">
        <v>3538836</v>
      </c>
      <c r="R710" t="s">
        <v>42</v>
      </c>
      <c r="S710">
        <v>1</v>
      </c>
    </row>
    <row r="711" spans="2:19" x14ac:dyDescent="0.3">
      <c r="B711">
        <v>710</v>
      </c>
      <c r="C711" t="s">
        <v>19</v>
      </c>
      <c r="D711" t="s">
        <v>19</v>
      </c>
      <c r="E711">
        <v>710</v>
      </c>
      <c r="F711" t="s">
        <v>20</v>
      </c>
      <c r="G711">
        <v>21181</v>
      </c>
      <c r="H711">
        <v>710</v>
      </c>
      <c r="I711">
        <v>35</v>
      </c>
      <c r="J711" t="s">
        <v>2014</v>
      </c>
      <c r="K711" t="s">
        <v>2015</v>
      </c>
      <c r="L711" t="s">
        <v>360</v>
      </c>
      <c r="M711" t="s">
        <v>361</v>
      </c>
      <c r="N711" t="s">
        <v>555</v>
      </c>
      <c r="O711" t="s">
        <v>556</v>
      </c>
      <c r="P711">
        <v>636.80579999999998</v>
      </c>
      <c r="Q711">
        <v>5935015</v>
      </c>
      <c r="R711" t="s">
        <v>428</v>
      </c>
      <c r="S711">
        <v>3</v>
      </c>
    </row>
    <row r="712" spans="2:19" x14ac:dyDescent="0.3">
      <c r="B712">
        <v>711</v>
      </c>
      <c r="C712" t="s">
        <v>19</v>
      </c>
      <c r="D712" t="s">
        <v>19</v>
      </c>
      <c r="E712">
        <v>711</v>
      </c>
      <c r="F712" t="s">
        <v>20</v>
      </c>
      <c r="G712">
        <v>21287</v>
      </c>
      <c r="H712">
        <v>711</v>
      </c>
      <c r="I712">
        <v>22</v>
      </c>
      <c r="J712" t="s">
        <v>2016</v>
      </c>
      <c r="K712" t="s">
        <v>2017</v>
      </c>
      <c r="L712" t="s">
        <v>131</v>
      </c>
      <c r="M712" t="s">
        <v>132</v>
      </c>
      <c r="N712" t="s">
        <v>2018</v>
      </c>
      <c r="O712" t="s">
        <v>143</v>
      </c>
      <c r="P712">
        <v>636.41499999999996</v>
      </c>
      <c r="Q712">
        <v>8556885</v>
      </c>
      <c r="R712" t="s">
        <v>144</v>
      </c>
      <c r="S712">
        <v>3</v>
      </c>
    </row>
    <row r="713" spans="2:19" x14ac:dyDescent="0.3">
      <c r="B713">
        <v>712</v>
      </c>
      <c r="C713" t="s">
        <v>19</v>
      </c>
      <c r="D713" t="s">
        <v>19</v>
      </c>
      <c r="E713">
        <v>712</v>
      </c>
      <c r="F713" t="s">
        <v>20</v>
      </c>
      <c r="G713">
        <v>21133</v>
      </c>
      <c r="H713">
        <v>712</v>
      </c>
      <c r="I713">
        <v>1321</v>
      </c>
      <c r="J713" t="s">
        <v>2019</v>
      </c>
      <c r="K713" t="s">
        <v>2020</v>
      </c>
      <c r="L713" t="s">
        <v>33</v>
      </c>
      <c r="M713" t="s">
        <v>34</v>
      </c>
      <c r="N713" t="s">
        <v>2021</v>
      </c>
      <c r="O713" t="s">
        <v>36</v>
      </c>
      <c r="P713">
        <v>636.30119999999999</v>
      </c>
      <c r="Q713">
        <v>82174972</v>
      </c>
      <c r="R713" t="s">
        <v>118</v>
      </c>
      <c r="S713">
        <v>3</v>
      </c>
    </row>
    <row r="714" spans="2:19" x14ac:dyDescent="0.3">
      <c r="B714">
        <v>713</v>
      </c>
      <c r="C714" t="s">
        <v>19</v>
      </c>
      <c r="D714" t="s">
        <v>19</v>
      </c>
      <c r="E714">
        <v>713</v>
      </c>
      <c r="F714" t="s">
        <v>20</v>
      </c>
      <c r="G714">
        <v>25404</v>
      </c>
      <c r="H714">
        <v>713</v>
      </c>
      <c r="I714">
        <v>44</v>
      </c>
      <c r="J714" t="s">
        <v>2022</v>
      </c>
      <c r="K714" t="s">
        <v>2023</v>
      </c>
      <c r="L714" t="s">
        <v>95</v>
      </c>
      <c r="M714" t="s">
        <v>96</v>
      </c>
      <c r="N714" t="s">
        <v>2024</v>
      </c>
      <c r="O714" t="s">
        <v>98</v>
      </c>
      <c r="P714">
        <v>635.78430000000003</v>
      </c>
      <c r="Q714">
        <v>3002000</v>
      </c>
      <c r="R714" t="s">
        <v>27</v>
      </c>
      <c r="S714">
        <v>1</v>
      </c>
    </row>
    <row r="715" spans="2:19" x14ac:dyDescent="0.3">
      <c r="B715">
        <v>714</v>
      </c>
      <c r="C715" t="s">
        <v>19</v>
      </c>
      <c r="D715" t="s">
        <v>19</v>
      </c>
      <c r="E715">
        <v>714</v>
      </c>
      <c r="F715" t="s">
        <v>20</v>
      </c>
      <c r="G715">
        <v>22966</v>
      </c>
      <c r="H715">
        <v>714</v>
      </c>
      <c r="I715">
        <v>77</v>
      </c>
      <c r="J715" t="s">
        <v>2025</v>
      </c>
      <c r="K715" t="s">
        <v>2026</v>
      </c>
      <c r="L715" t="s">
        <v>33</v>
      </c>
      <c r="M715" t="s">
        <v>34</v>
      </c>
      <c r="N715" t="s">
        <v>801</v>
      </c>
      <c r="O715" t="s">
        <v>36</v>
      </c>
      <c r="P715">
        <v>635.65070000000003</v>
      </c>
      <c r="Q715">
        <v>7966001</v>
      </c>
      <c r="R715" t="s">
        <v>144</v>
      </c>
      <c r="S715">
        <v>2</v>
      </c>
    </row>
    <row r="716" spans="2:19" x14ac:dyDescent="0.3">
      <c r="B716">
        <v>715</v>
      </c>
      <c r="C716" t="s">
        <v>19</v>
      </c>
      <c r="D716" t="s">
        <v>19</v>
      </c>
      <c r="E716">
        <v>715</v>
      </c>
      <c r="F716" t="s">
        <v>20</v>
      </c>
      <c r="G716">
        <v>22963</v>
      </c>
      <c r="H716">
        <v>715</v>
      </c>
      <c r="I716">
        <v>12</v>
      </c>
      <c r="J716" t="s">
        <v>2027</v>
      </c>
      <c r="K716" t="s">
        <v>2028</v>
      </c>
      <c r="L716" t="s">
        <v>170</v>
      </c>
      <c r="M716" t="s">
        <v>171</v>
      </c>
      <c r="N716" t="s">
        <v>2029</v>
      </c>
      <c r="O716" t="s">
        <v>377</v>
      </c>
      <c r="P716">
        <v>635.63070000000005</v>
      </c>
      <c r="Q716">
        <v>11314000</v>
      </c>
      <c r="R716" t="s">
        <v>467</v>
      </c>
      <c r="S716">
        <v>2</v>
      </c>
    </row>
    <row r="717" spans="2:19" x14ac:dyDescent="0.3">
      <c r="B717">
        <v>716</v>
      </c>
      <c r="C717" t="s">
        <v>19</v>
      </c>
      <c r="D717" t="s">
        <v>19</v>
      </c>
      <c r="E717">
        <v>716</v>
      </c>
      <c r="F717" t="s">
        <v>20</v>
      </c>
      <c r="G717">
        <v>25731</v>
      </c>
      <c r="H717">
        <v>716</v>
      </c>
      <c r="I717">
        <v>11</v>
      </c>
      <c r="J717" t="s">
        <v>2030</v>
      </c>
      <c r="K717" t="s">
        <v>2031</v>
      </c>
      <c r="L717" t="s">
        <v>33</v>
      </c>
      <c r="M717" t="s">
        <v>34</v>
      </c>
      <c r="N717" t="s">
        <v>2032</v>
      </c>
      <c r="O717" t="s">
        <v>571</v>
      </c>
      <c r="P717">
        <v>635.0951</v>
      </c>
      <c r="Q717">
        <v>11873410</v>
      </c>
      <c r="R717" t="s">
        <v>118</v>
      </c>
      <c r="S717">
        <v>1</v>
      </c>
    </row>
    <row r="718" spans="2:19" x14ac:dyDescent="0.3">
      <c r="B718">
        <v>717</v>
      </c>
      <c r="C718" t="s">
        <v>19</v>
      </c>
      <c r="D718" t="s">
        <v>19</v>
      </c>
      <c r="E718">
        <v>717</v>
      </c>
      <c r="F718" t="s">
        <v>20</v>
      </c>
      <c r="G718">
        <v>23004</v>
      </c>
      <c r="H718">
        <v>717</v>
      </c>
      <c r="I718">
        <v>280</v>
      </c>
      <c r="J718" t="s">
        <v>2033</v>
      </c>
      <c r="K718" t="s">
        <v>2034</v>
      </c>
      <c r="L718" t="s">
        <v>246</v>
      </c>
      <c r="M718" t="s">
        <v>247</v>
      </c>
      <c r="N718" t="s">
        <v>2035</v>
      </c>
      <c r="O718" t="s">
        <v>432</v>
      </c>
      <c r="P718">
        <v>633.16319999999996</v>
      </c>
      <c r="Q718">
        <v>6436000</v>
      </c>
      <c r="R718" t="s">
        <v>61</v>
      </c>
      <c r="S718">
        <v>2</v>
      </c>
    </row>
    <row r="719" spans="2:19" x14ac:dyDescent="0.3">
      <c r="B719">
        <v>718</v>
      </c>
      <c r="C719" t="s">
        <v>19</v>
      </c>
      <c r="D719" t="s">
        <v>19</v>
      </c>
      <c r="E719">
        <v>718</v>
      </c>
      <c r="F719" t="s">
        <v>20</v>
      </c>
      <c r="G719">
        <v>21238</v>
      </c>
      <c r="H719">
        <v>718</v>
      </c>
      <c r="I719">
        <v>65</v>
      </c>
      <c r="J719" t="s">
        <v>2036</v>
      </c>
      <c r="K719" t="s">
        <v>2037</v>
      </c>
      <c r="L719" t="s">
        <v>154</v>
      </c>
      <c r="M719" t="s">
        <v>155</v>
      </c>
      <c r="N719" t="s">
        <v>373</v>
      </c>
      <c r="O719" t="s">
        <v>298</v>
      </c>
      <c r="P719">
        <v>632.02239999999995</v>
      </c>
      <c r="Q719">
        <v>14015199</v>
      </c>
      <c r="R719" t="s">
        <v>61</v>
      </c>
      <c r="S719">
        <v>3</v>
      </c>
    </row>
    <row r="720" spans="2:19" x14ac:dyDescent="0.3">
      <c r="B720">
        <v>719</v>
      </c>
      <c r="C720" t="s">
        <v>19</v>
      </c>
      <c r="D720" t="s">
        <v>19</v>
      </c>
      <c r="E720">
        <v>719</v>
      </c>
      <c r="F720" t="s">
        <v>20</v>
      </c>
      <c r="G720">
        <v>26228</v>
      </c>
      <c r="H720">
        <v>719</v>
      </c>
      <c r="I720">
        <v>41</v>
      </c>
      <c r="J720" t="s">
        <v>2038</v>
      </c>
      <c r="K720" t="s">
        <v>2039</v>
      </c>
      <c r="L720" t="s">
        <v>33</v>
      </c>
      <c r="M720" t="s">
        <v>34</v>
      </c>
      <c r="N720" t="s">
        <v>830</v>
      </c>
      <c r="O720" t="s">
        <v>36</v>
      </c>
      <c r="P720">
        <v>630.29409999999996</v>
      </c>
      <c r="Q720">
        <v>4966000</v>
      </c>
      <c r="R720" t="s">
        <v>49</v>
      </c>
      <c r="S720">
        <v>1</v>
      </c>
    </row>
    <row r="721" spans="2:19" x14ac:dyDescent="0.3">
      <c r="B721">
        <v>720</v>
      </c>
      <c r="C721" t="s">
        <v>19</v>
      </c>
      <c r="D721" t="s">
        <v>19</v>
      </c>
      <c r="E721">
        <v>720</v>
      </c>
      <c r="F721" t="s">
        <v>20</v>
      </c>
      <c r="G721">
        <v>22921</v>
      </c>
      <c r="H721">
        <v>720</v>
      </c>
      <c r="I721">
        <v>389</v>
      </c>
      <c r="J721" t="s">
        <v>2040</v>
      </c>
      <c r="K721" t="s">
        <v>2041</v>
      </c>
      <c r="L721" t="s">
        <v>257</v>
      </c>
      <c r="M721" t="s">
        <v>258</v>
      </c>
      <c r="N721" t="s">
        <v>259</v>
      </c>
      <c r="O721" t="s">
        <v>259</v>
      </c>
      <c r="P721">
        <v>629.44849999999997</v>
      </c>
      <c r="Q721">
        <v>50310623</v>
      </c>
      <c r="R721" t="s">
        <v>243</v>
      </c>
      <c r="S721">
        <v>2</v>
      </c>
    </row>
    <row r="722" spans="2:19" x14ac:dyDescent="0.3">
      <c r="B722">
        <v>721</v>
      </c>
      <c r="C722" t="s">
        <v>19</v>
      </c>
      <c r="D722" t="s">
        <v>19</v>
      </c>
      <c r="E722">
        <v>721</v>
      </c>
      <c r="F722" t="s">
        <v>20</v>
      </c>
      <c r="G722">
        <v>23276</v>
      </c>
      <c r="H722">
        <v>721</v>
      </c>
      <c r="I722">
        <v>20</v>
      </c>
      <c r="J722" t="s">
        <v>2042</v>
      </c>
      <c r="K722" t="s">
        <v>2043</v>
      </c>
      <c r="L722" t="s">
        <v>131</v>
      </c>
      <c r="M722" t="s">
        <v>132</v>
      </c>
      <c r="N722" t="s">
        <v>794</v>
      </c>
      <c r="O722" t="s">
        <v>794</v>
      </c>
      <c r="P722">
        <v>629.12429999999995</v>
      </c>
      <c r="Q722">
        <v>5167676</v>
      </c>
      <c r="R722" t="s">
        <v>42</v>
      </c>
      <c r="S722">
        <v>2</v>
      </c>
    </row>
    <row r="723" spans="2:19" x14ac:dyDescent="0.3">
      <c r="B723">
        <v>722</v>
      </c>
      <c r="C723" t="s">
        <v>19</v>
      </c>
      <c r="D723" t="s">
        <v>19</v>
      </c>
      <c r="E723">
        <v>722</v>
      </c>
      <c r="F723" t="s">
        <v>20</v>
      </c>
      <c r="G723">
        <v>23067</v>
      </c>
      <c r="H723">
        <v>722</v>
      </c>
      <c r="I723">
        <v>20</v>
      </c>
      <c r="J723" t="s">
        <v>2044</v>
      </c>
      <c r="K723" t="s">
        <v>2045</v>
      </c>
      <c r="L723" t="s">
        <v>185</v>
      </c>
      <c r="M723" t="s">
        <v>186</v>
      </c>
      <c r="N723" t="s">
        <v>185</v>
      </c>
      <c r="O723" t="s">
        <v>179</v>
      </c>
      <c r="P723">
        <v>628.96130000000005</v>
      </c>
      <c r="Q723">
        <v>19106076</v>
      </c>
      <c r="R723" t="s">
        <v>151</v>
      </c>
      <c r="S723">
        <v>2</v>
      </c>
    </row>
    <row r="724" spans="2:19" x14ac:dyDescent="0.3">
      <c r="B724">
        <v>723</v>
      </c>
      <c r="C724" t="s">
        <v>19</v>
      </c>
      <c r="D724" t="s">
        <v>19</v>
      </c>
      <c r="E724">
        <v>723</v>
      </c>
      <c r="F724" t="s">
        <v>20</v>
      </c>
      <c r="G724">
        <v>21166</v>
      </c>
      <c r="H724">
        <v>723</v>
      </c>
      <c r="I724">
        <v>160</v>
      </c>
      <c r="J724" t="s">
        <v>2046</v>
      </c>
      <c r="K724" t="s">
        <v>2047</v>
      </c>
      <c r="L724" t="s">
        <v>70</v>
      </c>
      <c r="M724" t="s">
        <v>71</v>
      </c>
      <c r="N724" t="s">
        <v>72</v>
      </c>
      <c r="O724" t="s">
        <v>73</v>
      </c>
      <c r="P724">
        <v>628.49159999999995</v>
      </c>
      <c r="Q724">
        <v>9994679</v>
      </c>
      <c r="R724" t="s">
        <v>42</v>
      </c>
      <c r="S724">
        <v>3</v>
      </c>
    </row>
    <row r="725" spans="2:19" x14ac:dyDescent="0.3">
      <c r="B725">
        <v>724</v>
      </c>
      <c r="C725" t="s">
        <v>19</v>
      </c>
      <c r="D725" t="s">
        <v>19</v>
      </c>
      <c r="E725">
        <v>724</v>
      </c>
      <c r="F725" t="s">
        <v>20</v>
      </c>
      <c r="G725">
        <v>23758</v>
      </c>
      <c r="H725">
        <v>724</v>
      </c>
      <c r="I725">
        <v>50</v>
      </c>
      <c r="J725" t="s">
        <v>2048</v>
      </c>
      <c r="K725" t="s">
        <v>2049</v>
      </c>
      <c r="L725" t="s">
        <v>257</v>
      </c>
      <c r="M725" t="s">
        <v>258</v>
      </c>
      <c r="N725" t="s">
        <v>259</v>
      </c>
      <c r="O725" t="s">
        <v>259</v>
      </c>
      <c r="P725">
        <v>628.3347</v>
      </c>
      <c r="Q725">
        <v>15101896</v>
      </c>
      <c r="R725" t="s">
        <v>61</v>
      </c>
      <c r="S725">
        <v>2</v>
      </c>
    </row>
    <row r="726" spans="2:19" x14ac:dyDescent="0.3">
      <c r="B726">
        <v>725</v>
      </c>
      <c r="C726" t="s">
        <v>19</v>
      </c>
      <c r="D726" t="s">
        <v>19</v>
      </c>
      <c r="E726">
        <v>725</v>
      </c>
      <c r="F726" t="s">
        <v>20</v>
      </c>
      <c r="G726">
        <v>25760</v>
      </c>
      <c r="H726">
        <v>725</v>
      </c>
      <c r="I726">
        <v>181</v>
      </c>
      <c r="J726" t="s">
        <v>2050</v>
      </c>
      <c r="K726" t="s">
        <v>2051</v>
      </c>
      <c r="L726" t="s">
        <v>131</v>
      </c>
      <c r="M726" t="s">
        <v>132</v>
      </c>
      <c r="N726" t="s">
        <v>133</v>
      </c>
      <c r="O726" t="s">
        <v>133</v>
      </c>
      <c r="P726">
        <v>628.30769999999995</v>
      </c>
      <c r="Q726">
        <v>32262219</v>
      </c>
      <c r="R726" t="s">
        <v>121</v>
      </c>
      <c r="S726">
        <v>1</v>
      </c>
    </row>
    <row r="727" spans="2:19" x14ac:dyDescent="0.3">
      <c r="B727">
        <v>726</v>
      </c>
      <c r="C727" t="s">
        <v>19</v>
      </c>
      <c r="D727" t="s">
        <v>19</v>
      </c>
      <c r="E727">
        <v>726</v>
      </c>
      <c r="F727" t="s">
        <v>20</v>
      </c>
      <c r="G727">
        <v>21194</v>
      </c>
      <c r="H727">
        <v>726</v>
      </c>
      <c r="I727">
        <v>225</v>
      </c>
      <c r="J727" t="s">
        <v>2052</v>
      </c>
      <c r="K727" t="s">
        <v>2053</v>
      </c>
      <c r="L727" t="s">
        <v>185</v>
      </c>
      <c r="M727" t="s">
        <v>186</v>
      </c>
      <c r="N727" t="s">
        <v>185</v>
      </c>
      <c r="O727" t="s">
        <v>179</v>
      </c>
      <c r="P727">
        <v>627.49120000000005</v>
      </c>
      <c r="Q727">
        <v>65249287</v>
      </c>
      <c r="R727" t="s">
        <v>121</v>
      </c>
      <c r="S727">
        <v>3</v>
      </c>
    </row>
    <row r="728" spans="2:19" x14ac:dyDescent="0.3">
      <c r="B728">
        <v>727</v>
      </c>
      <c r="C728" t="s">
        <v>19</v>
      </c>
      <c r="D728" t="s">
        <v>19</v>
      </c>
      <c r="E728">
        <v>727</v>
      </c>
      <c r="F728" t="s">
        <v>20</v>
      </c>
      <c r="G728">
        <v>21025</v>
      </c>
      <c r="H728">
        <v>727</v>
      </c>
      <c r="I728">
        <v>37</v>
      </c>
      <c r="J728" t="s">
        <v>2054</v>
      </c>
      <c r="K728" t="s">
        <v>2055</v>
      </c>
      <c r="L728" t="s">
        <v>731</v>
      </c>
      <c r="M728" t="s">
        <v>732</v>
      </c>
      <c r="N728" t="s">
        <v>1669</v>
      </c>
      <c r="O728" t="s">
        <v>734</v>
      </c>
      <c r="P728">
        <v>627.37149999999997</v>
      </c>
      <c r="Q728">
        <v>18042465</v>
      </c>
      <c r="R728" t="s">
        <v>666</v>
      </c>
      <c r="S728">
        <v>3</v>
      </c>
    </row>
    <row r="729" spans="2:19" x14ac:dyDescent="0.3">
      <c r="B729">
        <v>728</v>
      </c>
      <c r="C729" t="s">
        <v>19</v>
      </c>
      <c r="D729" t="s">
        <v>19</v>
      </c>
      <c r="E729">
        <v>728</v>
      </c>
      <c r="F729" t="s">
        <v>20</v>
      </c>
      <c r="G729">
        <v>23261</v>
      </c>
      <c r="H729">
        <v>728</v>
      </c>
      <c r="I729">
        <v>12</v>
      </c>
      <c r="J729" t="s">
        <v>2056</v>
      </c>
      <c r="K729" t="s">
        <v>2057</v>
      </c>
      <c r="L729" t="s">
        <v>77</v>
      </c>
      <c r="M729" t="s">
        <v>78</v>
      </c>
      <c r="N729" t="s">
        <v>1988</v>
      </c>
      <c r="O729" t="s">
        <v>1989</v>
      </c>
      <c r="P729">
        <v>627.0258</v>
      </c>
      <c r="Q729">
        <v>7080133</v>
      </c>
      <c r="R729" t="s">
        <v>467</v>
      </c>
      <c r="S729">
        <v>2</v>
      </c>
    </row>
    <row r="730" spans="2:19" x14ac:dyDescent="0.3">
      <c r="B730">
        <v>729</v>
      </c>
      <c r="C730" t="s">
        <v>19</v>
      </c>
      <c r="D730" t="s">
        <v>19</v>
      </c>
      <c r="E730">
        <v>729</v>
      </c>
      <c r="F730" t="s">
        <v>20</v>
      </c>
      <c r="G730">
        <v>21030</v>
      </c>
      <c r="H730">
        <v>729</v>
      </c>
      <c r="I730">
        <v>69</v>
      </c>
      <c r="J730" t="s">
        <v>2058</v>
      </c>
      <c r="K730" t="s">
        <v>2059</v>
      </c>
      <c r="L730" t="s">
        <v>195</v>
      </c>
      <c r="M730" t="s">
        <v>196</v>
      </c>
      <c r="N730" t="s">
        <v>2060</v>
      </c>
      <c r="O730" t="s">
        <v>2061</v>
      </c>
      <c r="P730">
        <v>626.04600000000005</v>
      </c>
      <c r="Q730">
        <v>22655060</v>
      </c>
      <c r="R730" t="s">
        <v>274</v>
      </c>
      <c r="S730">
        <v>3</v>
      </c>
    </row>
    <row r="731" spans="2:19" x14ac:dyDescent="0.3">
      <c r="B731">
        <v>730</v>
      </c>
      <c r="C731" t="s">
        <v>19</v>
      </c>
      <c r="D731" t="s">
        <v>19</v>
      </c>
      <c r="E731">
        <v>730</v>
      </c>
      <c r="F731" t="s">
        <v>20</v>
      </c>
      <c r="G731">
        <v>23161</v>
      </c>
      <c r="H731">
        <v>730</v>
      </c>
      <c r="I731">
        <v>5</v>
      </c>
      <c r="J731" t="s">
        <v>2062</v>
      </c>
      <c r="K731" t="s">
        <v>2063</v>
      </c>
      <c r="L731" t="s">
        <v>185</v>
      </c>
      <c r="M731" t="s">
        <v>186</v>
      </c>
      <c r="N731" t="s">
        <v>2064</v>
      </c>
      <c r="O731" t="s">
        <v>1280</v>
      </c>
      <c r="P731">
        <v>626.03930000000003</v>
      </c>
      <c r="Q731">
        <v>4141568</v>
      </c>
      <c r="R731" t="s">
        <v>49</v>
      </c>
      <c r="S731">
        <v>2</v>
      </c>
    </row>
    <row r="732" spans="2:19" x14ac:dyDescent="0.3">
      <c r="B732">
        <v>731</v>
      </c>
      <c r="C732" t="s">
        <v>19</v>
      </c>
      <c r="D732" t="s">
        <v>19</v>
      </c>
      <c r="E732">
        <v>731</v>
      </c>
      <c r="F732" t="s">
        <v>20</v>
      </c>
      <c r="G732">
        <v>26081</v>
      </c>
      <c r="H732">
        <v>731</v>
      </c>
      <c r="I732">
        <v>13</v>
      </c>
      <c r="J732" t="s">
        <v>2065</v>
      </c>
      <c r="K732" t="s">
        <v>2066</v>
      </c>
      <c r="L732" t="s">
        <v>204</v>
      </c>
      <c r="M732" t="s">
        <v>205</v>
      </c>
      <c r="N732" t="s">
        <v>1981</v>
      </c>
      <c r="O732" t="s">
        <v>1982</v>
      </c>
      <c r="P732">
        <v>625.00199999999995</v>
      </c>
      <c r="Q732">
        <v>2764331</v>
      </c>
      <c r="R732" t="s">
        <v>243</v>
      </c>
      <c r="S732">
        <v>1</v>
      </c>
    </row>
    <row r="733" spans="2:19" x14ac:dyDescent="0.3">
      <c r="B733">
        <v>732</v>
      </c>
      <c r="C733" t="s">
        <v>19</v>
      </c>
      <c r="D733" t="s">
        <v>19</v>
      </c>
      <c r="E733">
        <v>732</v>
      </c>
      <c r="F733" t="s">
        <v>20</v>
      </c>
      <c r="G733">
        <v>26005</v>
      </c>
      <c r="H733">
        <v>732</v>
      </c>
      <c r="I733">
        <v>206</v>
      </c>
      <c r="J733" t="s">
        <v>2067</v>
      </c>
      <c r="K733" t="s">
        <v>2068</v>
      </c>
      <c r="L733" t="s">
        <v>33</v>
      </c>
      <c r="M733" t="s">
        <v>34</v>
      </c>
      <c r="N733" t="s">
        <v>692</v>
      </c>
      <c r="P733">
        <v>624.93979999999999</v>
      </c>
      <c r="Q733">
        <v>18051000</v>
      </c>
      <c r="R733" t="s">
        <v>49</v>
      </c>
      <c r="S733">
        <v>1</v>
      </c>
    </row>
    <row r="734" spans="2:19" x14ac:dyDescent="0.3">
      <c r="B734">
        <v>733</v>
      </c>
      <c r="C734" t="s">
        <v>19</v>
      </c>
      <c r="D734" t="s">
        <v>19</v>
      </c>
      <c r="E734">
        <v>733</v>
      </c>
      <c r="F734" t="s">
        <v>20</v>
      </c>
      <c r="G734">
        <v>26132</v>
      </c>
      <c r="H734">
        <v>733</v>
      </c>
      <c r="I734">
        <v>26</v>
      </c>
      <c r="J734" t="s">
        <v>2069</v>
      </c>
      <c r="K734" t="s">
        <v>2070</v>
      </c>
      <c r="L734" t="s">
        <v>246</v>
      </c>
      <c r="M734" t="s">
        <v>247</v>
      </c>
      <c r="N734" t="s">
        <v>1180</v>
      </c>
      <c r="O734" t="s">
        <v>432</v>
      </c>
      <c r="P734">
        <v>623.79179999999997</v>
      </c>
      <c r="Q734">
        <v>2386964</v>
      </c>
      <c r="R734" t="s">
        <v>415</v>
      </c>
      <c r="S734">
        <v>1</v>
      </c>
    </row>
    <row r="735" spans="2:19" x14ac:dyDescent="0.3">
      <c r="B735">
        <v>734</v>
      </c>
      <c r="C735" t="s">
        <v>19</v>
      </c>
      <c r="D735" t="s">
        <v>19</v>
      </c>
      <c r="E735">
        <v>734</v>
      </c>
      <c r="F735" t="s">
        <v>20</v>
      </c>
      <c r="G735">
        <v>26115</v>
      </c>
      <c r="H735">
        <v>734</v>
      </c>
      <c r="I735">
        <v>22</v>
      </c>
      <c r="J735" t="s">
        <v>2071</v>
      </c>
      <c r="K735" t="s">
        <v>2072</v>
      </c>
      <c r="L735" t="s">
        <v>131</v>
      </c>
      <c r="M735" t="s">
        <v>132</v>
      </c>
      <c r="N735" t="s">
        <v>794</v>
      </c>
      <c r="O735" t="s">
        <v>794</v>
      </c>
      <c r="P735">
        <v>623.77070000000003</v>
      </c>
      <c r="Q735">
        <v>2829654</v>
      </c>
      <c r="R735" t="s">
        <v>121</v>
      </c>
      <c r="S735">
        <v>1</v>
      </c>
    </row>
    <row r="736" spans="2:19" x14ac:dyDescent="0.3">
      <c r="B736">
        <v>735</v>
      </c>
      <c r="C736" t="s">
        <v>19</v>
      </c>
      <c r="D736" t="s">
        <v>19</v>
      </c>
      <c r="E736">
        <v>735</v>
      </c>
      <c r="F736" t="s">
        <v>20</v>
      </c>
      <c r="G736">
        <v>22939</v>
      </c>
      <c r="H736">
        <v>735</v>
      </c>
      <c r="I736">
        <v>48</v>
      </c>
      <c r="J736" t="s">
        <v>2073</v>
      </c>
      <c r="K736" t="s">
        <v>2074</v>
      </c>
      <c r="L736" t="s">
        <v>45</v>
      </c>
      <c r="M736" t="s">
        <v>46</v>
      </c>
      <c r="N736" t="s">
        <v>2075</v>
      </c>
      <c r="O736" t="s">
        <v>48</v>
      </c>
      <c r="P736">
        <v>622.65949999999998</v>
      </c>
      <c r="Q736">
        <v>7228351</v>
      </c>
      <c r="R736" t="s">
        <v>151</v>
      </c>
      <c r="S736">
        <v>2</v>
      </c>
    </row>
    <row r="737" spans="2:19" x14ac:dyDescent="0.3">
      <c r="B737">
        <v>736</v>
      </c>
      <c r="C737" t="s">
        <v>19</v>
      </c>
      <c r="D737" t="s">
        <v>19</v>
      </c>
      <c r="E737">
        <v>736</v>
      </c>
      <c r="F737" t="s">
        <v>20</v>
      </c>
      <c r="G737">
        <v>23347</v>
      </c>
      <c r="H737">
        <v>736</v>
      </c>
      <c r="I737">
        <v>351</v>
      </c>
      <c r="J737" t="s">
        <v>2076</v>
      </c>
      <c r="K737" t="s">
        <v>2077</v>
      </c>
      <c r="L737" t="s">
        <v>1032</v>
      </c>
      <c r="M737" t="s">
        <v>1033</v>
      </c>
      <c r="N737" t="s">
        <v>2078</v>
      </c>
      <c r="O737" t="s">
        <v>1035</v>
      </c>
      <c r="P737">
        <v>622.03390000000002</v>
      </c>
      <c r="Q737">
        <v>12780000</v>
      </c>
      <c r="R737" t="s">
        <v>61</v>
      </c>
      <c r="S737">
        <v>2</v>
      </c>
    </row>
    <row r="738" spans="2:19" x14ac:dyDescent="0.3">
      <c r="B738">
        <v>737</v>
      </c>
      <c r="C738" t="s">
        <v>19</v>
      </c>
      <c r="D738" t="s">
        <v>19</v>
      </c>
      <c r="E738">
        <v>737</v>
      </c>
      <c r="F738" t="s">
        <v>20</v>
      </c>
      <c r="G738">
        <v>23073</v>
      </c>
      <c r="H738">
        <v>737</v>
      </c>
      <c r="I738">
        <v>80</v>
      </c>
      <c r="J738" t="s">
        <v>2079</v>
      </c>
      <c r="K738" t="s">
        <v>2080</v>
      </c>
      <c r="L738" t="s">
        <v>124</v>
      </c>
      <c r="M738" t="s">
        <v>125</v>
      </c>
      <c r="N738" t="s">
        <v>842</v>
      </c>
      <c r="O738" t="s">
        <v>843</v>
      </c>
      <c r="P738">
        <v>621.09490000000005</v>
      </c>
      <c r="Q738">
        <v>3832670</v>
      </c>
      <c r="R738" t="s">
        <v>61</v>
      </c>
      <c r="S738">
        <v>2</v>
      </c>
    </row>
    <row r="739" spans="2:19" x14ac:dyDescent="0.3">
      <c r="B739">
        <v>738</v>
      </c>
      <c r="C739" t="s">
        <v>19</v>
      </c>
      <c r="D739" t="s">
        <v>19</v>
      </c>
      <c r="E739">
        <v>738</v>
      </c>
      <c r="F739" t="s">
        <v>20</v>
      </c>
      <c r="G739">
        <v>24894</v>
      </c>
      <c r="H739">
        <v>738</v>
      </c>
      <c r="I739">
        <v>12</v>
      </c>
      <c r="J739" t="s">
        <v>2081</v>
      </c>
      <c r="K739" t="s">
        <v>2082</v>
      </c>
      <c r="L739" t="s">
        <v>594</v>
      </c>
      <c r="M739" t="s">
        <v>595</v>
      </c>
      <c r="N739" t="s">
        <v>596</v>
      </c>
      <c r="O739" t="s">
        <v>48</v>
      </c>
      <c r="P739">
        <v>619.80470000000003</v>
      </c>
      <c r="Q739">
        <v>2410806</v>
      </c>
      <c r="R739" t="s">
        <v>118</v>
      </c>
      <c r="S739">
        <v>1</v>
      </c>
    </row>
    <row r="740" spans="2:19" x14ac:dyDescent="0.3">
      <c r="B740">
        <v>739</v>
      </c>
      <c r="C740" t="s">
        <v>19</v>
      </c>
      <c r="D740" t="s">
        <v>19</v>
      </c>
      <c r="E740">
        <v>739</v>
      </c>
      <c r="F740" t="s">
        <v>20</v>
      </c>
      <c r="G740">
        <v>23374</v>
      </c>
      <c r="H740">
        <v>739</v>
      </c>
      <c r="I740">
        <v>288</v>
      </c>
      <c r="J740" t="s">
        <v>2083</v>
      </c>
      <c r="K740" t="s">
        <v>2084</v>
      </c>
      <c r="L740" t="s">
        <v>547</v>
      </c>
      <c r="M740" t="s">
        <v>548</v>
      </c>
      <c r="N740" t="s">
        <v>2085</v>
      </c>
      <c r="O740" t="s">
        <v>549</v>
      </c>
      <c r="P740">
        <v>619.62530000000004</v>
      </c>
      <c r="Q740">
        <v>47556495</v>
      </c>
      <c r="R740" t="s">
        <v>27</v>
      </c>
      <c r="S740">
        <v>2</v>
      </c>
    </row>
    <row r="741" spans="2:19" x14ac:dyDescent="0.3">
      <c r="B741">
        <v>740</v>
      </c>
      <c r="C741" t="s">
        <v>19</v>
      </c>
      <c r="D741" t="s">
        <v>19</v>
      </c>
      <c r="E741">
        <v>740</v>
      </c>
      <c r="F741" t="s">
        <v>20</v>
      </c>
      <c r="G741">
        <v>23819</v>
      </c>
      <c r="H741">
        <v>740</v>
      </c>
      <c r="I741">
        <v>54</v>
      </c>
      <c r="J741" t="s">
        <v>2086</v>
      </c>
      <c r="K741" t="s">
        <v>2087</v>
      </c>
      <c r="L741" t="s">
        <v>246</v>
      </c>
      <c r="M741" t="s">
        <v>247</v>
      </c>
      <c r="N741" t="s">
        <v>2088</v>
      </c>
      <c r="O741" t="s">
        <v>432</v>
      </c>
      <c r="P741">
        <v>619.23209999999995</v>
      </c>
      <c r="Q741">
        <v>4732324</v>
      </c>
      <c r="R741" t="s">
        <v>144</v>
      </c>
      <c r="S741">
        <v>2</v>
      </c>
    </row>
    <row r="742" spans="2:19" x14ac:dyDescent="0.3">
      <c r="B742">
        <v>741</v>
      </c>
      <c r="C742" t="s">
        <v>19</v>
      </c>
      <c r="D742" t="s">
        <v>19</v>
      </c>
      <c r="E742">
        <v>741</v>
      </c>
      <c r="F742" t="s">
        <v>20</v>
      </c>
      <c r="G742">
        <v>21198</v>
      </c>
      <c r="H742">
        <v>741</v>
      </c>
      <c r="I742">
        <v>300</v>
      </c>
      <c r="J742" t="s">
        <v>2089</v>
      </c>
      <c r="K742" t="s">
        <v>2090</v>
      </c>
      <c r="L742" t="s">
        <v>210</v>
      </c>
      <c r="M742" t="s">
        <v>211</v>
      </c>
      <c r="N742" t="s">
        <v>212</v>
      </c>
      <c r="O742" t="s">
        <v>36</v>
      </c>
      <c r="P742">
        <v>618.26260000000002</v>
      </c>
      <c r="Q742">
        <v>33978870</v>
      </c>
      <c r="R742" t="s">
        <v>27</v>
      </c>
      <c r="S742">
        <v>3</v>
      </c>
    </row>
    <row r="743" spans="2:19" x14ac:dyDescent="0.3">
      <c r="B743">
        <v>742</v>
      </c>
      <c r="C743" t="s">
        <v>19</v>
      </c>
      <c r="D743" t="s">
        <v>19</v>
      </c>
      <c r="E743">
        <v>742</v>
      </c>
      <c r="F743" t="s">
        <v>20</v>
      </c>
      <c r="G743">
        <v>25709</v>
      </c>
      <c r="H743">
        <v>742</v>
      </c>
      <c r="I743">
        <v>12</v>
      </c>
      <c r="J743" t="s">
        <v>2091</v>
      </c>
      <c r="K743" t="s">
        <v>2092</v>
      </c>
      <c r="L743" t="s">
        <v>131</v>
      </c>
      <c r="M743" t="s">
        <v>132</v>
      </c>
      <c r="N743" t="s">
        <v>133</v>
      </c>
      <c r="O743" t="s">
        <v>133</v>
      </c>
      <c r="P743">
        <v>615.28579999999999</v>
      </c>
      <c r="Q743">
        <v>2029602</v>
      </c>
      <c r="R743" t="s">
        <v>74</v>
      </c>
      <c r="S743">
        <v>1</v>
      </c>
    </row>
    <row r="744" spans="2:19" x14ac:dyDescent="0.3">
      <c r="B744">
        <v>743</v>
      </c>
      <c r="C744" t="s">
        <v>19</v>
      </c>
      <c r="D744" t="s">
        <v>19</v>
      </c>
      <c r="E744">
        <v>743</v>
      </c>
      <c r="F744" t="s">
        <v>20</v>
      </c>
      <c r="G744">
        <v>24158</v>
      </c>
      <c r="H744">
        <v>743</v>
      </c>
      <c r="I744">
        <v>58</v>
      </c>
      <c r="J744" t="s">
        <v>2093</v>
      </c>
      <c r="K744" t="s">
        <v>2094</v>
      </c>
      <c r="L744" t="s">
        <v>210</v>
      </c>
      <c r="M744" t="s">
        <v>211</v>
      </c>
      <c r="N744" t="s">
        <v>2095</v>
      </c>
      <c r="O744" t="s">
        <v>481</v>
      </c>
      <c r="P744">
        <v>612.53489999999999</v>
      </c>
      <c r="Q744">
        <v>12548324</v>
      </c>
      <c r="R744" t="s">
        <v>144</v>
      </c>
      <c r="S744">
        <v>2</v>
      </c>
    </row>
    <row r="745" spans="2:19" x14ac:dyDescent="0.3">
      <c r="B745">
        <v>744</v>
      </c>
      <c r="C745" t="s">
        <v>19</v>
      </c>
      <c r="D745" t="s">
        <v>19</v>
      </c>
      <c r="E745">
        <v>744</v>
      </c>
      <c r="F745" t="s">
        <v>20</v>
      </c>
      <c r="G745">
        <v>26422</v>
      </c>
      <c r="H745">
        <v>744</v>
      </c>
      <c r="I745">
        <v>10</v>
      </c>
      <c r="J745" t="s">
        <v>2096</v>
      </c>
      <c r="K745" t="s">
        <v>2097</v>
      </c>
      <c r="L745" t="s">
        <v>124</v>
      </c>
      <c r="M745" t="s">
        <v>125</v>
      </c>
      <c r="N745" t="s">
        <v>2098</v>
      </c>
      <c r="O745" t="s">
        <v>2099</v>
      </c>
      <c r="P745">
        <v>612.52390000000003</v>
      </c>
      <c r="Q745">
        <v>3112896</v>
      </c>
      <c r="R745" t="s">
        <v>182</v>
      </c>
      <c r="S745">
        <v>1</v>
      </c>
    </row>
    <row r="746" spans="2:19" x14ac:dyDescent="0.3">
      <c r="B746">
        <v>745</v>
      </c>
      <c r="C746" t="s">
        <v>19</v>
      </c>
      <c r="D746" t="s">
        <v>19</v>
      </c>
      <c r="E746">
        <v>745</v>
      </c>
      <c r="F746" t="s">
        <v>20</v>
      </c>
      <c r="G746">
        <v>26557</v>
      </c>
      <c r="H746">
        <v>745</v>
      </c>
      <c r="I746">
        <v>42</v>
      </c>
      <c r="J746" t="s">
        <v>2100</v>
      </c>
      <c r="K746" t="s">
        <v>2101</v>
      </c>
      <c r="L746" t="s">
        <v>33</v>
      </c>
      <c r="M746" t="s">
        <v>34</v>
      </c>
      <c r="N746" t="s">
        <v>706</v>
      </c>
      <c r="O746" t="s">
        <v>36</v>
      </c>
      <c r="P746">
        <v>611.42690000000005</v>
      </c>
      <c r="Q746">
        <v>6649828</v>
      </c>
      <c r="R746" t="s">
        <v>238</v>
      </c>
      <c r="S746">
        <v>1</v>
      </c>
    </row>
    <row r="747" spans="2:19" x14ac:dyDescent="0.3">
      <c r="B747">
        <v>746</v>
      </c>
      <c r="C747" t="s">
        <v>19</v>
      </c>
      <c r="D747" t="s">
        <v>19</v>
      </c>
      <c r="E747">
        <v>746</v>
      </c>
      <c r="F747" t="s">
        <v>20</v>
      </c>
      <c r="G747">
        <v>24902</v>
      </c>
      <c r="H747">
        <v>746</v>
      </c>
      <c r="I747">
        <v>6</v>
      </c>
      <c r="J747" t="s">
        <v>2102</v>
      </c>
      <c r="K747" t="s">
        <v>2103</v>
      </c>
      <c r="L747" t="s">
        <v>77</v>
      </c>
      <c r="M747" t="s">
        <v>78</v>
      </c>
      <c r="N747" t="s">
        <v>472</v>
      </c>
      <c r="O747" t="s">
        <v>472</v>
      </c>
      <c r="P747">
        <v>610.75210000000004</v>
      </c>
      <c r="Q747">
        <v>28865911</v>
      </c>
      <c r="R747" t="s">
        <v>262</v>
      </c>
      <c r="S747">
        <v>1</v>
      </c>
    </row>
    <row r="748" spans="2:19" x14ac:dyDescent="0.3">
      <c r="B748">
        <v>747</v>
      </c>
      <c r="C748" t="s">
        <v>19</v>
      </c>
      <c r="D748" t="s">
        <v>19</v>
      </c>
      <c r="E748">
        <v>747</v>
      </c>
      <c r="F748" t="s">
        <v>20</v>
      </c>
      <c r="G748">
        <v>26445</v>
      </c>
      <c r="H748">
        <v>747</v>
      </c>
      <c r="I748">
        <v>17</v>
      </c>
      <c r="J748" t="s">
        <v>2104</v>
      </c>
      <c r="K748" t="s">
        <v>2105</v>
      </c>
      <c r="L748" t="s">
        <v>257</v>
      </c>
      <c r="M748" t="s">
        <v>258</v>
      </c>
      <c r="N748" t="s">
        <v>259</v>
      </c>
      <c r="O748" t="s">
        <v>259</v>
      </c>
      <c r="P748">
        <v>610.12860000000001</v>
      </c>
      <c r="Q748">
        <v>6477942</v>
      </c>
      <c r="R748" t="s">
        <v>182</v>
      </c>
      <c r="S748">
        <v>1</v>
      </c>
    </row>
    <row r="749" spans="2:19" x14ac:dyDescent="0.3">
      <c r="B749">
        <v>748</v>
      </c>
      <c r="C749" t="s">
        <v>19</v>
      </c>
      <c r="D749" t="s">
        <v>19</v>
      </c>
      <c r="E749">
        <v>748</v>
      </c>
      <c r="F749" t="s">
        <v>20</v>
      </c>
      <c r="G749">
        <v>25064</v>
      </c>
      <c r="H749">
        <v>748</v>
      </c>
      <c r="I749">
        <v>9</v>
      </c>
      <c r="J749" t="s">
        <v>2106</v>
      </c>
      <c r="K749" t="s">
        <v>2107</v>
      </c>
      <c r="L749" t="s">
        <v>257</v>
      </c>
      <c r="M749" t="s">
        <v>258</v>
      </c>
      <c r="N749" t="s">
        <v>2108</v>
      </c>
      <c r="O749" t="s">
        <v>2109</v>
      </c>
      <c r="P749">
        <v>609.90830000000005</v>
      </c>
      <c r="Q749">
        <v>6626625</v>
      </c>
      <c r="R749" t="s">
        <v>467</v>
      </c>
      <c r="S749">
        <v>1</v>
      </c>
    </row>
    <row r="750" spans="2:19" x14ac:dyDescent="0.3">
      <c r="B750">
        <v>749</v>
      </c>
      <c r="C750" t="s">
        <v>19</v>
      </c>
      <c r="D750" t="s">
        <v>19</v>
      </c>
      <c r="E750">
        <v>749</v>
      </c>
      <c r="F750" t="s">
        <v>20</v>
      </c>
      <c r="G750">
        <v>23163</v>
      </c>
      <c r="H750">
        <v>749</v>
      </c>
      <c r="I750">
        <v>18</v>
      </c>
      <c r="J750" t="s">
        <v>2110</v>
      </c>
      <c r="K750" t="s">
        <v>2111</v>
      </c>
      <c r="L750" t="s">
        <v>731</v>
      </c>
      <c r="M750" t="s">
        <v>732</v>
      </c>
      <c r="N750" t="s">
        <v>2112</v>
      </c>
      <c r="O750" t="s">
        <v>734</v>
      </c>
      <c r="P750">
        <v>608.27859999999998</v>
      </c>
      <c r="Q750">
        <v>3673990</v>
      </c>
      <c r="R750" t="s">
        <v>121</v>
      </c>
      <c r="S750">
        <v>2</v>
      </c>
    </row>
    <row r="751" spans="2:19" x14ac:dyDescent="0.3">
      <c r="B751">
        <v>750</v>
      </c>
      <c r="C751" t="s">
        <v>19</v>
      </c>
      <c r="D751" t="s">
        <v>19</v>
      </c>
      <c r="E751">
        <v>750</v>
      </c>
      <c r="F751" t="s">
        <v>20</v>
      </c>
      <c r="G751">
        <v>24642</v>
      </c>
      <c r="H751">
        <v>750</v>
      </c>
      <c r="I751">
        <v>150</v>
      </c>
      <c r="J751" t="s">
        <v>2113</v>
      </c>
      <c r="K751" t="s">
        <v>2114</v>
      </c>
      <c r="L751" t="s">
        <v>124</v>
      </c>
      <c r="M751" t="s">
        <v>125</v>
      </c>
      <c r="N751" t="s">
        <v>2115</v>
      </c>
      <c r="O751" t="s">
        <v>2116</v>
      </c>
      <c r="P751">
        <v>608.17740000000003</v>
      </c>
      <c r="Q751">
        <v>20530862</v>
      </c>
      <c r="R751" t="s">
        <v>27</v>
      </c>
      <c r="S751">
        <v>1</v>
      </c>
    </row>
    <row r="752" spans="2:19" x14ac:dyDescent="0.3">
      <c r="B752">
        <v>751</v>
      </c>
      <c r="C752" t="s">
        <v>19</v>
      </c>
      <c r="D752" t="s">
        <v>19</v>
      </c>
      <c r="E752">
        <v>751</v>
      </c>
      <c r="F752" t="s">
        <v>20</v>
      </c>
      <c r="G752">
        <v>23293</v>
      </c>
      <c r="H752">
        <v>751</v>
      </c>
      <c r="I752">
        <v>272</v>
      </c>
      <c r="J752" t="s">
        <v>2117</v>
      </c>
      <c r="K752" t="s">
        <v>2118</v>
      </c>
      <c r="L752" t="s">
        <v>23</v>
      </c>
      <c r="M752" t="s">
        <v>24</v>
      </c>
      <c r="N752" t="s">
        <v>60</v>
      </c>
      <c r="O752" t="s">
        <v>60</v>
      </c>
      <c r="P752">
        <v>608.04700000000003</v>
      </c>
      <c r="Q752">
        <v>22892356</v>
      </c>
      <c r="R752" t="s">
        <v>42</v>
      </c>
      <c r="S752">
        <v>2</v>
      </c>
    </row>
    <row r="753" spans="2:19" x14ac:dyDescent="0.3">
      <c r="B753">
        <v>752</v>
      </c>
      <c r="C753" t="s">
        <v>19</v>
      </c>
      <c r="D753" t="s">
        <v>19</v>
      </c>
      <c r="E753">
        <v>752</v>
      </c>
      <c r="F753" t="s">
        <v>20</v>
      </c>
      <c r="G753">
        <v>22967</v>
      </c>
      <c r="H753">
        <v>752</v>
      </c>
      <c r="I753">
        <v>62</v>
      </c>
      <c r="J753" t="s">
        <v>2119</v>
      </c>
      <c r="K753" t="s">
        <v>2120</v>
      </c>
      <c r="L753" t="s">
        <v>23</v>
      </c>
      <c r="M753" t="s">
        <v>24</v>
      </c>
      <c r="N753" t="s">
        <v>60</v>
      </c>
      <c r="O753" t="s">
        <v>60</v>
      </c>
      <c r="P753">
        <v>607.10180000000003</v>
      </c>
      <c r="Q753">
        <v>17225000</v>
      </c>
      <c r="R753" t="s">
        <v>243</v>
      </c>
      <c r="S753">
        <v>2</v>
      </c>
    </row>
    <row r="754" spans="2:19" x14ac:dyDescent="0.3">
      <c r="B754">
        <v>753</v>
      </c>
      <c r="C754" t="s">
        <v>19</v>
      </c>
      <c r="D754" t="s">
        <v>19</v>
      </c>
      <c r="E754">
        <v>753</v>
      </c>
      <c r="F754" t="s">
        <v>20</v>
      </c>
      <c r="G754">
        <v>25798</v>
      </c>
      <c r="H754">
        <v>753</v>
      </c>
      <c r="I754">
        <v>105</v>
      </c>
      <c r="J754" t="s">
        <v>2121</v>
      </c>
      <c r="K754" t="s">
        <v>2122</v>
      </c>
      <c r="L754" t="s">
        <v>77</v>
      </c>
      <c r="M754" t="s">
        <v>78</v>
      </c>
      <c r="N754" t="s">
        <v>105</v>
      </c>
      <c r="O754" t="s">
        <v>106</v>
      </c>
      <c r="P754">
        <v>606.22379999999998</v>
      </c>
      <c r="Q754">
        <v>4657984</v>
      </c>
      <c r="R754" t="s">
        <v>151</v>
      </c>
      <c r="S754">
        <v>1</v>
      </c>
    </row>
    <row r="755" spans="2:19" x14ac:dyDescent="0.3">
      <c r="B755">
        <v>754</v>
      </c>
      <c r="C755" t="s">
        <v>19</v>
      </c>
      <c r="D755" t="s">
        <v>19</v>
      </c>
      <c r="E755">
        <v>754</v>
      </c>
      <c r="F755" t="s">
        <v>20</v>
      </c>
      <c r="G755">
        <v>26437</v>
      </c>
      <c r="H755">
        <v>754</v>
      </c>
      <c r="I755">
        <v>65</v>
      </c>
      <c r="J755" t="s">
        <v>2123</v>
      </c>
      <c r="K755" t="s">
        <v>2124</v>
      </c>
      <c r="L755" t="s">
        <v>311</v>
      </c>
      <c r="M755" t="s">
        <v>369</v>
      </c>
      <c r="N755" t="s">
        <v>370</v>
      </c>
      <c r="O755" t="s">
        <v>370</v>
      </c>
      <c r="P755">
        <v>605.30330000000004</v>
      </c>
      <c r="Q755">
        <v>7634619</v>
      </c>
      <c r="R755" t="s">
        <v>238</v>
      </c>
      <c r="S755">
        <v>1</v>
      </c>
    </row>
    <row r="756" spans="2:19" x14ac:dyDescent="0.3">
      <c r="B756">
        <v>755</v>
      </c>
      <c r="C756" t="s">
        <v>19</v>
      </c>
      <c r="D756" t="s">
        <v>19</v>
      </c>
      <c r="E756">
        <v>755</v>
      </c>
      <c r="F756" t="s">
        <v>20</v>
      </c>
      <c r="G756">
        <v>25023</v>
      </c>
      <c r="H756">
        <v>755</v>
      </c>
      <c r="I756">
        <v>12</v>
      </c>
      <c r="J756" t="s">
        <v>2125</v>
      </c>
      <c r="K756" t="s">
        <v>2126</v>
      </c>
      <c r="L756" t="s">
        <v>257</v>
      </c>
      <c r="M756" t="s">
        <v>258</v>
      </c>
      <c r="N756" t="s">
        <v>259</v>
      </c>
      <c r="O756" t="s">
        <v>259</v>
      </c>
      <c r="P756">
        <v>605.11149999999998</v>
      </c>
      <c r="Q756">
        <v>7099620</v>
      </c>
      <c r="R756" t="s">
        <v>467</v>
      </c>
      <c r="S756">
        <v>1</v>
      </c>
    </row>
    <row r="757" spans="2:19" x14ac:dyDescent="0.3">
      <c r="B757">
        <v>756</v>
      </c>
      <c r="C757" t="s">
        <v>19</v>
      </c>
      <c r="D757" t="s">
        <v>19</v>
      </c>
      <c r="E757">
        <v>756</v>
      </c>
      <c r="F757" t="s">
        <v>20</v>
      </c>
      <c r="G757">
        <v>21012</v>
      </c>
      <c r="H757">
        <v>756</v>
      </c>
      <c r="I757">
        <v>25</v>
      </c>
      <c r="J757" t="s">
        <v>2127</v>
      </c>
      <c r="K757" t="s">
        <v>2128</v>
      </c>
      <c r="L757" t="s">
        <v>185</v>
      </c>
      <c r="M757" t="s">
        <v>186</v>
      </c>
      <c r="N757" t="s">
        <v>185</v>
      </c>
      <c r="O757" t="s">
        <v>179</v>
      </c>
      <c r="P757">
        <v>603.0933</v>
      </c>
      <c r="Q757">
        <v>22950287</v>
      </c>
      <c r="R757" t="s">
        <v>27</v>
      </c>
      <c r="S757">
        <v>3</v>
      </c>
    </row>
    <row r="758" spans="2:19" x14ac:dyDescent="0.3">
      <c r="B758">
        <v>757</v>
      </c>
      <c r="C758" t="s">
        <v>19</v>
      </c>
      <c r="D758" t="s">
        <v>19</v>
      </c>
      <c r="E758">
        <v>757</v>
      </c>
      <c r="F758" t="s">
        <v>20</v>
      </c>
      <c r="G758">
        <v>21387</v>
      </c>
      <c r="H758">
        <v>757</v>
      </c>
      <c r="I758">
        <v>58</v>
      </c>
      <c r="J758" t="s">
        <v>2129</v>
      </c>
      <c r="K758" t="s">
        <v>2130</v>
      </c>
      <c r="L758" t="s">
        <v>1032</v>
      </c>
      <c r="M758" t="s">
        <v>1033</v>
      </c>
      <c r="N758" t="s">
        <v>1034</v>
      </c>
      <c r="O758" t="s">
        <v>1035</v>
      </c>
      <c r="P758">
        <v>603.05679999999995</v>
      </c>
      <c r="Q758">
        <v>8050000</v>
      </c>
      <c r="R758" t="s">
        <v>42</v>
      </c>
      <c r="S758">
        <v>3</v>
      </c>
    </row>
    <row r="759" spans="2:19" x14ac:dyDescent="0.3">
      <c r="B759">
        <v>758</v>
      </c>
      <c r="C759" t="s">
        <v>19</v>
      </c>
      <c r="D759" t="s">
        <v>19</v>
      </c>
      <c r="E759">
        <v>758</v>
      </c>
      <c r="F759" t="s">
        <v>20</v>
      </c>
      <c r="G759">
        <v>25161</v>
      </c>
      <c r="H759">
        <v>758</v>
      </c>
      <c r="I759">
        <v>15</v>
      </c>
      <c r="J759" t="s">
        <v>2131</v>
      </c>
      <c r="K759" t="s">
        <v>2132</v>
      </c>
      <c r="L759" t="s">
        <v>64</v>
      </c>
      <c r="M759" t="s">
        <v>65</v>
      </c>
      <c r="N759" t="s">
        <v>1041</v>
      </c>
      <c r="O759" t="s">
        <v>67</v>
      </c>
      <c r="P759">
        <v>602.73680000000002</v>
      </c>
      <c r="Q759">
        <v>2400830</v>
      </c>
      <c r="R759" t="s">
        <v>61</v>
      </c>
      <c r="S759">
        <v>1</v>
      </c>
    </row>
    <row r="760" spans="2:19" x14ac:dyDescent="0.3">
      <c r="B760">
        <v>759</v>
      </c>
      <c r="C760" t="s">
        <v>19</v>
      </c>
      <c r="D760" t="s">
        <v>19</v>
      </c>
      <c r="E760">
        <v>759</v>
      </c>
      <c r="F760" t="s">
        <v>20</v>
      </c>
      <c r="G760">
        <v>25344</v>
      </c>
      <c r="H760">
        <v>759</v>
      </c>
      <c r="I760">
        <v>31</v>
      </c>
      <c r="J760" t="s">
        <v>2133</v>
      </c>
      <c r="K760" t="s">
        <v>2134</v>
      </c>
      <c r="L760" t="s">
        <v>23</v>
      </c>
      <c r="M760" t="s">
        <v>24</v>
      </c>
      <c r="N760" t="s">
        <v>1978</v>
      </c>
      <c r="O760" t="s">
        <v>26</v>
      </c>
      <c r="P760">
        <v>602.14170000000001</v>
      </c>
      <c r="Q760">
        <v>3714119</v>
      </c>
      <c r="R760" t="s">
        <v>666</v>
      </c>
      <c r="S760">
        <v>1</v>
      </c>
    </row>
    <row r="761" spans="2:19" x14ac:dyDescent="0.3">
      <c r="B761">
        <v>760</v>
      </c>
      <c r="C761" t="s">
        <v>19</v>
      </c>
      <c r="D761" t="s">
        <v>19</v>
      </c>
      <c r="E761">
        <v>760</v>
      </c>
      <c r="F761" t="s">
        <v>20</v>
      </c>
      <c r="G761">
        <v>26015</v>
      </c>
      <c r="H761">
        <v>760</v>
      </c>
      <c r="I761">
        <v>24</v>
      </c>
      <c r="J761" t="s">
        <v>2135</v>
      </c>
      <c r="K761" t="s">
        <v>2136</v>
      </c>
      <c r="L761" t="s">
        <v>257</v>
      </c>
      <c r="M761" t="s">
        <v>258</v>
      </c>
      <c r="N761" t="s">
        <v>2137</v>
      </c>
      <c r="O761" t="s">
        <v>259</v>
      </c>
      <c r="P761">
        <v>600.45150000000001</v>
      </c>
      <c r="Q761">
        <v>3103000</v>
      </c>
      <c r="R761" t="s">
        <v>238</v>
      </c>
      <c r="S761">
        <v>1</v>
      </c>
    </row>
    <row r="762" spans="2:19" x14ac:dyDescent="0.3">
      <c r="B762">
        <v>761</v>
      </c>
      <c r="C762" t="s">
        <v>19</v>
      </c>
      <c r="D762" t="s">
        <v>19</v>
      </c>
      <c r="E762">
        <v>761</v>
      </c>
      <c r="F762" t="s">
        <v>20</v>
      </c>
      <c r="G762">
        <v>25305</v>
      </c>
      <c r="H762">
        <v>761</v>
      </c>
      <c r="I762">
        <v>227</v>
      </c>
      <c r="J762" t="s">
        <v>2138</v>
      </c>
      <c r="K762" t="s">
        <v>2139</v>
      </c>
      <c r="L762" t="s">
        <v>311</v>
      </c>
      <c r="M762" t="s">
        <v>369</v>
      </c>
      <c r="N762" t="s">
        <v>2140</v>
      </c>
      <c r="O762" t="s">
        <v>370</v>
      </c>
      <c r="P762">
        <v>597.57219999999995</v>
      </c>
      <c r="Q762">
        <v>261614467</v>
      </c>
      <c r="R762" t="s">
        <v>30</v>
      </c>
      <c r="S762">
        <v>1</v>
      </c>
    </row>
    <row r="763" spans="2:19" x14ac:dyDescent="0.3">
      <c r="B763">
        <v>762</v>
      </c>
      <c r="C763" t="s">
        <v>19</v>
      </c>
      <c r="D763" t="s">
        <v>19</v>
      </c>
      <c r="E763">
        <v>762</v>
      </c>
      <c r="F763" t="s">
        <v>20</v>
      </c>
      <c r="G763">
        <v>25376</v>
      </c>
      <c r="H763">
        <v>762</v>
      </c>
      <c r="I763">
        <v>139</v>
      </c>
      <c r="J763" t="s">
        <v>2141</v>
      </c>
      <c r="K763" t="s">
        <v>2142</v>
      </c>
      <c r="L763" t="s">
        <v>33</v>
      </c>
      <c r="M763" t="s">
        <v>34</v>
      </c>
      <c r="N763" t="s">
        <v>692</v>
      </c>
      <c r="O763" t="s">
        <v>36</v>
      </c>
      <c r="P763">
        <v>597.33839999999998</v>
      </c>
      <c r="Q763">
        <v>30287116</v>
      </c>
      <c r="R763" t="s">
        <v>118</v>
      </c>
      <c r="S763">
        <v>1</v>
      </c>
    </row>
    <row r="764" spans="2:19" x14ac:dyDescent="0.3">
      <c r="B764">
        <v>763</v>
      </c>
      <c r="C764" t="s">
        <v>19</v>
      </c>
      <c r="D764" t="s">
        <v>19</v>
      </c>
      <c r="E764">
        <v>763</v>
      </c>
      <c r="F764" t="s">
        <v>20</v>
      </c>
      <c r="G764">
        <v>23448</v>
      </c>
      <c r="H764">
        <v>763</v>
      </c>
      <c r="I764">
        <v>500</v>
      </c>
      <c r="J764" t="s">
        <v>2143</v>
      </c>
      <c r="K764" t="s">
        <v>2144</v>
      </c>
      <c r="L764" t="s">
        <v>943</v>
      </c>
      <c r="M764" t="s">
        <v>944</v>
      </c>
      <c r="N764" t="s">
        <v>2145</v>
      </c>
      <c r="O764" t="s">
        <v>946</v>
      </c>
      <c r="P764">
        <v>597.04409999999996</v>
      </c>
      <c r="Q764">
        <v>69820220</v>
      </c>
      <c r="R764" t="s">
        <v>61</v>
      </c>
      <c r="S764">
        <v>2</v>
      </c>
    </row>
    <row r="765" spans="2:19" x14ac:dyDescent="0.3">
      <c r="B765">
        <v>764</v>
      </c>
      <c r="C765" t="s">
        <v>19</v>
      </c>
      <c r="D765" t="s">
        <v>19</v>
      </c>
      <c r="E765">
        <v>764</v>
      </c>
      <c r="F765" t="s">
        <v>20</v>
      </c>
      <c r="G765">
        <v>26273</v>
      </c>
      <c r="H765">
        <v>764</v>
      </c>
      <c r="I765">
        <v>86</v>
      </c>
      <c r="J765" t="s">
        <v>2146</v>
      </c>
      <c r="K765" t="s">
        <v>2147</v>
      </c>
      <c r="L765" t="s">
        <v>204</v>
      </c>
      <c r="M765" t="s">
        <v>205</v>
      </c>
      <c r="N765" t="s">
        <v>206</v>
      </c>
      <c r="O765" t="s">
        <v>207</v>
      </c>
      <c r="P765">
        <v>596.38900000000001</v>
      </c>
      <c r="Q765">
        <v>13417459</v>
      </c>
      <c r="R765" t="s">
        <v>478</v>
      </c>
      <c r="S765">
        <v>1</v>
      </c>
    </row>
    <row r="766" spans="2:19" x14ac:dyDescent="0.3">
      <c r="B766">
        <v>765</v>
      </c>
      <c r="C766" t="s">
        <v>19</v>
      </c>
      <c r="D766" t="s">
        <v>19</v>
      </c>
      <c r="E766">
        <v>765</v>
      </c>
      <c r="F766" t="s">
        <v>20</v>
      </c>
      <c r="G766">
        <v>23390</v>
      </c>
      <c r="H766">
        <v>765</v>
      </c>
      <c r="I766">
        <v>891</v>
      </c>
      <c r="J766" t="s">
        <v>2148</v>
      </c>
      <c r="K766" t="s">
        <v>2149</v>
      </c>
      <c r="L766" t="s">
        <v>23</v>
      </c>
      <c r="M766" t="s">
        <v>24</v>
      </c>
      <c r="N766" t="s">
        <v>2150</v>
      </c>
      <c r="O766" t="s">
        <v>26</v>
      </c>
      <c r="P766">
        <v>596.34590000000003</v>
      </c>
      <c r="Q766">
        <v>12796344</v>
      </c>
      <c r="R766" t="s">
        <v>61</v>
      </c>
      <c r="S766">
        <v>2</v>
      </c>
    </row>
    <row r="767" spans="2:19" x14ac:dyDescent="0.3">
      <c r="B767">
        <v>766</v>
      </c>
      <c r="C767" t="s">
        <v>19</v>
      </c>
      <c r="D767" t="s">
        <v>19</v>
      </c>
      <c r="E767">
        <v>766</v>
      </c>
      <c r="F767" t="s">
        <v>20</v>
      </c>
      <c r="G767">
        <v>23319</v>
      </c>
      <c r="H767">
        <v>766</v>
      </c>
      <c r="I767">
        <v>122</v>
      </c>
      <c r="J767" t="s">
        <v>2151</v>
      </c>
      <c r="K767" t="s">
        <v>2152</v>
      </c>
      <c r="L767" t="s">
        <v>185</v>
      </c>
      <c r="M767" t="s">
        <v>186</v>
      </c>
      <c r="N767" t="s">
        <v>2153</v>
      </c>
      <c r="O767" t="s">
        <v>179</v>
      </c>
      <c r="P767">
        <v>594.27200000000005</v>
      </c>
      <c r="Q767">
        <v>4913030</v>
      </c>
      <c r="R767" t="s">
        <v>61</v>
      </c>
      <c r="S767">
        <v>2</v>
      </c>
    </row>
    <row r="768" spans="2:19" x14ac:dyDescent="0.3">
      <c r="B768">
        <v>767</v>
      </c>
      <c r="C768" t="s">
        <v>19</v>
      </c>
      <c r="D768" t="s">
        <v>19</v>
      </c>
      <c r="E768">
        <v>767</v>
      </c>
      <c r="F768" t="s">
        <v>20</v>
      </c>
      <c r="G768">
        <v>23014</v>
      </c>
      <c r="H768">
        <v>767</v>
      </c>
      <c r="I768">
        <v>72</v>
      </c>
      <c r="J768" t="s">
        <v>2154</v>
      </c>
      <c r="K768" t="s">
        <v>2155</v>
      </c>
      <c r="L768" t="s">
        <v>309</v>
      </c>
      <c r="M768" t="s">
        <v>310</v>
      </c>
      <c r="N768" t="s">
        <v>311</v>
      </c>
      <c r="O768" t="s">
        <v>36</v>
      </c>
      <c r="P768">
        <v>594.02539999999999</v>
      </c>
      <c r="Q768">
        <v>24906544</v>
      </c>
      <c r="R768" t="s">
        <v>61</v>
      </c>
      <c r="S768">
        <v>2</v>
      </c>
    </row>
    <row r="769" spans="2:19" x14ac:dyDescent="0.3">
      <c r="B769">
        <v>768</v>
      </c>
      <c r="C769" t="s">
        <v>19</v>
      </c>
      <c r="D769" t="s">
        <v>19</v>
      </c>
      <c r="E769">
        <v>768</v>
      </c>
      <c r="F769" t="s">
        <v>20</v>
      </c>
      <c r="G769">
        <v>25227</v>
      </c>
      <c r="H769">
        <v>768</v>
      </c>
      <c r="I769">
        <v>87</v>
      </c>
      <c r="J769" t="s">
        <v>2156</v>
      </c>
      <c r="K769" t="s">
        <v>2157</v>
      </c>
      <c r="L769" t="s">
        <v>170</v>
      </c>
      <c r="M769" t="s">
        <v>171</v>
      </c>
      <c r="N769" t="s">
        <v>380</v>
      </c>
      <c r="O769" t="s">
        <v>381</v>
      </c>
      <c r="P769">
        <v>592.97519999999997</v>
      </c>
      <c r="Q769">
        <v>7462345</v>
      </c>
      <c r="R769" t="s">
        <v>151</v>
      </c>
      <c r="S769">
        <v>1</v>
      </c>
    </row>
    <row r="770" spans="2:19" x14ac:dyDescent="0.3">
      <c r="B770">
        <v>769</v>
      </c>
      <c r="C770" t="s">
        <v>19</v>
      </c>
      <c r="D770" t="s">
        <v>19</v>
      </c>
      <c r="E770">
        <v>769</v>
      </c>
      <c r="F770" t="s">
        <v>20</v>
      </c>
      <c r="G770">
        <v>22152</v>
      </c>
      <c r="H770">
        <v>769</v>
      </c>
      <c r="I770">
        <v>205</v>
      </c>
      <c r="J770" t="s">
        <v>2158</v>
      </c>
      <c r="K770" t="s">
        <v>2159</v>
      </c>
      <c r="L770" t="s">
        <v>204</v>
      </c>
      <c r="M770" t="s">
        <v>205</v>
      </c>
      <c r="N770" t="s">
        <v>2160</v>
      </c>
      <c r="O770" t="s">
        <v>2161</v>
      </c>
      <c r="P770">
        <v>592.96370000000002</v>
      </c>
      <c r="Q770">
        <v>32992000</v>
      </c>
      <c r="R770" t="s">
        <v>128</v>
      </c>
      <c r="S770">
        <v>3</v>
      </c>
    </row>
    <row r="771" spans="2:19" x14ac:dyDescent="0.3">
      <c r="B771">
        <v>770</v>
      </c>
      <c r="C771" t="s">
        <v>19</v>
      </c>
      <c r="D771" t="s">
        <v>19</v>
      </c>
      <c r="E771">
        <v>770</v>
      </c>
      <c r="F771" t="s">
        <v>20</v>
      </c>
      <c r="G771">
        <v>25456</v>
      </c>
      <c r="H771">
        <v>770</v>
      </c>
      <c r="I771">
        <v>21</v>
      </c>
      <c r="J771" t="s">
        <v>2162</v>
      </c>
      <c r="K771" t="s">
        <v>2163</v>
      </c>
      <c r="L771" t="s">
        <v>154</v>
      </c>
      <c r="M771" t="s">
        <v>155</v>
      </c>
      <c r="N771" t="s">
        <v>298</v>
      </c>
      <c r="O771" t="s">
        <v>298</v>
      </c>
      <c r="P771">
        <v>592.2491</v>
      </c>
      <c r="Q771">
        <v>2597464</v>
      </c>
      <c r="R771" t="s">
        <v>274</v>
      </c>
      <c r="S771">
        <v>1</v>
      </c>
    </row>
    <row r="772" spans="2:19" x14ac:dyDescent="0.3">
      <c r="B772">
        <v>771</v>
      </c>
      <c r="C772" t="s">
        <v>19</v>
      </c>
      <c r="D772" t="s">
        <v>19</v>
      </c>
      <c r="E772">
        <v>771</v>
      </c>
      <c r="F772" t="s">
        <v>20</v>
      </c>
      <c r="G772">
        <v>26035</v>
      </c>
      <c r="H772">
        <v>771</v>
      </c>
      <c r="I772">
        <v>70</v>
      </c>
      <c r="J772" t="s">
        <v>2164</v>
      </c>
      <c r="K772" t="s">
        <v>2165</v>
      </c>
      <c r="L772" t="s">
        <v>210</v>
      </c>
      <c r="M772" t="s">
        <v>211</v>
      </c>
      <c r="N772" t="s">
        <v>2166</v>
      </c>
      <c r="O772" t="s">
        <v>36</v>
      </c>
      <c r="P772">
        <v>591.71630000000005</v>
      </c>
      <c r="Q772">
        <v>2513697</v>
      </c>
      <c r="R772" t="s">
        <v>37</v>
      </c>
      <c r="S772">
        <v>1</v>
      </c>
    </row>
    <row r="773" spans="2:19" x14ac:dyDescent="0.3">
      <c r="B773">
        <v>772</v>
      </c>
      <c r="C773" t="s">
        <v>19</v>
      </c>
      <c r="D773" t="s">
        <v>19</v>
      </c>
      <c r="E773">
        <v>772</v>
      </c>
      <c r="F773" t="s">
        <v>20</v>
      </c>
      <c r="G773">
        <v>23026</v>
      </c>
      <c r="H773">
        <v>772</v>
      </c>
      <c r="I773">
        <v>180</v>
      </c>
      <c r="J773" t="s">
        <v>2167</v>
      </c>
      <c r="K773" t="s">
        <v>2168</v>
      </c>
      <c r="L773" t="s">
        <v>89</v>
      </c>
      <c r="M773" t="s">
        <v>90</v>
      </c>
      <c r="N773" t="s">
        <v>709</v>
      </c>
      <c r="O773" t="s">
        <v>377</v>
      </c>
      <c r="P773">
        <v>591.12609999999995</v>
      </c>
      <c r="Q773">
        <v>3197640</v>
      </c>
      <c r="R773" t="s">
        <v>238</v>
      </c>
      <c r="S773">
        <v>2</v>
      </c>
    </row>
    <row r="774" spans="2:19" x14ac:dyDescent="0.3">
      <c r="B774">
        <v>773</v>
      </c>
      <c r="C774" t="s">
        <v>19</v>
      </c>
      <c r="D774" t="s">
        <v>19</v>
      </c>
      <c r="E774">
        <v>773</v>
      </c>
      <c r="F774" t="s">
        <v>20</v>
      </c>
      <c r="G774">
        <v>309</v>
      </c>
      <c r="H774">
        <v>773</v>
      </c>
      <c r="I774">
        <v>488</v>
      </c>
      <c r="J774" t="s">
        <v>2169</v>
      </c>
      <c r="K774" t="s">
        <v>2170</v>
      </c>
      <c r="L774" t="s">
        <v>185</v>
      </c>
      <c r="M774" t="s">
        <v>186</v>
      </c>
      <c r="N774" t="s">
        <v>2171</v>
      </c>
      <c r="O774" t="s">
        <v>1629</v>
      </c>
      <c r="P774">
        <v>590.96609999999998</v>
      </c>
      <c r="Q774">
        <v>278715000</v>
      </c>
      <c r="R774" t="s">
        <v>144</v>
      </c>
      <c r="S774">
        <v>6</v>
      </c>
    </row>
    <row r="775" spans="2:19" x14ac:dyDescent="0.3">
      <c r="B775">
        <v>774</v>
      </c>
      <c r="C775" t="s">
        <v>19</v>
      </c>
      <c r="D775" t="s">
        <v>19</v>
      </c>
      <c r="E775">
        <v>774</v>
      </c>
      <c r="F775" t="s">
        <v>20</v>
      </c>
      <c r="G775">
        <v>24797</v>
      </c>
      <c r="H775">
        <v>774</v>
      </c>
      <c r="I775">
        <v>4</v>
      </c>
      <c r="J775" t="s">
        <v>2172</v>
      </c>
      <c r="K775" t="s">
        <v>2173</v>
      </c>
      <c r="L775" t="s">
        <v>210</v>
      </c>
      <c r="M775" t="s">
        <v>211</v>
      </c>
      <c r="N775" t="s">
        <v>172</v>
      </c>
      <c r="O775" t="s">
        <v>481</v>
      </c>
      <c r="P775">
        <v>589.9941</v>
      </c>
      <c r="Q775">
        <v>2447285</v>
      </c>
      <c r="R775" t="s">
        <v>151</v>
      </c>
      <c r="S775">
        <v>1</v>
      </c>
    </row>
    <row r="776" spans="2:19" x14ac:dyDescent="0.3">
      <c r="B776">
        <v>775</v>
      </c>
      <c r="C776" t="s">
        <v>19</v>
      </c>
      <c r="D776" t="s">
        <v>19</v>
      </c>
      <c r="E776">
        <v>775</v>
      </c>
      <c r="F776" t="s">
        <v>20</v>
      </c>
      <c r="G776">
        <v>20371</v>
      </c>
      <c r="H776">
        <v>775</v>
      </c>
      <c r="I776">
        <v>77</v>
      </c>
      <c r="J776" t="s">
        <v>2174</v>
      </c>
      <c r="K776" t="s">
        <v>2175</v>
      </c>
      <c r="L776" t="s">
        <v>131</v>
      </c>
      <c r="M776" t="s">
        <v>132</v>
      </c>
      <c r="N776" t="s">
        <v>871</v>
      </c>
      <c r="O776" t="s">
        <v>143</v>
      </c>
      <c r="P776">
        <v>589.68280000000004</v>
      </c>
      <c r="Q776">
        <v>13303077</v>
      </c>
      <c r="R776" t="s">
        <v>42</v>
      </c>
      <c r="S776">
        <v>4</v>
      </c>
    </row>
    <row r="777" spans="2:19" x14ac:dyDescent="0.3">
      <c r="B777">
        <v>776</v>
      </c>
      <c r="C777" t="s">
        <v>19</v>
      </c>
      <c r="D777" t="s">
        <v>19</v>
      </c>
      <c r="E777">
        <v>776</v>
      </c>
      <c r="F777" t="s">
        <v>20</v>
      </c>
      <c r="G777">
        <v>23509</v>
      </c>
      <c r="H777">
        <v>776</v>
      </c>
      <c r="I777">
        <v>53</v>
      </c>
      <c r="J777" t="s">
        <v>2176</v>
      </c>
      <c r="K777" t="s">
        <v>2177</v>
      </c>
      <c r="L777" t="s">
        <v>23</v>
      </c>
      <c r="M777" t="s">
        <v>24</v>
      </c>
      <c r="N777" t="s">
        <v>2178</v>
      </c>
      <c r="O777" t="s">
        <v>436</v>
      </c>
      <c r="P777">
        <v>588.5086</v>
      </c>
      <c r="Q777">
        <v>8448000</v>
      </c>
      <c r="R777" t="s">
        <v>56</v>
      </c>
      <c r="S777">
        <v>2</v>
      </c>
    </row>
    <row r="778" spans="2:19" x14ac:dyDescent="0.3">
      <c r="B778">
        <v>777</v>
      </c>
      <c r="C778" t="s">
        <v>19</v>
      </c>
      <c r="D778" t="s">
        <v>19</v>
      </c>
      <c r="E778">
        <v>777</v>
      </c>
      <c r="F778" t="s">
        <v>20</v>
      </c>
      <c r="G778">
        <v>26565</v>
      </c>
      <c r="H778">
        <v>777</v>
      </c>
      <c r="I778">
        <v>520</v>
      </c>
      <c r="J778" t="s">
        <v>2179</v>
      </c>
      <c r="K778" t="s">
        <v>2180</v>
      </c>
      <c r="L778" t="s">
        <v>23</v>
      </c>
      <c r="M778" t="s">
        <v>24</v>
      </c>
      <c r="N778" t="s">
        <v>439</v>
      </c>
      <c r="O778" t="s">
        <v>41</v>
      </c>
      <c r="P778">
        <v>586.45479999999998</v>
      </c>
      <c r="Q778">
        <v>107135000</v>
      </c>
      <c r="R778" t="s">
        <v>42</v>
      </c>
      <c r="S778">
        <v>1</v>
      </c>
    </row>
    <row r="779" spans="2:19" x14ac:dyDescent="0.3">
      <c r="B779">
        <v>778</v>
      </c>
      <c r="C779" t="s">
        <v>19</v>
      </c>
      <c r="D779" t="s">
        <v>19</v>
      </c>
      <c r="E779">
        <v>778</v>
      </c>
      <c r="F779" t="s">
        <v>20</v>
      </c>
      <c r="G779">
        <v>21575</v>
      </c>
      <c r="H779">
        <v>778</v>
      </c>
      <c r="I779">
        <v>270</v>
      </c>
      <c r="J779" t="s">
        <v>2181</v>
      </c>
      <c r="K779" t="s">
        <v>2182</v>
      </c>
      <c r="L779" t="s">
        <v>204</v>
      </c>
      <c r="M779" t="s">
        <v>205</v>
      </c>
      <c r="N779" t="s">
        <v>2183</v>
      </c>
      <c r="O779" t="s">
        <v>2184</v>
      </c>
      <c r="P779">
        <v>584.64909999999998</v>
      </c>
      <c r="Q779">
        <v>38567736</v>
      </c>
      <c r="R779" t="s">
        <v>121</v>
      </c>
      <c r="S779">
        <v>3</v>
      </c>
    </row>
    <row r="780" spans="2:19" x14ac:dyDescent="0.3">
      <c r="B780">
        <v>779</v>
      </c>
      <c r="C780" t="s">
        <v>19</v>
      </c>
      <c r="D780" t="s">
        <v>19</v>
      </c>
      <c r="E780">
        <v>779</v>
      </c>
      <c r="F780" t="s">
        <v>20</v>
      </c>
      <c r="G780">
        <v>19275</v>
      </c>
      <c r="H780">
        <v>779</v>
      </c>
      <c r="I780">
        <v>44</v>
      </c>
      <c r="J780" t="s">
        <v>2185</v>
      </c>
      <c r="K780" t="s">
        <v>2186</v>
      </c>
      <c r="L780" t="s">
        <v>45</v>
      </c>
      <c r="M780" t="s">
        <v>46</v>
      </c>
      <c r="N780" t="s">
        <v>317</v>
      </c>
      <c r="O780" t="s">
        <v>48</v>
      </c>
      <c r="P780">
        <v>583.39350000000002</v>
      </c>
      <c r="Q780">
        <v>22367327</v>
      </c>
      <c r="R780" t="s">
        <v>27</v>
      </c>
      <c r="S780">
        <v>4</v>
      </c>
    </row>
    <row r="781" spans="2:19" x14ac:dyDescent="0.3">
      <c r="B781">
        <v>780</v>
      </c>
      <c r="C781" t="s">
        <v>19</v>
      </c>
      <c r="D781" t="s">
        <v>19</v>
      </c>
      <c r="E781">
        <v>780</v>
      </c>
      <c r="F781" t="s">
        <v>20</v>
      </c>
      <c r="G781">
        <v>22978</v>
      </c>
      <c r="H781">
        <v>780</v>
      </c>
      <c r="I781">
        <v>18</v>
      </c>
      <c r="J781" t="s">
        <v>2187</v>
      </c>
      <c r="K781" t="s">
        <v>2188</v>
      </c>
      <c r="L781" t="s">
        <v>185</v>
      </c>
      <c r="M781" t="s">
        <v>186</v>
      </c>
      <c r="N781" t="s">
        <v>2189</v>
      </c>
      <c r="O781" t="s">
        <v>179</v>
      </c>
      <c r="P781">
        <v>582.95669999999996</v>
      </c>
      <c r="Q781">
        <v>12396770</v>
      </c>
      <c r="R781" t="s">
        <v>182</v>
      </c>
      <c r="S781">
        <v>2</v>
      </c>
    </row>
    <row r="782" spans="2:19" x14ac:dyDescent="0.3">
      <c r="B782">
        <v>781</v>
      </c>
      <c r="C782" t="s">
        <v>19</v>
      </c>
      <c r="D782" t="s">
        <v>19</v>
      </c>
      <c r="E782">
        <v>781</v>
      </c>
      <c r="F782" t="s">
        <v>20</v>
      </c>
      <c r="G782">
        <v>25779</v>
      </c>
      <c r="H782">
        <v>781</v>
      </c>
      <c r="I782">
        <v>77</v>
      </c>
      <c r="J782" t="s">
        <v>2190</v>
      </c>
      <c r="K782" t="s">
        <v>2191</v>
      </c>
      <c r="L782" t="s">
        <v>731</v>
      </c>
      <c r="M782" t="s">
        <v>732</v>
      </c>
      <c r="N782" t="s">
        <v>2192</v>
      </c>
      <c r="O782" t="s">
        <v>734</v>
      </c>
      <c r="P782">
        <v>581.87959999999998</v>
      </c>
      <c r="Q782">
        <v>7743350</v>
      </c>
      <c r="R782" t="s">
        <v>144</v>
      </c>
      <c r="S782">
        <v>1</v>
      </c>
    </row>
    <row r="783" spans="2:19" x14ac:dyDescent="0.3">
      <c r="B783">
        <v>782</v>
      </c>
      <c r="C783" t="s">
        <v>19</v>
      </c>
      <c r="D783" t="s">
        <v>19</v>
      </c>
      <c r="E783">
        <v>782</v>
      </c>
      <c r="F783" t="s">
        <v>20</v>
      </c>
      <c r="G783">
        <v>24979</v>
      </c>
      <c r="H783">
        <v>782</v>
      </c>
      <c r="I783">
        <v>36</v>
      </c>
      <c r="J783" t="s">
        <v>2193</v>
      </c>
      <c r="K783" t="s">
        <v>2194</v>
      </c>
      <c r="L783" t="s">
        <v>23</v>
      </c>
      <c r="M783" t="s">
        <v>24</v>
      </c>
      <c r="N783" t="s">
        <v>2195</v>
      </c>
      <c r="O783" t="s">
        <v>26</v>
      </c>
      <c r="P783">
        <v>580.99329999999998</v>
      </c>
      <c r="Q783">
        <v>10189784</v>
      </c>
      <c r="R783" t="s">
        <v>274</v>
      </c>
      <c r="S783">
        <v>1</v>
      </c>
    </row>
    <row r="784" spans="2:19" x14ac:dyDescent="0.3">
      <c r="B784">
        <v>783</v>
      </c>
      <c r="C784" t="s">
        <v>19</v>
      </c>
      <c r="D784" t="s">
        <v>19</v>
      </c>
      <c r="E784">
        <v>783</v>
      </c>
      <c r="F784" t="s">
        <v>20</v>
      </c>
      <c r="G784">
        <v>21200</v>
      </c>
      <c r="H784">
        <v>783</v>
      </c>
      <c r="I784">
        <v>194</v>
      </c>
      <c r="J784" t="s">
        <v>2196</v>
      </c>
      <c r="K784" t="s">
        <v>2197</v>
      </c>
      <c r="L784" t="s">
        <v>311</v>
      </c>
      <c r="M784" t="s">
        <v>369</v>
      </c>
      <c r="N784" t="s">
        <v>2198</v>
      </c>
      <c r="O784" t="s">
        <v>370</v>
      </c>
      <c r="P784">
        <v>580.59</v>
      </c>
      <c r="Q784">
        <v>6361740</v>
      </c>
      <c r="R784" t="s">
        <v>61</v>
      </c>
      <c r="S784">
        <v>3</v>
      </c>
    </row>
    <row r="785" spans="2:19" x14ac:dyDescent="0.3">
      <c r="B785">
        <v>784</v>
      </c>
      <c r="C785" t="s">
        <v>19</v>
      </c>
      <c r="D785" t="s">
        <v>19</v>
      </c>
      <c r="E785">
        <v>784</v>
      </c>
      <c r="F785" t="s">
        <v>20</v>
      </c>
      <c r="G785">
        <v>24967</v>
      </c>
      <c r="H785">
        <v>784</v>
      </c>
      <c r="I785">
        <v>20</v>
      </c>
      <c r="J785" t="s">
        <v>2199</v>
      </c>
      <c r="K785" t="s">
        <v>2200</v>
      </c>
      <c r="L785" t="s">
        <v>131</v>
      </c>
      <c r="M785" t="s">
        <v>132</v>
      </c>
      <c r="N785" t="s">
        <v>143</v>
      </c>
      <c r="O785" t="s">
        <v>143</v>
      </c>
      <c r="P785">
        <v>580.24779999999998</v>
      </c>
      <c r="Q785">
        <v>9415337</v>
      </c>
      <c r="R785" t="s">
        <v>128</v>
      </c>
      <c r="S785">
        <v>1</v>
      </c>
    </row>
    <row r="786" spans="2:19" x14ac:dyDescent="0.3">
      <c r="B786">
        <v>785</v>
      </c>
      <c r="C786" t="s">
        <v>19</v>
      </c>
      <c r="D786" t="s">
        <v>19</v>
      </c>
      <c r="E786">
        <v>785</v>
      </c>
      <c r="F786" t="s">
        <v>20</v>
      </c>
      <c r="G786">
        <v>22969</v>
      </c>
      <c r="H786">
        <v>785</v>
      </c>
      <c r="I786">
        <v>11</v>
      </c>
      <c r="J786" t="s">
        <v>2201</v>
      </c>
      <c r="K786" t="s">
        <v>2202</v>
      </c>
      <c r="L786" t="s">
        <v>83</v>
      </c>
      <c r="M786" t="s">
        <v>84</v>
      </c>
      <c r="N786" t="s">
        <v>2203</v>
      </c>
      <c r="O786" t="s">
        <v>609</v>
      </c>
      <c r="P786">
        <v>580.23119999999994</v>
      </c>
      <c r="Q786">
        <v>5884000</v>
      </c>
      <c r="R786" t="s">
        <v>182</v>
      </c>
      <c r="S786">
        <v>2</v>
      </c>
    </row>
    <row r="787" spans="2:19" x14ac:dyDescent="0.3">
      <c r="B787">
        <v>786</v>
      </c>
      <c r="C787" t="s">
        <v>19</v>
      </c>
      <c r="D787" t="s">
        <v>19</v>
      </c>
      <c r="E787">
        <v>786</v>
      </c>
      <c r="F787" t="s">
        <v>20</v>
      </c>
      <c r="G787">
        <v>26071</v>
      </c>
      <c r="H787">
        <v>786</v>
      </c>
      <c r="I787">
        <v>14</v>
      </c>
      <c r="J787" t="s">
        <v>2204</v>
      </c>
      <c r="K787" t="s">
        <v>2205</v>
      </c>
      <c r="L787" t="s">
        <v>131</v>
      </c>
      <c r="M787" t="s">
        <v>132</v>
      </c>
      <c r="N787" t="s">
        <v>288</v>
      </c>
      <c r="O787" t="s">
        <v>143</v>
      </c>
      <c r="P787">
        <v>579.59609999999998</v>
      </c>
      <c r="Q787">
        <v>2518760</v>
      </c>
      <c r="R787" t="s">
        <v>238</v>
      </c>
      <c r="S787">
        <v>1</v>
      </c>
    </row>
    <row r="788" spans="2:19" x14ac:dyDescent="0.3">
      <c r="B788">
        <v>787</v>
      </c>
      <c r="C788" t="s">
        <v>19</v>
      </c>
      <c r="D788" t="s">
        <v>19</v>
      </c>
      <c r="E788">
        <v>787</v>
      </c>
      <c r="F788" t="s">
        <v>20</v>
      </c>
      <c r="G788">
        <v>26322</v>
      </c>
      <c r="H788">
        <v>787</v>
      </c>
      <c r="I788">
        <v>25</v>
      </c>
      <c r="J788" t="s">
        <v>2206</v>
      </c>
      <c r="K788" t="s">
        <v>2207</v>
      </c>
      <c r="L788" t="s">
        <v>77</v>
      </c>
      <c r="M788" t="s">
        <v>78</v>
      </c>
      <c r="N788" t="s">
        <v>2208</v>
      </c>
      <c r="O788" t="s">
        <v>1396</v>
      </c>
      <c r="P788">
        <v>579.30529999999999</v>
      </c>
      <c r="Q788">
        <v>3119696</v>
      </c>
      <c r="R788" t="s">
        <v>42</v>
      </c>
      <c r="S788">
        <v>1</v>
      </c>
    </row>
    <row r="789" spans="2:19" x14ac:dyDescent="0.3">
      <c r="B789">
        <v>788</v>
      </c>
      <c r="C789" t="s">
        <v>19</v>
      </c>
      <c r="D789" t="s">
        <v>19</v>
      </c>
      <c r="E789">
        <v>788</v>
      </c>
      <c r="F789" t="s">
        <v>20</v>
      </c>
      <c r="G789">
        <v>26150</v>
      </c>
      <c r="H789">
        <v>788</v>
      </c>
      <c r="I789">
        <v>36</v>
      </c>
      <c r="J789" t="s">
        <v>2209</v>
      </c>
      <c r="K789" t="s">
        <v>2210</v>
      </c>
      <c r="L789" t="s">
        <v>731</v>
      </c>
      <c r="M789" t="s">
        <v>732</v>
      </c>
      <c r="N789" t="s">
        <v>2211</v>
      </c>
      <c r="O789" t="s">
        <v>2212</v>
      </c>
      <c r="P789">
        <v>579.13980000000004</v>
      </c>
      <c r="Q789">
        <v>3158000</v>
      </c>
      <c r="R789" t="s">
        <v>128</v>
      </c>
      <c r="S789">
        <v>1</v>
      </c>
    </row>
    <row r="790" spans="2:19" x14ac:dyDescent="0.3">
      <c r="B790">
        <v>789</v>
      </c>
      <c r="C790" t="s">
        <v>19</v>
      </c>
      <c r="D790" t="s">
        <v>19</v>
      </c>
      <c r="E790">
        <v>789</v>
      </c>
      <c r="F790" t="s">
        <v>20</v>
      </c>
      <c r="G790">
        <v>25366</v>
      </c>
      <c r="H790">
        <v>789</v>
      </c>
      <c r="I790">
        <v>205</v>
      </c>
      <c r="J790" t="s">
        <v>2213</v>
      </c>
      <c r="K790" t="s">
        <v>2214</v>
      </c>
      <c r="L790" t="s">
        <v>23</v>
      </c>
      <c r="M790" t="s">
        <v>24</v>
      </c>
      <c r="N790" t="s">
        <v>223</v>
      </c>
      <c r="O790" t="s">
        <v>60</v>
      </c>
      <c r="P790">
        <v>579.01080000000002</v>
      </c>
      <c r="Q790">
        <v>26460806</v>
      </c>
      <c r="R790" t="s">
        <v>37</v>
      </c>
      <c r="S790">
        <v>1</v>
      </c>
    </row>
    <row r="791" spans="2:19" x14ac:dyDescent="0.3">
      <c r="B791">
        <v>790</v>
      </c>
      <c r="C791" t="s">
        <v>19</v>
      </c>
      <c r="D791" t="s">
        <v>19</v>
      </c>
      <c r="E791">
        <v>790</v>
      </c>
      <c r="F791" t="s">
        <v>20</v>
      </c>
      <c r="G791">
        <v>26297</v>
      </c>
      <c r="H791">
        <v>790</v>
      </c>
      <c r="I791">
        <v>17</v>
      </c>
      <c r="J791" t="s">
        <v>2215</v>
      </c>
      <c r="K791" t="s">
        <v>2216</v>
      </c>
      <c r="L791" t="s">
        <v>95</v>
      </c>
      <c r="M791" t="s">
        <v>96</v>
      </c>
      <c r="N791" t="s">
        <v>1792</v>
      </c>
      <c r="O791" t="s">
        <v>1566</v>
      </c>
      <c r="P791">
        <v>578.77120000000002</v>
      </c>
      <c r="Q791">
        <v>2139066</v>
      </c>
      <c r="R791" t="s">
        <v>42</v>
      </c>
      <c r="S791">
        <v>1</v>
      </c>
    </row>
    <row r="792" spans="2:19" x14ac:dyDescent="0.3">
      <c r="B792">
        <v>791</v>
      </c>
      <c r="C792" t="s">
        <v>19</v>
      </c>
      <c r="D792" t="s">
        <v>19</v>
      </c>
      <c r="E792">
        <v>791</v>
      </c>
      <c r="F792" t="s">
        <v>20</v>
      </c>
      <c r="G792">
        <v>25282</v>
      </c>
      <c r="H792">
        <v>791</v>
      </c>
      <c r="I792">
        <v>35</v>
      </c>
      <c r="J792" t="s">
        <v>2217</v>
      </c>
      <c r="K792" t="s">
        <v>2218</v>
      </c>
      <c r="L792" t="s">
        <v>646</v>
      </c>
      <c r="M792" t="s">
        <v>647</v>
      </c>
      <c r="N792" t="s">
        <v>648</v>
      </c>
      <c r="O792" t="s">
        <v>649</v>
      </c>
      <c r="P792">
        <v>576.62090000000001</v>
      </c>
      <c r="Q792">
        <v>5546546</v>
      </c>
      <c r="R792" t="s">
        <v>118</v>
      </c>
      <c r="S792">
        <v>1</v>
      </c>
    </row>
    <row r="793" spans="2:19" x14ac:dyDescent="0.3">
      <c r="B793">
        <v>792</v>
      </c>
      <c r="C793" t="s">
        <v>19</v>
      </c>
      <c r="D793" t="s">
        <v>19</v>
      </c>
      <c r="E793">
        <v>792</v>
      </c>
      <c r="F793" t="s">
        <v>20</v>
      </c>
      <c r="G793">
        <v>24934</v>
      </c>
      <c r="H793">
        <v>792</v>
      </c>
      <c r="I793">
        <v>39</v>
      </c>
      <c r="J793" t="s">
        <v>2219</v>
      </c>
      <c r="K793" t="s">
        <v>2220</v>
      </c>
      <c r="L793" t="s">
        <v>185</v>
      </c>
      <c r="M793" t="s">
        <v>186</v>
      </c>
      <c r="N793" t="s">
        <v>185</v>
      </c>
      <c r="O793" t="s">
        <v>179</v>
      </c>
      <c r="P793">
        <v>575.85799999999995</v>
      </c>
      <c r="Q793">
        <v>9072576</v>
      </c>
      <c r="R793" t="s">
        <v>37</v>
      </c>
      <c r="S793">
        <v>1</v>
      </c>
    </row>
    <row r="794" spans="2:19" x14ac:dyDescent="0.3">
      <c r="B794">
        <v>793</v>
      </c>
      <c r="C794" t="s">
        <v>19</v>
      </c>
      <c r="D794" t="s">
        <v>19</v>
      </c>
      <c r="E794">
        <v>793</v>
      </c>
      <c r="F794" t="s">
        <v>20</v>
      </c>
      <c r="G794">
        <v>23114</v>
      </c>
      <c r="H794">
        <v>793</v>
      </c>
      <c r="I794">
        <v>39</v>
      </c>
      <c r="J794" t="s">
        <v>2221</v>
      </c>
      <c r="K794" t="s">
        <v>2222</v>
      </c>
      <c r="L794" t="s">
        <v>23</v>
      </c>
      <c r="M794" t="s">
        <v>24</v>
      </c>
      <c r="N794" t="s">
        <v>26</v>
      </c>
      <c r="O794" t="s">
        <v>26</v>
      </c>
      <c r="P794">
        <v>575.11120000000005</v>
      </c>
      <c r="Q794">
        <v>5700126</v>
      </c>
      <c r="R794" t="s">
        <v>42</v>
      </c>
      <c r="S794">
        <v>2</v>
      </c>
    </row>
    <row r="795" spans="2:19" x14ac:dyDescent="0.3">
      <c r="B795">
        <v>794</v>
      </c>
      <c r="C795" t="s">
        <v>19</v>
      </c>
      <c r="D795" t="s">
        <v>19</v>
      </c>
      <c r="E795">
        <v>794</v>
      </c>
      <c r="F795" t="s">
        <v>20</v>
      </c>
      <c r="G795">
        <v>26235</v>
      </c>
      <c r="H795">
        <v>794</v>
      </c>
      <c r="I795">
        <v>130</v>
      </c>
      <c r="J795" t="s">
        <v>2223</v>
      </c>
      <c r="K795" t="s">
        <v>2224</v>
      </c>
      <c r="L795" t="s">
        <v>2225</v>
      </c>
      <c r="M795" t="s">
        <v>2226</v>
      </c>
      <c r="N795" t="s">
        <v>2227</v>
      </c>
      <c r="P795">
        <v>575.07749999999999</v>
      </c>
      <c r="Q795">
        <v>11750804</v>
      </c>
      <c r="R795" t="s">
        <v>74</v>
      </c>
      <c r="S795">
        <v>1</v>
      </c>
    </row>
    <row r="796" spans="2:19" x14ac:dyDescent="0.3">
      <c r="B796">
        <v>795</v>
      </c>
      <c r="C796" t="s">
        <v>19</v>
      </c>
      <c r="D796" t="s">
        <v>19</v>
      </c>
      <c r="E796">
        <v>795</v>
      </c>
      <c r="F796" t="s">
        <v>20</v>
      </c>
      <c r="G796">
        <v>23586</v>
      </c>
      <c r="H796">
        <v>795</v>
      </c>
      <c r="I796">
        <v>30</v>
      </c>
      <c r="J796" t="s">
        <v>2228</v>
      </c>
      <c r="K796" t="s">
        <v>2229</v>
      </c>
      <c r="L796" t="s">
        <v>23</v>
      </c>
      <c r="M796" t="s">
        <v>24</v>
      </c>
      <c r="N796" t="s">
        <v>60</v>
      </c>
      <c r="O796" t="s">
        <v>60</v>
      </c>
      <c r="P796">
        <v>573.67280000000005</v>
      </c>
      <c r="Q796">
        <v>3998221</v>
      </c>
      <c r="R796" t="s">
        <v>144</v>
      </c>
      <c r="S796">
        <v>2</v>
      </c>
    </row>
    <row r="797" spans="2:19" x14ac:dyDescent="0.3">
      <c r="B797">
        <v>796</v>
      </c>
      <c r="C797" t="s">
        <v>19</v>
      </c>
      <c r="D797" t="s">
        <v>19</v>
      </c>
      <c r="E797">
        <v>796</v>
      </c>
      <c r="F797" t="s">
        <v>20</v>
      </c>
      <c r="G797">
        <v>23148</v>
      </c>
      <c r="H797">
        <v>796</v>
      </c>
      <c r="I797">
        <v>71</v>
      </c>
      <c r="J797" t="s">
        <v>2230</v>
      </c>
      <c r="K797" t="s">
        <v>2231</v>
      </c>
      <c r="L797" t="s">
        <v>23</v>
      </c>
      <c r="M797" t="s">
        <v>24</v>
      </c>
      <c r="N797" t="s">
        <v>25</v>
      </c>
      <c r="O797" t="s">
        <v>26</v>
      </c>
      <c r="P797">
        <v>573.3442</v>
      </c>
      <c r="Q797">
        <v>29146106</v>
      </c>
      <c r="R797" t="s">
        <v>61</v>
      </c>
      <c r="S797">
        <v>2</v>
      </c>
    </row>
    <row r="798" spans="2:19" x14ac:dyDescent="0.3">
      <c r="B798">
        <v>797</v>
      </c>
      <c r="C798" t="s">
        <v>19</v>
      </c>
      <c r="D798" t="s">
        <v>19</v>
      </c>
      <c r="E798">
        <v>797</v>
      </c>
      <c r="F798" t="s">
        <v>20</v>
      </c>
      <c r="G798">
        <v>25427</v>
      </c>
      <c r="H798">
        <v>797</v>
      </c>
      <c r="I798">
        <v>70</v>
      </c>
      <c r="J798" t="s">
        <v>2232</v>
      </c>
      <c r="K798" t="s">
        <v>2233</v>
      </c>
      <c r="L798" t="s">
        <v>23</v>
      </c>
      <c r="M798" t="s">
        <v>24</v>
      </c>
      <c r="N798" t="s">
        <v>41</v>
      </c>
      <c r="O798" t="s">
        <v>41</v>
      </c>
      <c r="P798">
        <v>573.1327</v>
      </c>
      <c r="Q798">
        <v>4188467</v>
      </c>
      <c r="R798" t="s">
        <v>121</v>
      </c>
      <c r="S798">
        <v>1</v>
      </c>
    </row>
    <row r="799" spans="2:19" x14ac:dyDescent="0.3">
      <c r="B799">
        <v>798</v>
      </c>
      <c r="C799" t="s">
        <v>19</v>
      </c>
      <c r="D799" t="s">
        <v>19</v>
      </c>
      <c r="E799">
        <v>798</v>
      </c>
      <c r="F799" t="s">
        <v>20</v>
      </c>
      <c r="G799">
        <v>20992</v>
      </c>
      <c r="H799">
        <v>798</v>
      </c>
      <c r="I799">
        <v>85</v>
      </c>
      <c r="J799" t="s">
        <v>2234</v>
      </c>
      <c r="K799" t="s">
        <v>2235</v>
      </c>
      <c r="L799" t="s">
        <v>52</v>
      </c>
      <c r="M799" t="s">
        <v>53</v>
      </c>
      <c r="N799" t="s">
        <v>72</v>
      </c>
      <c r="O799" t="s">
        <v>1741</v>
      </c>
      <c r="P799">
        <v>572.96420000000001</v>
      </c>
      <c r="Q799">
        <v>18687349</v>
      </c>
      <c r="R799" t="s">
        <v>37</v>
      </c>
      <c r="S799">
        <v>3</v>
      </c>
    </row>
    <row r="800" spans="2:19" x14ac:dyDescent="0.3">
      <c r="B800">
        <v>799</v>
      </c>
      <c r="C800" t="s">
        <v>19</v>
      </c>
      <c r="D800" t="s">
        <v>19</v>
      </c>
      <c r="E800">
        <v>799</v>
      </c>
      <c r="F800" t="s">
        <v>20</v>
      </c>
      <c r="G800">
        <v>26313</v>
      </c>
      <c r="H800">
        <v>799</v>
      </c>
      <c r="I800">
        <v>27</v>
      </c>
      <c r="J800" t="s">
        <v>2236</v>
      </c>
      <c r="K800" t="s">
        <v>2237</v>
      </c>
      <c r="L800" t="s">
        <v>95</v>
      </c>
      <c r="M800" t="s">
        <v>96</v>
      </c>
      <c r="N800" t="s">
        <v>1250</v>
      </c>
      <c r="O800" t="s">
        <v>147</v>
      </c>
      <c r="P800">
        <v>572.4665</v>
      </c>
      <c r="Q800">
        <v>8076349</v>
      </c>
      <c r="R800" t="s">
        <v>121</v>
      </c>
      <c r="S800">
        <v>1</v>
      </c>
    </row>
    <row r="801" spans="2:19" x14ac:dyDescent="0.3">
      <c r="B801">
        <v>800</v>
      </c>
      <c r="C801" t="s">
        <v>19</v>
      </c>
      <c r="D801" t="s">
        <v>19</v>
      </c>
      <c r="E801">
        <v>800</v>
      </c>
      <c r="F801" t="s">
        <v>20</v>
      </c>
      <c r="G801">
        <v>23137</v>
      </c>
      <c r="H801">
        <v>800</v>
      </c>
      <c r="I801">
        <v>31</v>
      </c>
      <c r="J801" t="s">
        <v>2238</v>
      </c>
      <c r="K801" t="s">
        <v>2239</v>
      </c>
      <c r="L801" t="s">
        <v>731</v>
      </c>
      <c r="M801" t="s">
        <v>732</v>
      </c>
      <c r="N801" t="s">
        <v>2112</v>
      </c>
      <c r="O801" t="s">
        <v>734</v>
      </c>
      <c r="P801">
        <v>568.9846</v>
      </c>
      <c r="Q801">
        <v>6315034</v>
      </c>
      <c r="R801" t="s">
        <v>61</v>
      </c>
      <c r="S801">
        <v>2</v>
      </c>
    </row>
    <row r="802" spans="2:19" x14ac:dyDescent="0.3">
      <c r="B802">
        <v>801</v>
      </c>
      <c r="C802" t="s">
        <v>19</v>
      </c>
      <c r="D802" t="s">
        <v>19</v>
      </c>
      <c r="E802">
        <v>801</v>
      </c>
      <c r="F802" t="s">
        <v>20</v>
      </c>
      <c r="G802">
        <v>26396</v>
      </c>
      <c r="H802">
        <v>801</v>
      </c>
      <c r="I802">
        <v>36</v>
      </c>
      <c r="J802" t="s">
        <v>2240</v>
      </c>
      <c r="K802" t="s">
        <v>2241</v>
      </c>
      <c r="L802" t="s">
        <v>109</v>
      </c>
      <c r="M802" t="s">
        <v>110</v>
      </c>
      <c r="N802" t="s">
        <v>111</v>
      </c>
      <c r="O802" t="s">
        <v>112</v>
      </c>
      <c r="P802">
        <v>568.2731</v>
      </c>
      <c r="Q802">
        <v>11648000</v>
      </c>
      <c r="R802" t="s">
        <v>56</v>
      </c>
      <c r="S802">
        <v>1</v>
      </c>
    </row>
    <row r="803" spans="2:19" x14ac:dyDescent="0.3">
      <c r="B803">
        <v>802</v>
      </c>
      <c r="C803" t="s">
        <v>19</v>
      </c>
      <c r="D803" t="s">
        <v>19</v>
      </c>
      <c r="E803">
        <v>802</v>
      </c>
      <c r="F803" t="s">
        <v>20</v>
      </c>
      <c r="G803">
        <v>17334</v>
      </c>
      <c r="H803">
        <v>802</v>
      </c>
      <c r="I803">
        <v>45</v>
      </c>
      <c r="J803" t="s">
        <v>2242</v>
      </c>
      <c r="K803" t="s">
        <v>2243</v>
      </c>
      <c r="L803" t="s">
        <v>23</v>
      </c>
      <c r="M803" t="s">
        <v>24</v>
      </c>
      <c r="N803" t="s">
        <v>2244</v>
      </c>
      <c r="O803" t="s">
        <v>1167</v>
      </c>
      <c r="P803">
        <v>566.98</v>
      </c>
      <c r="Q803">
        <v>25926420</v>
      </c>
      <c r="R803" t="s">
        <v>61</v>
      </c>
      <c r="S803">
        <v>5</v>
      </c>
    </row>
    <row r="804" spans="2:19" x14ac:dyDescent="0.3">
      <c r="B804">
        <v>803</v>
      </c>
      <c r="C804" t="s">
        <v>19</v>
      </c>
      <c r="D804" t="s">
        <v>19</v>
      </c>
      <c r="E804">
        <v>803</v>
      </c>
      <c r="F804" t="s">
        <v>20</v>
      </c>
      <c r="G804">
        <v>23216</v>
      </c>
      <c r="H804">
        <v>803</v>
      </c>
      <c r="I804">
        <v>57</v>
      </c>
      <c r="J804" t="s">
        <v>2245</v>
      </c>
      <c r="K804" t="s">
        <v>2246</v>
      </c>
      <c r="L804" t="s">
        <v>530</v>
      </c>
      <c r="M804" t="s">
        <v>531</v>
      </c>
      <c r="N804" t="s">
        <v>532</v>
      </c>
      <c r="O804" t="s">
        <v>533</v>
      </c>
      <c r="P804">
        <v>566.11810000000003</v>
      </c>
      <c r="Q804">
        <v>3500364</v>
      </c>
      <c r="R804" t="s">
        <v>144</v>
      </c>
      <c r="S804">
        <v>2</v>
      </c>
    </row>
    <row r="805" spans="2:19" x14ac:dyDescent="0.3">
      <c r="B805">
        <v>804</v>
      </c>
      <c r="C805" t="s">
        <v>19</v>
      </c>
      <c r="D805" t="s">
        <v>19</v>
      </c>
      <c r="E805">
        <v>804</v>
      </c>
      <c r="F805" t="s">
        <v>20</v>
      </c>
      <c r="G805">
        <v>23321</v>
      </c>
      <c r="H805">
        <v>804</v>
      </c>
      <c r="I805">
        <v>75</v>
      </c>
      <c r="J805" t="s">
        <v>2247</v>
      </c>
      <c r="K805" t="s">
        <v>2248</v>
      </c>
      <c r="L805" t="s">
        <v>23</v>
      </c>
      <c r="M805" t="s">
        <v>24</v>
      </c>
      <c r="N805" t="s">
        <v>504</v>
      </c>
      <c r="O805" t="s">
        <v>26</v>
      </c>
      <c r="P805">
        <v>565.59010000000001</v>
      </c>
      <c r="Q805">
        <v>5358000</v>
      </c>
      <c r="R805" t="s">
        <v>144</v>
      </c>
      <c r="S805">
        <v>2</v>
      </c>
    </row>
    <row r="806" spans="2:19" x14ac:dyDescent="0.3">
      <c r="B806">
        <v>805</v>
      </c>
      <c r="C806" t="s">
        <v>19</v>
      </c>
      <c r="D806" t="s">
        <v>19</v>
      </c>
      <c r="E806">
        <v>805</v>
      </c>
      <c r="F806" t="s">
        <v>20</v>
      </c>
      <c r="G806">
        <v>23214</v>
      </c>
      <c r="H806">
        <v>805</v>
      </c>
      <c r="I806">
        <v>21</v>
      </c>
      <c r="J806" t="s">
        <v>2249</v>
      </c>
      <c r="K806" t="s">
        <v>2250</v>
      </c>
      <c r="L806" t="s">
        <v>23</v>
      </c>
      <c r="M806" t="s">
        <v>24</v>
      </c>
      <c r="N806" t="s">
        <v>60</v>
      </c>
      <c r="O806" t="s">
        <v>60</v>
      </c>
      <c r="P806">
        <v>564.91719999999998</v>
      </c>
      <c r="Q806">
        <v>19865400</v>
      </c>
      <c r="R806" t="s">
        <v>27</v>
      </c>
      <c r="S806">
        <v>2</v>
      </c>
    </row>
    <row r="807" spans="2:19" x14ac:dyDescent="0.3">
      <c r="B807">
        <v>806</v>
      </c>
      <c r="C807" t="s">
        <v>19</v>
      </c>
      <c r="D807" t="s">
        <v>19</v>
      </c>
      <c r="E807">
        <v>806</v>
      </c>
      <c r="F807" t="s">
        <v>20</v>
      </c>
      <c r="G807">
        <v>26349</v>
      </c>
      <c r="H807">
        <v>806</v>
      </c>
      <c r="I807">
        <v>19</v>
      </c>
      <c r="J807" t="s">
        <v>2251</v>
      </c>
      <c r="K807" t="s">
        <v>2252</v>
      </c>
      <c r="L807" t="s">
        <v>23</v>
      </c>
      <c r="M807" t="s">
        <v>24</v>
      </c>
      <c r="N807" t="s">
        <v>504</v>
      </c>
      <c r="O807" t="s">
        <v>26</v>
      </c>
      <c r="P807">
        <v>563.495</v>
      </c>
      <c r="Q807">
        <v>2739113</v>
      </c>
      <c r="R807" t="s">
        <v>144</v>
      </c>
      <c r="S807">
        <v>1</v>
      </c>
    </row>
    <row r="808" spans="2:19" x14ac:dyDescent="0.3">
      <c r="B808">
        <v>807</v>
      </c>
      <c r="C808" t="s">
        <v>19</v>
      </c>
      <c r="D808" t="s">
        <v>19</v>
      </c>
      <c r="E808">
        <v>807</v>
      </c>
      <c r="F808" t="s">
        <v>20</v>
      </c>
      <c r="G808">
        <v>21140</v>
      </c>
      <c r="H808">
        <v>807</v>
      </c>
      <c r="I808">
        <v>23</v>
      </c>
      <c r="J808" t="s">
        <v>2253</v>
      </c>
      <c r="K808" t="s">
        <v>2254</v>
      </c>
      <c r="L808" t="s">
        <v>33</v>
      </c>
      <c r="M808" t="s">
        <v>34</v>
      </c>
      <c r="N808" t="s">
        <v>463</v>
      </c>
      <c r="O808" t="s">
        <v>36</v>
      </c>
      <c r="P808">
        <v>563.24630000000002</v>
      </c>
      <c r="Q808">
        <v>12996000</v>
      </c>
      <c r="R808" t="s">
        <v>478</v>
      </c>
      <c r="S808">
        <v>3</v>
      </c>
    </row>
    <row r="809" spans="2:19" x14ac:dyDescent="0.3">
      <c r="B809">
        <v>808</v>
      </c>
      <c r="C809" t="s">
        <v>19</v>
      </c>
      <c r="D809" t="s">
        <v>19</v>
      </c>
      <c r="E809">
        <v>808</v>
      </c>
      <c r="F809" t="s">
        <v>20</v>
      </c>
      <c r="G809">
        <v>25395</v>
      </c>
      <c r="H809">
        <v>808</v>
      </c>
      <c r="I809">
        <v>48</v>
      </c>
      <c r="J809" t="s">
        <v>2255</v>
      </c>
      <c r="K809" t="s">
        <v>2256</v>
      </c>
      <c r="L809" t="s">
        <v>23</v>
      </c>
      <c r="M809" t="s">
        <v>24</v>
      </c>
      <c r="N809" t="s">
        <v>59</v>
      </c>
      <c r="O809" t="s">
        <v>60</v>
      </c>
      <c r="P809">
        <v>562.69510000000002</v>
      </c>
      <c r="Q809">
        <v>19745471</v>
      </c>
      <c r="R809" t="s">
        <v>151</v>
      </c>
      <c r="S809">
        <v>1</v>
      </c>
    </row>
    <row r="810" spans="2:19" x14ac:dyDescent="0.3">
      <c r="B810">
        <v>809</v>
      </c>
      <c r="C810" t="s">
        <v>19</v>
      </c>
      <c r="D810" t="s">
        <v>19</v>
      </c>
      <c r="E810">
        <v>809</v>
      </c>
      <c r="F810" t="s">
        <v>20</v>
      </c>
      <c r="G810">
        <v>21080</v>
      </c>
      <c r="H810">
        <v>809</v>
      </c>
      <c r="I810">
        <v>229</v>
      </c>
      <c r="J810" t="s">
        <v>2257</v>
      </c>
      <c r="K810" t="s">
        <v>2258</v>
      </c>
      <c r="L810" t="s">
        <v>23</v>
      </c>
      <c r="M810" t="s">
        <v>24</v>
      </c>
      <c r="N810" t="s">
        <v>2259</v>
      </c>
      <c r="O810" t="s">
        <v>60</v>
      </c>
      <c r="P810">
        <v>561.9692</v>
      </c>
      <c r="Q810">
        <v>57214000</v>
      </c>
      <c r="R810" t="s">
        <v>151</v>
      </c>
      <c r="S810">
        <v>3</v>
      </c>
    </row>
    <row r="811" spans="2:19" x14ac:dyDescent="0.3">
      <c r="B811">
        <v>810</v>
      </c>
      <c r="C811" t="s">
        <v>19</v>
      </c>
      <c r="D811" t="s">
        <v>19</v>
      </c>
      <c r="E811">
        <v>810</v>
      </c>
      <c r="F811" t="s">
        <v>20</v>
      </c>
      <c r="G811">
        <v>25437</v>
      </c>
      <c r="H811">
        <v>810</v>
      </c>
      <c r="I811">
        <v>101</v>
      </c>
      <c r="J811" t="s">
        <v>2260</v>
      </c>
      <c r="K811" t="s">
        <v>2261</v>
      </c>
      <c r="L811" t="s">
        <v>23</v>
      </c>
      <c r="M811" t="s">
        <v>24</v>
      </c>
      <c r="N811" t="s">
        <v>504</v>
      </c>
      <c r="O811" t="s">
        <v>26</v>
      </c>
      <c r="P811">
        <v>561.89549999999997</v>
      </c>
      <c r="Q811">
        <v>10485940</v>
      </c>
      <c r="R811" t="s">
        <v>128</v>
      </c>
      <c r="S811">
        <v>1</v>
      </c>
    </row>
    <row r="812" spans="2:19" x14ac:dyDescent="0.3">
      <c r="B812">
        <v>811</v>
      </c>
      <c r="C812" t="s">
        <v>19</v>
      </c>
      <c r="D812" t="s">
        <v>19</v>
      </c>
      <c r="E812">
        <v>811</v>
      </c>
      <c r="F812" t="s">
        <v>20</v>
      </c>
      <c r="G812">
        <v>24831</v>
      </c>
      <c r="H812">
        <v>811</v>
      </c>
      <c r="I812">
        <v>1387</v>
      </c>
      <c r="J812" t="s">
        <v>2262</v>
      </c>
      <c r="K812" t="s">
        <v>2263</v>
      </c>
      <c r="L812" t="s">
        <v>23</v>
      </c>
      <c r="M812" t="s">
        <v>24</v>
      </c>
      <c r="N812" t="s">
        <v>2264</v>
      </c>
      <c r="O812" t="s">
        <v>60</v>
      </c>
      <c r="P812">
        <v>561.49839999999995</v>
      </c>
      <c r="Q812">
        <v>100933004</v>
      </c>
      <c r="R812" t="s">
        <v>467</v>
      </c>
      <c r="S812">
        <v>1</v>
      </c>
    </row>
    <row r="813" spans="2:19" x14ac:dyDescent="0.3">
      <c r="B813">
        <v>812</v>
      </c>
      <c r="C813" t="s">
        <v>19</v>
      </c>
      <c r="D813" t="s">
        <v>19</v>
      </c>
      <c r="E813">
        <v>812</v>
      </c>
      <c r="F813" t="s">
        <v>20</v>
      </c>
      <c r="G813">
        <v>23228</v>
      </c>
      <c r="H813">
        <v>812</v>
      </c>
      <c r="I813">
        <v>32</v>
      </c>
      <c r="J813" t="s">
        <v>2265</v>
      </c>
      <c r="K813" t="s">
        <v>2266</v>
      </c>
      <c r="L813" t="s">
        <v>64</v>
      </c>
      <c r="M813" t="s">
        <v>65</v>
      </c>
      <c r="N813" t="s">
        <v>67</v>
      </c>
      <c r="O813" t="s">
        <v>67</v>
      </c>
      <c r="P813">
        <v>561.37729999999999</v>
      </c>
      <c r="Q813">
        <v>5804181</v>
      </c>
      <c r="R813" t="s">
        <v>151</v>
      </c>
      <c r="S813">
        <v>2</v>
      </c>
    </row>
    <row r="814" spans="2:19" x14ac:dyDescent="0.3">
      <c r="B814">
        <v>813</v>
      </c>
      <c r="C814" t="s">
        <v>19</v>
      </c>
      <c r="D814" t="s">
        <v>19</v>
      </c>
      <c r="E814">
        <v>813</v>
      </c>
      <c r="F814" t="s">
        <v>20</v>
      </c>
      <c r="G814">
        <v>19814</v>
      </c>
      <c r="H814">
        <v>813</v>
      </c>
      <c r="I814">
        <v>14</v>
      </c>
      <c r="J814" t="s">
        <v>2267</v>
      </c>
      <c r="K814" t="s">
        <v>2268</v>
      </c>
      <c r="L814" t="s">
        <v>547</v>
      </c>
      <c r="M814" t="s">
        <v>548</v>
      </c>
      <c r="N814" t="s">
        <v>549</v>
      </c>
      <c r="O814" t="s">
        <v>549</v>
      </c>
      <c r="P814">
        <v>559.69370000000004</v>
      </c>
      <c r="Q814">
        <v>22089508</v>
      </c>
      <c r="R814" t="s">
        <v>121</v>
      </c>
      <c r="S814">
        <v>4</v>
      </c>
    </row>
    <row r="815" spans="2:19" x14ac:dyDescent="0.3">
      <c r="B815">
        <v>814</v>
      </c>
      <c r="C815" t="s">
        <v>19</v>
      </c>
      <c r="D815" t="s">
        <v>19</v>
      </c>
      <c r="E815">
        <v>814</v>
      </c>
      <c r="F815" t="s">
        <v>20</v>
      </c>
      <c r="G815">
        <v>25536</v>
      </c>
      <c r="H815">
        <v>814</v>
      </c>
      <c r="I815">
        <v>269</v>
      </c>
      <c r="J815" t="s">
        <v>2269</v>
      </c>
      <c r="K815" t="s">
        <v>2270</v>
      </c>
      <c r="L815" t="s">
        <v>131</v>
      </c>
      <c r="M815" t="s">
        <v>132</v>
      </c>
      <c r="N815" t="s">
        <v>133</v>
      </c>
      <c r="O815" t="s">
        <v>133</v>
      </c>
      <c r="P815">
        <v>558.42650000000003</v>
      </c>
      <c r="Q815">
        <v>33328639</v>
      </c>
      <c r="R815" t="s">
        <v>42</v>
      </c>
      <c r="S815">
        <v>1</v>
      </c>
    </row>
    <row r="816" spans="2:19" x14ac:dyDescent="0.3">
      <c r="B816">
        <v>815</v>
      </c>
      <c r="C816" t="s">
        <v>19</v>
      </c>
      <c r="D816" t="s">
        <v>19</v>
      </c>
      <c r="E816">
        <v>815</v>
      </c>
      <c r="F816" t="s">
        <v>20</v>
      </c>
      <c r="G816">
        <v>21653</v>
      </c>
      <c r="H816">
        <v>815</v>
      </c>
      <c r="I816">
        <v>207</v>
      </c>
      <c r="J816" t="s">
        <v>2271</v>
      </c>
      <c r="K816" t="s">
        <v>2272</v>
      </c>
      <c r="L816" t="s">
        <v>33</v>
      </c>
      <c r="M816" t="s">
        <v>34</v>
      </c>
      <c r="N816" t="s">
        <v>692</v>
      </c>
      <c r="O816" t="s">
        <v>36</v>
      </c>
      <c r="P816">
        <v>558.34780000000001</v>
      </c>
      <c r="Q816">
        <v>55591774</v>
      </c>
      <c r="R816" t="s">
        <v>118</v>
      </c>
      <c r="S816">
        <v>3</v>
      </c>
    </row>
    <row r="817" spans="2:19" x14ac:dyDescent="0.3">
      <c r="B817">
        <v>816</v>
      </c>
      <c r="C817" t="s">
        <v>19</v>
      </c>
      <c r="D817" t="s">
        <v>19</v>
      </c>
      <c r="E817">
        <v>816</v>
      </c>
      <c r="F817" t="s">
        <v>20</v>
      </c>
      <c r="G817">
        <v>25330</v>
      </c>
      <c r="H817">
        <v>816</v>
      </c>
      <c r="I817">
        <v>259</v>
      </c>
      <c r="J817" t="s">
        <v>2273</v>
      </c>
      <c r="K817" t="s">
        <v>2274</v>
      </c>
      <c r="L817" t="s">
        <v>23</v>
      </c>
      <c r="M817" t="s">
        <v>24</v>
      </c>
      <c r="N817" t="s">
        <v>2275</v>
      </c>
      <c r="O817" t="s">
        <v>999</v>
      </c>
      <c r="P817">
        <v>558.35410000000002</v>
      </c>
      <c r="Q817">
        <v>35495269</v>
      </c>
      <c r="R817" t="s">
        <v>118</v>
      </c>
      <c r="S817">
        <v>1</v>
      </c>
    </row>
    <row r="818" spans="2:19" x14ac:dyDescent="0.3">
      <c r="B818">
        <v>817</v>
      </c>
      <c r="C818" t="s">
        <v>19</v>
      </c>
      <c r="D818" t="s">
        <v>19</v>
      </c>
      <c r="E818">
        <v>817</v>
      </c>
      <c r="F818" t="s">
        <v>20</v>
      </c>
      <c r="G818">
        <v>26433</v>
      </c>
      <c r="H818">
        <v>817</v>
      </c>
      <c r="I818">
        <v>57</v>
      </c>
      <c r="J818" t="s">
        <v>2276</v>
      </c>
      <c r="K818" t="s">
        <v>2277</v>
      </c>
      <c r="L818" t="s">
        <v>154</v>
      </c>
      <c r="M818" t="s">
        <v>155</v>
      </c>
      <c r="N818" t="s">
        <v>519</v>
      </c>
      <c r="O818" t="s">
        <v>520</v>
      </c>
      <c r="P818">
        <v>558.29049999999995</v>
      </c>
      <c r="Q818">
        <v>12302640</v>
      </c>
      <c r="R818" t="s">
        <v>666</v>
      </c>
      <c r="S818">
        <v>1</v>
      </c>
    </row>
    <row r="819" spans="2:19" x14ac:dyDescent="0.3">
      <c r="B819">
        <v>818</v>
      </c>
      <c r="C819" t="s">
        <v>19</v>
      </c>
      <c r="D819" t="s">
        <v>19</v>
      </c>
      <c r="E819">
        <v>818</v>
      </c>
      <c r="F819" t="s">
        <v>20</v>
      </c>
      <c r="G819">
        <v>26492</v>
      </c>
      <c r="H819">
        <v>818</v>
      </c>
      <c r="I819">
        <v>14</v>
      </c>
      <c r="J819" t="s">
        <v>2278</v>
      </c>
      <c r="K819" t="s">
        <v>2279</v>
      </c>
      <c r="L819" t="s">
        <v>45</v>
      </c>
      <c r="M819" t="s">
        <v>46</v>
      </c>
      <c r="N819" t="s">
        <v>2280</v>
      </c>
      <c r="O819" t="s">
        <v>2281</v>
      </c>
      <c r="P819">
        <v>554.52549999999997</v>
      </c>
      <c r="Q819">
        <v>2000590</v>
      </c>
      <c r="R819" t="s">
        <v>478</v>
      </c>
      <c r="S819">
        <v>1</v>
      </c>
    </row>
    <row r="820" spans="2:19" x14ac:dyDescent="0.3">
      <c r="B820">
        <v>819</v>
      </c>
      <c r="C820" t="s">
        <v>19</v>
      </c>
      <c r="D820" t="s">
        <v>19</v>
      </c>
      <c r="E820">
        <v>819</v>
      </c>
      <c r="F820" t="s">
        <v>20</v>
      </c>
      <c r="G820">
        <v>25592</v>
      </c>
      <c r="H820">
        <v>819</v>
      </c>
      <c r="I820">
        <v>148</v>
      </c>
      <c r="J820" t="s">
        <v>2282</v>
      </c>
      <c r="K820" t="s">
        <v>2283</v>
      </c>
      <c r="L820" t="s">
        <v>547</v>
      </c>
      <c r="M820" t="s">
        <v>548</v>
      </c>
      <c r="N820" t="s">
        <v>549</v>
      </c>
      <c r="O820" t="s">
        <v>549</v>
      </c>
      <c r="P820">
        <v>554.00149999999996</v>
      </c>
      <c r="Q820">
        <v>3128678</v>
      </c>
      <c r="R820" t="s">
        <v>118</v>
      </c>
      <c r="S820">
        <v>1</v>
      </c>
    </row>
    <row r="821" spans="2:19" x14ac:dyDescent="0.3">
      <c r="B821">
        <v>820</v>
      </c>
      <c r="C821" t="s">
        <v>19</v>
      </c>
      <c r="D821" t="s">
        <v>19</v>
      </c>
      <c r="E821">
        <v>820</v>
      </c>
      <c r="F821" t="s">
        <v>20</v>
      </c>
      <c r="G821">
        <v>25019</v>
      </c>
      <c r="H821">
        <v>820</v>
      </c>
      <c r="I821">
        <v>27</v>
      </c>
      <c r="J821" t="s">
        <v>2284</v>
      </c>
      <c r="K821" t="s">
        <v>2285</v>
      </c>
      <c r="L821" t="s">
        <v>154</v>
      </c>
      <c r="M821" t="s">
        <v>155</v>
      </c>
      <c r="N821" t="s">
        <v>1806</v>
      </c>
      <c r="O821" t="s">
        <v>298</v>
      </c>
      <c r="P821">
        <v>553.93309999999997</v>
      </c>
      <c r="Q821">
        <v>2804268</v>
      </c>
      <c r="R821" t="s">
        <v>144</v>
      </c>
      <c r="S821">
        <v>1</v>
      </c>
    </row>
    <row r="822" spans="2:19" x14ac:dyDescent="0.3">
      <c r="B822">
        <v>821</v>
      </c>
      <c r="C822" t="s">
        <v>19</v>
      </c>
      <c r="D822" t="s">
        <v>19</v>
      </c>
      <c r="E822">
        <v>821</v>
      </c>
      <c r="F822" t="s">
        <v>20</v>
      </c>
      <c r="G822">
        <v>23634</v>
      </c>
      <c r="H822">
        <v>821</v>
      </c>
      <c r="I822">
        <v>351</v>
      </c>
      <c r="J822" t="s">
        <v>2286</v>
      </c>
      <c r="K822" t="s">
        <v>2287</v>
      </c>
      <c r="L822" t="s">
        <v>52</v>
      </c>
      <c r="M822" t="s">
        <v>53</v>
      </c>
      <c r="N822" t="s">
        <v>2288</v>
      </c>
      <c r="O822" t="s">
        <v>55</v>
      </c>
      <c r="P822">
        <v>553.03039999999999</v>
      </c>
      <c r="Q822">
        <v>10435138</v>
      </c>
      <c r="R822" t="s">
        <v>49</v>
      </c>
      <c r="S822">
        <v>2</v>
      </c>
    </row>
    <row r="823" spans="2:19" x14ac:dyDescent="0.3">
      <c r="B823">
        <v>822</v>
      </c>
      <c r="C823" t="s">
        <v>19</v>
      </c>
      <c r="D823" t="s">
        <v>19</v>
      </c>
      <c r="E823">
        <v>822</v>
      </c>
      <c r="F823" t="s">
        <v>20</v>
      </c>
      <c r="G823">
        <v>26300</v>
      </c>
      <c r="H823">
        <v>822</v>
      </c>
      <c r="I823">
        <v>153</v>
      </c>
      <c r="J823" t="s">
        <v>2289</v>
      </c>
      <c r="K823" t="s">
        <v>2290</v>
      </c>
      <c r="L823" t="s">
        <v>257</v>
      </c>
      <c r="M823" t="s">
        <v>258</v>
      </c>
      <c r="N823" t="s">
        <v>2291</v>
      </c>
      <c r="O823" t="s">
        <v>259</v>
      </c>
      <c r="P823">
        <v>552.53570000000002</v>
      </c>
      <c r="Q823">
        <v>101932804</v>
      </c>
      <c r="R823" t="s">
        <v>151</v>
      </c>
      <c r="S823">
        <v>1</v>
      </c>
    </row>
    <row r="824" spans="2:19" x14ac:dyDescent="0.3">
      <c r="B824">
        <v>823</v>
      </c>
      <c r="C824" t="s">
        <v>19</v>
      </c>
      <c r="D824" t="s">
        <v>19</v>
      </c>
      <c r="E824">
        <v>823</v>
      </c>
      <c r="F824" t="s">
        <v>20</v>
      </c>
      <c r="G824">
        <v>19535</v>
      </c>
      <c r="H824">
        <v>823</v>
      </c>
      <c r="I824">
        <v>60</v>
      </c>
      <c r="J824" t="s">
        <v>2292</v>
      </c>
      <c r="K824" t="s">
        <v>2293</v>
      </c>
      <c r="L824" t="s">
        <v>95</v>
      </c>
      <c r="M824" t="s">
        <v>96</v>
      </c>
      <c r="N824" t="s">
        <v>2294</v>
      </c>
      <c r="O824" t="s">
        <v>98</v>
      </c>
      <c r="P824">
        <v>552.2568</v>
      </c>
      <c r="Q824">
        <v>84865345</v>
      </c>
      <c r="R824" t="s">
        <v>243</v>
      </c>
      <c r="S824">
        <v>4</v>
      </c>
    </row>
    <row r="825" spans="2:19" x14ac:dyDescent="0.3">
      <c r="B825">
        <v>824</v>
      </c>
      <c r="C825" t="s">
        <v>19</v>
      </c>
      <c r="D825" t="s">
        <v>19</v>
      </c>
      <c r="E825">
        <v>824</v>
      </c>
      <c r="F825" t="s">
        <v>20</v>
      </c>
      <c r="G825">
        <v>23043</v>
      </c>
      <c r="H825">
        <v>824</v>
      </c>
      <c r="I825">
        <v>33</v>
      </c>
      <c r="J825" t="s">
        <v>2295</v>
      </c>
      <c r="K825" t="s">
        <v>2296</v>
      </c>
      <c r="L825" t="s">
        <v>23</v>
      </c>
      <c r="M825" t="s">
        <v>24</v>
      </c>
      <c r="N825" t="s">
        <v>504</v>
      </c>
      <c r="O825" t="s">
        <v>26</v>
      </c>
      <c r="P825">
        <v>552.21780000000001</v>
      </c>
      <c r="Q825">
        <v>6571994</v>
      </c>
      <c r="R825" t="s">
        <v>121</v>
      </c>
      <c r="S825">
        <v>2</v>
      </c>
    </row>
    <row r="826" spans="2:19" x14ac:dyDescent="0.3">
      <c r="B826">
        <v>825</v>
      </c>
      <c r="C826" t="s">
        <v>19</v>
      </c>
      <c r="D826" t="s">
        <v>19</v>
      </c>
      <c r="E826">
        <v>825</v>
      </c>
      <c r="F826" t="s">
        <v>20</v>
      </c>
      <c r="G826">
        <v>21570</v>
      </c>
      <c r="H826">
        <v>825</v>
      </c>
      <c r="I826">
        <v>284</v>
      </c>
      <c r="J826" t="s">
        <v>2297</v>
      </c>
      <c r="K826" t="s">
        <v>2298</v>
      </c>
      <c r="L826" t="s">
        <v>23</v>
      </c>
      <c r="M826" t="s">
        <v>24</v>
      </c>
      <c r="N826" t="s">
        <v>504</v>
      </c>
      <c r="O826" t="s">
        <v>26</v>
      </c>
      <c r="P826">
        <v>551.71950000000004</v>
      </c>
      <c r="Q826">
        <v>30018046</v>
      </c>
      <c r="R826" t="s">
        <v>42</v>
      </c>
      <c r="S826">
        <v>3</v>
      </c>
    </row>
    <row r="827" spans="2:19" x14ac:dyDescent="0.3">
      <c r="B827">
        <v>826</v>
      </c>
      <c r="C827" t="s">
        <v>19</v>
      </c>
      <c r="D827" t="s">
        <v>19</v>
      </c>
      <c r="E827">
        <v>826</v>
      </c>
      <c r="F827" t="s">
        <v>20</v>
      </c>
      <c r="G827">
        <v>25288</v>
      </c>
      <c r="H827">
        <v>826</v>
      </c>
      <c r="I827">
        <v>10</v>
      </c>
      <c r="J827" t="s">
        <v>2299</v>
      </c>
      <c r="K827" t="s">
        <v>2300</v>
      </c>
      <c r="L827" t="s">
        <v>577</v>
      </c>
      <c r="M827" t="s">
        <v>578</v>
      </c>
      <c r="N827" t="s">
        <v>2301</v>
      </c>
      <c r="O827" t="s">
        <v>2302</v>
      </c>
      <c r="P827">
        <v>551.46289999999999</v>
      </c>
      <c r="Q827">
        <v>10077629</v>
      </c>
      <c r="R827" t="s">
        <v>238</v>
      </c>
      <c r="S827">
        <v>1</v>
      </c>
    </row>
    <row r="828" spans="2:19" x14ac:dyDescent="0.3">
      <c r="B828">
        <v>827</v>
      </c>
      <c r="C828" t="s">
        <v>19</v>
      </c>
      <c r="D828" t="s">
        <v>19</v>
      </c>
      <c r="E828">
        <v>827</v>
      </c>
      <c r="F828" t="s">
        <v>20</v>
      </c>
      <c r="G828">
        <v>25308</v>
      </c>
      <c r="H828">
        <v>827</v>
      </c>
      <c r="I828">
        <v>100</v>
      </c>
      <c r="J828" t="s">
        <v>2303</v>
      </c>
      <c r="K828" t="s">
        <v>2304</v>
      </c>
      <c r="L828" t="s">
        <v>943</v>
      </c>
      <c r="M828" t="s">
        <v>944</v>
      </c>
      <c r="N828" t="s">
        <v>2145</v>
      </c>
      <c r="O828" t="s">
        <v>946</v>
      </c>
      <c r="P828">
        <v>551.37639999999999</v>
      </c>
      <c r="Q828">
        <v>14643736</v>
      </c>
      <c r="R828" t="s">
        <v>144</v>
      </c>
      <c r="S828">
        <v>1</v>
      </c>
    </row>
    <row r="829" spans="2:19" x14ac:dyDescent="0.3">
      <c r="B829">
        <v>828</v>
      </c>
      <c r="C829" t="s">
        <v>19</v>
      </c>
      <c r="D829" t="s">
        <v>19</v>
      </c>
      <c r="E829">
        <v>828</v>
      </c>
      <c r="F829" t="s">
        <v>20</v>
      </c>
      <c r="G829">
        <v>25115</v>
      </c>
      <c r="H829">
        <v>828</v>
      </c>
      <c r="I829">
        <v>8</v>
      </c>
      <c r="J829" t="s">
        <v>2305</v>
      </c>
      <c r="K829" t="s">
        <v>2306</v>
      </c>
      <c r="L829" t="s">
        <v>95</v>
      </c>
      <c r="M829" t="s">
        <v>96</v>
      </c>
      <c r="N829" t="s">
        <v>2307</v>
      </c>
      <c r="O829" t="s">
        <v>150</v>
      </c>
      <c r="P829">
        <v>549.68370000000004</v>
      </c>
      <c r="Q829">
        <v>4509578</v>
      </c>
      <c r="R829" t="s">
        <v>27</v>
      </c>
      <c r="S829">
        <v>1</v>
      </c>
    </row>
    <row r="830" spans="2:19" x14ac:dyDescent="0.3">
      <c r="B830">
        <v>829</v>
      </c>
      <c r="C830" t="s">
        <v>19</v>
      </c>
      <c r="D830" t="s">
        <v>19</v>
      </c>
      <c r="E830">
        <v>829</v>
      </c>
      <c r="F830" t="s">
        <v>20</v>
      </c>
      <c r="G830">
        <v>21011</v>
      </c>
      <c r="H830">
        <v>829</v>
      </c>
      <c r="I830">
        <v>51</v>
      </c>
      <c r="J830" t="s">
        <v>2308</v>
      </c>
      <c r="K830" t="s">
        <v>2309</v>
      </c>
      <c r="L830" t="s">
        <v>83</v>
      </c>
      <c r="M830" t="s">
        <v>84</v>
      </c>
      <c r="N830" t="s">
        <v>609</v>
      </c>
      <c r="O830" t="s">
        <v>609</v>
      </c>
      <c r="P830">
        <v>549.22990000000004</v>
      </c>
      <c r="Q830">
        <v>21903400</v>
      </c>
      <c r="R830" t="s">
        <v>151</v>
      </c>
      <c r="S830">
        <v>3</v>
      </c>
    </row>
    <row r="831" spans="2:19" x14ac:dyDescent="0.3">
      <c r="B831">
        <v>830</v>
      </c>
      <c r="C831" t="s">
        <v>19</v>
      </c>
      <c r="D831" t="s">
        <v>19</v>
      </c>
      <c r="E831">
        <v>830</v>
      </c>
      <c r="F831" t="s">
        <v>20</v>
      </c>
      <c r="G831">
        <v>26214</v>
      </c>
      <c r="H831">
        <v>830</v>
      </c>
      <c r="I831">
        <v>140</v>
      </c>
      <c r="J831" t="s">
        <v>2310</v>
      </c>
      <c r="K831" t="s">
        <v>2311</v>
      </c>
      <c r="L831" t="s">
        <v>131</v>
      </c>
      <c r="M831" t="s">
        <v>132</v>
      </c>
      <c r="N831" t="s">
        <v>143</v>
      </c>
      <c r="O831" t="s">
        <v>143</v>
      </c>
      <c r="P831">
        <v>548.66039999999998</v>
      </c>
      <c r="Q831">
        <v>11057000</v>
      </c>
      <c r="R831" t="s">
        <v>151</v>
      </c>
      <c r="S831">
        <v>1</v>
      </c>
    </row>
    <row r="832" spans="2:19" x14ac:dyDescent="0.3">
      <c r="B832">
        <v>831</v>
      </c>
      <c r="C832" t="s">
        <v>19</v>
      </c>
      <c r="D832" t="s">
        <v>19</v>
      </c>
      <c r="E832">
        <v>831</v>
      </c>
      <c r="F832" t="s">
        <v>20</v>
      </c>
      <c r="G832">
        <v>25623</v>
      </c>
      <c r="H832">
        <v>831</v>
      </c>
      <c r="I832">
        <v>25</v>
      </c>
      <c r="J832" t="s">
        <v>2312</v>
      </c>
      <c r="K832" t="s">
        <v>2313</v>
      </c>
      <c r="L832" t="s">
        <v>547</v>
      </c>
      <c r="M832" t="s">
        <v>548</v>
      </c>
      <c r="N832" t="s">
        <v>2085</v>
      </c>
      <c r="O832" t="s">
        <v>549</v>
      </c>
      <c r="P832">
        <v>548.57680000000005</v>
      </c>
      <c r="Q832">
        <v>2219968</v>
      </c>
      <c r="R832" t="s">
        <v>151</v>
      </c>
      <c r="S832">
        <v>1</v>
      </c>
    </row>
    <row r="833" spans="2:19" x14ac:dyDescent="0.3">
      <c r="B833">
        <v>832</v>
      </c>
      <c r="C833" t="s">
        <v>19</v>
      </c>
      <c r="D833" t="s">
        <v>19</v>
      </c>
      <c r="E833">
        <v>832</v>
      </c>
      <c r="F833" t="s">
        <v>20</v>
      </c>
      <c r="G833">
        <v>23320</v>
      </c>
      <c r="H833">
        <v>832</v>
      </c>
      <c r="I833">
        <v>25</v>
      </c>
      <c r="J833" t="s">
        <v>2314</v>
      </c>
      <c r="K833" t="s">
        <v>2315</v>
      </c>
      <c r="L833" t="s">
        <v>77</v>
      </c>
      <c r="M833" t="s">
        <v>78</v>
      </c>
      <c r="N833" t="s">
        <v>472</v>
      </c>
      <c r="O833" t="s">
        <v>472</v>
      </c>
      <c r="P833">
        <v>548.30200000000002</v>
      </c>
      <c r="Q833">
        <v>7112016</v>
      </c>
      <c r="R833" t="s">
        <v>37</v>
      </c>
      <c r="S833">
        <v>2</v>
      </c>
    </row>
    <row r="834" spans="2:19" x14ac:dyDescent="0.3">
      <c r="B834">
        <v>833</v>
      </c>
      <c r="C834" t="s">
        <v>19</v>
      </c>
      <c r="D834" t="s">
        <v>19</v>
      </c>
      <c r="E834">
        <v>833</v>
      </c>
      <c r="F834" t="s">
        <v>20</v>
      </c>
      <c r="G834">
        <v>21903</v>
      </c>
      <c r="H834">
        <v>833</v>
      </c>
      <c r="I834">
        <v>157</v>
      </c>
      <c r="J834" t="s">
        <v>2316</v>
      </c>
      <c r="K834" t="s">
        <v>2317</v>
      </c>
      <c r="L834" t="s">
        <v>731</v>
      </c>
      <c r="M834" t="s">
        <v>732</v>
      </c>
      <c r="N834" t="s">
        <v>734</v>
      </c>
      <c r="O834" t="s">
        <v>734</v>
      </c>
      <c r="P834">
        <v>545.44730000000004</v>
      </c>
      <c r="Q834">
        <v>9599144</v>
      </c>
      <c r="R834" t="s">
        <v>42</v>
      </c>
      <c r="S834">
        <v>3</v>
      </c>
    </row>
    <row r="835" spans="2:19" x14ac:dyDescent="0.3">
      <c r="B835">
        <v>834</v>
      </c>
      <c r="C835" t="s">
        <v>19</v>
      </c>
      <c r="D835" t="s">
        <v>19</v>
      </c>
      <c r="E835">
        <v>834</v>
      </c>
      <c r="F835" t="s">
        <v>20</v>
      </c>
      <c r="G835">
        <v>25948</v>
      </c>
      <c r="H835">
        <v>834</v>
      </c>
      <c r="I835">
        <v>15</v>
      </c>
      <c r="J835" t="s">
        <v>2318</v>
      </c>
      <c r="K835" t="s">
        <v>2319</v>
      </c>
      <c r="L835" t="s">
        <v>246</v>
      </c>
      <c r="M835" t="s">
        <v>247</v>
      </c>
      <c r="N835" t="s">
        <v>580</v>
      </c>
      <c r="O835" t="s">
        <v>580</v>
      </c>
      <c r="P835">
        <v>544.899</v>
      </c>
      <c r="Q835">
        <v>4224785</v>
      </c>
      <c r="R835" t="s">
        <v>121</v>
      </c>
      <c r="S835">
        <v>1</v>
      </c>
    </row>
    <row r="836" spans="2:19" x14ac:dyDescent="0.3">
      <c r="B836">
        <v>835</v>
      </c>
      <c r="C836" t="s">
        <v>19</v>
      </c>
      <c r="D836" t="s">
        <v>19</v>
      </c>
      <c r="E836">
        <v>835</v>
      </c>
      <c r="F836" t="s">
        <v>20</v>
      </c>
      <c r="G836">
        <v>23296</v>
      </c>
      <c r="H836">
        <v>835</v>
      </c>
      <c r="I836">
        <v>12</v>
      </c>
      <c r="J836" t="s">
        <v>2320</v>
      </c>
      <c r="K836" t="s">
        <v>2321</v>
      </c>
      <c r="L836" t="s">
        <v>23</v>
      </c>
      <c r="M836" t="s">
        <v>24</v>
      </c>
      <c r="N836" t="s">
        <v>504</v>
      </c>
      <c r="O836" t="s">
        <v>26</v>
      </c>
      <c r="P836">
        <v>544.36400000000003</v>
      </c>
      <c r="Q836">
        <v>6231000</v>
      </c>
      <c r="R836" t="s">
        <v>42</v>
      </c>
      <c r="S836">
        <v>2</v>
      </c>
    </row>
    <row r="837" spans="2:19" x14ac:dyDescent="0.3">
      <c r="B837">
        <v>836</v>
      </c>
      <c r="C837" t="s">
        <v>19</v>
      </c>
      <c r="D837" t="s">
        <v>19</v>
      </c>
      <c r="E837">
        <v>836</v>
      </c>
      <c r="F837" t="s">
        <v>20</v>
      </c>
      <c r="G837">
        <v>25127</v>
      </c>
      <c r="H837">
        <v>836</v>
      </c>
      <c r="I837">
        <v>98</v>
      </c>
      <c r="J837" t="s">
        <v>2322</v>
      </c>
      <c r="K837" t="s">
        <v>2323</v>
      </c>
      <c r="L837" t="s">
        <v>131</v>
      </c>
      <c r="M837" t="s">
        <v>132</v>
      </c>
      <c r="N837" t="s">
        <v>143</v>
      </c>
      <c r="O837" t="s">
        <v>143</v>
      </c>
      <c r="P837">
        <v>541.66470000000004</v>
      </c>
      <c r="Q837">
        <v>9424046</v>
      </c>
      <c r="R837" t="s">
        <v>42</v>
      </c>
      <c r="S837">
        <v>1</v>
      </c>
    </row>
    <row r="838" spans="2:19" x14ac:dyDescent="0.3">
      <c r="B838">
        <v>837</v>
      </c>
      <c r="C838" t="s">
        <v>19</v>
      </c>
      <c r="D838" t="s">
        <v>19</v>
      </c>
      <c r="E838">
        <v>837</v>
      </c>
      <c r="F838" t="s">
        <v>20</v>
      </c>
      <c r="G838">
        <v>25144</v>
      </c>
      <c r="H838">
        <v>837</v>
      </c>
      <c r="I838">
        <v>39</v>
      </c>
      <c r="J838">
        <v>180</v>
      </c>
      <c r="K838">
        <v>180</v>
      </c>
      <c r="L838" t="s">
        <v>257</v>
      </c>
      <c r="M838" t="s">
        <v>258</v>
      </c>
      <c r="N838" t="s">
        <v>1915</v>
      </c>
      <c r="O838" t="s">
        <v>259</v>
      </c>
      <c r="P838">
        <v>541.23360000000002</v>
      </c>
      <c r="Q838">
        <v>4620178</v>
      </c>
      <c r="R838" t="s">
        <v>128</v>
      </c>
      <c r="S838">
        <v>1</v>
      </c>
    </row>
    <row r="839" spans="2:19" x14ac:dyDescent="0.3">
      <c r="B839">
        <v>838</v>
      </c>
      <c r="C839" t="s">
        <v>19</v>
      </c>
      <c r="D839" t="s">
        <v>19</v>
      </c>
      <c r="E839">
        <v>838</v>
      </c>
      <c r="F839" t="s">
        <v>20</v>
      </c>
      <c r="G839">
        <v>26216</v>
      </c>
      <c r="H839">
        <v>838</v>
      </c>
      <c r="I839">
        <v>31</v>
      </c>
      <c r="J839" t="s">
        <v>2324</v>
      </c>
      <c r="K839" t="s">
        <v>2325</v>
      </c>
      <c r="L839" t="s">
        <v>185</v>
      </c>
      <c r="M839" t="s">
        <v>186</v>
      </c>
      <c r="N839" t="s">
        <v>2326</v>
      </c>
      <c r="O839" t="s">
        <v>179</v>
      </c>
      <c r="P839">
        <v>540.65219999999999</v>
      </c>
      <c r="Q839">
        <v>2263373</v>
      </c>
      <c r="R839" t="s">
        <v>243</v>
      </c>
      <c r="S839">
        <v>1</v>
      </c>
    </row>
    <row r="840" spans="2:19" x14ac:dyDescent="0.3">
      <c r="B840">
        <v>839</v>
      </c>
      <c r="C840" t="s">
        <v>19</v>
      </c>
      <c r="D840" t="s">
        <v>19</v>
      </c>
      <c r="E840">
        <v>839</v>
      </c>
      <c r="F840" t="s">
        <v>20</v>
      </c>
      <c r="G840">
        <v>25896</v>
      </c>
      <c r="H840">
        <v>839</v>
      </c>
      <c r="I840">
        <v>55</v>
      </c>
      <c r="J840" t="s">
        <v>2327</v>
      </c>
      <c r="K840" t="s">
        <v>2328</v>
      </c>
      <c r="L840" t="s">
        <v>131</v>
      </c>
      <c r="M840" t="s">
        <v>132</v>
      </c>
      <c r="N840" t="s">
        <v>133</v>
      </c>
      <c r="O840" t="s">
        <v>133</v>
      </c>
      <c r="P840">
        <v>539.71690000000001</v>
      </c>
      <c r="Q840">
        <v>11055671</v>
      </c>
      <c r="R840" t="s">
        <v>144</v>
      </c>
      <c r="S840">
        <v>1</v>
      </c>
    </row>
    <row r="841" spans="2:19" x14ac:dyDescent="0.3">
      <c r="B841">
        <v>840</v>
      </c>
      <c r="C841" t="s">
        <v>19</v>
      </c>
      <c r="D841" t="s">
        <v>19</v>
      </c>
      <c r="E841">
        <v>840</v>
      </c>
      <c r="F841" t="s">
        <v>20</v>
      </c>
      <c r="G841">
        <v>23016</v>
      </c>
      <c r="H841">
        <v>840</v>
      </c>
      <c r="I841">
        <v>36</v>
      </c>
      <c r="J841" t="s">
        <v>2329</v>
      </c>
      <c r="K841" t="s">
        <v>2330</v>
      </c>
      <c r="L841" t="s">
        <v>176</v>
      </c>
      <c r="M841" t="s">
        <v>177</v>
      </c>
      <c r="N841" t="s">
        <v>2331</v>
      </c>
      <c r="O841" t="s">
        <v>298</v>
      </c>
      <c r="P841">
        <v>536.44119999999998</v>
      </c>
      <c r="Q841">
        <v>3500936</v>
      </c>
      <c r="R841" t="s">
        <v>121</v>
      </c>
      <c r="S841">
        <v>2</v>
      </c>
    </row>
    <row r="842" spans="2:19" x14ac:dyDescent="0.3">
      <c r="B842">
        <v>841</v>
      </c>
      <c r="C842" t="s">
        <v>19</v>
      </c>
      <c r="D842" t="s">
        <v>19</v>
      </c>
      <c r="E842">
        <v>841</v>
      </c>
      <c r="F842" t="s">
        <v>20</v>
      </c>
      <c r="G842">
        <v>21283</v>
      </c>
      <c r="H842">
        <v>841</v>
      </c>
      <c r="I842">
        <v>41</v>
      </c>
      <c r="J842" t="s">
        <v>2332</v>
      </c>
      <c r="K842" t="s">
        <v>2333</v>
      </c>
      <c r="L842" t="s">
        <v>33</v>
      </c>
      <c r="M842" t="s">
        <v>34</v>
      </c>
      <c r="N842" t="s">
        <v>706</v>
      </c>
      <c r="O842" t="s">
        <v>36</v>
      </c>
      <c r="P842">
        <v>535.54809999999998</v>
      </c>
      <c r="Q842">
        <v>5836442</v>
      </c>
      <c r="R842" t="s">
        <v>42</v>
      </c>
      <c r="S842">
        <v>3</v>
      </c>
    </row>
    <row r="843" spans="2:19" x14ac:dyDescent="0.3">
      <c r="B843">
        <v>842</v>
      </c>
      <c r="C843" t="s">
        <v>19</v>
      </c>
      <c r="D843" t="s">
        <v>19</v>
      </c>
      <c r="E843">
        <v>842</v>
      </c>
      <c r="F843" t="s">
        <v>20</v>
      </c>
      <c r="G843">
        <v>25467</v>
      </c>
      <c r="H843">
        <v>842</v>
      </c>
      <c r="I843">
        <v>21</v>
      </c>
      <c r="J843" t="s">
        <v>2334</v>
      </c>
      <c r="K843" t="s">
        <v>2335</v>
      </c>
      <c r="L843" t="s">
        <v>33</v>
      </c>
      <c r="M843" t="s">
        <v>34</v>
      </c>
      <c r="N843" t="s">
        <v>463</v>
      </c>
      <c r="O843" t="s">
        <v>36</v>
      </c>
      <c r="P843">
        <v>535.28880000000004</v>
      </c>
      <c r="Q843">
        <v>4536470</v>
      </c>
      <c r="R843" t="s">
        <v>144</v>
      </c>
      <c r="S843">
        <v>1</v>
      </c>
    </row>
    <row r="844" spans="2:19" x14ac:dyDescent="0.3">
      <c r="B844">
        <v>843</v>
      </c>
      <c r="C844" t="s">
        <v>19</v>
      </c>
      <c r="D844" t="s">
        <v>19</v>
      </c>
      <c r="E844">
        <v>843</v>
      </c>
      <c r="F844" t="s">
        <v>20</v>
      </c>
      <c r="G844">
        <v>17579</v>
      </c>
      <c r="H844">
        <v>843</v>
      </c>
      <c r="I844">
        <v>88</v>
      </c>
      <c r="J844" t="s">
        <v>2336</v>
      </c>
      <c r="K844" t="s">
        <v>2337</v>
      </c>
      <c r="L844" t="s">
        <v>257</v>
      </c>
      <c r="M844" t="s">
        <v>258</v>
      </c>
      <c r="N844" t="s">
        <v>259</v>
      </c>
      <c r="O844" t="s">
        <v>259</v>
      </c>
      <c r="P844">
        <v>534.52449999999999</v>
      </c>
      <c r="Q844">
        <v>31428000</v>
      </c>
      <c r="R844" t="s">
        <v>151</v>
      </c>
      <c r="S844">
        <v>5</v>
      </c>
    </row>
    <row r="845" spans="2:19" x14ac:dyDescent="0.3">
      <c r="B845">
        <v>844</v>
      </c>
      <c r="C845" t="s">
        <v>19</v>
      </c>
      <c r="D845" t="s">
        <v>19</v>
      </c>
      <c r="E845">
        <v>844</v>
      </c>
      <c r="F845" t="s">
        <v>20</v>
      </c>
      <c r="G845">
        <v>23572</v>
      </c>
      <c r="H845">
        <v>844</v>
      </c>
      <c r="I845">
        <v>13</v>
      </c>
      <c r="J845" t="s">
        <v>2338</v>
      </c>
      <c r="K845" t="s">
        <v>2339</v>
      </c>
      <c r="L845" t="s">
        <v>23</v>
      </c>
      <c r="M845" t="s">
        <v>24</v>
      </c>
      <c r="N845" t="s">
        <v>2340</v>
      </c>
      <c r="O845" t="s">
        <v>26</v>
      </c>
      <c r="P845">
        <v>533.69470000000001</v>
      </c>
      <c r="Q845">
        <v>3419898</v>
      </c>
      <c r="R845" t="s">
        <v>121</v>
      </c>
      <c r="S845">
        <v>2</v>
      </c>
    </row>
    <row r="846" spans="2:19" x14ac:dyDescent="0.3">
      <c r="B846">
        <v>845</v>
      </c>
      <c r="C846" t="s">
        <v>19</v>
      </c>
      <c r="D846" t="s">
        <v>19</v>
      </c>
      <c r="E846">
        <v>845</v>
      </c>
      <c r="F846" t="s">
        <v>20</v>
      </c>
      <c r="G846">
        <v>23174</v>
      </c>
      <c r="H846">
        <v>845</v>
      </c>
      <c r="I846">
        <v>5</v>
      </c>
      <c r="J846" t="s">
        <v>2341</v>
      </c>
      <c r="K846" t="s">
        <v>2342</v>
      </c>
      <c r="L846" t="s">
        <v>33</v>
      </c>
      <c r="M846" t="s">
        <v>34</v>
      </c>
      <c r="N846" t="s">
        <v>1285</v>
      </c>
      <c r="O846" t="s">
        <v>36</v>
      </c>
      <c r="P846">
        <v>531.57429999999999</v>
      </c>
      <c r="Q846">
        <v>5374078</v>
      </c>
      <c r="R846" t="s">
        <v>74</v>
      </c>
      <c r="S846">
        <v>2</v>
      </c>
    </row>
    <row r="847" spans="2:19" x14ac:dyDescent="0.3">
      <c r="B847">
        <v>846</v>
      </c>
      <c r="C847" t="s">
        <v>19</v>
      </c>
      <c r="D847" t="s">
        <v>19</v>
      </c>
      <c r="E847">
        <v>846</v>
      </c>
      <c r="F847" t="s">
        <v>20</v>
      </c>
      <c r="G847">
        <v>17269</v>
      </c>
      <c r="H847">
        <v>846</v>
      </c>
      <c r="I847">
        <v>45</v>
      </c>
      <c r="J847" t="s">
        <v>2343</v>
      </c>
      <c r="K847" t="s">
        <v>2344</v>
      </c>
      <c r="L847" t="s">
        <v>257</v>
      </c>
      <c r="M847" t="s">
        <v>258</v>
      </c>
      <c r="N847" t="s">
        <v>1217</v>
      </c>
      <c r="O847" t="s">
        <v>381</v>
      </c>
      <c r="P847">
        <v>530.9633</v>
      </c>
      <c r="Q847">
        <v>15598630</v>
      </c>
      <c r="R847" t="s">
        <v>118</v>
      </c>
      <c r="S847">
        <v>5</v>
      </c>
    </row>
    <row r="848" spans="2:19" x14ac:dyDescent="0.3">
      <c r="B848">
        <v>847</v>
      </c>
      <c r="C848" t="s">
        <v>19</v>
      </c>
      <c r="D848" t="s">
        <v>19</v>
      </c>
      <c r="E848">
        <v>847</v>
      </c>
      <c r="F848" t="s">
        <v>20</v>
      </c>
      <c r="G848">
        <v>26327</v>
      </c>
      <c r="H848">
        <v>847</v>
      </c>
      <c r="I848">
        <v>23</v>
      </c>
      <c r="J848" t="s">
        <v>2345</v>
      </c>
      <c r="K848" t="s">
        <v>2346</v>
      </c>
      <c r="L848" t="s">
        <v>309</v>
      </c>
      <c r="M848" t="s">
        <v>310</v>
      </c>
      <c r="N848" t="s">
        <v>311</v>
      </c>
      <c r="O848" t="s">
        <v>36</v>
      </c>
      <c r="P848">
        <v>530.62459999999999</v>
      </c>
      <c r="Q848">
        <v>3891818</v>
      </c>
      <c r="R848" t="s">
        <v>151</v>
      </c>
      <c r="S848">
        <v>1</v>
      </c>
    </row>
    <row r="849" spans="2:19" x14ac:dyDescent="0.3">
      <c r="B849">
        <v>848</v>
      </c>
      <c r="C849" t="s">
        <v>19</v>
      </c>
      <c r="D849" t="s">
        <v>19</v>
      </c>
      <c r="E849">
        <v>848</v>
      </c>
      <c r="F849" t="s">
        <v>20</v>
      </c>
      <c r="G849">
        <v>23589</v>
      </c>
      <c r="H849">
        <v>848</v>
      </c>
      <c r="I849">
        <v>31</v>
      </c>
      <c r="J849" t="s">
        <v>2347</v>
      </c>
      <c r="K849" t="s">
        <v>2348</v>
      </c>
      <c r="L849" t="s">
        <v>257</v>
      </c>
      <c r="M849" t="s">
        <v>258</v>
      </c>
      <c r="N849" t="s">
        <v>259</v>
      </c>
      <c r="O849" t="s">
        <v>259</v>
      </c>
      <c r="P849">
        <v>530.53510000000006</v>
      </c>
      <c r="Q849">
        <v>5454526</v>
      </c>
      <c r="R849" t="s">
        <v>49</v>
      </c>
      <c r="S849">
        <v>2</v>
      </c>
    </row>
    <row r="850" spans="2:19" x14ac:dyDescent="0.3">
      <c r="B850">
        <v>849</v>
      </c>
      <c r="C850" t="s">
        <v>19</v>
      </c>
      <c r="D850" t="s">
        <v>19</v>
      </c>
      <c r="E850">
        <v>849</v>
      </c>
      <c r="F850" t="s">
        <v>20</v>
      </c>
      <c r="G850">
        <v>19472</v>
      </c>
      <c r="H850">
        <v>849</v>
      </c>
      <c r="I850">
        <v>3500</v>
      </c>
      <c r="J850" t="s">
        <v>2349</v>
      </c>
      <c r="K850" t="s">
        <v>2350</v>
      </c>
      <c r="L850" t="s">
        <v>95</v>
      </c>
      <c r="M850" t="s">
        <v>96</v>
      </c>
      <c r="N850" t="s">
        <v>2351</v>
      </c>
      <c r="O850" t="s">
        <v>150</v>
      </c>
      <c r="P850">
        <v>529.10659999999996</v>
      </c>
      <c r="Q850">
        <v>52637800</v>
      </c>
      <c r="R850" t="s">
        <v>61</v>
      </c>
      <c r="S850">
        <v>4</v>
      </c>
    </row>
    <row r="851" spans="2:19" x14ac:dyDescent="0.3">
      <c r="B851">
        <v>850</v>
      </c>
      <c r="C851" t="s">
        <v>19</v>
      </c>
      <c r="D851" t="s">
        <v>19</v>
      </c>
      <c r="E851">
        <v>850</v>
      </c>
      <c r="F851" t="s">
        <v>20</v>
      </c>
      <c r="G851">
        <v>21250</v>
      </c>
      <c r="H851">
        <v>850</v>
      </c>
      <c r="I851">
        <v>32</v>
      </c>
      <c r="J851" t="s">
        <v>2352</v>
      </c>
      <c r="K851" t="s">
        <v>2353</v>
      </c>
      <c r="L851" t="s">
        <v>917</v>
      </c>
      <c r="M851" t="s">
        <v>918</v>
      </c>
      <c r="N851" t="s">
        <v>2354</v>
      </c>
      <c r="O851" t="s">
        <v>920</v>
      </c>
      <c r="P851">
        <v>528.44330000000002</v>
      </c>
      <c r="Q851">
        <v>16425157</v>
      </c>
      <c r="R851" t="s">
        <v>61</v>
      </c>
      <c r="S851">
        <v>3</v>
      </c>
    </row>
    <row r="852" spans="2:19" x14ac:dyDescent="0.3">
      <c r="B852">
        <v>851</v>
      </c>
      <c r="C852" t="s">
        <v>19</v>
      </c>
      <c r="D852" t="s">
        <v>19</v>
      </c>
      <c r="E852">
        <v>851</v>
      </c>
      <c r="F852" t="s">
        <v>20</v>
      </c>
      <c r="G852">
        <v>26434</v>
      </c>
      <c r="H852">
        <v>851</v>
      </c>
      <c r="I852">
        <v>10</v>
      </c>
      <c r="J852" t="s">
        <v>2355</v>
      </c>
      <c r="K852" t="s">
        <v>2356</v>
      </c>
      <c r="L852" t="s">
        <v>360</v>
      </c>
      <c r="M852" t="s">
        <v>361</v>
      </c>
      <c r="N852" t="s">
        <v>2357</v>
      </c>
      <c r="O852" t="s">
        <v>362</v>
      </c>
      <c r="P852">
        <v>528.42430000000002</v>
      </c>
      <c r="Q852">
        <v>2543824</v>
      </c>
      <c r="R852" t="s">
        <v>121</v>
      </c>
      <c r="S852">
        <v>1</v>
      </c>
    </row>
    <row r="853" spans="2:19" x14ac:dyDescent="0.3">
      <c r="B853">
        <v>852</v>
      </c>
      <c r="C853" t="s">
        <v>19</v>
      </c>
      <c r="D853" t="s">
        <v>19</v>
      </c>
      <c r="E853">
        <v>852</v>
      </c>
      <c r="F853" t="s">
        <v>20</v>
      </c>
      <c r="G853">
        <v>103</v>
      </c>
      <c r="H853">
        <v>852</v>
      </c>
      <c r="I853">
        <v>218</v>
      </c>
      <c r="J853" t="s">
        <v>2358</v>
      </c>
      <c r="K853" t="s">
        <v>2359</v>
      </c>
      <c r="L853" t="s">
        <v>33</v>
      </c>
      <c r="M853" t="s">
        <v>34</v>
      </c>
      <c r="N853" t="s">
        <v>801</v>
      </c>
      <c r="O853" t="s">
        <v>36</v>
      </c>
      <c r="P853">
        <v>527.6771</v>
      </c>
      <c r="Q853">
        <v>68521887</v>
      </c>
      <c r="R853" t="s">
        <v>118</v>
      </c>
      <c r="S853">
        <v>6</v>
      </c>
    </row>
    <row r="854" spans="2:19" x14ac:dyDescent="0.3">
      <c r="B854">
        <v>853</v>
      </c>
      <c r="C854" t="s">
        <v>19</v>
      </c>
      <c r="D854" t="s">
        <v>19</v>
      </c>
      <c r="E854">
        <v>853</v>
      </c>
      <c r="F854" t="s">
        <v>20</v>
      </c>
      <c r="G854">
        <v>21888</v>
      </c>
      <c r="H854">
        <v>853</v>
      </c>
      <c r="I854">
        <v>42</v>
      </c>
      <c r="J854" t="s">
        <v>2360</v>
      </c>
      <c r="K854" t="s">
        <v>2361</v>
      </c>
      <c r="L854" t="s">
        <v>124</v>
      </c>
      <c r="M854" t="s">
        <v>125</v>
      </c>
      <c r="N854" t="s">
        <v>842</v>
      </c>
      <c r="O854" t="s">
        <v>843</v>
      </c>
      <c r="P854">
        <v>527.67269999999996</v>
      </c>
      <c r="Q854">
        <v>8600378</v>
      </c>
      <c r="R854" t="s">
        <v>42</v>
      </c>
      <c r="S854">
        <v>3</v>
      </c>
    </row>
    <row r="855" spans="2:19" x14ac:dyDescent="0.3">
      <c r="B855">
        <v>854</v>
      </c>
      <c r="C855" t="s">
        <v>19</v>
      </c>
      <c r="D855" t="s">
        <v>19</v>
      </c>
      <c r="E855">
        <v>854</v>
      </c>
      <c r="F855" t="s">
        <v>20</v>
      </c>
      <c r="G855">
        <v>26547</v>
      </c>
      <c r="H855">
        <v>854</v>
      </c>
      <c r="I855">
        <v>17</v>
      </c>
      <c r="J855" t="s">
        <v>2362</v>
      </c>
      <c r="K855" t="s">
        <v>2363</v>
      </c>
      <c r="L855" t="s">
        <v>23</v>
      </c>
      <c r="M855" t="s">
        <v>24</v>
      </c>
      <c r="N855" t="s">
        <v>277</v>
      </c>
      <c r="O855" t="s">
        <v>277</v>
      </c>
      <c r="P855">
        <v>527.03489999999999</v>
      </c>
      <c r="Q855">
        <v>4181558</v>
      </c>
      <c r="R855" t="s">
        <v>428</v>
      </c>
      <c r="S855">
        <v>1</v>
      </c>
    </row>
    <row r="856" spans="2:19" x14ac:dyDescent="0.3">
      <c r="B856">
        <v>855</v>
      </c>
      <c r="C856" t="s">
        <v>19</v>
      </c>
      <c r="D856" t="s">
        <v>19</v>
      </c>
      <c r="E856">
        <v>855</v>
      </c>
      <c r="F856" t="s">
        <v>20</v>
      </c>
      <c r="G856">
        <v>24874</v>
      </c>
      <c r="H856">
        <v>855</v>
      </c>
      <c r="I856">
        <v>135</v>
      </c>
      <c r="J856" t="s">
        <v>2364</v>
      </c>
      <c r="K856" t="s">
        <v>2365</v>
      </c>
      <c r="L856" t="s">
        <v>45</v>
      </c>
      <c r="M856" t="s">
        <v>46</v>
      </c>
      <c r="N856" t="s">
        <v>48</v>
      </c>
      <c r="O856" t="s">
        <v>48</v>
      </c>
      <c r="P856">
        <v>526.92660000000001</v>
      </c>
      <c r="Q856">
        <v>6915000</v>
      </c>
      <c r="R856" t="s">
        <v>449</v>
      </c>
      <c r="S856">
        <v>1</v>
      </c>
    </row>
    <row r="857" spans="2:19" x14ac:dyDescent="0.3">
      <c r="B857">
        <v>856</v>
      </c>
      <c r="C857" t="s">
        <v>19</v>
      </c>
      <c r="D857" t="s">
        <v>19</v>
      </c>
      <c r="E857">
        <v>856</v>
      </c>
      <c r="F857" t="s">
        <v>20</v>
      </c>
      <c r="G857">
        <v>22853</v>
      </c>
      <c r="H857">
        <v>856</v>
      </c>
      <c r="I857">
        <v>174</v>
      </c>
      <c r="J857" t="s">
        <v>2366</v>
      </c>
      <c r="K857" t="s">
        <v>2367</v>
      </c>
      <c r="L857" t="s">
        <v>23</v>
      </c>
      <c r="M857" t="s">
        <v>24</v>
      </c>
      <c r="N857" t="s">
        <v>504</v>
      </c>
      <c r="O857" t="s">
        <v>26</v>
      </c>
      <c r="P857">
        <v>526.73490000000004</v>
      </c>
      <c r="Q857">
        <v>46510000</v>
      </c>
      <c r="R857" t="s">
        <v>467</v>
      </c>
      <c r="S857">
        <v>1</v>
      </c>
    </row>
    <row r="858" spans="2:19" x14ac:dyDescent="0.3">
      <c r="B858">
        <v>857</v>
      </c>
      <c r="C858" t="s">
        <v>19</v>
      </c>
      <c r="D858" t="s">
        <v>19</v>
      </c>
      <c r="E858">
        <v>857</v>
      </c>
      <c r="F858" t="s">
        <v>20</v>
      </c>
      <c r="G858">
        <v>23725</v>
      </c>
      <c r="H858">
        <v>857</v>
      </c>
      <c r="I858">
        <v>85</v>
      </c>
      <c r="J858" t="s">
        <v>2368</v>
      </c>
      <c r="K858" t="s">
        <v>2369</v>
      </c>
      <c r="L858" t="s">
        <v>77</v>
      </c>
      <c r="M858" t="s">
        <v>78</v>
      </c>
      <c r="N858" t="s">
        <v>2208</v>
      </c>
      <c r="O858" t="s">
        <v>1396</v>
      </c>
      <c r="P858">
        <v>525.88440000000003</v>
      </c>
      <c r="Q858">
        <v>46353000</v>
      </c>
      <c r="R858" t="s">
        <v>151</v>
      </c>
      <c r="S858">
        <v>2</v>
      </c>
    </row>
    <row r="859" spans="2:19" x14ac:dyDescent="0.3">
      <c r="B859">
        <v>858</v>
      </c>
      <c r="C859" t="s">
        <v>19</v>
      </c>
      <c r="D859" t="s">
        <v>19</v>
      </c>
      <c r="E859">
        <v>858</v>
      </c>
      <c r="F859" t="s">
        <v>20</v>
      </c>
      <c r="G859">
        <v>24811</v>
      </c>
      <c r="H859">
        <v>858</v>
      </c>
      <c r="I859">
        <v>20</v>
      </c>
      <c r="J859" t="s">
        <v>2370</v>
      </c>
      <c r="K859" t="s">
        <v>2371</v>
      </c>
      <c r="L859" t="s">
        <v>185</v>
      </c>
      <c r="M859" t="s">
        <v>186</v>
      </c>
      <c r="N859" t="s">
        <v>185</v>
      </c>
      <c r="O859" t="s">
        <v>179</v>
      </c>
      <c r="P859">
        <v>525.84429999999998</v>
      </c>
      <c r="Q859">
        <v>4709929</v>
      </c>
      <c r="R859" t="s">
        <v>478</v>
      </c>
      <c r="S859">
        <v>1</v>
      </c>
    </row>
    <row r="860" spans="2:19" x14ac:dyDescent="0.3">
      <c r="B860">
        <v>859</v>
      </c>
      <c r="C860" t="s">
        <v>19</v>
      </c>
      <c r="D860" t="s">
        <v>19</v>
      </c>
      <c r="E860">
        <v>859</v>
      </c>
      <c r="F860" t="s">
        <v>20</v>
      </c>
      <c r="G860">
        <v>21049</v>
      </c>
      <c r="H860">
        <v>859</v>
      </c>
      <c r="I860">
        <v>25</v>
      </c>
      <c r="J860" t="s">
        <v>2372</v>
      </c>
      <c r="K860" t="s">
        <v>2373</v>
      </c>
      <c r="L860" t="s">
        <v>154</v>
      </c>
      <c r="M860" t="s">
        <v>155</v>
      </c>
      <c r="N860" t="s">
        <v>1197</v>
      </c>
      <c r="O860" t="s">
        <v>298</v>
      </c>
      <c r="P860">
        <v>525.4941</v>
      </c>
      <c r="Q860">
        <v>6330000</v>
      </c>
      <c r="R860" t="s">
        <v>61</v>
      </c>
      <c r="S860">
        <v>3</v>
      </c>
    </row>
    <row r="861" spans="2:19" x14ac:dyDescent="0.3">
      <c r="B861">
        <v>860</v>
      </c>
      <c r="C861" t="s">
        <v>19</v>
      </c>
      <c r="D861" t="s">
        <v>19</v>
      </c>
      <c r="E861">
        <v>860</v>
      </c>
      <c r="F861" t="s">
        <v>20</v>
      </c>
      <c r="G861">
        <v>25886</v>
      </c>
      <c r="H861">
        <v>860</v>
      </c>
      <c r="I861">
        <v>7</v>
      </c>
      <c r="J861" t="s">
        <v>2374</v>
      </c>
      <c r="K861" t="s">
        <v>2375</v>
      </c>
      <c r="L861" t="s">
        <v>83</v>
      </c>
      <c r="M861" t="s">
        <v>84</v>
      </c>
      <c r="N861" t="s">
        <v>85</v>
      </c>
      <c r="O861" t="s">
        <v>86</v>
      </c>
      <c r="P861">
        <v>524.70259999999996</v>
      </c>
      <c r="Q861">
        <v>2046307</v>
      </c>
      <c r="R861" t="s">
        <v>516</v>
      </c>
      <c r="S861">
        <v>1</v>
      </c>
    </row>
    <row r="862" spans="2:19" x14ac:dyDescent="0.3">
      <c r="B862">
        <v>861</v>
      </c>
      <c r="C862" t="s">
        <v>19</v>
      </c>
      <c r="D862" t="s">
        <v>19</v>
      </c>
      <c r="E862">
        <v>861</v>
      </c>
      <c r="F862" t="s">
        <v>20</v>
      </c>
      <c r="G862">
        <v>23478</v>
      </c>
      <c r="H862">
        <v>861</v>
      </c>
      <c r="I862">
        <v>14</v>
      </c>
      <c r="J862" t="s">
        <v>2376</v>
      </c>
      <c r="K862" t="s">
        <v>2377</v>
      </c>
      <c r="L862" t="s">
        <v>530</v>
      </c>
      <c r="M862" t="s">
        <v>531</v>
      </c>
      <c r="N862" t="s">
        <v>2378</v>
      </c>
      <c r="O862" t="s">
        <v>2379</v>
      </c>
      <c r="P862">
        <v>524.42679999999996</v>
      </c>
      <c r="Q862">
        <v>5973448</v>
      </c>
      <c r="R862" t="s">
        <v>121</v>
      </c>
      <c r="S862">
        <v>2</v>
      </c>
    </row>
    <row r="863" spans="2:19" x14ac:dyDescent="0.3">
      <c r="B863">
        <v>862</v>
      </c>
      <c r="C863" t="s">
        <v>19</v>
      </c>
      <c r="D863" t="s">
        <v>19</v>
      </c>
      <c r="E863">
        <v>862</v>
      </c>
      <c r="F863" t="s">
        <v>20</v>
      </c>
      <c r="G863">
        <v>21082</v>
      </c>
      <c r="H863">
        <v>862</v>
      </c>
      <c r="I863">
        <v>640</v>
      </c>
      <c r="J863" t="s">
        <v>2380</v>
      </c>
      <c r="K863" t="s">
        <v>2381</v>
      </c>
      <c r="L863" t="s">
        <v>360</v>
      </c>
      <c r="M863" t="s">
        <v>361</v>
      </c>
      <c r="N863" t="s">
        <v>555</v>
      </c>
      <c r="O863" t="s">
        <v>556</v>
      </c>
      <c r="P863">
        <v>523.77300000000002</v>
      </c>
      <c r="Q863">
        <v>37364000</v>
      </c>
      <c r="R863" t="s">
        <v>30</v>
      </c>
      <c r="S863">
        <v>3</v>
      </c>
    </row>
    <row r="864" spans="2:19" x14ac:dyDescent="0.3">
      <c r="B864">
        <v>863</v>
      </c>
      <c r="C864" t="s">
        <v>19</v>
      </c>
      <c r="D864" t="s">
        <v>19</v>
      </c>
      <c r="E864">
        <v>863</v>
      </c>
      <c r="F864" t="s">
        <v>20</v>
      </c>
      <c r="G864">
        <v>21010</v>
      </c>
      <c r="H864">
        <v>863</v>
      </c>
      <c r="I864">
        <v>41</v>
      </c>
      <c r="J864" t="s">
        <v>2382</v>
      </c>
      <c r="K864" t="s">
        <v>2383</v>
      </c>
      <c r="L864" t="s">
        <v>360</v>
      </c>
      <c r="M864" t="s">
        <v>361</v>
      </c>
      <c r="N864" t="s">
        <v>2384</v>
      </c>
      <c r="O864" t="s">
        <v>556</v>
      </c>
      <c r="P864">
        <v>523.40110000000004</v>
      </c>
      <c r="Q864">
        <v>112782895</v>
      </c>
      <c r="R864" t="s">
        <v>262</v>
      </c>
      <c r="S864">
        <v>3</v>
      </c>
    </row>
    <row r="865" spans="2:19" x14ac:dyDescent="0.3">
      <c r="B865">
        <v>864</v>
      </c>
      <c r="C865" t="s">
        <v>19</v>
      </c>
      <c r="D865" t="s">
        <v>19</v>
      </c>
      <c r="E865">
        <v>864</v>
      </c>
      <c r="F865" t="s">
        <v>20</v>
      </c>
      <c r="G865">
        <v>26516</v>
      </c>
      <c r="H865">
        <v>864</v>
      </c>
      <c r="I865">
        <v>46</v>
      </c>
      <c r="J865" t="s">
        <v>2385</v>
      </c>
      <c r="K865" t="s">
        <v>2386</v>
      </c>
      <c r="L865" t="s">
        <v>210</v>
      </c>
      <c r="M865" t="s">
        <v>211</v>
      </c>
      <c r="N865" t="s">
        <v>2387</v>
      </c>
      <c r="O865" t="s">
        <v>36</v>
      </c>
      <c r="P865">
        <v>519.923</v>
      </c>
      <c r="Q865">
        <v>18656198</v>
      </c>
      <c r="R865" t="s">
        <v>118</v>
      </c>
      <c r="S865">
        <v>1</v>
      </c>
    </row>
    <row r="866" spans="2:19" x14ac:dyDescent="0.3">
      <c r="B866">
        <v>865</v>
      </c>
      <c r="C866" t="s">
        <v>19</v>
      </c>
      <c r="D866" t="s">
        <v>19</v>
      </c>
      <c r="E866">
        <v>865</v>
      </c>
      <c r="F866" t="s">
        <v>20</v>
      </c>
      <c r="G866">
        <v>26107</v>
      </c>
      <c r="H866">
        <v>865</v>
      </c>
      <c r="I866">
        <v>7</v>
      </c>
      <c r="J866" t="s">
        <v>2388</v>
      </c>
      <c r="K866" t="s">
        <v>2389</v>
      </c>
      <c r="L866" t="s">
        <v>797</v>
      </c>
      <c r="M866" t="s">
        <v>798</v>
      </c>
      <c r="N866" t="s">
        <v>2390</v>
      </c>
      <c r="O866" t="s">
        <v>2391</v>
      </c>
      <c r="P866">
        <v>519.70450000000005</v>
      </c>
      <c r="Q866">
        <v>3783730</v>
      </c>
      <c r="R866" t="s">
        <v>262</v>
      </c>
      <c r="S866">
        <v>1</v>
      </c>
    </row>
    <row r="867" spans="2:19" x14ac:dyDescent="0.3">
      <c r="B867">
        <v>866</v>
      </c>
      <c r="C867" t="s">
        <v>19</v>
      </c>
      <c r="D867" t="s">
        <v>19</v>
      </c>
      <c r="E867">
        <v>866</v>
      </c>
      <c r="F867" t="s">
        <v>20</v>
      </c>
      <c r="G867">
        <v>23052</v>
      </c>
      <c r="H867">
        <v>866</v>
      </c>
      <c r="I867">
        <v>84</v>
      </c>
      <c r="J867" t="s">
        <v>2392</v>
      </c>
      <c r="K867" t="s">
        <v>2393</v>
      </c>
      <c r="L867" t="s">
        <v>77</v>
      </c>
      <c r="M867" t="s">
        <v>78</v>
      </c>
      <c r="N867" t="s">
        <v>2394</v>
      </c>
      <c r="O867" t="s">
        <v>1047</v>
      </c>
      <c r="P867">
        <v>518.60599999999999</v>
      </c>
      <c r="Q867">
        <v>2545867</v>
      </c>
      <c r="R867" t="s">
        <v>182</v>
      </c>
      <c r="S867">
        <v>2</v>
      </c>
    </row>
    <row r="868" spans="2:19" x14ac:dyDescent="0.3">
      <c r="B868">
        <v>867</v>
      </c>
      <c r="C868" t="s">
        <v>19</v>
      </c>
      <c r="D868" t="s">
        <v>19</v>
      </c>
      <c r="E868">
        <v>867</v>
      </c>
      <c r="F868" t="s">
        <v>20</v>
      </c>
      <c r="G868">
        <v>23429</v>
      </c>
      <c r="H868">
        <v>867</v>
      </c>
      <c r="I868">
        <v>255</v>
      </c>
      <c r="J868" t="s">
        <v>2395</v>
      </c>
      <c r="K868" t="s">
        <v>2396</v>
      </c>
      <c r="L868" t="s">
        <v>131</v>
      </c>
      <c r="M868" t="s">
        <v>132</v>
      </c>
      <c r="N868" t="s">
        <v>35</v>
      </c>
      <c r="O868" t="s">
        <v>143</v>
      </c>
      <c r="P868">
        <v>518.24839999999995</v>
      </c>
      <c r="Q868">
        <v>18566000</v>
      </c>
      <c r="R868" t="s">
        <v>61</v>
      </c>
      <c r="S868">
        <v>2</v>
      </c>
    </row>
    <row r="869" spans="2:19" x14ac:dyDescent="0.3">
      <c r="B869">
        <v>868</v>
      </c>
      <c r="C869" t="s">
        <v>19</v>
      </c>
      <c r="D869" t="s">
        <v>19</v>
      </c>
      <c r="E869">
        <v>868</v>
      </c>
      <c r="F869" t="s">
        <v>20</v>
      </c>
      <c r="G869">
        <v>15885</v>
      </c>
      <c r="H869">
        <v>868</v>
      </c>
      <c r="I869">
        <v>2</v>
      </c>
      <c r="J869" t="s">
        <v>2397</v>
      </c>
      <c r="K869" t="s">
        <v>2398</v>
      </c>
      <c r="L869" t="s">
        <v>164</v>
      </c>
      <c r="M869" t="s">
        <v>165</v>
      </c>
      <c r="N869" t="s">
        <v>1126</v>
      </c>
      <c r="O869" t="s">
        <v>167</v>
      </c>
      <c r="P869">
        <v>517.89559999999994</v>
      </c>
      <c r="Q869">
        <v>2037758</v>
      </c>
      <c r="R869" t="s">
        <v>449</v>
      </c>
      <c r="S869">
        <v>2</v>
      </c>
    </row>
    <row r="870" spans="2:19" x14ac:dyDescent="0.3">
      <c r="B870">
        <v>869</v>
      </c>
      <c r="C870" t="s">
        <v>19</v>
      </c>
      <c r="D870" t="s">
        <v>19</v>
      </c>
      <c r="E870">
        <v>869</v>
      </c>
      <c r="F870" t="s">
        <v>20</v>
      </c>
      <c r="G870">
        <v>26499</v>
      </c>
      <c r="H870">
        <v>869</v>
      </c>
      <c r="I870">
        <v>48</v>
      </c>
      <c r="J870" t="s">
        <v>2399</v>
      </c>
      <c r="K870" t="s">
        <v>2400</v>
      </c>
      <c r="L870" t="s">
        <v>154</v>
      </c>
      <c r="M870" t="s">
        <v>155</v>
      </c>
      <c r="N870" t="s">
        <v>519</v>
      </c>
      <c r="O870" t="s">
        <v>520</v>
      </c>
      <c r="P870">
        <v>516.38679999999999</v>
      </c>
      <c r="Q870">
        <v>3754067</v>
      </c>
      <c r="R870" t="s">
        <v>144</v>
      </c>
      <c r="S870">
        <v>1</v>
      </c>
    </row>
    <row r="871" spans="2:19" x14ac:dyDescent="0.3">
      <c r="B871">
        <v>870</v>
      </c>
      <c r="C871" t="s">
        <v>19</v>
      </c>
      <c r="D871" t="s">
        <v>19</v>
      </c>
      <c r="E871">
        <v>870</v>
      </c>
      <c r="F871" t="s">
        <v>20</v>
      </c>
      <c r="G871">
        <v>25390</v>
      </c>
      <c r="H871">
        <v>870</v>
      </c>
      <c r="I871">
        <v>26</v>
      </c>
      <c r="J871" t="s">
        <v>2401</v>
      </c>
      <c r="K871" t="s">
        <v>2402</v>
      </c>
      <c r="L871" t="s">
        <v>176</v>
      </c>
      <c r="M871" t="s">
        <v>177</v>
      </c>
      <c r="N871" t="s">
        <v>2403</v>
      </c>
      <c r="O871" t="s">
        <v>179</v>
      </c>
      <c r="P871">
        <v>516.27340000000004</v>
      </c>
      <c r="Q871">
        <v>2534782</v>
      </c>
      <c r="R871" t="s">
        <v>144</v>
      </c>
      <c r="S871">
        <v>1</v>
      </c>
    </row>
    <row r="872" spans="2:19" x14ac:dyDescent="0.3">
      <c r="B872">
        <v>871</v>
      </c>
      <c r="C872" t="s">
        <v>19</v>
      </c>
      <c r="D872" t="s">
        <v>19</v>
      </c>
      <c r="E872">
        <v>871</v>
      </c>
      <c r="F872" t="s">
        <v>20</v>
      </c>
      <c r="G872">
        <v>26100</v>
      </c>
      <c r="H872">
        <v>871</v>
      </c>
      <c r="I872">
        <v>22</v>
      </c>
      <c r="J872" t="s">
        <v>2404</v>
      </c>
      <c r="K872" t="s">
        <v>2405</v>
      </c>
      <c r="L872" t="s">
        <v>309</v>
      </c>
      <c r="M872" t="s">
        <v>310</v>
      </c>
      <c r="N872" t="s">
        <v>311</v>
      </c>
      <c r="O872" t="s">
        <v>36</v>
      </c>
      <c r="P872">
        <v>516.23</v>
      </c>
      <c r="Q872">
        <v>2416515</v>
      </c>
      <c r="R872" t="s">
        <v>151</v>
      </c>
      <c r="S872">
        <v>1</v>
      </c>
    </row>
    <row r="873" spans="2:19" x14ac:dyDescent="0.3">
      <c r="B873">
        <v>872</v>
      </c>
      <c r="C873" t="s">
        <v>19</v>
      </c>
      <c r="D873" t="s">
        <v>19</v>
      </c>
      <c r="E873">
        <v>872</v>
      </c>
      <c r="F873" t="s">
        <v>20</v>
      </c>
      <c r="G873">
        <v>26400</v>
      </c>
      <c r="H873">
        <v>872</v>
      </c>
      <c r="I873">
        <v>15</v>
      </c>
      <c r="J873" t="s">
        <v>2406</v>
      </c>
      <c r="K873" t="s">
        <v>2407</v>
      </c>
      <c r="L873" t="s">
        <v>176</v>
      </c>
      <c r="M873" t="s">
        <v>177</v>
      </c>
      <c r="N873" t="s">
        <v>2408</v>
      </c>
      <c r="O873" t="s">
        <v>179</v>
      </c>
      <c r="P873">
        <v>516.10289999999998</v>
      </c>
      <c r="Q873">
        <v>4189500</v>
      </c>
      <c r="R873" t="s">
        <v>182</v>
      </c>
      <c r="S873">
        <v>1</v>
      </c>
    </row>
    <row r="874" spans="2:19" x14ac:dyDescent="0.3">
      <c r="B874">
        <v>873</v>
      </c>
      <c r="C874" t="s">
        <v>19</v>
      </c>
      <c r="D874" t="s">
        <v>19</v>
      </c>
      <c r="E874">
        <v>873</v>
      </c>
      <c r="F874" t="s">
        <v>20</v>
      </c>
      <c r="G874">
        <v>25324</v>
      </c>
      <c r="H874">
        <v>873</v>
      </c>
      <c r="I874">
        <v>38</v>
      </c>
      <c r="J874" t="s">
        <v>2409</v>
      </c>
      <c r="K874" t="s">
        <v>2410</v>
      </c>
      <c r="L874" t="s">
        <v>33</v>
      </c>
      <c r="M874" t="s">
        <v>34</v>
      </c>
      <c r="N874" t="s">
        <v>692</v>
      </c>
      <c r="O874" t="s">
        <v>36</v>
      </c>
      <c r="P874">
        <v>513.76310000000001</v>
      </c>
      <c r="Q874">
        <v>7967829</v>
      </c>
      <c r="R874" t="s">
        <v>118</v>
      </c>
      <c r="S874">
        <v>1</v>
      </c>
    </row>
    <row r="875" spans="2:19" x14ac:dyDescent="0.3">
      <c r="B875">
        <v>874</v>
      </c>
      <c r="C875" t="s">
        <v>19</v>
      </c>
      <c r="D875" t="s">
        <v>19</v>
      </c>
      <c r="E875">
        <v>874</v>
      </c>
      <c r="F875" t="s">
        <v>20</v>
      </c>
      <c r="G875">
        <v>21321</v>
      </c>
      <c r="H875">
        <v>874</v>
      </c>
      <c r="I875">
        <v>1900</v>
      </c>
      <c r="J875" t="s">
        <v>2411</v>
      </c>
      <c r="K875" t="s">
        <v>2412</v>
      </c>
      <c r="L875" t="s">
        <v>189</v>
      </c>
      <c r="M875" t="s">
        <v>190</v>
      </c>
      <c r="N875" t="s">
        <v>2413</v>
      </c>
      <c r="O875" t="s">
        <v>192</v>
      </c>
      <c r="P875">
        <v>513.65620000000001</v>
      </c>
      <c r="Q875">
        <v>33702000</v>
      </c>
      <c r="R875" t="s">
        <v>449</v>
      </c>
      <c r="S875">
        <v>2</v>
      </c>
    </row>
    <row r="876" spans="2:19" x14ac:dyDescent="0.3">
      <c r="B876">
        <v>875</v>
      </c>
      <c r="C876" t="s">
        <v>19</v>
      </c>
      <c r="D876" t="s">
        <v>19</v>
      </c>
      <c r="E876">
        <v>875</v>
      </c>
      <c r="F876" t="s">
        <v>20</v>
      </c>
      <c r="G876">
        <v>25823</v>
      </c>
      <c r="H876">
        <v>875</v>
      </c>
      <c r="I876">
        <v>7</v>
      </c>
      <c r="J876" t="s">
        <v>2414</v>
      </c>
      <c r="K876" t="s">
        <v>2415</v>
      </c>
      <c r="L876" t="s">
        <v>131</v>
      </c>
      <c r="M876" t="s">
        <v>132</v>
      </c>
      <c r="N876" t="s">
        <v>133</v>
      </c>
      <c r="O876" t="s">
        <v>133</v>
      </c>
      <c r="P876">
        <v>513.39229999999998</v>
      </c>
      <c r="Q876">
        <v>4472090</v>
      </c>
      <c r="R876" t="s">
        <v>144</v>
      </c>
      <c r="S876">
        <v>1</v>
      </c>
    </row>
    <row r="877" spans="2:19" x14ac:dyDescent="0.3">
      <c r="B877">
        <v>876</v>
      </c>
      <c r="C877" t="s">
        <v>19</v>
      </c>
      <c r="D877" t="s">
        <v>19</v>
      </c>
      <c r="E877">
        <v>876</v>
      </c>
      <c r="F877" t="s">
        <v>20</v>
      </c>
      <c r="G877">
        <v>26373</v>
      </c>
      <c r="H877">
        <v>876</v>
      </c>
      <c r="I877">
        <v>36</v>
      </c>
      <c r="J877" t="s">
        <v>2416</v>
      </c>
      <c r="K877" t="s">
        <v>2417</v>
      </c>
      <c r="L877" t="s">
        <v>210</v>
      </c>
      <c r="M877" t="s">
        <v>211</v>
      </c>
      <c r="N877" t="s">
        <v>481</v>
      </c>
      <c r="O877" t="s">
        <v>481</v>
      </c>
      <c r="P877">
        <v>512.46659999999997</v>
      </c>
      <c r="Q877">
        <v>9489503</v>
      </c>
      <c r="R877" t="s">
        <v>144</v>
      </c>
      <c r="S877">
        <v>1</v>
      </c>
    </row>
    <row r="878" spans="2:19" x14ac:dyDescent="0.3">
      <c r="B878">
        <v>877</v>
      </c>
      <c r="C878" t="s">
        <v>19</v>
      </c>
      <c r="D878" t="s">
        <v>19</v>
      </c>
      <c r="E878">
        <v>877</v>
      </c>
      <c r="F878" t="s">
        <v>20</v>
      </c>
      <c r="G878">
        <v>21873</v>
      </c>
      <c r="H878">
        <v>877</v>
      </c>
      <c r="I878">
        <v>20</v>
      </c>
      <c r="J878" t="s">
        <v>2418</v>
      </c>
      <c r="K878" t="s">
        <v>2419</v>
      </c>
      <c r="L878" t="s">
        <v>23</v>
      </c>
      <c r="M878" t="s">
        <v>24</v>
      </c>
      <c r="N878" t="s">
        <v>2420</v>
      </c>
      <c r="O878" t="s">
        <v>277</v>
      </c>
      <c r="P878">
        <v>512.32870000000003</v>
      </c>
      <c r="Q878">
        <v>13415944</v>
      </c>
      <c r="R878" t="s">
        <v>243</v>
      </c>
      <c r="S878">
        <v>3</v>
      </c>
    </row>
    <row r="879" spans="2:19" x14ac:dyDescent="0.3">
      <c r="B879">
        <v>878</v>
      </c>
      <c r="C879" t="s">
        <v>19</v>
      </c>
      <c r="D879" t="s">
        <v>19</v>
      </c>
      <c r="E879">
        <v>878</v>
      </c>
      <c r="F879" t="s">
        <v>20</v>
      </c>
      <c r="G879">
        <v>23487</v>
      </c>
      <c r="H879">
        <v>878</v>
      </c>
      <c r="I879">
        <v>145</v>
      </c>
      <c r="J879" t="s">
        <v>2421</v>
      </c>
      <c r="K879" t="s">
        <v>2422</v>
      </c>
      <c r="L879" t="s">
        <v>33</v>
      </c>
      <c r="M879" t="s">
        <v>34</v>
      </c>
      <c r="N879" t="s">
        <v>830</v>
      </c>
      <c r="O879" t="s">
        <v>36</v>
      </c>
      <c r="P879">
        <v>511.36959999999999</v>
      </c>
      <c r="Q879">
        <v>92121708</v>
      </c>
      <c r="R879" t="s">
        <v>74</v>
      </c>
      <c r="S879">
        <v>2</v>
      </c>
    </row>
    <row r="880" spans="2:19" x14ac:dyDescent="0.3">
      <c r="B880">
        <v>879</v>
      </c>
      <c r="C880" t="s">
        <v>19</v>
      </c>
      <c r="D880" t="s">
        <v>19</v>
      </c>
      <c r="E880">
        <v>879</v>
      </c>
      <c r="F880" t="s">
        <v>20</v>
      </c>
      <c r="G880">
        <v>23328</v>
      </c>
      <c r="H880">
        <v>879</v>
      </c>
      <c r="I880">
        <v>518</v>
      </c>
      <c r="J880" t="s">
        <v>2423</v>
      </c>
      <c r="K880" t="s">
        <v>2424</v>
      </c>
      <c r="L880" t="s">
        <v>577</v>
      </c>
      <c r="M880" t="s">
        <v>578</v>
      </c>
      <c r="N880" t="s">
        <v>898</v>
      </c>
      <c r="O880" t="s">
        <v>1063</v>
      </c>
      <c r="P880">
        <v>510.71690000000001</v>
      </c>
      <c r="Q880">
        <v>4298085</v>
      </c>
      <c r="R880" t="s">
        <v>74</v>
      </c>
      <c r="S880">
        <v>2</v>
      </c>
    </row>
    <row r="881" spans="2:19" x14ac:dyDescent="0.3">
      <c r="B881">
        <v>880</v>
      </c>
      <c r="C881" t="s">
        <v>19</v>
      </c>
      <c r="D881" t="s">
        <v>19</v>
      </c>
      <c r="E881">
        <v>880</v>
      </c>
      <c r="F881" t="s">
        <v>20</v>
      </c>
      <c r="G881">
        <v>21776</v>
      </c>
      <c r="H881">
        <v>880</v>
      </c>
      <c r="I881">
        <v>70</v>
      </c>
      <c r="J881" t="s">
        <v>2425</v>
      </c>
      <c r="K881" t="s">
        <v>2426</v>
      </c>
      <c r="L881" t="s">
        <v>23</v>
      </c>
      <c r="M881" t="s">
        <v>24</v>
      </c>
      <c r="N881" t="s">
        <v>2427</v>
      </c>
      <c r="O881" t="s">
        <v>1201</v>
      </c>
      <c r="P881">
        <v>510.3734</v>
      </c>
      <c r="Q881">
        <v>9454324</v>
      </c>
      <c r="R881" t="s">
        <v>42</v>
      </c>
      <c r="S881">
        <v>3</v>
      </c>
    </row>
    <row r="882" spans="2:19" x14ac:dyDescent="0.3">
      <c r="B882">
        <v>881</v>
      </c>
      <c r="C882" t="s">
        <v>19</v>
      </c>
      <c r="D882" t="s">
        <v>19</v>
      </c>
      <c r="E882">
        <v>881</v>
      </c>
      <c r="F882" t="s">
        <v>20</v>
      </c>
      <c r="G882">
        <v>23396</v>
      </c>
      <c r="H882">
        <v>881</v>
      </c>
      <c r="I882">
        <v>40</v>
      </c>
      <c r="J882" t="s">
        <v>2428</v>
      </c>
      <c r="K882" t="s">
        <v>2429</v>
      </c>
      <c r="L882" t="s">
        <v>33</v>
      </c>
      <c r="M882" t="s">
        <v>34</v>
      </c>
      <c r="N882" t="s">
        <v>1552</v>
      </c>
      <c r="O882" t="s">
        <v>36</v>
      </c>
      <c r="P882">
        <v>510.31020000000001</v>
      </c>
      <c r="Q882">
        <v>16007887</v>
      </c>
      <c r="R882" t="s">
        <v>118</v>
      </c>
      <c r="S882">
        <v>2</v>
      </c>
    </row>
    <row r="883" spans="2:19" x14ac:dyDescent="0.3">
      <c r="B883">
        <v>882</v>
      </c>
      <c r="C883" t="s">
        <v>19</v>
      </c>
      <c r="D883" t="s">
        <v>19</v>
      </c>
      <c r="E883">
        <v>882</v>
      </c>
      <c r="F883" t="s">
        <v>20</v>
      </c>
      <c r="G883">
        <v>23315</v>
      </c>
      <c r="H883">
        <v>882</v>
      </c>
      <c r="I883">
        <v>90</v>
      </c>
      <c r="J883" t="s">
        <v>2430</v>
      </c>
      <c r="K883" t="s">
        <v>2431</v>
      </c>
      <c r="L883" t="s">
        <v>95</v>
      </c>
      <c r="M883" t="s">
        <v>96</v>
      </c>
      <c r="N883" t="s">
        <v>1253</v>
      </c>
      <c r="O883" t="s">
        <v>150</v>
      </c>
      <c r="P883">
        <v>510.11430000000001</v>
      </c>
      <c r="Q883">
        <v>15377405</v>
      </c>
      <c r="R883" t="s">
        <v>478</v>
      </c>
      <c r="S883">
        <v>2</v>
      </c>
    </row>
    <row r="884" spans="2:19" x14ac:dyDescent="0.3">
      <c r="B884">
        <v>883</v>
      </c>
      <c r="C884" t="s">
        <v>19</v>
      </c>
      <c r="D884" t="s">
        <v>19</v>
      </c>
      <c r="E884">
        <v>883</v>
      </c>
      <c r="F884" t="s">
        <v>20</v>
      </c>
      <c r="G884">
        <v>26245</v>
      </c>
      <c r="H884">
        <v>883</v>
      </c>
      <c r="I884">
        <v>20</v>
      </c>
      <c r="J884" t="s">
        <v>2432</v>
      </c>
      <c r="K884" t="s">
        <v>2433</v>
      </c>
      <c r="L884" t="s">
        <v>124</v>
      </c>
      <c r="M884" t="s">
        <v>125</v>
      </c>
      <c r="N884" t="s">
        <v>2434</v>
      </c>
      <c r="O884" t="s">
        <v>843</v>
      </c>
      <c r="P884">
        <v>508.33330000000001</v>
      </c>
      <c r="Q884">
        <v>8760000</v>
      </c>
      <c r="R884" t="s">
        <v>27</v>
      </c>
      <c r="S884">
        <v>1</v>
      </c>
    </row>
    <row r="885" spans="2:19" x14ac:dyDescent="0.3">
      <c r="B885">
        <v>884</v>
      </c>
      <c r="C885" t="s">
        <v>19</v>
      </c>
      <c r="D885" t="s">
        <v>19</v>
      </c>
      <c r="E885">
        <v>884</v>
      </c>
      <c r="F885" t="s">
        <v>20</v>
      </c>
      <c r="G885">
        <v>18648</v>
      </c>
      <c r="H885">
        <v>884</v>
      </c>
      <c r="I885">
        <v>38</v>
      </c>
      <c r="J885" t="s">
        <v>2435</v>
      </c>
      <c r="K885" t="s">
        <v>2436</v>
      </c>
      <c r="L885" t="s">
        <v>33</v>
      </c>
      <c r="M885" t="s">
        <v>34</v>
      </c>
      <c r="N885" t="s">
        <v>463</v>
      </c>
      <c r="O885" t="s">
        <v>36</v>
      </c>
      <c r="P885">
        <v>506.3546</v>
      </c>
      <c r="Q885">
        <v>6117408</v>
      </c>
      <c r="R885" t="s">
        <v>144</v>
      </c>
      <c r="S885">
        <v>4</v>
      </c>
    </row>
    <row r="886" spans="2:19" x14ac:dyDescent="0.3">
      <c r="B886">
        <v>885</v>
      </c>
      <c r="C886" t="s">
        <v>19</v>
      </c>
      <c r="D886" t="s">
        <v>19</v>
      </c>
      <c r="E886">
        <v>885</v>
      </c>
      <c r="F886" t="s">
        <v>20</v>
      </c>
      <c r="G886">
        <v>19715</v>
      </c>
      <c r="H886">
        <v>885</v>
      </c>
      <c r="I886">
        <v>61</v>
      </c>
      <c r="J886" t="s">
        <v>2437</v>
      </c>
      <c r="K886" t="s">
        <v>2438</v>
      </c>
      <c r="L886" t="s">
        <v>547</v>
      </c>
      <c r="M886" t="s">
        <v>548</v>
      </c>
      <c r="N886" t="s">
        <v>549</v>
      </c>
      <c r="O886" t="s">
        <v>549</v>
      </c>
      <c r="P886">
        <v>505.63749999999999</v>
      </c>
      <c r="Q886">
        <v>41025000</v>
      </c>
      <c r="R886" t="s">
        <v>49</v>
      </c>
      <c r="S886">
        <v>4</v>
      </c>
    </row>
    <row r="887" spans="2:19" x14ac:dyDescent="0.3">
      <c r="B887">
        <v>886</v>
      </c>
      <c r="C887" t="s">
        <v>19</v>
      </c>
      <c r="D887" t="s">
        <v>19</v>
      </c>
      <c r="E887">
        <v>886</v>
      </c>
      <c r="F887" t="s">
        <v>20</v>
      </c>
      <c r="G887">
        <v>25505</v>
      </c>
      <c r="H887">
        <v>886</v>
      </c>
      <c r="I887">
        <v>26</v>
      </c>
      <c r="J887" t="s">
        <v>2439</v>
      </c>
      <c r="K887" t="s">
        <v>2440</v>
      </c>
      <c r="L887" t="s">
        <v>530</v>
      </c>
      <c r="M887" t="s">
        <v>531</v>
      </c>
      <c r="N887" t="s">
        <v>684</v>
      </c>
      <c r="O887" t="s">
        <v>533</v>
      </c>
      <c r="P887">
        <v>504.94940000000003</v>
      </c>
      <c r="Q887">
        <v>4106614</v>
      </c>
      <c r="R887" t="s">
        <v>243</v>
      </c>
      <c r="S887">
        <v>1</v>
      </c>
    </row>
    <row r="888" spans="2:19" x14ac:dyDescent="0.3">
      <c r="B888">
        <v>887</v>
      </c>
      <c r="C888" t="s">
        <v>19</v>
      </c>
      <c r="D888" t="s">
        <v>19</v>
      </c>
      <c r="E888">
        <v>887</v>
      </c>
      <c r="F888" t="s">
        <v>20</v>
      </c>
      <c r="G888">
        <v>20982</v>
      </c>
      <c r="H888">
        <v>887</v>
      </c>
      <c r="I888">
        <v>124</v>
      </c>
      <c r="J888" t="s">
        <v>2441</v>
      </c>
      <c r="K888" t="s">
        <v>2442</v>
      </c>
      <c r="L888" t="s">
        <v>45</v>
      </c>
      <c r="M888" t="s">
        <v>46</v>
      </c>
      <c r="N888" t="s">
        <v>2443</v>
      </c>
      <c r="O888" t="s">
        <v>48</v>
      </c>
      <c r="P888">
        <v>503.49740000000003</v>
      </c>
      <c r="Q888">
        <v>24158000</v>
      </c>
      <c r="R888" t="s">
        <v>37</v>
      </c>
      <c r="S888">
        <v>3</v>
      </c>
    </row>
    <row r="889" spans="2:19" x14ac:dyDescent="0.3">
      <c r="B889">
        <v>888</v>
      </c>
      <c r="C889" t="s">
        <v>19</v>
      </c>
      <c r="D889" t="s">
        <v>19</v>
      </c>
      <c r="E889">
        <v>888</v>
      </c>
      <c r="F889" t="s">
        <v>20</v>
      </c>
      <c r="G889">
        <v>21111</v>
      </c>
      <c r="H889">
        <v>888</v>
      </c>
      <c r="I889">
        <v>75</v>
      </c>
      <c r="J889" t="s">
        <v>2444</v>
      </c>
      <c r="K889" t="s">
        <v>2445</v>
      </c>
      <c r="L889" t="s">
        <v>23</v>
      </c>
      <c r="M889" t="s">
        <v>24</v>
      </c>
      <c r="N889" t="s">
        <v>277</v>
      </c>
      <c r="O889" t="s">
        <v>277</v>
      </c>
      <c r="P889">
        <v>503.46039999999999</v>
      </c>
      <c r="Q889">
        <v>17816391</v>
      </c>
      <c r="R889" t="s">
        <v>151</v>
      </c>
      <c r="S889">
        <v>3</v>
      </c>
    </row>
    <row r="890" spans="2:19" x14ac:dyDescent="0.3">
      <c r="B890">
        <v>889</v>
      </c>
      <c r="C890" t="s">
        <v>19</v>
      </c>
      <c r="D890" t="s">
        <v>19</v>
      </c>
      <c r="E890">
        <v>889</v>
      </c>
      <c r="F890" t="s">
        <v>20</v>
      </c>
      <c r="G890">
        <v>25428</v>
      </c>
      <c r="H890">
        <v>889</v>
      </c>
      <c r="I890">
        <v>22</v>
      </c>
      <c r="J890" t="s">
        <v>2446</v>
      </c>
      <c r="K890" t="s">
        <v>2447</v>
      </c>
      <c r="L890" t="s">
        <v>185</v>
      </c>
      <c r="M890" t="s">
        <v>186</v>
      </c>
      <c r="N890" t="s">
        <v>185</v>
      </c>
      <c r="O890" t="s">
        <v>179</v>
      </c>
      <c r="P890">
        <v>503.08980000000003</v>
      </c>
      <c r="Q890">
        <v>3495032</v>
      </c>
      <c r="R890" t="s">
        <v>42</v>
      </c>
      <c r="S890">
        <v>1</v>
      </c>
    </row>
    <row r="891" spans="2:19" x14ac:dyDescent="0.3">
      <c r="B891">
        <v>890</v>
      </c>
      <c r="C891" t="s">
        <v>19</v>
      </c>
      <c r="D891" t="s">
        <v>19</v>
      </c>
      <c r="E891">
        <v>890</v>
      </c>
      <c r="F891" t="s">
        <v>20</v>
      </c>
      <c r="G891">
        <v>23212</v>
      </c>
      <c r="H891">
        <v>890</v>
      </c>
      <c r="I891">
        <v>31</v>
      </c>
      <c r="J891" t="s">
        <v>2448</v>
      </c>
      <c r="K891" t="s">
        <v>2449</v>
      </c>
      <c r="L891" t="s">
        <v>95</v>
      </c>
      <c r="M891" t="s">
        <v>96</v>
      </c>
      <c r="N891" t="s">
        <v>509</v>
      </c>
      <c r="O891" t="s">
        <v>489</v>
      </c>
      <c r="P891">
        <v>502.64569999999998</v>
      </c>
      <c r="Q891">
        <v>3618809</v>
      </c>
      <c r="R891" t="s">
        <v>42</v>
      </c>
      <c r="S891">
        <v>2</v>
      </c>
    </row>
    <row r="892" spans="2:19" x14ac:dyDescent="0.3">
      <c r="B892">
        <v>891</v>
      </c>
      <c r="C892" t="s">
        <v>19</v>
      </c>
      <c r="D892" t="s">
        <v>19</v>
      </c>
      <c r="E892">
        <v>891</v>
      </c>
      <c r="F892" t="s">
        <v>20</v>
      </c>
      <c r="G892">
        <v>23339</v>
      </c>
      <c r="H892">
        <v>891</v>
      </c>
      <c r="I892">
        <v>79</v>
      </c>
      <c r="J892" t="s">
        <v>2450</v>
      </c>
      <c r="K892" t="s">
        <v>2451</v>
      </c>
      <c r="L892" t="s">
        <v>131</v>
      </c>
      <c r="M892" t="s">
        <v>132</v>
      </c>
      <c r="N892" t="s">
        <v>794</v>
      </c>
      <c r="O892" t="s">
        <v>794</v>
      </c>
      <c r="P892">
        <v>501.94200000000001</v>
      </c>
      <c r="Q892">
        <v>28672419</v>
      </c>
      <c r="R892" t="s">
        <v>37</v>
      </c>
      <c r="S892">
        <v>2</v>
      </c>
    </row>
    <row r="893" spans="2:19" x14ac:dyDescent="0.3">
      <c r="B893">
        <v>892</v>
      </c>
      <c r="C893" t="s">
        <v>19</v>
      </c>
      <c r="D893" t="s">
        <v>19</v>
      </c>
      <c r="E893">
        <v>892</v>
      </c>
      <c r="F893" t="s">
        <v>20</v>
      </c>
      <c r="G893">
        <v>25322</v>
      </c>
      <c r="H893">
        <v>892</v>
      </c>
      <c r="I893">
        <v>25</v>
      </c>
      <c r="J893" t="s">
        <v>2452</v>
      </c>
      <c r="K893" t="s">
        <v>2453</v>
      </c>
      <c r="L893" t="s">
        <v>33</v>
      </c>
      <c r="M893" t="s">
        <v>34</v>
      </c>
      <c r="N893" t="s">
        <v>830</v>
      </c>
      <c r="O893" t="s">
        <v>36</v>
      </c>
      <c r="P893">
        <v>501.19749999999999</v>
      </c>
      <c r="Q893">
        <v>2504595</v>
      </c>
      <c r="R893" t="s">
        <v>144</v>
      </c>
      <c r="S893">
        <v>1</v>
      </c>
    </row>
    <row r="894" spans="2:19" x14ac:dyDescent="0.3">
      <c r="B894">
        <v>893</v>
      </c>
      <c r="C894" t="s">
        <v>19</v>
      </c>
      <c r="D894" t="s">
        <v>19</v>
      </c>
      <c r="E894">
        <v>893</v>
      </c>
      <c r="F894" t="s">
        <v>20</v>
      </c>
      <c r="G894">
        <v>24838</v>
      </c>
      <c r="H894">
        <v>893</v>
      </c>
      <c r="I894">
        <v>8</v>
      </c>
      <c r="J894" t="s">
        <v>2454</v>
      </c>
      <c r="K894" t="s">
        <v>2455</v>
      </c>
      <c r="L894" t="s">
        <v>23</v>
      </c>
      <c r="M894" t="s">
        <v>24</v>
      </c>
      <c r="N894" t="s">
        <v>60</v>
      </c>
      <c r="O894" t="s">
        <v>60</v>
      </c>
      <c r="P894">
        <v>500.31150000000002</v>
      </c>
      <c r="Q894">
        <v>4220190</v>
      </c>
      <c r="R894" t="s">
        <v>516</v>
      </c>
      <c r="S894">
        <v>1</v>
      </c>
    </row>
    <row r="895" spans="2:19" x14ac:dyDescent="0.3">
      <c r="B895">
        <v>894</v>
      </c>
      <c r="C895" t="s">
        <v>19</v>
      </c>
      <c r="D895" t="s">
        <v>19</v>
      </c>
      <c r="E895">
        <v>894</v>
      </c>
      <c r="F895" t="s">
        <v>20</v>
      </c>
      <c r="G895">
        <v>26041</v>
      </c>
      <c r="H895">
        <v>894</v>
      </c>
      <c r="I895">
        <v>34</v>
      </c>
      <c r="J895" t="s">
        <v>2456</v>
      </c>
      <c r="K895" t="s">
        <v>2457</v>
      </c>
      <c r="L895" t="s">
        <v>23</v>
      </c>
      <c r="M895" t="s">
        <v>24</v>
      </c>
      <c r="N895" t="s">
        <v>277</v>
      </c>
      <c r="O895" t="s">
        <v>277</v>
      </c>
      <c r="P895">
        <v>499.97989999999999</v>
      </c>
      <c r="Q895">
        <v>4865837</v>
      </c>
      <c r="R895" t="s">
        <v>30</v>
      </c>
      <c r="S895">
        <v>1</v>
      </c>
    </row>
    <row r="896" spans="2:19" x14ac:dyDescent="0.3">
      <c r="B896">
        <v>895</v>
      </c>
      <c r="C896" t="s">
        <v>19</v>
      </c>
      <c r="D896" t="s">
        <v>19</v>
      </c>
      <c r="E896">
        <v>895</v>
      </c>
      <c r="F896" t="s">
        <v>20</v>
      </c>
      <c r="G896">
        <v>26597</v>
      </c>
      <c r="H896">
        <v>895</v>
      </c>
      <c r="I896">
        <v>30</v>
      </c>
      <c r="J896" t="s">
        <v>2458</v>
      </c>
      <c r="K896" t="s">
        <v>2459</v>
      </c>
      <c r="L896" t="s">
        <v>204</v>
      </c>
      <c r="M896" t="s">
        <v>205</v>
      </c>
      <c r="N896" t="s">
        <v>206</v>
      </c>
      <c r="O896" t="s">
        <v>207</v>
      </c>
      <c r="P896">
        <v>499.1678</v>
      </c>
      <c r="Q896">
        <v>3541675</v>
      </c>
      <c r="R896" t="s">
        <v>56</v>
      </c>
      <c r="S896">
        <v>1</v>
      </c>
    </row>
    <row r="897" spans="2:19" x14ac:dyDescent="0.3">
      <c r="B897">
        <v>896</v>
      </c>
      <c r="C897" t="s">
        <v>19</v>
      </c>
      <c r="D897" t="s">
        <v>19</v>
      </c>
      <c r="E897">
        <v>896</v>
      </c>
      <c r="F897" t="s">
        <v>20</v>
      </c>
      <c r="G897">
        <v>24799</v>
      </c>
      <c r="H897">
        <v>896</v>
      </c>
      <c r="I897">
        <v>22</v>
      </c>
      <c r="J897" t="s">
        <v>2460</v>
      </c>
      <c r="K897" t="s">
        <v>2461</v>
      </c>
      <c r="L897" t="s">
        <v>23</v>
      </c>
      <c r="M897" t="s">
        <v>24</v>
      </c>
      <c r="N897" t="s">
        <v>998</v>
      </c>
      <c r="O897" t="s">
        <v>999</v>
      </c>
      <c r="P897">
        <v>498.93790000000001</v>
      </c>
      <c r="Q897">
        <v>3574036</v>
      </c>
      <c r="R897" t="s">
        <v>27</v>
      </c>
      <c r="S897">
        <v>1</v>
      </c>
    </row>
    <row r="898" spans="2:19" x14ac:dyDescent="0.3">
      <c r="B898">
        <v>897</v>
      </c>
      <c r="C898" t="s">
        <v>19</v>
      </c>
      <c r="D898" t="s">
        <v>19</v>
      </c>
      <c r="E898">
        <v>897</v>
      </c>
      <c r="F898" t="s">
        <v>20</v>
      </c>
      <c r="G898">
        <v>23366</v>
      </c>
      <c r="H898">
        <v>897</v>
      </c>
      <c r="I898">
        <v>150</v>
      </c>
      <c r="J898" t="s">
        <v>2462</v>
      </c>
      <c r="K898" t="s">
        <v>2463</v>
      </c>
      <c r="L898" t="s">
        <v>185</v>
      </c>
      <c r="M898" t="s">
        <v>186</v>
      </c>
      <c r="N898" t="s">
        <v>185</v>
      </c>
      <c r="O898" t="s">
        <v>179</v>
      </c>
      <c r="P898">
        <v>498.52530000000002</v>
      </c>
      <c r="Q898">
        <v>4424658</v>
      </c>
      <c r="R898" t="s">
        <v>516</v>
      </c>
      <c r="S898">
        <v>2</v>
      </c>
    </row>
    <row r="899" spans="2:19" x14ac:dyDescent="0.3">
      <c r="B899">
        <v>898</v>
      </c>
      <c r="C899" t="s">
        <v>19</v>
      </c>
      <c r="D899" t="s">
        <v>19</v>
      </c>
      <c r="E899">
        <v>898</v>
      </c>
      <c r="F899" t="s">
        <v>20</v>
      </c>
      <c r="G899">
        <v>26407</v>
      </c>
      <c r="H899">
        <v>898</v>
      </c>
      <c r="I899">
        <v>108</v>
      </c>
      <c r="J899" t="s">
        <v>2464</v>
      </c>
      <c r="K899" t="s">
        <v>2465</v>
      </c>
      <c r="L899" t="s">
        <v>185</v>
      </c>
      <c r="M899" t="s">
        <v>186</v>
      </c>
      <c r="N899" t="s">
        <v>403</v>
      </c>
      <c r="O899" t="s">
        <v>179</v>
      </c>
      <c r="P899">
        <v>497.01530000000002</v>
      </c>
      <c r="Q899">
        <v>3242862</v>
      </c>
      <c r="R899" t="s">
        <v>238</v>
      </c>
      <c r="S899">
        <v>1</v>
      </c>
    </row>
    <row r="900" spans="2:19" x14ac:dyDescent="0.3">
      <c r="B900">
        <v>899</v>
      </c>
      <c r="C900" t="s">
        <v>19</v>
      </c>
      <c r="D900" t="s">
        <v>19</v>
      </c>
      <c r="E900">
        <v>899</v>
      </c>
      <c r="F900" t="s">
        <v>20</v>
      </c>
      <c r="G900">
        <v>26149</v>
      </c>
      <c r="H900">
        <v>899</v>
      </c>
      <c r="I900">
        <v>28</v>
      </c>
      <c r="J900" t="s">
        <v>2466</v>
      </c>
      <c r="K900" t="s">
        <v>2467</v>
      </c>
      <c r="L900" t="s">
        <v>154</v>
      </c>
      <c r="M900" t="s">
        <v>155</v>
      </c>
      <c r="N900" t="s">
        <v>2468</v>
      </c>
      <c r="O900" t="s">
        <v>520</v>
      </c>
      <c r="P900">
        <v>496.88010000000003</v>
      </c>
      <c r="Q900">
        <v>2033087</v>
      </c>
      <c r="R900" t="s">
        <v>182</v>
      </c>
      <c r="S900">
        <v>1</v>
      </c>
    </row>
    <row r="901" spans="2:19" x14ac:dyDescent="0.3">
      <c r="B901">
        <v>900</v>
      </c>
      <c r="C901" t="s">
        <v>19</v>
      </c>
      <c r="D901" t="s">
        <v>19</v>
      </c>
      <c r="E901">
        <v>900</v>
      </c>
      <c r="F901" t="s">
        <v>20</v>
      </c>
      <c r="G901">
        <v>25810</v>
      </c>
      <c r="H901">
        <v>900</v>
      </c>
      <c r="I901">
        <v>29</v>
      </c>
      <c r="J901" t="s">
        <v>2469</v>
      </c>
      <c r="K901" t="s">
        <v>2470</v>
      </c>
      <c r="L901" t="s">
        <v>195</v>
      </c>
      <c r="M901" t="s">
        <v>196</v>
      </c>
      <c r="N901" t="s">
        <v>2471</v>
      </c>
      <c r="O901" t="s">
        <v>2472</v>
      </c>
      <c r="P901">
        <v>496.60500000000002</v>
      </c>
      <c r="Q901">
        <v>3590530</v>
      </c>
      <c r="R901" t="s">
        <v>42</v>
      </c>
      <c r="S901">
        <v>1</v>
      </c>
    </row>
    <row r="902" spans="2:19" x14ac:dyDescent="0.3">
      <c r="B902">
        <v>901</v>
      </c>
      <c r="C902" t="s">
        <v>19</v>
      </c>
      <c r="D902" t="s">
        <v>19</v>
      </c>
      <c r="E902">
        <v>901</v>
      </c>
      <c r="F902" t="s">
        <v>20</v>
      </c>
      <c r="G902">
        <v>25814</v>
      </c>
      <c r="H902">
        <v>901</v>
      </c>
      <c r="I902">
        <v>10</v>
      </c>
      <c r="J902" t="s">
        <v>2473</v>
      </c>
      <c r="K902" t="s">
        <v>2474</v>
      </c>
      <c r="L902" t="s">
        <v>33</v>
      </c>
      <c r="M902" t="s">
        <v>34</v>
      </c>
      <c r="N902" t="s">
        <v>35</v>
      </c>
      <c r="O902" t="s">
        <v>36</v>
      </c>
      <c r="P902">
        <v>496.56689999999998</v>
      </c>
      <c r="Q902">
        <v>2245114</v>
      </c>
      <c r="R902" t="s">
        <v>42</v>
      </c>
      <c r="S902">
        <v>1</v>
      </c>
    </row>
    <row r="903" spans="2:19" x14ac:dyDescent="0.3">
      <c r="B903">
        <v>902</v>
      </c>
      <c r="C903" t="s">
        <v>19</v>
      </c>
      <c r="D903" t="s">
        <v>19</v>
      </c>
      <c r="E903">
        <v>902</v>
      </c>
      <c r="F903" t="s">
        <v>20</v>
      </c>
      <c r="G903">
        <v>24697</v>
      </c>
      <c r="H903">
        <v>902</v>
      </c>
      <c r="I903">
        <v>830</v>
      </c>
      <c r="J903" t="s">
        <v>2475</v>
      </c>
      <c r="K903" t="s">
        <v>2476</v>
      </c>
      <c r="L903" t="s">
        <v>195</v>
      </c>
      <c r="M903" t="s">
        <v>196</v>
      </c>
      <c r="N903" t="s">
        <v>2477</v>
      </c>
      <c r="O903" t="s">
        <v>410</v>
      </c>
      <c r="P903">
        <v>495.71249999999998</v>
      </c>
      <c r="Q903">
        <v>103511000</v>
      </c>
      <c r="R903" t="s">
        <v>37</v>
      </c>
      <c r="S903">
        <v>1</v>
      </c>
    </row>
    <row r="904" spans="2:19" x14ac:dyDescent="0.3">
      <c r="B904">
        <v>903</v>
      </c>
      <c r="C904" t="s">
        <v>19</v>
      </c>
      <c r="D904" t="s">
        <v>19</v>
      </c>
      <c r="E904">
        <v>903</v>
      </c>
      <c r="F904" t="s">
        <v>20</v>
      </c>
      <c r="G904">
        <v>23040</v>
      </c>
      <c r="H904">
        <v>903</v>
      </c>
      <c r="I904">
        <v>50</v>
      </c>
      <c r="J904" t="s">
        <v>2478</v>
      </c>
      <c r="K904" t="s">
        <v>2479</v>
      </c>
      <c r="L904" t="s">
        <v>210</v>
      </c>
      <c r="M904" t="s">
        <v>211</v>
      </c>
      <c r="N904" t="s">
        <v>496</v>
      </c>
      <c r="O904" t="s">
        <v>481</v>
      </c>
      <c r="P904">
        <v>495.54079999999999</v>
      </c>
      <c r="Q904">
        <v>9949700</v>
      </c>
      <c r="R904" t="s">
        <v>262</v>
      </c>
      <c r="S904">
        <v>2</v>
      </c>
    </row>
    <row r="905" spans="2:19" x14ac:dyDescent="0.3">
      <c r="B905">
        <v>904</v>
      </c>
      <c r="C905" t="s">
        <v>19</v>
      </c>
      <c r="D905" t="s">
        <v>19</v>
      </c>
      <c r="E905">
        <v>904</v>
      </c>
      <c r="F905" t="s">
        <v>20</v>
      </c>
      <c r="G905">
        <v>23058</v>
      </c>
      <c r="H905">
        <v>904</v>
      </c>
      <c r="I905">
        <v>62</v>
      </c>
      <c r="J905" t="s">
        <v>2480</v>
      </c>
      <c r="K905" t="s">
        <v>2481</v>
      </c>
      <c r="L905" t="s">
        <v>95</v>
      </c>
      <c r="M905" t="s">
        <v>96</v>
      </c>
      <c r="N905" t="s">
        <v>97</v>
      </c>
      <c r="O905" t="s">
        <v>98</v>
      </c>
      <c r="P905">
        <v>495.41570000000002</v>
      </c>
      <c r="Q905">
        <v>28574000</v>
      </c>
      <c r="R905" t="s">
        <v>262</v>
      </c>
      <c r="S905">
        <v>2</v>
      </c>
    </row>
    <row r="906" spans="2:19" x14ac:dyDescent="0.3">
      <c r="B906">
        <v>905</v>
      </c>
      <c r="C906" t="s">
        <v>19</v>
      </c>
      <c r="D906" t="s">
        <v>19</v>
      </c>
      <c r="E906">
        <v>905</v>
      </c>
      <c r="F906" t="s">
        <v>20</v>
      </c>
      <c r="G906">
        <v>26414</v>
      </c>
      <c r="H906">
        <v>905</v>
      </c>
      <c r="I906">
        <v>70</v>
      </c>
      <c r="J906" t="s">
        <v>2482</v>
      </c>
      <c r="K906" t="s">
        <v>2483</v>
      </c>
      <c r="L906" t="s">
        <v>154</v>
      </c>
      <c r="M906" t="s">
        <v>155</v>
      </c>
      <c r="N906" t="s">
        <v>519</v>
      </c>
      <c r="O906" t="s">
        <v>520</v>
      </c>
      <c r="P906">
        <v>494.74</v>
      </c>
      <c r="Q906">
        <v>9346589</v>
      </c>
      <c r="R906" t="s">
        <v>42</v>
      </c>
      <c r="S906">
        <v>1</v>
      </c>
    </row>
    <row r="907" spans="2:19" x14ac:dyDescent="0.3">
      <c r="B907">
        <v>906</v>
      </c>
      <c r="C907" t="s">
        <v>19</v>
      </c>
      <c r="D907" t="s">
        <v>19</v>
      </c>
      <c r="E907">
        <v>906</v>
      </c>
      <c r="F907" t="s">
        <v>20</v>
      </c>
      <c r="G907">
        <v>21053</v>
      </c>
      <c r="H907">
        <v>906</v>
      </c>
      <c r="I907">
        <v>55</v>
      </c>
      <c r="J907" t="s">
        <v>2484</v>
      </c>
      <c r="K907" t="s">
        <v>2485</v>
      </c>
      <c r="L907" t="s">
        <v>23</v>
      </c>
      <c r="M907" t="s">
        <v>24</v>
      </c>
      <c r="N907" t="s">
        <v>1317</v>
      </c>
      <c r="O907" t="s">
        <v>26</v>
      </c>
      <c r="P907">
        <v>494.57920000000001</v>
      </c>
      <c r="Q907">
        <v>9421560</v>
      </c>
      <c r="R907" t="s">
        <v>243</v>
      </c>
      <c r="S907">
        <v>3</v>
      </c>
    </row>
    <row r="908" spans="2:19" x14ac:dyDescent="0.3">
      <c r="B908">
        <v>907</v>
      </c>
      <c r="C908" t="s">
        <v>19</v>
      </c>
      <c r="D908" t="s">
        <v>19</v>
      </c>
      <c r="E908">
        <v>907</v>
      </c>
      <c r="F908" t="s">
        <v>20</v>
      </c>
      <c r="G908">
        <v>26307</v>
      </c>
      <c r="H908">
        <v>907</v>
      </c>
      <c r="I908">
        <v>11</v>
      </c>
      <c r="J908" t="s">
        <v>2486</v>
      </c>
      <c r="K908" t="s">
        <v>2487</v>
      </c>
      <c r="L908" t="s">
        <v>185</v>
      </c>
      <c r="M908" t="s">
        <v>186</v>
      </c>
      <c r="N908" t="s">
        <v>1849</v>
      </c>
      <c r="O908" t="s">
        <v>179</v>
      </c>
      <c r="P908">
        <v>494.36529999999999</v>
      </c>
      <c r="Q908">
        <v>2325282</v>
      </c>
      <c r="R908" t="s">
        <v>478</v>
      </c>
      <c r="S908">
        <v>1</v>
      </c>
    </row>
    <row r="909" spans="2:19" x14ac:dyDescent="0.3">
      <c r="B909">
        <v>908</v>
      </c>
      <c r="C909" t="s">
        <v>19</v>
      </c>
      <c r="D909" t="s">
        <v>19</v>
      </c>
      <c r="E909">
        <v>908</v>
      </c>
      <c r="F909" t="s">
        <v>20</v>
      </c>
      <c r="G909">
        <v>22953</v>
      </c>
      <c r="H909">
        <v>908</v>
      </c>
      <c r="I909">
        <v>102</v>
      </c>
      <c r="J909" t="s">
        <v>2488</v>
      </c>
      <c r="K909" t="s">
        <v>2489</v>
      </c>
      <c r="L909" t="s">
        <v>131</v>
      </c>
      <c r="M909" t="s">
        <v>132</v>
      </c>
      <c r="N909" t="s">
        <v>1121</v>
      </c>
      <c r="O909" t="s">
        <v>794</v>
      </c>
      <c r="P909">
        <v>494.18</v>
      </c>
      <c r="Q909">
        <v>6377726</v>
      </c>
      <c r="R909" t="s">
        <v>37</v>
      </c>
      <c r="S909">
        <v>2</v>
      </c>
    </row>
    <row r="910" spans="2:19" x14ac:dyDescent="0.3">
      <c r="B910">
        <v>909</v>
      </c>
      <c r="C910" t="s">
        <v>19</v>
      </c>
      <c r="D910" t="s">
        <v>19</v>
      </c>
      <c r="E910">
        <v>909</v>
      </c>
      <c r="F910" t="s">
        <v>20</v>
      </c>
      <c r="G910">
        <v>23309</v>
      </c>
      <c r="H910">
        <v>909</v>
      </c>
      <c r="I910">
        <v>35</v>
      </c>
      <c r="J910" t="s">
        <v>2490</v>
      </c>
      <c r="K910" t="s">
        <v>2491</v>
      </c>
      <c r="L910" t="s">
        <v>83</v>
      </c>
      <c r="M910" t="s">
        <v>84</v>
      </c>
      <c r="N910" t="s">
        <v>609</v>
      </c>
      <c r="O910" t="s">
        <v>609</v>
      </c>
      <c r="P910">
        <v>492.96140000000003</v>
      </c>
      <c r="Q910">
        <v>7008804</v>
      </c>
      <c r="R910" t="s">
        <v>27</v>
      </c>
      <c r="S910">
        <v>2</v>
      </c>
    </row>
    <row r="911" spans="2:19" x14ac:dyDescent="0.3">
      <c r="B911">
        <v>910</v>
      </c>
      <c r="C911" t="s">
        <v>19</v>
      </c>
      <c r="D911" t="s">
        <v>19</v>
      </c>
      <c r="E911">
        <v>910</v>
      </c>
      <c r="F911" t="s">
        <v>20</v>
      </c>
      <c r="G911">
        <v>21393</v>
      </c>
      <c r="H911">
        <v>910</v>
      </c>
      <c r="I911">
        <v>37</v>
      </c>
      <c r="J911" t="s">
        <v>2492</v>
      </c>
      <c r="K911" t="s">
        <v>2493</v>
      </c>
      <c r="L911" t="s">
        <v>131</v>
      </c>
      <c r="M911" t="s">
        <v>132</v>
      </c>
      <c r="N911" t="s">
        <v>794</v>
      </c>
      <c r="O911" t="s">
        <v>794</v>
      </c>
      <c r="P911">
        <v>492.55590000000001</v>
      </c>
      <c r="Q911">
        <v>36567478</v>
      </c>
      <c r="R911" t="s">
        <v>56</v>
      </c>
      <c r="S911">
        <v>3</v>
      </c>
    </row>
    <row r="912" spans="2:19" x14ac:dyDescent="0.3">
      <c r="B912">
        <v>911</v>
      </c>
      <c r="C912" t="s">
        <v>19</v>
      </c>
      <c r="D912" t="s">
        <v>19</v>
      </c>
      <c r="E912">
        <v>911</v>
      </c>
      <c r="F912" t="s">
        <v>20</v>
      </c>
      <c r="G912">
        <v>23304</v>
      </c>
      <c r="H912">
        <v>911</v>
      </c>
      <c r="I912">
        <v>106</v>
      </c>
      <c r="J912" t="s">
        <v>2494</v>
      </c>
      <c r="K912" t="s">
        <v>2495</v>
      </c>
      <c r="L912" t="s">
        <v>189</v>
      </c>
      <c r="M912" t="s">
        <v>190</v>
      </c>
      <c r="N912" t="s">
        <v>391</v>
      </c>
      <c r="O912" t="s">
        <v>192</v>
      </c>
      <c r="P912">
        <v>492.0908</v>
      </c>
      <c r="Q912">
        <v>25982707</v>
      </c>
      <c r="R912" t="s">
        <v>144</v>
      </c>
      <c r="S912">
        <v>2</v>
      </c>
    </row>
    <row r="913" spans="2:19" x14ac:dyDescent="0.3">
      <c r="B913">
        <v>912</v>
      </c>
      <c r="C913" t="s">
        <v>19</v>
      </c>
      <c r="D913" t="s">
        <v>19</v>
      </c>
      <c r="E913">
        <v>912</v>
      </c>
      <c r="F913" t="s">
        <v>20</v>
      </c>
      <c r="G913">
        <v>23306</v>
      </c>
      <c r="H913">
        <v>912</v>
      </c>
      <c r="I913">
        <v>808</v>
      </c>
      <c r="J913" t="s">
        <v>2496</v>
      </c>
      <c r="K913" t="s">
        <v>2497</v>
      </c>
      <c r="L913" t="s">
        <v>170</v>
      </c>
      <c r="M913" t="s">
        <v>171</v>
      </c>
      <c r="N913" t="s">
        <v>172</v>
      </c>
      <c r="O913" t="s">
        <v>173</v>
      </c>
      <c r="P913">
        <v>492.07670000000002</v>
      </c>
      <c r="Q913">
        <v>4699200</v>
      </c>
      <c r="R913" t="s">
        <v>449</v>
      </c>
      <c r="S913">
        <v>2</v>
      </c>
    </row>
    <row r="914" spans="2:19" x14ac:dyDescent="0.3">
      <c r="B914">
        <v>913</v>
      </c>
      <c r="C914" t="s">
        <v>19</v>
      </c>
      <c r="D914" t="s">
        <v>19</v>
      </c>
      <c r="E914">
        <v>913</v>
      </c>
      <c r="F914" t="s">
        <v>20</v>
      </c>
      <c r="G914">
        <v>26429</v>
      </c>
      <c r="H914">
        <v>913</v>
      </c>
      <c r="I914">
        <v>50</v>
      </c>
      <c r="J914" t="s">
        <v>2498</v>
      </c>
      <c r="K914" t="s">
        <v>2499</v>
      </c>
      <c r="L914" t="s">
        <v>176</v>
      </c>
      <c r="M914" t="s">
        <v>177</v>
      </c>
      <c r="N914" t="s">
        <v>2500</v>
      </c>
      <c r="O914" t="s">
        <v>460</v>
      </c>
      <c r="P914">
        <v>491.71850000000001</v>
      </c>
      <c r="Q914">
        <v>7389824</v>
      </c>
      <c r="R914" t="s">
        <v>121</v>
      </c>
      <c r="S914">
        <v>1</v>
      </c>
    </row>
    <row r="915" spans="2:19" x14ac:dyDescent="0.3">
      <c r="B915">
        <v>914</v>
      </c>
      <c r="C915" t="s">
        <v>19</v>
      </c>
      <c r="D915" t="s">
        <v>19</v>
      </c>
      <c r="E915">
        <v>914</v>
      </c>
      <c r="F915" t="s">
        <v>20</v>
      </c>
      <c r="G915">
        <v>25912</v>
      </c>
      <c r="H915">
        <v>914</v>
      </c>
      <c r="I915">
        <v>65</v>
      </c>
      <c r="J915" t="s">
        <v>2501</v>
      </c>
      <c r="K915" t="s">
        <v>2502</v>
      </c>
      <c r="L915" t="s">
        <v>45</v>
      </c>
      <c r="M915" t="s">
        <v>46</v>
      </c>
      <c r="N915" t="s">
        <v>48</v>
      </c>
      <c r="O915" t="s">
        <v>48</v>
      </c>
      <c r="P915">
        <v>491.37970000000001</v>
      </c>
      <c r="Q915">
        <v>11779604</v>
      </c>
      <c r="R915" t="s">
        <v>144</v>
      </c>
      <c r="S915">
        <v>1</v>
      </c>
    </row>
    <row r="916" spans="2:19" x14ac:dyDescent="0.3">
      <c r="B916">
        <v>915</v>
      </c>
      <c r="C916" t="s">
        <v>19</v>
      </c>
      <c r="D916" t="s">
        <v>19</v>
      </c>
      <c r="E916">
        <v>915</v>
      </c>
      <c r="F916" t="s">
        <v>20</v>
      </c>
      <c r="G916">
        <v>25496</v>
      </c>
      <c r="H916">
        <v>915</v>
      </c>
      <c r="I916">
        <v>47</v>
      </c>
      <c r="J916" t="s">
        <v>2503</v>
      </c>
      <c r="K916" t="s">
        <v>2504</v>
      </c>
      <c r="L916" t="s">
        <v>797</v>
      </c>
      <c r="M916" t="s">
        <v>798</v>
      </c>
      <c r="N916" t="s">
        <v>79</v>
      </c>
      <c r="O916" t="s">
        <v>298</v>
      </c>
      <c r="P916">
        <v>491.15719999999999</v>
      </c>
      <c r="Q916">
        <v>11703500</v>
      </c>
      <c r="R916" t="s">
        <v>121</v>
      </c>
      <c r="S916">
        <v>1</v>
      </c>
    </row>
    <row r="917" spans="2:19" x14ac:dyDescent="0.3">
      <c r="B917">
        <v>916</v>
      </c>
      <c r="C917" t="s">
        <v>19</v>
      </c>
      <c r="D917" t="s">
        <v>19</v>
      </c>
      <c r="E917">
        <v>916</v>
      </c>
      <c r="F917" t="s">
        <v>20</v>
      </c>
      <c r="G917">
        <v>19358</v>
      </c>
      <c r="H917">
        <v>916</v>
      </c>
      <c r="I917">
        <v>106</v>
      </c>
      <c r="J917" t="s">
        <v>2505</v>
      </c>
      <c r="K917" t="s">
        <v>2506</v>
      </c>
      <c r="L917" t="s">
        <v>70</v>
      </c>
      <c r="M917" t="s">
        <v>71</v>
      </c>
      <c r="N917" t="s">
        <v>72</v>
      </c>
      <c r="O917" t="s">
        <v>73</v>
      </c>
      <c r="P917">
        <v>491.12479999999999</v>
      </c>
      <c r="Q917">
        <v>13009475</v>
      </c>
      <c r="R917" t="s">
        <v>42</v>
      </c>
      <c r="S917">
        <v>4</v>
      </c>
    </row>
    <row r="918" spans="2:19" x14ac:dyDescent="0.3">
      <c r="B918">
        <v>917</v>
      </c>
      <c r="C918" t="s">
        <v>19</v>
      </c>
      <c r="D918" t="s">
        <v>19</v>
      </c>
      <c r="E918">
        <v>917</v>
      </c>
      <c r="F918" t="s">
        <v>20</v>
      </c>
      <c r="G918">
        <v>25479</v>
      </c>
      <c r="H918">
        <v>917</v>
      </c>
      <c r="I918">
        <v>25</v>
      </c>
      <c r="J918" t="s">
        <v>2507</v>
      </c>
      <c r="K918" t="s">
        <v>2508</v>
      </c>
      <c r="L918" t="s">
        <v>64</v>
      </c>
      <c r="M918" t="s">
        <v>65</v>
      </c>
      <c r="N918" t="s">
        <v>2509</v>
      </c>
      <c r="O918" t="s">
        <v>2510</v>
      </c>
      <c r="P918">
        <v>490.88799999999998</v>
      </c>
      <c r="Q918">
        <v>2062081</v>
      </c>
      <c r="R918" t="s">
        <v>61</v>
      </c>
      <c r="S918">
        <v>1</v>
      </c>
    </row>
    <row r="919" spans="2:19" x14ac:dyDescent="0.3">
      <c r="B919">
        <v>918</v>
      </c>
      <c r="C919" t="s">
        <v>19</v>
      </c>
      <c r="D919" t="s">
        <v>19</v>
      </c>
      <c r="E919">
        <v>918</v>
      </c>
      <c r="F919" t="s">
        <v>20</v>
      </c>
      <c r="G919">
        <v>26532</v>
      </c>
      <c r="H919">
        <v>918</v>
      </c>
      <c r="I919">
        <v>160</v>
      </c>
      <c r="J919" t="s">
        <v>2511</v>
      </c>
      <c r="K919" t="s">
        <v>2512</v>
      </c>
      <c r="L919" t="s">
        <v>210</v>
      </c>
      <c r="M919" t="s">
        <v>211</v>
      </c>
      <c r="N919" t="s">
        <v>172</v>
      </c>
      <c r="O919" t="s">
        <v>481</v>
      </c>
      <c r="P919">
        <v>490.47750000000002</v>
      </c>
      <c r="Q919">
        <v>19242500</v>
      </c>
      <c r="R919" t="s">
        <v>118</v>
      </c>
      <c r="S919">
        <v>1</v>
      </c>
    </row>
    <row r="920" spans="2:19" x14ac:dyDescent="0.3">
      <c r="B920">
        <v>919</v>
      </c>
      <c r="C920" t="s">
        <v>19</v>
      </c>
      <c r="D920" t="s">
        <v>19</v>
      </c>
      <c r="E920">
        <v>919</v>
      </c>
      <c r="F920" t="s">
        <v>20</v>
      </c>
      <c r="G920">
        <v>23403</v>
      </c>
      <c r="H920">
        <v>919</v>
      </c>
      <c r="I920">
        <v>5</v>
      </c>
      <c r="J920" t="s">
        <v>2513</v>
      </c>
      <c r="K920" t="s">
        <v>2514</v>
      </c>
      <c r="L920" t="s">
        <v>195</v>
      </c>
      <c r="M920" t="s">
        <v>196</v>
      </c>
      <c r="N920" t="s">
        <v>2515</v>
      </c>
      <c r="O920" t="s">
        <v>2516</v>
      </c>
      <c r="P920">
        <v>490.18450000000001</v>
      </c>
      <c r="Q920">
        <v>7992963</v>
      </c>
      <c r="R920" t="s">
        <v>151</v>
      </c>
      <c r="S920">
        <v>2</v>
      </c>
    </row>
    <row r="921" spans="2:19" x14ac:dyDescent="0.3">
      <c r="B921">
        <v>920</v>
      </c>
      <c r="C921" t="s">
        <v>19</v>
      </c>
      <c r="D921" t="s">
        <v>19</v>
      </c>
      <c r="E921">
        <v>920</v>
      </c>
      <c r="F921" t="s">
        <v>20</v>
      </c>
      <c r="G921">
        <v>21173</v>
      </c>
      <c r="H921">
        <v>920</v>
      </c>
      <c r="I921">
        <v>350</v>
      </c>
      <c r="J921" t="s">
        <v>2517</v>
      </c>
      <c r="K921" t="s">
        <v>2518</v>
      </c>
      <c r="L921" t="s">
        <v>185</v>
      </c>
      <c r="M921" t="s">
        <v>186</v>
      </c>
      <c r="N921" t="s">
        <v>185</v>
      </c>
      <c r="O921" t="s">
        <v>179</v>
      </c>
      <c r="P921">
        <v>489.92090000000002</v>
      </c>
      <c r="Q921">
        <v>310820958</v>
      </c>
      <c r="R921" t="s">
        <v>151</v>
      </c>
      <c r="S921">
        <v>2</v>
      </c>
    </row>
    <row r="922" spans="2:19" x14ac:dyDescent="0.3">
      <c r="B922">
        <v>921</v>
      </c>
      <c r="C922" t="s">
        <v>19</v>
      </c>
      <c r="D922" t="s">
        <v>19</v>
      </c>
      <c r="E922">
        <v>921</v>
      </c>
      <c r="F922" t="s">
        <v>20</v>
      </c>
      <c r="G922">
        <v>22124</v>
      </c>
      <c r="H922">
        <v>921</v>
      </c>
      <c r="I922">
        <v>50</v>
      </c>
      <c r="J922" t="s">
        <v>2519</v>
      </c>
      <c r="K922" t="s">
        <v>2520</v>
      </c>
      <c r="L922" t="s">
        <v>185</v>
      </c>
      <c r="M922" t="s">
        <v>186</v>
      </c>
      <c r="N922" t="s">
        <v>185</v>
      </c>
      <c r="O922" t="s">
        <v>179</v>
      </c>
      <c r="P922">
        <v>489.1866</v>
      </c>
      <c r="Q922">
        <v>83091126</v>
      </c>
      <c r="R922" t="s">
        <v>37</v>
      </c>
      <c r="S922">
        <v>2</v>
      </c>
    </row>
    <row r="923" spans="2:19" x14ac:dyDescent="0.3">
      <c r="B923">
        <v>922</v>
      </c>
      <c r="C923" t="s">
        <v>19</v>
      </c>
      <c r="D923" t="s">
        <v>19</v>
      </c>
      <c r="E923">
        <v>922</v>
      </c>
      <c r="F923" t="s">
        <v>20</v>
      </c>
      <c r="G923">
        <v>18326</v>
      </c>
      <c r="H923">
        <v>922</v>
      </c>
      <c r="I923">
        <v>4100</v>
      </c>
      <c r="J923" t="s">
        <v>2521</v>
      </c>
      <c r="K923" t="s">
        <v>2522</v>
      </c>
      <c r="L923" t="s">
        <v>189</v>
      </c>
      <c r="M923" t="s">
        <v>190</v>
      </c>
      <c r="N923" t="s">
        <v>2523</v>
      </c>
      <c r="O923" t="s">
        <v>192</v>
      </c>
      <c r="P923">
        <v>487.7011</v>
      </c>
      <c r="Q923">
        <v>254980000</v>
      </c>
      <c r="R923" t="s">
        <v>49</v>
      </c>
      <c r="S923">
        <v>5</v>
      </c>
    </row>
    <row r="924" spans="2:19" x14ac:dyDescent="0.3">
      <c r="B924">
        <v>923</v>
      </c>
      <c r="C924" t="s">
        <v>19</v>
      </c>
      <c r="D924" t="s">
        <v>19</v>
      </c>
      <c r="E924">
        <v>923</v>
      </c>
      <c r="F924" t="s">
        <v>20</v>
      </c>
      <c r="G924">
        <v>25256</v>
      </c>
      <c r="H924">
        <v>923</v>
      </c>
      <c r="I924">
        <v>35</v>
      </c>
      <c r="J924" t="s">
        <v>2524</v>
      </c>
      <c r="K924" t="s">
        <v>2525</v>
      </c>
      <c r="L924" t="s">
        <v>246</v>
      </c>
      <c r="M924" t="s">
        <v>247</v>
      </c>
      <c r="N924" t="s">
        <v>2526</v>
      </c>
      <c r="O924" t="s">
        <v>600</v>
      </c>
      <c r="P924">
        <v>487.55</v>
      </c>
      <c r="Q924">
        <v>8191428</v>
      </c>
      <c r="R924" t="s">
        <v>144</v>
      </c>
      <c r="S924">
        <v>1</v>
      </c>
    </row>
    <row r="925" spans="2:19" x14ac:dyDescent="0.3">
      <c r="B925">
        <v>924</v>
      </c>
      <c r="C925" t="s">
        <v>19</v>
      </c>
      <c r="D925" t="s">
        <v>19</v>
      </c>
      <c r="E925">
        <v>924</v>
      </c>
      <c r="F925" t="s">
        <v>20</v>
      </c>
      <c r="G925">
        <v>25697</v>
      </c>
      <c r="H925">
        <v>924</v>
      </c>
      <c r="I925">
        <v>450</v>
      </c>
      <c r="J925" t="s">
        <v>2527</v>
      </c>
      <c r="K925" t="s">
        <v>2528</v>
      </c>
      <c r="L925" t="s">
        <v>257</v>
      </c>
      <c r="M925" t="s">
        <v>258</v>
      </c>
      <c r="N925" t="s">
        <v>259</v>
      </c>
      <c r="O925" t="s">
        <v>259</v>
      </c>
      <c r="P925">
        <v>487.14679999999998</v>
      </c>
      <c r="Q925">
        <v>18912000</v>
      </c>
      <c r="R925" t="s">
        <v>182</v>
      </c>
      <c r="S925">
        <v>1</v>
      </c>
    </row>
    <row r="926" spans="2:19" x14ac:dyDescent="0.3">
      <c r="B926">
        <v>925</v>
      </c>
      <c r="C926" t="s">
        <v>19</v>
      </c>
      <c r="D926" t="s">
        <v>19</v>
      </c>
      <c r="E926">
        <v>925</v>
      </c>
      <c r="F926" t="s">
        <v>20</v>
      </c>
      <c r="G926">
        <v>23354</v>
      </c>
      <c r="H926">
        <v>925</v>
      </c>
      <c r="I926">
        <v>15</v>
      </c>
      <c r="J926" t="s">
        <v>2529</v>
      </c>
      <c r="K926" t="s">
        <v>2530</v>
      </c>
      <c r="L926" t="s">
        <v>185</v>
      </c>
      <c r="M926" t="s">
        <v>186</v>
      </c>
      <c r="N926" t="s">
        <v>185</v>
      </c>
      <c r="O926" t="s">
        <v>179</v>
      </c>
      <c r="P926">
        <v>487.07440000000003</v>
      </c>
      <c r="Q926">
        <v>2930153</v>
      </c>
      <c r="R926" t="s">
        <v>151</v>
      </c>
      <c r="S926">
        <v>2</v>
      </c>
    </row>
    <row r="927" spans="2:19" x14ac:dyDescent="0.3">
      <c r="B927">
        <v>926</v>
      </c>
      <c r="C927" t="s">
        <v>19</v>
      </c>
      <c r="D927" t="s">
        <v>19</v>
      </c>
      <c r="E927">
        <v>926</v>
      </c>
      <c r="F927" t="s">
        <v>20</v>
      </c>
      <c r="G927">
        <v>25979</v>
      </c>
      <c r="H927">
        <v>926</v>
      </c>
      <c r="I927">
        <v>30</v>
      </c>
      <c r="J927" t="s">
        <v>2531</v>
      </c>
      <c r="K927" t="s">
        <v>2532</v>
      </c>
      <c r="L927" t="s">
        <v>154</v>
      </c>
      <c r="M927" t="s">
        <v>155</v>
      </c>
      <c r="N927" t="s">
        <v>519</v>
      </c>
      <c r="O927" t="s">
        <v>520</v>
      </c>
      <c r="P927">
        <v>487.0677</v>
      </c>
      <c r="Q927">
        <v>2201504</v>
      </c>
      <c r="R927" t="s">
        <v>37</v>
      </c>
      <c r="S927">
        <v>1</v>
      </c>
    </row>
    <row r="928" spans="2:19" x14ac:dyDescent="0.3">
      <c r="B928">
        <v>927</v>
      </c>
      <c r="C928" t="s">
        <v>19</v>
      </c>
      <c r="D928" t="s">
        <v>19</v>
      </c>
      <c r="E928">
        <v>927</v>
      </c>
      <c r="F928" t="s">
        <v>20</v>
      </c>
      <c r="G928">
        <v>25853</v>
      </c>
      <c r="H928">
        <v>927</v>
      </c>
      <c r="I928">
        <v>12</v>
      </c>
      <c r="J928" t="s">
        <v>2533</v>
      </c>
      <c r="K928" t="s">
        <v>2534</v>
      </c>
      <c r="L928" t="s">
        <v>797</v>
      </c>
      <c r="M928" t="s">
        <v>798</v>
      </c>
      <c r="N928" t="s">
        <v>79</v>
      </c>
      <c r="O928" t="s">
        <v>298</v>
      </c>
      <c r="P928">
        <v>486.05079999999998</v>
      </c>
      <c r="Q928">
        <v>5403224</v>
      </c>
      <c r="R928" t="s">
        <v>121</v>
      </c>
      <c r="S928">
        <v>1</v>
      </c>
    </row>
    <row r="929" spans="2:19" x14ac:dyDescent="0.3">
      <c r="B929">
        <v>928</v>
      </c>
      <c r="C929" t="s">
        <v>19</v>
      </c>
      <c r="D929" t="s">
        <v>19</v>
      </c>
      <c r="E929">
        <v>928</v>
      </c>
      <c r="F929" t="s">
        <v>20</v>
      </c>
      <c r="G929">
        <v>17681</v>
      </c>
      <c r="H929">
        <v>928</v>
      </c>
      <c r="I929">
        <v>75</v>
      </c>
      <c r="J929" t="s">
        <v>2535</v>
      </c>
      <c r="K929" t="s">
        <v>2536</v>
      </c>
      <c r="L929" t="s">
        <v>23</v>
      </c>
      <c r="M929" t="s">
        <v>24</v>
      </c>
      <c r="N929" t="s">
        <v>2537</v>
      </c>
      <c r="O929" t="s">
        <v>1167</v>
      </c>
      <c r="P929">
        <v>485.14120000000003</v>
      </c>
      <c r="Q929">
        <v>12373664</v>
      </c>
      <c r="R929" t="s">
        <v>61</v>
      </c>
      <c r="S929">
        <v>2</v>
      </c>
    </row>
    <row r="930" spans="2:19" x14ac:dyDescent="0.3">
      <c r="B930">
        <v>929</v>
      </c>
      <c r="C930" t="s">
        <v>19</v>
      </c>
      <c r="D930" t="s">
        <v>19</v>
      </c>
      <c r="E930">
        <v>929</v>
      </c>
      <c r="F930" t="s">
        <v>20</v>
      </c>
      <c r="G930">
        <v>25637</v>
      </c>
      <c r="H930">
        <v>929</v>
      </c>
      <c r="I930">
        <v>50</v>
      </c>
      <c r="J930" t="s">
        <v>2538</v>
      </c>
      <c r="K930" t="s">
        <v>2539</v>
      </c>
      <c r="L930" t="s">
        <v>23</v>
      </c>
      <c r="M930" t="s">
        <v>24</v>
      </c>
      <c r="N930" t="s">
        <v>851</v>
      </c>
      <c r="O930" t="s">
        <v>41</v>
      </c>
      <c r="P930">
        <v>485.0856</v>
      </c>
      <c r="Q930">
        <v>10043398</v>
      </c>
      <c r="R930" t="s">
        <v>151</v>
      </c>
      <c r="S930">
        <v>1</v>
      </c>
    </row>
    <row r="931" spans="2:19" x14ac:dyDescent="0.3">
      <c r="B931">
        <v>930</v>
      </c>
      <c r="C931" t="s">
        <v>19</v>
      </c>
      <c r="D931" t="s">
        <v>19</v>
      </c>
      <c r="E931">
        <v>930</v>
      </c>
      <c r="F931" t="s">
        <v>20</v>
      </c>
      <c r="G931">
        <v>21796</v>
      </c>
      <c r="H931">
        <v>930</v>
      </c>
      <c r="I931">
        <v>63</v>
      </c>
      <c r="J931" t="s">
        <v>2540</v>
      </c>
      <c r="K931" t="s">
        <v>2541</v>
      </c>
      <c r="L931" t="s">
        <v>547</v>
      </c>
      <c r="M931" t="s">
        <v>548</v>
      </c>
      <c r="N931" t="s">
        <v>2542</v>
      </c>
      <c r="O931" t="s">
        <v>2543</v>
      </c>
      <c r="P931">
        <v>483.86430000000001</v>
      </c>
      <c r="Q931">
        <v>17786245</v>
      </c>
      <c r="R931" t="s">
        <v>182</v>
      </c>
      <c r="S931">
        <v>3</v>
      </c>
    </row>
    <row r="932" spans="2:19" x14ac:dyDescent="0.3">
      <c r="B932">
        <v>931</v>
      </c>
      <c r="C932" t="s">
        <v>19</v>
      </c>
      <c r="D932" t="s">
        <v>19</v>
      </c>
      <c r="E932">
        <v>931</v>
      </c>
      <c r="F932" t="s">
        <v>20</v>
      </c>
      <c r="G932">
        <v>25443</v>
      </c>
      <c r="H932">
        <v>931</v>
      </c>
      <c r="I932">
        <v>108</v>
      </c>
      <c r="J932" t="s">
        <v>2544</v>
      </c>
      <c r="K932" t="s">
        <v>2545</v>
      </c>
      <c r="L932" t="s">
        <v>23</v>
      </c>
      <c r="M932" t="s">
        <v>24</v>
      </c>
      <c r="N932" t="s">
        <v>2546</v>
      </c>
      <c r="O932" t="s">
        <v>26</v>
      </c>
      <c r="P932">
        <v>483.57870000000003</v>
      </c>
      <c r="Q932">
        <v>4402856</v>
      </c>
      <c r="R932" t="s">
        <v>61</v>
      </c>
      <c r="S932">
        <v>1</v>
      </c>
    </row>
    <row r="933" spans="2:19" x14ac:dyDescent="0.3">
      <c r="B933">
        <v>932</v>
      </c>
      <c r="C933" t="s">
        <v>19</v>
      </c>
      <c r="D933" t="s">
        <v>19</v>
      </c>
      <c r="E933">
        <v>932</v>
      </c>
      <c r="F933" t="s">
        <v>20</v>
      </c>
      <c r="G933">
        <v>23348</v>
      </c>
      <c r="H933">
        <v>932</v>
      </c>
      <c r="I933">
        <v>65</v>
      </c>
      <c r="J933" t="s">
        <v>2547</v>
      </c>
      <c r="K933" t="s">
        <v>2548</v>
      </c>
      <c r="L933" t="s">
        <v>445</v>
      </c>
      <c r="M933" t="s">
        <v>446</v>
      </c>
      <c r="N933" t="s">
        <v>2549</v>
      </c>
      <c r="O933" t="s">
        <v>2550</v>
      </c>
      <c r="P933">
        <v>483.31709999999998</v>
      </c>
      <c r="Q933">
        <v>6026144</v>
      </c>
      <c r="R933" t="s">
        <v>151</v>
      </c>
      <c r="S933">
        <v>2</v>
      </c>
    </row>
    <row r="934" spans="2:19" x14ac:dyDescent="0.3">
      <c r="B934">
        <v>933</v>
      </c>
      <c r="C934" t="s">
        <v>19</v>
      </c>
      <c r="D934" t="s">
        <v>19</v>
      </c>
      <c r="E934">
        <v>933</v>
      </c>
      <c r="F934" t="s">
        <v>20</v>
      </c>
      <c r="G934">
        <v>23236</v>
      </c>
      <c r="H934">
        <v>933</v>
      </c>
      <c r="I934">
        <v>81</v>
      </c>
      <c r="J934" t="s">
        <v>2551</v>
      </c>
      <c r="K934" t="s">
        <v>2552</v>
      </c>
      <c r="L934" t="s">
        <v>257</v>
      </c>
      <c r="M934" t="s">
        <v>258</v>
      </c>
      <c r="N934" t="s">
        <v>259</v>
      </c>
      <c r="O934" t="s">
        <v>259</v>
      </c>
      <c r="P934">
        <v>483.21699999999998</v>
      </c>
      <c r="Q934">
        <v>16187101</v>
      </c>
      <c r="R934" t="s">
        <v>27</v>
      </c>
      <c r="S934">
        <v>2</v>
      </c>
    </row>
    <row r="935" spans="2:19" x14ac:dyDescent="0.3">
      <c r="B935">
        <v>934</v>
      </c>
      <c r="C935" t="s">
        <v>19</v>
      </c>
      <c r="D935" t="s">
        <v>19</v>
      </c>
      <c r="E935">
        <v>934</v>
      </c>
      <c r="F935" t="s">
        <v>20</v>
      </c>
      <c r="G935">
        <v>23065</v>
      </c>
      <c r="H935">
        <v>934</v>
      </c>
      <c r="I935">
        <v>36</v>
      </c>
      <c r="J935" t="s">
        <v>2553</v>
      </c>
      <c r="K935" t="s">
        <v>2554</v>
      </c>
      <c r="L935" t="s">
        <v>164</v>
      </c>
      <c r="M935" t="s">
        <v>165</v>
      </c>
      <c r="N935" t="s">
        <v>166</v>
      </c>
      <c r="O935" t="s">
        <v>167</v>
      </c>
      <c r="P935">
        <v>482.78980000000001</v>
      </c>
      <c r="Q935">
        <v>4771539</v>
      </c>
      <c r="R935" t="s">
        <v>151</v>
      </c>
      <c r="S935">
        <v>2</v>
      </c>
    </row>
    <row r="936" spans="2:19" x14ac:dyDescent="0.3">
      <c r="B936">
        <v>935</v>
      </c>
      <c r="C936" t="s">
        <v>19</v>
      </c>
      <c r="D936" t="s">
        <v>19</v>
      </c>
      <c r="E936">
        <v>935</v>
      </c>
      <c r="F936" t="s">
        <v>20</v>
      </c>
      <c r="G936">
        <v>24909</v>
      </c>
      <c r="H936">
        <v>935</v>
      </c>
      <c r="I936">
        <v>21</v>
      </c>
      <c r="J936" t="s">
        <v>2555</v>
      </c>
      <c r="K936" t="s">
        <v>2556</v>
      </c>
      <c r="L936" t="s">
        <v>547</v>
      </c>
      <c r="M936" t="s">
        <v>548</v>
      </c>
      <c r="N936" t="s">
        <v>1476</v>
      </c>
      <c r="O936" t="s">
        <v>549</v>
      </c>
      <c r="P936">
        <v>482.74860000000001</v>
      </c>
      <c r="Q936">
        <v>2871074</v>
      </c>
      <c r="R936" t="s">
        <v>37</v>
      </c>
      <c r="S936">
        <v>1</v>
      </c>
    </row>
    <row r="937" spans="2:19" x14ac:dyDescent="0.3">
      <c r="B937">
        <v>936</v>
      </c>
      <c r="C937" t="s">
        <v>19</v>
      </c>
      <c r="D937" t="s">
        <v>19</v>
      </c>
      <c r="E937">
        <v>936</v>
      </c>
      <c r="F937" t="s">
        <v>20</v>
      </c>
      <c r="G937">
        <v>26152</v>
      </c>
      <c r="H937">
        <v>936</v>
      </c>
      <c r="I937">
        <v>42</v>
      </c>
      <c r="J937" t="s">
        <v>2557</v>
      </c>
      <c r="K937" t="s">
        <v>2558</v>
      </c>
      <c r="L937" t="s">
        <v>33</v>
      </c>
      <c r="M937" t="s">
        <v>34</v>
      </c>
      <c r="N937" t="s">
        <v>2559</v>
      </c>
      <c r="O937" t="s">
        <v>36</v>
      </c>
      <c r="P937">
        <v>481.6798</v>
      </c>
      <c r="Q937">
        <v>8546022</v>
      </c>
      <c r="R937" t="s">
        <v>238</v>
      </c>
      <c r="S937">
        <v>1</v>
      </c>
    </row>
    <row r="938" spans="2:19" x14ac:dyDescent="0.3">
      <c r="B938">
        <v>937</v>
      </c>
      <c r="C938" t="s">
        <v>19</v>
      </c>
      <c r="D938" t="s">
        <v>19</v>
      </c>
      <c r="E938">
        <v>937</v>
      </c>
      <c r="F938" t="s">
        <v>20</v>
      </c>
      <c r="G938">
        <v>2157</v>
      </c>
      <c r="H938">
        <v>937</v>
      </c>
      <c r="I938">
        <v>86</v>
      </c>
      <c r="J938" t="s">
        <v>2560</v>
      </c>
      <c r="K938" t="s">
        <v>2561</v>
      </c>
      <c r="L938" t="s">
        <v>23</v>
      </c>
      <c r="M938" t="s">
        <v>24</v>
      </c>
      <c r="N938" t="s">
        <v>136</v>
      </c>
      <c r="O938" t="s">
        <v>60</v>
      </c>
      <c r="P938">
        <v>481.6327</v>
      </c>
      <c r="Q938">
        <v>69926685</v>
      </c>
      <c r="R938" t="s">
        <v>30</v>
      </c>
      <c r="S938">
        <v>6</v>
      </c>
    </row>
    <row r="939" spans="2:19" x14ac:dyDescent="0.3">
      <c r="B939">
        <v>938</v>
      </c>
      <c r="C939" t="s">
        <v>19</v>
      </c>
      <c r="D939" t="s">
        <v>19</v>
      </c>
      <c r="E939">
        <v>938</v>
      </c>
      <c r="F939" t="s">
        <v>20</v>
      </c>
      <c r="G939">
        <v>21329</v>
      </c>
      <c r="H939">
        <v>938</v>
      </c>
      <c r="I939">
        <v>19</v>
      </c>
      <c r="J939" t="s">
        <v>2562</v>
      </c>
      <c r="K939" t="s">
        <v>2563</v>
      </c>
      <c r="L939" t="s">
        <v>176</v>
      </c>
      <c r="M939" t="s">
        <v>177</v>
      </c>
      <c r="N939" t="s">
        <v>2564</v>
      </c>
      <c r="O939" t="s">
        <v>179</v>
      </c>
      <c r="P939">
        <v>480.35050000000001</v>
      </c>
      <c r="Q939">
        <v>8636022</v>
      </c>
      <c r="R939" t="s">
        <v>467</v>
      </c>
      <c r="S939">
        <v>2</v>
      </c>
    </row>
    <row r="940" spans="2:19" x14ac:dyDescent="0.3">
      <c r="B940">
        <v>939</v>
      </c>
      <c r="C940" t="s">
        <v>19</v>
      </c>
      <c r="D940" t="s">
        <v>19</v>
      </c>
      <c r="E940">
        <v>939</v>
      </c>
      <c r="F940" t="s">
        <v>20</v>
      </c>
      <c r="G940">
        <v>23256</v>
      </c>
      <c r="H940">
        <v>939</v>
      </c>
      <c r="I940">
        <v>16</v>
      </c>
      <c r="J940" t="s">
        <v>2565</v>
      </c>
      <c r="K940" t="s">
        <v>2566</v>
      </c>
      <c r="L940" t="s">
        <v>23</v>
      </c>
      <c r="M940" t="s">
        <v>24</v>
      </c>
      <c r="N940" t="s">
        <v>1192</v>
      </c>
      <c r="O940" t="s">
        <v>60</v>
      </c>
      <c r="P940">
        <v>480.1241</v>
      </c>
      <c r="Q940">
        <v>10044622</v>
      </c>
      <c r="R940" t="s">
        <v>37</v>
      </c>
      <c r="S940">
        <v>2</v>
      </c>
    </row>
    <row r="941" spans="2:19" x14ac:dyDescent="0.3">
      <c r="B941">
        <v>940</v>
      </c>
      <c r="C941" t="s">
        <v>19</v>
      </c>
      <c r="D941" t="s">
        <v>19</v>
      </c>
      <c r="E941">
        <v>940</v>
      </c>
      <c r="F941" t="s">
        <v>20</v>
      </c>
      <c r="G941">
        <v>21045</v>
      </c>
      <c r="H941">
        <v>940</v>
      </c>
      <c r="I941">
        <v>13</v>
      </c>
      <c r="J941" t="s">
        <v>2567</v>
      </c>
      <c r="K941" t="s">
        <v>2568</v>
      </c>
      <c r="L941" t="s">
        <v>176</v>
      </c>
      <c r="M941" t="s">
        <v>177</v>
      </c>
      <c r="N941" t="s">
        <v>512</v>
      </c>
      <c r="O941" t="s">
        <v>179</v>
      </c>
      <c r="P941">
        <v>479.7559</v>
      </c>
      <c r="Q941">
        <v>10065107</v>
      </c>
      <c r="R941" t="s">
        <v>49</v>
      </c>
      <c r="S941">
        <v>3</v>
      </c>
    </row>
    <row r="942" spans="2:19" x14ac:dyDescent="0.3">
      <c r="B942">
        <v>941</v>
      </c>
      <c r="C942" t="s">
        <v>19</v>
      </c>
      <c r="D942" t="s">
        <v>19</v>
      </c>
      <c r="E942">
        <v>941</v>
      </c>
      <c r="F942" t="s">
        <v>20</v>
      </c>
      <c r="G942">
        <v>25191</v>
      </c>
      <c r="H942">
        <v>941</v>
      </c>
      <c r="I942">
        <v>135</v>
      </c>
      <c r="J942" t="s">
        <v>2569</v>
      </c>
      <c r="K942" t="s">
        <v>2570</v>
      </c>
      <c r="L942" t="s">
        <v>311</v>
      </c>
      <c r="M942" t="s">
        <v>369</v>
      </c>
      <c r="N942" t="s">
        <v>2571</v>
      </c>
      <c r="O942" t="s">
        <v>370</v>
      </c>
      <c r="P942">
        <v>478.39690000000002</v>
      </c>
      <c r="Q942">
        <v>5831137</v>
      </c>
      <c r="R942" t="s">
        <v>144</v>
      </c>
      <c r="S942">
        <v>1</v>
      </c>
    </row>
    <row r="943" spans="2:19" x14ac:dyDescent="0.3">
      <c r="B943">
        <v>942</v>
      </c>
      <c r="C943" t="s">
        <v>19</v>
      </c>
      <c r="D943" t="s">
        <v>19</v>
      </c>
      <c r="E943">
        <v>942</v>
      </c>
      <c r="F943" t="s">
        <v>20</v>
      </c>
      <c r="G943">
        <v>19572</v>
      </c>
      <c r="H943">
        <v>942</v>
      </c>
      <c r="I943">
        <v>250</v>
      </c>
      <c r="J943" t="s">
        <v>2572</v>
      </c>
      <c r="K943" t="s">
        <v>2573</v>
      </c>
      <c r="L943" t="s">
        <v>265</v>
      </c>
      <c r="M943" t="s">
        <v>266</v>
      </c>
      <c r="N943" t="s">
        <v>2574</v>
      </c>
      <c r="O943" t="s">
        <v>268</v>
      </c>
      <c r="P943">
        <v>478.37439999999998</v>
      </c>
      <c r="Q943">
        <v>14537862</v>
      </c>
      <c r="R943" t="s">
        <v>238</v>
      </c>
      <c r="S943">
        <v>4</v>
      </c>
    </row>
    <row r="944" spans="2:19" x14ac:dyDescent="0.3">
      <c r="B944">
        <v>943</v>
      </c>
      <c r="C944" t="s">
        <v>19</v>
      </c>
      <c r="D944" t="s">
        <v>19</v>
      </c>
      <c r="E944">
        <v>943</v>
      </c>
      <c r="F944" t="s">
        <v>20</v>
      </c>
      <c r="G944">
        <v>23565</v>
      </c>
      <c r="H944">
        <v>943</v>
      </c>
      <c r="I944">
        <v>32</v>
      </c>
      <c r="J944" t="s">
        <v>2575</v>
      </c>
      <c r="K944" t="s">
        <v>2576</v>
      </c>
      <c r="L944" t="s">
        <v>124</v>
      </c>
      <c r="M944" t="s">
        <v>125</v>
      </c>
      <c r="N944" t="s">
        <v>842</v>
      </c>
      <c r="O944" t="s">
        <v>843</v>
      </c>
      <c r="P944">
        <v>478.07260000000002</v>
      </c>
      <c r="Q944">
        <v>7306081</v>
      </c>
      <c r="R944" t="s">
        <v>61</v>
      </c>
      <c r="S944">
        <v>2</v>
      </c>
    </row>
    <row r="945" spans="2:19" x14ac:dyDescent="0.3">
      <c r="B945">
        <v>944</v>
      </c>
      <c r="C945" t="s">
        <v>19</v>
      </c>
      <c r="D945" t="s">
        <v>19</v>
      </c>
      <c r="E945">
        <v>944</v>
      </c>
      <c r="F945" t="s">
        <v>20</v>
      </c>
      <c r="G945">
        <v>23493</v>
      </c>
      <c r="H945">
        <v>944</v>
      </c>
      <c r="I945">
        <v>45</v>
      </c>
      <c r="J945" t="s">
        <v>2577</v>
      </c>
      <c r="K945" t="s">
        <v>2578</v>
      </c>
      <c r="L945" t="s">
        <v>23</v>
      </c>
      <c r="M945" t="s">
        <v>24</v>
      </c>
      <c r="N945" t="s">
        <v>41</v>
      </c>
      <c r="O945" t="s">
        <v>41</v>
      </c>
      <c r="P945">
        <v>477.90190000000001</v>
      </c>
      <c r="Q945">
        <v>2795976</v>
      </c>
      <c r="R945" t="s">
        <v>151</v>
      </c>
      <c r="S945">
        <v>2</v>
      </c>
    </row>
    <row r="946" spans="2:19" x14ac:dyDescent="0.3">
      <c r="B946">
        <v>945</v>
      </c>
      <c r="C946" t="s">
        <v>19</v>
      </c>
      <c r="D946" t="s">
        <v>19</v>
      </c>
      <c r="E946">
        <v>945</v>
      </c>
      <c r="F946" t="s">
        <v>20</v>
      </c>
      <c r="G946">
        <v>25885</v>
      </c>
      <c r="H946">
        <v>945</v>
      </c>
      <c r="I946">
        <v>12</v>
      </c>
      <c r="J946" t="s">
        <v>2579</v>
      </c>
      <c r="K946" t="s">
        <v>2580</v>
      </c>
      <c r="L946" t="s">
        <v>176</v>
      </c>
      <c r="M946" t="s">
        <v>177</v>
      </c>
      <c r="N946" t="s">
        <v>2581</v>
      </c>
      <c r="O946" t="s">
        <v>179</v>
      </c>
      <c r="P946">
        <v>477.66449999999998</v>
      </c>
      <c r="Q946">
        <v>3269529</v>
      </c>
      <c r="R946" t="s">
        <v>121</v>
      </c>
      <c r="S946">
        <v>1</v>
      </c>
    </row>
    <row r="947" spans="2:19" x14ac:dyDescent="0.3">
      <c r="B947">
        <v>946</v>
      </c>
      <c r="C947" t="s">
        <v>19</v>
      </c>
      <c r="D947" t="s">
        <v>19</v>
      </c>
      <c r="E947">
        <v>946</v>
      </c>
      <c r="F947" t="s">
        <v>20</v>
      </c>
      <c r="G947">
        <v>23290</v>
      </c>
      <c r="H947">
        <v>946</v>
      </c>
      <c r="I947">
        <v>117</v>
      </c>
      <c r="J947" t="s">
        <v>2582</v>
      </c>
      <c r="K947" t="s">
        <v>2583</v>
      </c>
      <c r="L947" t="s">
        <v>95</v>
      </c>
      <c r="M947" t="s">
        <v>96</v>
      </c>
      <c r="N947" t="s">
        <v>2584</v>
      </c>
      <c r="O947" t="s">
        <v>489</v>
      </c>
      <c r="P947">
        <v>476.4187</v>
      </c>
      <c r="Q947">
        <v>14563398</v>
      </c>
      <c r="R947" t="s">
        <v>128</v>
      </c>
      <c r="S947">
        <v>2</v>
      </c>
    </row>
    <row r="948" spans="2:19" x14ac:dyDescent="0.3">
      <c r="B948">
        <v>947</v>
      </c>
      <c r="C948" t="s">
        <v>19</v>
      </c>
      <c r="D948" t="s">
        <v>19</v>
      </c>
      <c r="E948">
        <v>947</v>
      </c>
      <c r="F948" t="s">
        <v>20</v>
      </c>
      <c r="G948">
        <v>22920</v>
      </c>
      <c r="H948">
        <v>947</v>
      </c>
      <c r="I948">
        <v>250</v>
      </c>
      <c r="J948" t="s">
        <v>2585</v>
      </c>
      <c r="K948" t="s">
        <v>2586</v>
      </c>
      <c r="L948" t="s">
        <v>210</v>
      </c>
      <c r="M948" t="s">
        <v>211</v>
      </c>
      <c r="N948" t="s">
        <v>1011</v>
      </c>
      <c r="O948" t="s">
        <v>36</v>
      </c>
      <c r="P948">
        <v>476.37959999999998</v>
      </c>
      <c r="Q948">
        <v>11510290</v>
      </c>
      <c r="R948" t="s">
        <v>118</v>
      </c>
      <c r="S948">
        <v>2</v>
      </c>
    </row>
    <row r="949" spans="2:19" x14ac:dyDescent="0.3">
      <c r="B949">
        <v>948</v>
      </c>
      <c r="C949" t="s">
        <v>19</v>
      </c>
      <c r="D949" t="s">
        <v>19</v>
      </c>
      <c r="E949">
        <v>948</v>
      </c>
      <c r="F949" t="s">
        <v>20</v>
      </c>
      <c r="G949">
        <v>25356</v>
      </c>
      <c r="H949">
        <v>948</v>
      </c>
      <c r="I949">
        <v>11</v>
      </c>
      <c r="J949" t="s">
        <v>2587</v>
      </c>
      <c r="K949" t="s">
        <v>2588</v>
      </c>
      <c r="L949" t="s">
        <v>731</v>
      </c>
      <c r="M949" t="s">
        <v>732</v>
      </c>
      <c r="N949" t="s">
        <v>2589</v>
      </c>
      <c r="O949" t="s">
        <v>734</v>
      </c>
      <c r="P949">
        <v>476.0575</v>
      </c>
      <c r="Q949">
        <v>10986534</v>
      </c>
      <c r="R949" t="s">
        <v>151</v>
      </c>
      <c r="S949">
        <v>1</v>
      </c>
    </row>
    <row r="950" spans="2:19" x14ac:dyDescent="0.3">
      <c r="B950">
        <v>949</v>
      </c>
      <c r="C950" t="s">
        <v>19</v>
      </c>
      <c r="D950" t="s">
        <v>19</v>
      </c>
      <c r="E950">
        <v>949</v>
      </c>
      <c r="F950" t="s">
        <v>20</v>
      </c>
      <c r="G950">
        <v>23391</v>
      </c>
      <c r="H950">
        <v>949</v>
      </c>
      <c r="I950">
        <v>92</v>
      </c>
      <c r="J950" t="s">
        <v>2590</v>
      </c>
      <c r="K950" t="s">
        <v>2591</v>
      </c>
      <c r="L950" t="s">
        <v>185</v>
      </c>
      <c r="M950" t="s">
        <v>186</v>
      </c>
      <c r="N950" t="s">
        <v>2592</v>
      </c>
      <c r="O950" t="s">
        <v>2593</v>
      </c>
      <c r="P950">
        <v>475.6549</v>
      </c>
      <c r="Q950">
        <v>18680000</v>
      </c>
      <c r="R950" t="s">
        <v>151</v>
      </c>
      <c r="S950">
        <v>2</v>
      </c>
    </row>
    <row r="951" spans="2:19" x14ac:dyDescent="0.3">
      <c r="B951">
        <v>950</v>
      </c>
      <c r="C951" t="s">
        <v>19</v>
      </c>
      <c r="D951" t="s">
        <v>19</v>
      </c>
      <c r="E951">
        <v>950</v>
      </c>
      <c r="F951" t="s">
        <v>20</v>
      </c>
      <c r="G951">
        <v>17769</v>
      </c>
      <c r="H951">
        <v>950</v>
      </c>
      <c r="I951">
        <v>47</v>
      </c>
      <c r="J951" t="s">
        <v>2594</v>
      </c>
      <c r="K951" t="s">
        <v>2595</v>
      </c>
      <c r="L951" t="s">
        <v>210</v>
      </c>
      <c r="M951" t="s">
        <v>211</v>
      </c>
      <c r="N951" t="s">
        <v>1011</v>
      </c>
      <c r="O951" t="s">
        <v>36</v>
      </c>
      <c r="P951">
        <v>474.654</v>
      </c>
      <c r="Q951">
        <v>18682000</v>
      </c>
      <c r="R951" t="s">
        <v>118</v>
      </c>
      <c r="S951">
        <v>5</v>
      </c>
    </row>
    <row r="952" spans="2:19" x14ac:dyDescent="0.3">
      <c r="B952">
        <v>951</v>
      </c>
      <c r="C952" t="s">
        <v>19</v>
      </c>
      <c r="D952" t="s">
        <v>19</v>
      </c>
      <c r="E952">
        <v>951</v>
      </c>
      <c r="F952" t="s">
        <v>20</v>
      </c>
      <c r="G952">
        <v>25515</v>
      </c>
      <c r="H952">
        <v>951</v>
      </c>
      <c r="I952">
        <v>403</v>
      </c>
      <c r="J952" t="s">
        <v>2596</v>
      </c>
      <c r="K952" t="s">
        <v>2597</v>
      </c>
      <c r="L952" t="s">
        <v>131</v>
      </c>
      <c r="M952" t="s">
        <v>132</v>
      </c>
      <c r="N952" t="s">
        <v>288</v>
      </c>
      <c r="O952" t="s">
        <v>143</v>
      </c>
      <c r="P952">
        <v>474.40750000000003</v>
      </c>
      <c r="Q952">
        <v>81527934</v>
      </c>
      <c r="R952" t="s">
        <v>56</v>
      </c>
      <c r="S952">
        <v>1</v>
      </c>
    </row>
    <row r="953" spans="2:19" x14ac:dyDescent="0.3">
      <c r="B953">
        <v>952</v>
      </c>
      <c r="C953" t="s">
        <v>19</v>
      </c>
      <c r="D953" t="s">
        <v>19</v>
      </c>
      <c r="E953">
        <v>952</v>
      </c>
      <c r="F953" t="s">
        <v>20</v>
      </c>
      <c r="G953">
        <v>24991</v>
      </c>
      <c r="H953">
        <v>952</v>
      </c>
      <c r="I953">
        <v>16</v>
      </c>
      <c r="J953" t="s">
        <v>2598</v>
      </c>
      <c r="K953" t="s">
        <v>2599</v>
      </c>
      <c r="L953" t="s">
        <v>33</v>
      </c>
      <c r="M953" t="s">
        <v>34</v>
      </c>
      <c r="N953" t="s">
        <v>706</v>
      </c>
      <c r="O953" t="s">
        <v>36</v>
      </c>
      <c r="P953">
        <v>473.98230000000001</v>
      </c>
      <c r="Q953">
        <v>3243000</v>
      </c>
      <c r="R953" t="s">
        <v>118</v>
      </c>
      <c r="S953">
        <v>1</v>
      </c>
    </row>
    <row r="954" spans="2:19" x14ac:dyDescent="0.3">
      <c r="B954">
        <v>953</v>
      </c>
      <c r="C954" t="s">
        <v>19</v>
      </c>
      <c r="D954" t="s">
        <v>19</v>
      </c>
      <c r="E954">
        <v>953</v>
      </c>
      <c r="F954" t="s">
        <v>20</v>
      </c>
      <c r="G954">
        <v>25230</v>
      </c>
      <c r="H954">
        <v>953</v>
      </c>
      <c r="I954">
        <v>9</v>
      </c>
      <c r="J954" t="s">
        <v>2600</v>
      </c>
      <c r="K954" t="s">
        <v>2601</v>
      </c>
      <c r="L954" t="s">
        <v>594</v>
      </c>
      <c r="M954" t="s">
        <v>595</v>
      </c>
      <c r="N954" t="s">
        <v>596</v>
      </c>
      <c r="O954" t="s">
        <v>48</v>
      </c>
      <c r="P954">
        <v>473.23309999999998</v>
      </c>
      <c r="Q954">
        <v>2002160</v>
      </c>
      <c r="R954" t="s">
        <v>49</v>
      </c>
      <c r="S954">
        <v>1</v>
      </c>
    </row>
    <row r="955" spans="2:19" x14ac:dyDescent="0.3">
      <c r="B955">
        <v>954</v>
      </c>
      <c r="C955" t="s">
        <v>19</v>
      </c>
      <c r="D955" t="s">
        <v>19</v>
      </c>
      <c r="E955">
        <v>954</v>
      </c>
      <c r="F955" t="s">
        <v>20</v>
      </c>
      <c r="G955">
        <v>19435</v>
      </c>
      <c r="H955">
        <v>954</v>
      </c>
      <c r="I955">
        <v>11</v>
      </c>
      <c r="J955" t="s">
        <v>2602</v>
      </c>
      <c r="K955" t="s">
        <v>2603</v>
      </c>
      <c r="L955" t="s">
        <v>131</v>
      </c>
      <c r="M955" t="s">
        <v>132</v>
      </c>
      <c r="N955" t="s">
        <v>794</v>
      </c>
      <c r="O955" t="s">
        <v>794</v>
      </c>
      <c r="P955">
        <v>473.19880000000001</v>
      </c>
      <c r="Q955">
        <v>20951470</v>
      </c>
      <c r="R955" t="s">
        <v>182</v>
      </c>
      <c r="S955">
        <v>4</v>
      </c>
    </row>
    <row r="956" spans="2:19" x14ac:dyDescent="0.3">
      <c r="B956">
        <v>955</v>
      </c>
      <c r="C956" t="s">
        <v>19</v>
      </c>
      <c r="D956" t="s">
        <v>19</v>
      </c>
      <c r="E956">
        <v>955</v>
      </c>
      <c r="F956" t="s">
        <v>20</v>
      </c>
      <c r="G956">
        <v>21350</v>
      </c>
      <c r="H956">
        <v>955</v>
      </c>
      <c r="I956">
        <v>36</v>
      </c>
      <c r="J956" t="s">
        <v>2604</v>
      </c>
      <c r="K956" t="s">
        <v>2605</v>
      </c>
      <c r="L956" t="s">
        <v>45</v>
      </c>
      <c r="M956" t="s">
        <v>46</v>
      </c>
      <c r="N956" t="s">
        <v>48</v>
      </c>
      <c r="O956" t="s">
        <v>48</v>
      </c>
      <c r="P956">
        <v>471.71159999999998</v>
      </c>
      <c r="Q956">
        <v>7087017</v>
      </c>
      <c r="R956" t="s">
        <v>182</v>
      </c>
      <c r="S956">
        <v>3</v>
      </c>
    </row>
    <row r="957" spans="2:19" x14ac:dyDescent="0.3">
      <c r="B957">
        <v>956</v>
      </c>
      <c r="C957" t="s">
        <v>19</v>
      </c>
      <c r="D957" t="s">
        <v>19</v>
      </c>
      <c r="E957">
        <v>956</v>
      </c>
      <c r="F957" t="s">
        <v>20</v>
      </c>
      <c r="G957">
        <v>23203</v>
      </c>
      <c r="H957">
        <v>956</v>
      </c>
      <c r="I957">
        <v>25</v>
      </c>
      <c r="J957" t="s">
        <v>2606</v>
      </c>
      <c r="K957" t="s">
        <v>2607</v>
      </c>
      <c r="L957" t="s">
        <v>943</v>
      </c>
      <c r="M957" t="s">
        <v>944</v>
      </c>
      <c r="N957" t="s">
        <v>2145</v>
      </c>
      <c r="O957" t="s">
        <v>946</v>
      </c>
      <c r="P957">
        <v>471.3306</v>
      </c>
      <c r="Q957">
        <v>2821436</v>
      </c>
      <c r="R957" t="s">
        <v>42</v>
      </c>
      <c r="S957">
        <v>2</v>
      </c>
    </row>
    <row r="958" spans="2:19" x14ac:dyDescent="0.3">
      <c r="B958">
        <v>957</v>
      </c>
      <c r="C958" t="s">
        <v>19</v>
      </c>
      <c r="D958" t="s">
        <v>19</v>
      </c>
      <c r="E958">
        <v>957</v>
      </c>
      <c r="F958" t="s">
        <v>20</v>
      </c>
      <c r="G958">
        <v>22932</v>
      </c>
      <c r="H958">
        <v>957</v>
      </c>
      <c r="I958">
        <v>36</v>
      </c>
      <c r="J958" t="s">
        <v>2608</v>
      </c>
      <c r="K958" t="s">
        <v>2609</v>
      </c>
      <c r="L958" t="s">
        <v>154</v>
      </c>
      <c r="M958" t="s">
        <v>155</v>
      </c>
      <c r="N958" t="s">
        <v>2610</v>
      </c>
      <c r="O958" t="s">
        <v>298</v>
      </c>
      <c r="P958">
        <v>471.25810000000001</v>
      </c>
      <c r="Q958">
        <v>8297735</v>
      </c>
      <c r="R958" t="s">
        <v>144</v>
      </c>
      <c r="S958">
        <v>2</v>
      </c>
    </row>
    <row r="959" spans="2:19" x14ac:dyDescent="0.3">
      <c r="B959">
        <v>958</v>
      </c>
      <c r="C959" t="s">
        <v>19</v>
      </c>
      <c r="D959" t="s">
        <v>19</v>
      </c>
      <c r="E959">
        <v>958</v>
      </c>
      <c r="F959" t="s">
        <v>20</v>
      </c>
      <c r="G959">
        <v>24857</v>
      </c>
      <c r="H959">
        <v>958</v>
      </c>
      <c r="I959">
        <v>38</v>
      </c>
      <c r="J959" t="s">
        <v>2611</v>
      </c>
      <c r="K959" t="s">
        <v>2612</v>
      </c>
      <c r="L959" t="s">
        <v>257</v>
      </c>
      <c r="M959" t="s">
        <v>258</v>
      </c>
      <c r="N959" t="s">
        <v>2613</v>
      </c>
      <c r="O959" t="s">
        <v>259</v>
      </c>
      <c r="P959">
        <v>471.25360000000001</v>
      </c>
      <c r="Q959">
        <v>46250100</v>
      </c>
      <c r="R959" t="s">
        <v>243</v>
      </c>
      <c r="S959">
        <v>1</v>
      </c>
    </row>
    <row r="960" spans="2:19" x14ac:dyDescent="0.3">
      <c r="B960">
        <v>959</v>
      </c>
      <c r="C960" t="s">
        <v>19</v>
      </c>
      <c r="D960" t="s">
        <v>19</v>
      </c>
      <c r="E960">
        <v>959</v>
      </c>
      <c r="F960" t="s">
        <v>20</v>
      </c>
      <c r="G960">
        <v>20990</v>
      </c>
      <c r="H960">
        <v>959</v>
      </c>
      <c r="I960">
        <v>320</v>
      </c>
      <c r="J960" t="s">
        <v>2614</v>
      </c>
      <c r="K960" t="s">
        <v>2615</v>
      </c>
      <c r="L960" t="s">
        <v>530</v>
      </c>
      <c r="M960" t="s">
        <v>531</v>
      </c>
      <c r="N960" t="s">
        <v>2378</v>
      </c>
      <c r="O960" t="s">
        <v>2616</v>
      </c>
      <c r="P960">
        <v>471.13400000000001</v>
      </c>
      <c r="Q960">
        <v>45428000</v>
      </c>
      <c r="R960" t="s">
        <v>182</v>
      </c>
      <c r="S960">
        <v>3</v>
      </c>
    </row>
    <row r="961" spans="2:19" x14ac:dyDescent="0.3">
      <c r="B961">
        <v>960</v>
      </c>
      <c r="C961" t="s">
        <v>19</v>
      </c>
      <c r="D961" t="s">
        <v>19</v>
      </c>
      <c r="E961">
        <v>960</v>
      </c>
      <c r="F961" t="s">
        <v>20</v>
      </c>
      <c r="G961">
        <v>25474</v>
      </c>
      <c r="H961">
        <v>960</v>
      </c>
      <c r="I961">
        <v>24</v>
      </c>
      <c r="J961" t="s">
        <v>2617</v>
      </c>
      <c r="K961" t="s">
        <v>2618</v>
      </c>
      <c r="L961" t="s">
        <v>195</v>
      </c>
      <c r="M961" t="s">
        <v>196</v>
      </c>
      <c r="N961" t="s">
        <v>2619</v>
      </c>
      <c r="O961" t="s">
        <v>2620</v>
      </c>
      <c r="P961">
        <v>470.0326</v>
      </c>
      <c r="Q961">
        <v>6264054</v>
      </c>
      <c r="R961" t="s">
        <v>56</v>
      </c>
      <c r="S961">
        <v>1</v>
      </c>
    </row>
    <row r="962" spans="2:19" x14ac:dyDescent="0.3">
      <c r="B962">
        <v>961</v>
      </c>
      <c r="C962" t="s">
        <v>19</v>
      </c>
      <c r="D962" t="s">
        <v>19</v>
      </c>
      <c r="E962">
        <v>961</v>
      </c>
      <c r="F962" t="s">
        <v>20</v>
      </c>
      <c r="G962">
        <v>25049</v>
      </c>
      <c r="H962">
        <v>961</v>
      </c>
      <c r="I962">
        <v>26</v>
      </c>
      <c r="J962" t="s">
        <v>2621</v>
      </c>
      <c r="K962" t="s">
        <v>2622</v>
      </c>
      <c r="L962" t="s">
        <v>23</v>
      </c>
      <c r="M962" t="s">
        <v>24</v>
      </c>
      <c r="N962" t="s">
        <v>26</v>
      </c>
      <c r="O962" t="s">
        <v>26</v>
      </c>
      <c r="P962">
        <v>469.55990000000003</v>
      </c>
      <c r="Q962">
        <v>2341603</v>
      </c>
      <c r="R962" t="s">
        <v>151</v>
      </c>
      <c r="S962">
        <v>1</v>
      </c>
    </row>
    <row r="963" spans="2:19" x14ac:dyDescent="0.3">
      <c r="B963">
        <v>962</v>
      </c>
      <c r="C963" t="s">
        <v>19</v>
      </c>
      <c r="D963" t="s">
        <v>19</v>
      </c>
      <c r="E963">
        <v>962</v>
      </c>
      <c r="F963" t="s">
        <v>20</v>
      </c>
      <c r="G963">
        <v>23454</v>
      </c>
      <c r="H963">
        <v>962</v>
      </c>
      <c r="I963">
        <v>30</v>
      </c>
      <c r="J963" t="s">
        <v>2623</v>
      </c>
      <c r="K963" t="s">
        <v>2624</v>
      </c>
      <c r="L963" t="s">
        <v>23</v>
      </c>
      <c r="M963" t="s">
        <v>24</v>
      </c>
      <c r="N963" t="s">
        <v>2625</v>
      </c>
      <c r="O963" t="s">
        <v>436</v>
      </c>
      <c r="P963">
        <v>468.41969999999998</v>
      </c>
      <c r="Q963">
        <v>7801453</v>
      </c>
      <c r="R963" t="s">
        <v>27</v>
      </c>
      <c r="S963">
        <v>2</v>
      </c>
    </row>
    <row r="964" spans="2:19" x14ac:dyDescent="0.3">
      <c r="B964">
        <v>963</v>
      </c>
      <c r="C964" t="s">
        <v>19</v>
      </c>
      <c r="D964" t="s">
        <v>19</v>
      </c>
      <c r="E964">
        <v>963</v>
      </c>
      <c r="F964" t="s">
        <v>20</v>
      </c>
      <c r="G964">
        <v>25788</v>
      </c>
      <c r="H964">
        <v>963</v>
      </c>
      <c r="I964">
        <v>66</v>
      </c>
      <c r="J964" t="s">
        <v>2626</v>
      </c>
      <c r="K964" t="s">
        <v>2627</v>
      </c>
      <c r="L964" t="s">
        <v>23</v>
      </c>
      <c r="M964" t="s">
        <v>24</v>
      </c>
      <c r="N964" t="s">
        <v>2628</v>
      </c>
      <c r="O964" t="s">
        <v>26</v>
      </c>
      <c r="P964">
        <v>468.33530000000002</v>
      </c>
      <c r="Q964">
        <v>5701875</v>
      </c>
      <c r="R964" t="s">
        <v>144</v>
      </c>
      <c r="S964">
        <v>1</v>
      </c>
    </row>
    <row r="965" spans="2:19" x14ac:dyDescent="0.3">
      <c r="B965">
        <v>964</v>
      </c>
      <c r="C965" t="s">
        <v>19</v>
      </c>
      <c r="D965" t="s">
        <v>19</v>
      </c>
      <c r="E965">
        <v>964</v>
      </c>
      <c r="F965" t="s">
        <v>20</v>
      </c>
      <c r="G965">
        <v>26523</v>
      </c>
      <c r="H965">
        <v>964</v>
      </c>
      <c r="I965">
        <v>20</v>
      </c>
      <c r="J965" t="s">
        <v>2629</v>
      </c>
      <c r="K965" t="s">
        <v>2630</v>
      </c>
      <c r="L965" t="s">
        <v>124</v>
      </c>
      <c r="M965" t="s">
        <v>125</v>
      </c>
      <c r="N965" t="s">
        <v>842</v>
      </c>
      <c r="O965" t="s">
        <v>843</v>
      </c>
      <c r="P965">
        <v>467.90460000000002</v>
      </c>
      <c r="Q965">
        <v>16400794</v>
      </c>
      <c r="R965" t="s">
        <v>467</v>
      </c>
      <c r="S965">
        <v>1</v>
      </c>
    </row>
    <row r="966" spans="2:19" x14ac:dyDescent="0.3">
      <c r="B966">
        <v>965</v>
      </c>
      <c r="C966" t="s">
        <v>19</v>
      </c>
      <c r="D966" t="s">
        <v>19</v>
      </c>
      <c r="E966">
        <v>965</v>
      </c>
      <c r="F966" t="s">
        <v>20</v>
      </c>
      <c r="G966">
        <v>25040</v>
      </c>
      <c r="H966">
        <v>965</v>
      </c>
      <c r="I966">
        <v>675</v>
      </c>
      <c r="J966" t="s">
        <v>2631</v>
      </c>
      <c r="K966" t="s">
        <v>2632</v>
      </c>
      <c r="L966" t="s">
        <v>189</v>
      </c>
      <c r="M966" t="s">
        <v>190</v>
      </c>
      <c r="N966" t="s">
        <v>191</v>
      </c>
      <c r="O966" t="s">
        <v>192</v>
      </c>
      <c r="P966">
        <v>467.6506</v>
      </c>
      <c r="Q966">
        <v>45194260</v>
      </c>
      <c r="R966" t="s">
        <v>449</v>
      </c>
      <c r="S966">
        <v>1</v>
      </c>
    </row>
    <row r="967" spans="2:19" x14ac:dyDescent="0.3">
      <c r="B967">
        <v>966</v>
      </c>
      <c r="C967" t="s">
        <v>19</v>
      </c>
      <c r="D967" t="s">
        <v>19</v>
      </c>
      <c r="E967">
        <v>966</v>
      </c>
      <c r="F967" t="s">
        <v>20</v>
      </c>
      <c r="G967">
        <v>26542</v>
      </c>
      <c r="H967">
        <v>966</v>
      </c>
      <c r="I967">
        <v>4</v>
      </c>
      <c r="J967" t="s">
        <v>2633</v>
      </c>
      <c r="K967" t="s">
        <v>2634</v>
      </c>
      <c r="L967" t="s">
        <v>530</v>
      </c>
      <c r="M967" t="s">
        <v>531</v>
      </c>
      <c r="N967" t="s">
        <v>2378</v>
      </c>
      <c r="O967" t="s">
        <v>2379</v>
      </c>
      <c r="P967">
        <v>467.23079999999999</v>
      </c>
      <c r="Q967">
        <v>6086228</v>
      </c>
      <c r="R967" t="s">
        <v>151</v>
      </c>
      <c r="S967">
        <v>1</v>
      </c>
    </row>
    <row r="968" spans="2:19" x14ac:dyDescent="0.3">
      <c r="B968">
        <v>967</v>
      </c>
      <c r="C968" t="s">
        <v>19</v>
      </c>
      <c r="D968" t="s">
        <v>19</v>
      </c>
      <c r="E968">
        <v>967</v>
      </c>
      <c r="F968" t="s">
        <v>20</v>
      </c>
      <c r="G968">
        <v>17322</v>
      </c>
      <c r="H968">
        <v>967</v>
      </c>
      <c r="I968">
        <v>275</v>
      </c>
      <c r="J968" t="s">
        <v>2635</v>
      </c>
      <c r="K968" t="s">
        <v>2636</v>
      </c>
      <c r="L968" t="s">
        <v>185</v>
      </c>
      <c r="M968" t="s">
        <v>186</v>
      </c>
      <c r="N968" t="s">
        <v>185</v>
      </c>
      <c r="O968" t="s">
        <v>179</v>
      </c>
      <c r="P968">
        <v>465.56020000000001</v>
      </c>
      <c r="Q968">
        <v>83069000</v>
      </c>
      <c r="R968" t="s">
        <v>478</v>
      </c>
      <c r="S968">
        <v>5</v>
      </c>
    </row>
    <row r="969" spans="2:19" x14ac:dyDescent="0.3">
      <c r="B969">
        <v>968</v>
      </c>
      <c r="C969" t="s">
        <v>19</v>
      </c>
      <c r="D969" t="s">
        <v>19</v>
      </c>
      <c r="E969">
        <v>968</v>
      </c>
      <c r="F969" t="s">
        <v>20</v>
      </c>
      <c r="G969">
        <v>21035</v>
      </c>
      <c r="H969">
        <v>968</v>
      </c>
      <c r="I969">
        <v>133</v>
      </c>
      <c r="J969" t="s">
        <v>2637</v>
      </c>
      <c r="K969" t="s">
        <v>2638</v>
      </c>
      <c r="L969" t="s">
        <v>23</v>
      </c>
      <c r="M969" t="s">
        <v>24</v>
      </c>
      <c r="N969" t="s">
        <v>60</v>
      </c>
      <c r="O969" t="s">
        <v>60</v>
      </c>
      <c r="P969">
        <v>465.0702</v>
      </c>
      <c r="Q969">
        <v>37100289</v>
      </c>
      <c r="R969" t="s">
        <v>151</v>
      </c>
      <c r="S969">
        <v>3</v>
      </c>
    </row>
    <row r="970" spans="2:19" x14ac:dyDescent="0.3">
      <c r="B970">
        <v>969</v>
      </c>
      <c r="C970" t="s">
        <v>19</v>
      </c>
      <c r="D970" t="s">
        <v>19</v>
      </c>
      <c r="E970">
        <v>969</v>
      </c>
      <c r="F970" t="s">
        <v>20</v>
      </c>
      <c r="G970">
        <v>21348</v>
      </c>
      <c r="H970">
        <v>969</v>
      </c>
      <c r="I970">
        <v>45</v>
      </c>
      <c r="J970" t="s">
        <v>2639</v>
      </c>
      <c r="K970" t="s">
        <v>2640</v>
      </c>
      <c r="L970" t="s">
        <v>195</v>
      </c>
      <c r="M970" t="s">
        <v>196</v>
      </c>
      <c r="N970" t="s">
        <v>197</v>
      </c>
      <c r="O970" t="s">
        <v>198</v>
      </c>
      <c r="P970">
        <v>465.04790000000003</v>
      </c>
      <c r="Q970">
        <v>5528700</v>
      </c>
      <c r="R970" t="s">
        <v>42</v>
      </c>
      <c r="S970">
        <v>3</v>
      </c>
    </row>
    <row r="971" spans="2:19" x14ac:dyDescent="0.3">
      <c r="B971">
        <v>970</v>
      </c>
      <c r="C971" t="s">
        <v>19</v>
      </c>
      <c r="D971" t="s">
        <v>19</v>
      </c>
      <c r="E971">
        <v>970</v>
      </c>
      <c r="F971" t="s">
        <v>20</v>
      </c>
      <c r="G971">
        <v>25800</v>
      </c>
      <c r="H971">
        <v>970</v>
      </c>
      <c r="I971">
        <v>14</v>
      </c>
      <c r="J971" t="s">
        <v>2641</v>
      </c>
      <c r="K971" t="s">
        <v>2642</v>
      </c>
      <c r="L971" t="s">
        <v>70</v>
      </c>
      <c r="M971" t="s">
        <v>71</v>
      </c>
      <c r="N971" t="s">
        <v>72</v>
      </c>
      <c r="O971" t="s">
        <v>73</v>
      </c>
      <c r="P971">
        <v>464.19799999999998</v>
      </c>
      <c r="Q971">
        <v>8027815</v>
      </c>
      <c r="R971" t="s">
        <v>182</v>
      </c>
      <c r="S971">
        <v>1</v>
      </c>
    </row>
    <row r="972" spans="2:19" x14ac:dyDescent="0.3">
      <c r="B972">
        <v>971</v>
      </c>
      <c r="C972" t="s">
        <v>19</v>
      </c>
      <c r="D972" t="s">
        <v>19</v>
      </c>
      <c r="E972">
        <v>971</v>
      </c>
      <c r="F972" t="s">
        <v>20</v>
      </c>
      <c r="G972">
        <v>23405</v>
      </c>
      <c r="H972">
        <v>971</v>
      </c>
      <c r="I972">
        <v>60</v>
      </c>
      <c r="J972" t="s">
        <v>2643</v>
      </c>
      <c r="K972" t="s">
        <v>2644</v>
      </c>
      <c r="L972" t="s">
        <v>176</v>
      </c>
      <c r="M972" t="s">
        <v>177</v>
      </c>
      <c r="N972" t="s">
        <v>2564</v>
      </c>
      <c r="O972" t="s">
        <v>179</v>
      </c>
      <c r="P972">
        <v>463.27800000000002</v>
      </c>
      <c r="Q972">
        <v>5266176</v>
      </c>
      <c r="R972" t="s">
        <v>144</v>
      </c>
      <c r="S972">
        <v>2</v>
      </c>
    </row>
    <row r="973" spans="2:19" x14ac:dyDescent="0.3">
      <c r="B973">
        <v>972</v>
      </c>
      <c r="C973" t="s">
        <v>19</v>
      </c>
      <c r="D973" t="s">
        <v>19</v>
      </c>
      <c r="E973">
        <v>972</v>
      </c>
      <c r="F973" t="s">
        <v>20</v>
      </c>
      <c r="G973">
        <v>21290</v>
      </c>
      <c r="H973">
        <v>972</v>
      </c>
      <c r="I973">
        <v>78</v>
      </c>
      <c r="J973" t="s">
        <v>2645</v>
      </c>
      <c r="K973" t="s">
        <v>2646</v>
      </c>
      <c r="L973" t="s">
        <v>246</v>
      </c>
      <c r="M973" t="s">
        <v>247</v>
      </c>
      <c r="N973" t="s">
        <v>2647</v>
      </c>
      <c r="O973" t="s">
        <v>580</v>
      </c>
      <c r="P973">
        <v>462.94589999999999</v>
      </c>
      <c r="Q973">
        <v>49339328</v>
      </c>
      <c r="R973" t="s">
        <v>467</v>
      </c>
      <c r="S973">
        <v>3</v>
      </c>
    </row>
    <row r="974" spans="2:19" x14ac:dyDescent="0.3">
      <c r="B974">
        <v>973</v>
      </c>
      <c r="C974" t="s">
        <v>19</v>
      </c>
      <c r="D974" t="s">
        <v>19</v>
      </c>
      <c r="E974">
        <v>973</v>
      </c>
      <c r="F974" t="s">
        <v>20</v>
      </c>
      <c r="G974">
        <v>24826</v>
      </c>
      <c r="H974">
        <v>973</v>
      </c>
      <c r="I974">
        <v>87</v>
      </c>
      <c r="J974" t="s">
        <v>2648</v>
      </c>
      <c r="K974" t="s">
        <v>2649</v>
      </c>
      <c r="L974" t="s">
        <v>906</v>
      </c>
      <c r="M974" t="s">
        <v>907</v>
      </c>
      <c r="N974" t="s">
        <v>1920</v>
      </c>
      <c r="O974" t="s">
        <v>1921</v>
      </c>
      <c r="P974">
        <v>461.19830000000002</v>
      </c>
      <c r="Q974">
        <v>9913180</v>
      </c>
      <c r="R974" t="s">
        <v>428</v>
      </c>
      <c r="S974">
        <v>1</v>
      </c>
    </row>
    <row r="975" spans="2:19" x14ac:dyDescent="0.3">
      <c r="B975">
        <v>974</v>
      </c>
      <c r="C975" t="s">
        <v>19</v>
      </c>
      <c r="D975" t="s">
        <v>19</v>
      </c>
      <c r="E975">
        <v>974</v>
      </c>
      <c r="F975" t="s">
        <v>20</v>
      </c>
      <c r="G975">
        <v>23923</v>
      </c>
      <c r="H975">
        <v>974</v>
      </c>
      <c r="I975">
        <v>65</v>
      </c>
      <c r="J975" t="s">
        <v>2650</v>
      </c>
      <c r="K975" t="s">
        <v>2651</v>
      </c>
      <c r="L975" t="s">
        <v>154</v>
      </c>
      <c r="M975" t="s">
        <v>155</v>
      </c>
      <c r="N975" t="s">
        <v>519</v>
      </c>
      <c r="O975" t="s">
        <v>520</v>
      </c>
      <c r="P975">
        <v>460.22660000000002</v>
      </c>
      <c r="Q975">
        <v>36593517</v>
      </c>
      <c r="R975" t="s">
        <v>151</v>
      </c>
      <c r="S975">
        <v>2</v>
      </c>
    </row>
    <row r="976" spans="2:19" x14ac:dyDescent="0.3">
      <c r="B976">
        <v>975</v>
      </c>
      <c r="C976" t="s">
        <v>19</v>
      </c>
      <c r="D976" t="s">
        <v>19</v>
      </c>
      <c r="E976">
        <v>975</v>
      </c>
      <c r="F976" t="s">
        <v>20</v>
      </c>
      <c r="G976">
        <v>21373</v>
      </c>
      <c r="H976">
        <v>975</v>
      </c>
      <c r="I976">
        <v>116</v>
      </c>
      <c r="J976" t="s">
        <v>2652</v>
      </c>
      <c r="K976" t="s">
        <v>2653</v>
      </c>
      <c r="L976" t="s">
        <v>170</v>
      </c>
      <c r="M976" t="s">
        <v>171</v>
      </c>
      <c r="N976" t="s">
        <v>2654</v>
      </c>
      <c r="O976" t="s">
        <v>381</v>
      </c>
      <c r="P976">
        <v>459.76780000000002</v>
      </c>
      <c r="Q976">
        <v>80981529</v>
      </c>
      <c r="R976" t="s">
        <v>121</v>
      </c>
      <c r="S976">
        <v>3</v>
      </c>
    </row>
    <row r="977" spans="2:19" x14ac:dyDescent="0.3">
      <c r="B977">
        <v>976</v>
      </c>
      <c r="C977" t="s">
        <v>19</v>
      </c>
      <c r="D977" t="s">
        <v>19</v>
      </c>
      <c r="E977">
        <v>976</v>
      </c>
      <c r="F977" t="s">
        <v>20</v>
      </c>
      <c r="G977">
        <v>25785</v>
      </c>
      <c r="H977">
        <v>976</v>
      </c>
      <c r="I977">
        <v>2</v>
      </c>
      <c r="J977" t="s">
        <v>2655</v>
      </c>
      <c r="K977" t="s">
        <v>2656</v>
      </c>
      <c r="L977" t="s">
        <v>154</v>
      </c>
      <c r="M977" t="s">
        <v>155</v>
      </c>
      <c r="N977" t="s">
        <v>2657</v>
      </c>
      <c r="O977" t="s">
        <v>520</v>
      </c>
      <c r="P977">
        <v>459.1302</v>
      </c>
      <c r="Q977">
        <v>2001731</v>
      </c>
      <c r="R977" t="s">
        <v>144</v>
      </c>
      <c r="S977">
        <v>1</v>
      </c>
    </row>
    <row r="978" spans="2:19" x14ac:dyDescent="0.3">
      <c r="B978">
        <v>977</v>
      </c>
      <c r="C978" t="s">
        <v>19</v>
      </c>
      <c r="D978" t="s">
        <v>19</v>
      </c>
      <c r="E978">
        <v>977</v>
      </c>
      <c r="F978" t="s">
        <v>20</v>
      </c>
      <c r="G978">
        <v>25328</v>
      </c>
      <c r="H978">
        <v>977</v>
      </c>
      <c r="I978">
        <v>100</v>
      </c>
      <c r="J978" t="s">
        <v>2658</v>
      </c>
      <c r="K978" t="s">
        <v>2659</v>
      </c>
      <c r="L978" t="s">
        <v>185</v>
      </c>
      <c r="M978" t="s">
        <v>186</v>
      </c>
      <c r="N978" t="s">
        <v>185</v>
      </c>
      <c r="O978" t="s">
        <v>179</v>
      </c>
      <c r="P978">
        <v>458.61950000000002</v>
      </c>
      <c r="Q978">
        <v>16098296</v>
      </c>
      <c r="R978" t="s">
        <v>144</v>
      </c>
      <c r="S978">
        <v>1</v>
      </c>
    </row>
    <row r="979" spans="2:19" x14ac:dyDescent="0.3">
      <c r="B979">
        <v>978</v>
      </c>
      <c r="C979" t="s">
        <v>19</v>
      </c>
      <c r="D979" t="s">
        <v>19</v>
      </c>
      <c r="E979">
        <v>978</v>
      </c>
      <c r="F979" t="s">
        <v>20</v>
      </c>
      <c r="G979">
        <v>26473</v>
      </c>
      <c r="H979">
        <v>978</v>
      </c>
      <c r="I979">
        <v>515</v>
      </c>
      <c r="J979" t="s">
        <v>2660</v>
      </c>
      <c r="K979" t="s">
        <v>2661</v>
      </c>
      <c r="L979" t="s">
        <v>943</v>
      </c>
      <c r="M979" t="s">
        <v>944</v>
      </c>
      <c r="N979" t="s">
        <v>2145</v>
      </c>
      <c r="O979" t="s">
        <v>946</v>
      </c>
      <c r="P979">
        <v>457.4853</v>
      </c>
      <c r="Q979">
        <v>13733550</v>
      </c>
      <c r="R979" t="s">
        <v>30</v>
      </c>
      <c r="S979">
        <v>1</v>
      </c>
    </row>
    <row r="980" spans="2:19" x14ac:dyDescent="0.3">
      <c r="B980">
        <v>979</v>
      </c>
      <c r="C980" t="s">
        <v>19</v>
      </c>
      <c r="D980" t="s">
        <v>19</v>
      </c>
      <c r="E980">
        <v>979</v>
      </c>
      <c r="F980" t="s">
        <v>20</v>
      </c>
      <c r="G980">
        <v>25607</v>
      </c>
      <c r="H980">
        <v>979</v>
      </c>
      <c r="I980">
        <v>73</v>
      </c>
      <c r="J980" t="s">
        <v>2662</v>
      </c>
      <c r="K980" t="s">
        <v>2663</v>
      </c>
      <c r="L980" t="s">
        <v>185</v>
      </c>
      <c r="M980" t="s">
        <v>186</v>
      </c>
      <c r="N980" t="s">
        <v>2664</v>
      </c>
      <c r="O980" t="s">
        <v>179</v>
      </c>
      <c r="P980">
        <v>457.38709999999998</v>
      </c>
      <c r="Q980">
        <v>28221630</v>
      </c>
      <c r="R980" t="s">
        <v>262</v>
      </c>
      <c r="S980">
        <v>1</v>
      </c>
    </row>
    <row r="981" spans="2:19" x14ac:dyDescent="0.3">
      <c r="B981">
        <v>980</v>
      </c>
      <c r="C981" t="s">
        <v>19</v>
      </c>
      <c r="D981" t="s">
        <v>19</v>
      </c>
      <c r="E981">
        <v>980</v>
      </c>
      <c r="F981" t="s">
        <v>20</v>
      </c>
      <c r="G981">
        <v>21627</v>
      </c>
      <c r="H981">
        <v>980</v>
      </c>
      <c r="I981">
        <v>55</v>
      </c>
      <c r="J981" t="s">
        <v>2665</v>
      </c>
      <c r="K981" t="s">
        <v>2666</v>
      </c>
      <c r="L981" t="s">
        <v>23</v>
      </c>
      <c r="M981" t="s">
        <v>24</v>
      </c>
      <c r="N981" t="s">
        <v>2667</v>
      </c>
      <c r="O981" t="s">
        <v>60</v>
      </c>
      <c r="P981">
        <v>456.5548</v>
      </c>
      <c r="Q981">
        <v>117377345</v>
      </c>
      <c r="R981" t="s">
        <v>144</v>
      </c>
      <c r="S981">
        <v>3</v>
      </c>
    </row>
    <row r="982" spans="2:19" x14ac:dyDescent="0.3">
      <c r="B982">
        <v>981</v>
      </c>
      <c r="C982" t="s">
        <v>19</v>
      </c>
      <c r="D982" t="s">
        <v>19</v>
      </c>
      <c r="E982">
        <v>981</v>
      </c>
      <c r="F982" t="s">
        <v>20</v>
      </c>
      <c r="G982">
        <v>23654</v>
      </c>
      <c r="H982">
        <v>981</v>
      </c>
      <c r="I982">
        <v>115</v>
      </c>
      <c r="J982" t="s">
        <v>2668</v>
      </c>
      <c r="K982" t="s">
        <v>2669</v>
      </c>
      <c r="L982" t="s">
        <v>23</v>
      </c>
      <c r="M982" t="s">
        <v>24</v>
      </c>
      <c r="N982" t="s">
        <v>998</v>
      </c>
      <c r="O982" t="s">
        <v>999</v>
      </c>
      <c r="P982">
        <v>456.21660000000003</v>
      </c>
      <c r="Q982">
        <v>35114684</v>
      </c>
      <c r="R982" t="s">
        <v>49</v>
      </c>
      <c r="S982">
        <v>2</v>
      </c>
    </row>
    <row r="983" spans="2:19" x14ac:dyDescent="0.3">
      <c r="B983">
        <v>982</v>
      </c>
      <c r="C983" t="s">
        <v>19</v>
      </c>
      <c r="D983" t="s">
        <v>19</v>
      </c>
      <c r="E983">
        <v>982</v>
      </c>
      <c r="F983" t="s">
        <v>20</v>
      </c>
      <c r="G983">
        <v>24861</v>
      </c>
      <c r="H983">
        <v>982</v>
      </c>
      <c r="I983">
        <v>25</v>
      </c>
      <c r="J983" t="s">
        <v>2670</v>
      </c>
      <c r="K983" t="s">
        <v>2671</v>
      </c>
      <c r="L983" t="s">
        <v>95</v>
      </c>
      <c r="M983" t="s">
        <v>96</v>
      </c>
      <c r="N983" t="s">
        <v>442</v>
      </c>
      <c r="O983" t="s">
        <v>150</v>
      </c>
      <c r="P983">
        <v>455.4194</v>
      </c>
      <c r="Q983">
        <v>2039500</v>
      </c>
      <c r="R983" t="s">
        <v>121</v>
      </c>
      <c r="S983">
        <v>1</v>
      </c>
    </row>
    <row r="984" spans="2:19" x14ac:dyDescent="0.3">
      <c r="B984">
        <v>983</v>
      </c>
      <c r="C984" t="s">
        <v>19</v>
      </c>
      <c r="D984" t="s">
        <v>19</v>
      </c>
      <c r="E984">
        <v>983</v>
      </c>
      <c r="F984" t="s">
        <v>20</v>
      </c>
      <c r="G984">
        <v>25264</v>
      </c>
      <c r="H984">
        <v>983</v>
      </c>
      <c r="I984">
        <v>6</v>
      </c>
      <c r="J984" t="s">
        <v>2672</v>
      </c>
      <c r="K984" t="s">
        <v>2673</v>
      </c>
      <c r="L984" t="s">
        <v>185</v>
      </c>
      <c r="M984" t="s">
        <v>186</v>
      </c>
      <c r="N984" t="s">
        <v>185</v>
      </c>
      <c r="O984" t="s">
        <v>179</v>
      </c>
      <c r="P984">
        <v>455.37279999999998</v>
      </c>
      <c r="Q984">
        <v>2119497</v>
      </c>
      <c r="R984" t="s">
        <v>61</v>
      </c>
      <c r="S984">
        <v>1</v>
      </c>
    </row>
    <row r="985" spans="2:19" x14ac:dyDescent="0.3">
      <c r="B985">
        <v>984</v>
      </c>
      <c r="C985" t="s">
        <v>19</v>
      </c>
      <c r="D985" t="s">
        <v>19</v>
      </c>
      <c r="E985">
        <v>984</v>
      </c>
      <c r="F985" t="s">
        <v>20</v>
      </c>
      <c r="G985">
        <v>25978</v>
      </c>
      <c r="H985">
        <v>984</v>
      </c>
      <c r="I985">
        <v>15</v>
      </c>
      <c r="J985" t="s">
        <v>2674</v>
      </c>
      <c r="K985" t="s">
        <v>2675</v>
      </c>
      <c r="L985" t="s">
        <v>185</v>
      </c>
      <c r="M985" t="s">
        <v>186</v>
      </c>
      <c r="N985" t="s">
        <v>185</v>
      </c>
      <c r="O985" t="s">
        <v>179</v>
      </c>
      <c r="P985">
        <v>455.2561</v>
      </c>
      <c r="Q985">
        <v>2060000</v>
      </c>
      <c r="R985" t="s">
        <v>37</v>
      </c>
      <c r="S985">
        <v>1</v>
      </c>
    </row>
    <row r="986" spans="2:19" x14ac:dyDescent="0.3">
      <c r="B986">
        <v>985</v>
      </c>
      <c r="C986" t="s">
        <v>19</v>
      </c>
      <c r="D986" t="s">
        <v>19</v>
      </c>
      <c r="E986">
        <v>985</v>
      </c>
      <c r="F986" t="s">
        <v>20</v>
      </c>
      <c r="G986">
        <v>23365</v>
      </c>
      <c r="H986">
        <v>985</v>
      </c>
      <c r="I986">
        <v>6</v>
      </c>
      <c r="J986" t="s">
        <v>2676</v>
      </c>
      <c r="K986" t="s">
        <v>2677</v>
      </c>
      <c r="L986" t="s">
        <v>311</v>
      </c>
      <c r="M986" t="s">
        <v>369</v>
      </c>
      <c r="N986" t="s">
        <v>1262</v>
      </c>
      <c r="O986" t="s">
        <v>370</v>
      </c>
      <c r="P986">
        <v>455.06400000000002</v>
      </c>
      <c r="Q986">
        <v>4768000</v>
      </c>
      <c r="R986" t="s">
        <v>144</v>
      </c>
      <c r="S986">
        <v>2</v>
      </c>
    </row>
    <row r="987" spans="2:19" x14ac:dyDescent="0.3">
      <c r="B987">
        <v>986</v>
      </c>
      <c r="C987" t="s">
        <v>19</v>
      </c>
      <c r="D987" t="s">
        <v>19</v>
      </c>
      <c r="E987">
        <v>986</v>
      </c>
      <c r="F987" t="s">
        <v>20</v>
      </c>
      <c r="G987">
        <v>2901</v>
      </c>
      <c r="H987">
        <v>986</v>
      </c>
      <c r="I987">
        <v>800</v>
      </c>
      <c r="J987" t="s">
        <v>2678</v>
      </c>
      <c r="K987" t="s">
        <v>2679</v>
      </c>
      <c r="L987" t="s">
        <v>83</v>
      </c>
      <c r="M987" t="s">
        <v>84</v>
      </c>
      <c r="N987" t="s">
        <v>2680</v>
      </c>
      <c r="O987" t="s">
        <v>86</v>
      </c>
      <c r="P987">
        <v>455.0489</v>
      </c>
      <c r="Q987">
        <v>923607000</v>
      </c>
      <c r="R987" t="s">
        <v>27</v>
      </c>
      <c r="S987">
        <v>7</v>
      </c>
    </row>
    <row r="988" spans="2:19" x14ac:dyDescent="0.3">
      <c r="B988">
        <v>987</v>
      </c>
      <c r="C988" t="s">
        <v>19</v>
      </c>
      <c r="D988" t="s">
        <v>19</v>
      </c>
      <c r="E988">
        <v>987</v>
      </c>
      <c r="F988" t="s">
        <v>20</v>
      </c>
      <c r="G988">
        <v>26530</v>
      </c>
      <c r="H988">
        <v>987</v>
      </c>
      <c r="I988">
        <v>7</v>
      </c>
      <c r="J988" t="s">
        <v>2681</v>
      </c>
      <c r="K988" t="s">
        <v>2682</v>
      </c>
      <c r="L988" t="s">
        <v>89</v>
      </c>
      <c r="M988" t="s">
        <v>90</v>
      </c>
      <c r="N988" t="s">
        <v>709</v>
      </c>
      <c r="O988" t="s">
        <v>377</v>
      </c>
      <c r="P988">
        <v>454.71339999999998</v>
      </c>
      <c r="Q988">
        <v>9483724</v>
      </c>
      <c r="R988" t="s">
        <v>30</v>
      </c>
      <c r="S988">
        <v>1</v>
      </c>
    </row>
    <row r="989" spans="2:19" x14ac:dyDescent="0.3">
      <c r="B989">
        <v>988</v>
      </c>
      <c r="C989" t="s">
        <v>19</v>
      </c>
      <c r="D989" t="s">
        <v>19</v>
      </c>
      <c r="E989">
        <v>988</v>
      </c>
      <c r="F989" t="s">
        <v>20</v>
      </c>
      <c r="G989">
        <v>25156</v>
      </c>
      <c r="H989">
        <v>988</v>
      </c>
      <c r="I989">
        <v>9</v>
      </c>
      <c r="J989" t="s">
        <v>2683</v>
      </c>
      <c r="K989" t="s">
        <v>2684</v>
      </c>
      <c r="L989" t="s">
        <v>737</v>
      </c>
      <c r="M989" t="s">
        <v>738</v>
      </c>
      <c r="N989" t="s">
        <v>2685</v>
      </c>
      <c r="O989" t="s">
        <v>2686</v>
      </c>
      <c r="P989">
        <v>454.34500000000003</v>
      </c>
      <c r="Q989">
        <v>2774419</v>
      </c>
      <c r="R989" t="s">
        <v>61</v>
      </c>
      <c r="S989">
        <v>1</v>
      </c>
    </row>
    <row r="990" spans="2:19" x14ac:dyDescent="0.3">
      <c r="B990">
        <v>989</v>
      </c>
      <c r="C990" t="s">
        <v>19</v>
      </c>
      <c r="D990" t="s">
        <v>19</v>
      </c>
      <c r="E990">
        <v>989</v>
      </c>
      <c r="F990" t="s">
        <v>20</v>
      </c>
      <c r="G990">
        <v>1026</v>
      </c>
      <c r="H990">
        <v>989</v>
      </c>
      <c r="I990">
        <v>65</v>
      </c>
      <c r="J990" t="s">
        <v>2687</v>
      </c>
      <c r="K990" t="s">
        <v>2688</v>
      </c>
      <c r="L990" t="s">
        <v>23</v>
      </c>
      <c r="M990" t="s">
        <v>24</v>
      </c>
      <c r="N990" t="s">
        <v>2667</v>
      </c>
      <c r="O990" t="s">
        <v>60</v>
      </c>
      <c r="P990">
        <v>454.28410000000002</v>
      </c>
      <c r="Q990">
        <v>9640286</v>
      </c>
      <c r="R990" t="s">
        <v>144</v>
      </c>
      <c r="S990">
        <v>3</v>
      </c>
    </row>
    <row r="991" spans="2:19" x14ac:dyDescent="0.3">
      <c r="B991">
        <v>990</v>
      </c>
      <c r="C991" t="s">
        <v>19</v>
      </c>
      <c r="D991" t="s">
        <v>19</v>
      </c>
      <c r="E991">
        <v>990</v>
      </c>
      <c r="F991" t="s">
        <v>20</v>
      </c>
      <c r="G991">
        <v>25692</v>
      </c>
      <c r="H991">
        <v>990</v>
      </c>
      <c r="I991">
        <v>44</v>
      </c>
      <c r="J991" t="s">
        <v>2689</v>
      </c>
      <c r="K991" t="s">
        <v>2690</v>
      </c>
      <c r="L991" t="s">
        <v>547</v>
      </c>
      <c r="M991" t="s">
        <v>548</v>
      </c>
      <c r="N991" t="s">
        <v>549</v>
      </c>
      <c r="O991" t="s">
        <v>549</v>
      </c>
      <c r="P991">
        <v>454.11610000000002</v>
      </c>
      <c r="Q991">
        <v>13624329</v>
      </c>
      <c r="R991" t="s">
        <v>449</v>
      </c>
      <c r="S991">
        <v>1</v>
      </c>
    </row>
    <row r="992" spans="2:19" x14ac:dyDescent="0.3">
      <c r="B992">
        <v>991</v>
      </c>
      <c r="C992" t="s">
        <v>19</v>
      </c>
      <c r="D992" t="s">
        <v>19</v>
      </c>
      <c r="E992">
        <v>991</v>
      </c>
      <c r="F992" t="s">
        <v>20</v>
      </c>
      <c r="G992">
        <v>26568</v>
      </c>
      <c r="H992">
        <v>991</v>
      </c>
      <c r="I992">
        <v>25</v>
      </c>
      <c r="J992" t="s">
        <v>2691</v>
      </c>
      <c r="K992" t="s">
        <v>2692</v>
      </c>
      <c r="L992" t="s">
        <v>83</v>
      </c>
      <c r="M992" t="s">
        <v>84</v>
      </c>
      <c r="N992" t="s">
        <v>898</v>
      </c>
      <c r="O992" t="s">
        <v>86</v>
      </c>
      <c r="P992">
        <v>453.53980000000001</v>
      </c>
      <c r="Q992">
        <v>22518000</v>
      </c>
      <c r="R992" t="s">
        <v>61</v>
      </c>
      <c r="S992">
        <v>1</v>
      </c>
    </row>
    <row r="993" spans="2:19" x14ac:dyDescent="0.3">
      <c r="B993">
        <v>992</v>
      </c>
      <c r="C993" t="s">
        <v>19</v>
      </c>
      <c r="D993" t="s">
        <v>19</v>
      </c>
      <c r="E993">
        <v>992</v>
      </c>
      <c r="F993" t="s">
        <v>20</v>
      </c>
      <c r="G993">
        <v>26421</v>
      </c>
      <c r="H993">
        <v>992</v>
      </c>
      <c r="I993">
        <v>280</v>
      </c>
      <c r="J993" t="s">
        <v>2693</v>
      </c>
      <c r="K993" t="s">
        <v>2694</v>
      </c>
      <c r="L993" t="s">
        <v>210</v>
      </c>
      <c r="M993" t="s">
        <v>211</v>
      </c>
      <c r="N993" t="s">
        <v>481</v>
      </c>
      <c r="O993" t="s">
        <v>481</v>
      </c>
      <c r="P993">
        <v>453.20269999999999</v>
      </c>
      <c r="Q993">
        <v>8469484</v>
      </c>
      <c r="R993" t="s">
        <v>243</v>
      </c>
      <c r="S993">
        <v>1</v>
      </c>
    </row>
    <row r="994" spans="2:19" x14ac:dyDescent="0.3">
      <c r="B994">
        <v>993</v>
      </c>
      <c r="C994" t="s">
        <v>19</v>
      </c>
      <c r="D994" t="s">
        <v>19</v>
      </c>
      <c r="E994">
        <v>993</v>
      </c>
      <c r="F994" t="s">
        <v>20</v>
      </c>
      <c r="G994">
        <v>23544</v>
      </c>
      <c r="H994">
        <v>993</v>
      </c>
      <c r="I994">
        <v>12</v>
      </c>
      <c r="J994" t="s">
        <v>2695</v>
      </c>
      <c r="K994" t="s">
        <v>2696</v>
      </c>
      <c r="L994" t="s">
        <v>95</v>
      </c>
      <c r="M994" t="s">
        <v>96</v>
      </c>
      <c r="N994" t="s">
        <v>1737</v>
      </c>
      <c r="O994" t="s">
        <v>1738</v>
      </c>
      <c r="P994">
        <v>452.94290000000001</v>
      </c>
      <c r="Q994">
        <v>2946594</v>
      </c>
      <c r="R994" t="s">
        <v>151</v>
      </c>
      <c r="S994">
        <v>2</v>
      </c>
    </row>
    <row r="995" spans="2:19" x14ac:dyDescent="0.3">
      <c r="B995">
        <v>994</v>
      </c>
      <c r="C995" t="s">
        <v>19</v>
      </c>
      <c r="D995" t="s">
        <v>19</v>
      </c>
      <c r="E995">
        <v>994</v>
      </c>
      <c r="F995" t="s">
        <v>20</v>
      </c>
      <c r="G995">
        <v>26504</v>
      </c>
      <c r="H995">
        <v>994</v>
      </c>
      <c r="I995">
        <v>16</v>
      </c>
      <c r="J995" t="s">
        <v>2697</v>
      </c>
      <c r="K995" t="s">
        <v>2698</v>
      </c>
      <c r="L995" t="s">
        <v>185</v>
      </c>
      <c r="M995" t="s">
        <v>186</v>
      </c>
      <c r="N995" t="s">
        <v>185</v>
      </c>
      <c r="O995" t="s">
        <v>179</v>
      </c>
      <c r="P995">
        <v>452.52940000000001</v>
      </c>
      <c r="Q995">
        <v>4149496</v>
      </c>
      <c r="R995" t="s">
        <v>37</v>
      </c>
      <c r="S995">
        <v>1</v>
      </c>
    </row>
    <row r="996" spans="2:19" x14ac:dyDescent="0.3">
      <c r="B996">
        <v>995</v>
      </c>
      <c r="C996" t="s">
        <v>19</v>
      </c>
      <c r="D996" t="s">
        <v>19</v>
      </c>
      <c r="E996">
        <v>995</v>
      </c>
      <c r="F996" t="s">
        <v>20</v>
      </c>
      <c r="G996">
        <v>23528</v>
      </c>
      <c r="H996">
        <v>995</v>
      </c>
      <c r="I996">
        <v>687</v>
      </c>
      <c r="J996" t="s">
        <v>2699</v>
      </c>
      <c r="K996" t="s">
        <v>2700</v>
      </c>
      <c r="L996" t="s">
        <v>77</v>
      </c>
      <c r="M996" t="s">
        <v>78</v>
      </c>
      <c r="N996" t="s">
        <v>2654</v>
      </c>
      <c r="O996" t="s">
        <v>106</v>
      </c>
      <c r="P996">
        <v>452.185</v>
      </c>
      <c r="Q996">
        <v>51048267</v>
      </c>
      <c r="R996" t="s">
        <v>61</v>
      </c>
      <c r="S996">
        <v>2</v>
      </c>
    </row>
    <row r="997" spans="2:19" x14ac:dyDescent="0.3">
      <c r="B997">
        <v>996</v>
      </c>
      <c r="C997" t="s">
        <v>19</v>
      </c>
      <c r="D997" t="s">
        <v>19</v>
      </c>
      <c r="E997">
        <v>996</v>
      </c>
      <c r="F997" t="s">
        <v>20</v>
      </c>
      <c r="G997">
        <v>23827</v>
      </c>
      <c r="H997">
        <v>996</v>
      </c>
      <c r="I997">
        <v>75</v>
      </c>
      <c r="J997" t="s">
        <v>2701</v>
      </c>
      <c r="K997" t="s">
        <v>2702</v>
      </c>
      <c r="L997" t="s">
        <v>176</v>
      </c>
      <c r="M997" t="s">
        <v>177</v>
      </c>
      <c r="N997" t="s">
        <v>1760</v>
      </c>
      <c r="O997" t="s">
        <v>179</v>
      </c>
      <c r="P997">
        <v>449.7586</v>
      </c>
      <c r="Q997">
        <v>7702481</v>
      </c>
      <c r="R997" t="s">
        <v>144</v>
      </c>
      <c r="S997">
        <v>2</v>
      </c>
    </row>
    <row r="998" spans="2:19" x14ac:dyDescent="0.3">
      <c r="B998">
        <v>997</v>
      </c>
      <c r="C998" t="s">
        <v>19</v>
      </c>
      <c r="D998" t="s">
        <v>19</v>
      </c>
      <c r="E998">
        <v>997</v>
      </c>
      <c r="F998" t="s">
        <v>20</v>
      </c>
      <c r="G998">
        <v>23647</v>
      </c>
      <c r="H998">
        <v>997</v>
      </c>
      <c r="I998">
        <v>35</v>
      </c>
      <c r="J998" t="s">
        <v>2703</v>
      </c>
      <c r="K998" t="s">
        <v>2704</v>
      </c>
      <c r="L998" t="s">
        <v>33</v>
      </c>
      <c r="M998" t="s">
        <v>34</v>
      </c>
      <c r="N998" t="s">
        <v>1610</v>
      </c>
      <c r="O998" t="s">
        <v>571</v>
      </c>
      <c r="P998">
        <v>448.41899999999998</v>
      </c>
      <c r="Q998">
        <v>4695860</v>
      </c>
      <c r="R998" t="s">
        <v>118</v>
      </c>
      <c r="S998">
        <v>2</v>
      </c>
    </row>
    <row r="999" spans="2:19" x14ac:dyDescent="0.3">
      <c r="B999">
        <v>998</v>
      </c>
      <c r="C999" t="s">
        <v>19</v>
      </c>
      <c r="D999" t="s">
        <v>19</v>
      </c>
      <c r="E999">
        <v>998</v>
      </c>
      <c r="F999" t="s">
        <v>20</v>
      </c>
      <c r="G999">
        <v>23462</v>
      </c>
      <c r="H999">
        <v>998</v>
      </c>
      <c r="I999">
        <v>58</v>
      </c>
      <c r="J999" t="s">
        <v>2705</v>
      </c>
      <c r="K999" t="s">
        <v>2706</v>
      </c>
      <c r="L999" t="s">
        <v>23</v>
      </c>
      <c r="M999" t="s">
        <v>24</v>
      </c>
      <c r="N999" t="s">
        <v>2707</v>
      </c>
      <c r="O999" t="s">
        <v>60</v>
      </c>
      <c r="P999">
        <v>448.14249999999998</v>
      </c>
      <c r="Q999">
        <v>6695320</v>
      </c>
      <c r="R999" t="s">
        <v>30</v>
      </c>
      <c r="S999">
        <v>2</v>
      </c>
    </row>
    <row r="1000" spans="2:19" x14ac:dyDescent="0.3">
      <c r="B1000">
        <v>999</v>
      </c>
      <c r="C1000" t="s">
        <v>19</v>
      </c>
      <c r="D1000" t="s">
        <v>19</v>
      </c>
      <c r="E1000">
        <v>999</v>
      </c>
      <c r="F1000" t="s">
        <v>20</v>
      </c>
      <c r="G1000">
        <v>21548</v>
      </c>
      <c r="H1000">
        <v>999</v>
      </c>
      <c r="I1000">
        <v>21</v>
      </c>
      <c r="J1000" t="s">
        <v>2708</v>
      </c>
      <c r="K1000" t="s">
        <v>2709</v>
      </c>
      <c r="L1000" t="s">
        <v>246</v>
      </c>
      <c r="M1000" t="s">
        <v>247</v>
      </c>
      <c r="N1000" t="s">
        <v>2710</v>
      </c>
      <c r="O1000" t="s">
        <v>580</v>
      </c>
      <c r="P1000">
        <v>447.95519999999999</v>
      </c>
      <c r="Q1000">
        <v>10245310</v>
      </c>
      <c r="R1000" t="s">
        <v>182</v>
      </c>
      <c r="S1000">
        <v>3</v>
      </c>
    </row>
    <row r="1001" spans="2:19" x14ac:dyDescent="0.3">
      <c r="B1001">
        <v>1000</v>
      </c>
      <c r="C1001" t="s">
        <v>19</v>
      </c>
      <c r="D1001" t="s">
        <v>19</v>
      </c>
      <c r="E1001">
        <v>1000</v>
      </c>
      <c r="F1001" t="s">
        <v>20</v>
      </c>
      <c r="G1001">
        <v>23131</v>
      </c>
      <c r="H1001">
        <v>1000</v>
      </c>
      <c r="I1001">
        <v>78</v>
      </c>
      <c r="J1001" t="s">
        <v>2711</v>
      </c>
      <c r="K1001" t="s">
        <v>2712</v>
      </c>
      <c r="L1001" t="s">
        <v>77</v>
      </c>
      <c r="M1001" t="s">
        <v>78</v>
      </c>
      <c r="N1001" t="s">
        <v>2208</v>
      </c>
      <c r="O1001" t="s">
        <v>1396</v>
      </c>
      <c r="P1001">
        <v>447.11419999999998</v>
      </c>
      <c r="Q1001">
        <v>17541235</v>
      </c>
      <c r="R1001" t="s">
        <v>42</v>
      </c>
      <c r="S1001">
        <v>2</v>
      </c>
    </row>
    <row r="1002" spans="2:19" x14ac:dyDescent="0.3">
      <c r="B1002">
        <v>1001</v>
      </c>
      <c r="C1002" t="s">
        <v>19</v>
      </c>
      <c r="D1002" t="s">
        <v>19</v>
      </c>
      <c r="E1002">
        <v>1001</v>
      </c>
      <c r="F1002" t="s">
        <v>20</v>
      </c>
      <c r="G1002">
        <v>23547</v>
      </c>
      <c r="H1002">
        <v>1001</v>
      </c>
      <c r="I1002">
        <v>4</v>
      </c>
      <c r="J1002" t="s">
        <v>2713</v>
      </c>
      <c r="K1002" t="s">
        <v>2714</v>
      </c>
      <c r="L1002" t="s">
        <v>95</v>
      </c>
      <c r="M1002" t="s">
        <v>96</v>
      </c>
      <c r="N1002" t="s">
        <v>2715</v>
      </c>
      <c r="O1002" t="s">
        <v>2716</v>
      </c>
      <c r="P1002">
        <v>446.55700000000002</v>
      </c>
      <c r="Q1002">
        <v>7148086</v>
      </c>
      <c r="R1002" t="s">
        <v>151</v>
      </c>
      <c r="S1002">
        <v>2</v>
      </c>
    </row>
    <row r="1003" spans="2:19" x14ac:dyDescent="0.3">
      <c r="B1003">
        <v>1002</v>
      </c>
      <c r="C1003" t="s">
        <v>19</v>
      </c>
      <c r="D1003" t="s">
        <v>19</v>
      </c>
      <c r="E1003">
        <v>1002</v>
      </c>
      <c r="F1003" t="s">
        <v>20</v>
      </c>
      <c r="G1003">
        <v>26518</v>
      </c>
      <c r="H1003">
        <v>1002</v>
      </c>
      <c r="I1003">
        <v>20</v>
      </c>
      <c r="J1003" t="s">
        <v>2717</v>
      </c>
      <c r="K1003" t="s">
        <v>2718</v>
      </c>
      <c r="L1003" t="s">
        <v>204</v>
      </c>
      <c r="M1003" t="s">
        <v>205</v>
      </c>
      <c r="N1003" t="s">
        <v>2719</v>
      </c>
      <c r="O1003" t="s">
        <v>2720</v>
      </c>
      <c r="P1003">
        <v>446.52859999999998</v>
      </c>
      <c r="Q1003">
        <v>2162537</v>
      </c>
      <c r="R1003" t="s">
        <v>151</v>
      </c>
      <c r="S1003">
        <v>1</v>
      </c>
    </row>
    <row r="1004" spans="2:19" x14ac:dyDescent="0.3">
      <c r="B1004">
        <v>1003</v>
      </c>
      <c r="C1004" t="s">
        <v>19</v>
      </c>
      <c r="D1004" t="s">
        <v>19</v>
      </c>
      <c r="E1004">
        <v>1003</v>
      </c>
      <c r="F1004" t="s">
        <v>20</v>
      </c>
      <c r="G1004">
        <v>21766</v>
      </c>
      <c r="H1004">
        <v>1003</v>
      </c>
      <c r="I1004">
        <v>278</v>
      </c>
      <c r="J1004" t="s">
        <v>2721</v>
      </c>
      <c r="K1004" t="s">
        <v>2722</v>
      </c>
      <c r="L1004" t="s">
        <v>131</v>
      </c>
      <c r="M1004" t="s">
        <v>132</v>
      </c>
      <c r="N1004" t="s">
        <v>2723</v>
      </c>
      <c r="O1004" t="s">
        <v>794</v>
      </c>
      <c r="P1004">
        <v>444.81</v>
      </c>
      <c r="Q1004">
        <v>34802761</v>
      </c>
      <c r="R1004" t="s">
        <v>56</v>
      </c>
      <c r="S1004">
        <v>3</v>
      </c>
    </row>
    <row r="1005" spans="2:19" x14ac:dyDescent="0.3">
      <c r="B1005">
        <v>1004</v>
      </c>
      <c r="C1005" t="s">
        <v>19</v>
      </c>
      <c r="D1005" t="s">
        <v>19</v>
      </c>
      <c r="E1005">
        <v>1004</v>
      </c>
      <c r="F1005" t="s">
        <v>20</v>
      </c>
      <c r="G1005">
        <v>17263</v>
      </c>
      <c r="H1005">
        <v>1004</v>
      </c>
      <c r="I1005">
        <v>136</v>
      </c>
      <c r="J1005" t="s">
        <v>2724</v>
      </c>
      <c r="K1005" t="s">
        <v>2725</v>
      </c>
      <c r="L1005" t="s">
        <v>45</v>
      </c>
      <c r="M1005" t="s">
        <v>46</v>
      </c>
      <c r="N1005" t="s">
        <v>48</v>
      </c>
      <c r="O1005" t="s">
        <v>48</v>
      </c>
      <c r="P1005">
        <v>444.55090000000001</v>
      </c>
      <c r="Q1005">
        <v>116099931</v>
      </c>
      <c r="R1005" t="s">
        <v>27</v>
      </c>
      <c r="S1005">
        <v>5</v>
      </c>
    </row>
    <row r="1006" spans="2:19" x14ac:dyDescent="0.3">
      <c r="B1006">
        <v>1005</v>
      </c>
      <c r="C1006" t="s">
        <v>19</v>
      </c>
      <c r="D1006" t="s">
        <v>19</v>
      </c>
      <c r="E1006">
        <v>1005</v>
      </c>
      <c r="F1006" t="s">
        <v>20</v>
      </c>
      <c r="G1006">
        <v>26258</v>
      </c>
      <c r="H1006">
        <v>1005</v>
      </c>
      <c r="I1006">
        <v>87</v>
      </c>
      <c r="J1006" t="s">
        <v>2726</v>
      </c>
      <c r="K1006" t="s">
        <v>2727</v>
      </c>
      <c r="L1006" t="s">
        <v>124</v>
      </c>
      <c r="M1006" t="s">
        <v>125</v>
      </c>
      <c r="N1006" t="s">
        <v>226</v>
      </c>
      <c r="O1006" t="s">
        <v>227</v>
      </c>
      <c r="P1006">
        <v>444.26299999999998</v>
      </c>
      <c r="Q1006">
        <v>11630063</v>
      </c>
      <c r="R1006" t="s">
        <v>118</v>
      </c>
      <c r="S1006">
        <v>1</v>
      </c>
    </row>
    <row r="1007" spans="2:19" x14ac:dyDescent="0.3">
      <c r="B1007">
        <v>1006</v>
      </c>
      <c r="C1007" t="s">
        <v>19</v>
      </c>
      <c r="D1007" t="s">
        <v>19</v>
      </c>
      <c r="E1007">
        <v>1006</v>
      </c>
      <c r="F1007" t="s">
        <v>20</v>
      </c>
      <c r="G1007">
        <v>25014</v>
      </c>
      <c r="H1007">
        <v>1006</v>
      </c>
      <c r="I1007">
        <v>48</v>
      </c>
      <c r="J1007" t="s">
        <v>2728</v>
      </c>
      <c r="K1007" t="s">
        <v>2729</v>
      </c>
      <c r="L1007" t="s">
        <v>257</v>
      </c>
      <c r="M1007" t="s">
        <v>258</v>
      </c>
      <c r="N1007" t="s">
        <v>259</v>
      </c>
      <c r="O1007" t="s">
        <v>259</v>
      </c>
      <c r="P1007">
        <v>444.17160000000001</v>
      </c>
      <c r="Q1007">
        <v>17506000</v>
      </c>
      <c r="R1007" t="s">
        <v>27</v>
      </c>
      <c r="S1007">
        <v>1</v>
      </c>
    </row>
    <row r="1008" spans="2:19" x14ac:dyDescent="0.3">
      <c r="B1008">
        <v>1007</v>
      </c>
      <c r="C1008" t="s">
        <v>19</v>
      </c>
      <c r="D1008" t="s">
        <v>19</v>
      </c>
      <c r="E1008">
        <v>1007</v>
      </c>
      <c r="F1008" t="s">
        <v>20</v>
      </c>
      <c r="G1008">
        <v>26279</v>
      </c>
      <c r="H1008">
        <v>1007</v>
      </c>
      <c r="I1008">
        <v>103</v>
      </c>
      <c r="J1008" t="s">
        <v>2730</v>
      </c>
      <c r="K1008" t="s">
        <v>2731</v>
      </c>
      <c r="L1008" t="s">
        <v>33</v>
      </c>
      <c r="M1008" t="s">
        <v>34</v>
      </c>
      <c r="N1008" t="s">
        <v>117</v>
      </c>
      <c r="O1008" t="s">
        <v>36</v>
      </c>
      <c r="P1008">
        <v>442.65870000000001</v>
      </c>
      <c r="Q1008">
        <v>14691400</v>
      </c>
      <c r="R1008" t="s">
        <v>61</v>
      </c>
      <c r="S1008">
        <v>1</v>
      </c>
    </row>
    <row r="1009" spans="2:19" x14ac:dyDescent="0.3">
      <c r="B1009">
        <v>1008</v>
      </c>
      <c r="C1009" t="s">
        <v>19</v>
      </c>
      <c r="D1009" t="s">
        <v>19</v>
      </c>
      <c r="E1009">
        <v>1008</v>
      </c>
      <c r="F1009" t="s">
        <v>20</v>
      </c>
      <c r="G1009">
        <v>23235</v>
      </c>
      <c r="H1009">
        <v>1008</v>
      </c>
      <c r="I1009">
        <v>23</v>
      </c>
      <c r="J1009" t="s">
        <v>2732</v>
      </c>
      <c r="K1009" t="s">
        <v>2733</v>
      </c>
      <c r="L1009" t="s">
        <v>185</v>
      </c>
      <c r="M1009" t="s">
        <v>186</v>
      </c>
      <c r="N1009" t="s">
        <v>185</v>
      </c>
      <c r="O1009" t="s">
        <v>179</v>
      </c>
      <c r="P1009">
        <v>441.7989</v>
      </c>
      <c r="Q1009">
        <v>5120000</v>
      </c>
      <c r="R1009" t="s">
        <v>151</v>
      </c>
      <c r="S1009">
        <v>2</v>
      </c>
    </row>
    <row r="1010" spans="2:19" x14ac:dyDescent="0.3">
      <c r="B1010">
        <v>1009</v>
      </c>
      <c r="C1010" t="s">
        <v>19</v>
      </c>
      <c r="D1010" t="s">
        <v>19</v>
      </c>
      <c r="E1010">
        <v>1009</v>
      </c>
      <c r="F1010" t="s">
        <v>20</v>
      </c>
      <c r="G1010">
        <v>25269</v>
      </c>
      <c r="H1010">
        <v>1009</v>
      </c>
      <c r="I1010">
        <v>13</v>
      </c>
      <c r="J1010" t="s">
        <v>2734</v>
      </c>
      <c r="K1010" t="s">
        <v>2735</v>
      </c>
      <c r="L1010" t="s">
        <v>176</v>
      </c>
      <c r="M1010" t="s">
        <v>177</v>
      </c>
      <c r="N1010" t="s">
        <v>2736</v>
      </c>
      <c r="O1010" t="s">
        <v>179</v>
      </c>
      <c r="P1010">
        <v>441.74430000000001</v>
      </c>
      <c r="Q1010">
        <v>14243000</v>
      </c>
      <c r="R1010" t="s">
        <v>49</v>
      </c>
      <c r="S1010">
        <v>1</v>
      </c>
    </row>
    <row r="1011" spans="2:19" x14ac:dyDescent="0.3">
      <c r="B1011">
        <v>1010</v>
      </c>
      <c r="C1011" t="s">
        <v>19</v>
      </c>
      <c r="D1011" t="s">
        <v>19</v>
      </c>
      <c r="E1011">
        <v>1010</v>
      </c>
      <c r="F1011" t="s">
        <v>20</v>
      </c>
      <c r="G1011">
        <v>8109</v>
      </c>
      <c r="H1011">
        <v>1010</v>
      </c>
      <c r="I1011">
        <v>210</v>
      </c>
      <c r="J1011" t="s">
        <v>2737</v>
      </c>
      <c r="K1011" t="s">
        <v>2738</v>
      </c>
      <c r="L1011" t="s">
        <v>530</v>
      </c>
      <c r="M1011" t="s">
        <v>531</v>
      </c>
      <c r="N1011" t="s">
        <v>172</v>
      </c>
      <c r="O1011" t="s">
        <v>2739</v>
      </c>
      <c r="P1011">
        <v>441.16680000000002</v>
      </c>
      <c r="Q1011">
        <v>54398909</v>
      </c>
      <c r="R1011" t="s">
        <v>144</v>
      </c>
      <c r="S1011">
        <v>4</v>
      </c>
    </row>
    <row r="1012" spans="2:19" x14ac:dyDescent="0.3">
      <c r="B1012">
        <v>1011</v>
      </c>
      <c r="C1012" t="s">
        <v>19</v>
      </c>
      <c r="D1012" t="s">
        <v>19</v>
      </c>
      <c r="E1012">
        <v>1011</v>
      </c>
      <c r="F1012" t="s">
        <v>20</v>
      </c>
      <c r="G1012">
        <v>26614</v>
      </c>
      <c r="H1012">
        <v>1011</v>
      </c>
      <c r="I1012">
        <v>8</v>
      </c>
      <c r="J1012" t="s">
        <v>2740</v>
      </c>
      <c r="K1012" t="s">
        <v>2741</v>
      </c>
      <c r="L1012" t="s">
        <v>185</v>
      </c>
      <c r="M1012" t="s">
        <v>186</v>
      </c>
      <c r="N1012" t="s">
        <v>301</v>
      </c>
      <c r="O1012" t="s">
        <v>179</v>
      </c>
      <c r="P1012">
        <v>440.5915</v>
      </c>
      <c r="Q1012">
        <v>2571053</v>
      </c>
      <c r="R1012" t="s">
        <v>30</v>
      </c>
      <c r="S1012">
        <v>1</v>
      </c>
    </row>
    <row r="1013" spans="2:19" x14ac:dyDescent="0.3">
      <c r="B1013">
        <v>1012</v>
      </c>
      <c r="C1013" t="s">
        <v>19</v>
      </c>
      <c r="D1013" t="s">
        <v>19</v>
      </c>
      <c r="E1013">
        <v>1012</v>
      </c>
      <c r="F1013" t="s">
        <v>20</v>
      </c>
      <c r="G1013">
        <v>23108</v>
      </c>
      <c r="H1013">
        <v>1012</v>
      </c>
      <c r="I1013">
        <v>38</v>
      </c>
      <c r="J1013" t="s">
        <v>2742</v>
      </c>
      <c r="K1013" t="s">
        <v>2743</v>
      </c>
      <c r="L1013" t="s">
        <v>185</v>
      </c>
      <c r="M1013" t="s">
        <v>186</v>
      </c>
      <c r="N1013" t="s">
        <v>185</v>
      </c>
      <c r="O1013" t="s">
        <v>179</v>
      </c>
      <c r="P1013">
        <v>439.62130000000002</v>
      </c>
      <c r="Q1013">
        <v>3253393</v>
      </c>
      <c r="R1013" t="s">
        <v>449</v>
      </c>
      <c r="S1013">
        <v>2</v>
      </c>
    </row>
    <row r="1014" spans="2:19" x14ac:dyDescent="0.3">
      <c r="B1014">
        <v>1013</v>
      </c>
      <c r="C1014" t="s">
        <v>19</v>
      </c>
      <c r="D1014" t="s">
        <v>19</v>
      </c>
      <c r="E1014">
        <v>1013</v>
      </c>
      <c r="F1014" t="s">
        <v>20</v>
      </c>
      <c r="G1014">
        <v>25793</v>
      </c>
      <c r="H1014">
        <v>1013</v>
      </c>
      <c r="I1014">
        <v>360</v>
      </c>
      <c r="J1014" t="s">
        <v>2744</v>
      </c>
      <c r="K1014" t="s">
        <v>2745</v>
      </c>
      <c r="L1014" t="s">
        <v>164</v>
      </c>
      <c r="M1014" t="s">
        <v>165</v>
      </c>
      <c r="N1014" t="s">
        <v>1618</v>
      </c>
      <c r="O1014" t="s">
        <v>2746</v>
      </c>
      <c r="P1014">
        <v>439.35160000000002</v>
      </c>
      <c r="Q1014">
        <v>50874967</v>
      </c>
      <c r="R1014" t="s">
        <v>27</v>
      </c>
      <c r="S1014">
        <v>1</v>
      </c>
    </row>
    <row r="1015" spans="2:19" x14ac:dyDescent="0.3">
      <c r="B1015">
        <v>1014</v>
      </c>
      <c r="C1015" t="s">
        <v>19</v>
      </c>
      <c r="D1015" t="s">
        <v>19</v>
      </c>
      <c r="E1015">
        <v>1014</v>
      </c>
      <c r="F1015" t="s">
        <v>20</v>
      </c>
      <c r="G1015">
        <v>25209</v>
      </c>
      <c r="H1015">
        <v>1014</v>
      </c>
      <c r="I1015">
        <v>5</v>
      </c>
      <c r="J1015" t="s">
        <v>2747</v>
      </c>
      <c r="K1015" t="s">
        <v>2748</v>
      </c>
      <c r="L1015" t="s">
        <v>23</v>
      </c>
      <c r="M1015" t="s">
        <v>24</v>
      </c>
      <c r="N1015" t="s">
        <v>1978</v>
      </c>
      <c r="O1015" t="s">
        <v>26</v>
      </c>
      <c r="P1015">
        <v>439.24220000000003</v>
      </c>
      <c r="Q1015">
        <v>2514470</v>
      </c>
      <c r="R1015" t="s">
        <v>467</v>
      </c>
      <c r="S1015">
        <v>1</v>
      </c>
    </row>
    <row r="1016" spans="2:19" x14ac:dyDescent="0.3">
      <c r="B1016">
        <v>1015</v>
      </c>
      <c r="C1016" t="s">
        <v>19</v>
      </c>
      <c r="D1016" t="s">
        <v>19</v>
      </c>
      <c r="E1016">
        <v>1015</v>
      </c>
      <c r="F1016" t="s">
        <v>20</v>
      </c>
      <c r="G1016">
        <v>23414</v>
      </c>
      <c r="H1016">
        <v>1015</v>
      </c>
      <c r="I1016">
        <v>52</v>
      </c>
      <c r="J1016" t="s">
        <v>2749</v>
      </c>
      <c r="K1016" t="s">
        <v>2750</v>
      </c>
      <c r="L1016" t="s">
        <v>195</v>
      </c>
      <c r="M1016" t="s">
        <v>196</v>
      </c>
      <c r="N1016" t="s">
        <v>1153</v>
      </c>
      <c r="O1016" t="s">
        <v>410</v>
      </c>
      <c r="P1016">
        <v>438.73419999999999</v>
      </c>
      <c r="Q1016">
        <v>8512000</v>
      </c>
      <c r="R1016" t="s">
        <v>27</v>
      </c>
      <c r="S1016">
        <v>2</v>
      </c>
    </row>
    <row r="1017" spans="2:19" x14ac:dyDescent="0.3">
      <c r="B1017">
        <v>1016</v>
      </c>
      <c r="C1017" t="s">
        <v>19</v>
      </c>
      <c r="D1017" t="s">
        <v>19</v>
      </c>
      <c r="E1017">
        <v>1016</v>
      </c>
      <c r="F1017" t="s">
        <v>20</v>
      </c>
      <c r="G1017">
        <v>26138</v>
      </c>
      <c r="H1017">
        <v>1016</v>
      </c>
      <c r="I1017">
        <v>21</v>
      </c>
      <c r="J1017" t="s">
        <v>2751</v>
      </c>
      <c r="K1017" t="s">
        <v>2752</v>
      </c>
      <c r="L1017" t="s">
        <v>176</v>
      </c>
      <c r="M1017" t="s">
        <v>177</v>
      </c>
      <c r="N1017" t="s">
        <v>2753</v>
      </c>
      <c r="O1017" t="s">
        <v>298</v>
      </c>
      <c r="P1017">
        <v>438.29059999999998</v>
      </c>
      <c r="Q1017">
        <v>3059692</v>
      </c>
      <c r="R1017" t="s">
        <v>42</v>
      </c>
      <c r="S1017">
        <v>1</v>
      </c>
    </row>
    <row r="1018" spans="2:19" x14ac:dyDescent="0.3">
      <c r="B1018">
        <v>1017</v>
      </c>
      <c r="C1018" t="s">
        <v>19</v>
      </c>
      <c r="D1018" t="s">
        <v>19</v>
      </c>
      <c r="E1018">
        <v>1017</v>
      </c>
      <c r="F1018" t="s">
        <v>20</v>
      </c>
      <c r="G1018">
        <v>23182</v>
      </c>
      <c r="H1018">
        <v>1017</v>
      </c>
      <c r="I1018">
        <v>17</v>
      </c>
      <c r="J1018" t="s">
        <v>2754</v>
      </c>
      <c r="K1018" t="s">
        <v>2755</v>
      </c>
      <c r="L1018" t="s">
        <v>64</v>
      </c>
      <c r="M1018" t="s">
        <v>65</v>
      </c>
      <c r="N1018" t="s">
        <v>67</v>
      </c>
      <c r="O1018" t="s">
        <v>67</v>
      </c>
      <c r="P1018">
        <v>438.22340000000003</v>
      </c>
      <c r="Q1018">
        <v>6264129</v>
      </c>
      <c r="R1018" t="s">
        <v>37</v>
      </c>
      <c r="S1018">
        <v>3</v>
      </c>
    </row>
    <row r="1019" spans="2:19" x14ac:dyDescent="0.3">
      <c r="B1019">
        <v>1018</v>
      </c>
      <c r="C1019" t="s">
        <v>19</v>
      </c>
      <c r="D1019" t="s">
        <v>19</v>
      </c>
      <c r="E1019">
        <v>1018</v>
      </c>
      <c r="F1019" t="s">
        <v>20</v>
      </c>
      <c r="G1019">
        <v>20397</v>
      </c>
      <c r="H1019">
        <v>1018</v>
      </c>
      <c r="I1019">
        <v>162</v>
      </c>
      <c r="J1019" t="s">
        <v>2756</v>
      </c>
      <c r="K1019" t="s">
        <v>2757</v>
      </c>
      <c r="L1019" t="s">
        <v>257</v>
      </c>
      <c r="M1019" t="s">
        <v>258</v>
      </c>
      <c r="N1019" t="s">
        <v>259</v>
      </c>
      <c r="O1019" t="s">
        <v>259</v>
      </c>
      <c r="P1019">
        <v>437.9196</v>
      </c>
      <c r="Q1019">
        <v>16125297</v>
      </c>
      <c r="R1019" t="s">
        <v>42</v>
      </c>
      <c r="S1019">
        <v>4</v>
      </c>
    </row>
    <row r="1020" spans="2:19" x14ac:dyDescent="0.3">
      <c r="B1020">
        <v>1019</v>
      </c>
      <c r="C1020" t="s">
        <v>19</v>
      </c>
      <c r="D1020" t="s">
        <v>19</v>
      </c>
      <c r="E1020">
        <v>1019</v>
      </c>
      <c r="F1020" t="s">
        <v>20</v>
      </c>
      <c r="G1020">
        <v>25887</v>
      </c>
      <c r="H1020">
        <v>1019</v>
      </c>
      <c r="I1020">
        <v>13</v>
      </c>
      <c r="J1020" t="s">
        <v>2758</v>
      </c>
      <c r="K1020" t="s">
        <v>2759</v>
      </c>
      <c r="L1020" t="s">
        <v>131</v>
      </c>
      <c r="M1020" t="s">
        <v>132</v>
      </c>
      <c r="N1020" t="s">
        <v>794</v>
      </c>
      <c r="O1020" t="s">
        <v>794</v>
      </c>
      <c r="P1020">
        <v>437.61009999999999</v>
      </c>
      <c r="Q1020">
        <v>2083325</v>
      </c>
      <c r="R1020" t="s">
        <v>262</v>
      </c>
      <c r="S1020">
        <v>1</v>
      </c>
    </row>
    <row r="1021" spans="2:19" x14ac:dyDescent="0.3">
      <c r="B1021">
        <v>1020</v>
      </c>
      <c r="C1021" t="s">
        <v>19</v>
      </c>
      <c r="D1021" t="s">
        <v>19</v>
      </c>
      <c r="E1021">
        <v>1020</v>
      </c>
      <c r="F1021" t="s">
        <v>20</v>
      </c>
      <c r="G1021">
        <v>26508</v>
      </c>
      <c r="H1021">
        <v>1020</v>
      </c>
      <c r="I1021">
        <v>11</v>
      </c>
      <c r="J1021" t="s">
        <v>2760</v>
      </c>
      <c r="K1021" t="s">
        <v>2761</v>
      </c>
      <c r="L1021" t="s">
        <v>731</v>
      </c>
      <c r="M1021" t="s">
        <v>732</v>
      </c>
      <c r="N1021" t="s">
        <v>2762</v>
      </c>
      <c r="O1021" t="s">
        <v>734</v>
      </c>
      <c r="P1021">
        <v>436.55799999999999</v>
      </c>
      <c r="Q1021">
        <v>5201409</v>
      </c>
      <c r="R1021" t="s">
        <v>415</v>
      </c>
      <c r="S1021">
        <v>1</v>
      </c>
    </row>
    <row r="1022" spans="2:19" x14ac:dyDescent="0.3">
      <c r="B1022">
        <v>1021</v>
      </c>
      <c r="C1022" t="s">
        <v>19</v>
      </c>
      <c r="D1022" t="s">
        <v>19</v>
      </c>
      <c r="E1022">
        <v>1021</v>
      </c>
      <c r="F1022" t="s">
        <v>20</v>
      </c>
      <c r="G1022">
        <v>25254</v>
      </c>
      <c r="H1022">
        <v>1021</v>
      </c>
      <c r="I1022">
        <v>20</v>
      </c>
      <c r="J1022" t="s">
        <v>2763</v>
      </c>
      <c r="K1022" t="s">
        <v>2764</v>
      </c>
      <c r="L1022" t="s">
        <v>547</v>
      </c>
      <c r="M1022" t="s">
        <v>548</v>
      </c>
      <c r="N1022" t="s">
        <v>2765</v>
      </c>
      <c r="O1022" t="s">
        <v>549</v>
      </c>
      <c r="P1022">
        <v>436.1943</v>
      </c>
      <c r="Q1022">
        <v>3669928</v>
      </c>
      <c r="R1022" t="s">
        <v>61</v>
      </c>
      <c r="S1022">
        <v>1</v>
      </c>
    </row>
    <row r="1023" spans="2:19" x14ac:dyDescent="0.3">
      <c r="B1023">
        <v>1022</v>
      </c>
      <c r="C1023" t="s">
        <v>19</v>
      </c>
      <c r="D1023" t="s">
        <v>19</v>
      </c>
      <c r="E1023">
        <v>1022</v>
      </c>
      <c r="F1023" t="s">
        <v>20</v>
      </c>
      <c r="G1023">
        <v>21067</v>
      </c>
      <c r="H1023">
        <v>1022</v>
      </c>
      <c r="I1023">
        <v>87</v>
      </c>
      <c r="J1023" t="s">
        <v>2766</v>
      </c>
      <c r="K1023" t="s">
        <v>2767</v>
      </c>
      <c r="L1023" t="s">
        <v>176</v>
      </c>
      <c r="M1023" t="s">
        <v>177</v>
      </c>
      <c r="N1023" t="s">
        <v>1336</v>
      </c>
      <c r="O1023" t="s">
        <v>179</v>
      </c>
      <c r="P1023">
        <v>435.99590000000001</v>
      </c>
      <c r="Q1023">
        <v>27130228</v>
      </c>
      <c r="R1023" t="s">
        <v>428</v>
      </c>
      <c r="S1023">
        <v>3</v>
      </c>
    </row>
    <row r="1024" spans="2:19" x14ac:dyDescent="0.3">
      <c r="B1024">
        <v>1023</v>
      </c>
      <c r="C1024" t="s">
        <v>19</v>
      </c>
      <c r="D1024" t="s">
        <v>19</v>
      </c>
      <c r="E1024">
        <v>1023</v>
      </c>
      <c r="F1024" t="s">
        <v>20</v>
      </c>
      <c r="G1024">
        <v>24678</v>
      </c>
      <c r="H1024">
        <v>1023</v>
      </c>
      <c r="I1024">
        <v>607</v>
      </c>
      <c r="J1024" t="s">
        <v>2768</v>
      </c>
      <c r="K1024" t="s">
        <v>2769</v>
      </c>
      <c r="L1024" t="s">
        <v>95</v>
      </c>
      <c r="M1024" t="s">
        <v>96</v>
      </c>
      <c r="N1024" t="s">
        <v>147</v>
      </c>
      <c r="O1024" t="s">
        <v>147</v>
      </c>
      <c r="P1024">
        <v>435.68459999999999</v>
      </c>
      <c r="Q1024">
        <v>172852037</v>
      </c>
      <c r="R1024" t="s">
        <v>118</v>
      </c>
      <c r="S1024">
        <v>1</v>
      </c>
    </row>
    <row r="1025" spans="2:19" x14ac:dyDescent="0.3">
      <c r="B1025">
        <v>1024</v>
      </c>
      <c r="C1025" t="s">
        <v>19</v>
      </c>
      <c r="D1025" t="s">
        <v>19</v>
      </c>
      <c r="E1025">
        <v>1024</v>
      </c>
      <c r="F1025" t="s">
        <v>20</v>
      </c>
      <c r="G1025">
        <v>2761</v>
      </c>
      <c r="H1025">
        <v>1024</v>
      </c>
      <c r="I1025">
        <v>218</v>
      </c>
      <c r="J1025" t="s">
        <v>2770</v>
      </c>
      <c r="K1025" t="s">
        <v>2771</v>
      </c>
      <c r="L1025" t="s">
        <v>360</v>
      </c>
      <c r="M1025" t="s">
        <v>361</v>
      </c>
      <c r="N1025" t="s">
        <v>362</v>
      </c>
      <c r="O1025" t="s">
        <v>362</v>
      </c>
      <c r="P1025">
        <v>435.5514</v>
      </c>
      <c r="Q1025">
        <v>44308383</v>
      </c>
      <c r="R1025" t="s">
        <v>49</v>
      </c>
      <c r="S1025">
        <v>5</v>
      </c>
    </row>
    <row r="1026" spans="2:19" x14ac:dyDescent="0.3">
      <c r="B1026">
        <v>1025</v>
      </c>
      <c r="C1026" t="s">
        <v>19</v>
      </c>
      <c r="D1026" t="s">
        <v>19</v>
      </c>
      <c r="E1026">
        <v>1025</v>
      </c>
      <c r="F1026" t="s">
        <v>20</v>
      </c>
      <c r="G1026">
        <v>24097</v>
      </c>
      <c r="H1026">
        <v>1025</v>
      </c>
      <c r="I1026">
        <v>280</v>
      </c>
      <c r="J1026" t="s">
        <v>2772</v>
      </c>
      <c r="K1026" t="s">
        <v>2773</v>
      </c>
      <c r="L1026" t="s">
        <v>77</v>
      </c>
      <c r="M1026" t="s">
        <v>78</v>
      </c>
      <c r="N1026" t="s">
        <v>1395</v>
      </c>
      <c r="O1026" t="s">
        <v>106</v>
      </c>
      <c r="P1026">
        <v>434.87360000000001</v>
      </c>
      <c r="Q1026">
        <v>42945000</v>
      </c>
      <c r="R1026" t="s">
        <v>42</v>
      </c>
      <c r="S1026">
        <v>2</v>
      </c>
    </row>
    <row r="1027" spans="2:19" x14ac:dyDescent="0.3">
      <c r="B1027">
        <v>1026</v>
      </c>
      <c r="C1027" t="s">
        <v>19</v>
      </c>
      <c r="D1027" t="s">
        <v>19</v>
      </c>
      <c r="E1027">
        <v>1026</v>
      </c>
      <c r="F1027" t="s">
        <v>20</v>
      </c>
      <c r="G1027">
        <v>23035</v>
      </c>
      <c r="H1027">
        <v>1026</v>
      </c>
      <c r="I1027">
        <v>123</v>
      </c>
      <c r="J1027" t="s">
        <v>2774</v>
      </c>
      <c r="K1027" t="s">
        <v>2775</v>
      </c>
      <c r="L1027" t="s">
        <v>23</v>
      </c>
      <c r="M1027" t="s">
        <v>24</v>
      </c>
      <c r="N1027" t="s">
        <v>504</v>
      </c>
      <c r="O1027" t="s">
        <v>26</v>
      </c>
      <c r="P1027">
        <v>434.65660000000003</v>
      </c>
      <c r="Q1027">
        <v>40404000</v>
      </c>
      <c r="R1027" t="s">
        <v>449</v>
      </c>
      <c r="S1027">
        <v>2</v>
      </c>
    </row>
    <row r="1028" spans="2:19" x14ac:dyDescent="0.3">
      <c r="B1028">
        <v>1027</v>
      </c>
      <c r="C1028" t="s">
        <v>19</v>
      </c>
      <c r="D1028" t="s">
        <v>19</v>
      </c>
      <c r="E1028">
        <v>1027</v>
      </c>
      <c r="F1028" t="s">
        <v>20</v>
      </c>
      <c r="G1028">
        <v>26267</v>
      </c>
      <c r="H1028">
        <v>1027</v>
      </c>
      <c r="I1028">
        <v>17</v>
      </c>
      <c r="J1028" t="s">
        <v>2776</v>
      </c>
      <c r="K1028" t="s">
        <v>2777</v>
      </c>
      <c r="L1028" t="s">
        <v>360</v>
      </c>
      <c r="M1028" t="s">
        <v>361</v>
      </c>
      <c r="N1028" t="s">
        <v>1090</v>
      </c>
      <c r="O1028" t="s">
        <v>362</v>
      </c>
      <c r="P1028">
        <v>434.471</v>
      </c>
      <c r="Q1028">
        <v>60095919</v>
      </c>
      <c r="R1028" t="s">
        <v>262</v>
      </c>
      <c r="S1028">
        <v>1</v>
      </c>
    </row>
    <row r="1029" spans="2:19" x14ac:dyDescent="0.3">
      <c r="B1029">
        <v>1028</v>
      </c>
      <c r="C1029" t="s">
        <v>19</v>
      </c>
      <c r="D1029" t="s">
        <v>19</v>
      </c>
      <c r="E1029">
        <v>1028</v>
      </c>
      <c r="F1029" t="s">
        <v>20</v>
      </c>
      <c r="G1029">
        <v>25860</v>
      </c>
      <c r="H1029">
        <v>1028</v>
      </c>
      <c r="I1029">
        <v>42</v>
      </c>
      <c r="J1029" t="s">
        <v>2778</v>
      </c>
      <c r="K1029" t="s">
        <v>2779</v>
      </c>
      <c r="L1029" t="s">
        <v>95</v>
      </c>
      <c r="M1029" t="s">
        <v>96</v>
      </c>
      <c r="N1029" t="s">
        <v>1454</v>
      </c>
      <c r="O1029" t="s">
        <v>150</v>
      </c>
      <c r="P1029">
        <v>434.16050000000001</v>
      </c>
      <c r="Q1029">
        <v>2024399</v>
      </c>
      <c r="R1029" t="s">
        <v>37</v>
      </c>
      <c r="S1029">
        <v>1</v>
      </c>
    </row>
    <row r="1030" spans="2:19" x14ac:dyDescent="0.3">
      <c r="B1030">
        <v>1029</v>
      </c>
      <c r="C1030" t="s">
        <v>19</v>
      </c>
      <c r="D1030" t="s">
        <v>19</v>
      </c>
      <c r="E1030">
        <v>1029</v>
      </c>
      <c r="F1030" t="s">
        <v>20</v>
      </c>
      <c r="G1030">
        <v>23353</v>
      </c>
      <c r="H1030">
        <v>1029</v>
      </c>
      <c r="I1030">
        <v>29</v>
      </c>
      <c r="J1030" t="s">
        <v>2780</v>
      </c>
      <c r="K1030" t="s">
        <v>2781</v>
      </c>
      <c r="L1030" t="s">
        <v>64</v>
      </c>
      <c r="M1030" t="s">
        <v>65</v>
      </c>
      <c r="N1030" t="s">
        <v>66</v>
      </c>
      <c r="O1030" t="s">
        <v>67</v>
      </c>
      <c r="P1030">
        <v>433.68579999999997</v>
      </c>
      <c r="Q1030">
        <v>3008979</v>
      </c>
      <c r="R1030" t="s">
        <v>42</v>
      </c>
      <c r="S1030">
        <v>2</v>
      </c>
    </row>
    <row r="1031" spans="2:19" x14ac:dyDescent="0.3">
      <c r="B1031">
        <v>1030</v>
      </c>
      <c r="C1031" t="s">
        <v>19</v>
      </c>
      <c r="D1031" t="s">
        <v>19</v>
      </c>
      <c r="E1031">
        <v>1030</v>
      </c>
      <c r="F1031" t="s">
        <v>20</v>
      </c>
      <c r="G1031">
        <v>25720</v>
      </c>
      <c r="H1031">
        <v>1030</v>
      </c>
      <c r="I1031">
        <v>19</v>
      </c>
      <c r="J1031" t="s">
        <v>2782</v>
      </c>
      <c r="K1031" t="s">
        <v>2783</v>
      </c>
      <c r="L1031" t="s">
        <v>33</v>
      </c>
      <c r="M1031" t="s">
        <v>34</v>
      </c>
      <c r="N1031" t="s">
        <v>2011</v>
      </c>
      <c r="O1031" t="s">
        <v>36</v>
      </c>
      <c r="P1031">
        <v>431.8811</v>
      </c>
      <c r="Q1031">
        <v>3412310</v>
      </c>
      <c r="R1031" t="s">
        <v>144</v>
      </c>
      <c r="S1031">
        <v>1</v>
      </c>
    </row>
    <row r="1032" spans="2:19" x14ac:dyDescent="0.3">
      <c r="B1032">
        <v>1031</v>
      </c>
      <c r="C1032" t="s">
        <v>19</v>
      </c>
      <c r="D1032" t="s">
        <v>19</v>
      </c>
      <c r="E1032">
        <v>1031</v>
      </c>
      <c r="F1032" t="s">
        <v>20</v>
      </c>
      <c r="G1032">
        <v>25099</v>
      </c>
      <c r="H1032">
        <v>1031</v>
      </c>
      <c r="I1032">
        <v>21</v>
      </c>
      <c r="J1032" t="s">
        <v>2784</v>
      </c>
      <c r="K1032" t="s">
        <v>2785</v>
      </c>
      <c r="L1032" t="s">
        <v>195</v>
      </c>
      <c r="M1032" t="s">
        <v>196</v>
      </c>
      <c r="N1032" t="s">
        <v>2145</v>
      </c>
      <c r="O1032" t="s">
        <v>410</v>
      </c>
      <c r="P1032">
        <v>431.82690000000002</v>
      </c>
      <c r="Q1032">
        <v>2137008</v>
      </c>
      <c r="R1032" t="s">
        <v>42</v>
      </c>
      <c r="S1032">
        <v>1</v>
      </c>
    </row>
    <row r="1033" spans="2:19" x14ac:dyDescent="0.3">
      <c r="B1033">
        <v>1032</v>
      </c>
      <c r="C1033" t="s">
        <v>19</v>
      </c>
      <c r="D1033" t="s">
        <v>19</v>
      </c>
      <c r="E1033">
        <v>1032</v>
      </c>
      <c r="F1033" t="s">
        <v>20</v>
      </c>
      <c r="G1033">
        <v>26139</v>
      </c>
      <c r="H1033">
        <v>1032</v>
      </c>
      <c r="I1033">
        <v>133</v>
      </c>
      <c r="J1033" t="s">
        <v>2786</v>
      </c>
      <c r="K1033" t="s">
        <v>2787</v>
      </c>
      <c r="L1033" t="s">
        <v>257</v>
      </c>
      <c r="M1033" t="s">
        <v>258</v>
      </c>
      <c r="N1033" t="s">
        <v>2788</v>
      </c>
      <c r="O1033" t="s">
        <v>259</v>
      </c>
      <c r="P1033">
        <v>431.70710000000003</v>
      </c>
      <c r="Q1033">
        <v>10117679</v>
      </c>
      <c r="R1033" t="s">
        <v>144</v>
      </c>
      <c r="S1033">
        <v>1</v>
      </c>
    </row>
    <row r="1034" spans="2:19" x14ac:dyDescent="0.3">
      <c r="B1034">
        <v>1033</v>
      </c>
      <c r="C1034" t="s">
        <v>19</v>
      </c>
      <c r="D1034" t="s">
        <v>19</v>
      </c>
      <c r="E1034">
        <v>1033</v>
      </c>
      <c r="F1034" t="s">
        <v>20</v>
      </c>
      <c r="G1034">
        <v>24985</v>
      </c>
      <c r="H1034">
        <v>1033</v>
      </c>
      <c r="I1034">
        <v>10</v>
      </c>
      <c r="J1034" t="s">
        <v>2789</v>
      </c>
      <c r="K1034" t="s">
        <v>2790</v>
      </c>
      <c r="L1034" t="s">
        <v>23</v>
      </c>
      <c r="M1034" t="s">
        <v>24</v>
      </c>
      <c r="N1034" t="s">
        <v>1978</v>
      </c>
      <c r="O1034" t="s">
        <v>26</v>
      </c>
      <c r="P1034">
        <v>431.46820000000002</v>
      </c>
      <c r="Q1034">
        <v>2386388</v>
      </c>
      <c r="R1034" t="s">
        <v>61</v>
      </c>
      <c r="S1034">
        <v>1</v>
      </c>
    </row>
    <row r="1035" spans="2:19" x14ac:dyDescent="0.3">
      <c r="B1035">
        <v>1034</v>
      </c>
      <c r="C1035" t="s">
        <v>19</v>
      </c>
      <c r="D1035" t="s">
        <v>19</v>
      </c>
      <c r="E1035">
        <v>1034</v>
      </c>
      <c r="F1035" t="s">
        <v>20</v>
      </c>
      <c r="G1035">
        <v>24862</v>
      </c>
      <c r="H1035">
        <v>1034</v>
      </c>
      <c r="I1035">
        <v>75</v>
      </c>
      <c r="J1035" t="s">
        <v>2791</v>
      </c>
      <c r="K1035" t="s">
        <v>2792</v>
      </c>
      <c r="L1035" t="s">
        <v>189</v>
      </c>
      <c r="M1035" t="s">
        <v>190</v>
      </c>
      <c r="N1035" t="s">
        <v>2793</v>
      </c>
      <c r="O1035" t="s">
        <v>192</v>
      </c>
      <c r="P1035">
        <v>430.53</v>
      </c>
      <c r="Q1035">
        <v>2220146</v>
      </c>
      <c r="R1035" t="s">
        <v>30</v>
      </c>
      <c r="S1035">
        <v>1</v>
      </c>
    </row>
    <row r="1036" spans="2:19" x14ac:dyDescent="0.3">
      <c r="B1036">
        <v>1035</v>
      </c>
      <c r="C1036" t="s">
        <v>19</v>
      </c>
      <c r="D1036" t="s">
        <v>19</v>
      </c>
      <c r="E1036">
        <v>1035</v>
      </c>
      <c r="F1036" t="s">
        <v>20</v>
      </c>
      <c r="G1036">
        <v>26154</v>
      </c>
      <c r="H1036">
        <v>1035</v>
      </c>
      <c r="I1036">
        <v>27</v>
      </c>
      <c r="J1036" t="s">
        <v>2794</v>
      </c>
      <c r="K1036" t="s">
        <v>2795</v>
      </c>
      <c r="L1036" t="s">
        <v>45</v>
      </c>
      <c r="M1036" t="s">
        <v>46</v>
      </c>
      <c r="N1036" t="s">
        <v>2796</v>
      </c>
      <c r="O1036" t="s">
        <v>48</v>
      </c>
      <c r="P1036">
        <v>429.33229999999998</v>
      </c>
      <c r="Q1036">
        <v>7753897</v>
      </c>
      <c r="R1036" t="s">
        <v>128</v>
      </c>
      <c r="S1036">
        <v>1</v>
      </c>
    </row>
    <row r="1037" spans="2:19" x14ac:dyDescent="0.3">
      <c r="B1037">
        <v>1036</v>
      </c>
      <c r="C1037" t="s">
        <v>19</v>
      </c>
      <c r="D1037" t="s">
        <v>19</v>
      </c>
      <c r="E1037">
        <v>1036</v>
      </c>
      <c r="F1037" t="s">
        <v>20</v>
      </c>
      <c r="G1037">
        <v>25273</v>
      </c>
      <c r="H1037">
        <v>1036</v>
      </c>
      <c r="I1037">
        <v>29</v>
      </c>
      <c r="J1037" t="s">
        <v>2797</v>
      </c>
      <c r="K1037" t="s">
        <v>2798</v>
      </c>
      <c r="L1037" t="s">
        <v>131</v>
      </c>
      <c r="M1037" t="s">
        <v>132</v>
      </c>
      <c r="N1037" t="s">
        <v>794</v>
      </c>
      <c r="O1037" t="s">
        <v>794</v>
      </c>
      <c r="P1037">
        <v>428.6026</v>
      </c>
      <c r="Q1037">
        <v>4842000</v>
      </c>
      <c r="R1037" t="s">
        <v>144</v>
      </c>
      <c r="S1037">
        <v>1</v>
      </c>
    </row>
    <row r="1038" spans="2:19" x14ac:dyDescent="0.3">
      <c r="B1038">
        <v>1037</v>
      </c>
      <c r="C1038" t="s">
        <v>19</v>
      </c>
      <c r="D1038" t="s">
        <v>19</v>
      </c>
      <c r="E1038">
        <v>1037</v>
      </c>
      <c r="F1038" t="s">
        <v>20</v>
      </c>
      <c r="G1038">
        <v>24924</v>
      </c>
      <c r="H1038">
        <v>1037</v>
      </c>
      <c r="I1038">
        <v>33</v>
      </c>
      <c r="J1038" t="s">
        <v>2799</v>
      </c>
      <c r="K1038" t="s">
        <v>2800</v>
      </c>
      <c r="L1038" t="s">
        <v>131</v>
      </c>
      <c r="M1038" t="s">
        <v>132</v>
      </c>
      <c r="N1038" t="s">
        <v>143</v>
      </c>
      <c r="O1038" t="s">
        <v>143</v>
      </c>
      <c r="P1038">
        <v>428.51010000000002</v>
      </c>
      <c r="Q1038">
        <v>11503291</v>
      </c>
      <c r="R1038" t="s">
        <v>121</v>
      </c>
      <c r="S1038">
        <v>1</v>
      </c>
    </row>
    <row r="1039" spans="2:19" x14ac:dyDescent="0.3">
      <c r="B1039">
        <v>1038</v>
      </c>
      <c r="C1039" t="s">
        <v>19</v>
      </c>
      <c r="D1039" t="s">
        <v>19</v>
      </c>
      <c r="E1039">
        <v>1038</v>
      </c>
      <c r="F1039" t="s">
        <v>20</v>
      </c>
      <c r="G1039">
        <v>23795</v>
      </c>
      <c r="H1039">
        <v>1038</v>
      </c>
      <c r="I1039">
        <v>80</v>
      </c>
      <c r="J1039" t="s">
        <v>2801</v>
      </c>
      <c r="K1039" t="s">
        <v>2802</v>
      </c>
      <c r="L1039" t="s">
        <v>360</v>
      </c>
      <c r="M1039" t="s">
        <v>361</v>
      </c>
      <c r="N1039" t="s">
        <v>2803</v>
      </c>
      <c r="O1039" t="s">
        <v>362</v>
      </c>
      <c r="P1039">
        <v>428.35270000000003</v>
      </c>
      <c r="Q1039">
        <v>9984128</v>
      </c>
      <c r="R1039" t="s">
        <v>428</v>
      </c>
      <c r="S1039">
        <v>2</v>
      </c>
    </row>
    <row r="1040" spans="2:19" x14ac:dyDescent="0.3">
      <c r="B1040">
        <v>1039</v>
      </c>
      <c r="C1040" t="s">
        <v>19</v>
      </c>
      <c r="D1040" t="s">
        <v>19</v>
      </c>
      <c r="E1040">
        <v>1039</v>
      </c>
      <c r="F1040" t="s">
        <v>20</v>
      </c>
      <c r="G1040">
        <v>22996</v>
      </c>
      <c r="H1040">
        <v>1039</v>
      </c>
      <c r="I1040">
        <v>11</v>
      </c>
      <c r="J1040" t="s">
        <v>2804</v>
      </c>
      <c r="K1040" t="s">
        <v>2805</v>
      </c>
      <c r="L1040" t="s">
        <v>210</v>
      </c>
      <c r="M1040" t="s">
        <v>211</v>
      </c>
      <c r="N1040" t="s">
        <v>2806</v>
      </c>
      <c r="O1040" t="s">
        <v>481</v>
      </c>
      <c r="P1040">
        <v>428.06279999999998</v>
      </c>
      <c r="Q1040">
        <v>10063019</v>
      </c>
      <c r="R1040" t="s">
        <v>27</v>
      </c>
      <c r="S1040">
        <v>2</v>
      </c>
    </row>
    <row r="1041" spans="2:19" x14ac:dyDescent="0.3">
      <c r="B1041">
        <v>1040</v>
      </c>
      <c r="C1041" t="s">
        <v>19</v>
      </c>
      <c r="D1041" t="s">
        <v>19</v>
      </c>
      <c r="E1041">
        <v>1040</v>
      </c>
      <c r="F1041" t="s">
        <v>20</v>
      </c>
      <c r="G1041">
        <v>23089</v>
      </c>
      <c r="H1041">
        <v>1040</v>
      </c>
      <c r="I1041">
        <v>29</v>
      </c>
      <c r="J1041" t="s">
        <v>2807</v>
      </c>
      <c r="K1041" t="s">
        <v>2808</v>
      </c>
      <c r="L1041" t="s">
        <v>131</v>
      </c>
      <c r="M1041" t="s">
        <v>132</v>
      </c>
      <c r="N1041" t="s">
        <v>133</v>
      </c>
      <c r="O1041" t="s">
        <v>133</v>
      </c>
      <c r="P1041">
        <v>427.91430000000003</v>
      </c>
      <c r="Q1041">
        <v>10185405</v>
      </c>
      <c r="R1041" t="s">
        <v>467</v>
      </c>
      <c r="S1041">
        <v>2</v>
      </c>
    </row>
    <row r="1042" spans="2:19" x14ac:dyDescent="0.3">
      <c r="B1042">
        <v>1041</v>
      </c>
      <c r="C1042" t="s">
        <v>19</v>
      </c>
      <c r="D1042" t="s">
        <v>19</v>
      </c>
      <c r="E1042">
        <v>1041</v>
      </c>
      <c r="F1042" t="s">
        <v>20</v>
      </c>
      <c r="G1042">
        <v>23420</v>
      </c>
      <c r="H1042">
        <v>1041</v>
      </c>
      <c r="I1042">
        <v>9</v>
      </c>
      <c r="J1042" t="s">
        <v>2809</v>
      </c>
      <c r="K1042" t="s">
        <v>2810</v>
      </c>
      <c r="L1042" t="s">
        <v>33</v>
      </c>
      <c r="M1042" t="s">
        <v>34</v>
      </c>
      <c r="N1042" t="s">
        <v>413</v>
      </c>
      <c r="O1042" t="s">
        <v>414</v>
      </c>
      <c r="P1042">
        <v>427.74250000000001</v>
      </c>
      <c r="Q1042">
        <v>7690000</v>
      </c>
      <c r="R1042" t="s">
        <v>243</v>
      </c>
      <c r="S1042">
        <v>2</v>
      </c>
    </row>
    <row r="1043" spans="2:19" x14ac:dyDescent="0.3">
      <c r="B1043">
        <v>1042</v>
      </c>
      <c r="C1043" t="s">
        <v>19</v>
      </c>
      <c r="D1043" t="s">
        <v>19</v>
      </c>
      <c r="E1043">
        <v>1042</v>
      </c>
      <c r="F1043" t="s">
        <v>20</v>
      </c>
      <c r="G1043">
        <v>24006</v>
      </c>
      <c r="H1043">
        <v>1042</v>
      </c>
      <c r="I1043">
        <v>22</v>
      </c>
      <c r="J1043" t="s">
        <v>2811</v>
      </c>
      <c r="K1043" t="s">
        <v>2812</v>
      </c>
      <c r="L1043" t="s">
        <v>257</v>
      </c>
      <c r="M1043" t="s">
        <v>258</v>
      </c>
      <c r="N1043" t="s">
        <v>259</v>
      </c>
      <c r="O1043" t="s">
        <v>259</v>
      </c>
      <c r="P1043">
        <v>427.61630000000002</v>
      </c>
      <c r="Q1043">
        <v>7260000</v>
      </c>
      <c r="R1043" t="s">
        <v>151</v>
      </c>
      <c r="S1043">
        <v>2</v>
      </c>
    </row>
    <row r="1044" spans="2:19" x14ac:dyDescent="0.3">
      <c r="B1044">
        <v>1043</v>
      </c>
      <c r="C1044" t="s">
        <v>19</v>
      </c>
      <c r="D1044" t="s">
        <v>19</v>
      </c>
      <c r="E1044">
        <v>1043</v>
      </c>
      <c r="F1044" t="s">
        <v>20</v>
      </c>
      <c r="G1044">
        <v>25591</v>
      </c>
      <c r="H1044">
        <v>1043</v>
      </c>
      <c r="I1044">
        <v>18</v>
      </c>
      <c r="J1044" t="s">
        <v>2813</v>
      </c>
      <c r="K1044" t="s">
        <v>2814</v>
      </c>
      <c r="L1044" t="s">
        <v>547</v>
      </c>
      <c r="M1044" t="s">
        <v>548</v>
      </c>
      <c r="N1044" t="s">
        <v>549</v>
      </c>
      <c r="O1044" t="s">
        <v>549</v>
      </c>
      <c r="P1044">
        <v>427.58179999999999</v>
      </c>
      <c r="Q1044">
        <v>3180527</v>
      </c>
      <c r="R1044" t="s">
        <v>37</v>
      </c>
      <c r="S1044">
        <v>1</v>
      </c>
    </row>
    <row r="1045" spans="2:19" x14ac:dyDescent="0.3">
      <c r="B1045">
        <v>1044</v>
      </c>
      <c r="C1045" t="s">
        <v>19</v>
      </c>
      <c r="D1045" t="s">
        <v>19</v>
      </c>
      <c r="E1045">
        <v>1044</v>
      </c>
      <c r="F1045" t="s">
        <v>20</v>
      </c>
      <c r="G1045">
        <v>26173</v>
      </c>
      <c r="H1045">
        <v>1044</v>
      </c>
      <c r="I1045">
        <v>98</v>
      </c>
      <c r="J1045" t="s">
        <v>2815</v>
      </c>
      <c r="K1045" t="s">
        <v>2816</v>
      </c>
      <c r="L1045" t="s">
        <v>311</v>
      </c>
      <c r="M1045" t="s">
        <v>369</v>
      </c>
      <c r="N1045" t="s">
        <v>370</v>
      </c>
      <c r="O1045" t="s">
        <v>370</v>
      </c>
      <c r="P1045">
        <v>427.3904</v>
      </c>
      <c r="Q1045">
        <v>10590000</v>
      </c>
      <c r="R1045" t="s">
        <v>121</v>
      </c>
      <c r="S1045">
        <v>1</v>
      </c>
    </row>
    <row r="1046" spans="2:19" x14ac:dyDescent="0.3">
      <c r="B1046">
        <v>1045</v>
      </c>
      <c r="C1046" t="s">
        <v>19</v>
      </c>
      <c r="D1046" t="s">
        <v>19</v>
      </c>
      <c r="E1046">
        <v>1045</v>
      </c>
      <c r="F1046" t="s">
        <v>20</v>
      </c>
      <c r="G1046">
        <v>25661</v>
      </c>
      <c r="H1046">
        <v>1045</v>
      </c>
      <c r="I1046">
        <v>50</v>
      </c>
      <c r="J1046" t="s">
        <v>2817</v>
      </c>
      <c r="K1046" t="s">
        <v>2818</v>
      </c>
      <c r="L1046" t="s">
        <v>170</v>
      </c>
      <c r="M1046" t="s">
        <v>171</v>
      </c>
      <c r="N1046" t="s">
        <v>2819</v>
      </c>
      <c r="O1046" t="s">
        <v>377</v>
      </c>
      <c r="P1046">
        <v>427.34789999999998</v>
      </c>
      <c r="Q1046">
        <v>7019000</v>
      </c>
      <c r="R1046" t="s">
        <v>128</v>
      </c>
      <c r="S1046">
        <v>1</v>
      </c>
    </row>
    <row r="1047" spans="2:19" x14ac:dyDescent="0.3">
      <c r="B1047">
        <v>1046</v>
      </c>
      <c r="C1047" t="s">
        <v>19</v>
      </c>
      <c r="D1047" t="s">
        <v>19</v>
      </c>
      <c r="E1047">
        <v>1046</v>
      </c>
      <c r="F1047" t="s">
        <v>20</v>
      </c>
      <c r="G1047">
        <v>23641</v>
      </c>
      <c r="H1047">
        <v>1046</v>
      </c>
      <c r="I1047">
        <v>10</v>
      </c>
      <c r="J1047" t="s">
        <v>2820</v>
      </c>
      <c r="K1047" t="s">
        <v>2821</v>
      </c>
      <c r="L1047" t="s">
        <v>23</v>
      </c>
      <c r="M1047" t="s">
        <v>24</v>
      </c>
      <c r="N1047" t="s">
        <v>277</v>
      </c>
      <c r="O1047" t="s">
        <v>277</v>
      </c>
      <c r="P1047">
        <v>426.87900000000002</v>
      </c>
      <c r="Q1047">
        <v>3436400</v>
      </c>
      <c r="R1047" t="s">
        <v>151</v>
      </c>
      <c r="S1047">
        <v>2</v>
      </c>
    </row>
    <row r="1048" spans="2:19" x14ac:dyDescent="0.3">
      <c r="B1048">
        <v>1047</v>
      </c>
      <c r="C1048" t="s">
        <v>19</v>
      </c>
      <c r="D1048" t="s">
        <v>19</v>
      </c>
      <c r="E1048">
        <v>1047</v>
      </c>
      <c r="F1048" t="s">
        <v>20</v>
      </c>
      <c r="G1048">
        <v>23459</v>
      </c>
      <c r="H1048">
        <v>1047</v>
      </c>
      <c r="I1048">
        <v>33</v>
      </c>
      <c r="J1048" t="s">
        <v>2822</v>
      </c>
      <c r="K1048" t="s">
        <v>2823</v>
      </c>
      <c r="L1048" t="s">
        <v>185</v>
      </c>
      <c r="M1048" t="s">
        <v>186</v>
      </c>
      <c r="N1048" t="s">
        <v>185</v>
      </c>
      <c r="O1048" t="s">
        <v>179</v>
      </c>
      <c r="P1048">
        <v>425.39729999999997</v>
      </c>
      <c r="Q1048">
        <v>6312029</v>
      </c>
      <c r="R1048" t="s">
        <v>516</v>
      </c>
      <c r="S1048">
        <v>2</v>
      </c>
    </row>
    <row r="1049" spans="2:19" x14ac:dyDescent="0.3">
      <c r="B1049">
        <v>1048</v>
      </c>
      <c r="C1049" t="s">
        <v>19</v>
      </c>
      <c r="D1049" t="s">
        <v>19</v>
      </c>
      <c r="E1049">
        <v>1048</v>
      </c>
      <c r="F1049" t="s">
        <v>20</v>
      </c>
      <c r="G1049">
        <v>25712</v>
      </c>
      <c r="H1049">
        <v>1048</v>
      </c>
      <c r="I1049">
        <v>23</v>
      </c>
      <c r="J1049" t="s">
        <v>2824</v>
      </c>
      <c r="K1049" t="s">
        <v>2825</v>
      </c>
      <c r="L1049" t="s">
        <v>530</v>
      </c>
      <c r="M1049" t="s">
        <v>531</v>
      </c>
      <c r="N1049" t="s">
        <v>172</v>
      </c>
      <c r="O1049" t="s">
        <v>2739</v>
      </c>
      <c r="P1049">
        <v>424.98809999999997</v>
      </c>
      <c r="Q1049">
        <v>5567704</v>
      </c>
      <c r="R1049" t="s">
        <v>182</v>
      </c>
      <c r="S1049">
        <v>1</v>
      </c>
    </row>
    <row r="1050" spans="2:19" x14ac:dyDescent="0.3">
      <c r="B1050">
        <v>1049</v>
      </c>
      <c r="C1050" t="s">
        <v>19</v>
      </c>
      <c r="D1050" t="s">
        <v>19</v>
      </c>
      <c r="E1050">
        <v>1049</v>
      </c>
      <c r="F1050" t="s">
        <v>20</v>
      </c>
      <c r="G1050">
        <v>25968</v>
      </c>
      <c r="H1050">
        <v>1049</v>
      </c>
      <c r="I1050">
        <v>62</v>
      </c>
      <c r="J1050" t="s">
        <v>2826</v>
      </c>
      <c r="K1050" t="s">
        <v>2827</v>
      </c>
      <c r="L1050" t="s">
        <v>215</v>
      </c>
      <c r="M1050" t="s">
        <v>216</v>
      </c>
      <c r="N1050" t="s">
        <v>2828</v>
      </c>
      <c r="O1050" t="s">
        <v>2829</v>
      </c>
      <c r="P1050">
        <v>424.60770000000002</v>
      </c>
      <c r="Q1050">
        <v>46251968</v>
      </c>
      <c r="R1050" t="s">
        <v>262</v>
      </c>
      <c r="S1050">
        <v>1</v>
      </c>
    </row>
    <row r="1051" spans="2:19" x14ac:dyDescent="0.3">
      <c r="B1051">
        <v>1050</v>
      </c>
      <c r="C1051" t="s">
        <v>19</v>
      </c>
      <c r="D1051" t="s">
        <v>19</v>
      </c>
      <c r="E1051">
        <v>1050</v>
      </c>
      <c r="F1051" t="s">
        <v>20</v>
      </c>
      <c r="G1051">
        <v>21399</v>
      </c>
      <c r="H1051">
        <v>1050</v>
      </c>
      <c r="I1051">
        <v>43</v>
      </c>
      <c r="J1051" t="s">
        <v>2830</v>
      </c>
      <c r="K1051" t="s">
        <v>2831</v>
      </c>
      <c r="L1051" t="s">
        <v>64</v>
      </c>
      <c r="M1051" t="s">
        <v>65</v>
      </c>
      <c r="N1051" t="s">
        <v>66</v>
      </c>
      <c r="O1051" t="s">
        <v>67</v>
      </c>
      <c r="P1051">
        <v>423.93470000000002</v>
      </c>
      <c r="Q1051">
        <v>4610982</v>
      </c>
      <c r="R1051" t="s">
        <v>128</v>
      </c>
      <c r="S1051">
        <v>3</v>
      </c>
    </row>
    <row r="1052" spans="2:19" x14ac:dyDescent="0.3">
      <c r="B1052">
        <v>1051</v>
      </c>
      <c r="C1052" t="s">
        <v>19</v>
      </c>
      <c r="D1052" t="s">
        <v>19</v>
      </c>
      <c r="E1052">
        <v>1051</v>
      </c>
      <c r="F1052" t="s">
        <v>20</v>
      </c>
      <c r="G1052">
        <v>21235</v>
      </c>
      <c r="H1052">
        <v>1051</v>
      </c>
      <c r="I1052">
        <v>90</v>
      </c>
      <c r="J1052" t="s">
        <v>2832</v>
      </c>
      <c r="K1052" t="s">
        <v>2833</v>
      </c>
      <c r="L1052" t="s">
        <v>23</v>
      </c>
      <c r="M1052" t="s">
        <v>24</v>
      </c>
      <c r="N1052" t="s">
        <v>2834</v>
      </c>
      <c r="O1052" t="s">
        <v>26</v>
      </c>
      <c r="P1052">
        <v>423.69049999999999</v>
      </c>
      <c r="Q1052">
        <v>15646129</v>
      </c>
      <c r="R1052" t="s">
        <v>121</v>
      </c>
      <c r="S1052">
        <v>2</v>
      </c>
    </row>
    <row r="1053" spans="2:19" x14ac:dyDescent="0.3">
      <c r="B1053">
        <v>1052</v>
      </c>
      <c r="C1053" t="s">
        <v>19</v>
      </c>
      <c r="D1053" t="s">
        <v>19</v>
      </c>
      <c r="E1053">
        <v>1052</v>
      </c>
      <c r="F1053" t="s">
        <v>20</v>
      </c>
      <c r="G1053">
        <v>25485</v>
      </c>
      <c r="H1053">
        <v>1052</v>
      </c>
      <c r="I1053">
        <v>7</v>
      </c>
      <c r="J1053" t="s">
        <v>2835</v>
      </c>
      <c r="K1053" t="s">
        <v>2836</v>
      </c>
      <c r="L1053" t="s">
        <v>95</v>
      </c>
      <c r="M1053" t="s">
        <v>96</v>
      </c>
      <c r="N1053" t="s">
        <v>147</v>
      </c>
      <c r="O1053" t="s">
        <v>147</v>
      </c>
      <c r="P1053">
        <v>423.44619999999998</v>
      </c>
      <c r="Q1053">
        <v>2800437</v>
      </c>
      <c r="R1053" t="s">
        <v>243</v>
      </c>
      <c r="S1053">
        <v>1</v>
      </c>
    </row>
    <row r="1054" spans="2:19" x14ac:dyDescent="0.3">
      <c r="B1054">
        <v>1053</v>
      </c>
      <c r="C1054" t="s">
        <v>19</v>
      </c>
      <c r="D1054" t="s">
        <v>19</v>
      </c>
      <c r="E1054">
        <v>1053</v>
      </c>
      <c r="F1054" t="s">
        <v>20</v>
      </c>
      <c r="G1054">
        <v>25106</v>
      </c>
      <c r="H1054">
        <v>1053</v>
      </c>
      <c r="I1054">
        <v>22</v>
      </c>
      <c r="J1054" t="s">
        <v>2837</v>
      </c>
      <c r="K1054" t="s">
        <v>2838</v>
      </c>
      <c r="L1054" t="s">
        <v>131</v>
      </c>
      <c r="M1054" t="s">
        <v>132</v>
      </c>
      <c r="N1054" t="s">
        <v>133</v>
      </c>
      <c r="O1054" t="s">
        <v>133</v>
      </c>
      <c r="P1054">
        <v>423.42509999999999</v>
      </c>
      <c r="Q1054">
        <v>5467756</v>
      </c>
      <c r="R1054" t="s">
        <v>49</v>
      </c>
      <c r="S1054">
        <v>1</v>
      </c>
    </row>
    <row r="1055" spans="2:19" x14ac:dyDescent="0.3">
      <c r="B1055">
        <v>1054</v>
      </c>
      <c r="C1055" t="s">
        <v>19</v>
      </c>
      <c r="D1055" t="s">
        <v>19</v>
      </c>
      <c r="E1055">
        <v>1054</v>
      </c>
      <c r="F1055" t="s">
        <v>20</v>
      </c>
      <c r="G1055">
        <v>25466</v>
      </c>
      <c r="H1055">
        <v>1054</v>
      </c>
      <c r="I1055">
        <v>35</v>
      </c>
      <c r="J1055" t="s">
        <v>2839</v>
      </c>
      <c r="K1055" t="s">
        <v>2840</v>
      </c>
      <c r="L1055" t="s">
        <v>547</v>
      </c>
      <c r="M1055" t="s">
        <v>548</v>
      </c>
      <c r="N1055" t="s">
        <v>1008</v>
      </c>
      <c r="O1055" t="s">
        <v>549</v>
      </c>
      <c r="P1055">
        <v>422.91789999999997</v>
      </c>
      <c r="Q1055">
        <v>9104000</v>
      </c>
      <c r="R1055" t="s">
        <v>61</v>
      </c>
      <c r="S1055">
        <v>1</v>
      </c>
    </row>
    <row r="1056" spans="2:19" x14ac:dyDescent="0.3">
      <c r="B1056">
        <v>1055</v>
      </c>
      <c r="C1056" t="s">
        <v>19</v>
      </c>
      <c r="D1056" t="s">
        <v>19</v>
      </c>
      <c r="E1056">
        <v>1055</v>
      </c>
      <c r="F1056" t="s">
        <v>20</v>
      </c>
      <c r="G1056">
        <v>23573</v>
      </c>
      <c r="H1056">
        <v>1055</v>
      </c>
      <c r="I1056">
        <v>595</v>
      </c>
      <c r="J1056" t="s">
        <v>2841</v>
      </c>
      <c r="K1056" t="s">
        <v>2842</v>
      </c>
      <c r="L1056" t="s">
        <v>1032</v>
      </c>
      <c r="M1056" t="s">
        <v>1033</v>
      </c>
      <c r="N1056" t="s">
        <v>2843</v>
      </c>
      <c r="O1056" t="s">
        <v>2844</v>
      </c>
      <c r="P1056">
        <v>422.22719999999998</v>
      </c>
      <c r="Q1056">
        <v>46849000</v>
      </c>
      <c r="R1056" t="s">
        <v>61</v>
      </c>
      <c r="S1056">
        <v>2</v>
      </c>
    </row>
    <row r="1057" spans="2:19" x14ac:dyDescent="0.3">
      <c r="B1057">
        <v>1056</v>
      </c>
      <c r="C1057" t="s">
        <v>19</v>
      </c>
      <c r="D1057" t="s">
        <v>19</v>
      </c>
      <c r="E1057">
        <v>1056</v>
      </c>
      <c r="F1057" t="s">
        <v>20</v>
      </c>
      <c r="G1057">
        <v>22578</v>
      </c>
      <c r="H1057">
        <v>1056</v>
      </c>
      <c r="I1057">
        <v>40</v>
      </c>
      <c r="J1057" t="s">
        <v>2845</v>
      </c>
      <c r="K1057" t="s">
        <v>2846</v>
      </c>
      <c r="L1057" t="s">
        <v>64</v>
      </c>
      <c r="M1057" t="s">
        <v>65</v>
      </c>
      <c r="N1057" t="s">
        <v>67</v>
      </c>
      <c r="O1057" t="s">
        <v>67</v>
      </c>
      <c r="P1057">
        <v>421.91120000000001</v>
      </c>
      <c r="Q1057">
        <v>16690369</v>
      </c>
      <c r="R1057" t="s">
        <v>238</v>
      </c>
      <c r="S1057">
        <v>3</v>
      </c>
    </row>
    <row r="1058" spans="2:19" x14ac:dyDescent="0.3">
      <c r="B1058">
        <v>1057</v>
      </c>
      <c r="C1058" t="s">
        <v>19</v>
      </c>
      <c r="D1058" t="s">
        <v>19</v>
      </c>
      <c r="E1058">
        <v>1057</v>
      </c>
      <c r="F1058" t="s">
        <v>20</v>
      </c>
      <c r="G1058">
        <v>23003</v>
      </c>
      <c r="H1058">
        <v>1057</v>
      </c>
      <c r="I1058">
        <v>50</v>
      </c>
      <c r="J1058" t="s">
        <v>2847</v>
      </c>
      <c r="K1058" t="s">
        <v>2848</v>
      </c>
      <c r="L1058" t="s">
        <v>33</v>
      </c>
      <c r="M1058" t="s">
        <v>34</v>
      </c>
      <c r="N1058" t="s">
        <v>463</v>
      </c>
      <c r="O1058" t="s">
        <v>36</v>
      </c>
      <c r="P1058">
        <v>421.23469999999998</v>
      </c>
      <c r="Q1058">
        <v>4000132</v>
      </c>
      <c r="R1058" t="s">
        <v>42</v>
      </c>
      <c r="S1058">
        <v>2</v>
      </c>
    </row>
    <row r="1059" spans="2:19" x14ac:dyDescent="0.3">
      <c r="B1059">
        <v>1058</v>
      </c>
      <c r="C1059" t="s">
        <v>19</v>
      </c>
      <c r="D1059" t="s">
        <v>19</v>
      </c>
      <c r="E1059">
        <v>1058</v>
      </c>
      <c r="F1059" t="s">
        <v>20</v>
      </c>
      <c r="G1059">
        <v>23463</v>
      </c>
      <c r="H1059">
        <v>1058</v>
      </c>
      <c r="I1059">
        <v>0</v>
      </c>
      <c r="J1059" t="s">
        <v>2849</v>
      </c>
      <c r="K1059" t="s">
        <v>2850</v>
      </c>
      <c r="L1059" t="s">
        <v>131</v>
      </c>
      <c r="M1059" t="s">
        <v>132</v>
      </c>
      <c r="N1059" t="s">
        <v>143</v>
      </c>
      <c r="O1059" t="s">
        <v>143</v>
      </c>
      <c r="P1059">
        <v>419.46280000000002</v>
      </c>
      <c r="Q1059">
        <v>5022478</v>
      </c>
      <c r="R1059" t="s">
        <v>30</v>
      </c>
      <c r="S1059">
        <v>2</v>
      </c>
    </row>
    <row r="1060" spans="2:19" x14ac:dyDescent="0.3">
      <c r="B1060">
        <v>1059</v>
      </c>
      <c r="C1060" t="s">
        <v>19</v>
      </c>
      <c r="D1060" t="s">
        <v>19</v>
      </c>
      <c r="E1060">
        <v>1059</v>
      </c>
      <c r="F1060" t="s">
        <v>20</v>
      </c>
      <c r="G1060">
        <v>23177</v>
      </c>
      <c r="H1060">
        <v>1059</v>
      </c>
      <c r="I1060">
        <v>224</v>
      </c>
      <c r="J1060" t="s">
        <v>2851</v>
      </c>
      <c r="K1060" t="s">
        <v>2852</v>
      </c>
      <c r="L1060" t="s">
        <v>943</v>
      </c>
      <c r="M1060" t="s">
        <v>944</v>
      </c>
      <c r="N1060" t="s">
        <v>2145</v>
      </c>
      <c r="O1060" t="s">
        <v>946</v>
      </c>
      <c r="P1060">
        <v>419.42149999999998</v>
      </c>
      <c r="Q1060">
        <v>69670000</v>
      </c>
      <c r="R1060" t="s">
        <v>61</v>
      </c>
      <c r="S1060">
        <v>2</v>
      </c>
    </row>
    <row r="1061" spans="2:19" x14ac:dyDescent="0.3">
      <c r="B1061">
        <v>1060</v>
      </c>
      <c r="C1061" t="s">
        <v>19</v>
      </c>
      <c r="D1061" t="s">
        <v>19</v>
      </c>
      <c r="E1061">
        <v>1060</v>
      </c>
      <c r="F1061" t="s">
        <v>20</v>
      </c>
      <c r="G1061">
        <v>25737</v>
      </c>
      <c r="H1061">
        <v>1060</v>
      </c>
      <c r="I1061">
        <v>39</v>
      </c>
      <c r="J1061" t="s">
        <v>2853</v>
      </c>
      <c r="K1061" t="s">
        <v>2854</v>
      </c>
      <c r="L1061" t="s">
        <v>52</v>
      </c>
      <c r="M1061" t="s">
        <v>53</v>
      </c>
      <c r="N1061" t="s">
        <v>2855</v>
      </c>
      <c r="O1061" t="s">
        <v>55</v>
      </c>
      <c r="P1061">
        <v>418.995</v>
      </c>
      <c r="Q1061">
        <v>24403144</v>
      </c>
      <c r="R1061" t="s">
        <v>262</v>
      </c>
      <c r="S1061">
        <v>1</v>
      </c>
    </row>
    <row r="1062" spans="2:19" x14ac:dyDescent="0.3">
      <c r="B1062">
        <v>1061</v>
      </c>
      <c r="C1062" t="s">
        <v>19</v>
      </c>
      <c r="D1062" t="s">
        <v>19</v>
      </c>
      <c r="E1062">
        <v>1061</v>
      </c>
      <c r="F1062" t="s">
        <v>20</v>
      </c>
      <c r="G1062">
        <v>25553</v>
      </c>
      <c r="H1062">
        <v>1061</v>
      </c>
      <c r="I1062">
        <v>75</v>
      </c>
      <c r="J1062" t="s">
        <v>2856</v>
      </c>
      <c r="K1062" t="s">
        <v>2857</v>
      </c>
      <c r="L1062" t="s">
        <v>257</v>
      </c>
      <c r="M1062" t="s">
        <v>258</v>
      </c>
      <c r="N1062" t="s">
        <v>2858</v>
      </c>
      <c r="O1062" t="s">
        <v>259</v>
      </c>
      <c r="P1062">
        <v>418.73520000000002</v>
      </c>
      <c r="Q1062">
        <v>14857001</v>
      </c>
      <c r="R1062" t="s">
        <v>262</v>
      </c>
      <c r="S1062">
        <v>1</v>
      </c>
    </row>
    <row r="1063" spans="2:19" x14ac:dyDescent="0.3">
      <c r="B1063">
        <v>1062</v>
      </c>
      <c r="C1063" t="s">
        <v>19</v>
      </c>
      <c r="D1063" t="s">
        <v>19</v>
      </c>
      <c r="E1063">
        <v>1062</v>
      </c>
      <c r="F1063" t="s">
        <v>20</v>
      </c>
      <c r="G1063">
        <v>23457</v>
      </c>
      <c r="H1063">
        <v>1062</v>
      </c>
      <c r="I1063">
        <v>26</v>
      </c>
      <c r="J1063" t="s">
        <v>2859</v>
      </c>
      <c r="K1063" t="s">
        <v>2860</v>
      </c>
      <c r="L1063" t="s">
        <v>23</v>
      </c>
      <c r="M1063" t="s">
        <v>24</v>
      </c>
      <c r="N1063" t="s">
        <v>277</v>
      </c>
      <c r="O1063" t="s">
        <v>277</v>
      </c>
      <c r="P1063">
        <v>418.69380000000001</v>
      </c>
      <c r="Q1063">
        <v>3451715</v>
      </c>
      <c r="R1063" t="s">
        <v>61</v>
      </c>
      <c r="S1063">
        <v>2</v>
      </c>
    </row>
    <row r="1064" spans="2:19" x14ac:dyDescent="0.3">
      <c r="B1064">
        <v>1063</v>
      </c>
      <c r="C1064" t="s">
        <v>19</v>
      </c>
      <c r="D1064" t="s">
        <v>19</v>
      </c>
      <c r="E1064">
        <v>1063</v>
      </c>
      <c r="F1064" t="s">
        <v>20</v>
      </c>
      <c r="G1064">
        <v>25044</v>
      </c>
      <c r="H1064">
        <v>1063</v>
      </c>
      <c r="I1064">
        <v>42</v>
      </c>
      <c r="J1064" t="s">
        <v>2861</v>
      </c>
      <c r="K1064" t="s">
        <v>2862</v>
      </c>
      <c r="L1064" t="s">
        <v>210</v>
      </c>
      <c r="M1064" t="s">
        <v>211</v>
      </c>
      <c r="N1064" t="s">
        <v>2863</v>
      </c>
      <c r="O1064" t="s">
        <v>36</v>
      </c>
      <c r="P1064">
        <v>418.65159999999997</v>
      </c>
      <c r="Q1064">
        <v>5664080</v>
      </c>
      <c r="R1064" t="s">
        <v>61</v>
      </c>
      <c r="S1064">
        <v>1</v>
      </c>
    </row>
    <row r="1065" spans="2:19" x14ac:dyDescent="0.3">
      <c r="B1065">
        <v>1064</v>
      </c>
      <c r="C1065" t="s">
        <v>19</v>
      </c>
      <c r="D1065" t="s">
        <v>19</v>
      </c>
      <c r="E1065">
        <v>1064</v>
      </c>
      <c r="F1065" t="s">
        <v>20</v>
      </c>
      <c r="G1065">
        <v>24837</v>
      </c>
      <c r="H1065">
        <v>1064</v>
      </c>
      <c r="I1065">
        <v>20</v>
      </c>
      <c r="J1065" t="s">
        <v>2864</v>
      </c>
      <c r="K1065" t="s">
        <v>2865</v>
      </c>
      <c r="L1065" t="s">
        <v>176</v>
      </c>
      <c r="M1065" t="s">
        <v>177</v>
      </c>
      <c r="N1065" t="s">
        <v>2736</v>
      </c>
      <c r="O1065" t="s">
        <v>179</v>
      </c>
      <c r="P1065">
        <v>418.45620000000002</v>
      </c>
      <c r="Q1065">
        <v>5649125</v>
      </c>
      <c r="R1065" t="s">
        <v>467</v>
      </c>
      <c r="S1065">
        <v>1</v>
      </c>
    </row>
    <row r="1066" spans="2:19" x14ac:dyDescent="0.3">
      <c r="B1066">
        <v>1065</v>
      </c>
      <c r="C1066" t="s">
        <v>19</v>
      </c>
      <c r="D1066" t="s">
        <v>19</v>
      </c>
      <c r="E1066">
        <v>1065</v>
      </c>
      <c r="F1066" t="s">
        <v>20</v>
      </c>
      <c r="G1066">
        <v>26294</v>
      </c>
      <c r="H1066">
        <v>1065</v>
      </c>
      <c r="I1066">
        <v>20</v>
      </c>
      <c r="J1066" t="s">
        <v>2866</v>
      </c>
      <c r="K1066" t="s">
        <v>2867</v>
      </c>
      <c r="L1066" t="s">
        <v>23</v>
      </c>
      <c r="M1066" t="s">
        <v>24</v>
      </c>
      <c r="N1066" t="s">
        <v>929</v>
      </c>
      <c r="O1066" t="s">
        <v>277</v>
      </c>
      <c r="P1066">
        <v>418.3997</v>
      </c>
      <c r="Q1066">
        <v>2903598</v>
      </c>
      <c r="R1066" t="s">
        <v>262</v>
      </c>
      <c r="S1066">
        <v>1</v>
      </c>
    </row>
    <row r="1067" spans="2:19" x14ac:dyDescent="0.3">
      <c r="B1067">
        <v>1066</v>
      </c>
      <c r="C1067" t="s">
        <v>19</v>
      </c>
      <c r="D1067" t="s">
        <v>19</v>
      </c>
      <c r="E1067">
        <v>1066</v>
      </c>
      <c r="F1067" t="s">
        <v>20</v>
      </c>
      <c r="G1067">
        <v>23285</v>
      </c>
      <c r="H1067">
        <v>1066</v>
      </c>
      <c r="I1067">
        <v>3</v>
      </c>
      <c r="J1067" t="s">
        <v>2868</v>
      </c>
      <c r="K1067" t="s">
        <v>2869</v>
      </c>
      <c r="L1067" t="s">
        <v>170</v>
      </c>
      <c r="M1067" t="s">
        <v>171</v>
      </c>
      <c r="N1067" t="s">
        <v>1217</v>
      </c>
      <c r="O1067" t="s">
        <v>381</v>
      </c>
      <c r="P1067">
        <v>418.22579999999999</v>
      </c>
      <c r="Q1067">
        <v>5071777</v>
      </c>
      <c r="R1067" t="s">
        <v>182</v>
      </c>
      <c r="S1067">
        <v>2</v>
      </c>
    </row>
    <row r="1068" spans="2:19" x14ac:dyDescent="0.3">
      <c r="B1068">
        <v>1067</v>
      </c>
      <c r="C1068" t="s">
        <v>19</v>
      </c>
      <c r="D1068" t="s">
        <v>19</v>
      </c>
      <c r="E1068">
        <v>1067</v>
      </c>
      <c r="F1068" t="s">
        <v>20</v>
      </c>
      <c r="G1068">
        <v>25462</v>
      </c>
      <c r="H1068">
        <v>1067</v>
      </c>
      <c r="I1068">
        <v>16</v>
      </c>
      <c r="J1068" t="s">
        <v>2870</v>
      </c>
      <c r="K1068" t="s">
        <v>2871</v>
      </c>
      <c r="L1068" t="s">
        <v>185</v>
      </c>
      <c r="M1068" t="s">
        <v>186</v>
      </c>
      <c r="N1068" t="s">
        <v>185</v>
      </c>
      <c r="O1068" t="s">
        <v>179</v>
      </c>
      <c r="P1068">
        <v>418.1019</v>
      </c>
      <c r="Q1068">
        <v>2953150</v>
      </c>
      <c r="R1068" t="s">
        <v>37</v>
      </c>
      <c r="S1068">
        <v>1</v>
      </c>
    </row>
    <row r="1069" spans="2:19" x14ac:dyDescent="0.3">
      <c r="B1069">
        <v>1068</v>
      </c>
      <c r="C1069" t="s">
        <v>19</v>
      </c>
      <c r="D1069" t="s">
        <v>19</v>
      </c>
      <c r="E1069">
        <v>1068</v>
      </c>
      <c r="F1069" t="s">
        <v>20</v>
      </c>
      <c r="G1069">
        <v>22990</v>
      </c>
      <c r="H1069">
        <v>1068</v>
      </c>
      <c r="I1069">
        <v>36</v>
      </c>
      <c r="J1069" t="s">
        <v>2872</v>
      </c>
      <c r="K1069" t="s">
        <v>2873</v>
      </c>
      <c r="L1069" t="s">
        <v>33</v>
      </c>
      <c r="M1069" t="s">
        <v>34</v>
      </c>
      <c r="N1069" t="s">
        <v>570</v>
      </c>
      <c r="O1069" t="s">
        <v>571</v>
      </c>
      <c r="P1069">
        <v>417.94229999999999</v>
      </c>
      <c r="Q1069">
        <v>5646788</v>
      </c>
      <c r="R1069" t="s">
        <v>118</v>
      </c>
      <c r="S1069">
        <v>2</v>
      </c>
    </row>
    <row r="1070" spans="2:19" x14ac:dyDescent="0.3">
      <c r="B1070">
        <v>1069</v>
      </c>
      <c r="C1070" t="s">
        <v>19</v>
      </c>
      <c r="D1070" t="s">
        <v>19</v>
      </c>
      <c r="E1070">
        <v>1069</v>
      </c>
      <c r="F1070" t="s">
        <v>20</v>
      </c>
      <c r="G1070">
        <v>26366</v>
      </c>
      <c r="H1070">
        <v>1069</v>
      </c>
      <c r="I1070">
        <v>21</v>
      </c>
      <c r="J1070" t="s">
        <v>2874</v>
      </c>
      <c r="K1070" t="s">
        <v>2875</v>
      </c>
      <c r="L1070" t="s">
        <v>901</v>
      </c>
      <c r="M1070" t="s">
        <v>902</v>
      </c>
      <c r="N1070" t="s">
        <v>2876</v>
      </c>
      <c r="O1070" t="s">
        <v>2877</v>
      </c>
      <c r="P1070">
        <v>417.46249999999998</v>
      </c>
      <c r="Q1070">
        <v>2438366</v>
      </c>
      <c r="R1070" t="s">
        <v>118</v>
      </c>
      <c r="S1070">
        <v>1</v>
      </c>
    </row>
    <row r="1071" spans="2:19" x14ac:dyDescent="0.3">
      <c r="B1071">
        <v>1070</v>
      </c>
      <c r="C1071" t="s">
        <v>19</v>
      </c>
      <c r="D1071" t="s">
        <v>19</v>
      </c>
      <c r="E1071">
        <v>1070</v>
      </c>
      <c r="F1071" t="s">
        <v>20</v>
      </c>
      <c r="G1071">
        <v>25901</v>
      </c>
      <c r="H1071">
        <v>1070</v>
      </c>
      <c r="I1071">
        <v>5</v>
      </c>
      <c r="J1071" t="s">
        <v>2878</v>
      </c>
      <c r="K1071" t="s">
        <v>2879</v>
      </c>
      <c r="L1071" t="s">
        <v>131</v>
      </c>
      <c r="M1071" t="s">
        <v>132</v>
      </c>
      <c r="N1071" t="s">
        <v>794</v>
      </c>
      <c r="O1071" t="s">
        <v>794</v>
      </c>
      <c r="P1071">
        <v>416.9049</v>
      </c>
      <c r="Q1071">
        <v>4135549</v>
      </c>
      <c r="R1071" t="s">
        <v>27</v>
      </c>
      <c r="S1071">
        <v>1</v>
      </c>
    </row>
    <row r="1072" spans="2:19" x14ac:dyDescent="0.3">
      <c r="B1072">
        <v>1071</v>
      </c>
      <c r="C1072" t="s">
        <v>19</v>
      </c>
      <c r="D1072" t="s">
        <v>19</v>
      </c>
      <c r="E1072">
        <v>1071</v>
      </c>
      <c r="F1072" t="s">
        <v>20</v>
      </c>
      <c r="G1072">
        <v>26331</v>
      </c>
      <c r="H1072">
        <v>1071</v>
      </c>
      <c r="I1072">
        <v>1102</v>
      </c>
      <c r="J1072" t="s">
        <v>2880</v>
      </c>
      <c r="K1072" t="s">
        <v>2881</v>
      </c>
      <c r="L1072" t="s">
        <v>189</v>
      </c>
      <c r="M1072" t="s">
        <v>190</v>
      </c>
      <c r="N1072" t="s">
        <v>191</v>
      </c>
      <c r="O1072" t="s">
        <v>192</v>
      </c>
      <c r="P1072">
        <v>416.07080000000002</v>
      </c>
      <c r="Q1072">
        <v>243797000</v>
      </c>
      <c r="R1072" t="s">
        <v>121</v>
      </c>
      <c r="S1072">
        <v>1</v>
      </c>
    </row>
    <row r="1073" spans="2:19" x14ac:dyDescent="0.3">
      <c r="B1073">
        <v>1072</v>
      </c>
      <c r="C1073" t="s">
        <v>19</v>
      </c>
      <c r="D1073" t="s">
        <v>19</v>
      </c>
      <c r="E1073">
        <v>1072</v>
      </c>
      <c r="F1073" t="s">
        <v>20</v>
      </c>
      <c r="G1073">
        <v>23575</v>
      </c>
      <c r="H1073">
        <v>1072</v>
      </c>
      <c r="I1073">
        <v>85</v>
      </c>
      <c r="J1073" t="s">
        <v>2882</v>
      </c>
      <c r="K1073" t="s">
        <v>2883</v>
      </c>
      <c r="L1073" t="s">
        <v>154</v>
      </c>
      <c r="M1073" t="s">
        <v>155</v>
      </c>
      <c r="N1073" t="s">
        <v>298</v>
      </c>
      <c r="O1073" t="s">
        <v>298</v>
      </c>
      <c r="P1073">
        <v>414.99669999999998</v>
      </c>
      <c r="Q1073">
        <v>10866976</v>
      </c>
      <c r="R1073" t="s">
        <v>61</v>
      </c>
      <c r="S1073">
        <v>2</v>
      </c>
    </row>
    <row r="1074" spans="2:19" x14ac:dyDescent="0.3">
      <c r="B1074">
        <v>1073</v>
      </c>
      <c r="C1074" t="s">
        <v>19</v>
      </c>
      <c r="D1074" t="s">
        <v>19</v>
      </c>
      <c r="E1074">
        <v>1073</v>
      </c>
      <c r="F1074" t="s">
        <v>20</v>
      </c>
      <c r="G1074">
        <v>3308</v>
      </c>
      <c r="H1074">
        <v>1073</v>
      </c>
      <c r="I1074">
        <v>96</v>
      </c>
      <c r="J1074" t="s">
        <v>2884</v>
      </c>
      <c r="K1074" t="s">
        <v>2885</v>
      </c>
      <c r="L1074" t="s">
        <v>257</v>
      </c>
      <c r="M1074" t="s">
        <v>258</v>
      </c>
      <c r="N1074" t="s">
        <v>259</v>
      </c>
      <c r="O1074" t="s">
        <v>259</v>
      </c>
      <c r="P1074">
        <v>414.95850000000002</v>
      </c>
      <c r="Q1074">
        <v>19566354</v>
      </c>
      <c r="R1074" t="s">
        <v>144</v>
      </c>
      <c r="S1074">
        <v>5</v>
      </c>
    </row>
    <row r="1075" spans="2:19" x14ac:dyDescent="0.3">
      <c r="B1075">
        <v>1074</v>
      </c>
      <c r="C1075" t="s">
        <v>19</v>
      </c>
      <c r="D1075" t="s">
        <v>19</v>
      </c>
      <c r="E1075">
        <v>1074</v>
      </c>
      <c r="F1075" t="s">
        <v>20</v>
      </c>
      <c r="G1075">
        <v>24130</v>
      </c>
      <c r="H1075">
        <v>1074</v>
      </c>
      <c r="I1075">
        <v>110</v>
      </c>
      <c r="J1075" t="s">
        <v>2886</v>
      </c>
      <c r="K1075" t="s">
        <v>2887</v>
      </c>
      <c r="L1075" t="s">
        <v>23</v>
      </c>
      <c r="M1075" t="s">
        <v>24</v>
      </c>
      <c r="N1075" t="s">
        <v>945</v>
      </c>
      <c r="O1075" t="s">
        <v>60</v>
      </c>
      <c r="P1075">
        <v>414.90129999999999</v>
      </c>
      <c r="Q1075">
        <v>17637265</v>
      </c>
      <c r="R1075" t="s">
        <v>56</v>
      </c>
      <c r="S1075">
        <v>2</v>
      </c>
    </row>
    <row r="1076" spans="2:19" x14ac:dyDescent="0.3">
      <c r="B1076">
        <v>1075</v>
      </c>
      <c r="C1076" t="s">
        <v>19</v>
      </c>
      <c r="D1076" t="s">
        <v>19</v>
      </c>
      <c r="E1076">
        <v>1075</v>
      </c>
      <c r="F1076" t="s">
        <v>20</v>
      </c>
      <c r="G1076">
        <v>22061</v>
      </c>
      <c r="H1076">
        <v>1075</v>
      </c>
      <c r="I1076">
        <v>219</v>
      </c>
      <c r="J1076" t="s">
        <v>2888</v>
      </c>
      <c r="K1076" t="s">
        <v>2889</v>
      </c>
      <c r="L1076" t="s">
        <v>95</v>
      </c>
      <c r="M1076" t="s">
        <v>96</v>
      </c>
      <c r="N1076" t="s">
        <v>743</v>
      </c>
      <c r="O1076" t="s">
        <v>147</v>
      </c>
      <c r="P1076">
        <v>414.1234</v>
      </c>
      <c r="Q1076">
        <v>70147000</v>
      </c>
      <c r="R1076" t="s">
        <v>121</v>
      </c>
      <c r="S1076">
        <v>2</v>
      </c>
    </row>
    <row r="1077" spans="2:19" x14ac:dyDescent="0.3">
      <c r="B1077">
        <v>1076</v>
      </c>
      <c r="C1077" t="s">
        <v>19</v>
      </c>
      <c r="D1077" t="s">
        <v>19</v>
      </c>
      <c r="E1077">
        <v>1076</v>
      </c>
      <c r="F1077" t="s">
        <v>20</v>
      </c>
      <c r="G1077">
        <v>21014</v>
      </c>
      <c r="H1077">
        <v>1076</v>
      </c>
      <c r="I1077">
        <v>117</v>
      </c>
      <c r="J1077" t="s">
        <v>2890</v>
      </c>
      <c r="K1077" t="s">
        <v>2891</v>
      </c>
      <c r="L1077" t="s">
        <v>131</v>
      </c>
      <c r="M1077" t="s">
        <v>132</v>
      </c>
      <c r="N1077" t="s">
        <v>1288</v>
      </c>
      <c r="O1077" t="s">
        <v>143</v>
      </c>
      <c r="P1077">
        <v>414.02589999999998</v>
      </c>
      <c r="Q1077">
        <v>15706792</v>
      </c>
      <c r="R1077" t="s">
        <v>144</v>
      </c>
      <c r="S1077">
        <v>3</v>
      </c>
    </row>
    <row r="1078" spans="2:19" x14ac:dyDescent="0.3">
      <c r="B1078">
        <v>1077</v>
      </c>
      <c r="C1078" t="s">
        <v>19</v>
      </c>
      <c r="D1078" t="s">
        <v>19</v>
      </c>
      <c r="E1078">
        <v>1077</v>
      </c>
      <c r="F1078" t="s">
        <v>20</v>
      </c>
      <c r="G1078">
        <v>25003</v>
      </c>
      <c r="H1078">
        <v>1077</v>
      </c>
      <c r="I1078">
        <v>34</v>
      </c>
      <c r="J1078" t="s">
        <v>2892</v>
      </c>
      <c r="K1078" t="s">
        <v>2893</v>
      </c>
      <c r="L1078" t="s">
        <v>176</v>
      </c>
      <c r="M1078" t="s">
        <v>177</v>
      </c>
      <c r="N1078" t="s">
        <v>2894</v>
      </c>
      <c r="O1078" t="s">
        <v>179</v>
      </c>
      <c r="P1078">
        <v>414.01560000000001</v>
      </c>
      <c r="Q1078">
        <v>2369879</v>
      </c>
      <c r="R1078" t="s">
        <v>121</v>
      </c>
      <c r="S1078">
        <v>1</v>
      </c>
    </row>
    <row r="1079" spans="2:19" x14ac:dyDescent="0.3">
      <c r="B1079">
        <v>1078</v>
      </c>
      <c r="C1079" t="s">
        <v>19</v>
      </c>
      <c r="D1079" t="s">
        <v>19</v>
      </c>
      <c r="E1079">
        <v>1078</v>
      </c>
      <c r="F1079" t="s">
        <v>20</v>
      </c>
      <c r="G1079">
        <v>23541</v>
      </c>
      <c r="H1079">
        <v>1078</v>
      </c>
      <c r="I1079">
        <v>60</v>
      </c>
      <c r="J1079" t="s">
        <v>2895</v>
      </c>
      <c r="K1079" t="s">
        <v>2896</v>
      </c>
      <c r="L1079" t="s">
        <v>95</v>
      </c>
      <c r="M1079" t="s">
        <v>96</v>
      </c>
      <c r="N1079" t="s">
        <v>574</v>
      </c>
      <c r="O1079" t="s">
        <v>489</v>
      </c>
      <c r="P1079">
        <v>414.00740000000002</v>
      </c>
      <c r="Q1079">
        <v>14792099</v>
      </c>
      <c r="R1079" t="s">
        <v>121</v>
      </c>
      <c r="S1079">
        <v>2</v>
      </c>
    </row>
    <row r="1080" spans="2:19" x14ac:dyDescent="0.3">
      <c r="B1080">
        <v>1079</v>
      </c>
      <c r="C1080" t="s">
        <v>19</v>
      </c>
      <c r="D1080" t="s">
        <v>19</v>
      </c>
      <c r="E1080">
        <v>1079</v>
      </c>
      <c r="F1080" t="s">
        <v>20</v>
      </c>
      <c r="G1080">
        <v>21052</v>
      </c>
      <c r="H1080">
        <v>1079</v>
      </c>
      <c r="I1080">
        <v>62</v>
      </c>
      <c r="J1080" t="s">
        <v>2897</v>
      </c>
      <c r="K1080" t="s">
        <v>2898</v>
      </c>
      <c r="L1080" t="s">
        <v>1032</v>
      </c>
      <c r="M1080" t="s">
        <v>1033</v>
      </c>
      <c r="N1080" t="s">
        <v>197</v>
      </c>
      <c r="O1080" t="s">
        <v>1415</v>
      </c>
      <c r="P1080">
        <v>413.8417</v>
      </c>
      <c r="Q1080">
        <v>37616852</v>
      </c>
      <c r="R1080" t="s">
        <v>37</v>
      </c>
      <c r="S1080">
        <v>3</v>
      </c>
    </row>
    <row r="1081" spans="2:19" x14ac:dyDescent="0.3">
      <c r="B1081">
        <v>1080</v>
      </c>
      <c r="C1081" t="s">
        <v>19</v>
      </c>
      <c r="D1081" t="s">
        <v>19</v>
      </c>
      <c r="E1081">
        <v>1080</v>
      </c>
      <c r="F1081" t="s">
        <v>20</v>
      </c>
      <c r="G1081">
        <v>26590</v>
      </c>
      <c r="H1081">
        <v>1080</v>
      </c>
      <c r="I1081">
        <v>46</v>
      </c>
      <c r="J1081" t="s">
        <v>2899</v>
      </c>
      <c r="K1081" t="s">
        <v>2900</v>
      </c>
      <c r="L1081" t="s">
        <v>547</v>
      </c>
      <c r="M1081" t="s">
        <v>548</v>
      </c>
      <c r="N1081" t="s">
        <v>2901</v>
      </c>
      <c r="O1081" t="s">
        <v>2902</v>
      </c>
      <c r="P1081">
        <v>413.24709999999999</v>
      </c>
      <c r="Q1081">
        <v>3069736</v>
      </c>
      <c r="R1081" t="s">
        <v>144</v>
      </c>
      <c r="S1081">
        <v>1</v>
      </c>
    </row>
    <row r="1082" spans="2:19" x14ac:dyDescent="0.3">
      <c r="B1082">
        <v>1081</v>
      </c>
      <c r="C1082" t="s">
        <v>19</v>
      </c>
      <c r="D1082" t="s">
        <v>19</v>
      </c>
      <c r="E1082">
        <v>1081</v>
      </c>
      <c r="F1082" t="s">
        <v>20</v>
      </c>
      <c r="G1082">
        <v>22467</v>
      </c>
      <c r="H1082">
        <v>1081</v>
      </c>
      <c r="I1082">
        <v>105</v>
      </c>
      <c r="J1082" t="s">
        <v>2903</v>
      </c>
      <c r="K1082" t="s">
        <v>2904</v>
      </c>
      <c r="L1082" t="s">
        <v>257</v>
      </c>
      <c r="M1082" t="s">
        <v>258</v>
      </c>
      <c r="N1082" t="s">
        <v>259</v>
      </c>
      <c r="O1082" t="s">
        <v>259</v>
      </c>
      <c r="P1082">
        <v>412.8562</v>
      </c>
      <c r="Q1082">
        <v>19368558</v>
      </c>
      <c r="R1082" t="s">
        <v>42</v>
      </c>
      <c r="S1082">
        <v>3</v>
      </c>
    </row>
    <row r="1083" spans="2:19" x14ac:dyDescent="0.3">
      <c r="B1083">
        <v>1082</v>
      </c>
      <c r="C1083" t="s">
        <v>19</v>
      </c>
      <c r="D1083" t="s">
        <v>19</v>
      </c>
      <c r="E1083">
        <v>1082</v>
      </c>
      <c r="F1083" t="s">
        <v>20</v>
      </c>
      <c r="G1083">
        <v>24885</v>
      </c>
      <c r="H1083">
        <v>1082</v>
      </c>
      <c r="I1083">
        <v>30</v>
      </c>
      <c r="J1083" t="s">
        <v>2905</v>
      </c>
      <c r="K1083" t="s">
        <v>2906</v>
      </c>
      <c r="L1083" t="s">
        <v>131</v>
      </c>
      <c r="M1083" t="s">
        <v>132</v>
      </c>
      <c r="N1083" t="s">
        <v>2907</v>
      </c>
      <c r="O1083" t="s">
        <v>143</v>
      </c>
      <c r="P1083">
        <v>411.93490000000003</v>
      </c>
      <c r="Q1083">
        <v>4352486</v>
      </c>
      <c r="R1083" t="s">
        <v>49</v>
      </c>
      <c r="S1083">
        <v>1</v>
      </c>
    </row>
    <row r="1084" spans="2:19" x14ac:dyDescent="0.3">
      <c r="B1084">
        <v>1083</v>
      </c>
      <c r="C1084" t="s">
        <v>19</v>
      </c>
      <c r="D1084" t="s">
        <v>19</v>
      </c>
      <c r="E1084">
        <v>1083</v>
      </c>
      <c r="F1084" t="s">
        <v>20</v>
      </c>
      <c r="G1084">
        <v>17499</v>
      </c>
      <c r="H1084">
        <v>1083</v>
      </c>
      <c r="I1084">
        <v>134</v>
      </c>
      <c r="J1084" t="s">
        <v>2908</v>
      </c>
      <c r="K1084" t="s">
        <v>2909</v>
      </c>
      <c r="L1084" t="s">
        <v>311</v>
      </c>
      <c r="M1084" t="s">
        <v>369</v>
      </c>
      <c r="N1084" t="s">
        <v>370</v>
      </c>
      <c r="O1084" t="s">
        <v>370</v>
      </c>
      <c r="P1084">
        <v>411.49059999999997</v>
      </c>
      <c r="Q1084">
        <v>29296411</v>
      </c>
      <c r="R1084" t="s">
        <v>42</v>
      </c>
      <c r="S1084">
        <v>4</v>
      </c>
    </row>
    <row r="1085" spans="2:19" x14ac:dyDescent="0.3">
      <c r="B1085">
        <v>1084</v>
      </c>
      <c r="C1085" t="s">
        <v>19</v>
      </c>
      <c r="D1085" t="s">
        <v>19</v>
      </c>
      <c r="E1085">
        <v>1084</v>
      </c>
      <c r="F1085" t="s">
        <v>20</v>
      </c>
      <c r="G1085">
        <v>25429</v>
      </c>
      <c r="H1085">
        <v>1084</v>
      </c>
      <c r="I1085">
        <v>63</v>
      </c>
      <c r="J1085" t="s">
        <v>2910</v>
      </c>
      <c r="K1085" t="s">
        <v>2911</v>
      </c>
      <c r="L1085" t="s">
        <v>33</v>
      </c>
      <c r="M1085" t="s">
        <v>34</v>
      </c>
      <c r="N1085" t="s">
        <v>830</v>
      </c>
      <c r="O1085" t="s">
        <v>36</v>
      </c>
      <c r="P1085">
        <v>411.40039999999999</v>
      </c>
      <c r="Q1085">
        <v>3012803</v>
      </c>
      <c r="R1085" t="s">
        <v>144</v>
      </c>
      <c r="S1085">
        <v>1</v>
      </c>
    </row>
    <row r="1086" spans="2:19" x14ac:dyDescent="0.3">
      <c r="B1086">
        <v>1085</v>
      </c>
      <c r="C1086" t="s">
        <v>19</v>
      </c>
      <c r="D1086" t="s">
        <v>19</v>
      </c>
      <c r="E1086">
        <v>1085</v>
      </c>
      <c r="F1086" t="s">
        <v>20</v>
      </c>
      <c r="G1086">
        <v>19818</v>
      </c>
      <c r="H1086">
        <v>1085</v>
      </c>
      <c r="I1086">
        <v>400</v>
      </c>
      <c r="J1086" t="s">
        <v>2912</v>
      </c>
      <c r="K1086" t="s">
        <v>2913</v>
      </c>
      <c r="L1086" t="s">
        <v>77</v>
      </c>
      <c r="M1086" t="s">
        <v>78</v>
      </c>
      <c r="N1086" t="s">
        <v>79</v>
      </c>
      <c r="O1086" t="s">
        <v>80</v>
      </c>
      <c r="P1086">
        <v>410.0752</v>
      </c>
      <c r="Q1086">
        <v>38608714</v>
      </c>
      <c r="R1086" t="s">
        <v>478</v>
      </c>
      <c r="S1086">
        <v>4</v>
      </c>
    </row>
    <row r="1087" spans="2:19" x14ac:dyDescent="0.3">
      <c r="B1087">
        <v>1086</v>
      </c>
      <c r="C1087" t="s">
        <v>19</v>
      </c>
      <c r="D1087" t="s">
        <v>19</v>
      </c>
      <c r="E1087">
        <v>1086</v>
      </c>
      <c r="F1087" t="s">
        <v>20</v>
      </c>
      <c r="G1087">
        <v>23140</v>
      </c>
      <c r="H1087">
        <v>1086</v>
      </c>
      <c r="I1087">
        <v>98</v>
      </c>
      <c r="J1087" t="s">
        <v>2914</v>
      </c>
      <c r="K1087" t="s">
        <v>2915</v>
      </c>
      <c r="L1087" t="s">
        <v>731</v>
      </c>
      <c r="M1087" t="s">
        <v>732</v>
      </c>
      <c r="N1087" t="s">
        <v>2192</v>
      </c>
      <c r="O1087" t="s">
        <v>734</v>
      </c>
      <c r="P1087">
        <v>409.95670000000001</v>
      </c>
      <c r="Q1087">
        <v>25475142</v>
      </c>
      <c r="R1087" t="s">
        <v>151</v>
      </c>
      <c r="S1087">
        <v>2</v>
      </c>
    </row>
    <row r="1088" spans="2:19" x14ac:dyDescent="0.3">
      <c r="B1088">
        <v>1087</v>
      </c>
      <c r="C1088" t="s">
        <v>19</v>
      </c>
      <c r="D1088" t="s">
        <v>19</v>
      </c>
      <c r="E1088">
        <v>1087</v>
      </c>
      <c r="F1088" t="s">
        <v>20</v>
      </c>
      <c r="G1088">
        <v>23743</v>
      </c>
      <c r="H1088">
        <v>1087</v>
      </c>
      <c r="I1088">
        <v>22</v>
      </c>
      <c r="J1088" t="s">
        <v>2916</v>
      </c>
      <c r="K1088" t="s">
        <v>2917</v>
      </c>
      <c r="L1088" t="s">
        <v>2918</v>
      </c>
      <c r="M1088" t="s">
        <v>2919</v>
      </c>
      <c r="N1088" t="s">
        <v>2920</v>
      </c>
      <c r="O1088" t="s">
        <v>2921</v>
      </c>
      <c r="P1088">
        <v>409.90960000000001</v>
      </c>
      <c r="Q1088">
        <v>2917565</v>
      </c>
      <c r="R1088" t="s">
        <v>151</v>
      </c>
      <c r="S1088">
        <v>2</v>
      </c>
    </row>
    <row r="1089" spans="2:19" x14ac:dyDescent="0.3">
      <c r="B1089">
        <v>1088</v>
      </c>
      <c r="C1089" t="s">
        <v>19</v>
      </c>
      <c r="D1089" t="s">
        <v>19</v>
      </c>
      <c r="E1089">
        <v>1088</v>
      </c>
      <c r="F1089" t="s">
        <v>20</v>
      </c>
      <c r="G1089">
        <v>22320</v>
      </c>
      <c r="H1089">
        <v>1088</v>
      </c>
      <c r="I1089">
        <v>11</v>
      </c>
      <c r="J1089" t="s">
        <v>2922</v>
      </c>
      <c r="K1089" t="s">
        <v>2923</v>
      </c>
      <c r="L1089" t="s">
        <v>265</v>
      </c>
      <c r="M1089" t="s">
        <v>266</v>
      </c>
      <c r="N1089" t="s">
        <v>2924</v>
      </c>
      <c r="O1089" t="s">
        <v>268</v>
      </c>
      <c r="P1089">
        <v>409.90170000000001</v>
      </c>
      <c r="Q1089">
        <v>8458780</v>
      </c>
      <c r="R1089" t="s">
        <v>56</v>
      </c>
      <c r="S1089">
        <v>3</v>
      </c>
    </row>
    <row r="1090" spans="2:19" x14ac:dyDescent="0.3">
      <c r="B1090">
        <v>1089</v>
      </c>
      <c r="C1090" t="s">
        <v>19</v>
      </c>
      <c r="D1090" t="s">
        <v>19</v>
      </c>
      <c r="E1090">
        <v>1089</v>
      </c>
      <c r="F1090" t="s">
        <v>20</v>
      </c>
      <c r="G1090">
        <v>26468</v>
      </c>
      <c r="H1090">
        <v>1089</v>
      </c>
      <c r="I1090">
        <v>314</v>
      </c>
      <c r="J1090" t="s">
        <v>2925</v>
      </c>
      <c r="K1090" t="s">
        <v>2926</v>
      </c>
      <c r="L1090" t="s">
        <v>246</v>
      </c>
      <c r="M1090" t="s">
        <v>247</v>
      </c>
      <c r="N1090" t="s">
        <v>1180</v>
      </c>
      <c r="O1090" t="s">
        <v>432</v>
      </c>
      <c r="P1090">
        <v>409.279</v>
      </c>
      <c r="Q1090">
        <v>8904911</v>
      </c>
      <c r="R1090" t="s">
        <v>449</v>
      </c>
      <c r="S1090">
        <v>1</v>
      </c>
    </row>
    <row r="1091" spans="2:19" x14ac:dyDescent="0.3">
      <c r="B1091">
        <v>1090</v>
      </c>
      <c r="C1091" t="s">
        <v>19</v>
      </c>
      <c r="D1091" t="s">
        <v>19</v>
      </c>
      <c r="E1091">
        <v>1090</v>
      </c>
      <c r="F1091" t="s">
        <v>20</v>
      </c>
      <c r="G1091">
        <v>23736</v>
      </c>
      <c r="H1091">
        <v>1090</v>
      </c>
      <c r="I1091">
        <v>50</v>
      </c>
      <c r="J1091" t="s">
        <v>2927</v>
      </c>
      <c r="K1091" t="s">
        <v>2928</v>
      </c>
      <c r="L1091" t="s">
        <v>131</v>
      </c>
      <c r="M1091" t="s">
        <v>132</v>
      </c>
      <c r="N1091" t="s">
        <v>133</v>
      </c>
      <c r="O1091" t="s">
        <v>133</v>
      </c>
      <c r="P1091">
        <v>408.35610000000003</v>
      </c>
      <c r="Q1091">
        <v>22186952</v>
      </c>
      <c r="R1091" t="s">
        <v>151</v>
      </c>
      <c r="S1091">
        <v>2</v>
      </c>
    </row>
    <row r="1092" spans="2:19" x14ac:dyDescent="0.3">
      <c r="B1092">
        <v>1091</v>
      </c>
      <c r="C1092" t="s">
        <v>19</v>
      </c>
      <c r="D1092" t="s">
        <v>19</v>
      </c>
      <c r="E1092">
        <v>1091</v>
      </c>
      <c r="F1092" t="s">
        <v>20</v>
      </c>
      <c r="G1092">
        <v>25947</v>
      </c>
      <c r="H1092">
        <v>1091</v>
      </c>
      <c r="I1092">
        <v>32</v>
      </c>
      <c r="J1092" t="s">
        <v>2929</v>
      </c>
      <c r="K1092" t="s">
        <v>2930</v>
      </c>
      <c r="L1092" t="s">
        <v>170</v>
      </c>
      <c r="M1092" t="s">
        <v>171</v>
      </c>
      <c r="N1092" t="s">
        <v>376</v>
      </c>
      <c r="O1092" t="s">
        <v>377</v>
      </c>
      <c r="P1092">
        <v>408.11020000000002</v>
      </c>
      <c r="Q1092">
        <v>64136719</v>
      </c>
      <c r="R1092" t="s">
        <v>262</v>
      </c>
      <c r="S1092">
        <v>1</v>
      </c>
    </row>
    <row r="1093" spans="2:19" x14ac:dyDescent="0.3">
      <c r="B1093">
        <v>1092</v>
      </c>
      <c r="C1093" t="s">
        <v>19</v>
      </c>
      <c r="D1093" t="s">
        <v>19</v>
      </c>
      <c r="E1093">
        <v>1092</v>
      </c>
      <c r="F1093" t="s">
        <v>20</v>
      </c>
      <c r="G1093">
        <v>20987</v>
      </c>
      <c r="H1093">
        <v>1092</v>
      </c>
      <c r="I1093">
        <v>150</v>
      </c>
      <c r="J1093" t="s">
        <v>2931</v>
      </c>
      <c r="K1093" t="s">
        <v>2932</v>
      </c>
      <c r="L1093" t="s">
        <v>33</v>
      </c>
      <c r="M1093" t="s">
        <v>34</v>
      </c>
      <c r="N1093" t="s">
        <v>1373</v>
      </c>
      <c r="O1093" t="s">
        <v>36</v>
      </c>
      <c r="P1093">
        <v>407.76900000000001</v>
      </c>
      <c r="Q1093">
        <v>23307299</v>
      </c>
      <c r="R1093" t="s">
        <v>118</v>
      </c>
      <c r="S1093">
        <v>3</v>
      </c>
    </row>
    <row r="1094" spans="2:19" x14ac:dyDescent="0.3">
      <c r="B1094">
        <v>1093</v>
      </c>
      <c r="C1094" t="s">
        <v>19</v>
      </c>
      <c r="D1094" t="s">
        <v>19</v>
      </c>
      <c r="E1094">
        <v>1093</v>
      </c>
      <c r="F1094" t="s">
        <v>20</v>
      </c>
      <c r="G1094">
        <v>26290</v>
      </c>
      <c r="H1094">
        <v>1093</v>
      </c>
      <c r="I1094">
        <v>100</v>
      </c>
      <c r="J1094" t="s">
        <v>2933</v>
      </c>
      <c r="K1094" t="s">
        <v>2934</v>
      </c>
      <c r="L1094" t="s">
        <v>23</v>
      </c>
      <c r="M1094" t="s">
        <v>24</v>
      </c>
      <c r="N1094" t="s">
        <v>2935</v>
      </c>
      <c r="O1094" t="s">
        <v>26</v>
      </c>
      <c r="P1094">
        <v>406.94619999999998</v>
      </c>
      <c r="Q1094">
        <v>25053502</v>
      </c>
      <c r="R1094" t="s">
        <v>151</v>
      </c>
      <c r="S1094">
        <v>1</v>
      </c>
    </row>
    <row r="1095" spans="2:19" x14ac:dyDescent="0.3">
      <c r="B1095">
        <v>1094</v>
      </c>
      <c r="C1095" t="s">
        <v>19</v>
      </c>
      <c r="D1095" t="s">
        <v>19</v>
      </c>
      <c r="E1095">
        <v>1094</v>
      </c>
      <c r="F1095" t="s">
        <v>20</v>
      </c>
      <c r="G1095">
        <v>17896</v>
      </c>
      <c r="H1095">
        <v>1094</v>
      </c>
      <c r="I1095">
        <v>400</v>
      </c>
      <c r="J1095" t="s">
        <v>2936</v>
      </c>
      <c r="K1095" t="s">
        <v>2937</v>
      </c>
      <c r="L1095" t="s">
        <v>547</v>
      </c>
      <c r="M1095" t="s">
        <v>548</v>
      </c>
      <c r="N1095" t="s">
        <v>1020</v>
      </c>
      <c r="O1095" t="s">
        <v>549</v>
      </c>
      <c r="P1095">
        <v>406.52809999999999</v>
      </c>
      <c r="Q1095">
        <v>50834000</v>
      </c>
      <c r="R1095" t="s">
        <v>61</v>
      </c>
      <c r="S1095">
        <v>5</v>
      </c>
    </row>
    <row r="1096" spans="2:19" x14ac:dyDescent="0.3">
      <c r="B1096">
        <v>1095</v>
      </c>
      <c r="C1096" t="s">
        <v>19</v>
      </c>
      <c r="D1096" t="s">
        <v>19</v>
      </c>
      <c r="E1096">
        <v>1095</v>
      </c>
      <c r="F1096" t="s">
        <v>20</v>
      </c>
      <c r="G1096">
        <v>25476</v>
      </c>
      <c r="H1096">
        <v>1095</v>
      </c>
      <c r="I1096">
        <v>121</v>
      </c>
      <c r="J1096" t="s">
        <v>2938</v>
      </c>
      <c r="K1096" t="s">
        <v>2939</v>
      </c>
      <c r="L1096" t="s">
        <v>185</v>
      </c>
      <c r="M1096" t="s">
        <v>186</v>
      </c>
      <c r="N1096" t="s">
        <v>185</v>
      </c>
      <c r="O1096" t="s">
        <v>179</v>
      </c>
      <c r="P1096">
        <v>405.71609999999998</v>
      </c>
      <c r="Q1096">
        <v>24330000</v>
      </c>
      <c r="R1096" t="s">
        <v>42</v>
      </c>
      <c r="S1096">
        <v>1</v>
      </c>
    </row>
    <row r="1097" spans="2:19" x14ac:dyDescent="0.3">
      <c r="B1097">
        <v>1096</v>
      </c>
      <c r="C1097" t="s">
        <v>19</v>
      </c>
      <c r="D1097" t="s">
        <v>19</v>
      </c>
      <c r="E1097">
        <v>1096</v>
      </c>
      <c r="F1097" t="s">
        <v>20</v>
      </c>
      <c r="G1097">
        <v>26543</v>
      </c>
      <c r="H1097">
        <v>1096</v>
      </c>
      <c r="I1097">
        <v>28</v>
      </c>
      <c r="J1097" t="s">
        <v>2940</v>
      </c>
      <c r="K1097" t="s">
        <v>2941</v>
      </c>
      <c r="L1097" t="s">
        <v>204</v>
      </c>
      <c r="M1097" t="s">
        <v>205</v>
      </c>
      <c r="N1097" t="s">
        <v>2942</v>
      </c>
      <c r="O1097" t="s">
        <v>2943</v>
      </c>
      <c r="P1097">
        <v>405.33</v>
      </c>
      <c r="Q1097">
        <v>8476128</v>
      </c>
      <c r="R1097" t="s">
        <v>262</v>
      </c>
      <c r="S1097">
        <v>1</v>
      </c>
    </row>
    <row r="1098" spans="2:19" x14ac:dyDescent="0.3">
      <c r="B1098">
        <v>1097</v>
      </c>
      <c r="C1098" t="s">
        <v>19</v>
      </c>
      <c r="D1098" t="s">
        <v>19</v>
      </c>
      <c r="E1098">
        <v>1097</v>
      </c>
      <c r="F1098" t="s">
        <v>20</v>
      </c>
      <c r="G1098">
        <v>21139</v>
      </c>
      <c r="H1098">
        <v>1097</v>
      </c>
      <c r="I1098">
        <v>15</v>
      </c>
      <c r="J1098" t="s">
        <v>2944</v>
      </c>
      <c r="K1098" t="s">
        <v>2945</v>
      </c>
      <c r="L1098" t="s">
        <v>530</v>
      </c>
      <c r="M1098" t="s">
        <v>531</v>
      </c>
      <c r="N1098" t="s">
        <v>2946</v>
      </c>
      <c r="O1098" t="s">
        <v>2947</v>
      </c>
      <c r="P1098">
        <v>405.20690000000002</v>
      </c>
      <c r="Q1098">
        <v>6068075</v>
      </c>
      <c r="R1098" t="s">
        <v>37</v>
      </c>
      <c r="S1098">
        <v>3</v>
      </c>
    </row>
    <row r="1099" spans="2:19" x14ac:dyDescent="0.3">
      <c r="B1099">
        <v>1098</v>
      </c>
      <c r="C1099" t="s">
        <v>19</v>
      </c>
      <c r="D1099" t="s">
        <v>19</v>
      </c>
      <c r="E1099">
        <v>1098</v>
      </c>
      <c r="F1099" t="s">
        <v>20</v>
      </c>
      <c r="G1099">
        <v>24999</v>
      </c>
      <c r="H1099">
        <v>1098</v>
      </c>
      <c r="I1099">
        <v>8</v>
      </c>
      <c r="J1099" t="s">
        <v>2948</v>
      </c>
      <c r="K1099" t="s">
        <v>2949</v>
      </c>
      <c r="L1099" t="s">
        <v>185</v>
      </c>
      <c r="M1099" t="s">
        <v>186</v>
      </c>
      <c r="N1099" t="s">
        <v>2950</v>
      </c>
      <c r="O1099" t="s">
        <v>1280</v>
      </c>
      <c r="P1099">
        <v>405.01089999999999</v>
      </c>
      <c r="Q1099">
        <v>3973219</v>
      </c>
      <c r="R1099" t="s">
        <v>182</v>
      </c>
      <c r="S1099">
        <v>1</v>
      </c>
    </row>
    <row r="1100" spans="2:19" x14ac:dyDescent="0.3">
      <c r="B1100">
        <v>1099</v>
      </c>
      <c r="C1100" t="s">
        <v>19</v>
      </c>
      <c r="D1100" t="s">
        <v>19</v>
      </c>
      <c r="E1100">
        <v>1099</v>
      </c>
      <c r="F1100" t="s">
        <v>20</v>
      </c>
      <c r="G1100">
        <v>21264</v>
      </c>
      <c r="H1100">
        <v>1099</v>
      </c>
      <c r="I1100">
        <v>25</v>
      </c>
      <c r="J1100" t="s">
        <v>2951</v>
      </c>
      <c r="K1100" t="s">
        <v>2952</v>
      </c>
      <c r="L1100" t="s">
        <v>23</v>
      </c>
      <c r="M1100" t="s">
        <v>24</v>
      </c>
      <c r="N1100" t="s">
        <v>2264</v>
      </c>
      <c r="O1100" t="s">
        <v>60</v>
      </c>
      <c r="P1100">
        <v>404.67320000000001</v>
      </c>
      <c r="Q1100">
        <v>4876829</v>
      </c>
      <c r="R1100" t="s">
        <v>516</v>
      </c>
      <c r="S1100">
        <v>3</v>
      </c>
    </row>
    <row r="1101" spans="2:19" x14ac:dyDescent="0.3">
      <c r="B1101">
        <v>1100</v>
      </c>
      <c r="C1101" t="s">
        <v>19</v>
      </c>
      <c r="D1101" t="s">
        <v>19</v>
      </c>
      <c r="E1101">
        <v>1100</v>
      </c>
      <c r="F1101" t="s">
        <v>20</v>
      </c>
      <c r="G1101">
        <v>19231</v>
      </c>
      <c r="H1101">
        <v>1100</v>
      </c>
      <c r="I1101">
        <v>668</v>
      </c>
      <c r="J1101" t="s">
        <v>2953</v>
      </c>
      <c r="K1101" t="s">
        <v>2954</v>
      </c>
      <c r="L1101" t="s">
        <v>45</v>
      </c>
      <c r="M1101" t="s">
        <v>46</v>
      </c>
      <c r="N1101" t="s">
        <v>317</v>
      </c>
      <c r="O1101" t="s">
        <v>48</v>
      </c>
      <c r="P1101">
        <v>404.54989999999998</v>
      </c>
      <c r="Q1101">
        <v>77634340</v>
      </c>
      <c r="R1101" t="s">
        <v>42</v>
      </c>
      <c r="S1101">
        <v>4</v>
      </c>
    </row>
    <row r="1102" spans="2:19" x14ac:dyDescent="0.3">
      <c r="B1102">
        <v>1101</v>
      </c>
      <c r="C1102" t="s">
        <v>19</v>
      </c>
      <c r="D1102" t="s">
        <v>19</v>
      </c>
      <c r="E1102">
        <v>1101</v>
      </c>
      <c r="F1102" t="s">
        <v>20</v>
      </c>
      <c r="G1102">
        <v>23330</v>
      </c>
      <c r="H1102">
        <v>1101</v>
      </c>
      <c r="I1102">
        <v>40</v>
      </c>
      <c r="J1102" t="s">
        <v>2955</v>
      </c>
      <c r="K1102" t="s">
        <v>2956</v>
      </c>
      <c r="L1102" t="s">
        <v>154</v>
      </c>
      <c r="M1102" t="s">
        <v>155</v>
      </c>
      <c r="N1102" t="s">
        <v>2957</v>
      </c>
      <c r="O1102" t="s">
        <v>298</v>
      </c>
      <c r="P1102">
        <v>403.84620000000001</v>
      </c>
      <c r="Q1102">
        <v>5633000</v>
      </c>
      <c r="R1102" t="s">
        <v>42</v>
      </c>
      <c r="S1102">
        <v>2</v>
      </c>
    </row>
    <row r="1103" spans="2:19" x14ac:dyDescent="0.3">
      <c r="B1103">
        <v>1102</v>
      </c>
      <c r="C1103" t="s">
        <v>19</v>
      </c>
      <c r="D1103" t="s">
        <v>19</v>
      </c>
      <c r="E1103">
        <v>1102</v>
      </c>
      <c r="F1103" t="s">
        <v>20</v>
      </c>
      <c r="G1103">
        <v>26566</v>
      </c>
      <c r="H1103">
        <v>1102</v>
      </c>
      <c r="I1103">
        <v>850</v>
      </c>
      <c r="J1103" t="s">
        <v>2958</v>
      </c>
      <c r="K1103" t="s">
        <v>2959</v>
      </c>
      <c r="L1103" t="s">
        <v>23</v>
      </c>
      <c r="M1103" t="s">
        <v>24</v>
      </c>
      <c r="N1103" t="s">
        <v>1378</v>
      </c>
      <c r="O1103" t="s">
        <v>41</v>
      </c>
      <c r="P1103">
        <v>403.66570000000002</v>
      </c>
      <c r="Q1103">
        <v>361224000</v>
      </c>
      <c r="R1103" t="s">
        <v>42</v>
      </c>
      <c r="S1103">
        <v>1</v>
      </c>
    </row>
    <row r="1104" spans="2:19" x14ac:dyDescent="0.3">
      <c r="B1104">
        <v>1103</v>
      </c>
      <c r="C1104" t="s">
        <v>19</v>
      </c>
      <c r="D1104" t="s">
        <v>19</v>
      </c>
      <c r="E1104">
        <v>1103</v>
      </c>
      <c r="F1104" t="s">
        <v>20</v>
      </c>
      <c r="G1104">
        <v>23121</v>
      </c>
      <c r="H1104">
        <v>1103</v>
      </c>
      <c r="I1104">
        <v>28</v>
      </c>
      <c r="J1104" t="s">
        <v>2960</v>
      </c>
      <c r="K1104" t="s">
        <v>2961</v>
      </c>
      <c r="L1104" t="s">
        <v>360</v>
      </c>
      <c r="M1104" t="s">
        <v>361</v>
      </c>
      <c r="N1104" t="s">
        <v>2384</v>
      </c>
      <c r="O1104" t="s">
        <v>556</v>
      </c>
      <c r="P1104">
        <v>403.67380000000003</v>
      </c>
      <c r="Q1104">
        <v>5621000</v>
      </c>
      <c r="R1104" t="s">
        <v>182</v>
      </c>
      <c r="S1104">
        <v>2</v>
      </c>
    </row>
    <row r="1105" spans="2:19" x14ac:dyDescent="0.3">
      <c r="B1105">
        <v>1104</v>
      </c>
      <c r="C1105" t="s">
        <v>19</v>
      </c>
      <c r="D1105" t="s">
        <v>19</v>
      </c>
      <c r="E1105">
        <v>1104</v>
      </c>
      <c r="F1105" t="s">
        <v>20</v>
      </c>
      <c r="G1105">
        <v>26363</v>
      </c>
      <c r="H1105">
        <v>1104</v>
      </c>
      <c r="I1105">
        <v>80</v>
      </c>
      <c r="J1105" t="s">
        <v>2962</v>
      </c>
      <c r="K1105" t="s">
        <v>2963</v>
      </c>
      <c r="L1105" t="s">
        <v>311</v>
      </c>
      <c r="M1105" t="s">
        <v>369</v>
      </c>
      <c r="N1105" t="s">
        <v>370</v>
      </c>
      <c r="O1105" t="s">
        <v>370</v>
      </c>
      <c r="P1105">
        <v>403.57190000000003</v>
      </c>
      <c r="Q1105">
        <v>11467082</v>
      </c>
      <c r="R1105" t="s">
        <v>61</v>
      </c>
      <c r="S1105">
        <v>1</v>
      </c>
    </row>
    <row r="1106" spans="2:19" x14ac:dyDescent="0.3">
      <c r="B1106">
        <v>1105</v>
      </c>
      <c r="C1106" t="s">
        <v>19</v>
      </c>
      <c r="D1106" t="s">
        <v>19</v>
      </c>
      <c r="E1106">
        <v>1105</v>
      </c>
      <c r="F1106" t="s">
        <v>20</v>
      </c>
      <c r="G1106">
        <v>25101</v>
      </c>
      <c r="H1106">
        <v>1105</v>
      </c>
      <c r="I1106">
        <v>23</v>
      </c>
      <c r="J1106" t="s">
        <v>2964</v>
      </c>
      <c r="K1106" t="s">
        <v>2965</v>
      </c>
      <c r="L1106" t="s">
        <v>23</v>
      </c>
      <c r="M1106" t="s">
        <v>24</v>
      </c>
      <c r="N1106" t="s">
        <v>2966</v>
      </c>
      <c r="O1106" t="s">
        <v>26</v>
      </c>
      <c r="P1106">
        <v>402.37509999999997</v>
      </c>
      <c r="Q1106">
        <v>7198960</v>
      </c>
      <c r="R1106" t="s">
        <v>262</v>
      </c>
      <c r="S1106">
        <v>1</v>
      </c>
    </row>
    <row r="1107" spans="2:19" x14ac:dyDescent="0.3">
      <c r="B1107">
        <v>1106</v>
      </c>
      <c r="C1107" t="s">
        <v>19</v>
      </c>
      <c r="D1107" t="s">
        <v>19</v>
      </c>
      <c r="E1107">
        <v>1106</v>
      </c>
      <c r="F1107" t="s">
        <v>20</v>
      </c>
      <c r="G1107">
        <v>23113</v>
      </c>
      <c r="H1107">
        <v>1106</v>
      </c>
      <c r="I1107">
        <v>6</v>
      </c>
      <c r="J1107" t="s">
        <v>2967</v>
      </c>
      <c r="K1107" t="s">
        <v>2968</v>
      </c>
      <c r="L1107" t="s">
        <v>731</v>
      </c>
      <c r="M1107" t="s">
        <v>732</v>
      </c>
      <c r="N1107" t="s">
        <v>2969</v>
      </c>
      <c r="O1107" t="s">
        <v>734</v>
      </c>
      <c r="P1107">
        <v>401.97340000000003</v>
      </c>
      <c r="Q1107">
        <v>2111300</v>
      </c>
      <c r="R1107" t="s">
        <v>56</v>
      </c>
      <c r="S1107">
        <v>2</v>
      </c>
    </row>
    <row r="1108" spans="2:19" x14ac:dyDescent="0.3">
      <c r="B1108">
        <v>1107</v>
      </c>
      <c r="C1108" t="s">
        <v>19</v>
      </c>
      <c r="D1108" t="s">
        <v>19</v>
      </c>
      <c r="E1108">
        <v>1107</v>
      </c>
      <c r="F1108" t="s">
        <v>20</v>
      </c>
      <c r="G1108">
        <v>19333</v>
      </c>
      <c r="H1108">
        <v>1107</v>
      </c>
      <c r="I1108">
        <v>895</v>
      </c>
      <c r="J1108" t="s">
        <v>2970</v>
      </c>
      <c r="K1108" t="s">
        <v>2971</v>
      </c>
      <c r="L1108" t="s">
        <v>547</v>
      </c>
      <c r="M1108" t="s">
        <v>548</v>
      </c>
      <c r="N1108" t="s">
        <v>549</v>
      </c>
      <c r="O1108" t="s">
        <v>549</v>
      </c>
      <c r="P1108">
        <v>401.88799999999998</v>
      </c>
      <c r="Q1108">
        <v>11785029</v>
      </c>
      <c r="R1108" t="s">
        <v>243</v>
      </c>
      <c r="S1108">
        <v>4</v>
      </c>
    </row>
    <row r="1109" spans="2:19" x14ac:dyDescent="0.3">
      <c r="B1109">
        <v>1108</v>
      </c>
      <c r="C1109" t="s">
        <v>19</v>
      </c>
      <c r="D1109" t="s">
        <v>19</v>
      </c>
      <c r="E1109">
        <v>1108</v>
      </c>
      <c r="F1109" t="s">
        <v>20</v>
      </c>
      <c r="G1109">
        <v>26232</v>
      </c>
      <c r="H1109">
        <v>1108</v>
      </c>
      <c r="I1109">
        <v>50</v>
      </c>
      <c r="J1109" t="s">
        <v>2972</v>
      </c>
      <c r="K1109" t="s">
        <v>2973</v>
      </c>
      <c r="L1109" t="s">
        <v>33</v>
      </c>
      <c r="M1109" t="s">
        <v>34</v>
      </c>
      <c r="N1109" t="s">
        <v>830</v>
      </c>
      <c r="O1109" t="s">
        <v>36</v>
      </c>
      <c r="P1109">
        <v>401.72109999999998</v>
      </c>
      <c r="Q1109">
        <v>11681327</v>
      </c>
      <c r="R1109" t="s">
        <v>144</v>
      </c>
      <c r="S1109">
        <v>1</v>
      </c>
    </row>
    <row r="1110" spans="2:19" x14ac:dyDescent="0.3">
      <c r="B1110">
        <v>1109</v>
      </c>
      <c r="C1110" t="s">
        <v>19</v>
      </c>
      <c r="D1110" t="s">
        <v>19</v>
      </c>
      <c r="E1110">
        <v>1109</v>
      </c>
      <c r="F1110" t="s">
        <v>20</v>
      </c>
      <c r="G1110">
        <v>26065</v>
      </c>
      <c r="H1110">
        <v>1109</v>
      </c>
      <c r="I1110">
        <v>30</v>
      </c>
      <c r="J1110" t="s">
        <v>2974</v>
      </c>
      <c r="K1110" t="s">
        <v>2975</v>
      </c>
      <c r="L1110" t="s">
        <v>185</v>
      </c>
      <c r="M1110" t="s">
        <v>186</v>
      </c>
      <c r="N1110" t="s">
        <v>185</v>
      </c>
      <c r="O1110" t="s">
        <v>179</v>
      </c>
      <c r="P1110">
        <v>400.8655</v>
      </c>
      <c r="Q1110">
        <v>3022693</v>
      </c>
      <c r="R1110" t="s">
        <v>30</v>
      </c>
      <c r="S1110">
        <v>1</v>
      </c>
    </row>
    <row r="1111" spans="2:19" x14ac:dyDescent="0.3">
      <c r="B1111">
        <v>1110</v>
      </c>
      <c r="C1111" t="s">
        <v>19</v>
      </c>
      <c r="D1111" t="s">
        <v>19</v>
      </c>
      <c r="E1111">
        <v>1110</v>
      </c>
      <c r="F1111" t="s">
        <v>20</v>
      </c>
      <c r="G1111">
        <v>23428</v>
      </c>
      <c r="H1111">
        <v>1110</v>
      </c>
      <c r="I1111">
        <v>204</v>
      </c>
      <c r="J1111" t="s">
        <v>2976</v>
      </c>
      <c r="K1111" t="s">
        <v>2977</v>
      </c>
      <c r="L1111" t="s">
        <v>95</v>
      </c>
      <c r="M1111" t="s">
        <v>96</v>
      </c>
      <c r="N1111" t="s">
        <v>150</v>
      </c>
      <c r="O1111" t="s">
        <v>150</v>
      </c>
      <c r="P1111">
        <v>400.43860000000001</v>
      </c>
      <c r="Q1111">
        <v>104318756</v>
      </c>
      <c r="R1111" t="s">
        <v>151</v>
      </c>
      <c r="S1111">
        <v>2</v>
      </c>
    </row>
    <row r="1112" spans="2:19" x14ac:dyDescent="0.3">
      <c r="B1112">
        <v>1111</v>
      </c>
      <c r="C1112" t="s">
        <v>19</v>
      </c>
      <c r="D1112" t="s">
        <v>19</v>
      </c>
      <c r="E1112">
        <v>1111</v>
      </c>
      <c r="F1112" t="s">
        <v>20</v>
      </c>
      <c r="G1112">
        <v>25372</v>
      </c>
      <c r="H1112">
        <v>1111</v>
      </c>
      <c r="I1112">
        <v>10</v>
      </c>
      <c r="J1112" t="s">
        <v>2978</v>
      </c>
      <c r="K1112" t="s">
        <v>2979</v>
      </c>
      <c r="L1112" t="s">
        <v>23</v>
      </c>
      <c r="M1112" t="s">
        <v>24</v>
      </c>
      <c r="N1112" t="s">
        <v>1797</v>
      </c>
      <c r="O1112" t="s">
        <v>26</v>
      </c>
      <c r="P1112">
        <v>400.26330000000002</v>
      </c>
      <c r="Q1112">
        <v>11009859</v>
      </c>
      <c r="R1112" t="s">
        <v>27</v>
      </c>
      <c r="S1112">
        <v>1</v>
      </c>
    </row>
    <row r="1113" spans="2:19" x14ac:dyDescent="0.3">
      <c r="B1113">
        <v>1112</v>
      </c>
      <c r="C1113" t="s">
        <v>19</v>
      </c>
      <c r="D1113" t="s">
        <v>19</v>
      </c>
      <c r="E1113">
        <v>1112</v>
      </c>
      <c r="F1113" t="s">
        <v>20</v>
      </c>
      <c r="G1113">
        <v>26072</v>
      </c>
      <c r="H1113">
        <v>1112</v>
      </c>
      <c r="I1113">
        <v>430</v>
      </c>
      <c r="J1113" t="s">
        <v>2980</v>
      </c>
      <c r="K1113" t="s">
        <v>2981</v>
      </c>
      <c r="L1113" t="s">
        <v>943</v>
      </c>
      <c r="M1113" t="s">
        <v>944</v>
      </c>
      <c r="N1113" t="s">
        <v>946</v>
      </c>
      <c r="O1113" t="s">
        <v>946</v>
      </c>
      <c r="P1113">
        <v>399.75979999999998</v>
      </c>
      <c r="Q1113">
        <v>11437207</v>
      </c>
      <c r="R1113" t="s">
        <v>144</v>
      </c>
      <c r="S1113">
        <v>1</v>
      </c>
    </row>
    <row r="1114" spans="2:19" x14ac:dyDescent="0.3">
      <c r="B1114">
        <v>1113</v>
      </c>
      <c r="C1114" t="s">
        <v>19</v>
      </c>
      <c r="D1114" t="s">
        <v>19</v>
      </c>
      <c r="E1114">
        <v>1113</v>
      </c>
      <c r="F1114" t="s">
        <v>20</v>
      </c>
      <c r="G1114">
        <v>25939</v>
      </c>
      <c r="H1114">
        <v>1113</v>
      </c>
      <c r="I1114">
        <v>13</v>
      </c>
      <c r="J1114" t="s">
        <v>2982</v>
      </c>
      <c r="K1114" t="s">
        <v>2983</v>
      </c>
      <c r="L1114" t="s">
        <v>185</v>
      </c>
      <c r="M1114" t="s">
        <v>186</v>
      </c>
      <c r="N1114" t="s">
        <v>301</v>
      </c>
      <c r="O1114" t="s">
        <v>179</v>
      </c>
      <c r="P1114">
        <v>398.6123</v>
      </c>
      <c r="Q1114">
        <v>2040830</v>
      </c>
      <c r="R1114" t="s">
        <v>274</v>
      </c>
      <c r="S1114">
        <v>1</v>
      </c>
    </row>
    <row r="1115" spans="2:19" x14ac:dyDescent="0.3">
      <c r="B1115">
        <v>1114</v>
      </c>
      <c r="C1115" t="s">
        <v>19</v>
      </c>
      <c r="D1115" t="s">
        <v>19</v>
      </c>
      <c r="E1115">
        <v>1114</v>
      </c>
      <c r="F1115" t="s">
        <v>20</v>
      </c>
      <c r="G1115">
        <v>23022</v>
      </c>
      <c r="H1115">
        <v>1114</v>
      </c>
      <c r="I1115">
        <v>13</v>
      </c>
      <c r="J1115" t="s">
        <v>2984</v>
      </c>
      <c r="K1115" t="s">
        <v>2985</v>
      </c>
      <c r="L1115" t="s">
        <v>131</v>
      </c>
      <c r="M1115" t="s">
        <v>132</v>
      </c>
      <c r="N1115" t="s">
        <v>294</v>
      </c>
      <c r="O1115" t="s">
        <v>143</v>
      </c>
      <c r="P1115">
        <v>398.5831</v>
      </c>
      <c r="Q1115">
        <v>9367508</v>
      </c>
      <c r="R1115" t="s">
        <v>37</v>
      </c>
      <c r="S1115">
        <v>2</v>
      </c>
    </row>
    <row r="1116" spans="2:19" x14ac:dyDescent="0.3">
      <c r="B1116">
        <v>1115</v>
      </c>
      <c r="C1116" t="s">
        <v>19</v>
      </c>
      <c r="D1116" t="s">
        <v>19</v>
      </c>
      <c r="E1116">
        <v>1115</v>
      </c>
      <c r="F1116" t="s">
        <v>20</v>
      </c>
      <c r="G1116">
        <v>25875</v>
      </c>
      <c r="H1116">
        <v>1115</v>
      </c>
      <c r="I1116">
        <v>24</v>
      </c>
      <c r="J1116" t="s">
        <v>2986</v>
      </c>
      <c r="K1116" t="s">
        <v>2987</v>
      </c>
      <c r="L1116" t="s">
        <v>185</v>
      </c>
      <c r="M1116" t="s">
        <v>186</v>
      </c>
      <c r="N1116" t="s">
        <v>2988</v>
      </c>
      <c r="O1116" t="s">
        <v>1280</v>
      </c>
      <c r="P1116">
        <v>397.10680000000002</v>
      </c>
      <c r="Q1116">
        <v>5992662</v>
      </c>
      <c r="R1116" t="s">
        <v>144</v>
      </c>
      <c r="S1116">
        <v>1</v>
      </c>
    </row>
    <row r="1117" spans="2:19" x14ac:dyDescent="0.3">
      <c r="B1117">
        <v>1116</v>
      </c>
      <c r="C1117" t="s">
        <v>19</v>
      </c>
      <c r="D1117" t="s">
        <v>19</v>
      </c>
      <c r="E1117">
        <v>1116</v>
      </c>
      <c r="F1117" t="s">
        <v>20</v>
      </c>
      <c r="G1117">
        <v>25935</v>
      </c>
      <c r="H1117">
        <v>1116</v>
      </c>
      <c r="I1117">
        <v>66</v>
      </c>
      <c r="J1117" t="s">
        <v>2989</v>
      </c>
      <c r="K1117" t="s">
        <v>2990</v>
      </c>
      <c r="L1117" t="s">
        <v>33</v>
      </c>
      <c r="M1117" t="s">
        <v>34</v>
      </c>
      <c r="N1117" t="s">
        <v>2991</v>
      </c>
      <c r="O1117" t="s">
        <v>36</v>
      </c>
      <c r="P1117">
        <v>396.74889999999999</v>
      </c>
      <c r="Q1117">
        <v>6869114</v>
      </c>
      <c r="R1117" t="s">
        <v>37</v>
      </c>
      <c r="S1117">
        <v>1</v>
      </c>
    </row>
    <row r="1118" spans="2:19" x14ac:dyDescent="0.3">
      <c r="B1118">
        <v>1117</v>
      </c>
      <c r="C1118" t="s">
        <v>19</v>
      </c>
      <c r="D1118" t="s">
        <v>19</v>
      </c>
      <c r="E1118">
        <v>1117</v>
      </c>
      <c r="F1118" t="s">
        <v>20</v>
      </c>
      <c r="G1118">
        <v>24054</v>
      </c>
      <c r="H1118">
        <v>1117</v>
      </c>
      <c r="I1118">
        <v>1628</v>
      </c>
      <c r="J1118" t="s">
        <v>2992</v>
      </c>
      <c r="K1118" t="s">
        <v>2993</v>
      </c>
      <c r="L1118" t="s">
        <v>176</v>
      </c>
      <c r="M1118" t="s">
        <v>177</v>
      </c>
      <c r="N1118" t="s">
        <v>2994</v>
      </c>
      <c r="O1118" t="s">
        <v>298</v>
      </c>
      <c r="P1118">
        <v>395.58940000000001</v>
      </c>
      <c r="Q1118">
        <v>369239144</v>
      </c>
      <c r="R1118" t="s">
        <v>121</v>
      </c>
      <c r="S1118">
        <v>2</v>
      </c>
    </row>
    <row r="1119" spans="2:19" x14ac:dyDescent="0.3">
      <c r="B1119">
        <v>1118</v>
      </c>
      <c r="C1119" t="s">
        <v>19</v>
      </c>
      <c r="D1119" t="s">
        <v>19</v>
      </c>
      <c r="E1119">
        <v>1118</v>
      </c>
      <c r="F1119" t="s">
        <v>20</v>
      </c>
      <c r="G1119">
        <v>21357</v>
      </c>
      <c r="H1119">
        <v>1118</v>
      </c>
      <c r="I1119">
        <v>2800</v>
      </c>
      <c r="J1119" t="s">
        <v>2995</v>
      </c>
      <c r="K1119" t="s">
        <v>2996</v>
      </c>
      <c r="L1119" t="s">
        <v>77</v>
      </c>
      <c r="M1119" t="s">
        <v>78</v>
      </c>
      <c r="N1119" t="s">
        <v>472</v>
      </c>
      <c r="O1119" t="s">
        <v>472</v>
      </c>
      <c r="P1119">
        <v>395.15820000000002</v>
      </c>
      <c r="Q1119">
        <v>12975947</v>
      </c>
      <c r="R1119" t="s">
        <v>449</v>
      </c>
      <c r="S1119">
        <v>3</v>
      </c>
    </row>
    <row r="1120" spans="2:19" x14ac:dyDescent="0.3">
      <c r="B1120">
        <v>1119</v>
      </c>
      <c r="C1120" t="s">
        <v>19</v>
      </c>
      <c r="D1120" t="s">
        <v>19</v>
      </c>
      <c r="E1120">
        <v>1119</v>
      </c>
      <c r="F1120" t="s">
        <v>20</v>
      </c>
      <c r="G1120">
        <v>23081</v>
      </c>
      <c r="H1120">
        <v>1119</v>
      </c>
      <c r="I1120">
        <v>8</v>
      </c>
      <c r="J1120" t="s">
        <v>2997</v>
      </c>
      <c r="K1120" t="s">
        <v>2998</v>
      </c>
      <c r="L1120" t="s">
        <v>530</v>
      </c>
      <c r="M1120" t="s">
        <v>531</v>
      </c>
      <c r="N1120" t="s">
        <v>1046</v>
      </c>
      <c r="O1120" t="s">
        <v>2739</v>
      </c>
      <c r="P1120">
        <v>394.02330000000001</v>
      </c>
      <c r="Q1120">
        <v>4020910</v>
      </c>
      <c r="R1120" t="s">
        <v>37</v>
      </c>
      <c r="S1120">
        <v>2</v>
      </c>
    </row>
    <row r="1121" spans="2:19" x14ac:dyDescent="0.3">
      <c r="B1121">
        <v>1120</v>
      </c>
      <c r="C1121" t="s">
        <v>19</v>
      </c>
      <c r="D1121" t="s">
        <v>19</v>
      </c>
      <c r="E1121">
        <v>1120</v>
      </c>
      <c r="F1121" t="s">
        <v>20</v>
      </c>
      <c r="G1121">
        <v>18037</v>
      </c>
      <c r="H1121">
        <v>1120</v>
      </c>
      <c r="I1121">
        <v>10</v>
      </c>
      <c r="J1121" t="s">
        <v>2999</v>
      </c>
      <c r="K1121" t="s">
        <v>3000</v>
      </c>
      <c r="L1121" t="s">
        <v>547</v>
      </c>
      <c r="M1121" t="s">
        <v>548</v>
      </c>
      <c r="N1121" t="s">
        <v>3001</v>
      </c>
      <c r="O1121" t="s">
        <v>549</v>
      </c>
      <c r="P1121">
        <v>393.71710000000002</v>
      </c>
      <c r="Q1121">
        <v>30565075</v>
      </c>
      <c r="R1121" t="s">
        <v>182</v>
      </c>
      <c r="S1121">
        <v>5</v>
      </c>
    </row>
    <row r="1122" spans="2:19" x14ac:dyDescent="0.3">
      <c r="B1122">
        <v>1121</v>
      </c>
      <c r="C1122" t="s">
        <v>19</v>
      </c>
      <c r="D1122" t="s">
        <v>19</v>
      </c>
      <c r="E1122">
        <v>1121</v>
      </c>
      <c r="F1122" t="s">
        <v>20</v>
      </c>
      <c r="G1122">
        <v>21048</v>
      </c>
      <c r="H1122">
        <v>1121</v>
      </c>
      <c r="I1122">
        <v>24</v>
      </c>
      <c r="J1122" t="s">
        <v>3002</v>
      </c>
      <c r="K1122" t="s">
        <v>3003</v>
      </c>
      <c r="L1122" t="s">
        <v>23</v>
      </c>
      <c r="M1122" t="s">
        <v>24</v>
      </c>
      <c r="N1122" t="s">
        <v>3004</v>
      </c>
      <c r="O1122" t="s">
        <v>26</v>
      </c>
      <c r="P1122">
        <v>393.51240000000001</v>
      </c>
      <c r="Q1122">
        <v>17524822</v>
      </c>
      <c r="R1122" t="s">
        <v>182</v>
      </c>
      <c r="S1122">
        <v>3</v>
      </c>
    </row>
    <row r="1123" spans="2:19" x14ac:dyDescent="0.3">
      <c r="B1123">
        <v>1122</v>
      </c>
      <c r="C1123" t="s">
        <v>19</v>
      </c>
      <c r="D1123" t="s">
        <v>19</v>
      </c>
      <c r="E1123">
        <v>1122</v>
      </c>
      <c r="F1123" t="s">
        <v>20</v>
      </c>
      <c r="G1123">
        <v>21809</v>
      </c>
      <c r="H1123">
        <v>1122</v>
      </c>
      <c r="I1123">
        <v>87</v>
      </c>
      <c r="J1123" t="s">
        <v>3005</v>
      </c>
      <c r="K1123" t="s">
        <v>3006</v>
      </c>
      <c r="L1123" t="s">
        <v>23</v>
      </c>
      <c r="M1123" t="s">
        <v>24</v>
      </c>
      <c r="N1123" t="s">
        <v>1200</v>
      </c>
      <c r="O1123" t="s">
        <v>1201</v>
      </c>
      <c r="P1123">
        <v>393.46359999999999</v>
      </c>
      <c r="Q1123">
        <v>8432977</v>
      </c>
      <c r="R1123" t="s">
        <v>121</v>
      </c>
      <c r="S1123">
        <v>3</v>
      </c>
    </row>
    <row r="1124" spans="2:19" x14ac:dyDescent="0.3">
      <c r="B1124">
        <v>1123</v>
      </c>
      <c r="C1124" t="s">
        <v>19</v>
      </c>
      <c r="D1124" t="s">
        <v>19</v>
      </c>
      <c r="E1124">
        <v>1123</v>
      </c>
      <c r="F1124" t="s">
        <v>20</v>
      </c>
      <c r="G1124">
        <v>26580</v>
      </c>
      <c r="H1124">
        <v>1123</v>
      </c>
      <c r="I1124">
        <v>250</v>
      </c>
      <c r="J1124" t="s">
        <v>3007</v>
      </c>
      <c r="K1124" t="s">
        <v>3008</v>
      </c>
      <c r="L1124" t="s">
        <v>95</v>
      </c>
      <c r="M1124" t="s">
        <v>96</v>
      </c>
      <c r="N1124" t="s">
        <v>442</v>
      </c>
      <c r="O1124" t="s">
        <v>150</v>
      </c>
      <c r="P1124">
        <v>393.09469999999999</v>
      </c>
      <c r="Q1124">
        <v>9825445</v>
      </c>
      <c r="R1124" t="s">
        <v>121</v>
      </c>
      <c r="S1124">
        <v>1</v>
      </c>
    </row>
    <row r="1125" spans="2:19" x14ac:dyDescent="0.3">
      <c r="B1125">
        <v>1124</v>
      </c>
      <c r="C1125" t="s">
        <v>19</v>
      </c>
      <c r="D1125" t="s">
        <v>19</v>
      </c>
      <c r="E1125">
        <v>1124</v>
      </c>
      <c r="F1125" t="s">
        <v>20</v>
      </c>
      <c r="G1125">
        <v>23289</v>
      </c>
      <c r="H1125">
        <v>1124</v>
      </c>
      <c r="I1125">
        <v>15</v>
      </c>
      <c r="J1125" t="s">
        <v>3009</v>
      </c>
      <c r="K1125" t="s">
        <v>3010</v>
      </c>
      <c r="L1125" t="s">
        <v>95</v>
      </c>
      <c r="M1125" t="s">
        <v>96</v>
      </c>
      <c r="N1125" t="s">
        <v>1727</v>
      </c>
      <c r="O1125" t="s">
        <v>150</v>
      </c>
      <c r="P1125">
        <v>392.78500000000003</v>
      </c>
      <c r="Q1125">
        <v>46382270</v>
      </c>
      <c r="R1125" t="s">
        <v>151</v>
      </c>
      <c r="S1125">
        <v>2</v>
      </c>
    </row>
    <row r="1126" spans="2:19" x14ac:dyDescent="0.3">
      <c r="B1126">
        <v>1125</v>
      </c>
      <c r="C1126" t="s">
        <v>19</v>
      </c>
      <c r="D1126" t="s">
        <v>19</v>
      </c>
      <c r="E1126">
        <v>1125</v>
      </c>
      <c r="F1126" t="s">
        <v>20</v>
      </c>
      <c r="G1126">
        <v>23056</v>
      </c>
      <c r="H1126">
        <v>1125</v>
      </c>
      <c r="I1126">
        <v>240</v>
      </c>
      <c r="J1126" t="s">
        <v>3011</v>
      </c>
      <c r="K1126" t="s">
        <v>3012</v>
      </c>
      <c r="L1126" t="s">
        <v>246</v>
      </c>
      <c r="M1126" t="s">
        <v>247</v>
      </c>
      <c r="N1126" t="s">
        <v>3013</v>
      </c>
      <c r="O1126" t="s">
        <v>3014</v>
      </c>
      <c r="P1126">
        <v>392.53500000000003</v>
      </c>
      <c r="Q1126">
        <v>28813300</v>
      </c>
      <c r="R1126" t="s">
        <v>467</v>
      </c>
      <c r="S1126">
        <v>2</v>
      </c>
    </row>
    <row r="1127" spans="2:19" x14ac:dyDescent="0.3">
      <c r="B1127">
        <v>1126</v>
      </c>
      <c r="C1127" t="s">
        <v>19</v>
      </c>
      <c r="D1127" t="s">
        <v>19</v>
      </c>
      <c r="E1127">
        <v>1126</v>
      </c>
      <c r="F1127" t="s">
        <v>20</v>
      </c>
      <c r="G1127">
        <v>23571</v>
      </c>
      <c r="H1127">
        <v>1126</v>
      </c>
      <c r="I1127">
        <v>113</v>
      </c>
      <c r="J1127" t="s">
        <v>3015</v>
      </c>
      <c r="K1127" t="s">
        <v>3016</v>
      </c>
      <c r="L1127" t="s">
        <v>45</v>
      </c>
      <c r="M1127" t="s">
        <v>46</v>
      </c>
      <c r="N1127" t="s">
        <v>3017</v>
      </c>
      <c r="O1127" t="s">
        <v>48</v>
      </c>
      <c r="P1127">
        <v>392.53629999999998</v>
      </c>
      <c r="Q1127">
        <v>19923538</v>
      </c>
      <c r="R1127" t="s">
        <v>118</v>
      </c>
      <c r="S1127">
        <v>2</v>
      </c>
    </row>
    <row r="1128" spans="2:19" x14ac:dyDescent="0.3">
      <c r="B1128">
        <v>1127</v>
      </c>
      <c r="C1128" t="s">
        <v>19</v>
      </c>
      <c r="D1128" t="s">
        <v>19</v>
      </c>
      <c r="E1128">
        <v>1127</v>
      </c>
      <c r="F1128" t="s">
        <v>20</v>
      </c>
      <c r="G1128">
        <v>25109</v>
      </c>
      <c r="H1128">
        <v>1127</v>
      </c>
      <c r="I1128">
        <v>545</v>
      </c>
      <c r="J1128" t="s">
        <v>3018</v>
      </c>
      <c r="K1128" t="s">
        <v>3019</v>
      </c>
      <c r="L1128" t="s">
        <v>131</v>
      </c>
      <c r="M1128" t="s">
        <v>132</v>
      </c>
      <c r="N1128" t="s">
        <v>143</v>
      </c>
      <c r="O1128" t="s">
        <v>143</v>
      </c>
      <c r="P1128">
        <v>392.04509999999999</v>
      </c>
      <c r="Q1128">
        <v>12717938</v>
      </c>
      <c r="R1128" t="s">
        <v>61</v>
      </c>
      <c r="S1128">
        <v>1</v>
      </c>
    </row>
    <row r="1129" spans="2:19" x14ac:dyDescent="0.3">
      <c r="B1129">
        <v>1128</v>
      </c>
      <c r="C1129" t="s">
        <v>19</v>
      </c>
      <c r="D1129" t="s">
        <v>19</v>
      </c>
      <c r="E1129">
        <v>1128</v>
      </c>
      <c r="F1129" t="s">
        <v>20</v>
      </c>
      <c r="G1129">
        <v>8327</v>
      </c>
      <c r="H1129">
        <v>1128</v>
      </c>
      <c r="I1129">
        <v>104</v>
      </c>
      <c r="J1129" t="s">
        <v>3020</v>
      </c>
      <c r="K1129" t="s">
        <v>3021</v>
      </c>
      <c r="L1129" t="s">
        <v>176</v>
      </c>
      <c r="M1129" t="s">
        <v>177</v>
      </c>
      <c r="N1129" t="s">
        <v>3022</v>
      </c>
      <c r="O1129" t="s">
        <v>179</v>
      </c>
      <c r="P1129">
        <v>391.62630000000001</v>
      </c>
      <c r="Q1129">
        <v>14006000</v>
      </c>
      <c r="R1129" t="s">
        <v>61</v>
      </c>
      <c r="S1129">
        <v>5</v>
      </c>
    </row>
    <row r="1130" spans="2:19" x14ac:dyDescent="0.3">
      <c r="B1130">
        <v>1129</v>
      </c>
      <c r="C1130" t="s">
        <v>19</v>
      </c>
      <c r="D1130" t="s">
        <v>19</v>
      </c>
      <c r="E1130">
        <v>1129</v>
      </c>
      <c r="F1130" t="s">
        <v>20</v>
      </c>
      <c r="G1130">
        <v>21222</v>
      </c>
      <c r="H1130">
        <v>1129</v>
      </c>
      <c r="I1130">
        <v>30</v>
      </c>
      <c r="J1130" t="s">
        <v>3023</v>
      </c>
      <c r="K1130" t="s">
        <v>3024</v>
      </c>
      <c r="L1130" t="s">
        <v>23</v>
      </c>
      <c r="M1130" t="s">
        <v>24</v>
      </c>
      <c r="N1130" t="s">
        <v>60</v>
      </c>
      <c r="O1130" t="s">
        <v>60</v>
      </c>
      <c r="P1130">
        <v>391.14789999999999</v>
      </c>
      <c r="Q1130">
        <v>4531935</v>
      </c>
      <c r="R1130" t="s">
        <v>42</v>
      </c>
      <c r="S1130">
        <v>3</v>
      </c>
    </row>
    <row r="1131" spans="2:19" x14ac:dyDescent="0.3">
      <c r="B1131">
        <v>1130</v>
      </c>
      <c r="C1131" t="s">
        <v>19</v>
      </c>
      <c r="D1131" t="s">
        <v>19</v>
      </c>
      <c r="E1131">
        <v>1130</v>
      </c>
      <c r="F1131" t="s">
        <v>20</v>
      </c>
      <c r="G1131">
        <v>3147</v>
      </c>
      <c r="H1131">
        <v>1130</v>
      </c>
      <c r="I1131">
        <v>43</v>
      </c>
      <c r="J1131" t="s">
        <v>3025</v>
      </c>
      <c r="K1131" t="s">
        <v>3026</v>
      </c>
      <c r="L1131" t="s">
        <v>210</v>
      </c>
      <c r="M1131" t="s">
        <v>211</v>
      </c>
      <c r="N1131" t="s">
        <v>3027</v>
      </c>
      <c r="O1131" t="s">
        <v>481</v>
      </c>
      <c r="P1131">
        <v>390.05070000000001</v>
      </c>
      <c r="Q1131">
        <v>22386739</v>
      </c>
      <c r="R1131" t="s">
        <v>262</v>
      </c>
      <c r="S1131">
        <v>6</v>
      </c>
    </row>
    <row r="1132" spans="2:19" x14ac:dyDescent="0.3">
      <c r="B1132">
        <v>1131</v>
      </c>
      <c r="C1132" t="s">
        <v>19</v>
      </c>
      <c r="D1132" t="s">
        <v>19</v>
      </c>
      <c r="E1132">
        <v>1131</v>
      </c>
      <c r="F1132" t="s">
        <v>20</v>
      </c>
      <c r="G1132">
        <v>26417</v>
      </c>
      <c r="H1132">
        <v>1131</v>
      </c>
      <c r="I1132">
        <v>8</v>
      </c>
      <c r="J1132" t="s">
        <v>3028</v>
      </c>
      <c r="K1132" t="s">
        <v>3029</v>
      </c>
      <c r="L1132" t="s">
        <v>83</v>
      </c>
      <c r="M1132" t="s">
        <v>84</v>
      </c>
      <c r="N1132" t="s">
        <v>962</v>
      </c>
      <c r="O1132" t="s">
        <v>963</v>
      </c>
      <c r="P1132">
        <v>389.93459999999999</v>
      </c>
      <c r="Q1132">
        <v>2585875</v>
      </c>
      <c r="R1132" t="s">
        <v>449</v>
      </c>
      <c r="S1132">
        <v>1</v>
      </c>
    </row>
    <row r="1133" spans="2:19" x14ac:dyDescent="0.3">
      <c r="B1133">
        <v>1132</v>
      </c>
      <c r="C1133" t="s">
        <v>19</v>
      </c>
      <c r="D1133" t="s">
        <v>19</v>
      </c>
      <c r="E1133">
        <v>1132</v>
      </c>
      <c r="F1133" t="s">
        <v>20</v>
      </c>
      <c r="G1133">
        <v>21265</v>
      </c>
      <c r="H1133">
        <v>1132</v>
      </c>
      <c r="I1133">
        <v>340</v>
      </c>
      <c r="J1133" t="s">
        <v>3030</v>
      </c>
      <c r="K1133" t="s">
        <v>3031</v>
      </c>
      <c r="L1133" t="s">
        <v>45</v>
      </c>
      <c r="M1133" t="s">
        <v>46</v>
      </c>
      <c r="N1133" t="s">
        <v>48</v>
      </c>
      <c r="O1133" t="s">
        <v>48</v>
      </c>
      <c r="P1133">
        <v>389.81580000000002</v>
      </c>
      <c r="Q1133">
        <v>17328688</v>
      </c>
      <c r="R1133" t="s">
        <v>428</v>
      </c>
      <c r="S1133">
        <v>3</v>
      </c>
    </row>
    <row r="1134" spans="2:19" x14ac:dyDescent="0.3">
      <c r="B1134">
        <v>1133</v>
      </c>
      <c r="C1134" t="s">
        <v>19</v>
      </c>
      <c r="D1134" t="s">
        <v>19</v>
      </c>
      <c r="E1134">
        <v>1133</v>
      </c>
      <c r="F1134" t="s">
        <v>20</v>
      </c>
      <c r="G1134">
        <v>20979</v>
      </c>
      <c r="H1134">
        <v>1133</v>
      </c>
      <c r="I1134">
        <v>143</v>
      </c>
      <c r="J1134" t="s">
        <v>3032</v>
      </c>
      <c r="K1134" t="s">
        <v>3033</v>
      </c>
      <c r="L1134" t="s">
        <v>185</v>
      </c>
      <c r="M1134" t="s">
        <v>186</v>
      </c>
      <c r="N1134" t="s">
        <v>185</v>
      </c>
      <c r="O1134" t="s">
        <v>179</v>
      </c>
      <c r="P1134">
        <v>389.68490000000003</v>
      </c>
      <c r="Q1134">
        <v>25138134</v>
      </c>
      <c r="R1134" t="s">
        <v>478</v>
      </c>
      <c r="S1134">
        <v>3</v>
      </c>
    </row>
    <row r="1135" spans="2:19" x14ac:dyDescent="0.3">
      <c r="B1135">
        <v>1134</v>
      </c>
      <c r="C1135" t="s">
        <v>19</v>
      </c>
      <c r="D1135" t="s">
        <v>19</v>
      </c>
      <c r="E1135">
        <v>1134</v>
      </c>
      <c r="F1135" t="s">
        <v>20</v>
      </c>
      <c r="G1135">
        <v>24798</v>
      </c>
      <c r="H1135">
        <v>1134</v>
      </c>
      <c r="I1135">
        <v>14</v>
      </c>
      <c r="J1135" t="s">
        <v>3034</v>
      </c>
      <c r="K1135" t="s">
        <v>3035</v>
      </c>
      <c r="L1135" t="s">
        <v>170</v>
      </c>
      <c r="M1135" t="s">
        <v>171</v>
      </c>
      <c r="N1135" t="s">
        <v>380</v>
      </c>
      <c r="O1135" t="s">
        <v>381</v>
      </c>
      <c r="P1135">
        <v>388.13560000000001</v>
      </c>
      <c r="Q1135">
        <v>2016000</v>
      </c>
      <c r="R1135" t="s">
        <v>151</v>
      </c>
      <c r="S1135">
        <v>1</v>
      </c>
    </row>
    <row r="1136" spans="2:19" x14ac:dyDescent="0.3">
      <c r="B1136">
        <v>1135</v>
      </c>
      <c r="C1136" t="s">
        <v>19</v>
      </c>
      <c r="D1136" t="s">
        <v>19</v>
      </c>
      <c r="E1136">
        <v>1135</v>
      </c>
      <c r="F1136" t="s">
        <v>20</v>
      </c>
      <c r="G1136">
        <v>17424</v>
      </c>
      <c r="H1136">
        <v>1135</v>
      </c>
      <c r="I1136">
        <v>485</v>
      </c>
      <c r="J1136" t="s">
        <v>3036</v>
      </c>
      <c r="K1136" t="s">
        <v>3037</v>
      </c>
      <c r="L1136" t="s">
        <v>33</v>
      </c>
      <c r="M1136" t="s">
        <v>34</v>
      </c>
      <c r="N1136" t="s">
        <v>3038</v>
      </c>
      <c r="P1136">
        <v>387.69409999999999</v>
      </c>
      <c r="Q1136">
        <v>66030540</v>
      </c>
      <c r="R1136" t="s">
        <v>118</v>
      </c>
      <c r="S1136">
        <v>5</v>
      </c>
    </row>
    <row r="1137" spans="2:19" x14ac:dyDescent="0.3">
      <c r="B1137">
        <v>1136</v>
      </c>
      <c r="C1137" t="s">
        <v>19</v>
      </c>
      <c r="D1137" t="s">
        <v>19</v>
      </c>
      <c r="E1137">
        <v>1136</v>
      </c>
      <c r="F1137" t="s">
        <v>20</v>
      </c>
      <c r="G1137">
        <v>25097</v>
      </c>
      <c r="H1137">
        <v>1136</v>
      </c>
      <c r="I1137">
        <v>26</v>
      </c>
      <c r="J1137" t="s">
        <v>3039</v>
      </c>
      <c r="K1137" t="s">
        <v>3040</v>
      </c>
      <c r="L1137" t="s">
        <v>33</v>
      </c>
      <c r="M1137" t="s">
        <v>34</v>
      </c>
      <c r="N1137" t="s">
        <v>2021</v>
      </c>
      <c r="O1137" t="s">
        <v>36</v>
      </c>
      <c r="P1137">
        <v>387.53820000000002</v>
      </c>
      <c r="Q1137">
        <v>3335444</v>
      </c>
      <c r="R1137" t="s">
        <v>262</v>
      </c>
      <c r="S1137">
        <v>1</v>
      </c>
    </row>
    <row r="1138" spans="2:19" x14ac:dyDescent="0.3">
      <c r="B1138">
        <v>1137</v>
      </c>
      <c r="C1138" t="s">
        <v>19</v>
      </c>
      <c r="D1138" t="s">
        <v>19</v>
      </c>
      <c r="E1138">
        <v>1137</v>
      </c>
      <c r="F1138" t="s">
        <v>20</v>
      </c>
      <c r="G1138">
        <v>20056</v>
      </c>
      <c r="H1138">
        <v>1137</v>
      </c>
      <c r="I1138">
        <v>70</v>
      </c>
      <c r="J1138" t="s">
        <v>3041</v>
      </c>
      <c r="K1138" t="s">
        <v>3042</v>
      </c>
      <c r="L1138" t="s">
        <v>176</v>
      </c>
      <c r="M1138" t="s">
        <v>177</v>
      </c>
      <c r="N1138" t="s">
        <v>1760</v>
      </c>
      <c r="O1138" t="s">
        <v>179</v>
      </c>
      <c r="P1138">
        <v>387.32870000000003</v>
      </c>
      <c r="Q1138">
        <v>13208480</v>
      </c>
      <c r="R1138" t="s">
        <v>144</v>
      </c>
      <c r="S1138">
        <v>4</v>
      </c>
    </row>
    <row r="1139" spans="2:19" x14ac:dyDescent="0.3">
      <c r="B1139">
        <v>1138</v>
      </c>
      <c r="C1139" t="s">
        <v>19</v>
      </c>
      <c r="D1139" t="s">
        <v>19</v>
      </c>
      <c r="E1139">
        <v>1138</v>
      </c>
      <c r="F1139" t="s">
        <v>20</v>
      </c>
      <c r="G1139">
        <v>18155</v>
      </c>
      <c r="H1139">
        <v>1138</v>
      </c>
      <c r="I1139">
        <v>29</v>
      </c>
      <c r="J1139" t="s">
        <v>3043</v>
      </c>
      <c r="K1139" t="s">
        <v>3044</v>
      </c>
      <c r="L1139" t="s">
        <v>23</v>
      </c>
      <c r="M1139" t="s">
        <v>24</v>
      </c>
      <c r="N1139" t="s">
        <v>504</v>
      </c>
      <c r="O1139" t="s">
        <v>26</v>
      </c>
      <c r="P1139">
        <v>387.25659999999999</v>
      </c>
      <c r="Q1139">
        <v>9374748</v>
      </c>
      <c r="R1139" t="s">
        <v>478</v>
      </c>
      <c r="S1139">
        <v>4</v>
      </c>
    </row>
    <row r="1140" spans="2:19" x14ac:dyDescent="0.3">
      <c r="B1140">
        <v>1139</v>
      </c>
      <c r="C1140" t="s">
        <v>19</v>
      </c>
      <c r="D1140" t="s">
        <v>19</v>
      </c>
      <c r="E1140">
        <v>1139</v>
      </c>
      <c r="F1140" t="s">
        <v>20</v>
      </c>
      <c r="G1140">
        <v>21345</v>
      </c>
      <c r="H1140">
        <v>1139</v>
      </c>
      <c r="I1140">
        <v>318</v>
      </c>
      <c r="J1140" t="s">
        <v>3045</v>
      </c>
      <c r="K1140" t="s">
        <v>3046</v>
      </c>
      <c r="L1140" t="s">
        <v>360</v>
      </c>
      <c r="M1140" t="s">
        <v>361</v>
      </c>
      <c r="N1140" t="s">
        <v>2357</v>
      </c>
      <c r="O1140" t="s">
        <v>362</v>
      </c>
      <c r="P1140">
        <v>386.91989999999998</v>
      </c>
      <c r="Q1140">
        <v>18999901</v>
      </c>
      <c r="R1140" t="s">
        <v>182</v>
      </c>
      <c r="S1140">
        <v>3</v>
      </c>
    </row>
    <row r="1141" spans="2:19" x14ac:dyDescent="0.3">
      <c r="B1141">
        <v>1140</v>
      </c>
      <c r="C1141" t="s">
        <v>19</v>
      </c>
      <c r="D1141" t="s">
        <v>19</v>
      </c>
      <c r="E1141">
        <v>1140</v>
      </c>
      <c r="F1141" t="s">
        <v>20</v>
      </c>
      <c r="G1141">
        <v>25056</v>
      </c>
      <c r="H1141">
        <v>1140</v>
      </c>
      <c r="I1141">
        <v>2</v>
      </c>
      <c r="J1141" t="s">
        <v>3047</v>
      </c>
      <c r="K1141" t="s">
        <v>3048</v>
      </c>
      <c r="L1141" t="s">
        <v>23</v>
      </c>
      <c r="M1141" t="s">
        <v>24</v>
      </c>
      <c r="N1141" t="s">
        <v>159</v>
      </c>
      <c r="O1141" t="s">
        <v>26</v>
      </c>
      <c r="P1141">
        <v>386.65600000000001</v>
      </c>
      <c r="Q1141">
        <v>2159755</v>
      </c>
      <c r="R1141" t="s">
        <v>151</v>
      </c>
      <c r="S1141">
        <v>1</v>
      </c>
    </row>
    <row r="1142" spans="2:19" x14ac:dyDescent="0.3">
      <c r="B1142">
        <v>1141</v>
      </c>
      <c r="C1142" t="s">
        <v>19</v>
      </c>
      <c r="D1142" t="s">
        <v>19</v>
      </c>
      <c r="E1142">
        <v>1141</v>
      </c>
      <c r="F1142" t="s">
        <v>20</v>
      </c>
      <c r="G1142">
        <v>23668</v>
      </c>
      <c r="H1142">
        <v>1141</v>
      </c>
      <c r="I1142">
        <v>185</v>
      </c>
      <c r="J1142" t="s">
        <v>3049</v>
      </c>
      <c r="K1142" t="s">
        <v>3050</v>
      </c>
      <c r="L1142" t="s">
        <v>95</v>
      </c>
      <c r="M1142" t="s">
        <v>96</v>
      </c>
      <c r="N1142" t="s">
        <v>3051</v>
      </c>
      <c r="O1142" t="s">
        <v>150</v>
      </c>
      <c r="P1142">
        <v>386.46379999999999</v>
      </c>
      <c r="Q1142">
        <v>63143000</v>
      </c>
      <c r="R1142" t="s">
        <v>151</v>
      </c>
      <c r="S1142">
        <v>2</v>
      </c>
    </row>
    <row r="1143" spans="2:19" x14ac:dyDescent="0.3">
      <c r="B1143">
        <v>1142</v>
      </c>
      <c r="C1143" t="s">
        <v>19</v>
      </c>
      <c r="D1143" t="s">
        <v>19</v>
      </c>
      <c r="E1143">
        <v>1142</v>
      </c>
      <c r="F1143" t="s">
        <v>20</v>
      </c>
      <c r="G1143">
        <v>25934</v>
      </c>
      <c r="H1143">
        <v>1142</v>
      </c>
      <c r="I1143">
        <v>773</v>
      </c>
      <c r="J1143" t="s">
        <v>3052</v>
      </c>
      <c r="K1143" t="s">
        <v>3053</v>
      </c>
      <c r="L1143" t="s">
        <v>124</v>
      </c>
      <c r="M1143" t="s">
        <v>125</v>
      </c>
      <c r="N1143" t="s">
        <v>3054</v>
      </c>
      <c r="O1143" t="s">
        <v>843</v>
      </c>
      <c r="P1143">
        <v>385.65100000000001</v>
      </c>
      <c r="Q1143">
        <v>3312475</v>
      </c>
      <c r="R1143" t="s">
        <v>274</v>
      </c>
      <c r="S1143">
        <v>1</v>
      </c>
    </row>
    <row r="1144" spans="2:19" x14ac:dyDescent="0.3">
      <c r="B1144">
        <v>1143</v>
      </c>
      <c r="C1144" t="s">
        <v>19</v>
      </c>
      <c r="D1144" t="s">
        <v>19</v>
      </c>
      <c r="E1144">
        <v>1143</v>
      </c>
      <c r="F1144" t="s">
        <v>20</v>
      </c>
      <c r="G1144">
        <v>25956</v>
      </c>
      <c r="H1144">
        <v>1143</v>
      </c>
      <c r="I1144">
        <v>23</v>
      </c>
      <c r="J1144" t="s">
        <v>3055</v>
      </c>
      <c r="K1144" t="s">
        <v>3056</v>
      </c>
      <c r="L1144" t="s">
        <v>77</v>
      </c>
      <c r="M1144" t="s">
        <v>78</v>
      </c>
      <c r="N1144" t="s">
        <v>3057</v>
      </c>
      <c r="O1144" t="s">
        <v>1396</v>
      </c>
      <c r="P1144">
        <v>384.3417</v>
      </c>
      <c r="Q1144">
        <v>6218076</v>
      </c>
      <c r="R1144" t="s">
        <v>478</v>
      </c>
      <c r="S1144">
        <v>1</v>
      </c>
    </row>
    <row r="1145" spans="2:19" x14ac:dyDescent="0.3">
      <c r="B1145">
        <v>1144</v>
      </c>
      <c r="C1145" t="s">
        <v>19</v>
      </c>
      <c r="D1145" t="s">
        <v>19</v>
      </c>
      <c r="E1145">
        <v>1144</v>
      </c>
      <c r="F1145" t="s">
        <v>20</v>
      </c>
      <c r="G1145">
        <v>25408</v>
      </c>
      <c r="H1145">
        <v>1144</v>
      </c>
      <c r="I1145">
        <v>59</v>
      </c>
      <c r="J1145" t="s">
        <v>3058</v>
      </c>
      <c r="K1145" t="s">
        <v>3059</v>
      </c>
      <c r="L1145" t="s">
        <v>131</v>
      </c>
      <c r="M1145" t="s">
        <v>132</v>
      </c>
      <c r="N1145" t="s">
        <v>871</v>
      </c>
      <c r="O1145" t="s">
        <v>143</v>
      </c>
      <c r="P1145">
        <v>383.8109</v>
      </c>
      <c r="Q1145">
        <v>21329814</v>
      </c>
      <c r="R1145" t="s">
        <v>243</v>
      </c>
      <c r="S1145">
        <v>1</v>
      </c>
    </row>
    <row r="1146" spans="2:19" x14ac:dyDescent="0.3">
      <c r="B1146">
        <v>1145</v>
      </c>
      <c r="C1146" t="s">
        <v>19</v>
      </c>
      <c r="D1146" t="s">
        <v>19</v>
      </c>
      <c r="E1146">
        <v>1145</v>
      </c>
      <c r="F1146" t="s">
        <v>20</v>
      </c>
      <c r="G1146">
        <v>24791</v>
      </c>
      <c r="H1146">
        <v>1145</v>
      </c>
      <c r="I1146">
        <v>296</v>
      </c>
      <c r="J1146" t="s">
        <v>3060</v>
      </c>
      <c r="K1146" t="s">
        <v>3061</v>
      </c>
      <c r="L1146" t="s">
        <v>23</v>
      </c>
      <c r="M1146" t="s">
        <v>24</v>
      </c>
      <c r="N1146" t="s">
        <v>3062</v>
      </c>
      <c r="O1146" t="s">
        <v>60</v>
      </c>
      <c r="P1146">
        <v>383.73939999999999</v>
      </c>
      <c r="Q1146">
        <v>12353215</v>
      </c>
      <c r="R1146" t="s">
        <v>666</v>
      </c>
      <c r="S1146">
        <v>1</v>
      </c>
    </row>
    <row r="1147" spans="2:19" x14ac:dyDescent="0.3">
      <c r="B1147">
        <v>1146</v>
      </c>
      <c r="C1147" t="s">
        <v>19</v>
      </c>
      <c r="D1147" t="s">
        <v>19</v>
      </c>
      <c r="E1147">
        <v>1146</v>
      </c>
      <c r="F1147" t="s">
        <v>20</v>
      </c>
      <c r="G1147">
        <v>26265</v>
      </c>
      <c r="H1147">
        <v>1146</v>
      </c>
      <c r="I1147">
        <v>20</v>
      </c>
      <c r="J1147" t="s">
        <v>3063</v>
      </c>
      <c r="K1147" t="s">
        <v>3064</v>
      </c>
      <c r="L1147" t="s">
        <v>23</v>
      </c>
      <c r="M1147" t="s">
        <v>24</v>
      </c>
      <c r="N1147" t="s">
        <v>3065</v>
      </c>
      <c r="O1147" t="s">
        <v>26</v>
      </c>
      <c r="P1147">
        <v>383.33859999999999</v>
      </c>
      <c r="Q1147">
        <v>9835883</v>
      </c>
      <c r="R1147" t="s">
        <v>238</v>
      </c>
      <c r="S1147">
        <v>1</v>
      </c>
    </row>
    <row r="1148" spans="2:19" x14ac:dyDescent="0.3">
      <c r="B1148">
        <v>1147</v>
      </c>
      <c r="C1148" t="s">
        <v>19</v>
      </c>
      <c r="D1148" t="s">
        <v>19</v>
      </c>
      <c r="E1148">
        <v>1147</v>
      </c>
      <c r="F1148" t="s">
        <v>20</v>
      </c>
      <c r="G1148">
        <v>25771</v>
      </c>
      <c r="H1148">
        <v>1147</v>
      </c>
      <c r="I1148">
        <v>9</v>
      </c>
      <c r="J1148" t="s">
        <v>3066</v>
      </c>
      <c r="K1148" t="s">
        <v>3067</v>
      </c>
      <c r="L1148" t="s">
        <v>311</v>
      </c>
      <c r="M1148" t="s">
        <v>369</v>
      </c>
      <c r="N1148" t="s">
        <v>1177</v>
      </c>
      <c r="O1148" t="s">
        <v>73</v>
      </c>
      <c r="P1148">
        <v>383.20350000000002</v>
      </c>
      <c r="Q1148">
        <v>2716865</v>
      </c>
      <c r="R1148" t="s">
        <v>27</v>
      </c>
      <c r="S1148">
        <v>1</v>
      </c>
    </row>
    <row r="1149" spans="2:19" x14ac:dyDescent="0.3">
      <c r="B1149">
        <v>1148</v>
      </c>
      <c r="C1149" t="s">
        <v>19</v>
      </c>
      <c r="D1149" t="s">
        <v>19</v>
      </c>
      <c r="E1149">
        <v>1148</v>
      </c>
      <c r="F1149" t="s">
        <v>20</v>
      </c>
      <c r="G1149">
        <v>21047</v>
      </c>
      <c r="H1149">
        <v>1148</v>
      </c>
      <c r="I1149">
        <v>72</v>
      </c>
      <c r="J1149" t="s">
        <v>3068</v>
      </c>
      <c r="K1149" t="s">
        <v>3069</v>
      </c>
      <c r="L1149" t="s">
        <v>23</v>
      </c>
      <c r="M1149" t="s">
        <v>24</v>
      </c>
      <c r="N1149" t="s">
        <v>1200</v>
      </c>
      <c r="O1149" t="s">
        <v>1201</v>
      </c>
      <c r="P1149">
        <v>382.84739999999999</v>
      </c>
      <c r="Q1149">
        <v>8264000</v>
      </c>
      <c r="R1149" t="s">
        <v>42</v>
      </c>
      <c r="S1149">
        <v>3</v>
      </c>
    </row>
    <row r="1150" spans="2:19" x14ac:dyDescent="0.3">
      <c r="B1150">
        <v>1149</v>
      </c>
      <c r="C1150" t="s">
        <v>19</v>
      </c>
      <c r="D1150" t="s">
        <v>19</v>
      </c>
      <c r="E1150">
        <v>1149</v>
      </c>
      <c r="F1150" t="s">
        <v>20</v>
      </c>
      <c r="G1150">
        <v>25586</v>
      </c>
      <c r="H1150">
        <v>1149</v>
      </c>
      <c r="I1150">
        <v>300</v>
      </c>
      <c r="J1150" t="s">
        <v>3070</v>
      </c>
      <c r="K1150" t="s">
        <v>3071</v>
      </c>
      <c r="L1150" t="s">
        <v>210</v>
      </c>
      <c r="M1150" t="s">
        <v>211</v>
      </c>
      <c r="N1150" t="s">
        <v>1997</v>
      </c>
      <c r="O1150" t="s">
        <v>36</v>
      </c>
      <c r="P1150">
        <v>382.83460000000002</v>
      </c>
      <c r="Q1150">
        <v>5244897</v>
      </c>
      <c r="R1150" t="s">
        <v>37</v>
      </c>
      <c r="S1150">
        <v>1</v>
      </c>
    </row>
    <row r="1151" spans="2:19" x14ac:dyDescent="0.3">
      <c r="B1151">
        <v>1150</v>
      </c>
      <c r="C1151" t="s">
        <v>19</v>
      </c>
      <c r="D1151" t="s">
        <v>19</v>
      </c>
      <c r="E1151">
        <v>1150</v>
      </c>
      <c r="F1151" t="s">
        <v>20</v>
      </c>
      <c r="G1151">
        <v>21353</v>
      </c>
      <c r="H1151">
        <v>1150</v>
      </c>
      <c r="I1151">
        <v>28</v>
      </c>
      <c r="J1151" t="s">
        <v>3072</v>
      </c>
      <c r="K1151" t="s">
        <v>3073</v>
      </c>
      <c r="L1151" t="s">
        <v>45</v>
      </c>
      <c r="M1151" t="s">
        <v>46</v>
      </c>
      <c r="N1151" t="s">
        <v>3074</v>
      </c>
      <c r="O1151" t="s">
        <v>48</v>
      </c>
      <c r="P1151">
        <v>382.71019999999999</v>
      </c>
      <c r="Q1151">
        <v>16195814</v>
      </c>
      <c r="R1151" t="s">
        <v>30</v>
      </c>
      <c r="S1151">
        <v>3</v>
      </c>
    </row>
    <row r="1152" spans="2:19" x14ac:dyDescent="0.3">
      <c r="B1152">
        <v>1151</v>
      </c>
      <c r="C1152" t="s">
        <v>19</v>
      </c>
      <c r="D1152" t="s">
        <v>19</v>
      </c>
      <c r="E1152">
        <v>1151</v>
      </c>
      <c r="F1152" t="s">
        <v>20</v>
      </c>
      <c r="G1152">
        <v>21527</v>
      </c>
      <c r="H1152">
        <v>1151</v>
      </c>
      <c r="I1152">
        <v>25</v>
      </c>
      <c r="J1152" t="s">
        <v>3075</v>
      </c>
      <c r="K1152" t="s">
        <v>3076</v>
      </c>
      <c r="L1152" t="s">
        <v>176</v>
      </c>
      <c r="M1152" t="s">
        <v>177</v>
      </c>
      <c r="N1152" t="s">
        <v>3077</v>
      </c>
      <c r="O1152" t="s">
        <v>179</v>
      </c>
      <c r="P1152">
        <v>382.45150000000001</v>
      </c>
      <c r="Q1152">
        <v>14093576</v>
      </c>
      <c r="R1152" t="s">
        <v>151</v>
      </c>
      <c r="S1152">
        <v>3</v>
      </c>
    </row>
    <row r="1153" spans="2:19" x14ac:dyDescent="0.3">
      <c r="B1153">
        <v>1152</v>
      </c>
      <c r="C1153" t="s">
        <v>19</v>
      </c>
      <c r="D1153" t="s">
        <v>19</v>
      </c>
      <c r="E1153">
        <v>1152</v>
      </c>
      <c r="F1153" t="s">
        <v>20</v>
      </c>
      <c r="G1153">
        <v>21448</v>
      </c>
      <c r="H1153">
        <v>1152</v>
      </c>
      <c r="I1153">
        <v>75</v>
      </c>
      <c r="J1153" t="s">
        <v>3078</v>
      </c>
      <c r="K1153" t="s">
        <v>3079</v>
      </c>
      <c r="L1153" t="s">
        <v>131</v>
      </c>
      <c r="M1153" t="s">
        <v>132</v>
      </c>
      <c r="N1153" t="s">
        <v>1603</v>
      </c>
      <c r="O1153" t="s">
        <v>143</v>
      </c>
      <c r="P1153">
        <v>381.10309999999998</v>
      </c>
      <c r="Q1153">
        <v>7819922</v>
      </c>
      <c r="R1153" t="s">
        <v>144</v>
      </c>
      <c r="S1153">
        <v>3</v>
      </c>
    </row>
    <row r="1154" spans="2:19" x14ac:dyDescent="0.3">
      <c r="B1154">
        <v>1153</v>
      </c>
      <c r="C1154" t="s">
        <v>19</v>
      </c>
      <c r="D1154" t="s">
        <v>19</v>
      </c>
      <c r="E1154">
        <v>1153</v>
      </c>
      <c r="F1154" t="s">
        <v>20</v>
      </c>
      <c r="G1154">
        <v>25291</v>
      </c>
      <c r="H1154">
        <v>1153</v>
      </c>
      <c r="I1154">
        <v>22</v>
      </c>
      <c r="J1154" t="s">
        <v>3080</v>
      </c>
      <c r="K1154" t="s">
        <v>3081</v>
      </c>
      <c r="L1154" t="s">
        <v>257</v>
      </c>
      <c r="M1154" t="s">
        <v>258</v>
      </c>
      <c r="N1154" t="s">
        <v>3082</v>
      </c>
      <c r="O1154" t="s">
        <v>259</v>
      </c>
      <c r="P1154">
        <v>380.84289999999999</v>
      </c>
      <c r="Q1154">
        <v>12550000</v>
      </c>
      <c r="R1154" t="s">
        <v>27</v>
      </c>
      <c r="S1154">
        <v>1</v>
      </c>
    </row>
    <row r="1155" spans="2:19" x14ac:dyDescent="0.3">
      <c r="B1155">
        <v>1154</v>
      </c>
      <c r="C1155" t="s">
        <v>19</v>
      </c>
      <c r="D1155" t="s">
        <v>19</v>
      </c>
      <c r="E1155">
        <v>1154</v>
      </c>
      <c r="F1155" t="s">
        <v>20</v>
      </c>
      <c r="G1155">
        <v>26374</v>
      </c>
      <c r="H1155">
        <v>1154</v>
      </c>
      <c r="I1155">
        <v>17</v>
      </c>
      <c r="J1155" t="s">
        <v>3083</v>
      </c>
      <c r="K1155" t="s">
        <v>3084</v>
      </c>
      <c r="L1155" t="s">
        <v>64</v>
      </c>
      <c r="M1155" t="s">
        <v>65</v>
      </c>
      <c r="N1155" t="s">
        <v>66</v>
      </c>
      <c r="O1155" t="s">
        <v>67</v>
      </c>
      <c r="P1155">
        <v>380.35649999999998</v>
      </c>
      <c r="Q1155">
        <v>2328408</v>
      </c>
      <c r="R1155" t="s">
        <v>151</v>
      </c>
      <c r="S1155">
        <v>1</v>
      </c>
    </row>
    <row r="1156" spans="2:19" x14ac:dyDescent="0.3">
      <c r="B1156">
        <v>1155</v>
      </c>
      <c r="C1156" t="s">
        <v>19</v>
      </c>
      <c r="D1156" t="s">
        <v>19</v>
      </c>
      <c r="E1156">
        <v>1155</v>
      </c>
      <c r="F1156" t="s">
        <v>20</v>
      </c>
      <c r="G1156">
        <v>23765</v>
      </c>
      <c r="H1156">
        <v>1155</v>
      </c>
      <c r="I1156">
        <v>101</v>
      </c>
      <c r="J1156" t="s">
        <v>3085</v>
      </c>
      <c r="K1156" t="s">
        <v>3086</v>
      </c>
      <c r="L1156" t="s">
        <v>33</v>
      </c>
      <c r="M1156" t="s">
        <v>34</v>
      </c>
      <c r="N1156" t="s">
        <v>801</v>
      </c>
      <c r="O1156" t="s">
        <v>36</v>
      </c>
      <c r="P1156">
        <v>380.11410000000001</v>
      </c>
      <c r="Q1156">
        <v>27115306</v>
      </c>
      <c r="R1156" t="s">
        <v>118</v>
      </c>
      <c r="S1156">
        <v>2</v>
      </c>
    </row>
    <row r="1157" spans="2:19" x14ac:dyDescent="0.3">
      <c r="B1157">
        <v>1156</v>
      </c>
      <c r="C1157" t="s">
        <v>19</v>
      </c>
      <c r="D1157" t="s">
        <v>19</v>
      </c>
      <c r="E1157">
        <v>1156</v>
      </c>
      <c r="F1157" t="s">
        <v>20</v>
      </c>
      <c r="G1157">
        <v>25613</v>
      </c>
      <c r="H1157">
        <v>1156</v>
      </c>
      <c r="I1157">
        <v>3</v>
      </c>
      <c r="J1157" t="s">
        <v>3087</v>
      </c>
      <c r="K1157" t="s">
        <v>3088</v>
      </c>
      <c r="L1157" t="s">
        <v>547</v>
      </c>
      <c r="M1157" t="s">
        <v>548</v>
      </c>
      <c r="N1157" t="s">
        <v>549</v>
      </c>
      <c r="O1157" t="s">
        <v>549</v>
      </c>
      <c r="P1157">
        <v>378.47879999999998</v>
      </c>
      <c r="Q1157">
        <v>2577441</v>
      </c>
      <c r="R1157" t="s">
        <v>182</v>
      </c>
      <c r="S1157">
        <v>1</v>
      </c>
    </row>
    <row r="1158" spans="2:19" x14ac:dyDescent="0.3">
      <c r="B1158">
        <v>1157</v>
      </c>
      <c r="C1158" t="s">
        <v>19</v>
      </c>
      <c r="D1158" t="s">
        <v>19</v>
      </c>
      <c r="E1158">
        <v>1157</v>
      </c>
      <c r="F1158" t="s">
        <v>20</v>
      </c>
      <c r="G1158">
        <v>506</v>
      </c>
      <c r="H1158">
        <v>1157</v>
      </c>
      <c r="I1158">
        <v>327</v>
      </c>
      <c r="J1158" t="s">
        <v>3089</v>
      </c>
      <c r="K1158" t="s">
        <v>3090</v>
      </c>
      <c r="L1158" t="s">
        <v>360</v>
      </c>
      <c r="M1158" t="s">
        <v>361</v>
      </c>
      <c r="N1158" t="s">
        <v>781</v>
      </c>
      <c r="O1158" t="s">
        <v>556</v>
      </c>
      <c r="P1158">
        <v>378.46159999999998</v>
      </c>
      <c r="Q1158">
        <v>25129719</v>
      </c>
      <c r="R1158" t="s">
        <v>42</v>
      </c>
      <c r="S1158">
        <v>4</v>
      </c>
    </row>
    <row r="1159" spans="2:19" x14ac:dyDescent="0.3">
      <c r="B1159">
        <v>1158</v>
      </c>
      <c r="C1159" t="s">
        <v>19</v>
      </c>
      <c r="D1159" t="s">
        <v>19</v>
      </c>
      <c r="E1159">
        <v>1158</v>
      </c>
      <c r="F1159" t="s">
        <v>20</v>
      </c>
      <c r="G1159">
        <v>21714</v>
      </c>
      <c r="H1159">
        <v>1158</v>
      </c>
      <c r="I1159">
        <v>45</v>
      </c>
      <c r="J1159" t="s">
        <v>3091</v>
      </c>
      <c r="K1159" t="s">
        <v>3092</v>
      </c>
      <c r="L1159" t="s">
        <v>195</v>
      </c>
      <c r="M1159" t="s">
        <v>196</v>
      </c>
      <c r="N1159" t="s">
        <v>3093</v>
      </c>
      <c r="O1159" t="s">
        <v>410</v>
      </c>
      <c r="P1159">
        <v>378.3562</v>
      </c>
      <c r="Q1159">
        <v>16355000</v>
      </c>
      <c r="R1159" t="s">
        <v>478</v>
      </c>
      <c r="S1159">
        <v>3</v>
      </c>
    </row>
    <row r="1160" spans="2:19" x14ac:dyDescent="0.3">
      <c r="B1160">
        <v>1159</v>
      </c>
      <c r="C1160" t="s">
        <v>19</v>
      </c>
      <c r="D1160" t="s">
        <v>19</v>
      </c>
      <c r="E1160">
        <v>1159</v>
      </c>
      <c r="F1160" t="s">
        <v>20</v>
      </c>
      <c r="G1160">
        <v>23291</v>
      </c>
      <c r="H1160">
        <v>1159</v>
      </c>
      <c r="I1160">
        <v>8</v>
      </c>
      <c r="J1160" t="s">
        <v>3094</v>
      </c>
      <c r="K1160" t="s">
        <v>3095</v>
      </c>
      <c r="L1160" t="s">
        <v>547</v>
      </c>
      <c r="M1160" t="s">
        <v>548</v>
      </c>
      <c r="N1160" t="s">
        <v>1822</v>
      </c>
      <c r="O1160" t="s">
        <v>549</v>
      </c>
      <c r="P1160">
        <v>377.90609999999998</v>
      </c>
      <c r="Q1160">
        <v>2050628</v>
      </c>
      <c r="R1160" t="s">
        <v>37</v>
      </c>
      <c r="S1160">
        <v>2</v>
      </c>
    </row>
    <row r="1161" spans="2:19" x14ac:dyDescent="0.3">
      <c r="B1161">
        <v>1160</v>
      </c>
      <c r="C1161" t="s">
        <v>19</v>
      </c>
      <c r="D1161" t="s">
        <v>19</v>
      </c>
      <c r="E1161">
        <v>1160</v>
      </c>
      <c r="F1161" t="s">
        <v>20</v>
      </c>
      <c r="G1161">
        <v>21398</v>
      </c>
      <c r="H1161">
        <v>1160</v>
      </c>
      <c r="I1161">
        <v>33</v>
      </c>
      <c r="J1161" t="s">
        <v>3096</v>
      </c>
      <c r="K1161" t="s">
        <v>3097</v>
      </c>
      <c r="L1161" t="s">
        <v>95</v>
      </c>
      <c r="M1161" t="s">
        <v>96</v>
      </c>
      <c r="N1161" t="s">
        <v>509</v>
      </c>
      <c r="O1161" t="s">
        <v>489</v>
      </c>
      <c r="P1161">
        <v>377.8424</v>
      </c>
      <c r="Q1161">
        <v>6938516</v>
      </c>
      <c r="R1161" t="s">
        <v>151</v>
      </c>
      <c r="S1161">
        <v>3</v>
      </c>
    </row>
    <row r="1162" spans="2:19" x14ac:dyDescent="0.3">
      <c r="B1162">
        <v>1161</v>
      </c>
      <c r="C1162" t="s">
        <v>19</v>
      </c>
      <c r="D1162" t="s">
        <v>19</v>
      </c>
      <c r="E1162">
        <v>1161</v>
      </c>
      <c r="F1162" t="s">
        <v>20</v>
      </c>
      <c r="G1162">
        <v>25972</v>
      </c>
      <c r="H1162">
        <v>1161</v>
      </c>
      <c r="I1162">
        <v>8</v>
      </c>
      <c r="J1162" t="s">
        <v>3098</v>
      </c>
      <c r="K1162" t="s">
        <v>3099</v>
      </c>
      <c r="L1162" t="s">
        <v>185</v>
      </c>
      <c r="M1162" t="s">
        <v>186</v>
      </c>
      <c r="N1162" t="s">
        <v>1279</v>
      </c>
      <c r="O1162" t="s">
        <v>1280</v>
      </c>
      <c r="P1162">
        <v>377.63299999999998</v>
      </c>
      <c r="Q1162">
        <v>2115346</v>
      </c>
      <c r="R1162" t="s">
        <v>49</v>
      </c>
      <c r="S1162">
        <v>1</v>
      </c>
    </row>
    <row r="1163" spans="2:19" x14ac:dyDescent="0.3">
      <c r="B1163">
        <v>1162</v>
      </c>
      <c r="C1163" t="s">
        <v>19</v>
      </c>
      <c r="D1163" t="s">
        <v>19</v>
      </c>
      <c r="E1163">
        <v>1162</v>
      </c>
      <c r="F1163" t="s">
        <v>20</v>
      </c>
      <c r="G1163">
        <v>23335</v>
      </c>
      <c r="H1163">
        <v>1162</v>
      </c>
      <c r="I1163">
        <v>78</v>
      </c>
      <c r="J1163" t="s">
        <v>3100</v>
      </c>
      <c r="K1163" t="s">
        <v>3101</v>
      </c>
      <c r="L1163" t="s">
        <v>23</v>
      </c>
      <c r="M1163" t="s">
        <v>24</v>
      </c>
      <c r="N1163" t="s">
        <v>277</v>
      </c>
      <c r="O1163" t="s">
        <v>277</v>
      </c>
      <c r="P1163">
        <v>376.99169999999998</v>
      </c>
      <c r="Q1163">
        <v>43951873</v>
      </c>
      <c r="R1163" t="s">
        <v>151</v>
      </c>
      <c r="S1163">
        <v>2</v>
      </c>
    </row>
    <row r="1164" spans="2:19" x14ac:dyDescent="0.3">
      <c r="B1164">
        <v>1163</v>
      </c>
      <c r="C1164" t="s">
        <v>19</v>
      </c>
      <c r="D1164" t="s">
        <v>19</v>
      </c>
      <c r="E1164">
        <v>1163</v>
      </c>
      <c r="F1164" t="s">
        <v>20</v>
      </c>
      <c r="G1164">
        <v>25564</v>
      </c>
      <c r="H1164">
        <v>1163</v>
      </c>
      <c r="I1164">
        <v>353</v>
      </c>
      <c r="J1164" t="s">
        <v>3102</v>
      </c>
      <c r="K1164" t="s">
        <v>3103</v>
      </c>
      <c r="L1164" t="s">
        <v>311</v>
      </c>
      <c r="M1164" t="s">
        <v>369</v>
      </c>
      <c r="N1164" t="s">
        <v>1262</v>
      </c>
      <c r="O1164" t="s">
        <v>370</v>
      </c>
      <c r="P1164">
        <v>376.3</v>
      </c>
      <c r="Q1164">
        <v>9037426</v>
      </c>
      <c r="R1164" t="s">
        <v>30</v>
      </c>
      <c r="S1164">
        <v>1</v>
      </c>
    </row>
    <row r="1165" spans="2:19" x14ac:dyDescent="0.3">
      <c r="B1165">
        <v>1164</v>
      </c>
      <c r="C1165" t="s">
        <v>19</v>
      </c>
      <c r="D1165" t="s">
        <v>19</v>
      </c>
      <c r="E1165">
        <v>1164</v>
      </c>
      <c r="F1165" t="s">
        <v>20</v>
      </c>
      <c r="G1165">
        <v>17475</v>
      </c>
      <c r="H1165">
        <v>1164</v>
      </c>
      <c r="I1165">
        <v>98</v>
      </c>
      <c r="J1165" t="s">
        <v>3104</v>
      </c>
      <c r="K1165" t="s">
        <v>3105</v>
      </c>
      <c r="L1165" t="s">
        <v>33</v>
      </c>
      <c r="M1165" t="s">
        <v>34</v>
      </c>
      <c r="N1165" t="s">
        <v>3106</v>
      </c>
      <c r="O1165" t="s">
        <v>36</v>
      </c>
      <c r="P1165">
        <v>376.24130000000002</v>
      </c>
      <c r="Q1165">
        <v>14533966</v>
      </c>
      <c r="R1165" t="s">
        <v>118</v>
      </c>
      <c r="S1165">
        <v>5</v>
      </c>
    </row>
    <row r="1166" spans="2:19" x14ac:dyDescent="0.3">
      <c r="B1166">
        <v>1165</v>
      </c>
      <c r="C1166" t="s">
        <v>19</v>
      </c>
      <c r="D1166" t="s">
        <v>19</v>
      </c>
      <c r="E1166">
        <v>1165</v>
      </c>
      <c r="F1166" t="s">
        <v>20</v>
      </c>
      <c r="G1166">
        <v>19684</v>
      </c>
      <c r="H1166">
        <v>1165</v>
      </c>
      <c r="I1166">
        <v>120</v>
      </c>
      <c r="J1166" t="s">
        <v>3107</v>
      </c>
      <c r="K1166" t="s">
        <v>3108</v>
      </c>
      <c r="L1166" t="s">
        <v>33</v>
      </c>
      <c r="M1166" t="s">
        <v>34</v>
      </c>
      <c r="N1166" t="s">
        <v>35</v>
      </c>
      <c r="O1166" t="s">
        <v>36</v>
      </c>
      <c r="P1166">
        <v>376.1454</v>
      </c>
      <c r="Q1166">
        <v>18469769</v>
      </c>
      <c r="R1166" t="s">
        <v>118</v>
      </c>
      <c r="S1166">
        <v>3</v>
      </c>
    </row>
    <row r="1167" spans="2:19" x14ac:dyDescent="0.3">
      <c r="B1167">
        <v>1166</v>
      </c>
      <c r="C1167" t="s">
        <v>19</v>
      </c>
      <c r="D1167" t="s">
        <v>19</v>
      </c>
      <c r="E1167">
        <v>1166</v>
      </c>
      <c r="F1167" t="s">
        <v>20</v>
      </c>
      <c r="G1167">
        <v>24842</v>
      </c>
      <c r="H1167">
        <v>1166</v>
      </c>
      <c r="I1167">
        <v>9</v>
      </c>
      <c r="J1167" t="s">
        <v>3109</v>
      </c>
      <c r="K1167" t="s">
        <v>3110</v>
      </c>
      <c r="L1167" t="s">
        <v>23</v>
      </c>
      <c r="M1167" t="s">
        <v>24</v>
      </c>
      <c r="N1167" t="s">
        <v>3111</v>
      </c>
      <c r="O1167" t="s">
        <v>3112</v>
      </c>
      <c r="P1167">
        <v>375.49959999999999</v>
      </c>
      <c r="Q1167">
        <v>2957170</v>
      </c>
      <c r="R1167" t="s">
        <v>151</v>
      </c>
      <c r="S1167">
        <v>1</v>
      </c>
    </row>
    <row r="1168" spans="2:19" x14ac:dyDescent="0.3">
      <c r="B1168">
        <v>1167</v>
      </c>
      <c r="C1168" t="s">
        <v>19</v>
      </c>
      <c r="D1168" t="s">
        <v>19</v>
      </c>
      <c r="E1168">
        <v>1167</v>
      </c>
      <c r="F1168" t="s">
        <v>20</v>
      </c>
      <c r="G1168">
        <v>23237</v>
      </c>
      <c r="H1168">
        <v>1167</v>
      </c>
      <c r="I1168">
        <v>172</v>
      </c>
      <c r="J1168" t="s">
        <v>3113</v>
      </c>
      <c r="K1168" t="s">
        <v>3114</v>
      </c>
      <c r="L1168" t="s">
        <v>360</v>
      </c>
      <c r="M1168" t="s">
        <v>361</v>
      </c>
      <c r="N1168" t="s">
        <v>864</v>
      </c>
      <c r="O1168" t="s">
        <v>556</v>
      </c>
      <c r="P1168">
        <v>375.28300000000002</v>
      </c>
      <c r="Q1168">
        <v>144281643</v>
      </c>
      <c r="R1168" t="s">
        <v>27</v>
      </c>
      <c r="S1168">
        <v>2</v>
      </c>
    </row>
    <row r="1169" spans="2:19" x14ac:dyDescent="0.3">
      <c r="B1169">
        <v>1168</v>
      </c>
      <c r="C1169" t="s">
        <v>19</v>
      </c>
      <c r="D1169" t="s">
        <v>19</v>
      </c>
      <c r="E1169">
        <v>1168</v>
      </c>
      <c r="F1169" t="s">
        <v>20</v>
      </c>
      <c r="G1169">
        <v>1322</v>
      </c>
      <c r="H1169">
        <v>1168</v>
      </c>
      <c r="I1169">
        <v>2670</v>
      </c>
      <c r="J1169" t="s">
        <v>3115</v>
      </c>
      <c r="K1169" t="s">
        <v>3116</v>
      </c>
      <c r="L1169" t="s">
        <v>189</v>
      </c>
      <c r="M1169" t="s">
        <v>190</v>
      </c>
      <c r="N1169" t="s">
        <v>3117</v>
      </c>
      <c r="O1169" t="s">
        <v>192</v>
      </c>
      <c r="P1169">
        <v>374.69330000000002</v>
      </c>
      <c r="Q1169">
        <v>134812496</v>
      </c>
      <c r="R1169" t="s">
        <v>144</v>
      </c>
      <c r="S1169">
        <v>3</v>
      </c>
    </row>
    <row r="1170" spans="2:19" x14ac:dyDescent="0.3">
      <c r="B1170">
        <v>1169</v>
      </c>
      <c r="C1170" t="s">
        <v>19</v>
      </c>
      <c r="D1170" t="s">
        <v>19</v>
      </c>
      <c r="E1170">
        <v>1169</v>
      </c>
      <c r="F1170" t="s">
        <v>20</v>
      </c>
      <c r="G1170">
        <v>23486</v>
      </c>
      <c r="H1170">
        <v>1169</v>
      </c>
      <c r="I1170">
        <v>37</v>
      </c>
      <c r="J1170" t="s">
        <v>3118</v>
      </c>
      <c r="K1170" t="s">
        <v>3119</v>
      </c>
      <c r="L1170" t="s">
        <v>257</v>
      </c>
      <c r="M1170" t="s">
        <v>258</v>
      </c>
      <c r="N1170" t="s">
        <v>259</v>
      </c>
      <c r="O1170" t="s">
        <v>259</v>
      </c>
      <c r="P1170">
        <v>374.48739999999998</v>
      </c>
      <c r="Q1170">
        <v>2732184</v>
      </c>
      <c r="R1170" t="s">
        <v>27</v>
      </c>
      <c r="S1170">
        <v>2</v>
      </c>
    </row>
    <row r="1171" spans="2:19" x14ac:dyDescent="0.3">
      <c r="B1171">
        <v>1170</v>
      </c>
      <c r="C1171" t="s">
        <v>19</v>
      </c>
      <c r="D1171" t="s">
        <v>19</v>
      </c>
      <c r="E1171">
        <v>1170</v>
      </c>
      <c r="F1171" t="s">
        <v>20</v>
      </c>
      <c r="G1171">
        <v>21634</v>
      </c>
      <c r="H1171">
        <v>1170</v>
      </c>
      <c r="I1171">
        <v>100</v>
      </c>
      <c r="J1171" t="s">
        <v>3120</v>
      </c>
      <c r="K1171" t="s">
        <v>3121</v>
      </c>
      <c r="L1171" t="s">
        <v>64</v>
      </c>
      <c r="M1171" t="s">
        <v>65</v>
      </c>
      <c r="N1171" t="s">
        <v>3122</v>
      </c>
      <c r="O1171" t="s">
        <v>3123</v>
      </c>
      <c r="P1171">
        <v>373.77249999999998</v>
      </c>
      <c r="Q1171">
        <v>16962708</v>
      </c>
      <c r="R1171" t="s">
        <v>121</v>
      </c>
      <c r="S1171">
        <v>4</v>
      </c>
    </row>
    <row r="1172" spans="2:19" x14ac:dyDescent="0.3">
      <c r="B1172">
        <v>1171</v>
      </c>
      <c r="C1172" t="s">
        <v>19</v>
      </c>
      <c r="D1172" t="s">
        <v>19</v>
      </c>
      <c r="E1172">
        <v>1171</v>
      </c>
      <c r="F1172" t="s">
        <v>20</v>
      </c>
      <c r="G1172">
        <v>23395</v>
      </c>
      <c r="H1172">
        <v>1171</v>
      </c>
      <c r="I1172">
        <v>29</v>
      </c>
      <c r="J1172" t="s">
        <v>3124</v>
      </c>
      <c r="K1172" t="s">
        <v>3125</v>
      </c>
      <c r="L1172" t="s">
        <v>45</v>
      </c>
      <c r="M1172" t="s">
        <v>46</v>
      </c>
      <c r="N1172" t="s">
        <v>2280</v>
      </c>
      <c r="O1172" t="s">
        <v>2281</v>
      </c>
      <c r="P1172">
        <v>373.36349999999999</v>
      </c>
      <c r="Q1172">
        <v>2606931</v>
      </c>
      <c r="R1172" t="s">
        <v>61</v>
      </c>
      <c r="S1172">
        <v>2</v>
      </c>
    </row>
    <row r="1173" spans="2:19" x14ac:dyDescent="0.3">
      <c r="B1173">
        <v>1172</v>
      </c>
      <c r="C1173" t="s">
        <v>19</v>
      </c>
      <c r="D1173" t="s">
        <v>19</v>
      </c>
      <c r="E1173">
        <v>1172</v>
      </c>
      <c r="F1173" t="s">
        <v>20</v>
      </c>
      <c r="G1173">
        <v>25857</v>
      </c>
      <c r="H1173">
        <v>1172</v>
      </c>
      <c r="I1173">
        <v>16</v>
      </c>
      <c r="J1173" t="s">
        <v>3126</v>
      </c>
      <c r="K1173" t="s">
        <v>3127</v>
      </c>
      <c r="L1173" t="s">
        <v>797</v>
      </c>
      <c r="M1173" t="s">
        <v>798</v>
      </c>
      <c r="N1173" t="s">
        <v>2894</v>
      </c>
      <c r="O1173" t="s">
        <v>298</v>
      </c>
      <c r="P1173">
        <v>372.93259999999998</v>
      </c>
      <c r="Q1173">
        <v>3861646</v>
      </c>
      <c r="R1173" t="s">
        <v>27</v>
      </c>
      <c r="S1173">
        <v>1</v>
      </c>
    </row>
    <row r="1174" spans="2:19" x14ac:dyDescent="0.3">
      <c r="B1174">
        <v>1173</v>
      </c>
      <c r="C1174" t="s">
        <v>19</v>
      </c>
      <c r="D1174" t="s">
        <v>19</v>
      </c>
      <c r="E1174">
        <v>1173</v>
      </c>
      <c r="F1174" t="s">
        <v>20</v>
      </c>
      <c r="G1174">
        <v>24897</v>
      </c>
      <c r="H1174">
        <v>1173</v>
      </c>
      <c r="I1174">
        <v>4</v>
      </c>
      <c r="J1174" t="s">
        <v>3128</v>
      </c>
      <c r="K1174" t="s">
        <v>3129</v>
      </c>
      <c r="L1174" t="s">
        <v>943</v>
      </c>
      <c r="M1174" t="s">
        <v>944</v>
      </c>
      <c r="N1174" t="s">
        <v>946</v>
      </c>
      <c r="O1174" t="s">
        <v>946</v>
      </c>
      <c r="P1174">
        <v>372.8372</v>
      </c>
      <c r="Q1174">
        <v>5083000</v>
      </c>
      <c r="R1174" t="s">
        <v>27</v>
      </c>
      <c r="S1174">
        <v>1</v>
      </c>
    </row>
    <row r="1175" spans="2:19" x14ac:dyDescent="0.3">
      <c r="B1175">
        <v>1174</v>
      </c>
      <c r="C1175" t="s">
        <v>19</v>
      </c>
      <c r="D1175" t="s">
        <v>19</v>
      </c>
      <c r="E1175">
        <v>1174</v>
      </c>
      <c r="F1175" t="s">
        <v>20</v>
      </c>
      <c r="G1175">
        <v>25318</v>
      </c>
      <c r="H1175">
        <v>1174</v>
      </c>
      <c r="I1175">
        <v>11</v>
      </c>
      <c r="J1175" t="s">
        <v>3130</v>
      </c>
      <c r="K1175" t="s">
        <v>3131</v>
      </c>
      <c r="L1175" t="s">
        <v>185</v>
      </c>
      <c r="M1175" t="s">
        <v>186</v>
      </c>
      <c r="N1175" t="s">
        <v>185</v>
      </c>
      <c r="O1175" t="s">
        <v>179</v>
      </c>
      <c r="P1175">
        <v>372.51159999999999</v>
      </c>
      <c r="Q1175">
        <v>9062471</v>
      </c>
      <c r="R1175" t="s">
        <v>243</v>
      </c>
      <c r="S1175">
        <v>1</v>
      </c>
    </row>
    <row r="1176" spans="2:19" x14ac:dyDescent="0.3">
      <c r="B1176">
        <v>1175</v>
      </c>
      <c r="C1176" t="s">
        <v>19</v>
      </c>
      <c r="D1176" t="s">
        <v>19</v>
      </c>
      <c r="E1176">
        <v>1175</v>
      </c>
      <c r="F1176" t="s">
        <v>20</v>
      </c>
      <c r="G1176">
        <v>25733</v>
      </c>
      <c r="H1176">
        <v>1175</v>
      </c>
      <c r="I1176">
        <v>150</v>
      </c>
      <c r="J1176" t="s">
        <v>3132</v>
      </c>
      <c r="K1176" t="s">
        <v>3133</v>
      </c>
      <c r="L1176" t="s">
        <v>95</v>
      </c>
      <c r="M1176" t="s">
        <v>96</v>
      </c>
      <c r="N1176" t="s">
        <v>3134</v>
      </c>
      <c r="O1176" t="s">
        <v>489</v>
      </c>
      <c r="P1176">
        <v>372.35759999999999</v>
      </c>
      <c r="Q1176">
        <v>29853000</v>
      </c>
      <c r="R1176" t="s">
        <v>262</v>
      </c>
      <c r="S1176">
        <v>1</v>
      </c>
    </row>
    <row r="1177" spans="2:19" x14ac:dyDescent="0.3">
      <c r="B1177">
        <v>1176</v>
      </c>
      <c r="C1177" t="s">
        <v>19</v>
      </c>
      <c r="D1177" t="s">
        <v>19</v>
      </c>
      <c r="E1177">
        <v>1176</v>
      </c>
      <c r="F1177" t="s">
        <v>20</v>
      </c>
      <c r="G1177">
        <v>26007</v>
      </c>
      <c r="H1177">
        <v>1176</v>
      </c>
      <c r="I1177">
        <v>22</v>
      </c>
      <c r="J1177" t="s">
        <v>3135</v>
      </c>
      <c r="K1177" t="s">
        <v>3136</v>
      </c>
      <c r="L1177" t="s">
        <v>210</v>
      </c>
      <c r="M1177" t="s">
        <v>211</v>
      </c>
      <c r="N1177" t="s">
        <v>172</v>
      </c>
      <c r="O1177" t="s">
        <v>481</v>
      </c>
      <c r="P1177">
        <v>372.30020000000002</v>
      </c>
      <c r="Q1177">
        <v>7384324</v>
      </c>
      <c r="R1177" t="s">
        <v>262</v>
      </c>
      <c r="S1177">
        <v>1</v>
      </c>
    </row>
    <row r="1178" spans="2:19" x14ac:dyDescent="0.3">
      <c r="B1178">
        <v>1177</v>
      </c>
      <c r="C1178" t="s">
        <v>19</v>
      </c>
      <c r="D1178" t="s">
        <v>19</v>
      </c>
      <c r="E1178">
        <v>1177</v>
      </c>
      <c r="F1178" t="s">
        <v>20</v>
      </c>
      <c r="G1178">
        <v>23240</v>
      </c>
      <c r="H1178">
        <v>1177</v>
      </c>
      <c r="I1178">
        <v>16</v>
      </c>
      <c r="J1178" t="s">
        <v>3137</v>
      </c>
      <c r="K1178" t="s">
        <v>3138</v>
      </c>
      <c r="L1178" t="s">
        <v>257</v>
      </c>
      <c r="M1178" t="s">
        <v>258</v>
      </c>
      <c r="N1178" t="s">
        <v>3139</v>
      </c>
      <c r="O1178" t="s">
        <v>259</v>
      </c>
      <c r="P1178">
        <v>371.9785</v>
      </c>
      <c r="Q1178">
        <v>4656261</v>
      </c>
      <c r="R1178" t="s">
        <v>182</v>
      </c>
      <c r="S1178">
        <v>2</v>
      </c>
    </row>
    <row r="1179" spans="2:19" x14ac:dyDescent="0.3">
      <c r="B1179">
        <v>1178</v>
      </c>
      <c r="C1179" t="s">
        <v>19</v>
      </c>
      <c r="D1179" t="s">
        <v>19</v>
      </c>
      <c r="E1179">
        <v>1178</v>
      </c>
      <c r="F1179" t="s">
        <v>20</v>
      </c>
      <c r="G1179">
        <v>17600</v>
      </c>
      <c r="H1179">
        <v>1178</v>
      </c>
      <c r="I1179">
        <v>486</v>
      </c>
      <c r="J1179" t="s">
        <v>3140</v>
      </c>
      <c r="K1179" t="s">
        <v>3141</v>
      </c>
      <c r="L1179" t="s">
        <v>77</v>
      </c>
      <c r="M1179" t="s">
        <v>78</v>
      </c>
      <c r="N1179" t="s">
        <v>156</v>
      </c>
      <c r="O1179" t="s">
        <v>1396</v>
      </c>
      <c r="P1179">
        <v>371.95319999999998</v>
      </c>
      <c r="Q1179">
        <v>58590100</v>
      </c>
      <c r="R1179" t="s">
        <v>61</v>
      </c>
      <c r="S1179">
        <v>5</v>
      </c>
    </row>
    <row r="1180" spans="2:19" x14ac:dyDescent="0.3">
      <c r="B1180">
        <v>1179</v>
      </c>
      <c r="C1180" t="s">
        <v>19</v>
      </c>
      <c r="D1180" t="s">
        <v>19</v>
      </c>
      <c r="E1180">
        <v>1179</v>
      </c>
      <c r="F1180" t="s">
        <v>20</v>
      </c>
      <c r="G1180">
        <v>24860</v>
      </c>
      <c r="H1180">
        <v>1179</v>
      </c>
      <c r="I1180">
        <v>24</v>
      </c>
      <c r="J1180" t="s">
        <v>3142</v>
      </c>
      <c r="K1180" t="s">
        <v>3143</v>
      </c>
      <c r="L1180" t="s">
        <v>154</v>
      </c>
      <c r="M1180" t="s">
        <v>155</v>
      </c>
      <c r="N1180" t="s">
        <v>298</v>
      </c>
      <c r="O1180" t="s">
        <v>298</v>
      </c>
      <c r="P1180">
        <v>371.86810000000003</v>
      </c>
      <c r="Q1180">
        <v>8756858</v>
      </c>
      <c r="R1180" t="s">
        <v>121</v>
      </c>
      <c r="S1180">
        <v>1</v>
      </c>
    </row>
    <row r="1181" spans="2:19" x14ac:dyDescent="0.3">
      <c r="B1181">
        <v>1180</v>
      </c>
      <c r="C1181" t="s">
        <v>19</v>
      </c>
      <c r="D1181" t="s">
        <v>19</v>
      </c>
      <c r="E1181">
        <v>1180</v>
      </c>
      <c r="F1181" t="s">
        <v>20</v>
      </c>
      <c r="G1181">
        <v>25189</v>
      </c>
      <c r="H1181">
        <v>1180</v>
      </c>
      <c r="I1181">
        <v>18</v>
      </c>
      <c r="J1181" t="s">
        <v>3144</v>
      </c>
      <c r="K1181" t="s">
        <v>3145</v>
      </c>
      <c r="L1181" t="s">
        <v>185</v>
      </c>
      <c r="M1181" t="s">
        <v>186</v>
      </c>
      <c r="N1181" t="s">
        <v>3146</v>
      </c>
      <c r="O1181" t="s">
        <v>722</v>
      </c>
      <c r="P1181">
        <v>371.83620000000002</v>
      </c>
      <c r="Q1181">
        <v>10049489</v>
      </c>
      <c r="R1181" t="s">
        <v>182</v>
      </c>
      <c r="S1181">
        <v>1</v>
      </c>
    </row>
    <row r="1182" spans="2:19" x14ac:dyDescent="0.3">
      <c r="B1182">
        <v>1181</v>
      </c>
      <c r="C1182" t="s">
        <v>19</v>
      </c>
      <c r="D1182" t="s">
        <v>19</v>
      </c>
      <c r="E1182">
        <v>1181</v>
      </c>
      <c r="F1182" t="s">
        <v>20</v>
      </c>
      <c r="G1182">
        <v>25475</v>
      </c>
      <c r="H1182">
        <v>1181</v>
      </c>
      <c r="I1182">
        <v>12</v>
      </c>
      <c r="J1182" t="s">
        <v>3147</v>
      </c>
      <c r="K1182" t="s">
        <v>3148</v>
      </c>
      <c r="L1182" t="s">
        <v>131</v>
      </c>
      <c r="M1182" t="s">
        <v>132</v>
      </c>
      <c r="N1182" t="s">
        <v>133</v>
      </c>
      <c r="O1182" t="s">
        <v>133</v>
      </c>
      <c r="P1182">
        <v>370.94549999999998</v>
      </c>
      <c r="Q1182">
        <v>6084399</v>
      </c>
      <c r="R1182" t="s">
        <v>478</v>
      </c>
      <c r="S1182">
        <v>1</v>
      </c>
    </row>
    <row r="1183" spans="2:19" x14ac:dyDescent="0.3">
      <c r="B1183">
        <v>1182</v>
      </c>
      <c r="C1183" t="s">
        <v>19</v>
      </c>
      <c r="D1183" t="s">
        <v>19</v>
      </c>
      <c r="E1183">
        <v>1182</v>
      </c>
      <c r="F1183" t="s">
        <v>20</v>
      </c>
      <c r="G1183">
        <v>25514</v>
      </c>
      <c r="H1183">
        <v>1182</v>
      </c>
      <c r="I1183">
        <v>230</v>
      </c>
      <c r="J1183" t="s">
        <v>3149</v>
      </c>
      <c r="K1183" t="s">
        <v>3150</v>
      </c>
      <c r="L1183" t="s">
        <v>547</v>
      </c>
      <c r="M1183" t="s">
        <v>548</v>
      </c>
      <c r="N1183" t="s">
        <v>549</v>
      </c>
      <c r="O1183" t="s">
        <v>549</v>
      </c>
      <c r="P1183">
        <v>370.5924</v>
      </c>
      <c r="Q1183">
        <v>47497526</v>
      </c>
      <c r="R1183" t="s">
        <v>37</v>
      </c>
      <c r="S1183">
        <v>1</v>
      </c>
    </row>
    <row r="1184" spans="2:19" x14ac:dyDescent="0.3">
      <c r="B1184">
        <v>1183</v>
      </c>
      <c r="C1184" t="s">
        <v>19</v>
      </c>
      <c r="D1184" t="s">
        <v>19</v>
      </c>
      <c r="E1184">
        <v>1183</v>
      </c>
      <c r="F1184" t="s">
        <v>20</v>
      </c>
      <c r="G1184">
        <v>21046</v>
      </c>
      <c r="H1184">
        <v>1183</v>
      </c>
      <c r="I1184">
        <v>236</v>
      </c>
      <c r="J1184" t="s">
        <v>3151</v>
      </c>
      <c r="K1184" t="s">
        <v>3152</v>
      </c>
      <c r="L1184" t="s">
        <v>164</v>
      </c>
      <c r="M1184" t="s">
        <v>165</v>
      </c>
      <c r="N1184" t="s">
        <v>2500</v>
      </c>
      <c r="O1184" t="s">
        <v>3153</v>
      </c>
      <c r="P1184">
        <v>370.29419999999999</v>
      </c>
      <c r="Q1184">
        <v>29063355</v>
      </c>
      <c r="R1184" t="s">
        <v>61</v>
      </c>
      <c r="S1184">
        <v>3</v>
      </c>
    </row>
    <row r="1185" spans="2:19" x14ac:dyDescent="0.3">
      <c r="B1185">
        <v>1184</v>
      </c>
      <c r="C1185" t="s">
        <v>19</v>
      </c>
      <c r="D1185" t="s">
        <v>19</v>
      </c>
      <c r="E1185">
        <v>1184</v>
      </c>
      <c r="F1185" t="s">
        <v>20</v>
      </c>
      <c r="G1185">
        <v>26497</v>
      </c>
      <c r="H1185">
        <v>1184</v>
      </c>
      <c r="I1185">
        <v>79</v>
      </c>
      <c r="J1185" t="s">
        <v>3154</v>
      </c>
      <c r="K1185" t="s">
        <v>3155</v>
      </c>
      <c r="L1185" t="s">
        <v>185</v>
      </c>
      <c r="M1185" t="s">
        <v>186</v>
      </c>
      <c r="N1185" t="s">
        <v>185</v>
      </c>
      <c r="O1185" t="s">
        <v>179</v>
      </c>
      <c r="P1185">
        <v>369.99680000000001</v>
      </c>
      <c r="Q1185">
        <v>9308936</v>
      </c>
      <c r="R1185" t="s">
        <v>37</v>
      </c>
      <c r="S1185">
        <v>1</v>
      </c>
    </row>
    <row r="1186" spans="2:19" x14ac:dyDescent="0.3">
      <c r="B1186">
        <v>1185</v>
      </c>
      <c r="C1186" t="s">
        <v>19</v>
      </c>
      <c r="D1186" t="s">
        <v>19</v>
      </c>
      <c r="E1186">
        <v>1185</v>
      </c>
      <c r="F1186" t="s">
        <v>20</v>
      </c>
      <c r="G1186">
        <v>25657</v>
      </c>
      <c r="H1186">
        <v>1185</v>
      </c>
      <c r="I1186">
        <v>48</v>
      </c>
      <c r="J1186" t="s">
        <v>3156</v>
      </c>
      <c r="K1186" t="s">
        <v>3157</v>
      </c>
      <c r="L1186" t="s">
        <v>23</v>
      </c>
      <c r="M1186" t="s">
        <v>24</v>
      </c>
      <c r="N1186" t="s">
        <v>477</v>
      </c>
      <c r="O1186" t="s">
        <v>41</v>
      </c>
      <c r="P1186">
        <v>369.79500000000002</v>
      </c>
      <c r="Q1186">
        <v>32216296</v>
      </c>
      <c r="R1186" t="s">
        <v>415</v>
      </c>
      <c r="S1186">
        <v>1</v>
      </c>
    </row>
    <row r="1187" spans="2:19" x14ac:dyDescent="0.3">
      <c r="B1187">
        <v>1186</v>
      </c>
      <c r="C1187" t="s">
        <v>19</v>
      </c>
      <c r="D1187" t="s">
        <v>19</v>
      </c>
      <c r="E1187">
        <v>1186</v>
      </c>
      <c r="F1187" t="s">
        <v>20</v>
      </c>
      <c r="G1187">
        <v>1204</v>
      </c>
      <c r="H1187">
        <v>1186</v>
      </c>
      <c r="I1187">
        <v>140</v>
      </c>
      <c r="J1187" t="s">
        <v>3158</v>
      </c>
      <c r="K1187" t="s">
        <v>3159</v>
      </c>
      <c r="L1187" t="s">
        <v>154</v>
      </c>
      <c r="M1187" t="s">
        <v>155</v>
      </c>
      <c r="N1187" t="s">
        <v>298</v>
      </c>
      <c r="O1187" t="s">
        <v>298</v>
      </c>
      <c r="P1187">
        <v>369.7878</v>
      </c>
      <c r="Q1187">
        <v>77717000</v>
      </c>
      <c r="R1187" t="s">
        <v>516</v>
      </c>
      <c r="S1187">
        <v>7</v>
      </c>
    </row>
    <row r="1188" spans="2:19" x14ac:dyDescent="0.3">
      <c r="B1188">
        <v>1187</v>
      </c>
      <c r="C1188" t="s">
        <v>19</v>
      </c>
      <c r="D1188" t="s">
        <v>19</v>
      </c>
      <c r="E1188">
        <v>1187</v>
      </c>
      <c r="F1188" t="s">
        <v>20</v>
      </c>
      <c r="G1188">
        <v>22290</v>
      </c>
      <c r="H1188">
        <v>1187</v>
      </c>
      <c r="I1188">
        <v>28</v>
      </c>
      <c r="J1188" t="s">
        <v>3160</v>
      </c>
      <c r="K1188" t="s">
        <v>3161</v>
      </c>
      <c r="L1188" t="s">
        <v>185</v>
      </c>
      <c r="M1188" t="s">
        <v>186</v>
      </c>
      <c r="N1188" t="s">
        <v>1279</v>
      </c>
      <c r="O1188" t="s">
        <v>1280</v>
      </c>
      <c r="P1188">
        <v>369.51940000000002</v>
      </c>
      <c r="Q1188">
        <v>8873729</v>
      </c>
      <c r="R1188" t="s">
        <v>262</v>
      </c>
      <c r="S1188">
        <v>3</v>
      </c>
    </row>
    <row r="1189" spans="2:19" x14ac:dyDescent="0.3">
      <c r="B1189">
        <v>1188</v>
      </c>
      <c r="C1189" t="s">
        <v>19</v>
      </c>
      <c r="D1189" t="s">
        <v>19</v>
      </c>
      <c r="E1189">
        <v>1188</v>
      </c>
      <c r="F1189" t="s">
        <v>20</v>
      </c>
      <c r="G1189">
        <v>21199</v>
      </c>
      <c r="H1189">
        <v>1188</v>
      </c>
      <c r="I1189">
        <v>937</v>
      </c>
      <c r="J1189" t="s">
        <v>3162</v>
      </c>
      <c r="K1189" t="s">
        <v>3163</v>
      </c>
      <c r="L1189" t="s">
        <v>154</v>
      </c>
      <c r="M1189" t="s">
        <v>155</v>
      </c>
      <c r="N1189" t="s">
        <v>1197</v>
      </c>
      <c r="O1189" t="s">
        <v>298</v>
      </c>
      <c r="P1189">
        <v>368.50439999999998</v>
      </c>
      <c r="Q1189">
        <v>174063211</v>
      </c>
      <c r="R1189" t="s">
        <v>121</v>
      </c>
      <c r="S1189">
        <v>3</v>
      </c>
    </row>
    <row r="1190" spans="2:19" x14ac:dyDescent="0.3">
      <c r="B1190">
        <v>1189</v>
      </c>
      <c r="C1190" t="s">
        <v>19</v>
      </c>
      <c r="D1190" t="s">
        <v>19</v>
      </c>
      <c r="E1190">
        <v>1189</v>
      </c>
      <c r="F1190" t="s">
        <v>20</v>
      </c>
      <c r="G1190">
        <v>25079</v>
      </c>
      <c r="H1190">
        <v>1189</v>
      </c>
      <c r="I1190">
        <v>125</v>
      </c>
      <c r="J1190" t="s">
        <v>3164</v>
      </c>
      <c r="K1190" t="s">
        <v>3165</v>
      </c>
      <c r="L1190" t="s">
        <v>124</v>
      </c>
      <c r="M1190" t="s">
        <v>125</v>
      </c>
      <c r="N1190" t="s">
        <v>54</v>
      </c>
      <c r="O1190" t="s">
        <v>3166</v>
      </c>
      <c r="P1190">
        <v>368.24860000000001</v>
      </c>
      <c r="Q1190">
        <v>2397456</v>
      </c>
      <c r="R1190" t="s">
        <v>30</v>
      </c>
      <c r="S1190">
        <v>1</v>
      </c>
    </row>
    <row r="1191" spans="2:19" x14ac:dyDescent="0.3">
      <c r="B1191">
        <v>1190</v>
      </c>
      <c r="C1191" t="s">
        <v>19</v>
      </c>
      <c r="D1191" t="s">
        <v>19</v>
      </c>
      <c r="E1191">
        <v>1190</v>
      </c>
      <c r="F1191" t="s">
        <v>20</v>
      </c>
      <c r="G1191">
        <v>23101</v>
      </c>
      <c r="H1191">
        <v>1190</v>
      </c>
      <c r="I1191">
        <v>12</v>
      </c>
      <c r="J1191" t="s">
        <v>3167</v>
      </c>
      <c r="K1191" t="s">
        <v>3168</v>
      </c>
      <c r="L1191" t="s">
        <v>257</v>
      </c>
      <c r="M1191" t="s">
        <v>258</v>
      </c>
      <c r="N1191" t="s">
        <v>3169</v>
      </c>
      <c r="O1191" t="s">
        <v>259</v>
      </c>
      <c r="P1191">
        <v>368.16019999999997</v>
      </c>
      <c r="Q1191">
        <v>4348712</v>
      </c>
      <c r="R1191" t="s">
        <v>478</v>
      </c>
      <c r="S1191">
        <v>2</v>
      </c>
    </row>
    <row r="1192" spans="2:19" x14ac:dyDescent="0.3">
      <c r="B1192">
        <v>1191</v>
      </c>
      <c r="C1192" t="s">
        <v>19</v>
      </c>
      <c r="D1192" t="s">
        <v>19</v>
      </c>
      <c r="E1192">
        <v>1191</v>
      </c>
      <c r="F1192" t="s">
        <v>20</v>
      </c>
      <c r="G1192">
        <v>23536</v>
      </c>
      <c r="H1192">
        <v>1191</v>
      </c>
      <c r="I1192">
        <v>149</v>
      </c>
      <c r="J1192" t="s">
        <v>3170</v>
      </c>
      <c r="K1192" t="s">
        <v>3171</v>
      </c>
      <c r="L1192" t="s">
        <v>124</v>
      </c>
      <c r="M1192" t="s">
        <v>125</v>
      </c>
      <c r="N1192" t="s">
        <v>3172</v>
      </c>
      <c r="O1192" t="s">
        <v>843</v>
      </c>
      <c r="P1192">
        <v>368.06990000000002</v>
      </c>
      <c r="Q1192">
        <v>3892394</v>
      </c>
      <c r="R1192" t="s">
        <v>27</v>
      </c>
      <c r="S1192">
        <v>2</v>
      </c>
    </row>
    <row r="1193" spans="2:19" x14ac:dyDescent="0.3">
      <c r="B1193">
        <v>1192</v>
      </c>
      <c r="C1193" t="s">
        <v>19</v>
      </c>
      <c r="D1193" t="s">
        <v>19</v>
      </c>
      <c r="E1193">
        <v>1192</v>
      </c>
      <c r="F1193" t="s">
        <v>20</v>
      </c>
      <c r="G1193">
        <v>26480</v>
      </c>
      <c r="H1193">
        <v>1192</v>
      </c>
      <c r="I1193">
        <v>40</v>
      </c>
      <c r="J1193" t="s">
        <v>3173</v>
      </c>
      <c r="K1193" t="s">
        <v>3174</v>
      </c>
      <c r="L1193" t="s">
        <v>176</v>
      </c>
      <c r="M1193" t="s">
        <v>177</v>
      </c>
      <c r="N1193" t="s">
        <v>1336</v>
      </c>
      <c r="O1193" t="s">
        <v>179</v>
      </c>
      <c r="P1193">
        <v>368.0496</v>
      </c>
      <c r="Q1193">
        <v>23710584</v>
      </c>
      <c r="R1193" t="s">
        <v>467</v>
      </c>
      <c r="S1193">
        <v>1</v>
      </c>
    </row>
    <row r="1194" spans="2:19" x14ac:dyDescent="0.3">
      <c r="B1194">
        <v>1193</v>
      </c>
      <c r="C1194" t="s">
        <v>19</v>
      </c>
      <c r="D1194" t="s">
        <v>19</v>
      </c>
      <c r="E1194">
        <v>1193</v>
      </c>
      <c r="F1194" t="s">
        <v>20</v>
      </c>
      <c r="G1194">
        <v>25849</v>
      </c>
      <c r="H1194">
        <v>1193</v>
      </c>
      <c r="I1194">
        <v>37</v>
      </c>
      <c r="J1194" t="s">
        <v>3175</v>
      </c>
      <c r="K1194" t="s">
        <v>3176</v>
      </c>
      <c r="L1194" t="s">
        <v>83</v>
      </c>
      <c r="M1194" t="s">
        <v>84</v>
      </c>
      <c r="N1194" t="s">
        <v>3177</v>
      </c>
      <c r="O1194" t="s">
        <v>609</v>
      </c>
      <c r="P1194">
        <v>368.05119999999999</v>
      </c>
      <c r="Q1194">
        <v>2480035</v>
      </c>
      <c r="R1194" t="s">
        <v>61</v>
      </c>
      <c r="S1194">
        <v>1</v>
      </c>
    </row>
    <row r="1195" spans="2:19" x14ac:dyDescent="0.3">
      <c r="B1195">
        <v>1194</v>
      </c>
      <c r="C1195" t="s">
        <v>19</v>
      </c>
      <c r="D1195" t="s">
        <v>19</v>
      </c>
      <c r="E1195">
        <v>1194</v>
      </c>
      <c r="F1195" t="s">
        <v>20</v>
      </c>
      <c r="G1195">
        <v>23151</v>
      </c>
      <c r="H1195">
        <v>1194</v>
      </c>
      <c r="I1195">
        <v>240</v>
      </c>
      <c r="J1195" t="s">
        <v>3178</v>
      </c>
      <c r="K1195" t="s">
        <v>3179</v>
      </c>
      <c r="L1195" t="s">
        <v>131</v>
      </c>
      <c r="M1195" t="s">
        <v>132</v>
      </c>
      <c r="N1195" t="s">
        <v>3180</v>
      </c>
      <c r="O1195" t="s">
        <v>133</v>
      </c>
      <c r="P1195">
        <v>367.6069</v>
      </c>
      <c r="Q1195">
        <v>27025921</v>
      </c>
      <c r="R1195" t="s">
        <v>128</v>
      </c>
      <c r="S1195">
        <v>4</v>
      </c>
    </row>
    <row r="1196" spans="2:19" x14ac:dyDescent="0.3">
      <c r="B1196">
        <v>1195</v>
      </c>
      <c r="C1196" t="s">
        <v>19</v>
      </c>
      <c r="D1196" t="s">
        <v>19</v>
      </c>
      <c r="E1196">
        <v>1195</v>
      </c>
      <c r="F1196" t="s">
        <v>20</v>
      </c>
      <c r="G1196">
        <v>23388</v>
      </c>
      <c r="H1196">
        <v>1195</v>
      </c>
      <c r="I1196">
        <v>9</v>
      </c>
      <c r="J1196" t="s">
        <v>3181</v>
      </c>
      <c r="K1196" t="s">
        <v>3182</v>
      </c>
      <c r="L1196" t="s">
        <v>45</v>
      </c>
      <c r="M1196" t="s">
        <v>46</v>
      </c>
      <c r="N1196" t="s">
        <v>3183</v>
      </c>
      <c r="O1196" t="s">
        <v>48</v>
      </c>
      <c r="P1196">
        <v>367.57490000000001</v>
      </c>
      <c r="Q1196">
        <v>3228951</v>
      </c>
      <c r="R1196" t="s">
        <v>49</v>
      </c>
      <c r="S1196">
        <v>2</v>
      </c>
    </row>
    <row r="1197" spans="2:19" x14ac:dyDescent="0.3">
      <c r="B1197">
        <v>1196</v>
      </c>
      <c r="C1197" t="s">
        <v>19</v>
      </c>
      <c r="D1197" t="s">
        <v>19</v>
      </c>
      <c r="E1197">
        <v>1196</v>
      </c>
      <c r="F1197" t="s">
        <v>20</v>
      </c>
      <c r="G1197">
        <v>24873</v>
      </c>
      <c r="H1197">
        <v>1196</v>
      </c>
      <c r="I1197">
        <v>15</v>
      </c>
      <c r="J1197" t="s">
        <v>3184</v>
      </c>
      <c r="K1197" t="s">
        <v>3185</v>
      </c>
      <c r="L1197" t="s">
        <v>246</v>
      </c>
      <c r="M1197" t="s">
        <v>247</v>
      </c>
      <c r="N1197" t="s">
        <v>1026</v>
      </c>
      <c r="O1197" t="s">
        <v>600</v>
      </c>
      <c r="P1197">
        <v>366.63549999999998</v>
      </c>
      <c r="Q1197">
        <v>12568794</v>
      </c>
      <c r="R1197" t="s">
        <v>467</v>
      </c>
      <c r="S1197">
        <v>1</v>
      </c>
    </row>
    <row r="1198" spans="2:19" x14ac:dyDescent="0.3">
      <c r="B1198">
        <v>1197</v>
      </c>
      <c r="C1198" t="s">
        <v>19</v>
      </c>
      <c r="D1198" t="s">
        <v>19</v>
      </c>
      <c r="E1198">
        <v>1197</v>
      </c>
      <c r="F1198" t="s">
        <v>20</v>
      </c>
      <c r="G1198">
        <v>23519</v>
      </c>
      <c r="H1198">
        <v>1197</v>
      </c>
      <c r="I1198">
        <v>38</v>
      </c>
      <c r="J1198" t="s">
        <v>3186</v>
      </c>
      <c r="K1198" t="s">
        <v>3187</v>
      </c>
      <c r="L1198" t="s">
        <v>189</v>
      </c>
      <c r="M1198" t="s">
        <v>190</v>
      </c>
      <c r="N1198" t="s">
        <v>3188</v>
      </c>
      <c r="O1198" t="s">
        <v>3189</v>
      </c>
      <c r="P1198">
        <v>366.61619999999999</v>
      </c>
      <c r="Q1198">
        <v>9180706</v>
      </c>
      <c r="R1198" t="s">
        <v>274</v>
      </c>
      <c r="S1198">
        <v>2</v>
      </c>
    </row>
    <row r="1199" spans="2:19" x14ac:dyDescent="0.3">
      <c r="B1199">
        <v>1198</v>
      </c>
      <c r="C1199" t="s">
        <v>19</v>
      </c>
      <c r="D1199" t="s">
        <v>19</v>
      </c>
      <c r="E1199">
        <v>1198</v>
      </c>
      <c r="F1199" t="s">
        <v>20</v>
      </c>
      <c r="G1199">
        <v>21947</v>
      </c>
      <c r="H1199">
        <v>1198</v>
      </c>
      <c r="I1199">
        <v>979</v>
      </c>
      <c r="J1199" t="s">
        <v>3190</v>
      </c>
      <c r="K1199" t="s">
        <v>3191</v>
      </c>
      <c r="L1199" t="s">
        <v>131</v>
      </c>
      <c r="M1199" t="s">
        <v>132</v>
      </c>
      <c r="N1199" t="s">
        <v>3192</v>
      </c>
      <c r="O1199" t="s">
        <v>794</v>
      </c>
      <c r="P1199">
        <v>366.36559999999997</v>
      </c>
      <c r="Q1199">
        <v>189763660</v>
      </c>
      <c r="R1199" t="s">
        <v>61</v>
      </c>
      <c r="S1199">
        <v>3</v>
      </c>
    </row>
    <row r="1200" spans="2:19" x14ac:dyDescent="0.3">
      <c r="B1200">
        <v>1199</v>
      </c>
      <c r="C1200" t="s">
        <v>19</v>
      </c>
      <c r="D1200" t="s">
        <v>19</v>
      </c>
      <c r="E1200">
        <v>1199</v>
      </c>
      <c r="F1200" t="s">
        <v>20</v>
      </c>
      <c r="G1200">
        <v>26607</v>
      </c>
      <c r="H1200">
        <v>1199</v>
      </c>
      <c r="I1200">
        <v>23</v>
      </c>
      <c r="J1200" t="s">
        <v>3193</v>
      </c>
      <c r="K1200" t="s">
        <v>3194</v>
      </c>
      <c r="L1200" t="s">
        <v>311</v>
      </c>
      <c r="M1200" t="s">
        <v>369</v>
      </c>
      <c r="N1200" t="s">
        <v>608</v>
      </c>
      <c r="O1200" t="s">
        <v>370</v>
      </c>
      <c r="P1200">
        <v>366.25729999999999</v>
      </c>
      <c r="Q1200">
        <v>17780219</v>
      </c>
      <c r="R1200" t="s">
        <v>262</v>
      </c>
      <c r="S1200">
        <v>1</v>
      </c>
    </row>
    <row r="1201" spans="2:19" x14ac:dyDescent="0.3">
      <c r="B1201">
        <v>1200</v>
      </c>
      <c r="C1201" t="s">
        <v>19</v>
      </c>
      <c r="D1201" t="s">
        <v>19</v>
      </c>
      <c r="E1201">
        <v>1200</v>
      </c>
      <c r="F1201" t="s">
        <v>20</v>
      </c>
      <c r="G1201">
        <v>22872</v>
      </c>
      <c r="H1201">
        <v>1200</v>
      </c>
      <c r="I1201">
        <v>393</v>
      </c>
      <c r="J1201" t="s">
        <v>3195</v>
      </c>
      <c r="K1201" t="s">
        <v>3196</v>
      </c>
      <c r="L1201" t="s">
        <v>131</v>
      </c>
      <c r="M1201" t="s">
        <v>132</v>
      </c>
      <c r="N1201" t="s">
        <v>1603</v>
      </c>
      <c r="O1201" t="s">
        <v>143</v>
      </c>
      <c r="P1201">
        <v>365.58479999999997</v>
      </c>
      <c r="Q1201">
        <v>26736071</v>
      </c>
      <c r="R1201" t="s">
        <v>61</v>
      </c>
      <c r="S1201">
        <v>2</v>
      </c>
    </row>
    <row r="1202" spans="2:19" x14ac:dyDescent="0.3">
      <c r="B1202">
        <v>1201</v>
      </c>
      <c r="C1202" t="s">
        <v>19</v>
      </c>
      <c r="D1202" t="s">
        <v>19</v>
      </c>
      <c r="E1202">
        <v>1201</v>
      </c>
      <c r="F1202" t="s">
        <v>20</v>
      </c>
      <c r="G1202">
        <v>24855</v>
      </c>
      <c r="H1202">
        <v>1201</v>
      </c>
      <c r="I1202">
        <v>13</v>
      </c>
      <c r="J1202" t="s">
        <v>3197</v>
      </c>
      <c r="K1202" t="s">
        <v>3198</v>
      </c>
      <c r="L1202" t="s">
        <v>83</v>
      </c>
      <c r="M1202" t="s">
        <v>84</v>
      </c>
      <c r="N1202" t="s">
        <v>85</v>
      </c>
      <c r="O1202" t="s">
        <v>86</v>
      </c>
      <c r="P1202">
        <v>365.37509999999997</v>
      </c>
      <c r="Q1202">
        <v>2822500</v>
      </c>
      <c r="R1202" t="s">
        <v>449</v>
      </c>
      <c r="S1202">
        <v>1</v>
      </c>
    </row>
    <row r="1203" spans="2:19" x14ac:dyDescent="0.3">
      <c r="B1203">
        <v>1202</v>
      </c>
      <c r="C1203" t="s">
        <v>19</v>
      </c>
      <c r="D1203" t="s">
        <v>19</v>
      </c>
      <c r="E1203">
        <v>1202</v>
      </c>
      <c r="F1203" t="s">
        <v>20</v>
      </c>
      <c r="G1203">
        <v>22038</v>
      </c>
      <c r="H1203">
        <v>1202</v>
      </c>
      <c r="I1203">
        <v>120</v>
      </c>
      <c r="J1203" t="s">
        <v>3199</v>
      </c>
      <c r="K1203" t="s">
        <v>3200</v>
      </c>
      <c r="L1203" t="s">
        <v>189</v>
      </c>
      <c r="M1203" t="s">
        <v>190</v>
      </c>
      <c r="N1203" t="s">
        <v>669</v>
      </c>
      <c r="O1203" t="s">
        <v>192</v>
      </c>
      <c r="P1203">
        <v>365.20159999999998</v>
      </c>
      <c r="Q1203">
        <v>7347422</v>
      </c>
      <c r="R1203" t="s">
        <v>144</v>
      </c>
      <c r="S1203">
        <v>3</v>
      </c>
    </row>
    <row r="1204" spans="2:19" x14ac:dyDescent="0.3">
      <c r="B1204">
        <v>1203</v>
      </c>
      <c r="C1204" t="s">
        <v>19</v>
      </c>
      <c r="D1204" t="s">
        <v>19</v>
      </c>
      <c r="E1204">
        <v>1203</v>
      </c>
      <c r="F1204" t="s">
        <v>20</v>
      </c>
      <c r="G1204">
        <v>25757</v>
      </c>
      <c r="H1204">
        <v>1203</v>
      </c>
      <c r="I1204">
        <v>75</v>
      </c>
      <c r="J1204" t="s">
        <v>3201</v>
      </c>
      <c r="K1204" t="s">
        <v>3202</v>
      </c>
      <c r="L1204" t="s">
        <v>547</v>
      </c>
      <c r="M1204" t="s">
        <v>548</v>
      </c>
      <c r="N1204" t="s">
        <v>549</v>
      </c>
      <c r="O1204" t="s">
        <v>549</v>
      </c>
      <c r="P1204">
        <v>363.44139999999999</v>
      </c>
      <c r="Q1204">
        <v>11090093</v>
      </c>
      <c r="R1204" t="s">
        <v>144</v>
      </c>
      <c r="S1204">
        <v>1</v>
      </c>
    </row>
    <row r="1205" spans="2:19" x14ac:dyDescent="0.3">
      <c r="B1205">
        <v>1204</v>
      </c>
      <c r="C1205" t="s">
        <v>19</v>
      </c>
      <c r="D1205" t="s">
        <v>19</v>
      </c>
      <c r="E1205">
        <v>1204</v>
      </c>
      <c r="F1205" t="s">
        <v>20</v>
      </c>
      <c r="G1205">
        <v>24832</v>
      </c>
      <c r="H1205">
        <v>1204</v>
      </c>
      <c r="I1205">
        <v>100</v>
      </c>
      <c r="J1205" t="s">
        <v>3203</v>
      </c>
      <c r="K1205" t="s">
        <v>3204</v>
      </c>
      <c r="L1205" t="s">
        <v>164</v>
      </c>
      <c r="M1205" t="s">
        <v>165</v>
      </c>
      <c r="N1205" t="s">
        <v>166</v>
      </c>
      <c r="O1205" t="s">
        <v>167</v>
      </c>
      <c r="P1205">
        <v>362.29090000000002</v>
      </c>
      <c r="Q1205">
        <v>7367756</v>
      </c>
      <c r="R1205" t="s">
        <v>30</v>
      </c>
      <c r="S1205">
        <v>1</v>
      </c>
    </row>
    <row r="1206" spans="2:19" x14ac:dyDescent="0.3">
      <c r="B1206">
        <v>1205</v>
      </c>
      <c r="C1206" t="s">
        <v>19</v>
      </c>
      <c r="D1206" t="s">
        <v>19</v>
      </c>
      <c r="E1206">
        <v>1205</v>
      </c>
      <c r="F1206" t="s">
        <v>20</v>
      </c>
      <c r="G1206">
        <v>22235</v>
      </c>
      <c r="H1206">
        <v>1205</v>
      </c>
      <c r="I1206">
        <v>42</v>
      </c>
      <c r="J1206" t="s">
        <v>3205</v>
      </c>
      <c r="K1206" t="s">
        <v>3206</v>
      </c>
      <c r="L1206" t="s">
        <v>185</v>
      </c>
      <c r="M1206" t="s">
        <v>186</v>
      </c>
      <c r="N1206" t="s">
        <v>185</v>
      </c>
      <c r="O1206" t="s">
        <v>179</v>
      </c>
      <c r="P1206">
        <v>361.94749999999999</v>
      </c>
      <c r="Q1206">
        <v>13073497</v>
      </c>
      <c r="R1206" t="s">
        <v>151</v>
      </c>
      <c r="S1206">
        <v>3</v>
      </c>
    </row>
    <row r="1207" spans="2:19" x14ac:dyDescent="0.3">
      <c r="B1207">
        <v>1206</v>
      </c>
      <c r="C1207" t="s">
        <v>19</v>
      </c>
      <c r="D1207" t="s">
        <v>19</v>
      </c>
      <c r="E1207">
        <v>1206</v>
      </c>
      <c r="F1207" t="s">
        <v>20</v>
      </c>
      <c r="G1207">
        <v>21245</v>
      </c>
      <c r="H1207">
        <v>1206</v>
      </c>
      <c r="I1207">
        <v>1500</v>
      </c>
      <c r="J1207" t="s">
        <v>3207</v>
      </c>
      <c r="K1207" t="s">
        <v>3208</v>
      </c>
      <c r="L1207" t="s">
        <v>210</v>
      </c>
      <c r="M1207" t="s">
        <v>211</v>
      </c>
      <c r="N1207" t="s">
        <v>1997</v>
      </c>
      <c r="O1207" t="s">
        <v>36</v>
      </c>
      <c r="P1207">
        <v>361.4144</v>
      </c>
      <c r="Q1207">
        <v>263912441</v>
      </c>
      <c r="R1207" t="s">
        <v>144</v>
      </c>
      <c r="S1207">
        <v>8</v>
      </c>
    </row>
    <row r="1208" spans="2:19" x14ac:dyDescent="0.3">
      <c r="B1208">
        <v>1207</v>
      </c>
      <c r="C1208" t="s">
        <v>19</v>
      </c>
      <c r="D1208" t="s">
        <v>19</v>
      </c>
      <c r="E1208">
        <v>1207</v>
      </c>
      <c r="F1208" t="s">
        <v>20</v>
      </c>
      <c r="G1208">
        <v>21488</v>
      </c>
      <c r="H1208">
        <v>1207</v>
      </c>
      <c r="I1208">
        <v>61</v>
      </c>
      <c r="J1208" t="s">
        <v>3209</v>
      </c>
      <c r="K1208" t="s">
        <v>3210</v>
      </c>
      <c r="L1208" t="s">
        <v>210</v>
      </c>
      <c r="M1208" t="s">
        <v>211</v>
      </c>
      <c r="N1208" t="s">
        <v>1997</v>
      </c>
      <c r="O1208" t="s">
        <v>36</v>
      </c>
      <c r="P1208">
        <v>361.32709999999997</v>
      </c>
      <c r="Q1208">
        <v>12735124</v>
      </c>
      <c r="R1208" t="s">
        <v>118</v>
      </c>
      <c r="S1208">
        <v>5</v>
      </c>
    </row>
    <row r="1209" spans="2:19" x14ac:dyDescent="0.3">
      <c r="B1209">
        <v>1208</v>
      </c>
      <c r="C1209" t="s">
        <v>19</v>
      </c>
      <c r="D1209" t="s">
        <v>19</v>
      </c>
      <c r="E1209">
        <v>1208</v>
      </c>
      <c r="F1209" t="s">
        <v>20</v>
      </c>
      <c r="G1209">
        <v>23473</v>
      </c>
      <c r="H1209">
        <v>1208</v>
      </c>
      <c r="I1209">
        <v>55</v>
      </c>
      <c r="J1209" t="s">
        <v>3211</v>
      </c>
      <c r="K1209" t="s">
        <v>3212</v>
      </c>
      <c r="L1209" t="s">
        <v>33</v>
      </c>
      <c r="M1209" t="s">
        <v>34</v>
      </c>
      <c r="N1209" t="s">
        <v>830</v>
      </c>
      <c r="O1209" t="s">
        <v>36</v>
      </c>
      <c r="P1209">
        <v>361.10930000000002</v>
      </c>
      <c r="Q1209">
        <v>15510049</v>
      </c>
      <c r="R1209" t="s">
        <v>151</v>
      </c>
      <c r="S1209">
        <v>2</v>
      </c>
    </row>
    <row r="1210" spans="2:19" x14ac:dyDescent="0.3">
      <c r="B1210">
        <v>1209</v>
      </c>
      <c r="C1210" t="s">
        <v>19</v>
      </c>
      <c r="D1210" t="s">
        <v>19</v>
      </c>
      <c r="E1210">
        <v>1209</v>
      </c>
      <c r="F1210" t="s">
        <v>20</v>
      </c>
      <c r="G1210">
        <v>23021</v>
      </c>
      <c r="H1210">
        <v>1209</v>
      </c>
      <c r="I1210">
        <v>21</v>
      </c>
      <c r="J1210" t="s">
        <v>3213</v>
      </c>
      <c r="K1210" t="s">
        <v>3214</v>
      </c>
      <c r="L1210" t="s">
        <v>23</v>
      </c>
      <c r="M1210" t="s">
        <v>24</v>
      </c>
      <c r="N1210" t="s">
        <v>3215</v>
      </c>
      <c r="O1210" t="s">
        <v>277</v>
      </c>
      <c r="P1210">
        <v>361.06869999999998</v>
      </c>
      <c r="Q1210">
        <v>4105554</v>
      </c>
      <c r="R1210" t="s">
        <v>151</v>
      </c>
      <c r="S1210">
        <v>2</v>
      </c>
    </row>
    <row r="1211" spans="2:19" x14ac:dyDescent="0.3">
      <c r="B1211">
        <v>1210</v>
      </c>
      <c r="C1211" t="s">
        <v>19</v>
      </c>
      <c r="D1211" t="s">
        <v>19</v>
      </c>
      <c r="E1211">
        <v>1210</v>
      </c>
      <c r="F1211" t="s">
        <v>20</v>
      </c>
      <c r="G1211">
        <v>23063</v>
      </c>
      <c r="H1211">
        <v>1210</v>
      </c>
      <c r="I1211">
        <v>48</v>
      </c>
      <c r="J1211" t="s">
        <v>3216</v>
      </c>
      <c r="K1211" t="s">
        <v>3217</v>
      </c>
      <c r="L1211" t="s">
        <v>64</v>
      </c>
      <c r="M1211" t="s">
        <v>65</v>
      </c>
      <c r="N1211" t="s">
        <v>67</v>
      </c>
      <c r="O1211" t="s">
        <v>67</v>
      </c>
      <c r="P1211">
        <v>361.04649999999998</v>
      </c>
      <c r="Q1211">
        <v>10610391</v>
      </c>
      <c r="R1211" t="s">
        <v>449</v>
      </c>
      <c r="S1211">
        <v>2</v>
      </c>
    </row>
    <row r="1212" spans="2:19" x14ac:dyDescent="0.3">
      <c r="B1212">
        <v>1211</v>
      </c>
      <c r="C1212" t="s">
        <v>19</v>
      </c>
      <c r="D1212" t="s">
        <v>19</v>
      </c>
      <c r="E1212">
        <v>1211</v>
      </c>
      <c r="F1212" t="s">
        <v>20</v>
      </c>
      <c r="G1212">
        <v>23072</v>
      </c>
      <c r="H1212">
        <v>1211</v>
      </c>
      <c r="I1212">
        <v>32</v>
      </c>
      <c r="J1212" t="s">
        <v>3218</v>
      </c>
      <c r="K1212" t="s">
        <v>3219</v>
      </c>
      <c r="L1212" t="s">
        <v>360</v>
      </c>
      <c r="M1212" t="s">
        <v>361</v>
      </c>
      <c r="N1212" t="s">
        <v>1090</v>
      </c>
      <c r="O1212" t="s">
        <v>362</v>
      </c>
      <c r="P1212">
        <v>360.54570000000001</v>
      </c>
      <c r="Q1212">
        <v>2401350</v>
      </c>
      <c r="R1212" t="s">
        <v>516</v>
      </c>
      <c r="S1212">
        <v>2</v>
      </c>
    </row>
    <row r="1213" spans="2:19" x14ac:dyDescent="0.3">
      <c r="B1213">
        <v>1212</v>
      </c>
      <c r="C1213" t="s">
        <v>19</v>
      </c>
      <c r="D1213" t="s">
        <v>19</v>
      </c>
      <c r="E1213">
        <v>1212</v>
      </c>
      <c r="F1213" t="s">
        <v>20</v>
      </c>
      <c r="G1213">
        <v>23518</v>
      </c>
      <c r="H1213">
        <v>1212</v>
      </c>
      <c r="I1213">
        <v>65</v>
      </c>
      <c r="J1213" t="s">
        <v>3220</v>
      </c>
      <c r="K1213" t="s">
        <v>3221</v>
      </c>
      <c r="L1213" t="s">
        <v>95</v>
      </c>
      <c r="M1213" t="s">
        <v>96</v>
      </c>
      <c r="N1213" t="s">
        <v>509</v>
      </c>
      <c r="O1213" t="s">
        <v>489</v>
      </c>
      <c r="P1213">
        <v>360.1551</v>
      </c>
      <c r="Q1213">
        <v>6023914</v>
      </c>
      <c r="R1213" t="s">
        <v>118</v>
      </c>
      <c r="S1213">
        <v>2</v>
      </c>
    </row>
    <row r="1214" spans="2:19" x14ac:dyDescent="0.3">
      <c r="B1214">
        <v>1213</v>
      </c>
      <c r="C1214" t="s">
        <v>19</v>
      </c>
      <c r="D1214" t="s">
        <v>19</v>
      </c>
      <c r="E1214">
        <v>1213</v>
      </c>
      <c r="F1214" t="s">
        <v>20</v>
      </c>
      <c r="G1214">
        <v>21883</v>
      </c>
      <c r="H1214">
        <v>1213</v>
      </c>
      <c r="I1214">
        <v>7</v>
      </c>
      <c r="J1214" t="s">
        <v>3222</v>
      </c>
      <c r="K1214" t="s">
        <v>3223</v>
      </c>
      <c r="L1214" t="s">
        <v>230</v>
      </c>
      <c r="M1214" t="s">
        <v>231</v>
      </c>
      <c r="N1214" t="s">
        <v>3224</v>
      </c>
      <c r="O1214" t="s">
        <v>957</v>
      </c>
      <c r="P1214">
        <v>360.06549999999999</v>
      </c>
      <c r="Q1214">
        <v>7088827</v>
      </c>
      <c r="R1214" t="s">
        <v>37</v>
      </c>
      <c r="S1214">
        <v>3</v>
      </c>
    </row>
    <row r="1215" spans="2:19" x14ac:dyDescent="0.3">
      <c r="B1215">
        <v>1214</v>
      </c>
      <c r="C1215" t="s">
        <v>19</v>
      </c>
      <c r="D1215" t="s">
        <v>19</v>
      </c>
      <c r="E1215">
        <v>1214</v>
      </c>
      <c r="F1215" t="s">
        <v>20</v>
      </c>
      <c r="G1215">
        <v>25170</v>
      </c>
      <c r="H1215">
        <v>1214</v>
      </c>
      <c r="I1215">
        <v>41</v>
      </c>
      <c r="J1215" t="s">
        <v>3225</v>
      </c>
      <c r="K1215" t="s">
        <v>3226</v>
      </c>
      <c r="L1215" t="s">
        <v>185</v>
      </c>
      <c r="M1215" t="s">
        <v>186</v>
      </c>
      <c r="N1215" t="s">
        <v>3227</v>
      </c>
      <c r="O1215" t="s">
        <v>179</v>
      </c>
      <c r="P1215">
        <v>359.9819</v>
      </c>
      <c r="Q1215">
        <v>11264047</v>
      </c>
      <c r="R1215" t="s">
        <v>151</v>
      </c>
      <c r="S1215">
        <v>1</v>
      </c>
    </row>
    <row r="1216" spans="2:19" x14ac:dyDescent="0.3">
      <c r="B1216">
        <v>1215</v>
      </c>
      <c r="C1216" t="s">
        <v>19</v>
      </c>
      <c r="D1216" t="s">
        <v>19</v>
      </c>
      <c r="E1216">
        <v>1215</v>
      </c>
      <c r="F1216" t="s">
        <v>20</v>
      </c>
      <c r="G1216">
        <v>25415</v>
      </c>
      <c r="H1216">
        <v>1215</v>
      </c>
      <c r="I1216">
        <v>14</v>
      </c>
      <c r="J1216" t="s">
        <v>3228</v>
      </c>
      <c r="K1216" t="s">
        <v>3229</v>
      </c>
      <c r="L1216" t="s">
        <v>33</v>
      </c>
      <c r="M1216" t="s">
        <v>34</v>
      </c>
      <c r="N1216" t="s">
        <v>136</v>
      </c>
      <c r="O1216" t="s">
        <v>137</v>
      </c>
      <c r="P1216">
        <v>359.60050000000001</v>
      </c>
      <c r="Q1216">
        <v>2216175</v>
      </c>
      <c r="R1216" t="s">
        <v>42</v>
      </c>
      <c r="S1216">
        <v>1</v>
      </c>
    </row>
    <row r="1217" spans="2:19" x14ac:dyDescent="0.3">
      <c r="B1217">
        <v>1216</v>
      </c>
      <c r="C1217" t="s">
        <v>19</v>
      </c>
      <c r="D1217" t="s">
        <v>19</v>
      </c>
      <c r="E1217">
        <v>1216</v>
      </c>
      <c r="F1217" t="s">
        <v>20</v>
      </c>
      <c r="G1217">
        <v>26282</v>
      </c>
      <c r="H1217">
        <v>1216</v>
      </c>
      <c r="I1217">
        <v>15</v>
      </c>
      <c r="J1217" t="s">
        <v>3230</v>
      </c>
      <c r="K1217" t="s">
        <v>3231</v>
      </c>
      <c r="L1217" t="s">
        <v>185</v>
      </c>
      <c r="M1217" t="s">
        <v>186</v>
      </c>
      <c r="N1217" t="s">
        <v>1849</v>
      </c>
      <c r="O1217" t="s">
        <v>179</v>
      </c>
      <c r="P1217">
        <v>359.36669999999998</v>
      </c>
      <c r="Q1217">
        <v>9695241</v>
      </c>
      <c r="R1217" t="s">
        <v>151</v>
      </c>
      <c r="S1217">
        <v>1</v>
      </c>
    </row>
    <row r="1218" spans="2:19" x14ac:dyDescent="0.3">
      <c r="B1218">
        <v>1217</v>
      </c>
      <c r="C1218" t="s">
        <v>19</v>
      </c>
      <c r="D1218" t="s">
        <v>19</v>
      </c>
      <c r="E1218">
        <v>1217</v>
      </c>
      <c r="F1218" t="s">
        <v>20</v>
      </c>
      <c r="G1218">
        <v>20976</v>
      </c>
      <c r="H1218">
        <v>1217</v>
      </c>
      <c r="I1218">
        <v>95</v>
      </c>
      <c r="J1218" t="s">
        <v>3232</v>
      </c>
      <c r="K1218" t="s">
        <v>3233</v>
      </c>
      <c r="L1218" t="s">
        <v>257</v>
      </c>
      <c r="M1218" t="s">
        <v>258</v>
      </c>
      <c r="N1218" t="s">
        <v>259</v>
      </c>
      <c r="O1218" t="s">
        <v>259</v>
      </c>
      <c r="P1218">
        <v>359.24290000000002</v>
      </c>
      <c r="Q1218">
        <v>47401802</v>
      </c>
      <c r="R1218" t="s">
        <v>27</v>
      </c>
      <c r="S1218">
        <v>3</v>
      </c>
    </row>
    <row r="1219" spans="2:19" x14ac:dyDescent="0.3">
      <c r="B1219">
        <v>1218</v>
      </c>
      <c r="C1219" t="s">
        <v>19</v>
      </c>
      <c r="D1219" t="s">
        <v>19</v>
      </c>
      <c r="E1219">
        <v>1218</v>
      </c>
      <c r="F1219" t="s">
        <v>20</v>
      </c>
      <c r="G1219">
        <v>26299</v>
      </c>
      <c r="H1219">
        <v>1218</v>
      </c>
      <c r="I1219">
        <v>25</v>
      </c>
      <c r="J1219" t="s">
        <v>3234</v>
      </c>
      <c r="K1219" t="s">
        <v>3235</v>
      </c>
      <c r="L1219" t="s">
        <v>164</v>
      </c>
      <c r="M1219" t="s">
        <v>165</v>
      </c>
      <c r="N1219" t="s">
        <v>166</v>
      </c>
      <c r="O1219" t="s">
        <v>167</v>
      </c>
      <c r="P1219">
        <v>359.14</v>
      </c>
      <c r="Q1219">
        <v>2014316</v>
      </c>
      <c r="R1219" t="s">
        <v>42</v>
      </c>
      <c r="S1219">
        <v>1</v>
      </c>
    </row>
    <row r="1220" spans="2:19" x14ac:dyDescent="0.3">
      <c r="B1220">
        <v>1219</v>
      </c>
      <c r="C1220" t="s">
        <v>19</v>
      </c>
      <c r="D1220" t="s">
        <v>19</v>
      </c>
      <c r="E1220">
        <v>1219</v>
      </c>
      <c r="F1220" t="s">
        <v>20</v>
      </c>
      <c r="G1220">
        <v>23574</v>
      </c>
      <c r="H1220">
        <v>1219</v>
      </c>
      <c r="I1220">
        <v>30</v>
      </c>
      <c r="J1220" t="s">
        <v>3236</v>
      </c>
      <c r="K1220" t="s">
        <v>3237</v>
      </c>
      <c r="L1220" t="s">
        <v>257</v>
      </c>
      <c r="M1220" t="s">
        <v>258</v>
      </c>
      <c r="N1220" t="s">
        <v>3238</v>
      </c>
      <c r="O1220" t="s">
        <v>259</v>
      </c>
      <c r="P1220">
        <v>358.96359999999999</v>
      </c>
      <c r="Q1220">
        <v>9119537</v>
      </c>
      <c r="R1220" t="s">
        <v>182</v>
      </c>
      <c r="S1220">
        <v>2</v>
      </c>
    </row>
    <row r="1221" spans="2:19" x14ac:dyDescent="0.3">
      <c r="B1221">
        <v>1220</v>
      </c>
      <c r="C1221" t="s">
        <v>19</v>
      </c>
      <c r="D1221" t="s">
        <v>19</v>
      </c>
      <c r="E1221">
        <v>1220</v>
      </c>
      <c r="F1221" t="s">
        <v>20</v>
      </c>
      <c r="G1221">
        <v>21439</v>
      </c>
      <c r="H1221">
        <v>1220</v>
      </c>
      <c r="I1221">
        <v>137</v>
      </c>
      <c r="J1221" t="s">
        <v>3239</v>
      </c>
      <c r="K1221" t="s">
        <v>3240</v>
      </c>
      <c r="L1221" t="s">
        <v>360</v>
      </c>
      <c r="M1221" t="s">
        <v>361</v>
      </c>
      <c r="N1221" t="s">
        <v>3241</v>
      </c>
      <c r="O1221" t="s">
        <v>764</v>
      </c>
      <c r="P1221">
        <v>358.31</v>
      </c>
      <c r="Q1221">
        <v>21026469</v>
      </c>
      <c r="R1221" t="s">
        <v>274</v>
      </c>
      <c r="S1221">
        <v>3</v>
      </c>
    </row>
    <row r="1222" spans="2:19" x14ac:dyDescent="0.3">
      <c r="B1222">
        <v>1221</v>
      </c>
      <c r="C1222" t="s">
        <v>19</v>
      </c>
      <c r="D1222" t="s">
        <v>19</v>
      </c>
      <c r="E1222">
        <v>1221</v>
      </c>
      <c r="F1222" t="s">
        <v>20</v>
      </c>
      <c r="G1222">
        <v>23155</v>
      </c>
      <c r="H1222">
        <v>1221</v>
      </c>
      <c r="I1222">
        <v>31</v>
      </c>
      <c r="J1222" t="s">
        <v>3242</v>
      </c>
      <c r="K1222" t="s">
        <v>3243</v>
      </c>
      <c r="L1222" t="s">
        <v>23</v>
      </c>
      <c r="M1222" t="s">
        <v>24</v>
      </c>
      <c r="N1222" t="s">
        <v>1949</v>
      </c>
      <c r="O1222" t="s">
        <v>1950</v>
      </c>
      <c r="P1222">
        <v>357.59300000000002</v>
      </c>
      <c r="Q1222">
        <v>68702224</v>
      </c>
      <c r="R1222" t="s">
        <v>61</v>
      </c>
      <c r="S1222">
        <v>2</v>
      </c>
    </row>
    <row r="1223" spans="2:19" x14ac:dyDescent="0.3">
      <c r="B1223">
        <v>1222</v>
      </c>
      <c r="C1223" t="s">
        <v>19</v>
      </c>
      <c r="D1223" t="s">
        <v>19</v>
      </c>
      <c r="E1223">
        <v>1222</v>
      </c>
      <c r="F1223" t="s">
        <v>20</v>
      </c>
      <c r="G1223">
        <v>23210</v>
      </c>
      <c r="H1223">
        <v>1222</v>
      </c>
      <c r="I1223">
        <v>8</v>
      </c>
      <c r="J1223" t="s">
        <v>3244</v>
      </c>
      <c r="K1223" t="s">
        <v>3245</v>
      </c>
      <c r="L1223" t="s">
        <v>917</v>
      </c>
      <c r="M1223" t="s">
        <v>918</v>
      </c>
      <c r="N1223" t="s">
        <v>919</v>
      </c>
      <c r="O1223" t="s">
        <v>920</v>
      </c>
      <c r="P1223">
        <v>357.42919999999998</v>
      </c>
      <c r="Q1223">
        <v>4152730</v>
      </c>
      <c r="R1223" t="s">
        <v>27</v>
      </c>
      <c r="S1223">
        <v>2</v>
      </c>
    </row>
    <row r="1224" spans="2:19" x14ac:dyDescent="0.3">
      <c r="B1224">
        <v>1223</v>
      </c>
      <c r="C1224" t="s">
        <v>19</v>
      </c>
      <c r="D1224" t="s">
        <v>19</v>
      </c>
      <c r="E1224">
        <v>1223</v>
      </c>
      <c r="F1224" t="s">
        <v>20</v>
      </c>
      <c r="G1224">
        <v>23159</v>
      </c>
      <c r="H1224">
        <v>1223</v>
      </c>
      <c r="I1224">
        <v>30</v>
      </c>
      <c r="J1224" t="s">
        <v>3246</v>
      </c>
      <c r="K1224" t="s">
        <v>3247</v>
      </c>
      <c r="L1224" t="s">
        <v>309</v>
      </c>
      <c r="M1224" t="s">
        <v>310</v>
      </c>
      <c r="N1224" t="s">
        <v>311</v>
      </c>
      <c r="O1224" t="s">
        <v>36</v>
      </c>
      <c r="P1224">
        <v>357.2029</v>
      </c>
      <c r="Q1224">
        <v>8106015</v>
      </c>
      <c r="R1224" t="s">
        <v>144</v>
      </c>
      <c r="S1224">
        <v>2</v>
      </c>
    </row>
    <row r="1225" spans="2:19" x14ac:dyDescent="0.3">
      <c r="B1225">
        <v>1224</v>
      </c>
      <c r="C1225" t="s">
        <v>19</v>
      </c>
      <c r="D1225" t="s">
        <v>19</v>
      </c>
      <c r="E1225">
        <v>1224</v>
      </c>
      <c r="F1225" t="s">
        <v>20</v>
      </c>
      <c r="G1225">
        <v>23250</v>
      </c>
      <c r="H1225">
        <v>1224</v>
      </c>
      <c r="I1225">
        <v>31</v>
      </c>
      <c r="J1225" t="s">
        <v>3248</v>
      </c>
      <c r="K1225" t="s">
        <v>3249</v>
      </c>
      <c r="L1225" t="s">
        <v>265</v>
      </c>
      <c r="M1225" t="s">
        <v>266</v>
      </c>
      <c r="N1225" t="s">
        <v>3250</v>
      </c>
      <c r="O1225" t="s">
        <v>268</v>
      </c>
      <c r="P1225">
        <v>356.83800000000002</v>
      </c>
      <c r="Q1225">
        <v>3459301</v>
      </c>
      <c r="R1225" t="s">
        <v>42</v>
      </c>
      <c r="S1225">
        <v>2</v>
      </c>
    </row>
    <row r="1226" spans="2:19" x14ac:dyDescent="0.3">
      <c r="B1226">
        <v>1225</v>
      </c>
      <c r="C1226" t="s">
        <v>19</v>
      </c>
      <c r="D1226" t="s">
        <v>19</v>
      </c>
      <c r="E1226">
        <v>1225</v>
      </c>
      <c r="F1226" t="s">
        <v>20</v>
      </c>
      <c r="G1226">
        <v>24827</v>
      </c>
      <c r="H1226">
        <v>1225</v>
      </c>
      <c r="I1226">
        <v>42</v>
      </c>
      <c r="J1226" t="s">
        <v>3251</v>
      </c>
      <c r="K1226" t="s">
        <v>3252</v>
      </c>
      <c r="L1226" t="s">
        <v>1032</v>
      </c>
      <c r="M1226" t="s">
        <v>1033</v>
      </c>
      <c r="N1226" t="s">
        <v>3253</v>
      </c>
      <c r="O1226" t="s">
        <v>1415</v>
      </c>
      <c r="P1226">
        <v>356.57479999999998</v>
      </c>
      <c r="Q1226">
        <v>5776762</v>
      </c>
      <c r="R1226" t="s">
        <v>42</v>
      </c>
      <c r="S1226">
        <v>1</v>
      </c>
    </row>
    <row r="1227" spans="2:19" x14ac:dyDescent="0.3">
      <c r="B1227">
        <v>1226</v>
      </c>
      <c r="C1227" t="s">
        <v>19</v>
      </c>
      <c r="D1227" t="s">
        <v>19</v>
      </c>
      <c r="E1227">
        <v>1226</v>
      </c>
      <c r="F1227" t="s">
        <v>20</v>
      </c>
      <c r="G1227">
        <v>25085</v>
      </c>
      <c r="H1227">
        <v>1226</v>
      </c>
      <c r="I1227">
        <v>21</v>
      </c>
      <c r="J1227" t="s">
        <v>3254</v>
      </c>
      <c r="K1227" t="s">
        <v>3255</v>
      </c>
      <c r="L1227" t="s">
        <v>360</v>
      </c>
      <c r="M1227" t="s">
        <v>361</v>
      </c>
      <c r="N1227" t="s">
        <v>2357</v>
      </c>
      <c r="O1227" t="s">
        <v>362</v>
      </c>
      <c r="P1227">
        <v>356.3578</v>
      </c>
      <c r="Q1227">
        <v>2358115</v>
      </c>
      <c r="R1227" t="s">
        <v>121</v>
      </c>
      <c r="S1227">
        <v>1</v>
      </c>
    </row>
    <row r="1228" spans="2:19" x14ac:dyDescent="0.3">
      <c r="B1228">
        <v>1227</v>
      </c>
      <c r="C1228" t="s">
        <v>19</v>
      </c>
      <c r="D1228" t="s">
        <v>19</v>
      </c>
      <c r="E1228">
        <v>1227</v>
      </c>
      <c r="F1228" t="s">
        <v>20</v>
      </c>
      <c r="G1228">
        <v>26264</v>
      </c>
      <c r="H1228">
        <v>1227</v>
      </c>
      <c r="I1228">
        <v>35</v>
      </c>
      <c r="J1228" t="s">
        <v>3256</v>
      </c>
      <c r="K1228" t="s">
        <v>3257</v>
      </c>
      <c r="L1228" t="s">
        <v>23</v>
      </c>
      <c r="M1228" t="s">
        <v>24</v>
      </c>
      <c r="N1228" t="s">
        <v>26</v>
      </c>
      <c r="O1228" t="s">
        <v>26</v>
      </c>
      <c r="P1228">
        <v>356.16640000000001</v>
      </c>
      <c r="Q1228">
        <v>2494222</v>
      </c>
      <c r="R1228" t="s">
        <v>151</v>
      </c>
      <c r="S1228">
        <v>1</v>
      </c>
    </row>
    <row r="1229" spans="2:19" x14ac:dyDescent="0.3">
      <c r="B1229">
        <v>1228</v>
      </c>
      <c r="C1229" t="s">
        <v>19</v>
      </c>
      <c r="D1229" t="s">
        <v>19</v>
      </c>
      <c r="E1229">
        <v>1228</v>
      </c>
      <c r="F1229" t="s">
        <v>20</v>
      </c>
      <c r="G1229">
        <v>21715</v>
      </c>
      <c r="H1229">
        <v>1228</v>
      </c>
      <c r="I1229">
        <v>113</v>
      </c>
      <c r="J1229" t="s">
        <v>3258</v>
      </c>
      <c r="K1229" t="s">
        <v>3259</v>
      </c>
      <c r="L1229" t="s">
        <v>23</v>
      </c>
      <c r="M1229" t="s">
        <v>24</v>
      </c>
      <c r="N1229" t="s">
        <v>3215</v>
      </c>
      <c r="O1229" t="s">
        <v>277</v>
      </c>
      <c r="P1229">
        <v>355.6952</v>
      </c>
      <c r="Q1229">
        <v>13354676</v>
      </c>
      <c r="R1229" t="s">
        <v>274</v>
      </c>
      <c r="S1229">
        <v>3</v>
      </c>
    </row>
    <row r="1230" spans="2:19" x14ac:dyDescent="0.3">
      <c r="B1230">
        <v>1229</v>
      </c>
      <c r="C1230" t="s">
        <v>19</v>
      </c>
      <c r="D1230" t="s">
        <v>19</v>
      </c>
      <c r="E1230">
        <v>1229</v>
      </c>
      <c r="F1230" t="s">
        <v>20</v>
      </c>
      <c r="G1230">
        <v>21569</v>
      </c>
      <c r="H1230">
        <v>1229</v>
      </c>
      <c r="I1230">
        <v>120</v>
      </c>
      <c r="J1230" t="s">
        <v>3260</v>
      </c>
      <c r="K1230" t="s">
        <v>3261</v>
      </c>
      <c r="L1230" t="s">
        <v>210</v>
      </c>
      <c r="M1230" t="s">
        <v>211</v>
      </c>
      <c r="N1230" t="s">
        <v>1011</v>
      </c>
      <c r="O1230" t="s">
        <v>36</v>
      </c>
      <c r="P1230">
        <v>355.15</v>
      </c>
      <c r="Q1230">
        <v>11124912</v>
      </c>
      <c r="R1230" t="s">
        <v>118</v>
      </c>
      <c r="S1230">
        <v>3</v>
      </c>
    </row>
    <row r="1231" spans="2:19" x14ac:dyDescent="0.3">
      <c r="B1231">
        <v>1230</v>
      </c>
      <c r="C1231" t="s">
        <v>19</v>
      </c>
      <c r="D1231" t="s">
        <v>19</v>
      </c>
      <c r="E1231">
        <v>1230</v>
      </c>
      <c r="F1231" t="s">
        <v>20</v>
      </c>
      <c r="G1231">
        <v>23381</v>
      </c>
      <c r="H1231">
        <v>1230</v>
      </c>
      <c r="I1231">
        <v>122</v>
      </c>
      <c r="J1231" t="s">
        <v>3262</v>
      </c>
      <c r="K1231" t="s">
        <v>3263</v>
      </c>
      <c r="L1231" t="s">
        <v>23</v>
      </c>
      <c r="M1231" t="s">
        <v>24</v>
      </c>
      <c r="N1231" t="s">
        <v>775</v>
      </c>
      <c r="O1231" t="s">
        <v>60</v>
      </c>
      <c r="P1231">
        <v>354.85579999999999</v>
      </c>
      <c r="Q1231">
        <v>14522426</v>
      </c>
      <c r="R1231" t="s">
        <v>449</v>
      </c>
      <c r="S1231">
        <v>2</v>
      </c>
    </row>
    <row r="1232" spans="2:19" x14ac:dyDescent="0.3">
      <c r="B1232">
        <v>1231</v>
      </c>
      <c r="C1232" t="s">
        <v>19</v>
      </c>
      <c r="D1232" t="s">
        <v>19</v>
      </c>
      <c r="E1232">
        <v>1231</v>
      </c>
      <c r="F1232" t="s">
        <v>20</v>
      </c>
      <c r="G1232">
        <v>23666</v>
      </c>
      <c r="H1232">
        <v>1231</v>
      </c>
      <c r="I1232">
        <v>50</v>
      </c>
      <c r="J1232" t="s">
        <v>3264</v>
      </c>
      <c r="K1232" t="s">
        <v>3265</v>
      </c>
      <c r="L1232" t="s">
        <v>731</v>
      </c>
      <c r="M1232" t="s">
        <v>732</v>
      </c>
      <c r="N1232" t="s">
        <v>3266</v>
      </c>
      <c r="O1232" t="s">
        <v>734</v>
      </c>
      <c r="P1232">
        <v>354.65550000000002</v>
      </c>
      <c r="Q1232">
        <v>21892878</v>
      </c>
      <c r="R1232" t="s">
        <v>144</v>
      </c>
      <c r="S1232">
        <v>2</v>
      </c>
    </row>
    <row r="1233" spans="2:19" x14ac:dyDescent="0.3">
      <c r="B1233">
        <v>1232</v>
      </c>
      <c r="C1233" t="s">
        <v>19</v>
      </c>
      <c r="D1233" t="s">
        <v>19</v>
      </c>
      <c r="E1233">
        <v>1232</v>
      </c>
      <c r="F1233" t="s">
        <v>20</v>
      </c>
      <c r="G1233">
        <v>25274</v>
      </c>
      <c r="H1233">
        <v>1232</v>
      </c>
      <c r="I1233">
        <v>11</v>
      </c>
      <c r="J1233" t="s">
        <v>3267</v>
      </c>
      <c r="K1233" t="s">
        <v>3268</v>
      </c>
      <c r="L1233" t="s">
        <v>89</v>
      </c>
      <c r="M1233" t="s">
        <v>90</v>
      </c>
      <c r="N1233" t="s">
        <v>3269</v>
      </c>
      <c r="O1233" t="s">
        <v>3270</v>
      </c>
      <c r="P1233">
        <v>354.61770000000001</v>
      </c>
      <c r="Q1233">
        <v>2045584</v>
      </c>
      <c r="R1233" t="s">
        <v>182</v>
      </c>
      <c r="S1233">
        <v>1</v>
      </c>
    </row>
    <row r="1234" spans="2:19" x14ac:dyDescent="0.3">
      <c r="B1234">
        <v>1233</v>
      </c>
      <c r="C1234" t="s">
        <v>19</v>
      </c>
      <c r="D1234" t="s">
        <v>19</v>
      </c>
      <c r="E1234">
        <v>1233</v>
      </c>
      <c r="F1234" t="s">
        <v>20</v>
      </c>
      <c r="G1234">
        <v>19304</v>
      </c>
      <c r="H1234">
        <v>1233</v>
      </c>
      <c r="I1234">
        <v>97</v>
      </c>
      <c r="J1234" t="s">
        <v>3271</v>
      </c>
      <c r="K1234" t="s">
        <v>3272</v>
      </c>
      <c r="L1234" t="s">
        <v>23</v>
      </c>
      <c r="M1234" t="s">
        <v>24</v>
      </c>
      <c r="N1234" t="s">
        <v>277</v>
      </c>
      <c r="O1234" t="s">
        <v>277</v>
      </c>
      <c r="P1234">
        <v>353.90499999999997</v>
      </c>
      <c r="Q1234">
        <v>22550000</v>
      </c>
      <c r="R1234" t="s">
        <v>61</v>
      </c>
      <c r="S1234">
        <v>4</v>
      </c>
    </row>
    <row r="1235" spans="2:19" x14ac:dyDescent="0.3">
      <c r="B1235">
        <v>1234</v>
      </c>
      <c r="C1235" t="s">
        <v>19</v>
      </c>
      <c r="D1235" t="s">
        <v>19</v>
      </c>
      <c r="E1235">
        <v>1234</v>
      </c>
      <c r="F1235" t="s">
        <v>20</v>
      </c>
      <c r="G1235">
        <v>19253</v>
      </c>
      <c r="H1235">
        <v>1234</v>
      </c>
      <c r="I1235">
        <v>73</v>
      </c>
      <c r="J1235" t="s">
        <v>3273</v>
      </c>
      <c r="K1235" t="s">
        <v>3274</v>
      </c>
      <c r="L1235" t="s">
        <v>23</v>
      </c>
      <c r="M1235" t="s">
        <v>24</v>
      </c>
      <c r="N1235" t="s">
        <v>277</v>
      </c>
      <c r="O1235" t="s">
        <v>277</v>
      </c>
      <c r="P1235">
        <v>352.72629999999998</v>
      </c>
      <c r="Q1235">
        <v>16187778</v>
      </c>
      <c r="R1235" t="s">
        <v>42</v>
      </c>
      <c r="S1235">
        <v>4</v>
      </c>
    </row>
    <row r="1236" spans="2:19" x14ac:dyDescent="0.3">
      <c r="B1236">
        <v>1235</v>
      </c>
      <c r="C1236" t="s">
        <v>19</v>
      </c>
      <c r="D1236" t="s">
        <v>19</v>
      </c>
      <c r="E1236">
        <v>1235</v>
      </c>
      <c r="F1236" t="s">
        <v>20</v>
      </c>
      <c r="G1236">
        <v>25364</v>
      </c>
      <c r="H1236">
        <v>1235</v>
      </c>
      <c r="I1236">
        <v>10</v>
      </c>
      <c r="J1236" t="s">
        <v>3275</v>
      </c>
      <c r="K1236" t="s">
        <v>3276</v>
      </c>
      <c r="L1236" t="s">
        <v>23</v>
      </c>
      <c r="M1236" t="s">
        <v>24</v>
      </c>
      <c r="N1236" t="s">
        <v>3277</v>
      </c>
      <c r="O1236" t="s">
        <v>60</v>
      </c>
      <c r="P1236">
        <v>352.61399999999998</v>
      </c>
      <c r="Q1236">
        <v>3655913</v>
      </c>
      <c r="R1236" t="s">
        <v>27</v>
      </c>
      <c r="S1236">
        <v>1</v>
      </c>
    </row>
    <row r="1237" spans="2:19" x14ac:dyDescent="0.3">
      <c r="B1237">
        <v>1236</v>
      </c>
      <c r="C1237" t="s">
        <v>19</v>
      </c>
      <c r="D1237" t="s">
        <v>19</v>
      </c>
      <c r="E1237">
        <v>1236</v>
      </c>
      <c r="F1237" t="s">
        <v>20</v>
      </c>
      <c r="G1237">
        <v>23538</v>
      </c>
      <c r="H1237">
        <v>1236</v>
      </c>
      <c r="I1237">
        <v>215</v>
      </c>
      <c r="J1237" t="s">
        <v>3278</v>
      </c>
      <c r="K1237" t="s">
        <v>3279</v>
      </c>
      <c r="L1237" t="s">
        <v>906</v>
      </c>
      <c r="M1237" t="s">
        <v>907</v>
      </c>
      <c r="N1237" t="s">
        <v>1920</v>
      </c>
      <c r="O1237" t="s">
        <v>1921</v>
      </c>
      <c r="P1237">
        <v>352.2158</v>
      </c>
      <c r="Q1237">
        <v>29167720</v>
      </c>
      <c r="R1237" t="s">
        <v>118</v>
      </c>
      <c r="S1237">
        <v>2</v>
      </c>
    </row>
    <row r="1238" spans="2:19" x14ac:dyDescent="0.3">
      <c r="B1238">
        <v>1237</v>
      </c>
      <c r="C1238" t="s">
        <v>19</v>
      </c>
      <c r="D1238" t="s">
        <v>19</v>
      </c>
      <c r="E1238">
        <v>1237</v>
      </c>
      <c r="F1238" t="s">
        <v>20</v>
      </c>
      <c r="G1238">
        <v>23425</v>
      </c>
      <c r="H1238">
        <v>1237</v>
      </c>
      <c r="I1238">
        <v>285</v>
      </c>
      <c r="J1238" t="s">
        <v>3280</v>
      </c>
      <c r="K1238" t="s">
        <v>3281</v>
      </c>
      <c r="L1238" t="s">
        <v>185</v>
      </c>
      <c r="M1238" t="s">
        <v>186</v>
      </c>
      <c r="N1238" t="s">
        <v>185</v>
      </c>
      <c r="O1238" t="s">
        <v>179</v>
      </c>
      <c r="P1238">
        <v>352.15260000000001</v>
      </c>
      <c r="Q1238">
        <v>58079000</v>
      </c>
      <c r="R1238" t="s">
        <v>121</v>
      </c>
      <c r="S1238">
        <v>2</v>
      </c>
    </row>
    <row r="1239" spans="2:19" x14ac:dyDescent="0.3">
      <c r="B1239">
        <v>1238</v>
      </c>
      <c r="C1239" t="s">
        <v>19</v>
      </c>
      <c r="D1239" t="s">
        <v>19</v>
      </c>
      <c r="E1239">
        <v>1238</v>
      </c>
      <c r="F1239" t="s">
        <v>20</v>
      </c>
      <c r="G1239">
        <v>17954</v>
      </c>
      <c r="H1239">
        <v>1238</v>
      </c>
      <c r="I1239">
        <v>11</v>
      </c>
      <c r="J1239" t="s">
        <v>3282</v>
      </c>
      <c r="K1239" t="s">
        <v>3283</v>
      </c>
      <c r="L1239" t="s">
        <v>185</v>
      </c>
      <c r="M1239" t="s">
        <v>186</v>
      </c>
      <c r="N1239" t="s">
        <v>185</v>
      </c>
      <c r="O1239" t="s">
        <v>179</v>
      </c>
      <c r="P1239">
        <v>352.1345</v>
      </c>
      <c r="Q1239">
        <v>7769004</v>
      </c>
      <c r="R1239" t="s">
        <v>151</v>
      </c>
      <c r="S1239">
        <v>4</v>
      </c>
    </row>
    <row r="1240" spans="2:19" x14ac:dyDescent="0.3">
      <c r="B1240">
        <v>1239</v>
      </c>
      <c r="C1240" t="s">
        <v>19</v>
      </c>
      <c r="D1240" t="s">
        <v>19</v>
      </c>
      <c r="E1240">
        <v>1239</v>
      </c>
      <c r="F1240" t="s">
        <v>20</v>
      </c>
      <c r="G1240">
        <v>25499</v>
      </c>
      <c r="H1240">
        <v>1239</v>
      </c>
      <c r="I1240">
        <v>10</v>
      </c>
      <c r="J1240" t="s">
        <v>3284</v>
      </c>
      <c r="K1240" t="s">
        <v>3285</v>
      </c>
      <c r="L1240" t="s">
        <v>23</v>
      </c>
      <c r="M1240" t="s">
        <v>24</v>
      </c>
      <c r="N1240" t="s">
        <v>3286</v>
      </c>
      <c r="O1240" t="s">
        <v>26</v>
      </c>
      <c r="P1240">
        <v>351.91989999999998</v>
      </c>
      <c r="Q1240">
        <v>2707000</v>
      </c>
      <c r="R1240" t="s">
        <v>274</v>
      </c>
      <c r="S1240">
        <v>1</v>
      </c>
    </row>
    <row r="1241" spans="2:19" x14ac:dyDescent="0.3">
      <c r="B1241">
        <v>1240</v>
      </c>
      <c r="C1241" t="s">
        <v>19</v>
      </c>
      <c r="D1241" t="s">
        <v>19</v>
      </c>
      <c r="E1241">
        <v>1240</v>
      </c>
      <c r="F1241" t="s">
        <v>20</v>
      </c>
      <c r="G1241">
        <v>26451</v>
      </c>
      <c r="H1241">
        <v>1240</v>
      </c>
      <c r="I1241">
        <v>65</v>
      </c>
      <c r="J1241" t="s">
        <v>3287</v>
      </c>
      <c r="K1241" t="s">
        <v>3288</v>
      </c>
      <c r="L1241" t="s">
        <v>33</v>
      </c>
      <c r="M1241" t="s">
        <v>34</v>
      </c>
      <c r="N1241" t="s">
        <v>3289</v>
      </c>
      <c r="O1241" t="s">
        <v>36</v>
      </c>
      <c r="P1241">
        <v>350.91160000000002</v>
      </c>
      <c r="Q1241">
        <v>7765202</v>
      </c>
      <c r="R1241" t="s">
        <v>128</v>
      </c>
      <c r="S1241">
        <v>1</v>
      </c>
    </row>
    <row r="1242" spans="2:19" x14ac:dyDescent="0.3">
      <c r="B1242">
        <v>1241</v>
      </c>
      <c r="C1242" t="s">
        <v>19</v>
      </c>
      <c r="D1242" t="s">
        <v>19</v>
      </c>
      <c r="E1242">
        <v>1241</v>
      </c>
      <c r="F1242" t="s">
        <v>20</v>
      </c>
      <c r="G1242">
        <v>22973</v>
      </c>
      <c r="H1242">
        <v>1241</v>
      </c>
      <c r="I1242">
        <v>108</v>
      </c>
      <c r="J1242" t="s">
        <v>3290</v>
      </c>
      <c r="K1242" t="s">
        <v>3291</v>
      </c>
      <c r="L1242" t="s">
        <v>45</v>
      </c>
      <c r="M1242" t="s">
        <v>46</v>
      </c>
      <c r="N1242" t="s">
        <v>48</v>
      </c>
      <c r="O1242" t="s">
        <v>48</v>
      </c>
      <c r="P1242">
        <v>350.75170000000003</v>
      </c>
      <c r="Q1242">
        <v>6012609</v>
      </c>
      <c r="R1242" t="s">
        <v>30</v>
      </c>
      <c r="S1242">
        <v>2</v>
      </c>
    </row>
    <row r="1243" spans="2:19" x14ac:dyDescent="0.3">
      <c r="B1243">
        <v>1242</v>
      </c>
      <c r="C1243" t="s">
        <v>19</v>
      </c>
      <c r="D1243" t="s">
        <v>19</v>
      </c>
      <c r="E1243">
        <v>1242</v>
      </c>
      <c r="F1243" t="s">
        <v>20</v>
      </c>
      <c r="G1243">
        <v>26330</v>
      </c>
      <c r="H1243">
        <v>1242</v>
      </c>
      <c r="I1243">
        <v>31</v>
      </c>
      <c r="J1243" t="s">
        <v>3292</v>
      </c>
      <c r="K1243" t="s">
        <v>3293</v>
      </c>
      <c r="L1243" t="s">
        <v>23</v>
      </c>
      <c r="M1243" t="s">
        <v>24</v>
      </c>
      <c r="N1243" t="s">
        <v>929</v>
      </c>
      <c r="O1243" t="s">
        <v>277</v>
      </c>
      <c r="P1243">
        <v>350.55029999999999</v>
      </c>
      <c r="Q1243">
        <v>3438843</v>
      </c>
      <c r="R1243" t="s">
        <v>516</v>
      </c>
      <c r="S1243">
        <v>1</v>
      </c>
    </row>
    <row r="1244" spans="2:19" x14ac:dyDescent="0.3">
      <c r="B1244">
        <v>1243</v>
      </c>
      <c r="C1244" t="s">
        <v>19</v>
      </c>
      <c r="D1244" t="s">
        <v>19</v>
      </c>
      <c r="E1244">
        <v>1243</v>
      </c>
      <c r="F1244" t="s">
        <v>20</v>
      </c>
      <c r="G1244">
        <v>26425</v>
      </c>
      <c r="H1244">
        <v>1243</v>
      </c>
      <c r="I1244">
        <v>500</v>
      </c>
      <c r="J1244" t="s">
        <v>3294</v>
      </c>
      <c r="K1244" t="s">
        <v>3295</v>
      </c>
      <c r="L1244" t="s">
        <v>95</v>
      </c>
      <c r="M1244" t="s">
        <v>96</v>
      </c>
      <c r="N1244" t="s">
        <v>966</v>
      </c>
      <c r="O1244" t="s">
        <v>150</v>
      </c>
      <c r="P1244">
        <v>350.0976</v>
      </c>
      <c r="Q1244">
        <v>37654510</v>
      </c>
      <c r="R1244" t="s">
        <v>30</v>
      </c>
      <c r="S1244">
        <v>1</v>
      </c>
    </row>
    <row r="1245" spans="2:19" x14ac:dyDescent="0.3">
      <c r="B1245">
        <v>1244</v>
      </c>
      <c r="C1245" t="s">
        <v>19</v>
      </c>
      <c r="D1245" t="s">
        <v>19</v>
      </c>
      <c r="E1245">
        <v>1244</v>
      </c>
      <c r="F1245" t="s">
        <v>20</v>
      </c>
      <c r="G1245">
        <v>2670</v>
      </c>
      <c r="H1245">
        <v>1244</v>
      </c>
      <c r="I1245">
        <v>0</v>
      </c>
      <c r="J1245" t="s">
        <v>3296</v>
      </c>
      <c r="K1245" t="s">
        <v>3297</v>
      </c>
      <c r="L1245" t="s">
        <v>131</v>
      </c>
      <c r="M1245" t="s">
        <v>132</v>
      </c>
      <c r="N1245" t="s">
        <v>143</v>
      </c>
      <c r="O1245" t="s">
        <v>143</v>
      </c>
      <c r="P1245">
        <v>350.0197</v>
      </c>
      <c r="Q1245">
        <v>21830995</v>
      </c>
      <c r="R1245" t="s">
        <v>449</v>
      </c>
      <c r="S1245">
        <v>5</v>
      </c>
    </row>
    <row r="1246" spans="2:19" x14ac:dyDescent="0.3">
      <c r="B1246">
        <v>1245</v>
      </c>
      <c r="C1246" t="s">
        <v>19</v>
      </c>
      <c r="D1246" t="s">
        <v>19</v>
      </c>
      <c r="E1246">
        <v>1245</v>
      </c>
      <c r="F1246" t="s">
        <v>20</v>
      </c>
      <c r="G1246">
        <v>19237</v>
      </c>
      <c r="H1246">
        <v>1245</v>
      </c>
      <c r="I1246">
        <v>110</v>
      </c>
      <c r="J1246" t="s">
        <v>3298</v>
      </c>
      <c r="K1246" t="s">
        <v>3299</v>
      </c>
      <c r="L1246" t="s">
        <v>23</v>
      </c>
      <c r="M1246" t="s">
        <v>24</v>
      </c>
      <c r="N1246" t="s">
        <v>25</v>
      </c>
      <c r="O1246" t="s">
        <v>26</v>
      </c>
      <c r="P1246">
        <v>349.79969999999997</v>
      </c>
      <c r="Q1246">
        <v>52886897</v>
      </c>
      <c r="R1246" t="s">
        <v>151</v>
      </c>
      <c r="S1246">
        <v>4</v>
      </c>
    </row>
    <row r="1247" spans="2:19" x14ac:dyDescent="0.3">
      <c r="B1247">
        <v>1246</v>
      </c>
      <c r="C1247" t="s">
        <v>19</v>
      </c>
      <c r="D1247" t="s">
        <v>19</v>
      </c>
      <c r="E1247">
        <v>1246</v>
      </c>
      <c r="F1247" t="s">
        <v>20</v>
      </c>
      <c r="G1247">
        <v>25966</v>
      </c>
      <c r="H1247">
        <v>1246</v>
      </c>
      <c r="I1247">
        <v>75</v>
      </c>
      <c r="J1247" t="s">
        <v>3300</v>
      </c>
      <c r="K1247" t="s">
        <v>3301</v>
      </c>
      <c r="L1247" t="s">
        <v>95</v>
      </c>
      <c r="M1247" t="s">
        <v>96</v>
      </c>
      <c r="N1247" t="s">
        <v>3134</v>
      </c>
      <c r="O1247" t="s">
        <v>489</v>
      </c>
      <c r="P1247">
        <v>349.44499999999999</v>
      </c>
      <c r="Q1247">
        <v>8908000</v>
      </c>
      <c r="R1247" t="s">
        <v>262</v>
      </c>
      <c r="S1247">
        <v>1</v>
      </c>
    </row>
    <row r="1248" spans="2:19" x14ac:dyDescent="0.3">
      <c r="B1248">
        <v>1247</v>
      </c>
      <c r="C1248" t="s">
        <v>19</v>
      </c>
      <c r="D1248" t="s">
        <v>19</v>
      </c>
      <c r="E1248">
        <v>1247</v>
      </c>
      <c r="F1248" t="s">
        <v>20</v>
      </c>
      <c r="G1248">
        <v>25854</v>
      </c>
      <c r="H1248">
        <v>1247</v>
      </c>
      <c r="I1248">
        <v>24</v>
      </c>
      <c r="J1248" t="s">
        <v>3302</v>
      </c>
      <c r="K1248" t="s">
        <v>3303</v>
      </c>
      <c r="L1248" t="s">
        <v>45</v>
      </c>
      <c r="M1248" t="s">
        <v>46</v>
      </c>
      <c r="N1248" t="s">
        <v>48</v>
      </c>
      <c r="O1248" t="s">
        <v>48</v>
      </c>
      <c r="P1248">
        <v>349.30180000000001</v>
      </c>
      <c r="Q1248">
        <v>3373605</v>
      </c>
      <c r="R1248" t="s">
        <v>42</v>
      </c>
      <c r="S1248">
        <v>1</v>
      </c>
    </row>
    <row r="1249" spans="2:19" x14ac:dyDescent="0.3">
      <c r="B1249">
        <v>1248</v>
      </c>
      <c r="C1249" t="s">
        <v>19</v>
      </c>
      <c r="D1249" t="s">
        <v>19</v>
      </c>
      <c r="E1249">
        <v>1248</v>
      </c>
      <c r="F1249" t="s">
        <v>20</v>
      </c>
      <c r="G1249">
        <v>26194</v>
      </c>
      <c r="H1249">
        <v>1248</v>
      </c>
      <c r="I1249">
        <v>322</v>
      </c>
      <c r="J1249" t="s">
        <v>3304</v>
      </c>
      <c r="K1249" t="s">
        <v>3305</v>
      </c>
      <c r="L1249" t="s">
        <v>185</v>
      </c>
      <c r="M1249" t="s">
        <v>186</v>
      </c>
      <c r="N1249" t="s">
        <v>185</v>
      </c>
      <c r="O1249" t="s">
        <v>179</v>
      </c>
      <c r="P1249">
        <v>349.04939999999999</v>
      </c>
      <c r="Q1249">
        <v>23620000</v>
      </c>
      <c r="R1249" t="s">
        <v>42</v>
      </c>
      <c r="S1249">
        <v>1</v>
      </c>
    </row>
    <row r="1250" spans="2:19" x14ac:dyDescent="0.3">
      <c r="B1250">
        <v>1249</v>
      </c>
      <c r="C1250" t="s">
        <v>19</v>
      </c>
      <c r="D1250" t="s">
        <v>19</v>
      </c>
      <c r="E1250">
        <v>1249</v>
      </c>
      <c r="F1250" t="s">
        <v>20</v>
      </c>
      <c r="G1250">
        <v>24961</v>
      </c>
      <c r="H1250">
        <v>1249</v>
      </c>
      <c r="I1250">
        <v>7</v>
      </c>
      <c r="J1250" t="s">
        <v>3306</v>
      </c>
      <c r="K1250" t="s">
        <v>3307</v>
      </c>
      <c r="L1250" t="s">
        <v>246</v>
      </c>
      <c r="M1250" t="s">
        <v>247</v>
      </c>
      <c r="N1250" t="s">
        <v>3308</v>
      </c>
      <c r="O1250" t="s">
        <v>3309</v>
      </c>
      <c r="P1250">
        <v>347.85610000000003</v>
      </c>
      <c r="Q1250">
        <v>14172676</v>
      </c>
      <c r="R1250" t="s">
        <v>27</v>
      </c>
      <c r="S1250">
        <v>1</v>
      </c>
    </row>
    <row r="1251" spans="2:19" x14ac:dyDescent="0.3">
      <c r="B1251">
        <v>1250</v>
      </c>
      <c r="C1251" t="s">
        <v>19</v>
      </c>
      <c r="D1251" t="s">
        <v>19</v>
      </c>
      <c r="E1251">
        <v>1250</v>
      </c>
      <c r="F1251" t="s">
        <v>20</v>
      </c>
      <c r="G1251">
        <v>26323</v>
      </c>
      <c r="H1251">
        <v>1250</v>
      </c>
      <c r="I1251">
        <v>80</v>
      </c>
      <c r="J1251" t="s">
        <v>3310</v>
      </c>
      <c r="K1251" t="s">
        <v>3311</v>
      </c>
      <c r="L1251" t="s">
        <v>131</v>
      </c>
      <c r="M1251" t="s">
        <v>132</v>
      </c>
      <c r="N1251" t="s">
        <v>143</v>
      </c>
      <c r="O1251" t="s">
        <v>143</v>
      </c>
      <c r="P1251">
        <v>347.65440000000001</v>
      </c>
      <c r="Q1251">
        <v>20516000</v>
      </c>
      <c r="R1251" t="s">
        <v>61</v>
      </c>
      <c r="S1251">
        <v>1</v>
      </c>
    </row>
    <row r="1252" spans="2:19" x14ac:dyDescent="0.3">
      <c r="B1252">
        <v>1251</v>
      </c>
      <c r="C1252" t="s">
        <v>19</v>
      </c>
      <c r="D1252" t="s">
        <v>19</v>
      </c>
      <c r="E1252">
        <v>1251</v>
      </c>
      <c r="F1252" t="s">
        <v>20</v>
      </c>
      <c r="G1252">
        <v>25550</v>
      </c>
      <c r="H1252">
        <v>1251</v>
      </c>
      <c r="I1252">
        <v>6</v>
      </c>
      <c r="J1252" t="s">
        <v>3312</v>
      </c>
      <c r="K1252" t="s">
        <v>3313</v>
      </c>
      <c r="L1252" t="s">
        <v>154</v>
      </c>
      <c r="M1252" t="s">
        <v>155</v>
      </c>
      <c r="N1252" t="s">
        <v>3314</v>
      </c>
      <c r="O1252" t="s">
        <v>298</v>
      </c>
      <c r="P1252">
        <v>347.65230000000003</v>
      </c>
      <c r="Q1252">
        <v>2760193</v>
      </c>
      <c r="R1252" t="s">
        <v>151</v>
      </c>
      <c r="S1252">
        <v>1</v>
      </c>
    </row>
    <row r="1253" spans="2:19" x14ac:dyDescent="0.3">
      <c r="B1253">
        <v>1252</v>
      </c>
      <c r="C1253" t="s">
        <v>19</v>
      </c>
      <c r="D1253" t="s">
        <v>19</v>
      </c>
      <c r="E1253">
        <v>1252</v>
      </c>
      <c r="F1253" t="s">
        <v>20</v>
      </c>
      <c r="G1253">
        <v>25562</v>
      </c>
      <c r="H1253">
        <v>1252</v>
      </c>
      <c r="I1253">
        <v>308</v>
      </c>
      <c r="J1253" t="s">
        <v>3315</v>
      </c>
      <c r="K1253" t="s">
        <v>3316</v>
      </c>
      <c r="L1253" t="s">
        <v>131</v>
      </c>
      <c r="M1253" t="s">
        <v>132</v>
      </c>
      <c r="N1253" t="s">
        <v>3317</v>
      </c>
      <c r="O1253" t="s">
        <v>3318</v>
      </c>
      <c r="P1253">
        <v>346.59160000000003</v>
      </c>
      <c r="Q1253">
        <v>338886372</v>
      </c>
      <c r="R1253" t="s">
        <v>182</v>
      </c>
      <c r="S1253">
        <v>1</v>
      </c>
    </row>
    <row r="1254" spans="2:19" x14ac:dyDescent="0.3">
      <c r="B1254">
        <v>1253</v>
      </c>
      <c r="C1254" t="s">
        <v>19</v>
      </c>
      <c r="D1254" t="s">
        <v>19</v>
      </c>
      <c r="E1254">
        <v>1253</v>
      </c>
      <c r="F1254" t="s">
        <v>20</v>
      </c>
      <c r="G1254">
        <v>23198</v>
      </c>
      <c r="H1254">
        <v>1253</v>
      </c>
      <c r="I1254">
        <v>45</v>
      </c>
      <c r="J1254" t="s">
        <v>3319</v>
      </c>
      <c r="K1254" t="s">
        <v>3320</v>
      </c>
      <c r="L1254" t="s">
        <v>23</v>
      </c>
      <c r="M1254" t="s">
        <v>24</v>
      </c>
      <c r="N1254" t="s">
        <v>1730</v>
      </c>
      <c r="O1254" t="s">
        <v>26</v>
      </c>
      <c r="P1254">
        <v>346.5899</v>
      </c>
      <c r="Q1254">
        <v>13656850</v>
      </c>
      <c r="R1254" t="s">
        <v>182</v>
      </c>
      <c r="S1254">
        <v>2</v>
      </c>
    </row>
    <row r="1255" spans="2:19" x14ac:dyDescent="0.3">
      <c r="B1255">
        <v>1254</v>
      </c>
      <c r="C1255" t="s">
        <v>19</v>
      </c>
      <c r="D1255" t="s">
        <v>19</v>
      </c>
      <c r="E1255">
        <v>1254</v>
      </c>
      <c r="F1255" t="s">
        <v>20</v>
      </c>
      <c r="G1255">
        <v>258</v>
      </c>
      <c r="H1255">
        <v>1254</v>
      </c>
      <c r="I1255">
        <v>43</v>
      </c>
      <c r="J1255" t="s">
        <v>3321</v>
      </c>
      <c r="K1255" t="s">
        <v>3322</v>
      </c>
      <c r="L1255" t="s">
        <v>124</v>
      </c>
      <c r="M1255" t="s">
        <v>125</v>
      </c>
      <c r="N1255" t="s">
        <v>226</v>
      </c>
      <c r="O1255" t="s">
        <v>227</v>
      </c>
      <c r="P1255">
        <v>346.31990000000002</v>
      </c>
      <c r="Q1255">
        <v>30582711</v>
      </c>
      <c r="R1255" t="s">
        <v>49</v>
      </c>
      <c r="S1255">
        <v>6</v>
      </c>
    </row>
    <row r="1256" spans="2:19" x14ac:dyDescent="0.3">
      <c r="B1256">
        <v>1255</v>
      </c>
      <c r="C1256" t="s">
        <v>19</v>
      </c>
      <c r="D1256" t="s">
        <v>19</v>
      </c>
      <c r="E1256">
        <v>1255</v>
      </c>
      <c r="F1256" t="s">
        <v>20</v>
      </c>
      <c r="G1256">
        <v>20565</v>
      </c>
      <c r="H1256">
        <v>1255</v>
      </c>
      <c r="I1256">
        <v>48</v>
      </c>
      <c r="J1256" t="s">
        <v>3323</v>
      </c>
      <c r="K1256" t="s">
        <v>3324</v>
      </c>
      <c r="L1256" t="s">
        <v>33</v>
      </c>
      <c r="M1256" t="s">
        <v>34</v>
      </c>
      <c r="N1256" t="s">
        <v>463</v>
      </c>
      <c r="O1256" t="s">
        <v>36</v>
      </c>
      <c r="P1256">
        <v>345.6866</v>
      </c>
      <c r="Q1256">
        <v>13126135</v>
      </c>
      <c r="R1256" t="s">
        <v>118</v>
      </c>
      <c r="S1256">
        <v>4</v>
      </c>
    </row>
    <row r="1257" spans="2:19" x14ac:dyDescent="0.3">
      <c r="B1257">
        <v>1256</v>
      </c>
      <c r="C1257" t="s">
        <v>19</v>
      </c>
      <c r="D1257" t="s">
        <v>19</v>
      </c>
      <c r="E1257">
        <v>1256</v>
      </c>
      <c r="F1257" t="s">
        <v>20</v>
      </c>
      <c r="G1257">
        <v>19431</v>
      </c>
      <c r="H1257">
        <v>1256</v>
      </c>
      <c r="I1257">
        <v>240</v>
      </c>
      <c r="J1257" t="s">
        <v>3325</v>
      </c>
      <c r="K1257" t="s">
        <v>3326</v>
      </c>
      <c r="L1257" t="s">
        <v>797</v>
      </c>
      <c r="M1257" t="s">
        <v>798</v>
      </c>
      <c r="N1257" t="s">
        <v>79</v>
      </c>
      <c r="O1257" t="s">
        <v>298</v>
      </c>
      <c r="P1257">
        <v>345.57229999999998</v>
      </c>
      <c r="Q1257">
        <v>39531295</v>
      </c>
      <c r="R1257" t="s">
        <v>42</v>
      </c>
      <c r="S1257">
        <v>3</v>
      </c>
    </row>
    <row r="1258" spans="2:19" x14ac:dyDescent="0.3">
      <c r="B1258">
        <v>1257</v>
      </c>
      <c r="C1258" t="s">
        <v>19</v>
      </c>
      <c r="D1258" t="s">
        <v>19</v>
      </c>
      <c r="E1258">
        <v>1257</v>
      </c>
      <c r="F1258" t="s">
        <v>20</v>
      </c>
      <c r="G1258">
        <v>26383</v>
      </c>
      <c r="H1258">
        <v>1257</v>
      </c>
      <c r="I1258">
        <v>45</v>
      </c>
      <c r="J1258" t="s">
        <v>3327</v>
      </c>
      <c r="K1258" t="s">
        <v>3328</v>
      </c>
      <c r="L1258" t="s">
        <v>311</v>
      </c>
      <c r="M1258" t="s">
        <v>369</v>
      </c>
      <c r="N1258" t="s">
        <v>370</v>
      </c>
      <c r="O1258" t="s">
        <v>370</v>
      </c>
      <c r="P1258">
        <v>345.40679999999998</v>
      </c>
      <c r="Q1258">
        <v>6785800</v>
      </c>
      <c r="R1258" t="s">
        <v>151</v>
      </c>
      <c r="S1258">
        <v>1</v>
      </c>
    </row>
    <row r="1259" spans="2:19" x14ac:dyDescent="0.3">
      <c r="B1259">
        <v>1258</v>
      </c>
      <c r="C1259" t="s">
        <v>19</v>
      </c>
      <c r="D1259" t="s">
        <v>19</v>
      </c>
      <c r="E1259">
        <v>1258</v>
      </c>
      <c r="F1259" t="s">
        <v>20</v>
      </c>
      <c r="G1259">
        <v>21296</v>
      </c>
      <c r="H1259">
        <v>1258</v>
      </c>
      <c r="I1259">
        <v>24</v>
      </c>
      <c r="J1259" t="s">
        <v>3329</v>
      </c>
      <c r="K1259" t="s">
        <v>3330</v>
      </c>
      <c r="L1259" t="s">
        <v>731</v>
      </c>
      <c r="M1259" t="s">
        <v>732</v>
      </c>
      <c r="N1259" t="s">
        <v>1008</v>
      </c>
      <c r="O1259" t="s">
        <v>3331</v>
      </c>
      <c r="P1259">
        <v>344.92750000000001</v>
      </c>
      <c r="Q1259">
        <v>4605000</v>
      </c>
      <c r="R1259" t="s">
        <v>151</v>
      </c>
      <c r="S1259">
        <v>3</v>
      </c>
    </row>
    <row r="1260" spans="2:19" x14ac:dyDescent="0.3">
      <c r="B1260">
        <v>1259</v>
      </c>
      <c r="C1260" t="s">
        <v>19</v>
      </c>
      <c r="D1260" t="s">
        <v>19</v>
      </c>
      <c r="E1260">
        <v>1259</v>
      </c>
      <c r="F1260" t="s">
        <v>20</v>
      </c>
      <c r="G1260">
        <v>21525</v>
      </c>
      <c r="H1260">
        <v>1259</v>
      </c>
      <c r="I1260">
        <v>32</v>
      </c>
      <c r="J1260" t="s">
        <v>3332</v>
      </c>
      <c r="K1260" t="s">
        <v>3333</v>
      </c>
      <c r="L1260" t="s">
        <v>131</v>
      </c>
      <c r="M1260" t="s">
        <v>132</v>
      </c>
      <c r="N1260" t="s">
        <v>133</v>
      </c>
      <c r="O1260" t="s">
        <v>133</v>
      </c>
      <c r="P1260">
        <v>344.63670000000002</v>
      </c>
      <c r="Q1260">
        <v>12138057</v>
      </c>
      <c r="R1260" t="s">
        <v>61</v>
      </c>
      <c r="S1260">
        <v>3</v>
      </c>
    </row>
    <row r="1261" spans="2:19" x14ac:dyDescent="0.3">
      <c r="B1261">
        <v>1260</v>
      </c>
      <c r="C1261" t="s">
        <v>19</v>
      </c>
      <c r="D1261" t="s">
        <v>19</v>
      </c>
      <c r="E1261">
        <v>1260</v>
      </c>
      <c r="F1261" t="s">
        <v>20</v>
      </c>
      <c r="G1261">
        <v>26461</v>
      </c>
      <c r="H1261">
        <v>1260</v>
      </c>
      <c r="I1261">
        <v>140</v>
      </c>
      <c r="J1261" t="s">
        <v>3334</v>
      </c>
      <c r="K1261" t="s">
        <v>3335</v>
      </c>
      <c r="L1261" t="s">
        <v>731</v>
      </c>
      <c r="M1261" t="s">
        <v>732</v>
      </c>
      <c r="N1261" t="s">
        <v>734</v>
      </c>
      <c r="O1261" t="s">
        <v>734</v>
      </c>
      <c r="P1261">
        <v>344.46899999999999</v>
      </c>
      <c r="Q1261">
        <v>15093981</v>
      </c>
      <c r="R1261" t="s">
        <v>144</v>
      </c>
      <c r="S1261">
        <v>1</v>
      </c>
    </row>
    <row r="1262" spans="2:19" x14ac:dyDescent="0.3">
      <c r="B1262">
        <v>1261</v>
      </c>
      <c r="C1262" t="s">
        <v>19</v>
      </c>
      <c r="D1262" t="s">
        <v>19</v>
      </c>
      <c r="E1262">
        <v>1261</v>
      </c>
      <c r="F1262" t="s">
        <v>20</v>
      </c>
      <c r="G1262">
        <v>25352</v>
      </c>
      <c r="H1262">
        <v>1261</v>
      </c>
      <c r="I1262">
        <v>70</v>
      </c>
      <c r="J1262" t="s">
        <v>3336</v>
      </c>
      <c r="K1262" t="s">
        <v>3337</v>
      </c>
      <c r="L1262" t="s">
        <v>530</v>
      </c>
      <c r="M1262" t="s">
        <v>531</v>
      </c>
      <c r="N1262" t="s">
        <v>172</v>
      </c>
      <c r="O1262" t="s">
        <v>2739</v>
      </c>
      <c r="P1262">
        <v>343.5702</v>
      </c>
      <c r="Q1262">
        <v>7011692</v>
      </c>
      <c r="R1262" t="s">
        <v>27</v>
      </c>
      <c r="S1262">
        <v>1</v>
      </c>
    </row>
    <row r="1263" spans="2:19" x14ac:dyDescent="0.3">
      <c r="B1263">
        <v>1262</v>
      </c>
      <c r="C1263" t="s">
        <v>19</v>
      </c>
      <c r="D1263" t="s">
        <v>19</v>
      </c>
      <c r="E1263">
        <v>1262</v>
      </c>
      <c r="F1263" t="s">
        <v>20</v>
      </c>
      <c r="G1263">
        <v>25492</v>
      </c>
      <c r="H1263">
        <v>1262</v>
      </c>
      <c r="I1263">
        <v>160</v>
      </c>
      <c r="J1263" t="s">
        <v>3338</v>
      </c>
      <c r="K1263" t="s">
        <v>3339</v>
      </c>
      <c r="L1263" t="s">
        <v>23</v>
      </c>
      <c r="M1263" t="s">
        <v>24</v>
      </c>
      <c r="N1263" t="s">
        <v>3340</v>
      </c>
      <c r="O1263" t="s">
        <v>26</v>
      </c>
      <c r="P1263">
        <v>343.3245</v>
      </c>
      <c r="Q1263">
        <v>14322755</v>
      </c>
      <c r="R1263" t="s">
        <v>61</v>
      </c>
      <c r="S1263">
        <v>1</v>
      </c>
    </row>
    <row r="1264" spans="2:19" x14ac:dyDescent="0.3">
      <c r="B1264">
        <v>1263</v>
      </c>
      <c r="C1264" t="s">
        <v>19</v>
      </c>
      <c r="D1264" t="s">
        <v>19</v>
      </c>
      <c r="E1264">
        <v>1263</v>
      </c>
      <c r="F1264" t="s">
        <v>20</v>
      </c>
      <c r="G1264">
        <v>25787</v>
      </c>
      <c r="H1264">
        <v>1263</v>
      </c>
      <c r="I1264">
        <v>31</v>
      </c>
      <c r="J1264" t="s">
        <v>3341</v>
      </c>
      <c r="K1264" t="s">
        <v>3342</v>
      </c>
      <c r="L1264" t="s">
        <v>23</v>
      </c>
      <c r="M1264" t="s">
        <v>24</v>
      </c>
      <c r="N1264" t="s">
        <v>851</v>
      </c>
      <c r="O1264" t="s">
        <v>41</v>
      </c>
      <c r="P1264">
        <v>342.70620000000002</v>
      </c>
      <c r="Q1264">
        <v>22417047</v>
      </c>
      <c r="R1264" t="s">
        <v>30</v>
      </c>
      <c r="S1264">
        <v>1</v>
      </c>
    </row>
    <row r="1265" spans="2:19" x14ac:dyDescent="0.3">
      <c r="B1265">
        <v>1264</v>
      </c>
      <c r="C1265" t="s">
        <v>19</v>
      </c>
      <c r="D1265" t="s">
        <v>19</v>
      </c>
      <c r="E1265">
        <v>1264</v>
      </c>
      <c r="F1265" t="s">
        <v>20</v>
      </c>
      <c r="G1265">
        <v>24876</v>
      </c>
      <c r="H1265">
        <v>1264</v>
      </c>
      <c r="I1265">
        <v>30</v>
      </c>
      <c r="J1265" t="s">
        <v>3343</v>
      </c>
      <c r="K1265" t="s">
        <v>3344</v>
      </c>
      <c r="L1265" t="s">
        <v>154</v>
      </c>
      <c r="M1265" t="s">
        <v>155</v>
      </c>
      <c r="N1265" t="s">
        <v>3345</v>
      </c>
      <c r="O1265" t="s">
        <v>298</v>
      </c>
      <c r="P1265">
        <v>342.59859999999998</v>
      </c>
      <c r="Q1265">
        <v>2969124</v>
      </c>
      <c r="R1265" t="s">
        <v>144</v>
      </c>
      <c r="S1265">
        <v>1</v>
      </c>
    </row>
    <row r="1266" spans="2:19" x14ac:dyDescent="0.3">
      <c r="B1266">
        <v>1265</v>
      </c>
      <c r="C1266" t="s">
        <v>19</v>
      </c>
      <c r="D1266" t="s">
        <v>19</v>
      </c>
      <c r="E1266">
        <v>1265</v>
      </c>
      <c r="F1266" t="s">
        <v>20</v>
      </c>
      <c r="G1266">
        <v>26525</v>
      </c>
      <c r="H1266">
        <v>1265</v>
      </c>
      <c r="I1266">
        <v>76</v>
      </c>
      <c r="J1266" t="s">
        <v>3346</v>
      </c>
      <c r="K1266" t="s">
        <v>3347</v>
      </c>
      <c r="L1266" t="s">
        <v>257</v>
      </c>
      <c r="M1266" t="s">
        <v>258</v>
      </c>
      <c r="N1266" t="s">
        <v>259</v>
      </c>
      <c r="O1266" t="s">
        <v>259</v>
      </c>
      <c r="P1266">
        <v>342.56420000000003</v>
      </c>
      <c r="Q1266">
        <v>13612900</v>
      </c>
      <c r="R1266" t="s">
        <v>42</v>
      </c>
      <c r="S1266">
        <v>1</v>
      </c>
    </row>
    <row r="1267" spans="2:19" x14ac:dyDescent="0.3">
      <c r="B1267">
        <v>1266</v>
      </c>
      <c r="C1267" t="s">
        <v>19</v>
      </c>
      <c r="D1267" t="s">
        <v>19</v>
      </c>
      <c r="E1267">
        <v>1266</v>
      </c>
      <c r="F1267" t="s">
        <v>20</v>
      </c>
      <c r="G1267">
        <v>17566</v>
      </c>
      <c r="H1267">
        <v>1266</v>
      </c>
      <c r="I1267">
        <v>164</v>
      </c>
      <c r="J1267" t="s">
        <v>3348</v>
      </c>
      <c r="K1267" t="s">
        <v>3349</v>
      </c>
      <c r="L1267" t="s">
        <v>77</v>
      </c>
      <c r="M1267" t="s">
        <v>78</v>
      </c>
      <c r="N1267" t="s">
        <v>472</v>
      </c>
      <c r="O1267" t="s">
        <v>472</v>
      </c>
      <c r="P1267">
        <v>342.44479999999999</v>
      </c>
      <c r="Q1267">
        <v>134427337</v>
      </c>
      <c r="R1267" t="s">
        <v>274</v>
      </c>
      <c r="S1267">
        <v>5</v>
      </c>
    </row>
    <row r="1268" spans="2:19" x14ac:dyDescent="0.3">
      <c r="B1268">
        <v>1267</v>
      </c>
      <c r="C1268" t="s">
        <v>19</v>
      </c>
      <c r="D1268" t="s">
        <v>19</v>
      </c>
      <c r="E1268">
        <v>1267</v>
      </c>
      <c r="F1268" t="s">
        <v>20</v>
      </c>
      <c r="G1268">
        <v>23484</v>
      </c>
      <c r="H1268">
        <v>1267</v>
      </c>
      <c r="I1268">
        <v>49</v>
      </c>
      <c r="J1268" t="s">
        <v>3350</v>
      </c>
      <c r="K1268" t="s">
        <v>3351</v>
      </c>
      <c r="L1268" t="s">
        <v>23</v>
      </c>
      <c r="M1268" t="s">
        <v>24</v>
      </c>
      <c r="N1268" t="s">
        <v>277</v>
      </c>
      <c r="O1268" t="s">
        <v>277</v>
      </c>
      <c r="P1268">
        <v>342.3485</v>
      </c>
      <c r="Q1268">
        <v>16698640</v>
      </c>
      <c r="R1268" t="s">
        <v>262</v>
      </c>
      <c r="S1268">
        <v>2</v>
      </c>
    </row>
    <row r="1269" spans="2:19" x14ac:dyDescent="0.3">
      <c r="B1269">
        <v>1268</v>
      </c>
      <c r="C1269" t="s">
        <v>19</v>
      </c>
      <c r="D1269" t="s">
        <v>19</v>
      </c>
      <c r="E1269">
        <v>1268</v>
      </c>
      <c r="F1269" t="s">
        <v>20</v>
      </c>
      <c r="G1269">
        <v>25696</v>
      </c>
      <c r="H1269">
        <v>1268</v>
      </c>
      <c r="I1269">
        <v>75</v>
      </c>
      <c r="J1269" t="s">
        <v>3352</v>
      </c>
      <c r="K1269" t="s">
        <v>3353</v>
      </c>
      <c r="L1269" t="s">
        <v>23</v>
      </c>
      <c r="M1269" t="s">
        <v>24</v>
      </c>
      <c r="N1269" t="s">
        <v>277</v>
      </c>
      <c r="O1269" t="s">
        <v>277</v>
      </c>
      <c r="P1269">
        <v>342.2561</v>
      </c>
      <c r="Q1269">
        <v>6702869</v>
      </c>
      <c r="R1269" t="s">
        <v>42</v>
      </c>
      <c r="S1269">
        <v>1</v>
      </c>
    </row>
    <row r="1270" spans="2:19" x14ac:dyDescent="0.3">
      <c r="B1270">
        <v>1269</v>
      </c>
      <c r="C1270" t="s">
        <v>19</v>
      </c>
      <c r="D1270" t="s">
        <v>19</v>
      </c>
      <c r="E1270">
        <v>1269</v>
      </c>
      <c r="F1270" t="s">
        <v>20</v>
      </c>
      <c r="G1270">
        <v>17571</v>
      </c>
      <c r="H1270">
        <v>1269</v>
      </c>
      <c r="I1270">
        <v>489</v>
      </c>
      <c r="J1270" t="s">
        <v>3354</v>
      </c>
      <c r="K1270" t="s">
        <v>3355</v>
      </c>
      <c r="L1270" t="s">
        <v>89</v>
      </c>
      <c r="M1270" t="s">
        <v>90</v>
      </c>
      <c r="N1270" t="s">
        <v>709</v>
      </c>
      <c r="O1270" t="s">
        <v>377</v>
      </c>
      <c r="P1270">
        <v>342.05560000000003</v>
      </c>
      <c r="Q1270">
        <v>71249605</v>
      </c>
      <c r="R1270" t="s">
        <v>42</v>
      </c>
      <c r="S1270">
        <v>5</v>
      </c>
    </row>
    <row r="1271" spans="2:19" x14ac:dyDescent="0.3">
      <c r="B1271">
        <v>1270</v>
      </c>
      <c r="C1271" t="s">
        <v>19</v>
      </c>
      <c r="D1271" t="s">
        <v>19</v>
      </c>
      <c r="E1271">
        <v>1270</v>
      </c>
      <c r="F1271" t="s">
        <v>20</v>
      </c>
      <c r="G1271">
        <v>19311</v>
      </c>
      <c r="H1271">
        <v>1270</v>
      </c>
      <c r="I1271">
        <v>77</v>
      </c>
      <c r="J1271" t="s">
        <v>3356</v>
      </c>
      <c r="K1271" t="s">
        <v>3357</v>
      </c>
      <c r="L1271" t="s">
        <v>45</v>
      </c>
      <c r="M1271" t="s">
        <v>46</v>
      </c>
      <c r="N1271" t="s">
        <v>48</v>
      </c>
      <c r="O1271" t="s">
        <v>48</v>
      </c>
      <c r="P1271">
        <v>340.25</v>
      </c>
      <c r="Q1271">
        <v>20714249</v>
      </c>
      <c r="R1271" t="s">
        <v>121</v>
      </c>
      <c r="S1271">
        <v>4</v>
      </c>
    </row>
    <row r="1272" spans="2:19" x14ac:dyDescent="0.3">
      <c r="B1272">
        <v>1271</v>
      </c>
      <c r="C1272" t="s">
        <v>19</v>
      </c>
      <c r="D1272" t="s">
        <v>19</v>
      </c>
      <c r="E1272">
        <v>1271</v>
      </c>
      <c r="F1272" t="s">
        <v>20</v>
      </c>
      <c r="G1272">
        <v>25961</v>
      </c>
      <c r="H1272">
        <v>1271</v>
      </c>
      <c r="I1272">
        <v>58</v>
      </c>
      <c r="J1272" t="s">
        <v>3358</v>
      </c>
      <c r="K1272" t="s">
        <v>3359</v>
      </c>
      <c r="L1272" t="s">
        <v>311</v>
      </c>
      <c r="M1272" t="s">
        <v>369</v>
      </c>
      <c r="N1272" t="s">
        <v>1262</v>
      </c>
      <c r="O1272" t="s">
        <v>370</v>
      </c>
      <c r="P1272">
        <v>340.09980000000002</v>
      </c>
      <c r="Q1272">
        <v>9552683</v>
      </c>
      <c r="R1272" t="s">
        <v>37</v>
      </c>
      <c r="S1272">
        <v>1</v>
      </c>
    </row>
    <row r="1273" spans="2:19" x14ac:dyDescent="0.3">
      <c r="B1273">
        <v>1272</v>
      </c>
      <c r="C1273" t="s">
        <v>19</v>
      </c>
      <c r="D1273" t="s">
        <v>19</v>
      </c>
      <c r="E1273">
        <v>1272</v>
      </c>
      <c r="F1273" t="s">
        <v>20</v>
      </c>
      <c r="G1273">
        <v>23152</v>
      </c>
      <c r="H1273">
        <v>1272</v>
      </c>
      <c r="I1273">
        <v>12</v>
      </c>
      <c r="J1273" t="s">
        <v>3360</v>
      </c>
      <c r="K1273" t="s">
        <v>3361</v>
      </c>
      <c r="L1273" t="s">
        <v>257</v>
      </c>
      <c r="M1273" t="s">
        <v>258</v>
      </c>
      <c r="N1273" t="s">
        <v>259</v>
      </c>
      <c r="O1273" t="s">
        <v>259</v>
      </c>
      <c r="P1273">
        <v>340.03109999999998</v>
      </c>
      <c r="Q1273">
        <v>6358946</v>
      </c>
      <c r="R1273" t="s">
        <v>151</v>
      </c>
      <c r="S1273">
        <v>2</v>
      </c>
    </row>
    <row r="1274" spans="2:19" x14ac:dyDescent="0.3">
      <c r="B1274">
        <v>1273</v>
      </c>
      <c r="C1274" t="s">
        <v>19</v>
      </c>
      <c r="D1274" t="s">
        <v>19</v>
      </c>
      <c r="E1274">
        <v>1273</v>
      </c>
      <c r="F1274" t="s">
        <v>20</v>
      </c>
      <c r="G1274">
        <v>25137</v>
      </c>
      <c r="H1274">
        <v>1273</v>
      </c>
      <c r="I1274">
        <v>24</v>
      </c>
      <c r="J1274" t="s">
        <v>3362</v>
      </c>
      <c r="K1274" t="s">
        <v>3363</v>
      </c>
      <c r="L1274" t="s">
        <v>77</v>
      </c>
      <c r="M1274" t="s">
        <v>78</v>
      </c>
      <c r="N1274" t="s">
        <v>105</v>
      </c>
      <c r="O1274" t="s">
        <v>106</v>
      </c>
      <c r="P1274">
        <v>339.89589999999998</v>
      </c>
      <c r="Q1274">
        <v>2795279</v>
      </c>
      <c r="R1274" t="s">
        <v>30</v>
      </c>
      <c r="S1274">
        <v>1</v>
      </c>
    </row>
    <row r="1275" spans="2:19" x14ac:dyDescent="0.3">
      <c r="B1275">
        <v>1274</v>
      </c>
      <c r="C1275" t="s">
        <v>19</v>
      </c>
      <c r="D1275" t="s">
        <v>19</v>
      </c>
      <c r="E1275">
        <v>1274</v>
      </c>
      <c r="F1275" t="s">
        <v>20</v>
      </c>
      <c r="G1275">
        <v>26439</v>
      </c>
      <c r="H1275">
        <v>1274</v>
      </c>
      <c r="I1275">
        <v>7</v>
      </c>
      <c r="J1275" t="s">
        <v>3364</v>
      </c>
      <c r="K1275" t="s">
        <v>3365</v>
      </c>
      <c r="L1275" t="s">
        <v>70</v>
      </c>
      <c r="M1275" t="s">
        <v>71</v>
      </c>
      <c r="N1275" t="s">
        <v>72</v>
      </c>
      <c r="O1275" t="s">
        <v>73</v>
      </c>
      <c r="P1275">
        <v>339.6884</v>
      </c>
      <c r="Q1275">
        <v>2476809</v>
      </c>
      <c r="R1275" t="s">
        <v>144</v>
      </c>
      <c r="S1275">
        <v>1</v>
      </c>
    </row>
    <row r="1276" spans="2:19" x14ac:dyDescent="0.3">
      <c r="B1276">
        <v>1275</v>
      </c>
      <c r="C1276" t="s">
        <v>19</v>
      </c>
      <c r="D1276" t="s">
        <v>19</v>
      </c>
      <c r="E1276">
        <v>1275</v>
      </c>
      <c r="F1276" t="s">
        <v>20</v>
      </c>
      <c r="G1276">
        <v>23324</v>
      </c>
      <c r="H1276">
        <v>1275</v>
      </c>
      <c r="I1276">
        <v>34</v>
      </c>
      <c r="J1276" t="s">
        <v>3366</v>
      </c>
      <c r="K1276" t="s">
        <v>3367</v>
      </c>
      <c r="L1276" t="s">
        <v>45</v>
      </c>
      <c r="M1276" t="s">
        <v>46</v>
      </c>
      <c r="N1276" t="s">
        <v>3368</v>
      </c>
      <c r="O1276" t="s">
        <v>48</v>
      </c>
      <c r="P1276">
        <v>339.17899999999997</v>
      </c>
      <c r="Q1276">
        <v>3883278</v>
      </c>
      <c r="R1276" t="s">
        <v>144</v>
      </c>
      <c r="S1276">
        <v>2</v>
      </c>
    </row>
    <row r="1277" spans="2:19" x14ac:dyDescent="0.3">
      <c r="B1277">
        <v>1276</v>
      </c>
      <c r="C1277" t="s">
        <v>19</v>
      </c>
      <c r="D1277" t="s">
        <v>19</v>
      </c>
      <c r="E1277">
        <v>1276</v>
      </c>
      <c r="F1277" t="s">
        <v>20</v>
      </c>
      <c r="G1277">
        <v>26609</v>
      </c>
      <c r="H1277">
        <v>1276</v>
      </c>
      <c r="I1277">
        <v>335</v>
      </c>
      <c r="J1277" t="s">
        <v>3369</v>
      </c>
      <c r="K1277" t="s">
        <v>3370</v>
      </c>
      <c r="L1277" t="s">
        <v>311</v>
      </c>
      <c r="M1277" t="s">
        <v>369</v>
      </c>
      <c r="N1277" t="s">
        <v>370</v>
      </c>
      <c r="O1277" t="s">
        <v>370</v>
      </c>
      <c r="P1277">
        <v>338.91829999999999</v>
      </c>
      <c r="Q1277">
        <v>83829000</v>
      </c>
      <c r="R1277" t="s">
        <v>61</v>
      </c>
      <c r="S1277">
        <v>1</v>
      </c>
    </row>
    <row r="1278" spans="2:19" x14ac:dyDescent="0.3">
      <c r="B1278">
        <v>1277</v>
      </c>
      <c r="C1278" t="s">
        <v>19</v>
      </c>
      <c r="D1278" t="s">
        <v>19</v>
      </c>
      <c r="E1278">
        <v>1277</v>
      </c>
      <c r="F1278" t="s">
        <v>20</v>
      </c>
      <c r="G1278">
        <v>21165</v>
      </c>
      <c r="H1278">
        <v>1277</v>
      </c>
      <c r="I1278">
        <v>12</v>
      </c>
      <c r="J1278" t="s">
        <v>3371</v>
      </c>
      <c r="K1278" t="s">
        <v>3372</v>
      </c>
      <c r="L1278" t="s">
        <v>77</v>
      </c>
      <c r="M1278" t="s">
        <v>78</v>
      </c>
      <c r="N1278" t="s">
        <v>3373</v>
      </c>
      <c r="O1278" t="s">
        <v>472</v>
      </c>
      <c r="P1278">
        <v>338.40699999999998</v>
      </c>
      <c r="Q1278">
        <v>24784632</v>
      </c>
      <c r="R1278" t="s">
        <v>144</v>
      </c>
      <c r="S1278">
        <v>3</v>
      </c>
    </row>
    <row r="1279" spans="2:19" x14ac:dyDescent="0.3">
      <c r="B1279">
        <v>1278</v>
      </c>
      <c r="C1279" t="s">
        <v>19</v>
      </c>
      <c r="D1279" t="s">
        <v>19</v>
      </c>
      <c r="E1279">
        <v>1278</v>
      </c>
      <c r="F1279" t="s">
        <v>20</v>
      </c>
      <c r="G1279">
        <v>23588</v>
      </c>
      <c r="H1279">
        <v>1278</v>
      </c>
      <c r="I1279">
        <v>59</v>
      </c>
      <c r="J1279" t="s">
        <v>3374</v>
      </c>
      <c r="K1279" t="s">
        <v>3375</v>
      </c>
      <c r="L1279" t="s">
        <v>23</v>
      </c>
      <c r="M1279" t="s">
        <v>24</v>
      </c>
      <c r="N1279" t="s">
        <v>26</v>
      </c>
      <c r="O1279" t="s">
        <v>26</v>
      </c>
      <c r="P1279">
        <v>337.95499999999998</v>
      </c>
      <c r="Q1279">
        <v>238414135</v>
      </c>
      <c r="R1279" t="s">
        <v>428</v>
      </c>
      <c r="S1279">
        <v>2</v>
      </c>
    </row>
    <row r="1280" spans="2:19" x14ac:dyDescent="0.3">
      <c r="B1280">
        <v>1279</v>
      </c>
      <c r="C1280" t="s">
        <v>19</v>
      </c>
      <c r="D1280" t="s">
        <v>19</v>
      </c>
      <c r="E1280">
        <v>1279</v>
      </c>
      <c r="F1280" t="s">
        <v>20</v>
      </c>
      <c r="G1280">
        <v>23195</v>
      </c>
      <c r="H1280">
        <v>1279</v>
      </c>
      <c r="I1280">
        <v>14</v>
      </c>
      <c r="J1280" t="s">
        <v>3376</v>
      </c>
      <c r="K1280" t="s">
        <v>3377</v>
      </c>
      <c r="L1280" t="s">
        <v>131</v>
      </c>
      <c r="M1280" t="s">
        <v>132</v>
      </c>
      <c r="N1280" t="s">
        <v>1288</v>
      </c>
      <c r="O1280" t="s">
        <v>143</v>
      </c>
      <c r="P1280">
        <v>337.91660000000002</v>
      </c>
      <c r="Q1280">
        <v>2102004</v>
      </c>
      <c r="R1280" t="s">
        <v>37</v>
      </c>
      <c r="S1280">
        <v>2</v>
      </c>
    </row>
    <row r="1281" spans="2:19" x14ac:dyDescent="0.3">
      <c r="B1281">
        <v>1280</v>
      </c>
      <c r="C1281" t="s">
        <v>19</v>
      </c>
      <c r="D1281" t="s">
        <v>19</v>
      </c>
      <c r="E1281">
        <v>1280</v>
      </c>
      <c r="F1281" t="s">
        <v>20</v>
      </c>
      <c r="G1281">
        <v>17450</v>
      </c>
      <c r="H1281">
        <v>1280</v>
      </c>
      <c r="I1281">
        <v>150</v>
      </c>
      <c r="J1281" t="s">
        <v>3378</v>
      </c>
      <c r="K1281" t="s">
        <v>3379</v>
      </c>
      <c r="L1281" t="s">
        <v>33</v>
      </c>
      <c r="M1281" t="s">
        <v>34</v>
      </c>
      <c r="N1281" t="s">
        <v>463</v>
      </c>
      <c r="O1281" t="s">
        <v>36</v>
      </c>
      <c r="P1281">
        <v>337.77179999999998</v>
      </c>
      <c r="Q1281">
        <v>68939403</v>
      </c>
      <c r="R1281" t="s">
        <v>144</v>
      </c>
      <c r="S1281">
        <v>4</v>
      </c>
    </row>
    <row r="1282" spans="2:19" x14ac:dyDescent="0.3">
      <c r="B1282">
        <v>1281</v>
      </c>
      <c r="C1282" t="s">
        <v>19</v>
      </c>
      <c r="D1282" t="s">
        <v>19</v>
      </c>
      <c r="E1282">
        <v>1281</v>
      </c>
      <c r="F1282" t="s">
        <v>20</v>
      </c>
      <c r="G1282">
        <v>20999</v>
      </c>
      <c r="H1282">
        <v>1281</v>
      </c>
      <c r="I1282">
        <v>83</v>
      </c>
      <c r="J1282" t="s">
        <v>3380</v>
      </c>
      <c r="K1282" t="s">
        <v>3381</v>
      </c>
      <c r="L1282" t="s">
        <v>176</v>
      </c>
      <c r="M1282" t="s">
        <v>177</v>
      </c>
      <c r="N1282" t="s">
        <v>2994</v>
      </c>
      <c r="O1282" t="s">
        <v>298</v>
      </c>
      <c r="P1282">
        <v>337.387</v>
      </c>
      <c r="Q1282">
        <v>8172200</v>
      </c>
      <c r="R1282" t="s">
        <v>151</v>
      </c>
      <c r="S1282">
        <v>3</v>
      </c>
    </row>
    <row r="1283" spans="2:19" x14ac:dyDescent="0.3">
      <c r="B1283">
        <v>1282</v>
      </c>
      <c r="C1283" t="s">
        <v>19</v>
      </c>
      <c r="D1283" t="s">
        <v>19</v>
      </c>
      <c r="E1283">
        <v>1282</v>
      </c>
      <c r="F1283" t="s">
        <v>20</v>
      </c>
      <c r="G1283">
        <v>2158</v>
      </c>
      <c r="H1283">
        <v>1282</v>
      </c>
      <c r="I1283">
        <v>126</v>
      </c>
      <c r="J1283" t="s">
        <v>3382</v>
      </c>
      <c r="K1283" t="s">
        <v>3383</v>
      </c>
      <c r="L1283" t="s">
        <v>33</v>
      </c>
      <c r="M1283" t="s">
        <v>34</v>
      </c>
      <c r="N1283" t="s">
        <v>3384</v>
      </c>
      <c r="O1283" t="s">
        <v>3385</v>
      </c>
      <c r="P1283">
        <v>337.25400000000002</v>
      </c>
      <c r="Q1283">
        <v>13431454</v>
      </c>
      <c r="R1283" t="s">
        <v>42</v>
      </c>
      <c r="S1283">
        <v>6</v>
      </c>
    </row>
    <row r="1284" spans="2:19" x14ac:dyDescent="0.3">
      <c r="B1284">
        <v>1283</v>
      </c>
      <c r="C1284" t="s">
        <v>19</v>
      </c>
      <c r="D1284" t="s">
        <v>19</v>
      </c>
      <c r="E1284">
        <v>1283</v>
      </c>
      <c r="F1284" t="s">
        <v>20</v>
      </c>
      <c r="G1284">
        <v>20404</v>
      </c>
      <c r="H1284">
        <v>1283</v>
      </c>
      <c r="I1284">
        <v>131</v>
      </c>
      <c r="J1284" t="s">
        <v>3386</v>
      </c>
      <c r="K1284" t="s">
        <v>3387</v>
      </c>
      <c r="L1284" t="s">
        <v>257</v>
      </c>
      <c r="M1284" t="s">
        <v>258</v>
      </c>
      <c r="N1284" t="s">
        <v>3388</v>
      </c>
      <c r="O1284" t="s">
        <v>259</v>
      </c>
      <c r="P1284">
        <v>337.21</v>
      </c>
      <c r="Q1284">
        <v>117455046</v>
      </c>
      <c r="R1284" t="s">
        <v>61</v>
      </c>
      <c r="S1284">
        <v>4</v>
      </c>
    </row>
    <row r="1285" spans="2:19" x14ac:dyDescent="0.3">
      <c r="B1285">
        <v>1284</v>
      </c>
      <c r="C1285" t="s">
        <v>19</v>
      </c>
      <c r="D1285" t="s">
        <v>19</v>
      </c>
      <c r="E1285">
        <v>1284</v>
      </c>
      <c r="F1285" t="s">
        <v>20</v>
      </c>
      <c r="G1285">
        <v>24935</v>
      </c>
      <c r="H1285">
        <v>1284</v>
      </c>
      <c r="I1285">
        <v>44</v>
      </c>
      <c r="J1285" t="s">
        <v>3389</v>
      </c>
      <c r="K1285" t="s">
        <v>3390</v>
      </c>
      <c r="L1285" t="s">
        <v>185</v>
      </c>
      <c r="M1285" t="s">
        <v>186</v>
      </c>
      <c r="N1285" t="s">
        <v>185</v>
      </c>
      <c r="O1285" t="s">
        <v>179</v>
      </c>
      <c r="P1285">
        <v>336.6112</v>
      </c>
      <c r="Q1285">
        <v>34831089</v>
      </c>
      <c r="R1285" t="s">
        <v>30</v>
      </c>
      <c r="S1285">
        <v>1</v>
      </c>
    </row>
    <row r="1286" spans="2:19" x14ac:dyDescent="0.3">
      <c r="B1286">
        <v>1285</v>
      </c>
      <c r="C1286" t="s">
        <v>19</v>
      </c>
      <c r="D1286" t="s">
        <v>19</v>
      </c>
      <c r="E1286">
        <v>1285</v>
      </c>
      <c r="F1286" t="s">
        <v>20</v>
      </c>
      <c r="G1286">
        <v>23032</v>
      </c>
      <c r="H1286">
        <v>1285</v>
      </c>
      <c r="I1286">
        <v>154</v>
      </c>
      <c r="J1286" t="s">
        <v>3391</v>
      </c>
      <c r="K1286" t="s">
        <v>3392</v>
      </c>
      <c r="L1286" t="s">
        <v>95</v>
      </c>
      <c r="M1286" t="s">
        <v>96</v>
      </c>
      <c r="N1286" t="s">
        <v>1250</v>
      </c>
      <c r="O1286" t="s">
        <v>147</v>
      </c>
      <c r="P1286">
        <v>336.56490000000002</v>
      </c>
      <c r="Q1286">
        <v>21457445</v>
      </c>
      <c r="R1286" t="s">
        <v>118</v>
      </c>
      <c r="S1286">
        <v>2</v>
      </c>
    </row>
    <row r="1287" spans="2:19" x14ac:dyDescent="0.3">
      <c r="B1287">
        <v>1286</v>
      </c>
      <c r="C1287" t="s">
        <v>19</v>
      </c>
      <c r="D1287" t="s">
        <v>19</v>
      </c>
      <c r="E1287">
        <v>1286</v>
      </c>
      <c r="F1287" t="s">
        <v>20</v>
      </c>
      <c r="G1287">
        <v>23246</v>
      </c>
      <c r="H1287">
        <v>1286</v>
      </c>
      <c r="I1287">
        <v>40</v>
      </c>
      <c r="J1287" t="s">
        <v>3393</v>
      </c>
      <c r="K1287" t="s">
        <v>3394</v>
      </c>
      <c r="L1287" t="s">
        <v>210</v>
      </c>
      <c r="M1287" t="s">
        <v>211</v>
      </c>
      <c r="N1287" t="s">
        <v>481</v>
      </c>
      <c r="O1287" t="s">
        <v>481</v>
      </c>
      <c r="P1287">
        <v>336.55410000000001</v>
      </c>
      <c r="Q1287">
        <v>3446983</v>
      </c>
      <c r="R1287" t="s">
        <v>42</v>
      </c>
      <c r="S1287">
        <v>2</v>
      </c>
    </row>
    <row r="1288" spans="2:19" x14ac:dyDescent="0.3">
      <c r="B1288">
        <v>1287</v>
      </c>
      <c r="C1288" t="s">
        <v>19</v>
      </c>
      <c r="D1288" t="s">
        <v>19</v>
      </c>
      <c r="E1288">
        <v>1287</v>
      </c>
      <c r="F1288" t="s">
        <v>20</v>
      </c>
      <c r="G1288">
        <v>23689</v>
      </c>
      <c r="H1288">
        <v>1287</v>
      </c>
      <c r="I1288">
        <v>23</v>
      </c>
      <c r="J1288" t="s">
        <v>3395</v>
      </c>
      <c r="K1288" t="s">
        <v>3396</v>
      </c>
      <c r="L1288" t="s">
        <v>176</v>
      </c>
      <c r="M1288" t="s">
        <v>177</v>
      </c>
      <c r="N1288" t="s">
        <v>591</v>
      </c>
      <c r="O1288" t="s">
        <v>460</v>
      </c>
      <c r="P1288">
        <v>336.02499999999998</v>
      </c>
      <c r="Q1288">
        <v>2815056</v>
      </c>
      <c r="R1288" t="s">
        <v>42</v>
      </c>
      <c r="S1288">
        <v>2</v>
      </c>
    </row>
    <row r="1289" spans="2:19" x14ac:dyDescent="0.3">
      <c r="B1289">
        <v>1288</v>
      </c>
      <c r="C1289" t="s">
        <v>19</v>
      </c>
      <c r="D1289" t="s">
        <v>19</v>
      </c>
      <c r="E1289">
        <v>1288</v>
      </c>
      <c r="F1289" t="s">
        <v>20</v>
      </c>
      <c r="G1289">
        <v>25713</v>
      </c>
      <c r="H1289">
        <v>1288</v>
      </c>
      <c r="I1289">
        <v>7</v>
      </c>
      <c r="J1289" t="s">
        <v>3397</v>
      </c>
      <c r="K1289" t="s">
        <v>3398</v>
      </c>
      <c r="L1289" t="s">
        <v>131</v>
      </c>
      <c r="M1289" t="s">
        <v>132</v>
      </c>
      <c r="N1289" t="s">
        <v>794</v>
      </c>
      <c r="O1289" t="s">
        <v>794</v>
      </c>
      <c r="P1289">
        <v>335.98599999999999</v>
      </c>
      <c r="Q1289">
        <v>5121070</v>
      </c>
      <c r="R1289" t="s">
        <v>262</v>
      </c>
      <c r="S1289">
        <v>1</v>
      </c>
    </row>
    <row r="1290" spans="2:19" x14ac:dyDescent="0.3">
      <c r="B1290">
        <v>1289</v>
      </c>
      <c r="C1290" t="s">
        <v>19</v>
      </c>
      <c r="D1290" t="s">
        <v>19</v>
      </c>
      <c r="E1290">
        <v>1289</v>
      </c>
      <c r="F1290" t="s">
        <v>20</v>
      </c>
      <c r="G1290">
        <v>26199</v>
      </c>
      <c r="H1290">
        <v>1289</v>
      </c>
      <c r="I1290">
        <v>87</v>
      </c>
      <c r="J1290" t="s">
        <v>3399</v>
      </c>
      <c r="K1290" t="s">
        <v>3400</v>
      </c>
      <c r="L1290" t="s">
        <v>23</v>
      </c>
      <c r="M1290" t="s">
        <v>24</v>
      </c>
      <c r="N1290" t="s">
        <v>41</v>
      </c>
      <c r="O1290" t="s">
        <v>41</v>
      </c>
      <c r="P1290">
        <v>335.90159999999997</v>
      </c>
      <c r="Q1290">
        <v>7977000</v>
      </c>
      <c r="R1290" t="s">
        <v>42</v>
      </c>
      <c r="S1290">
        <v>1</v>
      </c>
    </row>
    <row r="1291" spans="2:19" x14ac:dyDescent="0.3">
      <c r="B1291">
        <v>1290</v>
      </c>
      <c r="C1291" t="s">
        <v>19</v>
      </c>
      <c r="D1291" t="s">
        <v>19</v>
      </c>
      <c r="E1291">
        <v>1290</v>
      </c>
      <c r="F1291" t="s">
        <v>20</v>
      </c>
      <c r="G1291">
        <v>6223</v>
      </c>
      <c r="H1291">
        <v>1290</v>
      </c>
      <c r="I1291">
        <v>15</v>
      </c>
      <c r="J1291" t="s">
        <v>3401</v>
      </c>
      <c r="K1291" t="s">
        <v>3402</v>
      </c>
      <c r="L1291" t="s">
        <v>311</v>
      </c>
      <c r="M1291" t="s">
        <v>369</v>
      </c>
      <c r="N1291" t="s">
        <v>2571</v>
      </c>
      <c r="O1291" t="s">
        <v>370</v>
      </c>
      <c r="P1291">
        <v>334.54320000000001</v>
      </c>
      <c r="Q1291">
        <v>7723397</v>
      </c>
      <c r="R1291" t="s">
        <v>61</v>
      </c>
      <c r="S1291">
        <v>4</v>
      </c>
    </row>
    <row r="1292" spans="2:19" x14ac:dyDescent="0.3">
      <c r="B1292">
        <v>1291</v>
      </c>
      <c r="C1292" t="s">
        <v>19</v>
      </c>
      <c r="D1292" t="s">
        <v>19</v>
      </c>
      <c r="E1292">
        <v>1291</v>
      </c>
      <c r="F1292" t="s">
        <v>20</v>
      </c>
      <c r="G1292">
        <v>20942</v>
      </c>
      <c r="H1292">
        <v>1291</v>
      </c>
      <c r="I1292">
        <v>400</v>
      </c>
      <c r="J1292" t="s">
        <v>3403</v>
      </c>
      <c r="K1292" t="s">
        <v>3404</v>
      </c>
      <c r="L1292" t="s">
        <v>154</v>
      </c>
      <c r="M1292" t="s">
        <v>155</v>
      </c>
      <c r="N1292" t="s">
        <v>3405</v>
      </c>
      <c r="O1292" t="s">
        <v>298</v>
      </c>
      <c r="P1292">
        <v>334.40449999999998</v>
      </c>
      <c r="Q1292">
        <v>16284058</v>
      </c>
      <c r="R1292" t="s">
        <v>449</v>
      </c>
      <c r="S1292">
        <v>4</v>
      </c>
    </row>
    <row r="1293" spans="2:19" x14ac:dyDescent="0.3">
      <c r="B1293">
        <v>1292</v>
      </c>
      <c r="C1293" t="s">
        <v>19</v>
      </c>
      <c r="D1293" t="s">
        <v>19</v>
      </c>
      <c r="E1293">
        <v>1292</v>
      </c>
      <c r="F1293" t="s">
        <v>20</v>
      </c>
      <c r="G1293">
        <v>21587</v>
      </c>
      <c r="H1293">
        <v>1292</v>
      </c>
      <c r="I1293">
        <v>17</v>
      </c>
      <c r="J1293" t="s">
        <v>3406</v>
      </c>
      <c r="K1293" t="s">
        <v>3407</v>
      </c>
      <c r="L1293" t="s">
        <v>131</v>
      </c>
      <c r="M1293" t="s">
        <v>132</v>
      </c>
      <c r="N1293" t="s">
        <v>2018</v>
      </c>
      <c r="O1293" t="s">
        <v>143</v>
      </c>
      <c r="P1293">
        <v>334.21519999999998</v>
      </c>
      <c r="Q1293">
        <v>6444096</v>
      </c>
      <c r="R1293" t="s">
        <v>37</v>
      </c>
      <c r="S1293">
        <v>3</v>
      </c>
    </row>
    <row r="1294" spans="2:19" x14ac:dyDescent="0.3">
      <c r="B1294">
        <v>1293</v>
      </c>
      <c r="C1294" t="s">
        <v>19</v>
      </c>
      <c r="D1294" t="s">
        <v>19</v>
      </c>
      <c r="E1294">
        <v>1293</v>
      </c>
      <c r="F1294" t="s">
        <v>20</v>
      </c>
      <c r="G1294">
        <v>19578</v>
      </c>
      <c r="H1294">
        <v>1293</v>
      </c>
      <c r="I1294">
        <v>130</v>
      </c>
      <c r="J1294" t="s">
        <v>3408</v>
      </c>
      <c r="K1294" t="s">
        <v>3409</v>
      </c>
      <c r="L1294" t="s">
        <v>95</v>
      </c>
      <c r="M1294" t="s">
        <v>96</v>
      </c>
      <c r="N1294" t="s">
        <v>3410</v>
      </c>
      <c r="O1294" t="s">
        <v>3411</v>
      </c>
      <c r="P1294">
        <v>333.91140000000001</v>
      </c>
      <c r="Q1294">
        <v>15888416</v>
      </c>
      <c r="R1294" t="s">
        <v>118</v>
      </c>
      <c r="S1294">
        <v>4</v>
      </c>
    </row>
    <row r="1295" spans="2:19" x14ac:dyDescent="0.3">
      <c r="B1295">
        <v>1294</v>
      </c>
      <c r="C1295" t="s">
        <v>19</v>
      </c>
      <c r="D1295" t="s">
        <v>19</v>
      </c>
      <c r="E1295">
        <v>1294</v>
      </c>
      <c r="F1295" t="s">
        <v>20</v>
      </c>
      <c r="G1295">
        <v>23808</v>
      </c>
      <c r="H1295">
        <v>1294</v>
      </c>
      <c r="I1295">
        <v>143</v>
      </c>
      <c r="J1295" t="s">
        <v>3412</v>
      </c>
      <c r="K1295" t="s">
        <v>3413</v>
      </c>
      <c r="L1295" t="s">
        <v>95</v>
      </c>
      <c r="M1295" t="s">
        <v>96</v>
      </c>
      <c r="N1295" t="s">
        <v>874</v>
      </c>
      <c r="O1295" t="s">
        <v>489</v>
      </c>
      <c r="P1295">
        <v>333.66149999999999</v>
      </c>
      <c r="Q1295">
        <v>8745976</v>
      </c>
      <c r="R1295" t="s">
        <v>128</v>
      </c>
      <c r="S1295">
        <v>2</v>
      </c>
    </row>
    <row r="1296" spans="2:19" x14ac:dyDescent="0.3">
      <c r="B1296">
        <v>1295</v>
      </c>
      <c r="C1296" t="s">
        <v>19</v>
      </c>
      <c r="D1296" t="s">
        <v>19</v>
      </c>
      <c r="E1296">
        <v>1295</v>
      </c>
      <c r="F1296" t="s">
        <v>20</v>
      </c>
      <c r="G1296">
        <v>21511</v>
      </c>
      <c r="H1296">
        <v>1295</v>
      </c>
      <c r="I1296">
        <v>27</v>
      </c>
      <c r="J1296" t="s">
        <v>3414</v>
      </c>
      <c r="K1296" t="s">
        <v>3415</v>
      </c>
      <c r="L1296" t="s">
        <v>45</v>
      </c>
      <c r="M1296" t="s">
        <v>46</v>
      </c>
      <c r="N1296" t="s">
        <v>2145</v>
      </c>
      <c r="O1296" t="s">
        <v>48</v>
      </c>
      <c r="P1296">
        <v>333.6336</v>
      </c>
      <c r="Q1296">
        <v>5776000</v>
      </c>
      <c r="R1296" t="s">
        <v>42</v>
      </c>
      <c r="S1296">
        <v>3</v>
      </c>
    </row>
    <row r="1297" spans="2:19" x14ac:dyDescent="0.3">
      <c r="B1297">
        <v>1296</v>
      </c>
      <c r="C1297" t="s">
        <v>19</v>
      </c>
      <c r="D1297" t="s">
        <v>19</v>
      </c>
      <c r="E1297">
        <v>1296</v>
      </c>
      <c r="F1297" t="s">
        <v>20</v>
      </c>
      <c r="G1297">
        <v>26463</v>
      </c>
      <c r="H1297">
        <v>1296</v>
      </c>
      <c r="I1297">
        <v>11</v>
      </c>
      <c r="J1297" t="s">
        <v>3416</v>
      </c>
      <c r="K1297" t="s">
        <v>3417</v>
      </c>
      <c r="L1297" t="s">
        <v>131</v>
      </c>
      <c r="M1297" t="s">
        <v>132</v>
      </c>
      <c r="N1297" t="s">
        <v>133</v>
      </c>
      <c r="O1297" t="s">
        <v>133</v>
      </c>
      <c r="P1297">
        <v>333.53820000000002</v>
      </c>
      <c r="Q1297">
        <v>13072264</v>
      </c>
      <c r="R1297" t="s">
        <v>61</v>
      </c>
      <c r="S1297">
        <v>1</v>
      </c>
    </row>
    <row r="1298" spans="2:19" x14ac:dyDescent="0.3">
      <c r="B1298">
        <v>1297</v>
      </c>
      <c r="C1298" t="s">
        <v>19</v>
      </c>
      <c r="D1298" t="s">
        <v>19</v>
      </c>
      <c r="E1298">
        <v>1297</v>
      </c>
      <c r="F1298" t="s">
        <v>20</v>
      </c>
      <c r="G1298">
        <v>24841</v>
      </c>
      <c r="H1298">
        <v>1297</v>
      </c>
      <c r="I1298">
        <v>12</v>
      </c>
      <c r="J1298" t="s">
        <v>3418</v>
      </c>
      <c r="K1298" t="s">
        <v>3419</v>
      </c>
      <c r="L1298" t="s">
        <v>23</v>
      </c>
      <c r="M1298" t="s">
        <v>24</v>
      </c>
      <c r="N1298" t="s">
        <v>277</v>
      </c>
      <c r="O1298" t="s">
        <v>277</v>
      </c>
      <c r="P1298">
        <v>332.80290000000002</v>
      </c>
      <c r="Q1298">
        <v>2990270</v>
      </c>
      <c r="R1298" t="s">
        <v>42</v>
      </c>
      <c r="S1298">
        <v>1</v>
      </c>
    </row>
    <row r="1299" spans="2:19" x14ac:dyDescent="0.3">
      <c r="B1299">
        <v>1298</v>
      </c>
      <c r="C1299" t="s">
        <v>19</v>
      </c>
      <c r="D1299" t="s">
        <v>19</v>
      </c>
      <c r="E1299">
        <v>1298</v>
      </c>
      <c r="F1299" t="s">
        <v>20</v>
      </c>
      <c r="G1299">
        <v>24634</v>
      </c>
      <c r="H1299">
        <v>1298</v>
      </c>
      <c r="I1299">
        <v>108</v>
      </c>
      <c r="J1299" t="s">
        <v>3420</v>
      </c>
      <c r="K1299" t="s">
        <v>3421</v>
      </c>
      <c r="L1299" t="s">
        <v>185</v>
      </c>
      <c r="M1299" t="s">
        <v>186</v>
      </c>
      <c r="N1299" t="s">
        <v>3422</v>
      </c>
      <c r="O1299" t="s">
        <v>179</v>
      </c>
      <c r="P1299">
        <v>332.45209999999997</v>
      </c>
      <c r="Q1299">
        <v>20622708</v>
      </c>
      <c r="R1299" t="s">
        <v>262</v>
      </c>
      <c r="S1299">
        <v>1</v>
      </c>
    </row>
    <row r="1300" spans="2:19" x14ac:dyDescent="0.3">
      <c r="B1300">
        <v>1299</v>
      </c>
      <c r="C1300" t="s">
        <v>19</v>
      </c>
      <c r="D1300" t="s">
        <v>19</v>
      </c>
      <c r="E1300">
        <v>1299</v>
      </c>
      <c r="F1300" t="s">
        <v>20</v>
      </c>
      <c r="G1300">
        <v>26562</v>
      </c>
      <c r="H1300">
        <v>1299</v>
      </c>
      <c r="I1300">
        <v>35</v>
      </c>
      <c r="J1300" t="s">
        <v>3423</v>
      </c>
      <c r="K1300" t="s">
        <v>3424</v>
      </c>
      <c r="L1300" t="s">
        <v>23</v>
      </c>
      <c r="M1300" t="s">
        <v>24</v>
      </c>
      <c r="N1300" t="s">
        <v>3425</v>
      </c>
      <c r="O1300" t="s">
        <v>277</v>
      </c>
      <c r="P1300">
        <v>332.3784</v>
      </c>
      <c r="Q1300">
        <v>2996222</v>
      </c>
      <c r="R1300" t="s">
        <v>262</v>
      </c>
      <c r="S1300">
        <v>1</v>
      </c>
    </row>
    <row r="1301" spans="2:19" x14ac:dyDescent="0.3">
      <c r="B1301">
        <v>1300</v>
      </c>
      <c r="C1301" t="s">
        <v>19</v>
      </c>
      <c r="D1301" t="s">
        <v>19</v>
      </c>
      <c r="E1301">
        <v>1300</v>
      </c>
      <c r="F1301" t="s">
        <v>20</v>
      </c>
      <c r="G1301">
        <v>26183</v>
      </c>
      <c r="H1301">
        <v>1300</v>
      </c>
      <c r="I1301">
        <v>1375</v>
      </c>
      <c r="J1301" t="s">
        <v>3426</v>
      </c>
      <c r="K1301" t="s">
        <v>3427</v>
      </c>
      <c r="L1301" t="s">
        <v>83</v>
      </c>
      <c r="M1301" t="s">
        <v>84</v>
      </c>
      <c r="N1301" t="s">
        <v>85</v>
      </c>
      <c r="O1301" t="s">
        <v>86</v>
      </c>
      <c r="P1301">
        <v>331.94119999999998</v>
      </c>
      <c r="Q1301">
        <v>1049263000</v>
      </c>
      <c r="R1301" t="s">
        <v>49</v>
      </c>
      <c r="S1301">
        <v>1</v>
      </c>
    </row>
    <row r="1302" spans="2:19" x14ac:dyDescent="0.3">
      <c r="B1302">
        <v>1301</v>
      </c>
      <c r="C1302" t="s">
        <v>19</v>
      </c>
      <c r="D1302" t="s">
        <v>19</v>
      </c>
      <c r="E1302">
        <v>1301</v>
      </c>
      <c r="F1302" t="s">
        <v>20</v>
      </c>
      <c r="G1302">
        <v>24880</v>
      </c>
      <c r="H1302">
        <v>1301</v>
      </c>
      <c r="I1302">
        <v>130</v>
      </c>
      <c r="J1302" t="s">
        <v>3428</v>
      </c>
      <c r="K1302" t="s">
        <v>3429</v>
      </c>
      <c r="L1302" t="s">
        <v>189</v>
      </c>
      <c r="M1302" t="s">
        <v>190</v>
      </c>
      <c r="N1302" t="s">
        <v>680</v>
      </c>
      <c r="O1302" t="s">
        <v>681</v>
      </c>
      <c r="P1302">
        <v>331.6737</v>
      </c>
      <c r="Q1302">
        <v>24450000</v>
      </c>
      <c r="R1302" t="s">
        <v>42</v>
      </c>
      <c r="S1302">
        <v>1</v>
      </c>
    </row>
    <row r="1303" spans="2:19" x14ac:dyDescent="0.3">
      <c r="B1303">
        <v>1302</v>
      </c>
      <c r="C1303" t="s">
        <v>19</v>
      </c>
      <c r="D1303" t="s">
        <v>19</v>
      </c>
      <c r="E1303">
        <v>1302</v>
      </c>
      <c r="F1303" t="s">
        <v>20</v>
      </c>
      <c r="G1303">
        <v>25187</v>
      </c>
      <c r="H1303">
        <v>1302</v>
      </c>
      <c r="I1303">
        <v>7</v>
      </c>
      <c r="J1303" t="s">
        <v>3430</v>
      </c>
      <c r="K1303" t="s">
        <v>3431</v>
      </c>
      <c r="L1303" t="s">
        <v>185</v>
      </c>
      <c r="M1303" t="s">
        <v>186</v>
      </c>
      <c r="N1303" t="s">
        <v>3432</v>
      </c>
      <c r="O1303" t="s">
        <v>179</v>
      </c>
      <c r="P1303">
        <v>331.42180000000002</v>
      </c>
      <c r="Q1303">
        <v>2535250</v>
      </c>
      <c r="R1303" t="s">
        <v>144</v>
      </c>
      <c r="S1303">
        <v>1</v>
      </c>
    </row>
    <row r="1304" spans="2:19" x14ac:dyDescent="0.3">
      <c r="B1304">
        <v>1303</v>
      </c>
      <c r="C1304" t="s">
        <v>19</v>
      </c>
      <c r="D1304" t="s">
        <v>19</v>
      </c>
      <c r="E1304">
        <v>1303</v>
      </c>
      <c r="F1304" t="s">
        <v>20</v>
      </c>
      <c r="G1304">
        <v>25122</v>
      </c>
      <c r="H1304">
        <v>1303</v>
      </c>
      <c r="I1304">
        <v>5</v>
      </c>
      <c r="J1304" t="s">
        <v>3433</v>
      </c>
      <c r="K1304" t="s">
        <v>3434</v>
      </c>
      <c r="L1304" t="s">
        <v>45</v>
      </c>
      <c r="M1304" t="s">
        <v>46</v>
      </c>
      <c r="N1304" t="s">
        <v>3435</v>
      </c>
      <c r="O1304" t="s">
        <v>48</v>
      </c>
      <c r="P1304">
        <v>331.26889999999997</v>
      </c>
      <c r="Q1304">
        <v>3238752</v>
      </c>
      <c r="R1304" t="s">
        <v>516</v>
      </c>
      <c r="S1304">
        <v>1</v>
      </c>
    </row>
    <row r="1305" spans="2:19" x14ac:dyDescent="0.3">
      <c r="B1305">
        <v>1304</v>
      </c>
      <c r="C1305" t="s">
        <v>19</v>
      </c>
      <c r="D1305" t="s">
        <v>19</v>
      </c>
      <c r="E1305">
        <v>1304</v>
      </c>
      <c r="F1305" t="s">
        <v>20</v>
      </c>
      <c r="G1305">
        <v>26575</v>
      </c>
      <c r="H1305">
        <v>1304</v>
      </c>
      <c r="I1305">
        <v>56</v>
      </c>
      <c r="J1305" t="s">
        <v>3436</v>
      </c>
      <c r="K1305" t="s">
        <v>3437</v>
      </c>
      <c r="L1305" t="s">
        <v>33</v>
      </c>
      <c r="M1305" t="s">
        <v>34</v>
      </c>
      <c r="N1305" t="s">
        <v>463</v>
      </c>
      <c r="O1305" t="s">
        <v>36</v>
      </c>
      <c r="P1305">
        <v>330.98129999999998</v>
      </c>
      <c r="Q1305">
        <v>18855000</v>
      </c>
      <c r="R1305" t="s">
        <v>144</v>
      </c>
      <c r="S1305">
        <v>1</v>
      </c>
    </row>
    <row r="1306" spans="2:19" x14ac:dyDescent="0.3">
      <c r="B1306">
        <v>1305</v>
      </c>
      <c r="C1306" t="s">
        <v>19</v>
      </c>
      <c r="D1306" t="s">
        <v>19</v>
      </c>
      <c r="E1306">
        <v>1305</v>
      </c>
      <c r="F1306" t="s">
        <v>20</v>
      </c>
      <c r="G1306">
        <v>23231</v>
      </c>
      <c r="H1306">
        <v>1305</v>
      </c>
      <c r="I1306">
        <v>140</v>
      </c>
      <c r="J1306" t="s">
        <v>3438</v>
      </c>
      <c r="K1306" t="s">
        <v>3439</v>
      </c>
      <c r="L1306" t="s">
        <v>189</v>
      </c>
      <c r="M1306" t="s">
        <v>190</v>
      </c>
      <c r="N1306" t="s">
        <v>3440</v>
      </c>
      <c r="O1306" t="s">
        <v>3441</v>
      </c>
      <c r="P1306">
        <v>330.90789999999998</v>
      </c>
      <c r="Q1306">
        <v>11057980</v>
      </c>
      <c r="R1306" t="s">
        <v>516</v>
      </c>
      <c r="S1306">
        <v>2</v>
      </c>
    </row>
    <row r="1307" spans="2:19" x14ac:dyDescent="0.3">
      <c r="B1307">
        <v>1306</v>
      </c>
      <c r="C1307" t="s">
        <v>19</v>
      </c>
      <c r="D1307" t="s">
        <v>19</v>
      </c>
      <c r="E1307">
        <v>1306</v>
      </c>
      <c r="F1307" t="s">
        <v>20</v>
      </c>
      <c r="G1307">
        <v>19594</v>
      </c>
      <c r="H1307">
        <v>1306</v>
      </c>
      <c r="I1307">
        <v>326</v>
      </c>
      <c r="J1307" t="s">
        <v>3442</v>
      </c>
      <c r="K1307" t="s">
        <v>3443</v>
      </c>
      <c r="L1307" t="s">
        <v>731</v>
      </c>
      <c r="M1307" t="s">
        <v>732</v>
      </c>
      <c r="N1307" t="s">
        <v>734</v>
      </c>
      <c r="O1307" t="s">
        <v>734</v>
      </c>
      <c r="P1307">
        <v>330.16829999999999</v>
      </c>
      <c r="Q1307">
        <v>38220450</v>
      </c>
      <c r="R1307" t="s">
        <v>42</v>
      </c>
      <c r="S1307">
        <v>4</v>
      </c>
    </row>
    <row r="1308" spans="2:19" x14ac:dyDescent="0.3">
      <c r="B1308">
        <v>1307</v>
      </c>
      <c r="C1308" t="s">
        <v>19</v>
      </c>
      <c r="D1308" t="s">
        <v>19</v>
      </c>
      <c r="E1308">
        <v>1307</v>
      </c>
      <c r="F1308" t="s">
        <v>20</v>
      </c>
      <c r="G1308">
        <v>23007</v>
      </c>
      <c r="H1308">
        <v>1307</v>
      </c>
      <c r="I1308">
        <v>54</v>
      </c>
      <c r="J1308" t="s">
        <v>3444</v>
      </c>
      <c r="K1308" t="s">
        <v>3445</v>
      </c>
      <c r="L1308" t="s">
        <v>23</v>
      </c>
      <c r="M1308" t="s">
        <v>24</v>
      </c>
      <c r="N1308" t="s">
        <v>2340</v>
      </c>
      <c r="O1308" t="s">
        <v>26</v>
      </c>
      <c r="P1308">
        <v>330.12529999999998</v>
      </c>
      <c r="Q1308">
        <v>9988274</v>
      </c>
      <c r="R1308" t="s">
        <v>42</v>
      </c>
      <c r="S1308">
        <v>2</v>
      </c>
    </row>
    <row r="1309" spans="2:19" x14ac:dyDescent="0.3">
      <c r="B1309">
        <v>1308</v>
      </c>
      <c r="C1309" t="s">
        <v>19</v>
      </c>
      <c r="D1309" t="s">
        <v>19</v>
      </c>
      <c r="E1309">
        <v>1308</v>
      </c>
      <c r="F1309" t="s">
        <v>20</v>
      </c>
      <c r="G1309">
        <v>23363</v>
      </c>
      <c r="H1309">
        <v>1308</v>
      </c>
      <c r="I1309">
        <v>2</v>
      </c>
      <c r="J1309" t="s">
        <v>3446</v>
      </c>
      <c r="K1309" t="s">
        <v>3447</v>
      </c>
      <c r="L1309" t="s">
        <v>1032</v>
      </c>
      <c r="M1309" t="s">
        <v>1033</v>
      </c>
      <c r="N1309" t="s">
        <v>3448</v>
      </c>
      <c r="O1309" t="s">
        <v>3449</v>
      </c>
      <c r="P1309">
        <v>329.82870000000003</v>
      </c>
      <c r="Q1309">
        <v>8642221</v>
      </c>
      <c r="R1309" t="s">
        <v>516</v>
      </c>
      <c r="S1309">
        <v>2</v>
      </c>
    </row>
    <row r="1310" spans="2:19" x14ac:dyDescent="0.3">
      <c r="B1310">
        <v>1309</v>
      </c>
      <c r="C1310" t="s">
        <v>19</v>
      </c>
      <c r="D1310" t="s">
        <v>19</v>
      </c>
      <c r="E1310">
        <v>1309</v>
      </c>
      <c r="F1310" t="s">
        <v>20</v>
      </c>
      <c r="G1310">
        <v>23550</v>
      </c>
      <c r="H1310">
        <v>1309</v>
      </c>
      <c r="I1310">
        <v>25</v>
      </c>
      <c r="J1310" t="s">
        <v>3450</v>
      </c>
      <c r="K1310" t="s">
        <v>3451</v>
      </c>
      <c r="L1310" t="s">
        <v>154</v>
      </c>
      <c r="M1310" t="s">
        <v>155</v>
      </c>
      <c r="N1310" t="s">
        <v>3452</v>
      </c>
      <c r="O1310" t="s">
        <v>3453</v>
      </c>
      <c r="P1310">
        <v>329.67559999999997</v>
      </c>
      <c r="Q1310">
        <v>24912093</v>
      </c>
      <c r="R1310" t="s">
        <v>467</v>
      </c>
      <c r="S1310">
        <v>2</v>
      </c>
    </row>
    <row r="1311" spans="2:19" x14ac:dyDescent="0.3">
      <c r="B1311">
        <v>1310</v>
      </c>
      <c r="C1311" t="s">
        <v>19</v>
      </c>
      <c r="D1311" t="s">
        <v>19</v>
      </c>
      <c r="E1311">
        <v>1310</v>
      </c>
      <c r="F1311" t="s">
        <v>20</v>
      </c>
      <c r="G1311">
        <v>23227</v>
      </c>
      <c r="H1311">
        <v>1310</v>
      </c>
      <c r="I1311">
        <v>34</v>
      </c>
      <c r="J1311" t="s">
        <v>3454</v>
      </c>
      <c r="K1311" t="s">
        <v>3455</v>
      </c>
      <c r="L1311" t="s">
        <v>185</v>
      </c>
      <c r="M1311" t="s">
        <v>186</v>
      </c>
      <c r="N1311" t="s">
        <v>185</v>
      </c>
      <c r="O1311" t="s">
        <v>179</v>
      </c>
      <c r="P1311">
        <v>329.53620000000001</v>
      </c>
      <c r="Q1311">
        <v>12947510</v>
      </c>
      <c r="R1311" t="s">
        <v>49</v>
      </c>
      <c r="S1311">
        <v>2</v>
      </c>
    </row>
    <row r="1312" spans="2:19" x14ac:dyDescent="0.3">
      <c r="B1312">
        <v>1311</v>
      </c>
      <c r="C1312" t="s">
        <v>19</v>
      </c>
      <c r="D1312" t="s">
        <v>19</v>
      </c>
      <c r="E1312">
        <v>1311</v>
      </c>
      <c r="F1312" t="s">
        <v>20</v>
      </c>
      <c r="G1312">
        <v>26084</v>
      </c>
      <c r="H1312">
        <v>1311</v>
      </c>
      <c r="I1312">
        <v>16</v>
      </c>
      <c r="J1312" t="s">
        <v>3456</v>
      </c>
      <c r="K1312" t="s">
        <v>3457</v>
      </c>
      <c r="L1312" t="s">
        <v>23</v>
      </c>
      <c r="M1312" t="s">
        <v>24</v>
      </c>
      <c r="N1312" t="s">
        <v>504</v>
      </c>
      <c r="O1312" t="s">
        <v>26</v>
      </c>
      <c r="P1312">
        <v>329.19549999999998</v>
      </c>
      <c r="Q1312">
        <v>5467255</v>
      </c>
      <c r="R1312" t="s">
        <v>27</v>
      </c>
      <c r="S1312">
        <v>1</v>
      </c>
    </row>
    <row r="1313" spans="2:19" x14ac:dyDescent="0.3">
      <c r="B1313">
        <v>1312</v>
      </c>
      <c r="C1313" t="s">
        <v>19</v>
      </c>
      <c r="D1313" t="s">
        <v>19</v>
      </c>
      <c r="E1313">
        <v>1312</v>
      </c>
      <c r="F1313" t="s">
        <v>20</v>
      </c>
      <c r="G1313">
        <v>23146</v>
      </c>
      <c r="H1313">
        <v>1312</v>
      </c>
      <c r="I1313">
        <v>25</v>
      </c>
      <c r="J1313" t="s">
        <v>3458</v>
      </c>
      <c r="K1313" t="s">
        <v>3459</v>
      </c>
      <c r="L1313" t="s">
        <v>23</v>
      </c>
      <c r="M1313" t="s">
        <v>24</v>
      </c>
      <c r="N1313" t="s">
        <v>1192</v>
      </c>
      <c r="O1313" t="s">
        <v>60</v>
      </c>
      <c r="P1313">
        <v>328.6481</v>
      </c>
      <c r="Q1313">
        <v>5654859</v>
      </c>
      <c r="R1313" t="s">
        <v>274</v>
      </c>
      <c r="S1313">
        <v>2</v>
      </c>
    </row>
    <row r="1314" spans="2:19" x14ac:dyDescent="0.3">
      <c r="B1314">
        <v>1313</v>
      </c>
      <c r="C1314" t="s">
        <v>19</v>
      </c>
      <c r="D1314" t="s">
        <v>19</v>
      </c>
      <c r="E1314">
        <v>1313</v>
      </c>
      <c r="F1314" t="s">
        <v>20</v>
      </c>
      <c r="G1314">
        <v>23549</v>
      </c>
      <c r="H1314">
        <v>1313</v>
      </c>
      <c r="I1314">
        <v>77</v>
      </c>
      <c r="J1314" t="s">
        <v>3460</v>
      </c>
      <c r="K1314" t="s">
        <v>3461</v>
      </c>
      <c r="L1314" t="s">
        <v>257</v>
      </c>
      <c r="M1314" t="s">
        <v>258</v>
      </c>
      <c r="N1314" t="s">
        <v>259</v>
      </c>
      <c r="O1314" t="s">
        <v>259</v>
      </c>
      <c r="P1314">
        <v>327.6558</v>
      </c>
      <c r="Q1314">
        <v>4195000</v>
      </c>
      <c r="R1314" t="s">
        <v>42</v>
      </c>
      <c r="S1314">
        <v>2</v>
      </c>
    </row>
    <row r="1315" spans="2:19" x14ac:dyDescent="0.3">
      <c r="B1315">
        <v>1314</v>
      </c>
      <c r="C1315" t="s">
        <v>19</v>
      </c>
      <c r="D1315" t="s">
        <v>19</v>
      </c>
      <c r="E1315">
        <v>1314</v>
      </c>
      <c r="F1315" t="s">
        <v>20</v>
      </c>
      <c r="G1315">
        <v>23359</v>
      </c>
      <c r="H1315">
        <v>1314</v>
      </c>
      <c r="I1315">
        <v>26</v>
      </c>
      <c r="J1315" t="s">
        <v>3462</v>
      </c>
      <c r="K1315" t="s">
        <v>3463</v>
      </c>
      <c r="L1315" t="s">
        <v>154</v>
      </c>
      <c r="M1315" t="s">
        <v>155</v>
      </c>
      <c r="N1315" t="s">
        <v>519</v>
      </c>
      <c r="O1315" t="s">
        <v>520</v>
      </c>
      <c r="P1315">
        <v>327.39879999999999</v>
      </c>
      <c r="Q1315">
        <v>5120674</v>
      </c>
      <c r="R1315" t="s">
        <v>128</v>
      </c>
      <c r="S1315">
        <v>2</v>
      </c>
    </row>
    <row r="1316" spans="2:19" x14ac:dyDescent="0.3">
      <c r="B1316">
        <v>1315</v>
      </c>
      <c r="C1316" t="s">
        <v>19</v>
      </c>
      <c r="D1316" t="s">
        <v>19</v>
      </c>
      <c r="E1316">
        <v>1315</v>
      </c>
      <c r="F1316" t="s">
        <v>20</v>
      </c>
      <c r="G1316">
        <v>21631</v>
      </c>
      <c r="H1316">
        <v>1315</v>
      </c>
      <c r="I1316">
        <v>49</v>
      </c>
      <c r="J1316" t="s">
        <v>3464</v>
      </c>
      <c r="K1316" t="s">
        <v>3465</v>
      </c>
      <c r="L1316" t="s">
        <v>23</v>
      </c>
      <c r="M1316" t="s">
        <v>24</v>
      </c>
      <c r="N1316" t="s">
        <v>352</v>
      </c>
      <c r="O1316" t="s">
        <v>60</v>
      </c>
      <c r="P1316">
        <v>327.29539999999997</v>
      </c>
      <c r="Q1316">
        <v>51749400</v>
      </c>
      <c r="R1316" t="s">
        <v>182</v>
      </c>
      <c r="S1316">
        <v>3</v>
      </c>
    </row>
    <row r="1317" spans="2:19" x14ac:dyDescent="0.3">
      <c r="B1317">
        <v>1316</v>
      </c>
      <c r="C1317" t="s">
        <v>19</v>
      </c>
      <c r="D1317" t="s">
        <v>19</v>
      </c>
      <c r="E1317">
        <v>1316</v>
      </c>
      <c r="F1317" t="s">
        <v>20</v>
      </c>
      <c r="G1317">
        <v>26102</v>
      </c>
      <c r="H1317">
        <v>1316</v>
      </c>
      <c r="I1317">
        <v>14</v>
      </c>
      <c r="J1317" t="s">
        <v>3466</v>
      </c>
      <c r="K1317" t="s">
        <v>3467</v>
      </c>
      <c r="L1317" t="s">
        <v>23</v>
      </c>
      <c r="M1317" t="s">
        <v>24</v>
      </c>
      <c r="N1317" t="s">
        <v>60</v>
      </c>
      <c r="O1317" t="s">
        <v>60</v>
      </c>
      <c r="P1317">
        <v>327.12369999999999</v>
      </c>
      <c r="Q1317">
        <v>3821365</v>
      </c>
      <c r="R1317" t="s">
        <v>151</v>
      </c>
      <c r="S1317">
        <v>1</v>
      </c>
    </row>
    <row r="1318" spans="2:19" x14ac:dyDescent="0.3">
      <c r="B1318">
        <v>1317</v>
      </c>
      <c r="C1318" t="s">
        <v>19</v>
      </c>
      <c r="D1318" t="s">
        <v>19</v>
      </c>
      <c r="E1318">
        <v>1317</v>
      </c>
      <c r="F1318" t="s">
        <v>20</v>
      </c>
      <c r="G1318">
        <v>21402</v>
      </c>
      <c r="H1318">
        <v>1317</v>
      </c>
      <c r="I1318">
        <v>69</v>
      </c>
      <c r="J1318" t="s">
        <v>3468</v>
      </c>
      <c r="K1318" t="s">
        <v>3469</v>
      </c>
      <c r="L1318" t="s">
        <v>257</v>
      </c>
      <c r="M1318" t="s">
        <v>258</v>
      </c>
      <c r="N1318" t="s">
        <v>3470</v>
      </c>
      <c r="O1318" t="s">
        <v>3471</v>
      </c>
      <c r="P1318">
        <v>326.87240000000003</v>
      </c>
      <c r="Q1318">
        <v>32628733</v>
      </c>
      <c r="R1318" t="s">
        <v>238</v>
      </c>
      <c r="S1318">
        <v>3</v>
      </c>
    </row>
    <row r="1319" spans="2:19" x14ac:dyDescent="0.3">
      <c r="B1319">
        <v>1318</v>
      </c>
      <c r="C1319" t="s">
        <v>19</v>
      </c>
      <c r="D1319" t="s">
        <v>19</v>
      </c>
      <c r="E1319">
        <v>1318</v>
      </c>
      <c r="F1319" t="s">
        <v>20</v>
      </c>
      <c r="G1319">
        <v>21514</v>
      </c>
      <c r="H1319">
        <v>1318</v>
      </c>
      <c r="I1319">
        <v>96</v>
      </c>
      <c r="J1319" t="s">
        <v>3472</v>
      </c>
      <c r="K1319" t="s">
        <v>3473</v>
      </c>
      <c r="L1319" t="s">
        <v>195</v>
      </c>
      <c r="M1319" t="s">
        <v>196</v>
      </c>
      <c r="N1319" t="s">
        <v>2060</v>
      </c>
      <c r="O1319" t="s">
        <v>2061</v>
      </c>
      <c r="P1319">
        <v>326.19940000000003</v>
      </c>
      <c r="Q1319">
        <v>15629281</v>
      </c>
      <c r="R1319" t="s">
        <v>42</v>
      </c>
      <c r="S1319">
        <v>3</v>
      </c>
    </row>
    <row r="1320" spans="2:19" x14ac:dyDescent="0.3">
      <c r="B1320">
        <v>1319</v>
      </c>
      <c r="C1320" t="s">
        <v>19</v>
      </c>
      <c r="D1320" t="s">
        <v>19</v>
      </c>
      <c r="E1320">
        <v>1319</v>
      </c>
      <c r="F1320" t="s">
        <v>20</v>
      </c>
      <c r="G1320">
        <v>25051</v>
      </c>
      <c r="H1320">
        <v>1319</v>
      </c>
      <c r="I1320">
        <v>25</v>
      </c>
      <c r="J1320" t="s">
        <v>3474</v>
      </c>
      <c r="K1320" t="s">
        <v>3475</v>
      </c>
      <c r="L1320" t="s">
        <v>23</v>
      </c>
      <c r="M1320" t="s">
        <v>24</v>
      </c>
      <c r="N1320" t="s">
        <v>504</v>
      </c>
      <c r="O1320" t="s">
        <v>26</v>
      </c>
      <c r="P1320">
        <v>325.68079999999998</v>
      </c>
      <c r="Q1320">
        <v>2449010</v>
      </c>
      <c r="R1320" t="s">
        <v>151</v>
      </c>
      <c r="S1320">
        <v>1</v>
      </c>
    </row>
    <row r="1321" spans="2:19" x14ac:dyDescent="0.3">
      <c r="B1321">
        <v>1320</v>
      </c>
      <c r="C1321" t="s">
        <v>19</v>
      </c>
      <c r="D1321" t="s">
        <v>19</v>
      </c>
      <c r="E1321">
        <v>1320</v>
      </c>
      <c r="F1321" t="s">
        <v>20</v>
      </c>
      <c r="G1321">
        <v>26534</v>
      </c>
      <c r="H1321">
        <v>1320</v>
      </c>
      <c r="I1321">
        <v>26</v>
      </c>
      <c r="J1321" t="s">
        <v>3476</v>
      </c>
      <c r="K1321" t="s">
        <v>3477</v>
      </c>
      <c r="L1321" t="s">
        <v>23</v>
      </c>
      <c r="M1321" t="s">
        <v>24</v>
      </c>
      <c r="N1321" t="s">
        <v>1978</v>
      </c>
      <c r="O1321" t="s">
        <v>26</v>
      </c>
      <c r="P1321">
        <v>325.48509999999999</v>
      </c>
      <c r="Q1321">
        <v>3898920</v>
      </c>
      <c r="R1321" t="s">
        <v>144</v>
      </c>
      <c r="S1321">
        <v>1</v>
      </c>
    </row>
    <row r="1322" spans="2:19" x14ac:dyDescent="0.3">
      <c r="B1322">
        <v>1321</v>
      </c>
      <c r="C1322" t="s">
        <v>19</v>
      </c>
      <c r="D1322" t="s">
        <v>19</v>
      </c>
      <c r="E1322">
        <v>1321</v>
      </c>
      <c r="F1322" t="s">
        <v>20</v>
      </c>
      <c r="G1322">
        <v>19560</v>
      </c>
      <c r="H1322">
        <v>1321</v>
      </c>
      <c r="I1322">
        <v>185</v>
      </c>
      <c r="J1322" t="s">
        <v>3478</v>
      </c>
      <c r="K1322" t="s">
        <v>3479</v>
      </c>
      <c r="L1322" t="s">
        <v>33</v>
      </c>
      <c r="M1322" t="s">
        <v>34</v>
      </c>
      <c r="N1322" t="s">
        <v>2021</v>
      </c>
      <c r="O1322" t="s">
        <v>36</v>
      </c>
      <c r="P1322">
        <v>325.43700000000001</v>
      </c>
      <c r="Q1322">
        <v>18012459</v>
      </c>
      <c r="R1322" t="s">
        <v>144</v>
      </c>
      <c r="S1322">
        <v>4</v>
      </c>
    </row>
    <row r="1323" spans="2:19" x14ac:dyDescent="0.3">
      <c r="B1323">
        <v>1322</v>
      </c>
      <c r="C1323" t="s">
        <v>19</v>
      </c>
      <c r="D1323" t="s">
        <v>19</v>
      </c>
      <c r="E1323">
        <v>1322</v>
      </c>
      <c r="F1323" t="s">
        <v>20</v>
      </c>
      <c r="G1323">
        <v>23692</v>
      </c>
      <c r="H1323">
        <v>1322</v>
      </c>
      <c r="I1323">
        <v>84</v>
      </c>
      <c r="J1323" t="s">
        <v>3480</v>
      </c>
      <c r="K1323" t="s">
        <v>3481</v>
      </c>
      <c r="L1323" t="s">
        <v>547</v>
      </c>
      <c r="M1323" t="s">
        <v>548</v>
      </c>
      <c r="N1323" t="s">
        <v>3482</v>
      </c>
      <c r="O1323" t="s">
        <v>549</v>
      </c>
      <c r="P1323">
        <v>325.42669999999998</v>
      </c>
      <c r="Q1323">
        <v>94644838</v>
      </c>
      <c r="R1323" t="s">
        <v>61</v>
      </c>
      <c r="S1323">
        <v>2</v>
      </c>
    </row>
    <row r="1324" spans="2:19" x14ac:dyDescent="0.3">
      <c r="B1324">
        <v>1323</v>
      </c>
      <c r="C1324" t="s">
        <v>19</v>
      </c>
      <c r="D1324" t="s">
        <v>19</v>
      </c>
      <c r="E1324">
        <v>1323</v>
      </c>
      <c r="F1324" t="s">
        <v>20</v>
      </c>
      <c r="G1324">
        <v>7732</v>
      </c>
      <c r="H1324">
        <v>1323</v>
      </c>
      <c r="I1324">
        <v>56</v>
      </c>
      <c r="J1324" t="s">
        <v>3483</v>
      </c>
      <c r="K1324" t="s">
        <v>3484</v>
      </c>
      <c r="L1324" t="s">
        <v>154</v>
      </c>
      <c r="M1324" t="s">
        <v>155</v>
      </c>
      <c r="N1324" t="s">
        <v>1295</v>
      </c>
      <c r="O1324" t="s">
        <v>520</v>
      </c>
      <c r="P1324">
        <v>325.41730000000001</v>
      </c>
      <c r="Q1324">
        <v>8317218</v>
      </c>
      <c r="R1324" t="s">
        <v>37</v>
      </c>
      <c r="S1324">
        <v>4</v>
      </c>
    </row>
    <row r="1325" spans="2:19" x14ac:dyDescent="0.3">
      <c r="B1325">
        <v>1324</v>
      </c>
      <c r="C1325" t="s">
        <v>19</v>
      </c>
      <c r="D1325" t="s">
        <v>19</v>
      </c>
      <c r="E1325">
        <v>1324</v>
      </c>
      <c r="F1325" t="s">
        <v>20</v>
      </c>
      <c r="G1325">
        <v>25245</v>
      </c>
      <c r="H1325">
        <v>1324</v>
      </c>
      <c r="I1325">
        <v>28</v>
      </c>
      <c r="J1325" t="s">
        <v>3485</v>
      </c>
      <c r="K1325" t="s">
        <v>3486</v>
      </c>
      <c r="L1325" t="s">
        <v>246</v>
      </c>
      <c r="M1325" t="s">
        <v>247</v>
      </c>
      <c r="N1325" t="s">
        <v>3487</v>
      </c>
      <c r="O1325" t="s">
        <v>580</v>
      </c>
      <c r="P1325">
        <v>325.41829999999999</v>
      </c>
      <c r="Q1325">
        <v>8290578</v>
      </c>
      <c r="R1325" t="s">
        <v>144</v>
      </c>
      <c r="S1325">
        <v>1</v>
      </c>
    </row>
    <row r="1326" spans="2:19" x14ac:dyDescent="0.3">
      <c r="B1326">
        <v>1325</v>
      </c>
      <c r="C1326" t="s">
        <v>19</v>
      </c>
      <c r="D1326" t="s">
        <v>19</v>
      </c>
      <c r="E1326">
        <v>1325</v>
      </c>
      <c r="F1326" t="s">
        <v>20</v>
      </c>
      <c r="G1326">
        <v>5217</v>
      </c>
      <c r="H1326">
        <v>1325</v>
      </c>
      <c r="I1326">
        <v>25</v>
      </c>
      <c r="J1326" t="s">
        <v>3488</v>
      </c>
      <c r="K1326" t="s">
        <v>3489</v>
      </c>
      <c r="L1326" t="s">
        <v>311</v>
      </c>
      <c r="M1326" t="s">
        <v>369</v>
      </c>
      <c r="N1326" t="s">
        <v>784</v>
      </c>
      <c r="O1326" t="s">
        <v>370</v>
      </c>
      <c r="P1326">
        <v>325.22399999999999</v>
      </c>
      <c r="Q1326">
        <v>4328096</v>
      </c>
      <c r="R1326" t="s">
        <v>128</v>
      </c>
      <c r="S1326">
        <v>3</v>
      </c>
    </row>
    <row r="1327" spans="2:19" x14ac:dyDescent="0.3">
      <c r="B1327">
        <v>1326</v>
      </c>
      <c r="C1327" t="s">
        <v>19</v>
      </c>
      <c r="D1327" t="s">
        <v>19</v>
      </c>
      <c r="E1327">
        <v>1326</v>
      </c>
      <c r="F1327" t="s">
        <v>20</v>
      </c>
      <c r="G1327">
        <v>25537</v>
      </c>
      <c r="H1327">
        <v>1326</v>
      </c>
      <c r="I1327">
        <v>80</v>
      </c>
      <c r="J1327" t="s">
        <v>3490</v>
      </c>
      <c r="K1327" t="s">
        <v>3491</v>
      </c>
      <c r="L1327" t="s">
        <v>23</v>
      </c>
      <c r="M1327" t="s">
        <v>24</v>
      </c>
      <c r="N1327" t="s">
        <v>2894</v>
      </c>
      <c r="O1327" t="s">
        <v>60</v>
      </c>
      <c r="P1327">
        <v>324.76490000000001</v>
      </c>
      <c r="Q1327">
        <v>3947459</v>
      </c>
      <c r="R1327" t="s">
        <v>144</v>
      </c>
      <c r="S1327">
        <v>1</v>
      </c>
    </row>
    <row r="1328" spans="2:19" x14ac:dyDescent="0.3">
      <c r="B1328">
        <v>1327</v>
      </c>
      <c r="C1328" t="s">
        <v>19</v>
      </c>
      <c r="D1328" t="s">
        <v>19</v>
      </c>
      <c r="E1328">
        <v>1327</v>
      </c>
      <c r="F1328" t="s">
        <v>20</v>
      </c>
      <c r="G1328">
        <v>20943</v>
      </c>
      <c r="H1328">
        <v>1327</v>
      </c>
      <c r="I1328">
        <v>645</v>
      </c>
      <c r="J1328" t="s">
        <v>3492</v>
      </c>
      <c r="K1328" t="s">
        <v>3493</v>
      </c>
      <c r="L1328" t="s">
        <v>23</v>
      </c>
      <c r="M1328" t="s">
        <v>24</v>
      </c>
      <c r="N1328" t="s">
        <v>854</v>
      </c>
      <c r="O1328" t="s">
        <v>60</v>
      </c>
      <c r="P1328">
        <v>324.42759999999998</v>
      </c>
      <c r="Q1328">
        <v>21780130</v>
      </c>
      <c r="R1328" t="s">
        <v>30</v>
      </c>
      <c r="S1328">
        <v>4</v>
      </c>
    </row>
    <row r="1329" spans="2:19" x14ac:dyDescent="0.3">
      <c r="B1329">
        <v>1328</v>
      </c>
      <c r="C1329" t="s">
        <v>19</v>
      </c>
      <c r="D1329" t="s">
        <v>19</v>
      </c>
      <c r="E1329">
        <v>1328</v>
      </c>
      <c r="F1329" t="s">
        <v>20</v>
      </c>
      <c r="G1329">
        <v>26203</v>
      </c>
      <c r="H1329">
        <v>1328</v>
      </c>
      <c r="I1329">
        <v>40</v>
      </c>
      <c r="J1329" t="s">
        <v>3494</v>
      </c>
      <c r="K1329" t="s">
        <v>3495</v>
      </c>
      <c r="L1329" t="s">
        <v>530</v>
      </c>
      <c r="M1329" t="s">
        <v>531</v>
      </c>
      <c r="N1329" t="s">
        <v>2378</v>
      </c>
      <c r="O1329" t="s">
        <v>2379</v>
      </c>
      <c r="P1329">
        <v>324.39280000000002</v>
      </c>
      <c r="Q1329">
        <v>3683581</v>
      </c>
      <c r="R1329" t="s">
        <v>151</v>
      </c>
      <c r="S1329">
        <v>1</v>
      </c>
    </row>
    <row r="1330" spans="2:19" x14ac:dyDescent="0.3">
      <c r="B1330">
        <v>1329</v>
      </c>
      <c r="C1330" t="s">
        <v>19</v>
      </c>
      <c r="D1330" t="s">
        <v>19</v>
      </c>
      <c r="E1330">
        <v>1329</v>
      </c>
      <c r="F1330" t="s">
        <v>20</v>
      </c>
      <c r="G1330">
        <v>22122</v>
      </c>
      <c r="H1330">
        <v>1329</v>
      </c>
      <c r="I1330">
        <v>64</v>
      </c>
      <c r="J1330" t="s">
        <v>3496</v>
      </c>
      <c r="K1330" t="s">
        <v>3497</v>
      </c>
      <c r="L1330" t="s">
        <v>154</v>
      </c>
      <c r="M1330" t="s">
        <v>155</v>
      </c>
      <c r="N1330" t="s">
        <v>778</v>
      </c>
      <c r="O1330" t="s">
        <v>3498</v>
      </c>
      <c r="P1330">
        <v>324.28399999999999</v>
      </c>
      <c r="Q1330">
        <v>21393912</v>
      </c>
      <c r="R1330" t="s">
        <v>428</v>
      </c>
      <c r="S1330">
        <v>3</v>
      </c>
    </row>
    <row r="1331" spans="2:19" x14ac:dyDescent="0.3">
      <c r="B1331">
        <v>1330</v>
      </c>
      <c r="C1331" t="s">
        <v>19</v>
      </c>
      <c r="D1331" t="s">
        <v>19</v>
      </c>
      <c r="E1331">
        <v>1330</v>
      </c>
      <c r="F1331" t="s">
        <v>20</v>
      </c>
      <c r="G1331">
        <v>24151</v>
      </c>
      <c r="H1331">
        <v>1330</v>
      </c>
      <c r="I1331">
        <v>37</v>
      </c>
      <c r="J1331" t="s">
        <v>3499</v>
      </c>
      <c r="K1331" t="s">
        <v>3500</v>
      </c>
      <c r="L1331" t="s">
        <v>547</v>
      </c>
      <c r="M1331" t="s">
        <v>548</v>
      </c>
      <c r="N1331" t="s">
        <v>3501</v>
      </c>
      <c r="O1331" t="s">
        <v>549</v>
      </c>
      <c r="P1331">
        <v>324.0471</v>
      </c>
      <c r="Q1331">
        <v>30180163</v>
      </c>
      <c r="R1331" t="s">
        <v>37</v>
      </c>
      <c r="S1331">
        <v>2</v>
      </c>
    </row>
    <row r="1332" spans="2:19" x14ac:dyDescent="0.3">
      <c r="B1332">
        <v>1331</v>
      </c>
      <c r="C1332" t="s">
        <v>19</v>
      </c>
      <c r="D1332" t="s">
        <v>19</v>
      </c>
      <c r="E1332">
        <v>1331</v>
      </c>
      <c r="F1332" t="s">
        <v>20</v>
      </c>
      <c r="G1332">
        <v>25842</v>
      </c>
      <c r="H1332">
        <v>1331</v>
      </c>
      <c r="I1332">
        <v>35</v>
      </c>
      <c r="J1332" t="s">
        <v>3502</v>
      </c>
      <c r="K1332" t="s">
        <v>3503</v>
      </c>
      <c r="L1332" t="s">
        <v>131</v>
      </c>
      <c r="M1332" t="s">
        <v>132</v>
      </c>
      <c r="N1332" t="s">
        <v>697</v>
      </c>
      <c r="O1332" t="s">
        <v>698</v>
      </c>
      <c r="P1332">
        <v>324.01159999999999</v>
      </c>
      <c r="Q1332">
        <v>3919110</v>
      </c>
      <c r="R1332" t="s">
        <v>118</v>
      </c>
      <c r="S1332">
        <v>1</v>
      </c>
    </row>
    <row r="1333" spans="2:19" x14ac:dyDescent="0.3">
      <c r="B1333">
        <v>1332</v>
      </c>
      <c r="C1333" t="s">
        <v>19</v>
      </c>
      <c r="D1333" t="s">
        <v>19</v>
      </c>
      <c r="E1333">
        <v>1332</v>
      </c>
      <c r="F1333" t="s">
        <v>20</v>
      </c>
      <c r="G1333">
        <v>20399</v>
      </c>
      <c r="H1333">
        <v>1332</v>
      </c>
      <c r="I1333">
        <v>987</v>
      </c>
      <c r="J1333" t="s">
        <v>3504</v>
      </c>
      <c r="K1333" t="s">
        <v>3505</v>
      </c>
      <c r="L1333" t="s">
        <v>23</v>
      </c>
      <c r="M1333" t="s">
        <v>24</v>
      </c>
      <c r="N1333" t="s">
        <v>3506</v>
      </c>
      <c r="O1333" t="s">
        <v>26</v>
      </c>
      <c r="P1333">
        <v>323.96300000000002</v>
      </c>
      <c r="Q1333">
        <v>115749457</v>
      </c>
      <c r="R1333" t="s">
        <v>56</v>
      </c>
      <c r="S1333">
        <v>4</v>
      </c>
    </row>
    <row r="1334" spans="2:19" x14ac:dyDescent="0.3">
      <c r="B1334">
        <v>1333</v>
      </c>
      <c r="C1334" t="s">
        <v>19</v>
      </c>
      <c r="D1334" t="s">
        <v>19</v>
      </c>
      <c r="E1334">
        <v>1333</v>
      </c>
      <c r="F1334" t="s">
        <v>20</v>
      </c>
      <c r="G1334">
        <v>25599</v>
      </c>
      <c r="H1334">
        <v>1333</v>
      </c>
      <c r="I1334">
        <v>137</v>
      </c>
      <c r="J1334" t="s">
        <v>3507</v>
      </c>
      <c r="K1334" t="s">
        <v>3508</v>
      </c>
      <c r="L1334" t="s">
        <v>95</v>
      </c>
      <c r="M1334" t="s">
        <v>96</v>
      </c>
      <c r="N1334" t="s">
        <v>442</v>
      </c>
      <c r="O1334" t="s">
        <v>150</v>
      </c>
      <c r="P1334">
        <v>323.9452</v>
      </c>
      <c r="Q1334">
        <v>2927405</v>
      </c>
      <c r="R1334" t="s">
        <v>449</v>
      </c>
      <c r="S1334">
        <v>1</v>
      </c>
    </row>
    <row r="1335" spans="2:19" x14ac:dyDescent="0.3">
      <c r="B1335">
        <v>1334</v>
      </c>
      <c r="C1335" t="s">
        <v>19</v>
      </c>
      <c r="D1335" t="s">
        <v>19</v>
      </c>
      <c r="E1335">
        <v>1334</v>
      </c>
      <c r="F1335" t="s">
        <v>20</v>
      </c>
      <c r="G1335">
        <v>154</v>
      </c>
      <c r="H1335">
        <v>1334</v>
      </c>
      <c r="I1335">
        <v>711</v>
      </c>
      <c r="J1335" t="s">
        <v>3509</v>
      </c>
      <c r="K1335" t="s">
        <v>3510</v>
      </c>
      <c r="L1335" t="s">
        <v>95</v>
      </c>
      <c r="M1335" t="s">
        <v>96</v>
      </c>
      <c r="N1335" t="s">
        <v>147</v>
      </c>
      <c r="O1335" t="s">
        <v>147</v>
      </c>
      <c r="P1335">
        <v>323.7681</v>
      </c>
      <c r="Q1335">
        <v>17544000</v>
      </c>
      <c r="R1335" t="s">
        <v>27</v>
      </c>
      <c r="S1335">
        <v>5</v>
      </c>
    </row>
    <row r="1336" spans="2:19" x14ac:dyDescent="0.3">
      <c r="B1336">
        <v>1335</v>
      </c>
      <c r="C1336" t="s">
        <v>19</v>
      </c>
      <c r="D1336" t="s">
        <v>19</v>
      </c>
      <c r="E1336">
        <v>1335</v>
      </c>
      <c r="F1336" t="s">
        <v>20</v>
      </c>
      <c r="G1336">
        <v>24966</v>
      </c>
      <c r="H1336">
        <v>1335</v>
      </c>
      <c r="I1336">
        <v>250</v>
      </c>
      <c r="J1336" t="s">
        <v>3511</v>
      </c>
      <c r="K1336" t="s">
        <v>3512</v>
      </c>
      <c r="L1336" t="s">
        <v>33</v>
      </c>
      <c r="M1336" t="s">
        <v>34</v>
      </c>
      <c r="N1336" t="s">
        <v>830</v>
      </c>
      <c r="O1336" t="s">
        <v>36</v>
      </c>
      <c r="P1336">
        <v>323.68009999999998</v>
      </c>
      <c r="Q1336">
        <v>31183773</v>
      </c>
      <c r="R1336" t="s">
        <v>118</v>
      </c>
      <c r="S1336">
        <v>1</v>
      </c>
    </row>
    <row r="1337" spans="2:19" x14ac:dyDescent="0.3">
      <c r="B1337">
        <v>1336</v>
      </c>
      <c r="C1337" t="s">
        <v>19</v>
      </c>
      <c r="D1337" t="s">
        <v>19</v>
      </c>
      <c r="E1337">
        <v>1336</v>
      </c>
      <c r="F1337" t="s">
        <v>20</v>
      </c>
      <c r="G1337">
        <v>20980</v>
      </c>
      <c r="H1337">
        <v>1336</v>
      </c>
      <c r="I1337">
        <v>289</v>
      </c>
      <c r="J1337" t="s">
        <v>3513</v>
      </c>
      <c r="K1337" t="s">
        <v>3514</v>
      </c>
      <c r="L1337" t="s">
        <v>257</v>
      </c>
      <c r="M1337" t="s">
        <v>258</v>
      </c>
      <c r="N1337" t="s">
        <v>259</v>
      </c>
      <c r="O1337" t="s">
        <v>259</v>
      </c>
      <c r="P1337">
        <v>323.47739999999999</v>
      </c>
      <c r="Q1337">
        <v>108946356</v>
      </c>
      <c r="R1337" t="s">
        <v>121</v>
      </c>
      <c r="S1337">
        <v>3</v>
      </c>
    </row>
    <row r="1338" spans="2:19" x14ac:dyDescent="0.3">
      <c r="B1338">
        <v>1337</v>
      </c>
      <c r="C1338" t="s">
        <v>19</v>
      </c>
      <c r="D1338" t="s">
        <v>19</v>
      </c>
      <c r="E1338">
        <v>1337</v>
      </c>
      <c r="F1338" t="s">
        <v>20</v>
      </c>
      <c r="G1338">
        <v>20339</v>
      </c>
      <c r="H1338">
        <v>1337</v>
      </c>
      <c r="I1338">
        <v>179</v>
      </c>
      <c r="J1338" t="s">
        <v>3515</v>
      </c>
      <c r="K1338" t="s">
        <v>3516</v>
      </c>
      <c r="L1338" t="s">
        <v>164</v>
      </c>
      <c r="M1338" t="s">
        <v>165</v>
      </c>
      <c r="N1338" t="s">
        <v>1126</v>
      </c>
      <c r="O1338" t="s">
        <v>167</v>
      </c>
      <c r="P1338">
        <v>323.1678</v>
      </c>
      <c r="Q1338">
        <v>52470768</v>
      </c>
      <c r="R1338" t="s">
        <v>467</v>
      </c>
      <c r="S1338">
        <v>4</v>
      </c>
    </row>
    <row r="1339" spans="2:19" x14ac:dyDescent="0.3">
      <c r="B1339">
        <v>1338</v>
      </c>
      <c r="C1339" t="s">
        <v>19</v>
      </c>
      <c r="D1339" t="s">
        <v>19</v>
      </c>
      <c r="E1339">
        <v>1338</v>
      </c>
      <c r="F1339" t="s">
        <v>20</v>
      </c>
      <c r="G1339">
        <v>21019</v>
      </c>
      <c r="H1339">
        <v>1338</v>
      </c>
      <c r="I1339">
        <v>58</v>
      </c>
      <c r="J1339" t="s">
        <v>3517</v>
      </c>
      <c r="K1339" t="s">
        <v>3518</v>
      </c>
      <c r="L1339" t="s">
        <v>45</v>
      </c>
      <c r="M1339" t="s">
        <v>46</v>
      </c>
      <c r="N1339" t="s">
        <v>3519</v>
      </c>
      <c r="O1339" t="s">
        <v>48</v>
      </c>
      <c r="P1339">
        <v>323.09710000000001</v>
      </c>
      <c r="Q1339">
        <v>38198291</v>
      </c>
      <c r="R1339" t="s">
        <v>449</v>
      </c>
      <c r="S1339">
        <v>3</v>
      </c>
    </row>
    <row r="1340" spans="2:19" x14ac:dyDescent="0.3">
      <c r="B1340">
        <v>1339</v>
      </c>
      <c r="C1340" t="s">
        <v>19</v>
      </c>
      <c r="D1340" t="s">
        <v>19</v>
      </c>
      <c r="E1340">
        <v>1339</v>
      </c>
      <c r="F1340" t="s">
        <v>20</v>
      </c>
      <c r="G1340">
        <v>25410</v>
      </c>
      <c r="H1340">
        <v>1339</v>
      </c>
      <c r="I1340">
        <v>18</v>
      </c>
      <c r="J1340" t="s">
        <v>3520</v>
      </c>
      <c r="K1340" t="s">
        <v>3521</v>
      </c>
      <c r="L1340" t="s">
        <v>77</v>
      </c>
      <c r="M1340" t="s">
        <v>78</v>
      </c>
      <c r="N1340" t="s">
        <v>105</v>
      </c>
      <c r="O1340" t="s">
        <v>106</v>
      </c>
      <c r="P1340">
        <v>322.93700000000001</v>
      </c>
      <c r="Q1340">
        <v>3300600</v>
      </c>
      <c r="R1340" t="s">
        <v>238</v>
      </c>
      <c r="S1340">
        <v>1</v>
      </c>
    </row>
    <row r="1341" spans="2:19" x14ac:dyDescent="0.3">
      <c r="B1341">
        <v>1340</v>
      </c>
      <c r="C1341" t="s">
        <v>19</v>
      </c>
      <c r="D1341" t="s">
        <v>19</v>
      </c>
      <c r="E1341">
        <v>1340</v>
      </c>
      <c r="F1341" t="s">
        <v>20</v>
      </c>
      <c r="G1341">
        <v>21085</v>
      </c>
      <c r="H1341">
        <v>1340</v>
      </c>
      <c r="I1341">
        <v>36</v>
      </c>
      <c r="J1341" t="s">
        <v>3522</v>
      </c>
      <c r="K1341" t="s">
        <v>3523</v>
      </c>
      <c r="L1341" t="s">
        <v>309</v>
      </c>
      <c r="M1341" t="s">
        <v>310</v>
      </c>
      <c r="N1341" t="s">
        <v>311</v>
      </c>
      <c r="O1341" t="s">
        <v>36</v>
      </c>
      <c r="P1341">
        <v>322.8603</v>
      </c>
      <c r="Q1341">
        <v>7684125</v>
      </c>
      <c r="R1341" t="s">
        <v>37</v>
      </c>
      <c r="S1341">
        <v>3</v>
      </c>
    </row>
    <row r="1342" spans="2:19" x14ac:dyDescent="0.3">
      <c r="B1342">
        <v>1341</v>
      </c>
      <c r="C1342" t="s">
        <v>19</v>
      </c>
      <c r="D1342" t="s">
        <v>19</v>
      </c>
      <c r="E1342">
        <v>1341</v>
      </c>
      <c r="F1342" t="s">
        <v>20</v>
      </c>
      <c r="G1342">
        <v>23307</v>
      </c>
      <c r="H1342">
        <v>1341</v>
      </c>
      <c r="I1342">
        <v>70</v>
      </c>
      <c r="J1342" t="s">
        <v>3524</v>
      </c>
      <c r="K1342" t="s">
        <v>3525</v>
      </c>
      <c r="L1342" t="s">
        <v>64</v>
      </c>
      <c r="M1342" t="s">
        <v>65</v>
      </c>
      <c r="N1342" t="s">
        <v>67</v>
      </c>
      <c r="O1342" t="s">
        <v>67</v>
      </c>
      <c r="P1342">
        <v>322.21910000000003</v>
      </c>
      <c r="Q1342">
        <v>3047024</v>
      </c>
      <c r="R1342" t="s">
        <v>666</v>
      </c>
      <c r="S1342">
        <v>2</v>
      </c>
    </row>
    <row r="1343" spans="2:19" x14ac:dyDescent="0.3">
      <c r="B1343">
        <v>1342</v>
      </c>
      <c r="C1343" t="s">
        <v>19</v>
      </c>
      <c r="D1343" t="s">
        <v>19</v>
      </c>
      <c r="E1343">
        <v>1342</v>
      </c>
      <c r="F1343" t="s">
        <v>20</v>
      </c>
      <c r="G1343">
        <v>19898</v>
      </c>
      <c r="H1343">
        <v>1342</v>
      </c>
      <c r="I1343">
        <v>28</v>
      </c>
      <c r="J1343" t="s">
        <v>3526</v>
      </c>
      <c r="K1343" t="s">
        <v>3527</v>
      </c>
      <c r="L1343" t="s">
        <v>246</v>
      </c>
      <c r="M1343" t="s">
        <v>247</v>
      </c>
      <c r="N1343" t="s">
        <v>1180</v>
      </c>
      <c r="O1343" t="s">
        <v>432</v>
      </c>
      <c r="P1343">
        <v>322.14800000000002</v>
      </c>
      <c r="Q1343">
        <v>18042689</v>
      </c>
      <c r="R1343" t="s">
        <v>467</v>
      </c>
      <c r="S1343">
        <v>4</v>
      </c>
    </row>
    <row r="1344" spans="2:19" x14ac:dyDescent="0.3">
      <c r="B1344">
        <v>1343</v>
      </c>
      <c r="C1344" t="s">
        <v>19</v>
      </c>
      <c r="D1344" t="s">
        <v>19</v>
      </c>
      <c r="E1344">
        <v>1343</v>
      </c>
      <c r="F1344" t="s">
        <v>20</v>
      </c>
      <c r="G1344">
        <v>1127</v>
      </c>
      <c r="H1344">
        <v>1343</v>
      </c>
      <c r="I1344">
        <v>45</v>
      </c>
      <c r="J1344" t="s">
        <v>3528</v>
      </c>
      <c r="K1344" t="s">
        <v>3529</v>
      </c>
      <c r="L1344" t="s">
        <v>731</v>
      </c>
      <c r="M1344" t="s">
        <v>732</v>
      </c>
      <c r="N1344" t="s">
        <v>734</v>
      </c>
      <c r="O1344" t="s">
        <v>734</v>
      </c>
      <c r="P1344">
        <v>322.0915</v>
      </c>
      <c r="Q1344">
        <v>7660033</v>
      </c>
      <c r="R1344" t="s">
        <v>144</v>
      </c>
      <c r="S1344">
        <v>4</v>
      </c>
    </row>
    <row r="1345" spans="2:19" x14ac:dyDescent="0.3">
      <c r="B1345">
        <v>1344</v>
      </c>
      <c r="C1345" t="s">
        <v>19</v>
      </c>
      <c r="D1345" t="s">
        <v>19</v>
      </c>
      <c r="E1345">
        <v>1344</v>
      </c>
      <c r="F1345" t="s">
        <v>20</v>
      </c>
      <c r="G1345">
        <v>25082</v>
      </c>
      <c r="H1345">
        <v>1344</v>
      </c>
      <c r="I1345">
        <v>14</v>
      </c>
      <c r="J1345" t="s">
        <v>3530</v>
      </c>
      <c r="K1345" t="s">
        <v>3531</v>
      </c>
      <c r="L1345" t="s">
        <v>185</v>
      </c>
      <c r="M1345" t="s">
        <v>186</v>
      </c>
      <c r="N1345" t="s">
        <v>3532</v>
      </c>
      <c r="O1345" t="s">
        <v>179</v>
      </c>
      <c r="P1345">
        <v>321.04329999999999</v>
      </c>
      <c r="Q1345">
        <v>16051867</v>
      </c>
      <c r="R1345" t="s">
        <v>467</v>
      </c>
      <c r="S1345">
        <v>1</v>
      </c>
    </row>
    <row r="1346" spans="2:19" x14ac:dyDescent="0.3">
      <c r="B1346">
        <v>1345</v>
      </c>
      <c r="C1346" t="s">
        <v>19</v>
      </c>
      <c r="D1346" t="s">
        <v>19</v>
      </c>
      <c r="E1346">
        <v>1345</v>
      </c>
      <c r="F1346" t="s">
        <v>20</v>
      </c>
      <c r="G1346">
        <v>19239</v>
      </c>
      <c r="H1346">
        <v>1345</v>
      </c>
      <c r="I1346">
        <v>44</v>
      </c>
      <c r="J1346" t="s">
        <v>3533</v>
      </c>
      <c r="K1346" t="s">
        <v>3534</v>
      </c>
      <c r="L1346" t="s">
        <v>77</v>
      </c>
      <c r="M1346" t="s">
        <v>78</v>
      </c>
      <c r="N1346" t="s">
        <v>3535</v>
      </c>
      <c r="O1346" t="s">
        <v>3536</v>
      </c>
      <c r="P1346">
        <v>321.01780000000002</v>
      </c>
      <c r="Q1346">
        <v>74997714</v>
      </c>
      <c r="R1346" t="s">
        <v>56</v>
      </c>
      <c r="S1346">
        <v>4</v>
      </c>
    </row>
    <row r="1347" spans="2:19" x14ac:dyDescent="0.3">
      <c r="B1347">
        <v>1346</v>
      </c>
      <c r="C1347" t="s">
        <v>19</v>
      </c>
      <c r="D1347" t="s">
        <v>19</v>
      </c>
      <c r="E1347">
        <v>1346</v>
      </c>
      <c r="F1347" t="s">
        <v>20</v>
      </c>
      <c r="G1347">
        <v>21937</v>
      </c>
      <c r="H1347">
        <v>1346</v>
      </c>
      <c r="I1347">
        <v>27</v>
      </c>
      <c r="J1347" t="s">
        <v>3537</v>
      </c>
      <c r="K1347" t="s">
        <v>3538</v>
      </c>
      <c r="L1347" t="s">
        <v>52</v>
      </c>
      <c r="M1347" t="s">
        <v>53</v>
      </c>
      <c r="N1347" t="s">
        <v>3539</v>
      </c>
      <c r="O1347" t="s">
        <v>1741</v>
      </c>
      <c r="P1347">
        <v>320.34879999999998</v>
      </c>
      <c r="Q1347">
        <v>5061000</v>
      </c>
      <c r="R1347" t="s">
        <v>182</v>
      </c>
      <c r="S1347">
        <v>2</v>
      </c>
    </row>
    <row r="1348" spans="2:19" x14ac:dyDescent="0.3">
      <c r="B1348">
        <v>1347</v>
      </c>
      <c r="C1348" t="s">
        <v>19</v>
      </c>
      <c r="D1348" t="s">
        <v>19</v>
      </c>
      <c r="E1348">
        <v>1347</v>
      </c>
      <c r="F1348" t="s">
        <v>20</v>
      </c>
      <c r="G1348">
        <v>17606</v>
      </c>
      <c r="H1348">
        <v>1347</v>
      </c>
      <c r="I1348">
        <v>78</v>
      </c>
      <c r="J1348" t="s">
        <v>3540</v>
      </c>
      <c r="K1348" t="s">
        <v>3541</v>
      </c>
      <c r="L1348" t="s">
        <v>23</v>
      </c>
      <c r="M1348" t="s">
        <v>24</v>
      </c>
      <c r="N1348" t="s">
        <v>277</v>
      </c>
      <c r="O1348" t="s">
        <v>277</v>
      </c>
      <c r="P1348">
        <v>319.62060000000002</v>
      </c>
      <c r="Q1348">
        <v>19823908</v>
      </c>
      <c r="R1348" t="s">
        <v>121</v>
      </c>
      <c r="S1348">
        <v>5</v>
      </c>
    </row>
    <row r="1349" spans="2:19" x14ac:dyDescent="0.3">
      <c r="B1349">
        <v>1348</v>
      </c>
      <c r="C1349" t="s">
        <v>19</v>
      </c>
      <c r="D1349" t="s">
        <v>19</v>
      </c>
      <c r="E1349">
        <v>1348</v>
      </c>
      <c r="F1349" t="s">
        <v>20</v>
      </c>
      <c r="G1349">
        <v>25155</v>
      </c>
      <c r="H1349">
        <v>1348</v>
      </c>
      <c r="I1349">
        <v>15</v>
      </c>
      <c r="J1349" t="s">
        <v>3542</v>
      </c>
      <c r="K1349" t="s">
        <v>3543</v>
      </c>
      <c r="L1349" t="s">
        <v>189</v>
      </c>
      <c r="M1349" t="s">
        <v>190</v>
      </c>
      <c r="N1349" t="s">
        <v>3544</v>
      </c>
      <c r="O1349" t="s">
        <v>3545</v>
      </c>
      <c r="P1349">
        <v>319.24740000000003</v>
      </c>
      <c r="Q1349">
        <v>2496832</v>
      </c>
      <c r="R1349" t="s">
        <v>182</v>
      </c>
      <c r="S1349">
        <v>1</v>
      </c>
    </row>
    <row r="1350" spans="2:19" x14ac:dyDescent="0.3">
      <c r="B1350">
        <v>1349</v>
      </c>
      <c r="C1350" t="s">
        <v>19</v>
      </c>
      <c r="D1350" t="s">
        <v>19</v>
      </c>
      <c r="E1350">
        <v>1349</v>
      </c>
      <c r="F1350" t="s">
        <v>20</v>
      </c>
      <c r="G1350">
        <v>21062</v>
      </c>
      <c r="H1350">
        <v>1349</v>
      </c>
      <c r="I1350">
        <v>26</v>
      </c>
      <c r="J1350" t="s">
        <v>3546</v>
      </c>
      <c r="K1350" t="s">
        <v>3547</v>
      </c>
      <c r="L1350" t="s">
        <v>530</v>
      </c>
      <c r="M1350" t="s">
        <v>531</v>
      </c>
      <c r="N1350" t="s">
        <v>1523</v>
      </c>
      <c r="O1350" t="s">
        <v>533</v>
      </c>
      <c r="P1350">
        <v>318.83870000000002</v>
      </c>
      <c r="Q1350">
        <v>4199909</v>
      </c>
      <c r="R1350" t="s">
        <v>42</v>
      </c>
      <c r="S1350">
        <v>3</v>
      </c>
    </row>
    <row r="1351" spans="2:19" x14ac:dyDescent="0.3">
      <c r="B1351">
        <v>1350</v>
      </c>
      <c r="C1351" t="s">
        <v>19</v>
      </c>
      <c r="D1351" t="s">
        <v>19</v>
      </c>
      <c r="E1351">
        <v>1350</v>
      </c>
      <c r="F1351" t="s">
        <v>20</v>
      </c>
      <c r="G1351">
        <v>25570</v>
      </c>
      <c r="H1351">
        <v>1350</v>
      </c>
      <c r="I1351">
        <v>5</v>
      </c>
      <c r="J1351" t="s">
        <v>3548</v>
      </c>
      <c r="K1351" t="s">
        <v>3549</v>
      </c>
      <c r="L1351" t="s">
        <v>131</v>
      </c>
      <c r="M1351" t="s">
        <v>132</v>
      </c>
      <c r="N1351" t="s">
        <v>143</v>
      </c>
      <c r="O1351" t="s">
        <v>143</v>
      </c>
      <c r="P1351">
        <v>318.79899999999998</v>
      </c>
      <c r="Q1351">
        <v>4812000</v>
      </c>
      <c r="R1351" t="s">
        <v>151</v>
      </c>
      <c r="S1351">
        <v>1</v>
      </c>
    </row>
    <row r="1352" spans="2:19" x14ac:dyDescent="0.3">
      <c r="B1352">
        <v>1351</v>
      </c>
      <c r="C1352" t="s">
        <v>19</v>
      </c>
      <c r="D1352" t="s">
        <v>19</v>
      </c>
      <c r="E1352">
        <v>1351</v>
      </c>
      <c r="F1352" t="s">
        <v>20</v>
      </c>
      <c r="G1352">
        <v>751</v>
      </c>
      <c r="H1352">
        <v>1351</v>
      </c>
      <c r="I1352">
        <v>96</v>
      </c>
      <c r="J1352" t="s">
        <v>3550</v>
      </c>
      <c r="K1352" t="s">
        <v>3551</v>
      </c>
      <c r="L1352" t="s">
        <v>95</v>
      </c>
      <c r="M1352" t="s">
        <v>96</v>
      </c>
      <c r="N1352" t="s">
        <v>147</v>
      </c>
      <c r="O1352" t="s">
        <v>147</v>
      </c>
      <c r="P1352">
        <v>318.77109999999999</v>
      </c>
      <c r="Q1352">
        <v>20808566</v>
      </c>
      <c r="R1352" t="s">
        <v>42</v>
      </c>
      <c r="S1352">
        <v>7</v>
      </c>
    </row>
    <row r="1353" spans="2:19" x14ac:dyDescent="0.3">
      <c r="B1353">
        <v>1352</v>
      </c>
      <c r="C1353" t="s">
        <v>19</v>
      </c>
      <c r="D1353" t="s">
        <v>19</v>
      </c>
      <c r="E1353">
        <v>1352</v>
      </c>
      <c r="F1353" t="s">
        <v>20</v>
      </c>
      <c r="G1353">
        <v>25503</v>
      </c>
      <c r="H1353">
        <v>1352</v>
      </c>
      <c r="I1353">
        <v>34</v>
      </c>
      <c r="J1353" t="s">
        <v>3552</v>
      </c>
      <c r="K1353" t="s">
        <v>3553</v>
      </c>
      <c r="L1353" t="s">
        <v>77</v>
      </c>
      <c r="M1353" t="s">
        <v>78</v>
      </c>
      <c r="N1353" t="s">
        <v>3554</v>
      </c>
      <c r="O1353" t="s">
        <v>472</v>
      </c>
      <c r="P1353">
        <v>318.32960000000003</v>
      </c>
      <c r="Q1353">
        <v>6716700</v>
      </c>
      <c r="R1353" t="s">
        <v>243</v>
      </c>
      <c r="S1353">
        <v>1</v>
      </c>
    </row>
    <row r="1354" spans="2:19" x14ac:dyDescent="0.3">
      <c r="B1354">
        <v>1353</v>
      </c>
      <c r="C1354" t="s">
        <v>19</v>
      </c>
      <c r="D1354" t="s">
        <v>19</v>
      </c>
      <c r="E1354">
        <v>1353</v>
      </c>
      <c r="F1354" t="s">
        <v>20</v>
      </c>
      <c r="G1354">
        <v>8</v>
      </c>
      <c r="H1354">
        <v>1353</v>
      </c>
      <c r="I1354">
        <v>180</v>
      </c>
      <c r="J1354" t="s">
        <v>3555</v>
      </c>
      <c r="K1354" t="s">
        <v>3556</v>
      </c>
      <c r="L1354" t="s">
        <v>131</v>
      </c>
      <c r="M1354" t="s">
        <v>132</v>
      </c>
      <c r="N1354" t="s">
        <v>143</v>
      </c>
      <c r="O1354" t="s">
        <v>143</v>
      </c>
      <c r="P1354">
        <v>318.17579999999998</v>
      </c>
      <c r="Q1354">
        <v>249922536</v>
      </c>
      <c r="R1354" t="s">
        <v>27</v>
      </c>
      <c r="S1354">
        <v>8</v>
      </c>
    </row>
    <row r="1355" spans="2:19" x14ac:dyDescent="0.3">
      <c r="B1355">
        <v>1354</v>
      </c>
      <c r="C1355" t="s">
        <v>19</v>
      </c>
      <c r="D1355" t="s">
        <v>19</v>
      </c>
      <c r="E1355">
        <v>1354</v>
      </c>
      <c r="F1355" t="s">
        <v>20</v>
      </c>
      <c r="G1355">
        <v>26185</v>
      </c>
      <c r="H1355">
        <v>1354</v>
      </c>
      <c r="I1355">
        <v>30</v>
      </c>
      <c r="J1355" t="s">
        <v>3557</v>
      </c>
      <c r="K1355" t="s">
        <v>3558</v>
      </c>
      <c r="L1355" t="s">
        <v>77</v>
      </c>
      <c r="M1355" t="s">
        <v>78</v>
      </c>
      <c r="N1355" t="s">
        <v>3559</v>
      </c>
      <c r="O1355" t="s">
        <v>1396</v>
      </c>
      <c r="P1355">
        <v>317.976</v>
      </c>
      <c r="Q1355">
        <v>2057190</v>
      </c>
      <c r="R1355" t="s">
        <v>144</v>
      </c>
      <c r="S1355">
        <v>1</v>
      </c>
    </row>
    <row r="1356" spans="2:19" x14ac:dyDescent="0.3">
      <c r="B1356">
        <v>1355</v>
      </c>
      <c r="C1356" t="s">
        <v>19</v>
      </c>
      <c r="D1356" t="s">
        <v>19</v>
      </c>
      <c r="E1356">
        <v>1355</v>
      </c>
      <c r="F1356" t="s">
        <v>20</v>
      </c>
      <c r="G1356">
        <v>21693</v>
      </c>
      <c r="H1356">
        <v>1355</v>
      </c>
      <c r="I1356">
        <v>47</v>
      </c>
      <c r="J1356" t="s">
        <v>3560</v>
      </c>
      <c r="K1356" t="s">
        <v>3561</v>
      </c>
      <c r="L1356" t="s">
        <v>943</v>
      </c>
      <c r="M1356" t="s">
        <v>944</v>
      </c>
      <c r="N1356" t="s">
        <v>3562</v>
      </c>
      <c r="O1356" t="s">
        <v>1340</v>
      </c>
      <c r="P1356">
        <v>317.80799999999999</v>
      </c>
      <c r="Q1356">
        <v>50841369</v>
      </c>
      <c r="R1356" t="s">
        <v>243</v>
      </c>
      <c r="S1356">
        <v>3</v>
      </c>
    </row>
    <row r="1357" spans="2:19" x14ac:dyDescent="0.3">
      <c r="B1357">
        <v>1356</v>
      </c>
      <c r="C1357" t="s">
        <v>19</v>
      </c>
      <c r="D1357" t="s">
        <v>19</v>
      </c>
      <c r="E1357">
        <v>1356</v>
      </c>
      <c r="F1357" t="s">
        <v>20</v>
      </c>
      <c r="G1357">
        <v>21455</v>
      </c>
      <c r="H1357">
        <v>1356</v>
      </c>
      <c r="I1357">
        <v>77</v>
      </c>
      <c r="J1357" t="s">
        <v>3563</v>
      </c>
      <c r="K1357" t="s">
        <v>3564</v>
      </c>
      <c r="L1357" t="s">
        <v>33</v>
      </c>
      <c r="M1357" t="s">
        <v>34</v>
      </c>
      <c r="N1357" t="s">
        <v>2032</v>
      </c>
      <c r="O1357" t="s">
        <v>571</v>
      </c>
      <c r="P1357">
        <v>317.79899999999998</v>
      </c>
      <c r="Q1357">
        <v>6109140</v>
      </c>
      <c r="R1357" t="s">
        <v>42</v>
      </c>
      <c r="S1357">
        <v>3</v>
      </c>
    </row>
    <row r="1358" spans="2:19" x14ac:dyDescent="0.3">
      <c r="B1358">
        <v>1357</v>
      </c>
      <c r="C1358" t="s">
        <v>19</v>
      </c>
      <c r="D1358" t="s">
        <v>19</v>
      </c>
      <c r="E1358">
        <v>1357</v>
      </c>
      <c r="F1358" t="s">
        <v>20</v>
      </c>
      <c r="G1358">
        <v>25080</v>
      </c>
      <c r="H1358">
        <v>1357</v>
      </c>
      <c r="I1358">
        <v>16</v>
      </c>
      <c r="J1358" t="s">
        <v>3565</v>
      </c>
      <c r="K1358" t="s">
        <v>3566</v>
      </c>
      <c r="L1358" t="s">
        <v>577</v>
      </c>
      <c r="M1358" t="s">
        <v>578</v>
      </c>
      <c r="N1358" t="s">
        <v>898</v>
      </c>
      <c r="O1358" t="s">
        <v>1063</v>
      </c>
      <c r="P1358">
        <v>317.54500000000002</v>
      </c>
      <c r="Q1358">
        <v>2271662</v>
      </c>
      <c r="R1358" t="s">
        <v>49</v>
      </c>
      <c r="S1358">
        <v>1</v>
      </c>
    </row>
    <row r="1359" spans="2:19" x14ac:dyDescent="0.3">
      <c r="B1359">
        <v>1358</v>
      </c>
      <c r="C1359" t="s">
        <v>19</v>
      </c>
      <c r="D1359" t="s">
        <v>19</v>
      </c>
      <c r="E1359">
        <v>1358</v>
      </c>
      <c r="F1359" t="s">
        <v>20</v>
      </c>
      <c r="G1359">
        <v>19957</v>
      </c>
      <c r="H1359">
        <v>1358</v>
      </c>
      <c r="I1359">
        <v>26</v>
      </c>
      <c r="J1359" t="s">
        <v>3567</v>
      </c>
      <c r="K1359" t="s">
        <v>3568</v>
      </c>
      <c r="L1359" t="s">
        <v>33</v>
      </c>
      <c r="M1359" t="s">
        <v>34</v>
      </c>
      <c r="N1359" t="s">
        <v>2032</v>
      </c>
      <c r="O1359" t="s">
        <v>571</v>
      </c>
      <c r="P1359">
        <v>317.44720000000001</v>
      </c>
      <c r="Q1359">
        <v>22344726</v>
      </c>
      <c r="R1359" t="s">
        <v>262</v>
      </c>
      <c r="S1359">
        <v>4</v>
      </c>
    </row>
    <row r="1360" spans="2:19" x14ac:dyDescent="0.3">
      <c r="B1360">
        <v>1359</v>
      </c>
      <c r="C1360" t="s">
        <v>19</v>
      </c>
      <c r="D1360" t="s">
        <v>19</v>
      </c>
      <c r="E1360">
        <v>1359</v>
      </c>
      <c r="F1360" t="s">
        <v>20</v>
      </c>
      <c r="G1360">
        <v>23082</v>
      </c>
      <c r="H1360">
        <v>1359</v>
      </c>
      <c r="I1360">
        <v>40</v>
      </c>
      <c r="J1360" t="s">
        <v>3569</v>
      </c>
      <c r="K1360" t="s">
        <v>3570</v>
      </c>
      <c r="L1360" t="s">
        <v>131</v>
      </c>
      <c r="M1360" t="s">
        <v>132</v>
      </c>
      <c r="N1360" t="s">
        <v>143</v>
      </c>
      <c r="O1360" t="s">
        <v>143</v>
      </c>
      <c r="P1360">
        <v>317.26760000000002</v>
      </c>
      <c r="Q1360">
        <v>11586798</v>
      </c>
      <c r="R1360" t="s">
        <v>144</v>
      </c>
      <c r="S1360">
        <v>2</v>
      </c>
    </row>
    <row r="1361" spans="2:19" x14ac:dyDescent="0.3">
      <c r="B1361">
        <v>1360</v>
      </c>
      <c r="C1361" t="s">
        <v>19</v>
      </c>
      <c r="D1361" t="s">
        <v>19</v>
      </c>
      <c r="E1361">
        <v>1360</v>
      </c>
      <c r="F1361" t="s">
        <v>20</v>
      </c>
      <c r="G1361">
        <v>23196</v>
      </c>
      <c r="H1361">
        <v>1360</v>
      </c>
      <c r="I1361">
        <v>13</v>
      </c>
      <c r="J1361" t="s">
        <v>3571</v>
      </c>
      <c r="K1361" t="s">
        <v>3572</v>
      </c>
      <c r="L1361" t="s">
        <v>210</v>
      </c>
      <c r="M1361" t="s">
        <v>211</v>
      </c>
      <c r="N1361" t="s">
        <v>3573</v>
      </c>
      <c r="O1361" t="s">
        <v>481</v>
      </c>
      <c r="P1361">
        <v>317.04509999999999</v>
      </c>
      <c r="Q1361">
        <v>2461254</v>
      </c>
      <c r="R1361" t="s">
        <v>118</v>
      </c>
      <c r="S1361">
        <v>2</v>
      </c>
    </row>
    <row r="1362" spans="2:19" x14ac:dyDescent="0.3">
      <c r="B1362">
        <v>1361</v>
      </c>
      <c r="C1362" t="s">
        <v>19</v>
      </c>
      <c r="D1362" t="s">
        <v>19</v>
      </c>
      <c r="E1362">
        <v>1361</v>
      </c>
      <c r="F1362" t="s">
        <v>20</v>
      </c>
      <c r="G1362">
        <v>24983</v>
      </c>
      <c r="H1362">
        <v>1361</v>
      </c>
      <c r="I1362">
        <v>17</v>
      </c>
      <c r="J1362" t="s">
        <v>3574</v>
      </c>
      <c r="K1362" t="s">
        <v>3575</v>
      </c>
      <c r="L1362" t="s">
        <v>547</v>
      </c>
      <c r="M1362" t="s">
        <v>548</v>
      </c>
      <c r="N1362" t="s">
        <v>1476</v>
      </c>
      <c r="O1362" t="s">
        <v>549</v>
      </c>
      <c r="P1362">
        <v>317.0188</v>
      </c>
      <c r="Q1362">
        <v>3614615</v>
      </c>
      <c r="R1362" t="s">
        <v>42</v>
      </c>
      <c r="S1362">
        <v>1</v>
      </c>
    </row>
    <row r="1363" spans="2:19" x14ac:dyDescent="0.3">
      <c r="B1363">
        <v>1362</v>
      </c>
      <c r="C1363" t="s">
        <v>19</v>
      </c>
      <c r="D1363" t="s">
        <v>19</v>
      </c>
      <c r="E1363">
        <v>1362</v>
      </c>
      <c r="F1363" t="s">
        <v>20</v>
      </c>
      <c r="G1363">
        <v>25926</v>
      </c>
      <c r="H1363">
        <v>1362</v>
      </c>
      <c r="I1363">
        <v>400</v>
      </c>
      <c r="J1363" t="s">
        <v>3576</v>
      </c>
      <c r="K1363" t="s">
        <v>3577</v>
      </c>
      <c r="L1363" t="s">
        <v>83</v>
      </c>
      <c r="M1363" t="s">
        <v>84</v>
      </c>
      <c r="N1363" t="s">
        <v>609</v>
      </c>
      <c r="O1363" t="s">
        <v>609</v>
      </c>
      <c r="P1363">
        <v>316.8777</v>
      </c>
      <c r="Q1363">
        <v>33945966</v>
      </c>
      <c r="R1363" t="s">
        <v>30</v>
      </c>
      <c r="S1363">
        <v>1</v>
      </c>
    </row>
    <row r="1364" spans="2:19" x14ac:dyDescent="0.3">
      <c r="B1364">
        <v>1363</v>
      </c>
      <c r="C1364" t="s">
        <v>19</v>
      </c>
      <c r="D1364" t="s">
        <v>19</v>
      </c>
      <c r="E1364">
        <v>1363</v>
      </c>
      <c r="F1364" t="s">
        <v>20</v>
      </c>
      <c r="G1364">
        <v>21065</v>
      </c>
      <c r="H1364">
        <v>1363</v>
      </c>
      <c r="I1364">
        <v>140</v>
      </c>
      <c r="J1364" t="s">
        <v>3578</v>
      </c>
      <c r="K1364" t="s">
        <v>3579</v>
      </c>
      <c r="L1364" t="s">
        <v>95</v>
      </c>
      <c r="M1364" t="s">
        <v>96</v>
      </c>
      <c r="N1364" t="s">
        <v>509</v>
      </c>
      <c r="P1364">
        <v>316.51420000000002</v>
      </c>
      <c r="Q1364">
        <v>8197000</v>
      </c>
      <c r="R1364" t="s">
        <v>42</v>
      </c>
      <c r="S1364">
        <v>3</v>
      </c>
    </row>
    <row r="1365" spans="2:19" x14ac:dyDescent="0.3">
      <c r="B1365">
        <v>1364</v>
      </c>
      <c r="C1365" t="s">
        <v>19</v>
      </c>
      <c r="D1365" t="s">
        <v>19</v>
      </c>
      <c r="E1365">
        <v>1364</v>
      </c>
      <c r="F1365" t="s">
        <v>20</v>
      </c>
      <c r="G1365">
        <v>25915</v>
      </c>
      <c r="H1365">
        <v>1364</v>
      </c>
      <c r="I1365">
        <v>62</v>
      </c>
      <c r="J1365" t="s">
        <v>3580</v>
      </c>
      <c r="K1365" t="s">
        <v>3581</v>
      </c>
      <c r="L1365" t="s">
        <v>23</v>
      </c>
      <c r="M1365" t="s">
        <v>24</v>
      </c>
      <c r="N1365" t="s">
        <v>277</v>
      </c>
      <c r="O1365" t="s">
        <v>277</v>
      </c>
      <c r="P1365">
        <v>315.96269999999998</v>
      </c>
      <c r="Q1365">
        <v>10282873</v>
      </c>
      <c r="R1365" t="s">
        <v>42</v>
      </c>
      <c r="S1365">
        <v>1</v>
      </c>
    </row>
    <row r="1366" spans="2:19" x14ac:dyDescent="0.3">
      <c r="B1366">
        <v>1365</v>
      </c>
      <c r="C1366" t="s">
        <v>19</v>
      </c>
      <c r="D1366" t="s">
        <v>19</v>
      </c>
      <c r="E1366">
        <v>1365</v>
      </c>
      <c r="F1366" t="s">
        <v>20</v>
      </c>
      <c r="G1366">
        <v>25872</v>
      </c>
      <c r="H1366">
        <v>1365</v>
      </c>
      <c r="I1366">
        <v>24</v>
      </c>
      <c r="J1366" t="s">
        <v>3582</v>
      </c>
      <c r="K1366" t="s">
        <v>3583</v>
      </c>
      <c r="L1366" t="s">
        <v>131</v>
      </c>
      <c r="M1366" t="s">
        <v>132</v>
      </c>
      <c r="N1366" t="s">
        <v>3584</v>
      </c>
      <c r="O1366" t="s">
        <v>794</v>
      </c>
      <c r="P1366">
        <v>315.95170000000002</v>
      </c>
      <c r="Q1366">
        <v>2125609</v>
      </c>
      <c r="R1366" t="s">
        <v>42</v>
      </c>
      <c r="S1366">
        <v>1</v>
      </c>
    </row>
    <row r="1367" spans="2:19" x14ac:dyDescent="0.3">
      <c r="B1367">
        <v>1366</v>
      </c>
      <c r="C1367" t="s">
        <v>19</v>
      </c>
      <c r="D1367" t="s">
        <v>19</v>
      </c>
      <c r="E1367">
        <v>1366</v>
      </c>
      <c r="F1367" t="s">
        <v>20</v>
      </c>
      <c r="G1367">
        <v>24851</v>
      </c>
      <c r="H1367">
        <v>1366</v>
      </c>
      <c r="I1367">
        <v>25</v>
      </c>
      <c r="J1367" t="s">
        <v>3585</v>
      </c>
      <c r="K1367" t="s">
        <v>3586</v>
      </c>
      <c r="L1367" t="s">
        <v>230</v>
      </c>
      <c r="M1367" t="s">
        <v>231</v>
      </c>
      <c r="N1367" t="s">
        <v>1872</v>
      </c>
      <c r="O1367" t="s">
        <v>233</v>
      </c>
      <c r="P1367">
        <v>315.85309999999998</v>
      </c>
      <c r="Q1367">
        <v>2108026</v>
      </c>
      <c r="R1367" t="s">
        <v>262</v>
      </c>
      <c r="S1367">
        <v>1</v>
      </c>
    </row>
    <row r="1368" spans="2:19" x14ac:dyDescent="0.3">
      <c r="B1368">
        <v>1367</v>
      </c>
      <c r="C1368" t="s">
        <v>19</v>
      </c>
      <c r="D1368" t="s">
        <v>19</v>
      </c>
      <c r="E1368">
        <v>1367</v>
      </c>
      <c r="F1368" t="s">
        <v>20</v>
      </c>
      <c r="G1368">
        <v>23080</v>
      </c>
      <c r="H1368">
        <v>1367</v>
      </c>
      <c r="I1368">
        <v>29</v>
      </c>
      <c r="J1368" t="s">
        <v>3587</v>
      </c>
      <c r="K1368" t="s">
        <v>3588</v>
      </c>
      <c r="L1368" t="s">
        <v>33</v>
      </c>
      <c r="M1368" t="s">
        <v>34</v>
      </c>
      <c r="N1368" t="s">
        <v>612</v>
      </c>
      <c r="O1368" t="s">
        <v>137</v>
      </c>
      <c r="P1368">
        <v>315.02640000000002</v>
      </c>
      <c r="Q1368">
        <v>8431972</v>
      </c>
      <c r="R1368" t="s">
        <v>144</v>
      </c>
      <c r="S1368">
        <v>2</v>
      </c>
    </row>
    <row r="1369" spans="2:19" x14ac:dyDescent="0.3">
      <c r="B1369">
        <v>1368</v>
      </c>
      <c r="C1369" t="s">
        <v>19</v>
      </c>
      <c r="D1369" t="s">
        <v>19</v>
      </c>
      <c r="E1369">
        <v>1368</v>
      </c>
      <c r="F1369" t="s">
        <v>20</v>
      </c>
      <c r="G1369">
        <v>21365</v>
      </c>
      <c r="H1369">
        <v>1368</v>
      </c>
      <c r="I1369">
        <v>17</v>
      </c>
      <c r="J1369" t="s">
        <v>3589</v>
      </c>
      <c r="K1369" t="s">
        <v>3590</v>
      </c>
      <c r="L1369" t="s">
        <v>23</v>
      </c>
      <c r="M1369" t="s">
        <v>24</v>
      </c>
      <c r="N1369" t="s">
        <v>3591</v>
      </c>
      <c r="O1369" t="s">
        <v>1167</v>
      </c>
      <c r="P1369">
        <v>314.09210000000002</v>
      </c>
      <c r="Q1369">
        <v>4782217</v>
      </c>
      <c r="R1369" t="s">
        <v>151</v>
      </c>
      <c r="S1369">
        <v>3</v>
      </c>
    </row>
    <row r="1370" spans="2:19" x14ac:dyDescent="0.3">
      <c r="B1370">
        <v>1369</v>
      </c>
      <c r="C1370" t="s">
        <v>19</v>
      </c>
      <c r="D1370" t="s">
        <v>19</v>
      </c>
      <c r="E1370">
        <v>1369</v>
      </c>
      <c r="F1370" t="s">
        <v>20</v>
      </c>
      <c r="G1370">
        <v>23503</v>
      </c>
      <c r="H1370">
        <v>1369</v>
      </c>
      <c r="I1370">
        <v>653</v>
      </c>
      <c r="J1370" t="s">
        <v>3592</v>
      </c>
      <c r="K1370" t="s">
        <v>3593</v>
      </c>
      <c r="L1370" t="s">
        <v>943</v>
      </c>
      <c r="M1370" t="s">
        <v>944</v>
      </c>
      <c r="N1370" t="s">
        <v>3594</v>
      </c>
      <c r="O1370" t="s">
        <v>946</v>
      </c>
      <c r="P1370">
        <v>313.88690000000003</v>
      </c>
      <c r="Q1370">
        <v>19059551</v>
      </c>
      <c r="R1370" t="s">
        <v>243</v>
      </c>
      <c r="S1370">
        <v>2</v>
      </c>
    </row>
    <row r="1371" spans="2:19" x14ac:dyDescent="0.3">
      <c r="B1371">
        <v>1370</v>
      </c>
      <c r="C1371" t="s">
        <v>19</v>
      </c>
      <c r="D1371" t="s">
        <v>19</v>
      </c>
      <c r="E1371">
        <v>1370</v>
      </c>
      <c r="F1371" t="s">
        <v>20</v>
      </c>
      <c r="G1371">
        <v>19391</v>
      </c>
      <c r="H1371">
        <v>1370</v>
      </c>
      <c r="I1371">
        <v>45</v>
      </c>
      <c r="J1371" t="s">
        <v>3595</v>
      </c>
      <c r="K1371" t="s">
        <v>3596</v>
      </c>
      <c r="L1371" t="s">
        <v>731</v>
      </c>
      <c r="M1371" t="s">
        <v>732</v>
      </c>
      <c r="N1371" t="s">
        <v>1109</v>
      </c>
      <c r="O1371" t="s">
        <v>734</v>
      </c>
      <c r="P1371">
        <v>313.85520000000002</v>
      </c>
      <c r="Q1371">
        <v>16070892</v>
      </c>
      <c r="R1371" t="s">
        <v>182</v>
      </c>
      <c r="S1371">
        <v>4</v>
      </c>
    </row>
    <row r="1372" spans="2:19" x14ac:dyDescent="0.3">
      <c r="B1372">
        <v>1371</v>
      </c>
      <c r="C1372" t="s">
        <v>19</v>
      </c>
      <c r="D1372" t="s">
        <v>19</v>
      </c>
      <c r="E1372">
        <v>1371</v>
      </c>
      <c r="F1372" t="s">
        <v>20</v>
      </c>
      <c r="G1372">
        <v>19576</v>
      </c>
      <c r="H1372">
        <v>1371</v>
      </c>
      <c r="I1372">
        <v>80</v>
      </c>
      <c r="J1372" t="s">
        <v>3597</v>
      </c>
      <c r="K1372" t="s">
        <v>3598</v>
      </c>
      <c r="L1372" t="s">
        <v>185</v>
      </c>
      <c r="M1372" t="s">
        <v>186</v>
      </c>
      <c r="N1372" t="s">
        <v>185</v>
      </c>
      <c r="O1372" t="s">
        <v>179</v>
      </c>
      <c r="P1372">
        <v>313.81380000000001</v>
      </c>
      <c r="Q1372">
        <v>70058676</v>
      </c>
      <c r="R1372" t="s">
        <v>182</v>
      </c>
      <c r="S1372">
        <v>4</v>
      </c>
    </row>
    <row r="1373" spans="2:19" x14ac:dyDescent="0.3">
      <c r="B1373">
        <v>1372</v>
      </c>
      <c r="C1373" t="s">
        <v>19</v>
      </c>
      <c r="D1373" t="s">
        <v>19</v>
      </c>
      <c r="E1373">
        <v>1372</v>
      </c>
      <c r="F1373" t="s">
        <v>20</v>
      </c>
      <c r="G1373">
        <v>25326</v>
      </c>
      <c r="H1373">
        <v>1372</v>
      </c>
      <c r="I1373">
        <v>138</v>
      </c>
      <c r="J1373" t="s">
        <v>3599</v>
      </c>
      <c r="K1373" t="s">
        <v>3600</v>
      </c>
      <c r="L1373" t="s">
        <v>64</v>
      </c>
      <c r="M1373" t="s">
        <v>65</v>
      </c>
      <c r="N1373" t="s">
        <v>66</v>
      </c>
      <c r="O1373" t="s">
        <v>41</v>
      </c>
      <c r="P1373">
        <v>312.9676</v>
      </c>
      <c r="Q1373">
        <v>21237619</v>
      </c>
      <c r="R1373" t="s">
        <v>151</v>
      </c>
      <c r="S1373">
        <v>1</v>
      </c>
    </row>
    <row r="1374" spans="2:19" x14ac:dyDescent="0.3">
      <c r="B1374">
        <v>1373</v>
      </c>
      <c r="C1374" t="s">
        <v>19</v>
      </c>
      <c r="D1374" t="s">
        <v>19</v>
      </c>
      <c r="E1374">
        <v>1373</v>
      </c>
      <c r="F1374" t="s">
        <v>20</v>
      </c>
      <c r="G1374">
        <v>11000</v>
      </c>
      <c r="H1374">
        <v>1373</v>
      </c>
      <c r="I1374">
        <v>171</v>
      </c>
      <c r="J1374" t="s">
        <v>3601</v>
      </c>
      <c r="K1374" t="s">
        <v>3602</v>
      </c>
      <c r="L1374" t="s">
        <v>257</v>
      </c>
      <c r="M1374" t="s">
        <v>258</v>
      </c>
      <c r="N1374" t="s">
        <v>3603</v>
      </c>
      <c r="O1374" t="s">
        <v>259</v>
      </c>
      <c r="P1374">
        <v>312.31319999999999</v>
      </c>
      <c r="Q1374">
        <v>40435000</v>
      </c>
      <c r="R1374" t="s">
        <v>144</v>
      </c>
      <c r="S1374">
        <v>4</v>
      </c>
    </row>
    <row r="1375" spans="2:19" x14ac:dyDescent="0.3">
      <c r="B1375">
        <v>1374</v>
      </c>
      <c r="C1375" t="s">
        <v>19</v>
      </c>
      <c r="D1375" t="s">
        <v>19</v>
      </c>
      <c r="E1375">
        <v>1374</v>
      </c>
      <c r="F1375" t="s">
        <v>20</v>
      </c>
      <c r="G1375">
        <v>25439</v>
      </c>
      <c r="H1375">
        <v>1374</v>
      </c>
      <c r="I1375">
        <v>185</v>
      </c>
      <c r="J1375" t="s">
        <v>3604</v>
      </c>
      <c r="K1375" t="s">
        <v>3605</v>
      </c>
      <c r="L1375" t="s">
        <v>176</v>
      </c>
      <c r="M1375" t="s">
        <v>177</v>
      </c>
      <c r="N1375" t="s">
        <v>3606</v>
      </c>
      <c r="O1375" t="s">
        <v>179</v>
      </c>
      <c r="P1375">
        <v>312.21480000000003</v>
      </c>
      <c r="Q1375">
        <v>47036251</v>
      </c>
      <c r="R1375" t="s">
        <v>144</v>
      </c>
      <c r="S1375">
        <v>1</v>
      </c>
    </row>
    <row r="1376" spans="2:19" x14ac:dyDescent="0.3">
      <c r="B1376">
        <v>1375</v>
      </c>
      <c r="C1376" t="s">
        <v>19</v>
      </c>
      <c r="D1376" t="s">
        <v>19</v>
      </c>
      <c r="E1376">
        <v>1375</v>
      </c>
      <c r="F1376" t="s">
        <v>20</v>
      </c>
      <c r="G1376">
        <v>25116</v>
      </c>
      <c r="H1376">
        <v>1375</v>
      </c>
      <c r="I1376">
        <v>65</v>
      </c>
      <c r="J1376" t="s">
        <v>3607</v>
      </c>
      <c r="K1376" t="s">
        <v>3608</v>
      </c>
      <c r="L1376" t="s">
        <v>124</v>
      </c>
      <c r="M1376" t="s">
        <v>125</v>
      </c>
      <c r="N1376" t="s">
        <v>3609</v>
      </c>
      <c r="O1376" t="s">
        <v>843</v>
      </c>
      <c r="P1376">
        <v>311.30110000000002</v>
      </c>
      <c r="Q1376">
        <v>33886117</v>
      </c>
      <c r="R1376" t="s">
        <v>56</v>
      </c>
      <c r="S1376">
        <v>1</v>
      </c>
    </row>
    <row r="1377" spans="2:19" x14ac:dyDescent="0.3">
      <c r="B1377">
        <v>1376</v>
      </c>
      <c r="C1377" t="s">
        <v>19</v>
      </c>
      <c r="D1377" t="s">
        <v>19</v>
      </c>
      <c r="E1377">
        <v>1376</v>
      </c>
      <c r="F1377" t="s">
        <v>20</v>
      </c>
      <c r="G1377">
        <v>19423</v>
      </c>
      <c r="H1377">
        <v>1376</v>
      </c>
      <c r="I1377">
        <v>225</v>
      </c>
      <c r="J1377" t="s">
        <v>3610</v>
      </c>
      <c r="K1377" t="s">
        <v>3611</v>
      </c>
      <c r="L1377" t="s">
        <v>257</v>
      </c>
      <c r="M1377" t="s">
        <v>258</v>
      </c>
      <c r="N1377" t="s">
        <v>3612</v>
      </c>
      <c r="O1377" t="s">
        <v>259</v>
      </c>
      <c r="P1377">
        <v>311.25479999999999</v>
      </c>
      <c r="Q1377">
        <v>45693700</v>
      </c>
      <c r="R1377" t="s">
        <v>49</v>
      </c>
      <c r="S1377">
        <v>4</v>
      </c>
    </row>
    <row r="1378" spans="2:19" x14ac:dyDescent="0.3">
      <c r="B1378">
        <v>1377</v>
      </c>
      <c r="C1378" t="s">
        <v>19</v>
      </c>
      <c r="D1378" t="s">
        <v>19</v>
      </c>
      <c r="E1378">
        <v>1377</v>
      </c>
      <c r="F1378" t="s">
        <v>20</v>
      </c>
      <c r="G1378">
        <v>25781</v>
      </c>
      <c r="H1378">
        <v>1377</v>
      </c>
      <c r="I1378">
        <v>550</v>
      </c>
      <c r="J1378" t="s">
        <v>3613</v>
      </c>
      <c r="K1378" t="s">
        <v>3614</v>
      </c>
      <c r="L1378" t="s">
        <v>176</v>
      </c>
      <c r="M1378" t="s">
        <v>177</v>
      </c>
      <c r="N1378" t="s">
        <v>3615</v>
      </c>
      <c r="O1378" t="s">
        <v>179</v>
      </c>
      <c r="P1378">
        <v>311.24930000000001</v>
      </c>
      <c r="Q1378">
        <v>15244768</v>
      </c>
      <c r="R1378" t="s">
        <v>30</v>
      </c>
      <c r="S1378">
        <v>1</v>
      </c>
    </row>
    <row r="1379" spans="2:19" x14ac:dyDescent="0.3">
      <c r="B1379">
        <v>1378</v>
      </c>
      <c r="C1379" t="s">
        <v>19</v>
      </c>
      <c r="D1379" t="s">
        <v>19</v>
      </c>
      <c r="E1379">
        <v>1378</v>
      </c>
      <c r="F1379" t="s">
        <v>20</v>
      </c>
      <c r="G1379">
        <v>26023</v>
      </c>
      <c r="H1379">
        <v>1378</v>
      </c>
      <c r="I1379">
        <v>55</v>
      </c>
      <c r="J1379" t="s">
        <v>3616</v>
      </c>
      <c r="K1379" t="s">
        <v>3617</v>
      </c>
      <c r="L1379" t="s">
        <v>185</v>
      </c>
      <c r="M1379" t="s">
        <v>186</v>
      </c>
      <c r="N1379" t="s">
        <v>185</v>
      </c>
      <c r="O1379" t="s">
        <v>179</v>
      </c>
      <c r="P1379">
        <v>311.01690000000002</v>
      </c>
      <c r="Q1379">
        <v>13133811</v>
      </c>
      <c r="R1379" t="s">
        <v>151</v>
      </c>
      <c r="S1379">
        <v>1</v>
      </c>
    </row>
    <row r="1380" spans="2:19" x14ac:dyDescent="0.3">
      <c r="B1380">
        <v>1379</v>
      </c>
      <c r="C1380" t="s">
        <v>19</v>
      </c>
      <c r="D1380" t="s">
        <v>19</v>
      </c>
      <c r="E1380">
        <v>1379</v>
      </c>
      <c r="F1380" t="s">
        <v>20</v>
      </c>
      <c r="G1380">
        <v>4146</v>
      </c>
      <c r="H1380">
        <v>1379</v>
      </c>
      <c r="I1380">
        <v>88</v>
      </c>
      <c r="J1380" t="s">
        <v>3618</v>
      </c>
      <c r="K1380" t="s">
        <v>3619</v>
      </c>
      <c r="L1380" t="s">
        <v>95</v>
      </c>
      <c r="M1380" t="s">
        <v>96</v>
      </c>
      <c r="N1380" t="s">
        <v>2307</v>
      </c>
      <c r="O1380" t="s">
        <v>150</v>
      </c>
      <c r="P1380">
        <v>310.846</v>
      </c>
      <c r="Q1380">
        <v>45006068</v>
      </c>
      <c r="R1380" t="s">
        <v>428</v>
      </c>
      <c r="S1380">
        <v>6</v>
      </c>
    </row>
    <row r="1381" spans="2:19" x14ac:dyDescent="0.3">
      <c r="B1381">
        <v>1380</v>
      </c>
      <c r="C1381" t="s">
        <v>19</v>
      </c>
      <c r="D1381" t="s">
        <v>19</v>
      </c>
      <c r="E1381">
        <v>1380</v>
      </c>
      <c r="F1381" t="s">
        <v>20</v>
      </c>
      <c r="G1381">
        <v>4121</v>
      </c>
      <c r="H1381">
        <v>1380</v>
      </c>
      <c r="I1381">
        <v>85</v>
      </c>
      <c r="J1381" t="s">
        <v>3620</v>
      </c>
      <c r="K1381" t="s">
        <v>3621</v>
      </c>
      <c r="L1381" t="s">
        <v>246</v>
      </c>
      <c r="M1381" t="s">
        <v>247</v>
      </c>
      <c r="N1381" t="s">
        <v>1180</v>
      </c>
      <c r="O1381" t="s">
        <v>432</v>
      </c>
      <c r="P1381">
        <v>310.6866</v>
      </c>
      <c r="Q1381">
        <v>14764999</v>
      </c>
      <c r="R1381" t="s">
        <v>144</v>
      </c>
      <c r="S1381">
        <v>6</v>
      </c>
    </row>
    <row r="1382" spans="2:19" x14ac:dyDescent="0.3">
      <c r="B1382">
        <v>1381</v>
      </c>
      <c r="C1382" t="s">
        <v>19</v>
      </c>
      <c r="D1382" t="s">
        <v>19</v>
      </c>
      <c r="E1382">
        <v>1381</v>
      </c>
      <c r="F1382" t="s">
        <v>20</v>
      </c>
      <c r="G1382">
        <v>26175</v>
      </c>
      <c r="H1382">
        <v>1381</v>
      </c>
      <c r="I1382">
        <v>10</v>
      </c>
      <c r="J1382" t="s">
        <v>3622</v>
      </c>
      <c r="K1382" t="s">
        <v>3623</v>
      </c>
      <c r="L1382" t="s">
        <v>23</v>
      </c>
      <c r="M1382" t="s">
        <v>24</v>
      </c>
      <c r="N1382" t="s">
        <v>583</v>
      </c>
      <c r="O1382" t="s">
        <v>26</v>
      </c>
      <c r="P1382">
        <v>310.0487</v>
      </c>
      <c r="Q1382">
        <v>5533484</v>
      </c>
      <c r="R1382" t="s">
        <v>144</v>
      </c>
      <c r="S1382">
        <v>1</v>
      </c>
    </row>
    <row r="1383" spans="2:19" x14ac:dyDescent="0.3">
      <c r="B1383">
        <v>1382</v>
      </c>
      <c r="C1383" t="s">
        <v>19</v>
      </c>
      <c r="D1383" t="s">
        <v>19</v>
      </c>
      <c r="E1383">
        <v>1382</v>
      </c>
      <c r="F1383" t="s">
        <v>20</v>
      </c>
      <c r="G1383">
        <v>26062</v>
      </c>
      <c r="H1383">
        <v>1382</v>
      </c>
      <c r="I1383">
        <v>25</v>
      </c>
      <c r="J1383" t="s">
        <v>3624</v>
      </c>
      <c r="K1383" t="s">
        <v>3625</v>
      </c>
      <c r="L1383" t="s">
        <v>64</v>
      </c>
      <c r="M1383" t="s">
        <v>65</v>
      </c>
      <c r="N1383" t="s">
        <v>140</v>
      </c>
      <c r="O1383" t="s">
        <v>67</v>
      </c>
      <c r="P1383">
        <v>309.839</v>
      </c>
      <c r="Q1383">
        <v>4155895</v>
      </c>
      <c r="R1383" t="s">
        <v>449</v>
      </c>
      <c r="S1383">
        <v>1</v>
      </c>
    </row>
    <row r="1384" spans="2:19" x14ac:dyDescent="0.3">
      <c r="B1384">
        <v>1383</v>
      </c>
      <c r="C1384" t="s">
        <v>19</v>
      </c>
      <c r="D1384" t="s">
        <v>19</v>
      </c>
      <c r="E1384">
        <v>1383</v>
      </c>
      <c r="F1384" t="s">
        <v>20</v>
      </c>
      <c r="G1384">
        <v>19789</v>
      </c>
      <c r="H1384">
        <v>1383</v>
      </c>
      <c r="I1384">
        <v>173</v>
      </c>
      <c r="J1384" t="s">
        <v>3626</v>
      </c>
      <c r="K1384" t="s">
        <v>3627</v>
      </c>
      <c r="L1384" t="s">
        <v>176</v>
      </c>
      <c r="M1384" t="s">
        <v>177</v>
      </c>
      <c r="N1384" t="s">
        <v>3628</v>
      </c>
      <c r="O1384" t="s">
        <v>179</v>
      </c>
      <c r="P1384">
        <v>309.7885</v>
      </c>
      <c r="Q1384">
        <v>51131534</v>
      </c>
      <c r="R1384" t="s">
        <v>128</v>
      </c>
      <c r="S1384">
        <v>4</v>
      </c>
    </row>
    <row r="1385" spans="2:19" x14ac:dyDescent="0.3">
      <c r="B1385">
        <v>1384</v>
      </c>
      <c r="C1385" t="s">
        <v>19</v>
      </c>
      <c r="D1385" t="s">
        <v>19</v>
      </c>
      <c r="E1385">
        <v>1384</v>
      </c>
      <c r="F1385" t="s">
        <v>20</v>
      </c>
      <c r="G1385">
        <v>25192</v>
      </c>
      <c r="H1385">
        <v>1384</v>
      </c>
      <c r="I1385">
        <v>102</v>
      </c>
      <c r="J1385" t="s">
        <v>3629</v>
      </c>
      <c r="K1385" t="s">
        <v>3630</v>
      </c>
      <c r="L1385" t="s">
        <v>23</v>
      </c>
      <c r="M1385" t="s">
        <v>24</v>
      </c>
      <c r="N1385" t="s">
        <v>2723</v>
      </c>
      <c r="O1385" t="s">
        <v>26</v>
      </c>
      <c r="P1385">
        <v>309.60070000000002</v>
      </c>
      <c r="Q1385">
        <v>4400717</v>
      </c>
      <c r="R1385" t="s">
        <v>61</v>
      </c>
      <c r="S1385">
        <v>1</v>
      </c>
    </row>
    <row r="1386" spans="2:19" x14ac:dyDescent="0.3">
      <c r="B1386">
        <v>1385</v>
      </c>
      <c r="C1386" t="s">
        <v>19</v>
      </c>
      <c r="D1386" t="s">
        <v>19</v>
      </c>
      <c r="E1386">
        <v>1385</v>
      </c>
      <c r="F1386" t="s">
        <v>20</v>
      </c>
      <c r="G1386">
        <v>1339</v>
      </c>
      <c r="H1386">
        <v>1385</v>
      </c>
      <c r="I1386">
        <v>211</v>
      </c>
      <c r="J1386" t="s">
        <v>3631</v>
      </c>
      <c r="K1386" t="s">
        <v>3632</v>
      </c>
      <c r="L1386" t="s">
        <v>131</v>
      </c>
      <c r="M1386" t="s">
        <v>132</v>
      </c>
      <c r="N1386" t="s">
        <v>871</v>
      </c>
      <c r="O1386" t="s">
        <v>143</v>
      </c>
      <c r="P1386">
        <v>309.53289999999998</v>
      </c>
      <c r="Q1386">
        <v>150614000</v>
      </c>
      <c r="R1386" t="s">
        <v>144</v>
      </c>
      <c r="S1386">
        <v>5</v>
      </c>
    </row>
    <row r="1387" spans="2:19" x14ac:dyDescent="0.3">
      <c r="B1387">
        <v>1386</v>
      </c>
      <c r="C1387" t="s">
        <v>19</v>
      </c>
      <c r="D1387" t="s">
        <v>19</v>
      </c>
      <c r="E1387">
        <v>1386</v>
      </c>
      <c r="F1387" t="s">
        <v>20</v>
      </c>
      <c r="G1387">
        <v>23086</v>
      </c>
      <c r="H1387">
        <v>1386</v>
      </c>
      <c r="I1387">
        <v>232</v>
      </c>
      <c r="J1387" t="s">
        <v>3633</v>
      </c>
      <c r="K1387" t="s">
        <v>3634</v>
      </c>
      <c r="L1387" t="s">
        <v>195</v>
      </c>
      <c r="M1387" t="s">
        <v>196</v>
      </c>
      <c r="N1387" t="s">
        <v>2477</v>
      </c>
      <c r="O1387" t="s">
        <v>410</v>
      </c>
      <c r="P1387">
        <v>309.15010000000001</v>
      </c>
      <c r="Q1387">
        <v>14443000</v>
      </c>
      <c r="R1387" t="s">
        <v>449</v>
      </c>
      <c r="S1387">
        <v>2</v>
      </c>
    </row>
    <row r="1388" spans="2:19" x14ac:dyDescent="0.3">
      <c r="B1388">
        <v>1387</v>
      </c>
      <c r="C1388" t="s">
        <v>19</v>
      </c>
      <c r="D1388" t="s">
        <v>19</v>
      </c>
      <c r="E1388">
        <v>1387</v>
      </c>
      <c r="F1388" t="s">
        <v>20</v>
      </c>
      <c r="G1388">
        <v>21117</v>
      </c>
      <c r="H1388">
        <v>1387</v>
      </c>
      <c r="I1388">
        <v>15</v>
      </c>
      <c r="J1388" t="s">
        <v>3635</v>
      </c>
      <c r="K1388" t="s">
        <v>3636</v>
      </c>
      <c r="L1388" t="s">
        <v>95</v>
      </c>
      <c r="M1388" t="s">
        <v>96</v>
      </c>
      <c r="N1388" t="s">
        <v>509</v>
      </c>
      <c r="O1388" t="s">
        <v>489</v>
      </c>
      <c r="P1388">
        <v>309.05509999999998</v>
      </c>
      <c r="Q1388">
        <v>2516225</v>
      </c>
      <c r="R1388" t="s">
        <v>144</v>
      </c>
      <c r="S1388">
        <v>3</v>
      </c>
    </row>
    <row r="1389" spans="2:19" x14ac:dyDescent="0.3">
      <c r="B1389">
        <v>1388</v>
      </c>
      <c r="C1389" t="s">
        <v>19</v>
      </c>
      <c r="D1389" t="s">
        <v>19</v>
      </c>
      <c r="E1389">
        <v>1388</v>
      </c>
      <c r="F1389" t="s">
        <v>20</v>
      </c>
      <c r="G1389">
        <v>23204</v>
      </c>
      <c r="H1389">
        <v>1388</v>
      </c>
      <c r="I1389">
        <v>31</v>
      </c>
      <c r="J1389" t="s">
        <v>3637</v>
      </c>
      <c r="K1389" t="s">
        <v>3638</v>
      </c>
      <c r="L1389" t="s">
        <v>131</v>
      </c>
      <c r="M1389" t="s">
        <v>132</v>
      </c>
      <c r="N1389" t="s">
        <v>143</v>
      </c>
      <c r="O1389" t="s">
        <v>143</v>
      </c>
      <c r="P1389">
        <v>308.52550000000002</v>
      </c>
      <c r="Q1389">
        <v>11322163</v>
      </c>
      <c r="R1389" t="s">
        <v>449</v>
      </c>
      <c r="S1389">
        <v>2</v>
      </c>
    </row>
    <row r="1390" spans="2:19" x14ac:dyDescent="0.3">
      <c r="B1390">
        <v>1389</v>
      </c>
      <c r="C1390" t="s">
        <v>19</v>
      </c>
      <c r="D1390" t="s">
        <v>19</v>
      </c>
      <c r="E1390">
        <v>1389</v>
      </c>
      <c r="F1390" t="s">
        <v>20</v>
      </c>
      <c r="G1390">
        <v>23640</v>
      </c>
      <c r="H1390">
        <v>1389</v>
      </c>
      <c r="I1390">
        <v>45</v>
      </c>
      <c r="J1390" t="s">
        <v>3639</v>
      </c>
      <c r="K1390" t="s">
        <v>3640</v>
      </c>
      <c r="L1390" t="s">
        <v>95</v>
      </c>
      <c r="M1390" t="s">
        <v>96</v>
      </c>
      <c r="N1390" t="s">
        <v>3641</v>
      </c>
      <c r="O1390" t="s">
        <v>147</v>
      </c>
      <c r="P1390">
        <v>308.3861</v>
      </c>
      <c r="Q1390">
        <v>9369348</v>
      </c>
      <c r="R1390" t="s">
        <v>262</v>
      </c>
      <c r="S1390">
        <v>2</v>
      </c>
    </row>
    <row r="1391" spans="2:19" x14ac:dyDescent="0.3">
      <c r="B1391">
        <v>1390</v>
      </c>
      <c r="C1391" t="s">
        <v>19</v>
      </c>
      <c r="D1391" t="s">
        <v>19</v>
      </c>
      <c r="E1391">
        <v>1390</v>
      </c>
      <c r="F1391" t="s">
        <v>20</v>
      </c>
      <c r="G1391">
        <v>25568</v>
      </c>
      <c r="H1391">
        <v>1390</v>
      </c>
      <c r="I1391">
        <v>70</v>
      </c>
      <c r="J1391" t="s">
        <v>3642</v>
      </c>
      <c r="K1391" t="s">
        <v>3643</v>
      </c>
      <c r="L1391" t="s">
        <v>131</v>
      </c>
      <c r="M1391" t="s">
        <v>132</v>
      </c>
      <c r="N1391" t="s">
        <v>794</v>
      </c>
      <c r="O1391" t="s">
        <v>794</v>
      </c>
      <c r="P1391">
        <v>308.03339999999997</v>
      </c>
      <c r="Q1391">
        <v>33381698</v>
      </c>
      <c r="R1391" t="s">
        <v>144</v>
      </c>
      <c r="S1391">
        <v>1</v>
      </c>
    </row>
    <row r="1392" spans="2:19" x14ac:dyDescent="0.3">
      <c r="B1392">
        <v>1391</v>
      </c>
      <c r="C1392" t="s">
        <v>19</v>
      </c>
      <c r="D1392" t="s">
        <v>19</v>
      </c>
      <c r="E1392">
        <v>1391</v>
      </c>
      <c r="F1392" t="s">
        <v>20</v>
      </c>
      <c r="G1392">
        <v>25920</v>
      </c>
      <c r="H1392">
        <v>1391</v>
      </c>
      <c r="I1392">
        <v>88</v>
      </c>
      <c r="J1392" t="s">
        <v>3644</v>
      </c>
      <c r="K1392" t="s">
        <v>3645</v>
      </c>
      <c r="L1392" t="s">
        <v>176</v>
      </c>
      <c r="M1392" t="s">
        <v>177</v>
      </c>
      <c r="N1392" t="s">
        <v>3646</v>
      </c>
      <c r="O1392" t="s">
        <v>298</v>
      </c>
      <c r="P1392">
        <v>307.90309999999999</v>
      </c>
      <c r="Q1392">
        <v>5177339</v>
      </c>
      <c r="R1392" t="s">
        <v>61</v>
      </c>
      <c r="S1392">
        <v>1</v>
      </c>
    </row>
    <row r="1393" spans="2:19" x14ac:dyDescent="0.3">
      <c r="B1393">
        <v>1392</v>
      </c>
      <c r="C1393" t="s">
        <v>19</v>
      </c>
      <c r="D1393" t="s">
        <v>19</v>
      </c>
      <c r="E1393">
        <v>1392</v>
      </c>
      <c r="F1393" t="s">
        <v>20</v>
      </c>
      <c r="G1393">
        <v>23312</v>
      </c>
      <c r="H1393">
        <v>1392</v>
      </c>
      <c r="I1393">
        <v>25</v>
      </c>
      <c r="J1393" t="s">
        <v>3647</v>
      </c>
      <c r="K1393" t="s">
        <v>3648</v>
      </c>
      <c r="L1393" t="s">
        <v>77</v>
      </c>
      <c r="M1393" t="s">
        <v>78</v>
      </c>
      <c r="N1393" t="s">
        <v>3649</v>
      </c>
      <c r="O1393" t="s">
        <v>1396</v>
      </c>
      <c r="P1393">
        <v>307.79509999999999</v>
      </c>
      <c r="Q1393">
        <v>2548128</v>
      </c>
      <c r="R1393" t="s">
        <v>151</v>
      </c>
      <c r="S1393">
        <v>2</v>
      </c>
    </row>
    <row r="1394" spans="2:19" x14ac:dyDescent="0.3">
      <c r="B1394">
        <v>1393</v>
      </c>
      <c r="C1394" t="s">
        <v>19</v>
      </c>
      <c r="D1394" t="s">
        <v>19</v>
      </c>
      <c r="E1394">
        <v>1393</v>
      </c>
      <c r="F1394" t="s">
        <v>20</v>
      </c>
      <c r="G1394">
        <v>23810</v>
      </c>
      <c r="H1394">
        <v>1393</v>
      </c>
      <c r="I1394">
        <v>108</v>
      </c>
      <c r="J1394" t="s">
        <v>3650</v>
      </c>
      <c r="K1394" t="s">
        <v>3651</v>
      </c>
      <c r="L1394" t="s">
        <v>45</v>
      </c>
      <c r="M1394" t="s">
        <v>46</v>
      </c>
      <c r="N1394" t="s">
        <v>48</v>
      </c>
      <c r="O1394" t="s">
        <v>48</v>
      </c>
      <c r="P1394">
        <v>307.2987</v>
      </c>
      <c r="Q1394">
        <v>9710000</v>
      </c>
      <c r="R1394" t="s">
        <v>37</v>
      </c>
      <c r="S1394">
        <v>2</v>
      </c>
    </row>
    <row r="1395" spans="2:19" x14ac:dyDescent="0.3">
      <c r="B1395">
        <v>1394</v>
      </c>
      <c r="C1395" t="s">
        <v>19</v>
      </c>
      <c r="D1395" t="s">
        <v>19</v>
      </c>
      <c r="E1395">
        <v>1394</v>
      </c>
      <c r="F1395" t="s">
        <v>20</v>
      </c>
      <c r="G1395">
        <v>23042</v>
      </c>
      <c r="H1395">
        <v>1394</v>
      </c>
      <c r="I1395">
        <v>8</v>
      </c>
      <c r="J1395" t="s">
        <v>3652</v>
      </c>
      <c r="K1395" t="s">
        <v>3653</v>
      </c>
      <c r="L1395" t="s">
        <v>83</v>
      </c>
      <c r="M1395" t="s">
        <v>84</v>
      </c>
      <c r="N1395" t="s">
        <v>609</v>
      </c>
      <c r="O1395" t="s">
        <v>609</v>
      </c>
      <c r="P1395">
        <v>307.29610000000002</v>
      </c>
      <c r="Q1395">
        <v>3465418</v>
      </c>
      <c r="R1395" t="s">
        <v>449</v>
      </c>
      <c r="S1395">
        <v>2</v>
      </c>
    </row>
    <row r="1396" spans="2:19" x14ac:dyDescent="0.3">
      <c r="B1396">
        <v>1395</v>
      </c>
      <c r="C1396" t="s">
        <v>19</v>
      </c>
      <c r="D1396" t="s">
        <v>19</v>
      </c>
      <c r="E1396">
        <v>1395</v>
      </c>
      <c r="F1396" t="s">
        <v>20</v>
      </c>
      <c r="G1396">
        <v>24883</v>
      </c>
      <c r="H1396">
        <v>1395</v>
      </c>
      <c r="I1396">
        <v>16</v>
      </c>
      <c r="J1396" t="s">
        <v>3654</v>
      </c>
      <c r="K1396" t="s">
        <v>3655</v>
      </c>
      <c r="L1396" t="s">
        <v>33</v>
      </c>
      <c r="M1396" t="s">
        <v>34</v>
      </c>
      <c r="N1396" t="s">
        <v>2021</v>
      </c>
      <c r="O1396" t="s">
        <v>36</v>
      </c>
      <c r="P1396">
        <v>307.24680000000001</v>
      </c>
      <c r="Q1396">
        <v>4546809</v>
      </c>
      <c r="R1396" t="s">
        <v>144</v>
      </c>
      <c r="S1396">
        <v>1</v>
      </c>
    </row>
    <row r="1397" spans="2:19" x14ac:dyDescent="0.3">
      <c r="B1397">
        <v>1396</v>
      </c>
      <c r="C1397" t="s">
        <v>19</v>
      </c>
      <c r="D1397" t="s">
        <v>19</v>
      </c>
      <c r="E1397">
        <v>1396</v>
      </c>
      <c r="F1397" t="s">
        <v>20</v>
      </c>
      <c r="G1397">
        <v>25125</v>
      </c>
      <c r="H1397">
        <v>1396</v>
      </c>
      <c r="I1397">
        <v>30</v>
      </c>
      <c r="J1397" t="s">
        <v>3656</v>
      </c>
      <c r="K1397" t="s">
        <v>3657</v>
      </c>
      <c r="L1397" t="s">
        <v>311</v>
      </c>
      <c r="M1397" t="s">
        <v>369</v>
      </c>
      <c r="N1397" t="s">
        <v>1886</v>
      </c>
      <c r="O1397" t="s">
        <v>370</v>
      </c>
      <c r="P1397">
        <v>307.08069999999998</v>
      </c>
      <c r="Q1397">
        <v>7867307</v>
      </c>
      <c r="R1397" t="s">
        <v>27</v>
      </c>
      <c r="S1397">
        <v>1</v>
      </c>
    </row>
    <row r="1398" spans="2:19" x14ac:dyDescent="0.3">
      <c r="B1398">
        <v>1397</v>
      </c>
      <c r="C1398" t="s">
        <v>19</v>
      </c>
      <c r="D1398" t="s">
        <v>19</v>
      </c>
      <c r="E1398">
        <v>1397</v>
      </c>
      <c r="F1398" t="s">
        <v>20</v>
      </c>
      <c r="G1398">
        <v>26550</v>
      </c>
      <c r="H1398">
        <v>1397</v>
      </c>
      <c r="I1398">
        <v>33</v>
      </c>
      <c r="J1398" t="s">
        <v>3658</v>
      </c>
      <c r="K1398" t="s">
        <v>3659</v>
      </c>
      <c r="L1398" t="s">
        <v>131</v>
      </c>
      <c r="M1398" t="s">
        <v>132</v>
      </c>
      <c r="N1398" t="s">
        <v>143</v>
      </c>
      <c r="O1398" t="s">
        <v>143</v>
      </c>
      <c r="P1398">
        <v>306.96499999999997</v>
      </c>
      <c r="Q1398">
        <v>2717989</v>
      </c>
      <c r="R1398" t="s">
        <v>121</v>
      </c>
      <c r="S1398">
        <v>1</v>
      </c>
    </row>
    <row r="1399" spans="2:19" x14ac:dyDescent="0.3">
      <c r="B1399">
        <v>1398</v>
      </c>
      <c r="C1399" t="s">
        <v>19</v>
      </c>
      <c r="D1399" t="s">
        <v>19</v>
      </c>
      <c r="E1399">
        <v>1398</v>
      </c>
      <c r="F1399" t="s">
        <v>20</v>
      </c>
      <c r="G1399">
        <v>22982</v>
      </c>
      <c r="H1399">
        <v>1398</v>
      </c>
      <c r="I1399">
        <v>25</v>
      </c>
      <c r="J1399" t="s">
        <v>3660</v>
      </c>
      <c r="K1399" t="s">
        <v>3661</v>
      </c>
      <c r="L1399" t="s">
        <v>33</v>
      </c>
      <c r="M1399" t="s">
        <v>34</v>
      </c>
      <c r="N1399" t="s">
        <v>1552</v>
      </c>
      <c r="O1399" t="s">
        <v>36</v>
      </c>
      <c r="P1399">
        <v>306.2251</v>
      </c>
      <c r="Q1399">
        <v>3569870</v>
      </c>
      <c r="R1399" t="s">
        <v>118</v>
      </c>
      <c r="S1399">
        <v>2</v>
      </c>
    </row>
    <row r="1400" spans="2:19" x14ac:dyDescent="0.3">
      <c r="B1400">
        <v>1399</v>
      </c>
      <c r="C1400" t="s">
        <v>19</v>
      </c>
      <c r="D1400" t="s">
        <v>19</v>
      </c>
      <c r="E1400">
        <v>1399</v>
      </c>
      <c r="F1400" t="s">
        <v>20</v>
      </c>
      <c r="G1400">
        <v>26402</v>
      </c>
      <c r="H1400">
        <v>1399</v>
      </c>
      <c r="I1400">
        <v>24</v>
      </c>
      <c r="J1400" t="s">
        <v>3662</v>
      </c>
      <c r="K1400" t="s">
        <v>3663</v>
      </c>
      <c r="L1400" t="s">
        <v>210</v>
      </c>
      <c r="M1400" t="s">
        <v>211</v>
      </c>
      <c r="N1400" t="s">
        <v>3664</v>
      </c>
      <c r="O1400" t="s">
        <v>481</v>
      </c>
      <c r="P1400">
        <v>305.96660000000003</v>
      </c>
      <c r="Q1400">
        <v>3882413</v>
      </c>
      <c r="R1400" t="s">
        <v>144</v>
      </c>
      <c r="S1400">
        <v>1</v>
      </c>
    </row>
    <row r="1401" spans="2:19" x14ac:dyDescent="0.3">
      <c r="B1401">
        <v>1400</v>
      </c>
      <c r="C1401" t="s">
        <v>19</v>
      </c>
      <c r="D1401" t="s">
        <v>19</v>
      </c>
      <c r="E1401">
        <v>1400</v>
      </c>
      <c r="F1401" t="s">
        <v>20</v>
      </c>
      <c r="G1401">
        <v>25632</v>
      </c>
      <c r="H1401">
        <v>1400</v>
      </c>
      <c r="I1401">
        <v>105</v>
      </c>
      <c r="J1401" t="s">
        <v>3665</v>
      </c>
      <c r="K1401" t="s">
        <v>3666</v>
      </c>
      <c r="L1401" t="s">
        <v>547</v>
      </c>
      <c r="M1401" t="s">
        <v>548</v>
      </c>
      <c r="N1401" t="s">
        <v>549</v>
      </c>
      <c r="O1401" t="s">
        <v>549</v>
      </c>
      <c r="P1401">
        <v>305.6968</v>
      </c>
      <c r="Q1401">
        <v>3988000</v>
      </c>
      <c r="R1401" t="s">
        <v>30</v>
      </c>
      <c r="S1401">
        <v>1</v>
      </c>
    </row>
    <row r="1402" spans="2:19" x14ac:dyDescent="0.3">
      <c r="B1402">
        <v>1401</v>
      </c>
      <c r="C1402" t="s">
        <v>19</v>
      </c>
      <c r="D1402" t="s">
        <v>19</v>
      </c>
      <c r="E1402">
        <v>1401</v>
      </c>
      <c r="F1402" t="s">
        <v>20</v>
      </c>
      <c r="G1402">
        <v>25174</v>
      </c>
      <c r="H1402">
        <v>1401</v>
      </c>
      <c r="I1402">
        <v>80</v>
      </c>
      <c r="J1402" t="s">
        <v>3667</v>
      </c>
      <c r="K1402" t="s">
        <v>3668</v>
      </c>
      <c r="L1402" t="s">
        <v>185</v>
      </c>
      <c r="M1402" t="s">
        <v>186</v>
      </c>
      <c r="N1402" t="s">
        <v>185</v>
      </c>
      <c r="O1402" t="s">
        <v>179</v>
      </c>
      <c r="P1402">
        <v>305.64280000000002</v>
      </c>
      <c r="Q1402">
        <v>8935500</v>
      </c>
      <c r="R1402" t="s">
        <v>121</v>
      </c>
      <c r="S1402">
        <v>1</v>
      </c>
    </row>
    <row r="1403" spans="2:19" x14ac:dyDescent="0.3">
      <c r="B1403">
        <v>1402</v>
      </c>
      <c r="C1403" t="s">
        <v>19</v>
      </c>
      <c r="D1403" t="s">
        <v>19</v>
      </c>
      <c r="E1403">
        <v>1402</v>
      </c>
      <c r="F1403" t="s">
        <v>20</v>
      </c>
      <c r="G1403">
        <v>23658</v>
      </c>
      <c r="H1403">
        <v>1402</v>
      </c>
      <c r="I1403">
        <v>33</v>
      </c>
      <c r="J1403" t="s">
        <v>3669</v>
      </c>
      <c r="K1403" t="s">
        <v>3670</v>
      </c>
      <c r="L1403" t="s">
        <v>547</v>
      </c>
      <c r="M1403" t="s">
        <v>548</v>
      </c>
      <c r="N1403" t="s">
        <v>549</v>
      </c>
      <c r="O1403" t="s">
        <v>549</v>
      </c>
      <c r="P1403">
        <v>305.57850000000002</v>
      </c>
      <c r="Q1403">
        <v>6941768</v>
      </c>
      <c r="R1403" t="s">
        <v>151</v>
      </c>
      <c r="S1403">
        <v>2</v>
      </c>
    </row>
    <row r="1404" spans="2:19" x14ac:dyDescent="0.3">
      <c r="B1404">
        <v>1403</v>
      </c>
      <c r="C1404" t="s">
        <v>19</v>
      </c>
      <c r="D1404" t="s">
        <v>19</v>
      </c>
      <c r="E1404">
        <v>1403</v>
      </c>
      <c r="F1404" t="s">
        <v>20</v>
      </c>
      <c r="G1404">
        <v>26555</v>
      </c>
      <c r="H1404">
        <v>1403</v>
      </c>
      <c r="I1404">
        <v>30</v>
      </c>
      <c r="J1404" t="s">
        <v>3671</v>
      </c>
      <c r="K1404" t="s">
        <v>3672</v>
      </c>
      <c r="L1404" t="s">
        <v>23</v>
      </c>
      <c r="M1404" t="s">
        <v>24</v>
      </c>
      <c r="N1404" t="s">
        <v>3673</v>
      </c>
      <c r="O1404" t="s">
        <v>26</v>
      </c>
      <c r="P1404">
        <v>305.24880000000002</v>
      </c>
      <c r="Q1404">
        <v>2264291</v>
      </c>
      <c r="R1404" t="s">
        <v>144</v>
      </c>
      <c r="S1404">
        <v>1</v>
      </c>
    </row>
    <row r="1405" spans="2:19" x14ac:dyDescent="0.3">
      <c r="B1405">
        <v>1404</v>
      </c>
      <c r="C1405" t="s">
        <v>19</v>
      </c>
      <c r="D1405" t="s">
        <v>19</v>
      </c>
      <c r="E1405">
        <v>1404</v>
      </c>
      <c r="F1405" t="s">
        <v>20</v>
      </c>
      <c r="G1405">
        <v>25738</v>
      </c>
      <c r="H1405">
        <v>1404</v>
      </c>
      <c r="I1405">
        <v>25</v>
      </c>
      <c r="J1405" t="s">
        <v>3674</v>
      </c>
      <c r="K1405" t="s">
        <v>3675</v>
      </c>
      <c r="L1405" t="s">
        <v>215</v>
      </c>
      <c r="M1405" t="s">
        <v>216</v>
      </c>
      <c r="N1405" t="s">
        <v>3676</v>
      </c>
      <c r="P1405">
        <v>305.22129999999999</v>
      </c>
      <c r="Q1405">
        <v>3956459</v>
      </c>
      <c r="R1405" t="s">
        <v>274</v>
      </c>
      <c r="S1405">
        <v>1</v>
      </c>
    </row>
    <row r="1406" spans="2:19" x14ac:dyDescent="0.3">
      <c r="B1406">
        <v>1405</v>
      </c>
      <c r="C1406" t="s">
        <v>19</v>
      </c>
      <c r="D1406" t="s">
        <v>19</v>
      </c>
      <c r="E1406">
        <v>1405</v>
      </c>
      <c r="F1406" t="s">
        <v>20</v>
      </c>
      <c r="G1406">
        <v>18097</v>
      </c>
      <c r="H1406">
        <v>1405</v>
      </c>
      <c r="I1406">
        <v>558</v>
      </c>
      <c r="J1406" t="s">
        <v>3677</v>
      </c>
      <c r="K1406" t="s">
        <v>3678</v>
      </c>
      <c r="L1406" t="s">
        <v>309</v>
      </c>
      <c r="M1406" t="s">
        <v>310</v>
      </c>
      <c r="N1406" t="s">
        <v>311</v>
      </c>
      <c r="O1406" t="s">
        <v>36</v>
      </c>
      <c r="P1406">
        <v>304.99619999999999</v>
      </c>
      <c r="Q1406">
        <v>38261067</v>
      </c>
      <c r="R1406" t="s">
        <v>243</v>
      </c>
      <c r="S1406">
        <v>5</v>
      </c>
    </row>
    <row r="1407" spans="2:19" x14ac:dyDescent="0.3">
      <c r="B1407">
        <v>1406</v>
      </c>
      <c r="C1407" t="s">
        <v>19</v>
      </c>
      <c r="D1407" t="s">
        <v>19</v>
      </c>
      <c r="E1407">
        <v>1406</v>
      </c>
      <c r="F1407" t="s">
        <v>20</v>
      </c>
      <c r="G1407">
        <v>23470</v>
      </c>
      <c r="H1407">
        <v>1406</v>
      </c>
      <c r="I1407">
        <v>32</v>
      </c>
      <c r="J1407" t="s">
        <v>3679</v>
      </c>
      <c r="K1407" t="s">
        <v>3680</v>
      </c>
      <c r="L1407" t="s">
        <v>131</v>
      </c>
      <c r="M1407" t="s">
        <v>132</v>
      </c>
      <c r="N1407" t="s">
        <v>1288</v>
      </c>
      <c r="O1407" t="s">
        <v>143</v>
      </c>
      <c r="P1407">
        <v>304.68040000000002</v>
      </c>
      <c r="Q1407">
        <v>14413146</v>
      </c>
      <c r="R1407" t="s">
        <v>61</v>
      </c>
      <c r="S1407">
        <v>2</v>
      </c>
    </row>
    <row r="1408" spans="2:19" x14ac:dyDescent="0.3">
      <c r="B1408">
        <v>1407</v>
      </c>
      <c r="C1408" t="s">
        <v>19</v>
      </c>
      <c r="D1408" t="s">
        <v>19</v>
      </c>
      <c r="E1408">
        <v>1407</v>
      </c>
      <c r="F1408" t="s">
        <v>20</v>
      </c>
      <c r="G1408">
        <v>26479</v>
      </c>
      <c r="H1408">
        <v>1407</v>
      </c>
      <c r="I1408">
        <v>60</v>
      </c>
      <c r="J1408" t="s">
        <v>3681</v>
      </c>
      <c r="K1408" t="s">
        <v>3682</v>
      </c>
      <c r="L1408" t="s">
        <v>170</v>
      </c>
      <c r="M1408" t="s">
        <v>171</v>
      </c>
      <c r="N1408" t="s">
        <v>3683</v>
      </c>
      <c r="O1408" t="s">
        <v>377</v>
      </c>
      <c r="P1408">
        <v>304.50729999999999</v>
      </c>
      <c r="Q1408">
        <v>14040157</v>
      </c>
      <c r="R1408" t="s">
        <v>243</v>
      </c>
      <c r="S1408">
        <v>1</v>
      </c>
    </row>
    <row r="1409" spans="2:19" x14ac:dyDescent="0.3">
      <c r="B1409">
        <v>1408</v>
      </c>
      <c r="C1409" t="s">
        <v>19</v>
      </c>
      <c r="D1409" t="s">
        <v>19</v>
      </c>
      <c r="E1409">
        <v>1408</v>
      </c>
      <c r="F1409" t="s">
        <v>20</v>
      </c>
      <c r="G1409">
        <v>25970</v>
      </c>
      <c r="H1409">
        <v>1408</v>
      </c>
      <c r="I1409">
        <v>18</v>
      </c>
      <c r="J1409" t="s">
        <v>3684</v>
      </c>
      <c r="K1409" t="s">
        <v>3685</v>
      </c>
      <c r="L1409" t="s">
        <v>131</v>
      </c>
      <c r="M1409" t="s">
        <v>132</v>
      </c>
      <c r="N1409" t="s">
        <v>794</v>
      </c>
      <c r="O1409" t="s">
        <v>794</v>
      </c>
      <c r="P1409">
        <v>304.46570000000003</v>
      </c>
      <c r="Q1409">
        <v>9146425</v>
      </c>
      <c r="R1409" t="s">
        <v>37</v>
      </c>
      <c r="S1409">
        <v>1</v>
      </c>
    </row>
    <row r="1410" spans="2:19" x14ac:dyDescent="0.3">
      <c r="B1410">
        <v>1409</v>
      </c>
      <c r="C1410" t="s">
        <v>19</v>
      </c>
      <c r="D1410" t="s">
        <v>19</v>
      </c>
      <c r="E1410">
        <v>1409</v>
      </c>
      <c r="F1410" t="s">
        <v>20</v>
      </c>
      <c r="G1410">
        <v>26315</v>
      </c>
      <c r="H1410">
        <v>1409</v>
      </c>
      <c r="I1410">
        <v>15</v>
      </c>
      <c r="J1410" t="s">
        <v>3686</v>
      </c>
      <c r="K1410" t="s">
        <v>3687</v>
      </c>
      <c r="L1410" t="s">
        <v>246</v>
      </c>
      <c r="M1410" t="s">
        <v>247</v>
      </c>
      <c r="N1410" t="s">
        <v>1180</v>
      </c>
      <c r="O1410" t="s">
        <v>432</v>
      </c>
      <c r="P1410">
        <v>304.21429999999998</v>
      </c>
      <c r="Q1410">
        <v>2254000</v>
      </c>
      <c r="R1410" t="s">
        <v>516</v>
      </c>
      <c r="S1410">
        <v>1</v>
      </c>
    </row>
    <row r="1411" spans="2:19" x14ac:dyDescent="0.3">
      <c r="B1411">
        <v>1410</v>
      </c>
      <c r="C1411" t="s">
        <v>19</v>
      </c>
      <c r="D1411" t="s">
        <v>19</v>
      </c>
      <c r="E1411">
        <v>1410</v>
      </c>
      <c r="F1411" t="s">
        <v>20</v>
      </c>
      <c r="G1411">
        <v>25831</v>
      </c>
      <c r="H1411">
        <v>1410</v>
      </c>
      <c r="I1411">
        <v>2</v>
      </c>
      <c r="J1411" t="s">
        <v>3688</v>
      </c>
      <c r="K1411" t="s">
        <v>3689</v>
      </c>
      <c r="L1411" t="s">
        <v>33</v>
      </c>
      <c r="M1411" t="s">
        <v>34</v>
      </c>
      <c r="N1411" t="s">
        <v>1121</v>
      </c>
      <c r="O1411" t="s">
        <v>36</v>
      </c>
      <c r="P1411">
        <v>303.49790000000002</v>
      </c>
      <c r="Q1411">
        <v>2809354</v>
      </c>
      <c r="R1411" t="s">
        <v>144</v>
      </c>
      <c r="S1411">
        <v>1</v>
      </c>
    </row>
    <row r="1412" spans="2:19" x14ac:dyDescent="0.3">
      <c r="B1412">
        <v>1411</v>
      </c>
      <c r="C1412" t="s">
        <v>19</v>
      </c>
      <c r="D1412" t="s">
        <v>19</v>
      </c>
      <c r="E1412">
        <v>1411</v>
      </c>
      <c r="F1412" t="s">
        <v>20</v>
      </c>
      <c r="G1412">
        <v>1167</v>
      </c>
      <c r="H1412">
        <v>1411</v>
      </c>
      <c r="I1412">
        <v>55</v>
      </c>
      <c r="J1412" t="s">
        <v>3690</v>
      </c>
      <c r="K1412" t="s">
        <v>3691</v>
      </c>
      <c r="L1412" t="s">
        <v>185</v>
      </c>
      <c r="M1412" t="s">
        <v>186</v>
      </c>
      <c r="N1412" t="s">
        <v>2326</v>
      </c>
      <c r="O1412" t="s">
        <v>179</v>
      </c>
      <c r="P1412">
        <v>303.48320000000001</v>
      </c>
      <c r="Q1412">
        <v>19893669</v>
      </c>
      <c r="R1412" t="s">
        <v>144</v>
      </c>
      <c r="S1412">
        <v>8</v>
      </c>
    </row>
    <row r="1413" spans="2:19" x14ac:dyDescent="0.3">
      <c r="B1413">
        <v>1412</v>
      </c>
      <c r="C1413" t="s">
        <v>19</v>
      </c>
      <c r="D1413" t="s">
        <v>19</v>
      </c>
      <c r="E1413">
        <v>1412</v>
      </c>
      <c r="F1413" t="s">
        <v>20</v>
      </c>
      <c r="G1413">
        <v>17319</v>
      </c>
      <c r="H1413">
        <v>1412</v>
      </c>
      <c r="I1413">
        <v>128</v>
      </c>
      <c r="J1413" t="s">
        <v>3692</v>
      </c>
      <c r="K1413" t="s">
        <v>3693</v>
      </c>
      <c r="L1413" t="s">
        <v>77</v>
      </c>
      <c r="M1413" t="s">
        <v>78</v>
      </c>
      <c r="N1413" t="s">
        <v>3694</v>
      </c>
      <c r="O1413" t="s">
        <v>3695</v>
      </c>
      <c r="P1413">
        <v>303.22829999999999</v>
      </c>
      <c r="Q1413">
        <v>126827890</v>
      </c>
      <c r="R1413" t="s">
        <v>144</v>
      </c>
      <c r="S1413">
        <v>5</v>
      </c>
    </row>
    <row r="1414" spans="2:19" x14ac:dyDescent="0.3">
      <c r="B1414">
        <v>1413</v>
      </c>
      <c r="C1414" t="s">
        <v>19</v>
      </c>
      <c r="D1414" t="s">
        <v>19</v>
      </c>
      <c r="E1414">
        <v>1413</v>
      </c>
      <c r="F1414" t="s">
        <v>20</v>
      </c>
      <c r="G1414">
        <v>21461</v>
      </c>
      <c r="H1414">
        <v>1413</v>
      </c>
      <c r="I1414">
        <v>33</v>
      </c>
      <c r="J1414" t="s">
        <v>3696</v>
      </c>
      <c r="K1414" t="s">
        <v>3697</v>
      </c>
      <c r="L1414" t="s">
        <v>33</v>
      </c>
      <c r="M1414" t="s">
        <v>34</v>
      </c>
      <c r="N1414" t="s">
        <v>136</v>
      </c>
      <c r="O1414" t="s">
        <v>137</v>
      </c>
      <c r="P1414">
        <v>303.17009999999999</v>
      </c>
      <c r="Q1414">
        <v>17162823</v>
      </c>
      <c r="R1414" t="s">
        <v>27</v>
      </c>
      <c r="S1414">
        <v>4</v>
      </c>
    </row>
    <row r="1415" spans="2:19" x14ac:dyDescent="0.3">
      <c r="B1415">
        <v>1414</v>
      </c>
      <c r="C1415" t="s">
        <v>19</v>
      </c>
      <c r="D1415" t="s">
        <v>19</v>
      </c>
      <c r="E1415">
        <v>1414</v>
      </c>
      <c r="F1415" t="s">
        <v>20</v>
      </c>
      <c r="G1415">
        <v>25441</v>
      </c>
      <c r="H1415">
        <v>1414</v>
      </c>
      <c r="I1415">
        <v>25</v>
      </c>
      <c r="J1415" t="s">
        <v>3698</v>
      </c>
      <c r="K1415" t="s">
        <v>3699</v>
      </c>
      <c r="L1415" t="s">
        <v>95</v>
      </c>
      <c r="M1415" t="s">
        <v>96</v>
      </c>
      <c r="N1415" t="s">
        <v>509</v>
      </c>
      <c r="O1415" t="s">
        <v>489</v>
      </c>
      <c r="P1415">
        <v>302.70699999999999</v>
      </c>
      <c r="Q1415">
        <v>2995343</v>
      </c>
      <c r="R1415" t="s">
        <v>449</v>
      </c>
      <c r="S1415">
        <v>1</v>
      </c>
    </row>
    <row r="1416" spans="2:19" x14ac:dyDescent="0.3">
      <c r="B1416">
        <v>1415</v>
      </c>
      <c r="C1416" t="s">
        <v>19</v>
      </c>
      <c r="D1416" t="s">
        <v>19</v>
      </c>
      <c r="E1416">
        <v>1415</v>
      </c>
      <c r="F1416" t="s">
        <v>20</v>
      </c>
      <c r="G1416">
        <v>21104</v>
      </c>
      <c r="H1416">
        <v>1415</v>
      </c>
      <c r="I1416">
        <v>28</v>
      </c>
      <c r="J1416" t="s">
        <v>3700</v>
      </c>
      <c r="K1416" t="s">
        <v>3701</v>
      </c>
      <c r="L1416" t="s">
        <v>210</v>
      </c>
      <c r="M1416" t="s">
        <v>211</v>
      </c>
      <c r="N1416" t="s">
        <v>640</v>
      </c>
      <c r="O1416" t="s">
        <v>36</v>
      </c>
      <c r="P1416">
        <v>302.47809999999998</v>
      </c>
      <c r="Q1416">
        <v>3832666</v>
      </c>
      <c r="R1416" t="s">
        <v>151</v>
      </c>
      <c r="S1416">
        <v>3</v>
      </c>
    </row>
    <row r="1417" spans="2:19" x14ac:dyDescent="0.3">
      <c r="B1417">
        <v>1416</v>
      </c>
      <c r="C1417" t="s">
        <v>19</v>
      </c>
      <c r="D1417" t="s">
        <v>19</v>
      </c>
      <c r="E1417">
        <v>1416</v>
      </c>
      <c r="F1417" t="s">
        <v>20</v>
      </c>
      <c r="G1417">
        <v>23313</v>
      </c>
      <c r="H1417">
        <v>1416</v>
      </c>
      <c r="I1417">
        <v>59</v>
      </c>
      <c r="J1417" t="s">
        <v>3702</v>
      </c>
      <c r="K1417" t="s">
        <v>3703</v>
      </c>
      <c r="L1417" t="s">
        <v>23</v>
      </c>
      <c r="M1417" t="s">
        <v>24</v>
      </c>
      <c r="N1417" t="s">
        <v>3704</v>
      </c>
      <c r="O1417" t="s">
        <v>277</v>
      </c>
      <c r="P1417">
        <v>301.9359</v>
      </c>
      <c r="Q1417">
        <v>7247459</v>
      </c>
      <c r="R1417" t="s">
        <v>118</v>
      </c>
      <c r="S1417">
        <v>2</v>
      </c>
    </row>
    <row r="1418" spans="2:19" x14ac:dyDescent="0.3">
      <c r="B1418">
        <v>1417</v>
      </c>
      <c r="C1418" t="s">
        <v>19</v>
      </c>
      <c r="D1418" t="s">
        <v>19</v>
      </c>
      <c r="E1418">
        <v>1417</v>
      </c>
      <c r="F1418" t="s">
        <v>20</v>
      </c>
      <c r="G1418">
        <v>25061</v>
      </c>
      <c r="H1418">
        <v>1417</v>
      </c>
      <c r="I1418">
        <v>19</v>
      </c>
      <c r="J1418" t="s">
        <v>3705</v>
      </c>
      <c r="K1418" t="s">
        <v>3706</v>
      </c>
      <c r="L1418" t="s">
        <v>45</v>
      </c>
      <c r="M1418" t="s">
        <v>46</v>
      </c>
      <c r="N1418" t="s">
        <v>2443</v>
      </c>
      <c r="O1418" t="s">
        <v>48</v>
      </c>
      <c r="P1418">
        <v>301.93329999999997</v>
      </c>
      <c r="Q1418">
        <v>2055109</v>
      </c>
      <c r="R1418" t="s">
        <v>144</v>
      </c>
      <c r="S1418">
        <v>1</v>
      </c>
    </row>
    <row r="1419" spans="2:19" x14ac:dyDescent="0.3">
      <c r="B1419">
        <v>1418</v>
      </c>
      <c r="C1419" t="s">
        <v>19</v>
      </c>
      <c r="D1419" t="s">
        <v>19</v>
      </c>
      <c r="E1419">
        <v>1418</v>
      </c>
      <c r="F1419" t="s">
        <v>20</v>
      </c>
      <c r="G1419">
        <v>21217</v>
      </c>
      <c r="H1419">
        <v>1418</v>
      </c>
      <c r="I1419">
        <v>48</v>
      </c>
      <c r="J1419" t="s">
        <v>3707</v>
      </c>
      <c r="K1419" t="s">
        <v>3708</v>
      </c>
      <c r="L1419" t="s">
        <v>23</v>
      </c>
      <c r="M1419" t="s">
        <v>24</v>
      </c>
      <c r="N1419" t="s">
        <v>3506</v>
      </c>
      <c r="O1419" t="s">
        <v>26</v>
      </c>
      <c r="P1419">
        <v>301.82830000000001</v>
      </c>
      <c r="Q1419">
        <v>5639978</v>
      </c>
      <c r="R1419" t="s">
        <v>27</v>
      </c>
      <c r="S1419">
        <v>3</v>
      </c>
    </row>
    <row r="1420" spans="2:19" x14ac:dyDescent="0.3">
      <c r="B1420">
        <v>1419</v>
      </c>
      <c r="C1420" t="s">
        <v>19</v>
      </c>
      <c r="D1420" t="s">
        <v>19</v>
      </c>
      <c r="E1420">
        <v>1419</v>
      </c>
      <c r="F1420" t="s">
        <v>20</v>
      </c>
      <c r="G1420">
        <v>22297</v>
      </c>
      <c r="H1420">
        <v>1419</v>
      </c>
      <c r="I1420">
        <v>139</v>
      </c>
      <c r="J1420" t="s">
        <v>3709</v>
      </c>
      <c r="K1420" t="s">
        <v>3710</v>
      </c>
      <c r="L1420" t="s">
        <v>547</v>
      </c>
      <c r="M1420" t="s">
        <v>548</v>
      </c>
      <c r="N1420" t="s">
        <v>1476</v>
      </c>
      <c r="O1420" t="s">
        <v>549</v>
      </c>
      <c r="P1420">
        <v>300.73930000000001</v>
      </c>
      <c r="Q1420">
        <v>27081128</v>
      </c>
      <c r="R1420" t="s">
        <v>49</v>
      </c>
      <c r="S1420">
        <v>3</v>
      </c>
    </row>
    <row r="1421" spans="2:19" x14ac:dyDescent="0.3">
      <c r="B1421">
        <v>1420</v>
      </c>
      <c r="C1421" t="s">
        <v>19</v>
      </c>
      <c r="D1421" t="s">
        <v>19</v>
      </c>
      <c r="E1421">
        <v>1420</v>
      </c>
      <c r="F1421" t="s">
        <v>20</v>
      </c>
      <c r="G1421">
        <v>21926</v>
      </c>
      <c r="H1421">
        <v>1420</v>
      </c>
      <c r="I1421">
        <v>15</v>
      </c>
      <c r="J1421" t="s">
        <v>3711</v>
      </c>
      <c r="K1421" t="s">
        <v>3712</v>
      </c>
      <c r="L1421" t="s">
        <v>23</v>
      </c>
      <c r="M1421" t="s">
        <v>24</v>
      </c>
      <c r="N1421" t="s">
        <v>3713</v>
      </c>
      <c r="O1421" t="s">
        <v>26</v>
      </c>
      <c r="P1421">
        <v>300.23939999999999</v>
      </c>
      <c r="Q1421">
        <v>9086935</v>
      </c>
      <c r="R1421" t="s">
        <v>27</v>
      </c>
      <c r="S1421">
        <v>3</v>
      </c>
    </row>
    <row r="1422" spans="2:19" x14ac:dyDescent="0.3">
      <c r="B1422">
        <v>1421</v>
      </c>
      <c r="C1422" t="s">
        <v>19</v>
      </c>
      <c r="D1422" t="s">
        <v>19</v>
      </c>
      <c r="E1422">
        <v>1421</v>
      </c>
      <c r="F1422" t="s">
        <v>20</v>
      </c>
      <c r="G1422">
        <v>26019</v>
      </c>
      <c r="H1422">
        <v>1421</v>
      </c>
      <c r="I1422">
        <v>73</v>
      </c>
      <c r="J1422" t="s">
        <v>3714</v>
      </c>
      <c r="K1422" t="s">
        <v>3715</v>
      </c>
      <c r="L1422" t="s">
        <v>124</v>
      </c>
      <c r="M1422" t="s">
        <v>125</v>
      </c>
      <c r="N1422" t="s">
        <v>226</v>
      </c>
      <c r="O1422" t="s">
        <v>227</v>
      </c>
      <c r="P1422">
        <v>300.05810000000002</v>
      </c>
      <c r="Q1422">
        <v>10914481</v>
      </c>
      <c r="R1422" t="s">
        <v>118</v>
      </c>
      <c r="S1422">
        <v>1</v>
      </c>
    </row>
    <row r="1423" spans="2:19" x14ac:dyDescent="0.3">
      <c r="B1423">
        <v>1422</v>
      </c>
      <c r="C1423" t="s">
        <v>19</v>
      </c>
      <c r="D1423" t="s">
        <v>19</v>
      </c>
      <c r="E1423">
        <v>1422</v>
      </c>
      <c r="F1423" t="s">
        <v>20</v>
      </c>
      <c r="G1423">
        <v>23444</v>
      </c>
      <c r="H1423">
        <v>1422</v>
      </c>
      <c r="I1423">
        <v>19</v>
      </c>
      <c r="J1423" t="s">
        <v>3716</v>
      </c>
      <c r="K1423" t="s">
        <v>3717</v>
      </c>
      <c r="L1423" t="s">
        <v>64</v>
      </c>
      <c r="M1423" t="s">
        <v>65</v>
      </c>
      <c r="N1423" t="s">
        <v>66</v>
      </c>
      <c r="O1423" t="s">
        <v>67</v>
      </c>
      <c r="P1423">
        <v>300.06020000000001</v>
      </c>
      <c r="Q1423">
        <v>6357000</v>
      </c>
      <c r="R1423" t="s">
        <v>182</v>
      </c>
      <c r="S1423">
        <v>2</v>
      </c>
    </row>
    <row r="1424" spans="2:19" x14ac:dyDescent="0.3">
      <c r="B1424">
        <v>1423</v>
      </c>
      <c r="C1424" t="s">
        <v>19</v>
      </c>
      <c r="D1424" t="s">
        <v>19</v>
      </c>
      <c r="E1424">
        <v>1423</v>
      </c>
      <c r="F1424" t="s">
        <v>20</v>
      </c>
      <c r="G1424">
        <v>26262</v>
      </c>
      <c r="H1424">
        <v>1423</v>
      </c>
      <c r="I1424">
        <v>42</v>
      </c>
      <c r="J1424" t="s">
        <v>3718</v>
      </c>
      <c r="K1424" t="s">
        <v>3719</v>
      </c>
      <c r="L1424" t="s">
        <v>311</v>
      </c>
      <c r="M1424" t="s">
        <v>369</v>
      </c>
      <c r="N1424" t="s">
        <v>3720</v>
      </c>
      <c r="O1424" t="s">
        <v>370</v>
      </c>
      <c r="P1424">
        <v>299.93799999999999</v>
      </c>
      <c r="Q1424">
        <v>4976268</v>
      </c>
      <c r="R1424" t="s">
        <v>30</v>
      </c>
      <c r="S1424">
        <v>1</v>
      </c>
    </row>
    <row r="1425" spans="2:19" x14ac:dyDescent="0.3">
      <c r="B1425">
        <v>1424</v>
      </c>
      <c r="C1425" t="s">
        <v>19</v>
      </c>
      <c r="D1425" t="s">
        <v>19</v>
      </c>
      <c r="E1425">
        <v>1424</v>
      </c>
      <c r="F1425" t="s">
        <v>20</v>
      </c>
      <c r="G1425">
        <v>743</v>
      </c>
      <c r="H1425">
        <v>1424</v>
      </c>
      <c r="I1425">
        <v>1107</v>
      </c>
      <c r="J1425" t="s">
        <v>3721</v>
      </c>
      <c r="K1425" t="s">
        <v>3722</v>
      </c>
      <c r="L1425" t="s">
        <v>906</v>
      </c>
      <c r="M1425" t="s">
        <v>907</v>
      </c>
      <c r="N1425" t="s">
        <v>1920</v>
      </c>
      <c r="O1425" t="s">
        <v>1921</v>
      </c>
      <c r="P1425">
        <v>299.81360000000001</v>
      </c>
      <c r="Q1425">
        <v>126183946</v>
      </c>
      <c r="R1425" t="s">
        <v>61</v>
      </c>
      <c r="S1425">
        <v>7</v>
      </c>
    </row>
    <row r="1426" spans="2:19" x14ac:dyDescent="0.3">
      <c r="B1426">
        <v>1425</v>
      </c>
      <c r="C1426" t="s">
        <v>19</v>
      </c>
      <c r="D1426" t="s">
        <v>19</v>
      </c>
      <c r="E1426">
        <v>1425</v>
      </c>
      <c r="F1426" t="s">
        <v>20</v>
      </c>
      <c r="G1426">
        <v>21477</v>
      </c>
      <c r="H1426">
        <v>1425</v>
      </c>
      <c r="I1426">
        <v>197</v>
      </c>
      <c r="J1426" t="s">
        <v>3723</v>
      </c>
      <c r="K1426" t="s">
        <v>3724</v>
      </c>
      <c r="L1426" t="s">
        <v>33</v>
      </c>
      <c r="M1426" t="s">
        <v>34</v>
      </c>
      <c r="N1426" t="s">
        <v>1552</v>
      </c>
      <c r="O1426" t="s">
        <v>36</v>
      </c>
      <c r="P1426">
        <v>299.57760000000002</v>
      </c>
      <c r="Q1426">
        <v>11837259</v>
      </c>
      <c r="R1426" t="s">
        <v>118</v>
      </c>
      <c r="S1426">
        <v>3</v>
      </c>
    </row>
    <row r="1427" spans="2:19" x14ac:dyDescent="0.3">
      <c r="B1427">
        <v>1426</v>
      </c>
      <c r="C1427" t="s">
        <v>19</v>
      </c>
      <c r="D1427" t="s">
        <v>19</v>
      </c>
      <c r="E1427">
        <v>1426</v>
      </c>
      <c r="F1427" t="s">
        <v>20</v>
      </c>
      <c r="G1427">
        <v>24099</v>
      </c>
      <c r="H1427">
        <v>1426</v>
      </c>
      <c r="I1427">
        <v>45</v>
      </c>
      <c r="J1427" t="s">
        <v>3725</v>
      </c>
      <c r="K1427" t="s">
        <v>3726</v>
      </c>
      <c r="L1427" t="s">
        <v>906</v>
      </c>
      <c r="M1427" t="s">
        <v>907</v>
      </c>
      <c r="N1427" t="s">
        <v>1920</v>
      </c>
      <c r="O1427" t="s">
        <v>1921</v>
      </c>
      <c r="P1427">
        <v>299.5369</v>
      </c>
      <c r="Q1427">
        <v>22516332</v>
      </c>
      <c r="R1427" t="s">
        <v>27</v>
      </c>
      <c r="S1427">
        <v>2</v>
      </c>
    </row>
    <row r="1428" spans="2:19" x14ac:dyDescent="0.3">
      <c r="B1428">
        <v>1427</v>
      </c>
      <c r="C1428" t="s">
        <v>19</v>
      </c>
      <c r="D1428" t="s">
        <v>19</v>
      </c>
      <c r="E1428">
        <v>1427</v>
      </c>
      <c r="F1428" t="s">
        <v>20</v>
      </c>
      <c r="G1428">
        <v>26511</v>
      </c>
      <c r="H1428">
        <v>1427</v>
      </c>
      <c r="I1428">
        <v>10</v>
      </c>
      <c r="J1428" t="s">
        <v>3727</v>
      </c>
      <c r="K1428" t="s">
        <v>3728</v>
      </c>
      <c r="L1428" t="s">
        <v>185</v>
      </c>
      <c r="M1428" t="s">
        <v>186</v>
      </c>
      <c r="N1428" t="s">
        <v>185</v>
      </c>
      <c r="O1428" t="s">
        <v>179</v>
      </c>
      <c r="P1428">
        <v>298.99900000000002</v>
      </c>
      <c r="Q1428">
        <v>4019029</v>
      </c>
      <c r="R1428" t="s">
        <v>516</v>
      </c>
      <c r="S1428">
        <v>1</v>
      </c>
    </row>
    <row r="1429" spans="2:19" x14ac:dyDescent="0.3">
      <c r="B1429">
        <v>1428</v>
      </c>
      <c r="C1429" t="s">
        <v>19</v>
      </c>
      <c r="D1429" t="s">
        <v>19</v>
      </c>
      <c r="E1429">
        <v>1428</v>
      </c>
      <c r="F1429" t="s">
        <v>20</v>
      </c>
      <c r="G1429">
        <v>19831</v>
      </c>
      <c r="H1429">
        <v>1428</v>
      </c>
      <c r="I1429">
        <v>226</v>
      </c>
      <c r="J1429" t="s">
        <v>3729</v>
      </c>
      <c r="K1429" t="s">
        <v>3730</v>
      </c>
      <c r="L1429" t="s">
        <v>246</v>
      </c>
      <c r="M1429" t="s">
        <v>247</v>
      </c>
      <c r="N1429" t="s">
        <v>600</v>
      </c>
      <c r="O1429" t="s">
        <v>600</v>
      </c>
      <c r="P1429">
        <v>298.96929999999998</v>
      </c>
      <c r="Q1429">
        <v>66357754</v>
      </c>
      <c r="R1429" t="s">
        <v>243</v>
      </c>
      <c r="S1429">
        <v>4</v>
      </c>
    </row>
    <row r="1430" spans="2:19" x14ac:dyDescent="0.3">
      <c r="B1430">
        <v>1429</v>
      </c>
      <c r="C1430" t="s">
        <v>19</v>
      </c>
      <c r="D1430" t="s">
        <v>19</v>
      </c>
      <c r="E1430">
        <v>1429</v>
      </c>
      <c r="F1430" t="s">
        <v>20</v>
      </c>
      <c r="G1430">
        <v>20255</v>
      </c>
      <c r="H1430">
        <v>1429</v>
      </c>
      <c r="I1430">
        <v>167</v>
      </c>
      <c r="J1430" t="s">
        <v>3731</v>
      </c>
      <c r="K1430" t="s">
        <v>3732</v>
      </c>
      <c r="L1430" t="s">
        <v>45</v>
      </c>
      <c r="M1430" t="s">
        <v>46</v>
      </c>
      <c r="N1430" t="s">
        <v>48</v>
      </c>
      <c r="O1430" t="s">
        <v>48</v>
      </c>
      <c r="P1430">
        <v>298.52069999999998</v>
      </c>
      <c r="Q1430">
        <v>37716000</v>
      </c>
      <c r="R1430" t="s">
        <v>182</v>
      </c>
      <c r="S1430">
        <v>4</v>
      </c>
    </row>
    <row r="1431" spans="2:19" x14ac:dyDescent="0.3">
      <c r="B1431">
        <v>1430</v>
      </c>
      <c r="C1431" t="s">
        <v>19</v>
      </c>
      <c r="D1431" t="s">
        <v>19</v>
      </c>
      <c r="E1431">
        <v>1430</v>
      </c>
      <c r="F1431" t="s">
        <v>20</v>
      </c>
      <c r="G1431">
        <v>22451</v>
      </c>
      <c r="H1431">
        <v>1430</v>
      </c>
      <c r="I1431">
        <v>110</v>
      </c>
      <c r="J1431" t="s">
        <v>3733</v>
      </c>
      <c r="K1431" t="s">
        <v>3734</v>
      </c>
      <c r="L1431" t="s">
        <v>154</v>
      </c>
      <c r="M1431" t="s">
        <v>155</v>
      </c>
      <c r="N1431" t="s">
        <v>3735</v>
      </c>
      <c r="O1431" t="s">
        <v>298</v>
      </c>
      <c r="P1431">
        <v>298.22230000000002</v>
      </c>
      <c r="Q1431">
        <v>11741667</v>
      </c>
      <c r="R1431" t="s">
        <v>61</v>
      </c>
      <c r="S1431">
        <v>3</v>
      </c>
    </row>
    <row r="1432" spans="2:19" x14ac:dyDescent="0.3">
      <c r="B1432">
        <v>1431</v>
      </c>
      <c r="C1432" t="s">
        <v>19</v>
      </c>
      <c r="D1432" t="s">
        <v>19</v>
      </c>
      <c r="E1432">
        <v>1431</v>
      </c>
      <c r="F1432" t="s">
        <v>20</v>
      </c>
      <c r="G1432">
        <v>21151</v>
      </c>
      <c r="H1432">
        <v>1431</v>
      </c>
      <c r="I1432">
        <v>30</v>
      </c>
      <c r="J1432" t="s">
        <v>3736</v>
      </c>
      <c r="K1432" t="s">
        <v>3737</v>
      </c>
      <c r="L1432" t="s">
        <v>210</v>
      </c>
      <c r="M1432" t="s">
        <v>211</v>
      </c>
      <c r="N1432" t="s">
        <v>1011</v>
      </c>
      <c r="O1432" t="s">
        <v>36</v>
      </c>
      <c r="P1432">
        <v>298.0453</v>
      </c>
      <c r="Q1432">
        <v>9865740</v>
      </c>
      <c r="R1432" t="s">
        <v>61</v>
      </c>
      <c r="S1432">
        <v>3</v>
      </c>
    </row>
    <row r="1433" spans="2:19" x14ac:dyDescent="0.3">
      <c r="B1433">
        <v>1432</v>
      </c>
      <c r="C1433" t="s">
        <v>19</v>
      </c>
      <c r="D1433" t="s">
        <v>19</v>
      </c>
      <c r="E1433">
        <v>1432</v>
      </c>
      <c r="F1433" t="s">
        <v>20</v>
      </c>
      <c r="G1433">
        <v>26120</v>
      </c>
      <c r="H1433">
        <v>1432</v>
      </c>
      <c r="I1433">
        <v>53</v>
      </c>
      <c r="J1433" t="s">
        <v>3738</v>
      </c>
      <c r="K1433" t="s">
        <v>3739</v>
      </c>
      <c r="L1433" t="s">
        <v>547</v>
      </c>
      <c r="M1433" t="s">
        <v>548</v>
      </c>
      <c r="N1433" t="s">
        <v>3740</v>
      </c>
      <c r="O1433" t="s">
        <v>549</v>
      </c>
      <c r="P1433">
        <v>297.8365</v>
      </c>
      <c r="Q1433">
        <v>13102565</v>
      </c>
      <c r="R1433" t="s">
        <v>144</v>
      </c>
      <c r="S1433">
        <v>1</v>
      </c>
    </row>
    <row r="1434" spans="2:19" x14ac:dyDescent="0.3">
      <c r="B1434">
        <v>1433</v>
      </c>
      <c r="C1434" t="s">
        <v>19</v>
      </c>
      <c r="D1434" t="s">
        <v>19</v>
      </c>
      <c r="E1434">
        <v>1433</v>
      </c>
      <c r="F1434" t="s">
        <v>20</v>
      </c>
      <c r="G1434">
        <v>26378</v>
      </c>
      <c r="H1434">
        <v>1433</v>
      </c>
      <c r="I1434">
        <v>29</v>
      </c>
      <c r="J1434" t="s">
        <v>3741</v>
      </c>
      <c r="K1434" t="s">
        <v>3742</v>
      </c>
      <c r="L1434" t="s">
        <v>164</v>
      </c>
      <c r="M1434" t="s">
        <v>165</v>
      </c>
      <c r="N1434" t="s">
        <v>166</v>
      </c>
      <c r="O1434" t="s">
        <v>167</v>
      </c>
      <c r="P1434">
        <v>297.75990000000002</v>
      </c>
      <c r="Q1434">
        <v>3491616</v>
      </c>
      <c r="R1434" t="s">
        <v>151</v>
      </c>
      <c r="S1434">
        <v>1</v>
      </c>
    </row>
    <row r="1435" spans="2:19" x14ac:dyDescent="0.3">
      <c r="B1435">
        <v>1434</v>
      </c>
      <c r="C1435" t="s">
        <v>19</v>
      </c>
      <c r="D1435" t="s">
        <v>19</v>
      </c>
      <c r="E1435">
        <v>1434</v>
      </c>
      <c r="F1435" t="s">
        <v>20</v>
      </c>
      <c r="G1435">
        <v>26004</v>
      </c>
      <c r="H1435">
        <v>1434</v>
      </c>
      <c r="I1435">
        <v>14</v>
      </c>
      <c r="J1435" t="s">
        <v>3743</v>
      </c>
      <c r="K1435" t="s">
        <v>3744</v>
      </c>
      <c r="L1435" t="s">
        <v>246</v>
      </c>
      <c r="M1435" t="s">
        <v>247</v>
      </c>
      <c r="N1435" t="s">
        <v>2526</v>
      </c>
      <c r="O1435" t="s">
        <v>600</v>
      </c>
      <c r="P1435">
        <v>297.42419999999998</v>
      </c>
      <c r="Q1435">
        <v>2623000</v>
      </c>
      <c r="R1435" t="s">
        <v>121</v>
      </c>
      <c r="S1435">
        <v>1</v>
      </c>
    </row>
    <row r="1436" spans="2:19" x14ac:dyDescent="0.3">
      <c r="B1436">
        <v>1435</v>
      </c>
      <c r="C1436" t="s">
        <v>19</v>
      </c>
      <c r="D1436" t="s">
        <v>19</v>
      </c>
      <c r="E1436">
        <v>1435</v>
      </c>
      <c r="F1436" t="s">
        <v>20</v>
      </c>
      <c r="G1436">
        <v>24433</v>
      </c>
      <c r="H1436">
        <v>1435</v>
      </c>
      <c r="I1436">
        <v>48</v>
      </c>
      <c r="J1436" t="s">
        <v>3745</v>
      </c>
      <c r="K1436" t="s">
        <v>3746</v>
      </c>
      <c r="L1436" t="s">
        <v>530</v>
      </c>
      <c r="M1436" t="s">
        <v>531</v>
      </c>
      <c r="N1436" t="s">
        <v>3747</v>
      </c>
      <c r="O1436" t="s">
        <v>2739</v>
      </c>
      <c r="P1436">
        <v>297.16980000000001</v>
      </c>
      <c r="Q1436">
        <v>17500015</v>
      </c>
      <c r="R1436" t="s">
        <v>144</v>
      </c>
      <c r="S1436">
        <v>2</v>
      </c>
    </row>
    <row r="1437" spans="2:19" x14ac:dyDescent="0.3">
      <c r="B1437">
        <v>1436</v>
      </c>
      <c r="C1437" t="s">
        <v>19</v>
      </c>
      <c r="D1437" t="s">
        <v>19</v>
      </c>
      <c r="E1437">
        <v>1436</v>
      </c>
      <c r="F1437" t="s">
        <v>20</v>
      </c>
      <c r="G1437">
        <v>24814</v>
      </c>
      <c r="H1437">
        <v>1436</v>
      </c>
      <c r="I1437">
        <v>9</v>
      </c>
      <c r="J1437" t="s">
        <v>3748</v>
      </c>
      <c r="K1437" t="s">
        <v>3749</v>
      </c>
      <c r="L1437" t="s">
        <v>1101</v>
      </c>
      <c r="M1437" t="s">
        <v>1102</v>
      </c>
      <c r="N1437" t="s">
        <v>3750</v>
      </c>
      <c r="O1437" t="s">
        <v>3751</v>
      </c>
      <c r="P1437">
        <v>297.04509999999999</v>
      </c>
      <c r="Q1437">
        <v>2695412</v>
      </c>
      <c r="R1437" t="s">
        <v>56</v>
      </c>
      <c r="S1437">
        <v>1</v>
      </c>
    </row>
    <row r="1438" spans="2:19" x14ac:dyDescent="0.3">
      <c r="B1438">
        <v>1437</v>
      </c>
      <c r="C1438" t="s">
        <v>19</v>
      </c>
      <c r="D1438" t="s">
        <v>19</v>
      </c>
      <c r="E1438">
        <v>1437</v>
      </c>
      <c r="F1438" t="s">
        <v>20</v>
      </c>
      <c r="G1438">
        <v>25105</v>
      </c>
      <c r="H1438">
        <v>1437</v>
      </c>
      <c r="I1438">
        <v>14</v>
      </c>
      <c r="J1438" t="s">
        <v>3752</v>
      </c>
      <c r="K1438" t="s">
        <v>3753</v>
      </c>
      <c r="L1438" t="s">
        <v>257</v>
      </c>
      <c r="M1438" t="s">
        <v>258</v>
      </c>
      <c r="N1438" t="s">
        <v>259</v>
      </c>
      <c r="P1438">
        <v>296.9042</v>
      </c>
      <c r="Q1438">
        <v>2685065</v>
      </c>
      <c r="R1438" t="s">
        <v>428</v>
      </c>
      <c r="S1438">
        <v>1</v>
      </c>
    </row>
    <row r="1439" spans="2:19" x14ac:dyDescent="0.3">
      <c r="B1439">
        <v>1438</v>
      </c>
      <c r="C1439" t="s">
        <v>19</v>
      </c>
      <c r="D1439" t="s">
        <v>19</v>
      </c>
      <c r="E1439">
        <v>1438</v>
      </c>
      <c r="F1439" t="s">
        <v>20</v>
      </c>
      <c r="G1439">
        <v>21748</v>
      </c>
      <c r="H1439">
        <v>1438</v>
      </c>
      <c r="I1439">
        <v>51</v>
      </c>
      <c r="J1439" t="s">
        <v>3754</v>
      </c>
      <c r="K1439" t="s">
        <v>3755</v>
      </c>
      <c r="L1439" t="s">
        <v>33</v>
      </c>
      <c r="M1439" t="s">
        <v>34</v>
      </c>
      <c r="N1439" t="s">
        <v>1552</v>
      </c>
      <c r="O1439" t="s">
        <v>36</v>
      </c>
      <c r="P1439">
        <v>296.65550000000002</v>
      </c>
      <c r="Q1439">
        <v>28459273</v>
      </c>
      <c r="R1439" t="s">
        <v>144</v>
      </c>
      <c r="S1439">
        <v>3</v>
      </c>
    </row>
    <row r="1440" spans="2:19" x14ac:dyDescent="0.3">
      <c r="B1440">
        <v>1439</v>
      </c>
      <c r="C1440" t="s">
        <v>19</v>
      </c>
      <c r="D1440" t="s">
        <v>19</v>
      </c>
      <c r="E1440">
        <v>1439</v>
      </c>
      <c r="F1440" t="s">
        <v>20</v>
      </c>
      <c r="G1440">
        <v>25656</v>
      </c>
      <c r="H1440">
        <v>1439</v>
      </c>
      <c r="I1440">
        <v>38</v>
      </c>
      <c r="J1440" t="s">
        <v>3756</v>
      </c>
      <c r="K1440" t="s">
        <v>3757</v>
      </c>
      <c r="L1440" t="s">
        <v>23</v>
      </c>
      <c r="M1440" t="s">
        <v>24</v>
      </c>
      <c r="N1440" t="s">
        <v>26</v>
      </c>
      <c r="O1440" t="s">
        <v>26</v>
      </c>
      <c r="P1440">
        <v>296.61649999999997</v>
      </c>
      <c r="Q1440">
        <v>16974649</v>
      </c>
      <c r="R1440" t="s">
        <v>27</v>
      </c>
      <c r="S1440">
        <v>1</v>
      </c>
    </row>
    <row r="1441" spans="2:19" x14ac:dyDescent="0.3">
      <c r="B1441">
        <v>1440</v>
      </c>
      <c r="C1441" t="s">
        <v>19</v>
      </c>
      <c r="D1441" t="s">
        <v>19</v>
      </c>
      <c r="E1441">
        <v>1440</v>
      </c>
      <c r="F1441" t="s">
        <v>20</v>
      </c>
      <c r="G1441">
        <v>19415</v>
      </c>
      <c r="H1441">
        <v>1440</v>
      </c>
      <c r="I1441">
        <v>24</v>
      </c>
      <c r="J1441" t="s">
        <v>3758</v>
      </c>
      <c r="K1441" t="s">
        <v>3759</v>
      </c>
      <c r="L1441" t="s">
        <v>23</v>
      </c>
      <c r="M1441" t="s">
        <v>24</v>
      </c>
      <c r="N1441" t="s">
        <v>3760</v>
      </c>
      <c r="O1441" t="s">
        <v>3761</v>
      </c>
      <c r="P1441">
        <v>296.47179999999997</v>
      </c>
      <c r="Q1441">
        <v>8753043</v>
      </c>
      <c r="R1441" t="s">
        <v>467</v>
      </c>
      <c r="S1441">
        <v>4</v>
      </c>
    </row>
    <row r="1442" spans="2:19" x14ac:dyDescent="0.3">
      <c r="B1442">
        <v>1441</v>
      </c>
      <c r="C1442" t="s">
        <v>19</v>
      </c>
      <c r="D1442" t="s">
        <v>19</v>
      </c>
      <c r="E1442">
        <v>1441</v>
      </c>
      <c r="F1442" t="s">
        <v>20</v>
      </c>
      <c r="G1442">
        <v>25851</v>
      </c>
      <c r="H1442">
        <v>1441</v>
      </c>
      <c r="I1442">
        <v>62</v>
      </c>
      <c r="J1442" t="s">
        <v>3762</v>
      </c>
      <c r="K1442" t="s">
        <v>3763</v>
      </c>
      <c r="L1442" t="s">
        <v>204</v>
      </c>
      <c r="M1442" t="s">
        <v>205</v>
      </c>
      <c r="N1442" t="s">
        <v>3764</v>
      </c>
      <c r="O1442" t="s">
        <v>207</v>
      </c>
      <c r="P1442">
        <v>296.38389999999998</v>
      </c>
      <c r="Q1442">
        <v>16323095</v>
      </c>
      <c r="R1442" t="s">
        <v>49</v>
      </c>
      <c r="S1442">
        <v>1</v>
      </c>
    </row>
    <row r="1443" spans="2:19" x14ac:dyDescent="0.3">
      <c r="B1443">
        <v>1442</v>
      </c>
      <c r="C1443" t="s">
        <v>19</v>
      </c>
      <c r="D1443" t="s">
        <v>19</v>
      </c>
      <c r="E1443">
        <v>1442</v>
      </c>
      <c r="F1443" t="s">
        <v>20</v>
      </c>
      <c r="G1443">
        <v>25275</v>
      </c>
      <c r="H1443">
        <v>1442</v>
      </c>
      <c r="I1443">
        <v>18</v>
      </c>
      <c r="J1443" t="s">
        <v>3765</v>
      </c>
      <c r="K1443" t="s">
        <v>3766</v>
      </c>
      <c r="L1443" t="s">
        <v>230</v>
      </c>
      <c r="M1443" t="s">
        <v>231</v>
      </c>
      <c r="N1443" t="s">
        <v>3767</v>
      </c>
      <c r="O1443" t="s">
        <v>3768</v>
      </c>
      <c r="P1443">
        <v>296.09649999999999</v>
      </c>
      <c r="Q1443">
        <v>3484108</v>
      </c>
      <c r="R1443" t="s">
        <v>666</v>
      </c>
      <c r="S1443">
        <v>1</v>
      </c>
    </row>
    <row r="1444" spans="2:19" x14ac:dyDescent="0.3">
      <c r="B1444">
        <v>1443</v>
      </c>
      <c r="C1444" t="s">
        <v>19</v>
      </c>
      <c r="D1444" t="s">
        <v>19</v>
      </c>
      <c r="E1444">
        <v>1443</v>
      </c>
      <c r="F1444" t="s">
        <v>20</v>
      </c>
      <c r="G1444">
        <v>26143</v>
      </c>
      <c r="H1444">
        <v>1443</v>
      </c>
      <c r="I1444">
        <v>41</v>
      </c>
      <c r="J1444" t="s">
        <v>3769</v>
      </c>
      <c r="K1444" t="s">
        <v>3770</v>
      </c>
      <c r="L1444" t="s">
        <v>210</v>
      </c>
      <c r="M1444" t="s">
        <v>211</v>
      </c>
      <c r="N1444" t="s">
        <v>3771</v>
      </c>
      <c r="O1444" t="s">
        <v>481</v>
      </c>
      <c r="P1444">
        <v>295.8734</v>
      </c>
      <c r="Q1444">
        <v>95837000</v>
      </c>
      <c r="R1444" t="s">
        <v>144</v>
      </c>
      <c r="S1444">
        <v>1</v>
      </c>
    </row>
    <row r="1445" spans="2:19" x14ac:dyDescent="0.3">
      <c r="B1445">
        <v>1444</v>
      </c>
      <c r="C1445" t="s">
        <v>19</v>
      </c>
      <c r="D1445" t="s">
        <v>19</v>
      </c>
      <c r="E1445">
        <v>1444</v>
      </c>
      <c r="F1445" t="s">
        <v>20</v>
      </c>
      <c r="G1445">
        <v>21421</v>
      </c>
      <c r="H1445">
        <v>1444</v>
      </c>
      <c r="I1445">
        <v>110</v>
      </c>
      <c r="J1445" t="s">
        <v>3772</v>
      </c>
      <c r="K1445" t="s">
        <v>3773</v>
      </c>
      <c r="L1445" t="s">
        <v>246</v>
      </c>
      <c r="M1445" t="s">
        <v>247</v>
      </c>
      <c r="N1445" t="s">
        <v>580</v>
      </c>
      <c r="O1445" t="s">
        <v>580</v>
      </c>
      <c r="P1445">
        <v>295.10930000000002</v>
      </c>
      <c r="Q1445">
        <v>86597197</v>
      </c>
      <c r="R1445" t="s">
        <v>144</v>
      </c>
      <c r="S1445">
        <v>3</v>
      </c>
    </row>
    <row r="1446" spans="2:19" x14ac:dyDescent="0.3">
      <c r="B1446">
        <v>1445</v>
      </c>
      <c r="C1446" t="s">
        <v>19</v>
      </c>
      <c r="D1446" t="s">
        <v>19</v>
      </c>
      <c r="E1446">
        <v>1445</v>
      </c>
      <c r="F1446" t="s">
        <v>20</v>
      </c>
      <c r="G1446">
        <v>369</v>
      </c>
      <c r="H1446">
        <v>1445</v>
      </c>
      <c r="I1446">
        <v>818</v>
      </c>
      <c r="J1446" t="s">
        <v>3774</v>
      </c>
      <c r="K1446" t="s">
        <v>3775</v>
      </c>
      <c r="L1446" t="s">
        <v>23</v>
      </c>
      <c r="M1446" t="s">
        <v>24</v>
      </c>
      <c r="N1446" t="s">
        <v>1744</v>
      </c>
      <c r="O1446" t="s">
        <v>1745</v>
      </c>
      <c r="P1446">
        <v>295.10140000000001</v>
      </c>
      <c r="Q1446">
        <v>48716000</v>
      </c>
      <c r="R1446" t="s">
        <v>42</v>
      </c>
      <c r="S1446">
        <v>7</v>
      </c>
    </row>
    <row r="1447" spans="2:19" x14ac:dyDescent="0.3">
      <c r="B1447">
        <v>1446</v>
      </c>
      <c r="C1447" t="s">
        <v>19</v>
      </c>
      <c r="D1447" t="s">
        <v>19</v>
      </c>
      <c r="E1447">
        <v>1446</v>
      </c>
      <c r="F1447" t="s">
        <v>20</v>
      </c>
      <c r="G1447">
        <v>21429</v>
      </c>
      <c r="H1447">
        <v>1446</v>
      </c>
      <c r="I1447">
        <v>67</v>
      </c>
      <c r="J1447" t="s">
        <v>3776</v>
      </c>
      <c r="K1447" t="s">
        <v>3777</v>
      </c>
      <c r="L1447" t="s">
        <v>45</v>
      </c>
      <c r="M1447" t="s">
        <v>46</v>
      </c>
      <c r="N1447" t="s">
        <v>48</v>
      </c>
      <c r="O1447" t="s">
        <v>48</v>
      </c>
      <c r="P1447">
        <v>294.89240000000001</v>
      </c>
      <c r="Q1447">
        <v>7508898</v>
      </c>
      <c r="R1447" t="s">
        <v>42</v>
      </c>
      <c r="S1447">
        <v>3</v>
      </c>
    </row>
    <row r="1448" spans="2:19" x14ac:dyDescent="0.3">
      <c r="B1448">
        <v>1447</v>
      </c>
      <c r="C1448" t="s">
        <v>19</v>
      </c>
      <c r="D1448" t="s">
        <v>19</v>
      </c>
      <c r="E1448">
        <v>1447</v>
      </c>
      <c r="F1448" t="s">
        <v>20</v>
      </c>
      <c r="G1448">
        <v>3824</v>
      </c>
      <c r="H1448">
        <v>1447</v>
      </c>
      <c r="I1448">
        <v>30</v>
      </c>
      <c r="J1448" t="s">
        <v>3778</v>
      </c>
      <c r="K1448" t="s">
        <v>3779</v>
      </c>
      <c r="L1448" t="s">
        <v>131</v>
      </c>
      <c r="M1448" t="s">
        <v>132</v>
      </c>
      <c r="N1448" t="s">
        <v>133</v>
      </c>
      <c r="O1448" t="s">
        <v>133</v>
      </c>
      <c r="P1448">
        <v>294.87090000000001</v>
      </c>
      <c r="Q1448">
        <v>16056603</v>
      </c>
      <c r="R1448" t="s">
        <v>274</v>
      </c>
      <c r="S1448">
        <v>6</v>
      </c>
    </row>
    <row r="1449" spans="2:19" x14ac:dyDescent="0.3">
      <c r="B1449">
        <v>1448</v>
      </c>
      <c r="C1449" t="s">
        <v>19</v>
      </c>
      <c r="D1449" t="s">
        <v>19</v>
      </c>
      <c r="E1449">
        <v>1448</v>
      </c>
      <c r="F1449" t="s">
        <v>20</v>
      </c>
      <c r="G1449">
        <v>21340</v>
      </c>
      <c r="H1449">
        <v>1448</v>
      </c>
      <c r="I1449">
        <v>73</v>
      </c>
      <c r="J1449" t="s">
        <v>3780</v>
      </c>
      <c r="K1449" t="s">
        <v>3781</v>
      </c>
      <c r="L1449" t="s">
        <v>311</v>
      </c>
      <c r="M1449" t="s">
        <v>369</v>
      </c>
      <c r="N1449" t="s">
        <v>1262</v>
      </c>
      <c r="O1449" t="s">
        <v>370</v>
      </c>
      <c r="P1449">
        <v>294.78359999999998</v>
      </c>
      <c r="Q1449">
        <v>6019187</v>
      </c>
      <c r="R1449" t="s">
        <v>144</v>
      </c>
      <c r="S1449">
        <v>3</v>
      </c>
    </row>
    <row r="1450" spans="2:19" x14ac:dyDescent="0.3">
      <c r="B1450">
        <v>1449</v>
      </c>
      <c r="C1450" t="s">
        <v>19</v>
      </c>
      <c r="D1450" t="s">
        <v>19</v>
      </c>
      <c r="E1450">
        <v>1449</v>
      </c>
      <c r="F1450" t="s">
        <v>20</v>
      </c>
      <c r="G1450">
        <v>19851</v>
      </c>
      <c r="H1450">
        <v>1449</v>
      </c>
      <c r="I1450">
        <v>77</v>
      </c>
      <c r="J1450" t="s">
        <v>3782</v>
      </c>
      <c r="K1450" t="s">
        <v>3783</v>
      </c>
      <c r="L1450" t="s">
        <v>23</v>
      </c>
      <c r="M1450" t="s">
        <v>24</v>
      </c>
      <c r="N1450" t="s">
        <v>1200</v>
      </c>
      <c r="O1450" t="s">
        <v>1201</v>
      </c>
      <c r="P1450">
        <v>294.7312</v>
      </c>
      <c r="Q1450">
        <v>12968978</v>
      </c>
      <c r="R1450" t="s">
        <v>274</v>
      </c>
      <c r="S1450">
        <v>4</v>
      </c>
    </row>
    <row r="1451" spans="2:19" x14ac:dyDescent="0.3">
      <c r="B1451">
        <v>1450</v>
      </c>
      <c r="C1451" t="s">
        <v>19</v>
      </c>
      <c r="D1451" t="s">
        <v>19</v>
      </c>
      <c r="E1451">
        <v>1450</v>
      </c>
      <c r="F1451" t="s">
        <v>20</v>
      </c>
      <c r="G1451">
        <v>26549</v>
      </c>
      <c r="H1451">
        <v>1450</v>
      </c>
      <c r="I1451">
        <v>13</v>
      </c>
      <c r="J1451" t="s">
        <v>3784</v>
      </c>
      <c r="K1451" t="s">
        <v>3785</v>
      </c>
      <c r="L1451" t="s">
        <v>131</v>
      </c>
      <c r="M1451" t="s">
        <v>132</v>
      </c>
      <c r="N1451" t="s">
        <v>288</v>
      </c>
      <c r="O1451" t="s">
        <v>143</v>
      </c>
      <c r="P1451">
        <v>294.72730000000001</v>
      </c>
      <c r="Q1451">
        <v>6878423</v>
      </c>
      <c r="R1451" t="s">
        <v>37</v>
      </c>
      <c r="S1451">
        <v>1</v>
      </c>
    </row>
    <row r="1452" spans="2:19" x14ac:dyDescent="0.3">
      <c r="B1452">
        <v>1451</v>
      </c>
      <c r="C1452" t="s">
        <v>19</v>
      </c>
      <c r="D1452" t="s">
        <v>19</v>
      </c>
      <c r="E1452">
        <v>1451</v>
      </c>
      <c r="F1452" t="s">
        <v>20</v>
      </c>
      <c r="G1452">
        <v>26243</v>
      </c>
      <c r="H1452">
        <v>1451</v>
      </c>
      <c r="I1452">
        <v>1</v>
      </c>
      <c r="J1452" t="s">
        <v>3786</v>
      </c>
      <c r="K1452" t="s">
        <v>3787</v>
      </c>
      <c r="L1452" t="s">
        <v>547</v>
      </c>
      <c r="M1452" t="s">
        <v>548</v>
      </c>
      <c r="N1452" t="s">
        <v>549</v>
      </c>
      <c r="O1452" t="s">
        <v>549</v>
      </c>
      <c r="P1452">
        <v>294.6721</v>
      </c>
      <c r="Q1452">
        <v>2889000</v>
      </c>
      <c r="R1452" t="s">
        <v>182</v>
      </c>
      <c r="S1452">
        <v>1</v>
      </c>
    </row>
    <row r="1453" spans="2:19" x14ac:dyDescent="0.3">
      <c r="B1453">
        <v>1452</v>
      </c>
      <c r="C1453" t="s">
        <v>19</v>
      </c>
      <c r="D1453" t="s">
        <v>19</v>
      </c>
      <c r="E1453">
        <v>1452</v>
      </c>
      <c r="F1453" t="s">
        <v>20</v>
      </c>
      <c r="G1453">
        <v>21547</v>
      </c>
      <c r="H1453">
        <v>1452</v>
      </c>
      <c r="I1453">
        <v>42</v>
      </c>
      <c r="J1453" t="s">
        <v>3788</v>
      </c>
      <c r="K1453" t="s">
        <v>3789</v>
      </c>
      <c r="L1453" t="s">
        <v>246</v>
      </c>
      <c r="M1453" t="s">
        <v>247</v>
      </c>
      <c r="N1453" t="s">
        <v>3790</v>
      </c>
      <c r="O1453" t="s">
        <v>432</v>
      </c>
      <c r="P1453">
        <v>294.07619999999997</v>
      </c>
      <c r="Q1453">
        <v>9513000</v>
      </c>
      <c r="R1453" t="s">
        <v>151</v>
      </c>
      <c r="S1453">
        <v>3</v>
      </c>
    </row>
    <row r="1454" spans="2:19" x14ac:dyDescent="0.3">
      <c r="B1454">
        <v>1453</v>
      </c>
      <c r="C1454" t="s">
        <v>19</v>
      </c>
      <c r="D1454" t="s">
        <v>19</v>
      </c>
      <c r="E1454">
        <v>1453</v>
      </c>
      <c r="F1454" t="s">
        <v>20</v>
      </c>
      <c r="G1454">
        <v>26213</v>
      </c>
      <c r="H1454">
        <v>1453</v>
      </c>
      <c r="I1454">
        <v>298</v>
      </c>
      <c r="J1454" t="s">
        <v>3791</v>
      </c>
      <c r="K1454" t="s">
        <v>3792</v>
      </c>
      <c r="L1454" t="s">
        <v>185</v>
      </c>
      <c r="M1454" t="s">
        <v>186</v>
      </c>
      <c r="N1454" t="s">
        <v>185</v>
      </c>
      <c r="O1454" t="s">
        <v>179</v>
      </c>
      <c r="P1454">
        <v>293.97859999999997</v>
      </c>
      <c r="Q1454">
        <v>62158000</v>
      </c>
      <c r="R1454" t="s">
        <v>478</v>
      </c>
      <c r="S1454">
        <v>1</v>
      </c>
    </row>
    <row r="1455" spans="2:19" x14ac:dyDescent="0.3">
      <c r="B1455">
        <v>1454</v>
      </c>
      <c r="C1455" t="s">
        <v>19</v>
      </c>
      <c r="D1455" t="s">
        <v>19</v>
      </c>
      <c r="E1455">
        <v>1454</v>
      </c>
      <c r="F1455" t="s">
        <v>20</v>
      </c>
      <c r="G1455">
        <v>26391</v>
      </c>
      <c r="H1455">
        <v>1454</v>
      </c>
      <c r="I1455">
        <v>6</v>
      </c>
      <c r="J1455" t="s">
        <v>3793</v>
      </c>
      <c r="K1455" t="s">
        <v>3794</v>
      </c>
      <c r="L1455" t="s">
        <v>23</v>
      </c>
      <c r="M1455" t="s">
        <v>24</v>
      </c>
      <c r="N1455" t="s">
        <v>3795</v>
      </c>
      <c r="O1455" t="s">
        <v>26</v>
      </c>
      <c r="P1455">
        <v>293.8098</v>
      </c>
      <c r="Q1455">
        <v>2020634</v>
      </c>
      <c r="R1455" t="s">
        <v>449</v>
      </c>
      <c r="S1455">
        <v>1</v>
      </c>
    </row>
    <row r="1456" spans="2:19" x14ac:dyDescent="0.3">
      <c r="B1456">
        <v>1455</v>
      </c>
      <c r="C1456" t="s">
        <v>19</v>
      </c>
      <c r="D1456" t="s">
        <v>19</v>
      </c>
      <c r="E1456">
        <v>1455</v>
      </c>
      <c r="F1456" t="s">
        <v>20</v>
      </c>
      <c r="G1456">
        <v>26158</v>
      </c>
      <c r="H1456">
        <v>1455</v>
      </c>
      <c r="I1456">
        <v>1442</v>
      </c>
      <c r="J1456" t="s">
        <v>3796</v>
      </c>
      <c r="K1456" t="s">
        <v>3797</v>
      </c>
      <c r="L1456" t="s">
        <v>131</v>
      </c>
      <c r="M1456" t="s">
        <v>132</v>
      </c>
      <c r="N1456" t="s">
        <v>288</v>
      </c>
      <c r="O1456" t="s">
        <v>143</v>
      </c>
      <c r="P1456">
        <v>293.73989999999998</v>
      </c>
      <c r="Q1456">
        <v>29313402</v>
      </c>
      <c r="R1456" t="s">
        <v>61</v>
      </c>
      <c r="S1456">
        <v>1</v>
      </c>
    </row>
    <row r="1457" spans="2:19" x14ac:dyDescent="0.3">
      <c r="B1457">
        <v>1456</v>
      </c>
      <c r="C1457" t="s">
        <v>19</v>
      </c>
      <c r="D1457" t="s">
        <v>19</v>
      </c>
      <c r="E1457">
        <v>1456</v>
      </c>
      <c r="F1457" t="s">
        <v>20</v>
      </c>
      <c r="G1457">
        <v>811</v>
      </c>
      <c r="H1457">
        <v>1456</v>
      </c>
      <c r="I1457">
        <v>372</v>
      </c>
      <c r="J1457" t="s">
        <v>3798</v>
      </c>
      <c r="K1457" t="s">
        <v>3799</v>
      </c>
      <c r="L1457" t="s">
        <v>731</v>
      </c>
      <c r="M1457" t="s">
        <v>732</v>
      </c>
      <c r="N1457" t="s">
        <v>3800</v>
      </c>
      <c r="O1457" t="s">
        <v>734</v>
      </c>
      <c r="P1457">
        <v>293.71120000000002</v>
      </c>
      <c r="Q1457">
        <v>44388686</v>
      </c>
      <c r="R1457" t="s">
        <v>144</v>
      </c>
      <c r="S1457">
        <v>6</v>
      </c>
    </row>
    <row r="1458" spans="2:19" x14ac:dyDescent="0.3">
      <c r="B1458">
        <v>1457</v>
      </c>
      <c r="C1458" t="s">
        <v>19</v>
      </c>
      <c r="D1458" t="s">
        <v>19</v>
      </c>
      <c r="E1458">
        <v>1457</v>
      </c>
      <c r="F1458" t="s">
        <v>20</v>
      </c>
      <c r="G1458">
        <v>19487</v>
      </c>
      <c r="H1458">
        <v>1457</v>
      </c>
      <c r="I1458">
        <v>76</v>
      </c>
      <c r="J1458" t="s">
        <v>3801</v>
      </c>
      <c r="K1458" t="s">
        <v>3802</v>
      </c>
      <c r="L1458" t="s">
        <v>124</v>
      </c>
      <c r="M1458" t="s">
        <v>125</v>
      </c>
      <c r="N1458" t="s">
        <v>226</v>
      </c>
      <c r="O1458" t="s">
        <v>3803</v>
      </c>
      <c r="P1458">
        <v>293.43560000000002</v>
      </c>
      <c r="Q1458">
        <v>24437730</v>
      </c>
      <c r="R1458" t="s">
        <v>478</v>
      </c>
      <c r="S1458">
        <v>3</v>
      </c>
    </row>
    <row r="1459" spans="2:19" x14ac:dyDescent="0.3">
      <c r="B1459">
        <v>1458</v>
      </c>
      <c r="C1459" t="s">
        <v>19</v>
      </c>
      <c r="D1459" t="s">
        <v>19</v>
      </c>
      <c r="E1459">
        <v>1458</v>
      </c>
      <c r="F1459" t="s">
        <v>20</v>
      </c>
      <c r="G1459">
        <v>24652</v>
      </c>
      <c r="H1459">
        <v>1458</v>
      </c>
      <c r="I1459">
        <v>75</v>
      </c>
      <c r="J1459" t="s">
        <v>3804</v>
      </c>
      <c r="K1459" t="s">
        <v>3805</v>
      </c>
      <c r="L1459" t="s">
        <v>131</v>
      </c>
      <c r="M1459" t="s">
        <v>132</v>
      </c>
      <c r="N1459" t="s">
        <v>133</v>
      </c>
      <c r="O1459" t="s">
        <v>133</v>
      </c>
      <c r="P1459">
        <v>293.41489999999999</v>
      </c>
      <c r="Q1459">
        <v>15115000</v>
      </c>
      <c r="R1459" t="s">
        <v>516</v>
      </c>
      <c r="S1459">
        <v>1</v>
      </c>
    </row>
    <row r="1460" spans="2:19" x14ac:dyDescent="0.3">
      <c r="B1460">
        <v>1459</v>
      </c>
      <c r="C1460" t="s">
        <v>19</v>
      </c>
      <c r="D1460" t="s">
        <v>19</v>
      </c>
      <c r="E1460">
        <v>1459</v>
      </c>
      <c r="F1460" t="s">
        <v>20</v>
      </c>
      <c r="G1460">
        <v>25707</v>
      </c>
      <c r="H1460">
        <v>1459</v>
      </c>
      <c r="I1460">
        <v>56</v>
      </c>
      <c r="J1460" t="s">
        <v>3806</v>
      </c>
      <c r="K1460" t="s">
        <v>3807</v>
      </c>
      <c r="L1460" t="s">
        <v>210</v>
      </c>
      <c r="M1460" t="s">
        <v>211</v>
      </c>
      <c r="N1460" t="s">
        <v>3664</v>
      </c>
      <c r="O1460" t="s">
        <v>481</v>
      </c>
      <c r="P1460">
        <v>293.30079999999998</v>
      </c>
      <c r="Q1460">
        <v>16016879</v>
      </c>
      <c r="R1460" t="s">
        <v>118</v>
      </c>
      <c r="S1460">
        <v>1</v>
      </c>
    </row>
    <row r="1461" spans="2:19" x14ac:dyDescent="0.3">
      <c r="B1461">
        <v>1460</v>
      </c>
      <c r="C1461" t="s">
        <v>19</v>
      </c>
      <c r="D1461" t="s">
        <v>19</v>
      </c>
      <c r="E1461">
        <v>1460</v>
      </c>
      <c r="F1461" t="s">
        <v>20</v>
      </c>
      <c r="G1461">
        <v>19740</v>
      </c>
      <c r="H1461">
        <v>1460</v>
      </c>
      <c r="I1461">
        <v>150</v>
      </c>
      <c r="J1461" t="s">
        <v>3808</v>
      </c>
      <c r="K1461" t="s">
        <v>3809</v>
      </c>
      <c r="L1461" t="s">
        <v>309</v>
      </c>
      <c r="M1461" t="s">
        <v>310</v>
      </c>
      <c r="N1461" t="s">
        <v>311</v>
      </c>
      <c r="O1461" t="s">
        <v>36</v>
      </c>
      <c r="P1461">
        <v>293.22969999999998</v>
      </c>
      <c r="Q1461">
        <v>19765613</v>
      </c>
      <c r="R1461" t="s">
        <v>42</v>
      </c>
      <c r="S1461">
        <v>8</v>
      </c>
    </row>
    <row r="1462" spans="2:19" x14ac:dyDescent="0.3">
      <c r="B1462">
        <v>1461</v>
      </c>
      <c r="C1462" t="s">
        <v>19</v>
      </c>
      <c r="D1462" t="s">
        <v>19</v>
      </c>
      <c r="E1462">
        <v>1461</v>
      </c>
      <c r="F1462" t="s">
        <v>20</v>
      </c>
      <c r="G1462">
        <v>25986</v>
      </c>
      <c r="H1462">
        <v>1461</v>
      </c>
      <c r="I1462">
        <v>32</v>
      </c>
      <c r="J1462" t="s">
        <v>3810</v>
      </c>
      <c r="K1462" t="s">
        <v>3811</v>
      </c>
      <c r="L1462" t="s">
        <v>154</v>
      </c>
      <c r="M1462" t="s">
        <v>155</v>
      </c>
      <c r="N1462" t="s">
        <v>778</v>
      </c>
      <c r="O1462" t="s">
        <v>3498</v>
      </c>
      <c r="P1462">
        <v>292.73180000000002</v>
      </c>
      <c r="Q1462">
        <v>2722747</v>
      </c>
      <c r="R1462" t="s">
        <v>37</v>
      </c>
      <c r="S1462">
        <v>1</v>
      </c>
    </row>
    <row r="1463" spans="2:19" x14ac:dyDescent="0.3">
      <c r="B1463">
        <v>1462</v>
      </c>
      <c r="C1463" t="s">
        <v>19</v>
      </c>
      <c r="D1463" t="s">
        <v>19</v>
      </c>
      <c r="E1463">
        <v>1462</v>
      </c>
      <c r="F1463" t="s">
        <v>20</v>
      </c>
      <c r="G1463">
        <v>19542</v>
      </c>
      <c r="H1463">
        <v>1462</v>
      </c>
      <c r="I1463">
        <v>52</v>
      </c>
      <c r="J1463" t="s">
        <v>3812</v>
      </c>
      <c r="K1463" t="s">
        <v>3813</v>
      </c>
      <c r="L1463" t="s">
        <v>33</v>
      </c>
      <c r="M1463" t="s">
        <v>34</v>
      </c>
      <c r="N1463" t="s">
        <v>394</v>
      </c>
      <c r="O1463" t="s">
        <v>36</v>
      </c>
      <c r="P1463">
        <v>292.7115</v>
      </c>
      <c r="Q1463">
        <v>75264568</v>
      </c>
      <c r="R1463" t="s">
        <v>118</v>
      </c>
      <c r="S1463">
        <v>4</v>
      </c>
    </row>
    <row r="1464" spans="2:19" x14ac:dyDescent="0.3">
      <c r="B1464">
        <v>1463</v>
      </c>
      <c r="C1464" t="s">
        <v>19</v>
      </c>
      <c r="D1464" t="s">
        <v>19</v>
      </c>
      <c r="E1464">
        <v>1463</v>
      </c>
      <c r="F1464" t="s">
        <v>20</v>
      </c>
      <c r="G1464">
        <v>25803</v>
      </c>
      <c r="H1464">
        <v>1463</v>
      </c>
      <c r="I1464">
        <v>45</v>
      </c>
      <c r="J1464" t="s">
        <v>3814</v>
      </c>
      <c r="K1464" t="s">
        <v>3815</v>
      </c>
      <c r="L1464" t="s">
        <v>33</v>
      </c>
      <c r="M1464" t="s">
        <v>34</v>
      </c>
      <c r="N1464" t="s">
        <v>136</v>
      </c>
      <c r="O1464" t="s">
        <v>137</v>
      </c>
      <c r="P1464">
        <v>291.81420000000003</v>
      </c>
      <c r="Q1464">
        <v>3263761</v>
      </c>
      <c r="R1464" t="s">
        <v>144</v>
      </c>
      <c r="S1464">
        <v>1</v>
      </c>
    </row>
    <row r="1465" spans="2:19" x14ac:dyDescent="0.3">
      <c r="B1465">
        <v>1464</v>
      </c>
      <c r="C1465" t="s">
        <v>19</v>
      </c>
      <c r="D1465" t="s">
        <v>19</v>
      </c>
      <c r="E1465">
        <v>1464</v>
      </c>
      <c r="F1465" t="s">
        <v>20</v>
      </c>
      <c r="G1465">
        <v>25703</v>
      </c>
      <c r="H1465">
        <v>1464</v>
      </c>
      <c r="I1465">
        <v>32</v>
      </c>
      <c r="J1465" t="s">
        <v>3816</v>
      </c>
      <c r="K1465" t="s">
        <v>3817</v>
      </c>
      <c r="L1465" t="s">
        <v>176</v>
      </c>
      <c r="M1465" t="s">
        <v>177</v>
      </c>
      <c r="N1465" t="s">
        <v>3818</v>
      </c>
      <c r="O1465" t="s">
        <v>460</v>
      </c>
      <c r="P1465">
        <v>291.29689999999999</v>
      </c>
      <c r="Q1465">
        <v>3199999</v>
      </c>
      <c r="R1465" t="s">
        <v>144</v>
      </c>
      <c r="S1465">
        <v>1</v>
      </c>
    </row>
    <row r="1466" spans="2:19" x14ac:dyDescent="0.3">
      <c r="B1466">
        <v>1465</v>
      </c>
      <c r="C1466" t="s">
        <v>19</v>
      </c>
      <c r="D1466" t="s">
        <v>19</v>
      </c>
      <c r="E1466">
        <v>1465</v>
      </c>
      <c r="F1466" t="s">
        <v>20</v>
      </c>
      <c r="G1466">
        <v>26385</v>
      </c>
      <c r="H1466">
        <v>1465</v>
      </c>
      <c r="I1466">
        <v>27</v>
      </c>
      <c r="J1466" t="s">
        <v>3819</v>
      </c>
      <c r="K1466" t="s">
        <v>3820</v>
      </c>
      <c r="L1466" t="s">
        <v>64</v>
      </c>
      <c r="M1466" t="s">
        <v>65</v>
      </c>
      <c r="N1466" t="s">
        <v>66</v>
      </c>
      <c r="O1466" t="s">
        <v>67</v>
      </c>
      <c r="P1466">
        <v>291.23099999999999</v>
      </c>
      <c r="Q1466">
        <v>2320000</v>
      </c>
      <c r="R1466" t="s">
        <v>37</v>
      </c>
      <c r="S1466">
        <v>1</v>
      </c>
    </row>
    <row r="1467" spans="2:19" x14ac:dyDescent="0.3">
      <c r="B1467">
        <v>1466</v>
      </c>
      <c r="C1467" t="s">
        <v>19</v>
      </c>
      <c r="D1467" t="s">
        <v>19</v>
      </c>
      <c r="E1467">
        <v>1466</v>
      </c>
      <c r="F1467" t="s">
        <v>20</v>
      </c>
      <c r="G1467">
        <v>25830</v>
      </c>
      <c r="H1467">
        <v>1466</v>
      </c>
      <c r="I1467">
        <v>30</v>
      </c>
      <c r="J1467" t="s">
        <v>3821</v>
      </c>
      <c r="K1467" t="s">
        <v>3822</v>
      </c>
      <c r="L1467" t="s">
        <v>33</v>
      </c>
      <c r="M1467" t="s">
        <v>34</v>
      </c>
      <c r="N1467" t="s">
        <v>1121</v>
      </c>
      <c r="O1467" t="s">
        <v>36</v>
      </c>
      <c r="P1467">
        <v>291.21010000000001</v>
      </c>
      <c r="Q1467">
        <v>8056623</v>
      </c>
      <c r="R1467" t="s">
        <v>118</v>
      </c>
      <c r="S1467">
        <v>1</v>
      </c>
    </row>
    <row r="1468" spans="2:19" x14ac:dyDescent="0.3">
      <c r="B1468">
        <v>1467</v>
      </c>
      <c r="C1468" t="s">
        <v>19</v>
      </c>
      <c r="D1468" t="s">
        <v>19</v>
      </c>
      <c r="E1468">
        <v>1467</v>
      </c>
      <c r="F1468" t="s">
        <v>20</v>
      </c>
      <c r="G1468">
        <v>25052</v>
      </c>
      <c r="H1468">
        <v>1467</v>
      </c>
      <c r="I1468">
        <v>115</v>
      </c>
      <c r="J1468" t="s">
        <v>3823</v>
      </c>
      <c r="K1468" t="s">
        <v>3824</v>
      </c>
      <c r="L1468" t="s">
        <v>210</v>
      </c>
      <c r="M1468" t="s">
        <v>211</v>
      </c>
      <c r="N1468" t="s">
        <v>172</v>
      </c>
      <c r="O1468" t="s">
        <v>481</v>
      </c>
      <c r="P1468">
        <v>291.0412</v>
      </c>
      <c r="Q1468">
        <v>10154334</v>
      </c>
      <c r="R1468" t="s">
        <v>118</v>
      </c>
      <c r="S1468">
        <v>1</v>
      </c>
    </row>
    <row r="1469" spans="2:19" x14ac:dyDescent="0.3">
      <c r="B1469">
        <v>1468</v>
      </c>
      <c r="C1469" t="s">
        <v>19</v>
      </c>
      <c r="D1469" t="s">
        <v>19</v>
      </c>
      <c r="E1469">
        <v>1468</v>
      </c>
      <c r="F1469" t="s">
        <v>20</v>
      </c>
      <c r="G1469">
        <v>23990</v>
      </c>
      <c r="H1469">
        <v>1468</v>
      </c>
      <c r="I1469">
        <v>36</v>
      </c>
      <c r="J1469" t="s">
        <v>3825</v>
      </c>
      <c r="K1469" t="s">
        <v>3826</v>
      </c>
      <c r="L1469" t="s">
        <v>360</v>
      </c>
      <c r="M1469" t="s">
        <v>361</v>
      </c>
      <c r="N1469" t="s">
        <v>1090</v>
      </c>
      <c r="O1469" t="s">
        <v>362</v>
      </c>
      <c r="P1469">
        <v>290.98320000000001</v>
      </c>
      <c r="Q1469">
        <v>4806227</v>
      </c>
      <c r="R1469" t="s">
        <v>144</v>
      </c>
      <c r="S1469">
        <v>2</v>
      </c>
    </row>
    <row r="1470" spans="2:19" x14ac:dyDescent="0.3">
      <c r="B1470">
        <v>1469</v>
      </c>
      <c r="C1470" t="s">
        <v>19</v>
      </c>
      <c r="D1470" t="s">
        <v>19</v>
      </c>
      <c r="E1470">
        <v>1469</v>
      </c>
      <c r="F1470" t="s">
        <v>20</v>
      </c>
      <c r="G1470">
        <v>23742</v>
      </c>
      <c r="H1470">
        <v>1469</v>
      </c>
      <c r="I1470">
        <v>22</v>
      </c>
      <c r="J1470" t="s">
        <v>3827</v>
      </c>
      <c r="K1470" t="s">
        <v>3828</v>
      </c>
      <c r="L1470" t="s">
        <v>23</v>
      </c>
      <c r="M1470" t="s">
        <v>24</v>
      </c>
      <c r="N1470" t="s">
        <v>1038</v>
      </c>
      <c r="O1470" t="s">
        <v>26</v>
      </c>
      <c r="P1470">
        <v>290.5797</v>
      </c>
      <c r="Q1470">
        <v>5390000</v>
      </c>
      <c r="R1470" t="s">
        <v>61</v>
      </c>
      <c r="S1470">
        <v>2</v>
      </c>
    </row>
    <row r="1471" spans="2:19" x14ac:dyDescent="0.3">
      <c r="B1471">
        <v>1470</v>
      </c>
      <c r="C1471" t="s">
        <v>19</v>
      </c>
      <c r="D1471" t="s">
        <v>19</v>
      </c>
      <c r="E1471">
        <v>1470</v>
      </c>
      <c r="F1471" t="s">
        <v>20</v>
      </c>
      <c r="G1471">
        <v>26301</v>
      </c>
      <c r="H1471">
        <v>1470</v>
      </c>
      <c r="I1471">
        <v>262</v>
      </c>
      <c r="J1471" t="s">
        <v>3829</v>
      </c>
      <c r="K1471" t="s">
        <v>3830</v>
      </c>
      <c r="L1471" t="s">
        <v>83</v>
      </c>
      <c r="M1471" t="s">
        <v>84</v>
      </c>
      <c r="N1471" t="s">
        <v>898</v>
      </c>
      <c r="O1471" t="s">
        <v>86</v>
      </c>
      <c r="P1471">
        <v>290.53160000000003</v>
      </c>
      <c r="Q1471">
        <v>26577357</v>
      </c>
      <c r="R1471" t="s">
        <v>30</v>
      </c>
      <c r="S1471">
        <v>1</v>
      </c>
    </row>
    <row r="1472" spans="2:19" x14ac:dyDescent="0.3">
      <c r="B1472">
        <v>1471</v>
      </c>
      <c r="C1472" t="s">
        <v>19</v>
      </c>
      <c r="D1472" t="s">
        <v>19</v>
      </c>
      <c r="E1472">
        <v>1471</v>
      </c>
      <c r="F1472" t="s">
        <v>20</v>
      </c>
      <c r="G1472">
        <v>24915</v>
      </c>
      <c r="H1472">
        <v>1471</v>
      </c>
      <c r="I1472">
        <v>15</v>
      </c>
      <c r="J1472" t="s">
        <v>3831</v>
      </c>
      <c r="K1472" t="s">
        <v>3832</v>
      </c>
      <c r="L1472" t="s">
        <v>131</v>
      </c>
      <c r="M1472" t="s">
        <v>132</v>
      </c>
      <c r="N1472" t="s">
        <v>133</v>
      </c>
      <c r="O1472" t="s">
        <v>133</v>
      </c>
      <c r="P1472">
        <v>290.36079999999998</v>
      </c>
      <c r="Q1472">
        <v>2735820</v>
      </c>
      <c r="R1472" t="s">
        <v>37</v>
      </c>
      <c r="S1472">
        <v>1</v>
      </c>
    </row>
    <row r="1473" spans="2:19" x14ac:dyDescent="0.3">
      <c r="B1473">
        <v>1472</v>
      </c>
      <c r="C1473" t="s">
        <v>19</v>
      </c>
      <c r="D1473" t="s">
        <v>19</v>
      </c>
      <c r="E1473">
        <v>1472</v>
      </c>
      <c r="F1473" t="s">
        <v>20</v>
      </c>
      <c r="G1473">
        <v>21868</v>
      </c>
      <c r="H1473">
        <v>1472</v>
      </c>
      <c r="I1473">
        <v>23</v>
      </c>
      <c r="J1473" t="s">
        <v>3833</v>
      </c>
      <c r="K1473" t="s">
        <v>3834</v>
      </c>
      <c r="L1473" t="s">
        <v>185</v>
      </c>
      <c r="M1473" t="s">
        <v>186</v>
      </c>
      <c r="N1473" t="s">
        <v>185</v>
      </c>
      <c r="O1473" t="s">
        <v>179</v>
      </c>
      <c r="P1473">
        <v>290.35039999999998</v>
      </c>
      <c r="Q1473">
        <v>8375650</v>
      </c>
      <c r="R1473" t="s">
        <v>449</v>
      </c>
      <c r="S1473">
        <v>3</v>
      </c>
    </row>
    <row r="1474" spans="2:19" x14ac:dyDescent="0.3">
      <c r="B1474">
        <v>1473</v>
      </c>
      <c r="C1474" t="s">
        <v>19</v>
      </c>
      <c r="D1474" t="s">
        <v>19</v>
      </c>
      <c r="E1474">
        <v>1473</v>
      </c>
      <c r="F1474" t="s">
        <v>20</v>
      </c>
      <c r="G1474">
        <v>18239</v>
      </c>
      <c r="H1474">
        <v>1473</v>
      </c>
      <c r="I1474">
        <v>9</v>
      </c>
      <c r="J1474" t="s">
        <v>3835</v>
      </c>
      <c r="K1474" t="s">
        <v>3836</v>
      </c>
      <c r="L1474" t="s">
        <v>95</v>
      </c>
      <c r="M1474" t="s">
        <v>96</v>
      </c>
      <c r="N1474" t="s">
        <v>3837</v>
      </c>
      <c r="O1474" t="s">
        <v>150</v>
      </c>
      <c r="P1474">
        <v>290.23719999999997</v>
      </c>
      <c r="Q1474">
        <v>27824356</v>
      </c>
      <c r="R1474" t="s">
        <v>182</v>
      </c>
      <c r="S1474">
        <v>5</v>
      </c>
    </row>
    <row r="1475" spans="2:19" x14ac:dyDescent="0.3">
      <c r="B1475">
        <v>1474</v>
      </c>
      <c r="C1475" t="s">
        <v>19</v>
      </c>
      <c r="D1475" t="s">
        <v>19</v>
      </c>
      <c r="E1475">
        <v>1474</v>
      </c>
      <c r="F1475" t="s">
        <v>20</v>
      </c>
      <c r="G1475">
        <v>26186</v>
      </c>
      <c r="H1475">
        <v>1474</v>
      </c>
      <c r="I1475">
        <v>100</v>
      </c>
      <c r="J1475" t="s">
        <v>3838</v>
      </c>
      <c r="K1475" t="s">
        <v>3839</v>
      </c>
      <c r="L1475" t="s">
        <v>176</v>
      </c>
      <c r="M1475" t="s">
        <v>177</v>
      </c>
      <c r="N1475" t="s">
        <v>1829</v>
      </c>
      <c r="O1475" t="s">
        <v>179</v>
      </c>
      <c r="P1475">
        <v>290.03989999999999</v>
      </c>
      <c r="Q1475">
        <v>63150776</v>
      </c>
      <c r="R1475" t="s">
        <v>27</v>
      </c>
      <c r="S1475">
        <v>1</v>
      </c>
    </row>
    <row r="1476" spans="2:19" x14ac:dyDescent="0.3">
      <c r="B1476">
        <v>1475</v>
      </c>
      <c r="C1476" t="s">
        <v>19</v>
      </c>
      <c r="D1476" t="s">
        <v>19</v>
      </c>
      <c r="E1476">
        <v>1475</v>
      </c>
      <c r="F1476" t="s">
        <v>20</v>
      </c>
      <c r="G1476">
        <v>26561</v>
      </c>
      <c r="H1476">
        <v>1475</v>
      </c>
      <c r="I1476">
        <v>29</v>
      </c>
      <c r="J1476" t="s">
        <v>3840</v>
      </c>
      <c r="K1476" t="s">
        <v>3841</v>
      </c>
      <c r="L1476" t="s">
        <v>33</v>
      </c>
      <c r="M1476" t="s">
        <v>34</v>
      </c>
      <c r="N1476" t="s">
        <v>394</v>
      </c>
      <c r="O1476" t="s">
        <v>36</v>
      </c>
      <c r="P1476">
        <v>289.9837</v>
      </c>
      <c r="Q1476">
        <v>4948535</v>
      </c>
      <c r="R1476" t="s">
        <v>118</v>
      </c>
      <c r="S1476">
        <v>1</v>
      </c>
    </row>
    <row r="1477" spans="2:19" x14ac:dyDescent="0.3">
      <c r="B1477">
        <v>1476</v>
      </c>
      <c r="C1477" t="s">
        <v>19</v>
      </c>
      <c r="D1477" t="s">
        <v>19</v>
      </c>
      <c r="E1477">
        <v>1476</v>
      </c>
      <c r="F1477" t="s">
        <v>20</v>
      </c>
      <c r="G1477">
        <v>26202</v>
      </c>
      <c r="H1477">
        <v>1476</v>
      </c>
      <c r="I1477">
        <v>20</v>
      </c>
      <c r="J1477" t="s">
        <v>3842</v>
      </c>
      <c r="K1477" t="s">
        <v>3843</v>
      </c>
      <c r="L1477" t="s">
        <v>445</v>
      </c>
      <c r="M1477" t="s">
        <v>446</v>
      </c>
      <c r="N1477" t="s">
        <v>3844</v>
      </c>
      <c r="P1477">
        <v>289.85719999999998</v>
      </c>
      <c r="Q1477">
        <v>3913426</v>
      </c>
      <c r="R1477" t="s">
        <v>262</v>
      </c>
      <c r="S1477">
        <v>1</v>
      </c>
    </row>
    <row r="1478" spans="2:19" x14ac:dyDescent="0.3">
      <c r="B1478">
        <v>1477</v>
      </c>
      <c r="C1478" t="s">
        <v>19</v>
      </c>
      <c r="D1478" t="s">
        <v>19</v>
      </c>
      <c r="E1478">
        <v>1477</v>
      </c>
      <c r="F1478" t="s">
        <v>20</v>
      </c>
      <c r="G1478">
        <v>25147</v>
      </c>
      <c r="H1478">
        <v>1477</v>
      </c>
      <c r="I1478">
        <v>11</v>
      </c>
      <c r="J1478" t="s">
        <v>3845</v>
      </c>
      <c r="K1478" t="s">
        <v>3846</v>
      </c>
      <c r="L1478" t="s">
        <v>257</v>
      </c>
      <c r="M1478" t="s">
        <v>258</v>
      </c>
      <c r="N1478" t="s">
        <v>1395</v>
      </c>
      <c r="O1478" t="s">
        <v>259</v>
      </c>
      <c r="P1478">
        <v>289.77379999999999</v>
      </c>
      <c r="Q1478">
        <v>9322139</v>
      </c>
      <c r="R1478" t="s">
        <v>274</v>
      </c>
      <c r="S1478">
        <v>1</v>
      </c>
    </row>
    <row r="1479" spans="2:19" x14ac:dyDescent="0.3">
      <c r="B1479">
        <v>1478</v>
      </c>
      <c r="C1479" t="s">
        <v>19</v>
      </c>
      <c r="D1479" t="s">
        <v>19</v>
      </c>
      <c r="E1479">
        <v>1478</v>
      </c>
      <c r="F1479" t="s">
        <v>20</v>
      </c>
      <c r="G1479">
        <v>24818</v>
      </c>
      <c r="H1479">
        <v>1478</v>
      </c>
      <c r="I1479">
        <v>11</v>
      </c>
      <c r="J1479" t="s">
        <v>3847</v>
      </c>
      <c r="K1479" t="s">
        <v>3848</v>
      </c>
      <c r="L1479" t="s">
        <v>45</v>
      </c>
      <c r="M1479" t="s">
        <v>46</v>
      </c>
      <c r="N1479" t="s">
        <v>3849</v>
      </c>
      <c r="O1479" t="s">
        <v>3850</v>
      </c>
      <c r="P1479">
        <v>289.7629</v>
      </c>
      <c r="Q1479">
        <v>2068768</v>
      </c>
      <c r="R1479" t="s">
        <v>56</v>
      </c>
      <c r="S1479">
        <v>1</v>
      </c>
    </row>
    <row r="1480" spans="2:19" x14ac:dyDescent="0.3">
      <c r="B1480">
        <v>1479</v>
      </c>
      <c r="C1480" t="s">
        <v>19</v>
      </c>
      <c r="D1480" t="s">
        <v>19</v>
      </c>
      <c r="E1480">
        <v>1479</v>
      </c>
      <c r="F1480" t="s">
        <v>20</v>
      </c>
      <c r="G1480">
        <v>24551</v>
      </c>
      <c r="H1480">
        <v>1479</v>
      </c>
      <c r="I1480">
        <v>272</v>
      </c>
      <c r="J1480" t="s">
        <v>3851</v>
      </c>
      <c r="K1480" t="s">
        <v>3852</v>
      </c>
      <c r="L1480" t="s">
        <v>95</v>
      </c>
      <c r="M1480" t="s">
        <v>96</v>
      </c>
      <c r="N1480" t="s">
        <v>3853</v>
      </c>
      <c r="O1480" t="s">
        <v>489</v>
      </c>
      <c r="P1480">
        <v>289.58510000000001</v>
      </c>
      <c r="Q1480">
        <v>87793000</v>
      </c>
      <c r="R1480" t="s">
        <v>262</v>
      </c>
      <c r="S1480">
        <v>2</v>
      </c>
    </row>
    <row r="1481" spans="2:19" x14ac:dyDescent="0.3">
      <c r="B1481">
        <v>1480</v>
      </c>
      <c r="C1481" t="s">
        <v>19</v>
      </c>
      <c r="D1481" t="s">
        <v>19</v>
      </c>
      <c r="E1481">
        <v>1480</v>
      </c>
      <c r="F1481" t="s">
        <v>20</v>
      </c>
      <c r="G1481">
        <v>22417</v>
      </c>
      <c r="H1481">
        <v>1480</v>
      </c>
      <c r="I1481">
        <v>15</v>
      </c>
      <c r="J1481" t="s">
        <v>3854</v>
      </c>
      <c r="K1481" t="s">
        <v>3855</v>
      </c>
      <c r="L1481" t="s">
        <v>164</v>
      </c>
      <c r="M1481" t="s">
        <v>165</v>
      </c>
      <c r="N1481" t="s">
        <v>3856</v>
      </c>
      <c r="O1481" t="s">
        <v>3857</v>
      </c>
      <c r="P1481">
        <v>289.5068</v>
      </c>
      <c r="Q1481">
        <v>4531117</v>
      </c>
      <c r="R1481" t="s">
        <v>42</v>
      </c>
      <c r="S1481">
        <v>3</v>
      </c>
    </row>
    <row r="1482" spans="2:19" x14ac:dyDescent="0.3">
      <c r="B1482">
        <v>1481</v>
      </c>
      <c r="C1482" t="s">
        <v>19</v>
      </c>
      <c r="D1482" t="s">
        <v>19</v>
      </c>
      <c r="E1482">
        <v>1481</v>
      </c>
      <c r="F1482" t="s">
        <v>20</v>
      </c>
      <c r="G1482">
        <v>25688</v>
      </c>
      <c r="H1482">
        <v>1481</v>
      </c>
      <c r="I1482">
        <v>135</v>
      </c>
      <c r="J1482" t="s">
        <v>3858</v>
      </c>
      <c r="K1482" t="s">
        <v>3859</v>
      </c>
      <c r="L1482" t="s">
        <v>23</v>
      </c>
      <c r="M1482" t="s">
        <v>24</v>
      </c>
      <c r="N1482" t="s">
        <v>136</v>
      </c>
      <c r="O1482" t="s">
        <v>60</v>
      </c>
      <c r="P1482">
        <v>289.44749999999999</v>
      </c>
      <c r="Q1482">
        <v>26182331</v>
      </c>
      <c r="R1482" t="s">
        <v>128</v>
      </c>
      <c r="S1482">
        <v>1</v>
      </c>
    </row>
    <row r="1483" spans="2:19" x14ac:dyDescent="0.3">
      <c r="B1483">
        <v>1482</v>
      </c>
      <c r="C1483" t="s">
        <v>19</v>
      </c>
      <c r="D1483" t="s">
        <v>19</v>
      </c>
      <c r="E1483">
        <v>1482</v>
      </c>
      <c r="F1483" t="s">
        <v>20</v>
      </c>
      <c r="G1483">
        <v>21016</v>
      </c>
      <c r="H1483">
        <v>1482</v>
      </c>
      <c r="I1483">
        <v>329</v>
      </c>
      <c r="J1483" t="s">
        <v>3860</v>
      </c>
      <c r="K1483" t="s">
        <v>3861</v>
      </c>
      <c r="L1483" t="s">
        <v>45</v>
      </c>
      <c r="M1483" t="s">
        <v>46</v>
      </c>
      <c r="N1483" t="s">
        <v>48</v>
      </c>
      <c r="O1483" t="s">
        <v>48</v>
      </c>
      <c r="P1483">
        <v>289.20409999999998</v>
      </c>
      <c r="Q1483">
        <v>21067059</v>
      </c>
      <c r="R1483" t="s">
        <v>151</v>
      </c>
      <c r="S1483">
        <v>3</v>
      </c>
    </row>
    <row r="1484" spans="2:19" x14ac:dyDescent="0.3">
      <c r="B1484">
        <v>1483</v>
      </c>
      <c r="C1484" t="s">
        <v>19</v>
      </c>
      <c r="D1484" t="s">
        <v>19</v>
      </c>
      <c r="E1484">
        <v>1483</v>
      </c>
      <c r="F1484" t="s">
        <v>20</v>
      </c>
      <c r="G1484">
        <v>23988</v>
      </c>
      <c r="H1484">
        <v>1483</v>
      </c>
      <c r="I1484">
        <v>15</v>
      </c>
      <c r="J1484" t="s">
        <v>3862</v>
      </c>
      <c r="K1484" t="s">
        <v>3863</v>
      </c>
      <c r="L1484" t="s">
        <v>185</v>
      </c>
      <c r="M1484" t="s">
        <v>186</v>
      </c>
      <c r="N1484" t="s">
        <v>3864</v>
      </c>
      <c r="O1484" t="s">
        <v>179</v>
      </c>
      <c r="P1484">
        <v>288.9314</v>
      </c>
      <c r="Q1484">
        <v>3255445</v>
      </c>
      <c r="R1484" t="s">
        <v>243</v>
      </c>
      <c r="S1484">
        <v>2</v>
      </c>
    </row>
    <row r="1485" spans="2:19" x14ac:dyDescent="0.3">
      <c r="B1485">
        <v>1484</v>
      </c>
      <c r="C1485" t="s">
        <v>19</v>
      </c>
      <c r="D1485" t="s">
        <v>19</v>
      </c>
      <c r="E1485">
        <v>1484</v>
      </c>
      <c r="F1485" t="s">
        <v>20</v>
      </c>
      <c r="G1485">
        <v>17307</v>
      </c>
      <c r="H1485">
        <v>1484</v>
      </c>
      <c r="I1485">
        <v>116</v>
      </c>
      <c r="J1485" t="s">
        <v>3865</v>
      </c>
      <c r="K1485" t="s">
        <v>3866</v>
      </c>
      <c r="L1485" t="s">
        <v>131</v>
      </c>
      <c r="M1485" t="s">
        <v>132</v>
      </c>
      <c r="N1485" t="s">
        <v>794</v>
      </c>
      <c r="O1485" t="s">
        <v>794</v>
      </c>
      <c r="P1485">
        <v>288.8623</v>
      </c>
      <c r="Q1485">
        <v>374014369</v>
      </c>
      <c r="R1485" t="s">
        <v>449</v>
      </c>
      <c r="S1485">
        <v>5</v>
      </c>
    </row>
    <row r="1486" spans="2:19" x14ac:dyDescent="0.3">
      <c r="B1486">
        <v>1485</v>
      </c>
      <c r="C1486" t="s">
        <v>19</v>
      </c>
      <c r="D1486" t="s">
        <v>19</v>
      </c>
      <c r="E1486">
        <v>1485</v>
      </c>
      <c r="F1486" t="s">
        <v>20</v>
      </c>
      <c r="G1486">
        <v>513</v>
      </c>
      <c r="H1486">
        <v>1485</v>
      </c>
      <c r="I1486">
        <v>21</v>
      </c>
      <c r="J1486" t="s">
        <v>3867</v>
      </c>
      <c r="K1486" t="s">
        <v>3868</v>
      </c>
      <c r="L1486" t="s">
        <v>95</v>
      </c>
      <c r="M1486" t="s">
        <v>96</v>
      </c>
      <c r="N1486" t="s">
        <v>97</v>
      </c>
      <c r="O1486" t="s">
        <v>98</v>
      </c>
      <c r="P1486">
        <v>288.3802</v>
      </c>
      <c r="Q1486">
        <v>10999352</v>
      </c>
      <c r="R1486" t="s">
        <v>144</v>
      </c>
      <c r="S1486">
        <v>3</v>
      </c>
    </row>
    <row r="1487" spans="2:19" x14ac:dyDescent="0.3">
      <c r="B1487">
        <v>1486</v>
      </c>
      <c r="C1487" t="s">
        <v>19</v>
      </c>
      <c r="D1487" t="s">
        <v>19</v>
      </c>
      <c r="E1487">
        <v>1486</v>
      </c>
      <c r="F1487" t="s">
        <v>20</v>
      </c>
      <c r="G1487">
        <v>19593</v>
      </c>
      <c r="H1487">
        <v>1486</v>
      </c>
      <c r="I1487">
        <v>34</v>
      </c>
      <c r="J1487" t="s">
        <v>3869</v>
      </c>
      <c r="K1487" t="s">
        <v>3870</v>
      </c>
      <c r="L1487" t="s">
        <v>577</v>
      </c>
      <c r="M1487" t="s">
        <v>578</v>
      </c>
      <c r="N1487" t="s">
        <v>898</v>
      </c>
      <c r="O1487" t="s">
        <v>1063</v>
      </c>
      <c r="P1487">
        <v>288.34269999999998</v>
      </c>
      <c r="Q1487">
        <v>97343245</v>
      </c>
      <c r="R1487" t="s">
        <v>144</v>
      </c>
      <c r="S1487">
        <v>4</v>
      </c>
    </row>
    <row r="1488" spans="2:19" x14ac:dyDescent="0.3">
      <c r="B1488">
        <v>1487</v>
      </c>
      <c r="C1488" t="s">
        <v>19</v>
      </c>
      <c r="D1488" t="s">
        <v>19</v>
      </c>
      <c r="E1488">
        <v>1487</v>
      </c>
      <c r="F1488" t="s">
        <v>20</v>
      </c>
      <c r="G1488">
        <v>2084</v>
      </c>
      <c r="H1488">
        <v>1487</v>
      </c>
      <c r="I1488">
        <v>30</v>
      </c>
      <c r="J1488" t="s">
        <v>3871</v>
      </c>
      <c r="K1488" t="s">
        <v>3872</v>
      </c>
      <c r="L1488" t="s">
        <v>33</v>
      </c>
      <c r="M1488" t="s">
        <v>34</v>
      </c>
      <c r="N1488" t="s">
        <v>463</v>
      </c>
      <c r="O1488" t="s">
        <v>36</v>
      </c>
      <c r="P1488">
        <v>288.00599999999997</v>
      </c>
      <c r="Q1488">
        <v>9362848</v>
      </c>
      <c r="R1488" t="s">
        <v>144</v>
      </c>
      <c r="S1488">
        <v>5</v>
      </c>
    </row>
    <row r="1489" spans="2:19" x14ac:dyDescent="0.3">
      <c r="B1489">
        <v>1488</v>
      </c>
      <c r="C1489" t="s">
        <v>19</v>
      </c>
      <c r="D1489" t="s">
        <v>19</v>
      </c>
      <c r="E1489">
        <v>1488</v>
      </c>
      <c r="F1489" t="s">
        <v>20</v>
      </c>
      <c r="G1489">
        <v>21481</v>
      </c>
      <c r="H1489">
        <v>1488</v>
      </c>
      <c r="I1489">
        <v>31</v>
      </c>
      <c r="J1489" t="s">
        <v>3873</v>
      </c>
      <c r="K1489" t="s">
        <v>3874</v>
      </c>
      <c r="L1489" t="s">
        <v>95</v>
      </c>
      <c r="M1489" t="s">
        <v>96</v>
      </c>
      <c r="N1489" t="s">
        <v>147</v>
      </c>
      <c r="O1489" t="s">
        <v>147</v>
      </c>
      <c r="P1489">
        <v>287.64940000000001</v>
      </c>
      <c r="Q1489">
        <v>4964870</v>
      </c>
      <c r="R1489" t="s">
        <v>61</v>
      </c>
      <c r="S1489">
        <v>3</v>
      </c>
    </row>
    <row r="1490" spans="2:19" x14ac:dyDescent="0.3">
      <c r="B1490">
        <v>1489</v>
      </c>
      <c r="C1490" t="s">
        <v>19</v>
      </c>
      <c r="D1490" t="s">
        <v>19</v>
      </c>
      <c r="E1490">
        <v>1489</v>
      </c>
      <c r="F1490" t="s">
        <v>20</v>
      </c>
      <c r="G1490">
        <v>280</v>
      </c>
      <c r="H1490">
        <v>1489</v>
      </c>
      <c r="I1490">
        <v>2958</v>
      </c>
      <c r="J1490" t="s">
        <v>3875</v>
      </c>
      <c r="K1490" t="s">
        <v>3876</v>
      </c>
      <c r="L1490" t="s">
        <v>131</v>
      </c>
      <c r="M1490" t="s">
        <v>132</v>
      </c>
      <c r="N1490" t="s">
        <v>3877</v>
      </c>
      <c r="O1490" t="s">
        <v>794</v>
      </c>
      <c r="P1490">
        <v>287.46550000000002</v>
      </c>
      <c r="Q1490">
        <v>745391133</v>
      </c>
      <c r="R1490" t="s">
        <v>56</v>
      </c>
      <c r="S1490">
        <v>7</v>
      </c>
    </row>
    <row r="1491" spans="2:19" x14ac:dyDescent="0.3">
      <c r="B1491">
        <v>1490</v>
      </c>
      <c r="C1491" t="s">
        <v>19</v>
      </c>
      <c r="D1491" t="s">
        <v>19</v>
      </c>
      <c r="E1491">
        <v>1490</v>
      </c>
      <c r="F1491" t="s">
        <v>20</v>
      </c>
      <c r="G1491">
        <v>20335</v>
      </c>
      <c r="H1491">
        <v>1490</v>
      </c>
      <c r="I1491">
        <v>36</v>
      </c>
      <c r="J1491" t="s">
        <v>3878</v>
      </c>
      <c r="K1491" t="s">
        <v>3879</v>
      </c>
      <c r="L1491" t="s">
        <v>210</v>
      </c>
      <c r="M1491" t="s">
        <v>211</v>
      </c>
      <c r="N1491" t="s">
        <v>481</v>
      </c>
      <c r="O1491" t="s">
        <v>481</v>
      </c>
      <c r="P1491">
        <v>287.45999999999998</v>
      </c>
      <c r="Q1491">
        <v>9930000</v>
      </c>
      <c r="R1491" t="s">
        <v>42</v>
      </c>
      <c r="S1491">
        <v>4</v>
      </c>
    </row>
    <row r="1492" spans="2:19" x14ac:dyDescent="0.3">
      <c r="B1492">
        <v>1491</v>
      </c>
      <c r="C1492" t="s">
        <v>19</v>
      </c>
      <c r="D1492" t="s">
        <v>19</v>
      </c>
      <c r="E1492">
        <v>1491</v>
      </c>
      <c r="F1492" t="s">
        <v>20</v>
      </c>
      <c r="G1492">
        <v>25959</v>
      </c>
      <c r="H1492">
        <v>1491</v>
      </c>
      <c r="I1492">
        <v>8</v>
      </c>
      <c r="J1492" t="s">
        <v>3880</v>
      </c>
      <c r="K1492" t="s">
        <v>3881</v>
      </c>
      <c r="L1492" t="s">
        <v>189</v>
      </c>
      <c r="M1492" t="s">
        <v>190</v>
      </c>
      <c r="N1492" t="s">
        <v>3882</v>
      </c>
      <c r="O1492" t="s">
        <v>3883</v>
      </c>
      <c r="P1492">
        <v>287.45240000000001</v>
      </c>
      <c r="Q1492">
        <v>3224542</v>
      </c>
      <c r="R1492" t="s">
        <v>151</v>
      </c>
      <c r="S1492">
        <v>1</v>
      </c>
    </row>
    <row r="1493" spans="2:19" x14ac:dyDescent="0.3">
      <c r="B1493">
        <v>1492</v>
      </c>
      <c r="C1493" t="s">
        <v>19</v>
      </c>
      <c r="D1493" t="s">
        <v>19</v>
      </c>
      <c r="E1493">
        <v>1492</v>
      </c>
      <c r="F1493" t="s">
        <v>20</v>
      </c>
      <c r="G1493">
        <v>23075</v>
      </c>
      <c r="H1493">
        <v>1492</v>
      </c>
      <c r="I1493">
        <v>8</v>
      </c>
      <c r="J1493" t="s">
        <v>3884</v>
      </c>
      <c r="K1493" t="s">
        <v>3885</v>
      </c>
      <c r="L1493" t="s">
        <v>360</v>
      </c>
      <c r="M1493" t="s">
        <v>361</v>
      </c>
      <c r="N1493" t="s">
        <v>864</v>
      </c>
      <c r="O1493" t="s">
        <v>556</v>
      </c>
      <c r="P1493">
        <v>287.44130000000001</v>
      </c>
      <c r="Q1493">
        <v>9256732</v>
      </c>
      <c r="R1493" t="s">
        <v>467</v>
      </c>
      <c r="S1493">
        <v>2</v>
      </c>
    </row>
    <row r="1494" spans="2:19" x14ac:dyDescent="0.3">
      <c r="B1494">
        <v>1493</v>
      </c>
      <c r="C1494" t="s">
        <v>19</v>
      </c>
      <c r="D1494" t="s">
        <v>19</v>
      </c>
      <c r="E1494">
        <v>1493</v>
      </c>
      <c r="F1494" t="s">
        <v>20</v>
      </c>
      <c r="G1494">
        <v>21744</v>
      </c>
      <c r="H1494">
        <v>1493</v>
      </c>
      <c r="I1494">
        <v>75</v>
      </c>
      <c r="J1494" t="s">
        <v>3886</v>
      </c>
      <c r="K1494" t="s">
        <v>3887</v>
      </c>
      <c r="L1494" t="s">
        <v>309</v>
      </c>
      <c r="M1494" t="s">
        <v>310</v>
      </c>
      <c r="N1494" t="s">
        <v>311</v>
      </c>
      <c r="O1494" t="s">
        <v>36</v>
      </c>
      <c r="P1494">
        <v>287.43099999999998</v>
      </c>
      <c r="Q1494">
        <v>5898094</v>
      </c>
      <c r="R1494" t="s">
        <v>449</v>
      </c>
      <c r="S1494">
        <v>3</v>
      </c>
    </row>
    <row r="1495" spans="2:19" x14ac:dyDescent="0.3">
      <c r="B1495">
        <v>1494</v>
      </c>
      <c r="C1495" t="s">
        <v>19</v>
      </c>
      <c r="D1495" t="s">
        <v>19</v>
      </c>
      <c r="E1495">
        <v>1494</v>
      </c>
      <c r="F1495" t="s">
        <v>20</v>
      </c>
      <c r="G1495">
        <v>21496</v>
      </c>
      <c r="H1495">
        <v>1494</v>
      </c>
      <c r="I1495">
        <v>41</v>
      </c>
      <c r="J1495" t="s">
        <v>3888</v>
      </c>
      <c r="K1495" t="s">
        <v>3889</v>
      </c>
      <c r="L1495" t="s">
        <v>33</v>
      </c>
      <c r="M1495" t="s">
        <v>34</v>
      </c>
      <c r="N1495" t="s">
        <v>463</v>
      </c>
      <c r="O1495" t="s">
        <v>36</v>
      </c>
      <c r="P1495">
        <v>287.42230000000001</v>
      </c>
      <c r="Q1495">
        <v>340162473</v>
      </c>
      <c r="R1495" t="s">
        <v>42</v>
      </c>
      <c r="S1495">
        <v>3</v>
      </c>
    </row>
    <row r="1496" spans="2:19" x14ac:dyDescent="0.3">
      <c r="B1496">
        <v>1495</v>
      </c>
      <c r="C1496" t="s">
        <v>19</v>
      </c>
      <c r="D1496" t="s">
        <v>19</v>
      </c>
      <c r="E1496">
        <v>1495</v>
      </c>
      <c r="F1496" t="s">
        <v>20</v>
      </c>
      <c r="G1496">
        <v>26206</v>
      </c>
      <c r="H1496">
        <v>1495</v>
      </c>
      <c r="I1496">
        <v>5625</v>
      </c>
      <c r="J1496" t="s">
        <v>3890</v>
      </c>
      <c r="K1496" t="s">
        <v>3891</v>
      </c>
      <c r="L1496" t="s">
        <v>23</v>
      </c>
      <c r="M1496" t="s">
        <v>24</v>
      </c>
      <c r="N1496" t="s">
        <v>583</v>
      </c>
      <c r="O1496" t="s">
        <v>26</v>
      </c>
      <c r="P1496">
        <v>287.14120000000003</v>
      </c>
      <c r="Q1496">
        <v>190787452</v>
      </c>
      <c r="R1496" t="s">
        <v>30</v>
      </c>
      <c r="S1496">
        <v>1</v>
      </c>
    </row>
    <row r="1497" spans="2:19" x14ac:dyDescent="0.3">
      <c r="B1497">
        <v>1496</v>
      </c>
      <c r="C1497" t="s">
        <v>19</v>
      </c>
      <c r="D1497" t="s">
        <v>19</v>
      </c>
      <c r="E1497">
        <v>1496</v>
      </c>
      <c r="F1497" t="s">
        <v>20</v>
      </c>
      <c r="G1497">
        <v>1887</v>
      </c>
      <c r="H1497">
        <v>1496</v>
      </c>
      <c r="I1497">
        <v>938</v>
      </c>
      <c r="J1497" t="s">
        <v>3892</v>
      </c>
      <c r="K1497" t="s">
        <v>3893</v>
      </c>
      <c r="L1497" t="s">
        <v>164</v>
      </c>
      <c r="M1497" t="s">
        <v>165</v>
      </c>
      <c r="N1497" t="s">
        <v>1180</v>
      </c>
      <c r="O1497" t="s">
        <v>3894</v>
      </c>
      <c r="P1497">
        <v>286.82569999999998</v>
      </c>
      <c r="Q1497">
        <v>762886000</v>
      </c>
      <c r="R1497" t="s">
        <v>449</v>
      </c>
      <c r="S1497">
        <v>6</v>
      </c>
    </row>
    <row r="1498" spans="2:19" x14ac:dyDescent="0.3">
      <c r="B1498">
        <v>1497</v>
      </c>
      <c r="C1498" t="s">
        <v>19</v>
      </c>
      <c r="D1498" t="s">
        <v>19</v>
      </c>
      <c r="E1498">
        <v>1497</v>
      </c>
      <c r="F1498" t="s">
        <v>20</v>
      </c>
      <c r="G1498">
        <v>23446</v>
      </c>
      <c r="H1498">
        <v>1497</v>
      </c>
      <c r="I1498">
        <v>134</v>
      </c>
      <c r="J1498" t="s">
        <v>3895</v>
      </c>
      <c r="K1498" t="s">
        <v>3896</v>
      </c>
      <c r="L1498" t="s">
        <v>360</v>
      </c>
      <c r="M1498" t="s">
        <v>361</v>
      </c>
      <c r="N1498" t="s">
        <v>362</v>
      </c>
      <c r="O1498" t="s">
        <v>362</v>
      </c>
      <c r="P1498">
        <v>286.63619999999997</v>
      </c>
      <c r="Q1498">
        <v>4528272</v>
      </c>
      <c r="R1498" t="s">
        <v>61</v>
      </c>
      <c r="S1498">
        <v>2</v>
      </c>
    </row>
    <row r="1499" spans="2:19" x14ac:dyDescent="0.3">
      <c r="B1499">
        <v>1498</v>
      </c>
      <c r="C1499" t="s">
        <v>19</v>
      </c>
      <c r="D1499" t="s">
        <v>19</v>
      </c>
      <c r="E1499">
        <v>1498</v>
      </c>
      <c r="F1499" t="s">
        <v>20</v>
      </c>
      <c r="G1499">
        <v>23555</v>
      </c>
      <c r="H1499">
        <v>1498</v>
      </c>
      <c r="I1499">
        <v>25</v>
      </c>
      <c r="J1499" t="s">
        <v>3897</v>
      </c>
      <c r="K1499" t="s">
        <v>3898</v>
      </c>
      <c r="L1499" t="s">
        <v>943</v>
      </c>
      <c r="M1499" t="s">
        <v>944</v>
      </c>
      <c r="N1499" t="s">
        <v>945</v>
      </c>
      <c r="O1499" t="s">
        <v>946</v>
      </c>
      <c r="P1499">
        <v>286.48509999999999</v>
      </c>
      <c r="Q1499">
        <v>4218180</v>
      </c>
      <c r="R1499" t="s">
        <v>428</v>
      </c>
      <c r="S1499">
        <v>2</v>
      </c>
    </row>
    <row r="1500" spans="2:19" x14ac:dyDescent="0.3">
      <c r="B1500">
        <v>1499</v>
      </c>
      <c r="C1500" t="s">
        <v>19</v>
      </c>
      <c r="D1500" t="s">
        <v>19</v>
      </c>
      <c r="E1500">
        <v>1499</v>
      </c>
      <c r="F1500" t="s">
        <v>20</v>
      </c>
      <c r="G1500">
        <v>26145</v>
      </c>
      <c r="H1500">
        <v>1499</v>
      </c>
      <c r="I1500">
        <v>19</v>
      </c>
      <c r="J1500" t="s">
        <v>3899</v>
      </c>
      <c r="K1500" t="s">
        <v>3900</v>
      </c>
      <c r="L1500" t="s">
        <v>176</v>
      </c>
      <c r="M1500" t="s">
        <v>177</v>
      </c>
      <c r="N1500" t="s">
        <v>3901</v>
      </c>
      <c r="O1500" t="s">
        <v>179</v>
      </c>
      <c r="P1500">
        <v>286.46679999999998</v>
      </c>
      <c r="Q1500">
        <v>3442720</v>
      </c>
      <c r="R1500" t="s">
        <v>61</v>
      </c>
      <c r="S1500">
        <v>1</v>
      </c>
    </row>
    <row r="1501" spans="2:19" x14ac:dyDescent="0.3">
      <c r="B1501">
        <v>1500</v>
      </c>
      <c r="C1501" t="s">
        <v>19</v>
      </c>
      <c r="D1501" t="s">
        <v>19</v>
      </c>
      <c r="E1501">
        <v>1500</v>
      </c>
      <c r="F1501" t="s">
        <v>20</v>
      </c>
      <c r="G1501">
        <v>25089</v>
      </c>
      <c r="H1501">
        <v>1500</v>
      </c>
      <c r="I1501">
        <v>9</v>
      </c>
      <c r="J1501" t="s">
        <v>3902</v>
      </c>
      <c r="K1501" t="s">
        <v>3903</v>
      </c>
      <c r="L1501" t="s">
        <v>189</v>
      </c>
      <c r="M1501" t="s">
        <v>190</v>
      </c>
      <c r="N1501" t="s">
        <v>3904</v>
      </c>
      <c r="O1501" t="s">
        <v>192</v>
      </c>
      <c r="P1501">
        <v>286.29480000000001</v>
      </c>
      <c r="Q1501">
        <v>2094220</v>
      </c>
      <c r="R1501" t="s">
        <v>144</v>
      </c>
      <c r="S1501">
        <v>1</v>
      </c>
    </row>
    <row r="1502" spans="2:19" x14ac:dyDescent="0.3">
      <c r="B1502">
        <v>1501</v>
      </c>
      <c r="C1502" t="s">
        <v>19</v>
      </c>
      <c r="D1502" t="s">
        <v>19</v>
      </c>
      <c r="E1502">
        <v>1501</v>
      </c>
      <c r="F1502" t="s">
        <v>20</v>
      </c>
      <c r="G1502">
        <v>21220</v>
      </c>
      <c r="H1502">
        <v>1501</v>
      </c>
      <c r="I1502">
        <v>8</v>
      </c>
      <c r="J1502" t="s">
        <v>3905</v>
      </c>
      <c r="K1502" t="s">
        <v>3906</v>
      </c>
      <c r="L1502" t="s">
        <v>23</v>
      </c>
      <c r="M1502" t="s">
        <v>24</v>
      </c>
      <c r="N1502" t="s">
        <v>504</v>
      </c>
      <c r="O1502" t="s">
        <v>26</v>
      </c>
      <c r="P1502">
        <v>285.9572</v>
      </c>
      <c r="Q1502">
        <v>5009011</v>
      </c>
      <c r="R1502" t="s">
        <v>27</v>
      </c>
      <c r="S1502">
        <v>3</v>
      </c>
    </row>
    <row r="1503" spans="2:19" x14ac:dyDescent="0.3">
      <c r="B1503">
        <v>1502</v>
      </c>
      <c r="C1503" t="s">
        <v>19</v>
      </c>
      <c r="D1503" t="s">
        <v>19</v>
      </c>
      <c r="E1503">
        <v>1502</v>
      </c>
      <c r="F1503" t="s">
        <v>20</v>
      </c>
      <c r="G1503">
        <v>23258</v>
      </c>
      <c r="H1503">
        <v>1502</v>
      </c>
      <c r="I1503">
        <v>1299</v>
      </c>
      <c r="J1503" t="s">
        <v>3907</v>
      </c>
      <c r="K1503" t="s">
        <v>3908</v>
      </c>
      <c r="L1503" t="s">
        <v>164</v>
      </c>
      <c r="M1503" t="s">
        <v>165</v>
      </c>
      <c r="N1503" t="s">
        <v>562</v>
      </c>
      <c r="O1503" t="s">
        <v>167</v>
      </c>
      <c r="P1503">
        <v>285.55430000000001</v>
      </c>
      <c r="Q1503">
        <v>80646568</v>
      </c>
      <c r="R1503" t="s">
        <v>274</v>
      </c>
      <c r="S1503">
        <v>2</v>
      </c>
    </row>
    <row r="1504" spans="2:19" x14ac:dyDescent="0.3">
      <c r="B1504">
        <v>1503</v>
      </c>
      <c r="C1504" t="s">
        <v>19</v>
      </c>
      <c r="D1504" t="s">
        <v>19</v>
      </c>
      <c r="E1504">
        <v>1503</v>
      </c>
      <c r="F1504" t="s">
        <v>20</v>
      </c>
      <c r="G1504">
        <v>26270</v>
      </c>
      <c r="H1504">
        <v>1503</v>
      </c>
      <c r="I1504">
        <v>362</v>
      </c>
      <c r="J1504" t="s">
        <v>3909</v>
      </c>
      <c r="K1504" t="s">
        <v>3910</v>
      </c>
      <c r="L1504" t="s">
        <v>83</v>
      </c>
      <c r="M1504" t="s">
        <v>84</v>
      </c>
      <c r="N1504" t="s">
        <v>609</v>
      </c>
      <c r="O1504" t="s">
        <v>609</v>
      </c>
      <c r="P1504">
        <v>285.2081</v>
      </c>
      <c r="Q1504">
        <v>99391340</v>
      </c>
      <c r="R1504" t="s">
        <v>56</v>
      </c>
      <c r="S1504">
        <v>1</v>
      </c>
    </row>
    <row r="1505" spans="2:19" x14ac:dyDescent="0.3">
      <c r="B1505">
        <v>1504</v>
      </c>
      <c r="C1505" t="s">
        <v>19</v>
      </c>
      <c r="D1505" t="s">
        <v>19</v>
      </c>
      <c r="E1505">
        <v>1504</v>
      </c>
      <c r="F1505" t="s">
        <v>20</v>
      </c>
      <c r="G1505">
        <v>25468</v>
      </c>
      <c r="H1505">
        <v>1504</v>
      </c>
      <c r="I1505">
        <v>62</v>
      </c>
      <c r="J1505" t="s">
        <v>3911</v>
      </c>
      <c r="K1505" t="s">
        <v>3912</v>
      </c>
      <c r="L1505" t="s">
        <v>45</v>
      </c>
      <c r="M1505" t="s">
        <v>46</v>
      </c>
      <c r="N1505" t="s">
        <v>48</v>
      </c>
      <c r="O1505" t="s">
        <v>48</v>
      </c>
      <c r="P1505">
        <v>285.03530000000001</v>
      </c>
      <c r="Q1505">
        <v>12241453</v>
      </c>
      <c r="R1505" t="s">
        <v>144</v>
      </c>
      <c r="S1505">
        <v>1</v>
      </c>
    </row>
    <row r="1506" spans="2:19" x14ac:dyDescent="0.3">
      <c r="B1506">
        <v>1505</v>
      </c>
      <c r="C1506" t="s">
        <v>19</v>
      </c>
      <c r="D1506" t="s">
        <v>19</v>
      </c>
      <c r="E1506">
        <v>1505</v>
      </c>
      <c r="F1506" t="s">
        <v>20</v>
      </c>
      <c r="G1506">
        <v>19500</v>
      </c>
      <c r="H1506">
        <v>1505</v>
      </c>
      <c r="I1506">
        <v>150</v>
      </c>
      <c r="J1506" t="s">
        <v>3913</v>
      </c>
      <c r="K1506" t="s">
        <v>3914</v>
      </c>
      <c r="L1506" t="s">
        <v>210</v>
      </c>
      <c r="M1506" t="s">
        <v>211</v>
      </c>
      <c r="N1506" t="s">
        <v>1011</v>
      </c>
      <c r="O1506" t="s">
        <v>36</v>
      </c>
      <c r="P1506">
        <v>284.77749999999997</v>
      </c>
      <c r="Q1506">
        <v>21661625</v>
      </c>
      <c r="R1506" t="s">
        <v>118</v>
      </c>
      <c r="S1506">
        <v>4</v>
      </c>
    </row>
    <row r="1507" spans="2:19" x14ac:dyDescent="0.3">
      <c r="B1507">
        <v>1506</v>
      </c>
      <c r="C1507" t="s">
        <v>19</v>
      </c>
      <c r="D1507" t="s">
        <v>19</v>
      </c>
      <c r="E1507">
        <v>1506</v>
      </c>
      <c r="F1507" t="s">
        <v>20</v>
      </c>
      <c r="G1507">
        <v>2658</v>
      </c>
      <c r="H1507">
        <v>1506</v>
      </c>
      <c r="I1507">
        <v>91</v>
      </c>
      <c r="J1507" t="s">
        <v>3915</v>
      </c>
      <c r="K1507" t="s">
        <v>3916</v>
      </c>
      <c r="L1507" t="s">
        <v>23</v>
      </c>
      <c r="M1507" t="s">
        <v>24</v>
      </c>
      <c r="N1507" t="s">
        <v>1317</v>
      </c>
      <c r="O1507" t="s">
        <v>26</v>
      </c>
      <c r="P1507">
        <v>284.70549999999997</v>
      </c>
      <c r="Q1507">
        <v>28404617</v>
      </c>
      <c r="R1507" t="s">
        <v>144</v>
      </c>
      <c r="S1507">
        <v>7</v>
      </c>
    </row>
    <row r="1508" spans="2:19" x14ac:dyDescent="0.3">
      <c r="B1508">
        <v>1507</v>
      </c>
      <c r="C1508" t="s">
        <v>19</v>
      </c>
      <c r="D1508" t="s">
        <v>19</v>
      </c>
      <c r="E1508">
        <v>1507</v>
      </c>
      <c r="F1508" t="s">
        <v>20</v>
      </c>
      <c r="G1508">
        <v>23234</v>
      </c>
      <c r="H1508">
        <v>1507</v>
      </c>
      <c r="I1508">
        <v>8</v>
      </c>
      <c r="J1508" t="s">
        <v>3917</v>
      </c>
      <c r="K1508" t="s">
        <v>3918</v>
      </c>
      <c r="L1508" t="s">
        <v>164</v>
      </c>
      <c r="M1508" t="s">
        <v>165</v>
      </c>
      <c r="N1508" t="s">
        <v>166</v>
      </c>
      <c r="O1508" t="s">
        <v>167</v>
      </c>
      <c r="P1508">
        <v>284.24979999999999</v>
      </c>
      <c r="Q1508">
        <v>21183154</v>
      </c>
      <c r="R1508" t="s">
        <v>467</v>
      </c>
      <c r="S1508">
        <v>2</v>
      </c>
    </row>
    <row r="1509" spans="2:19" x14ac:dyDescent="0.3">
      <c r="B1509">
        <v>1508</v>
      </c>
      <c r="C1509" t="s">
        <v>19</v>
      </c>
      <c r="D1509" t="s">
        <v>19</v>
      </c>
      <c r="E1509">
        <v>1508</v>
      </c>
      <c r="F1509" t="s">
        <v>20</v>
      </c>
      <c r="G1509">
        <v>17352</v>
      </c>
      <c r="H1509">
        <v>1508</v>
      </c>
      <c r="I1509">
        <v>8</v>
      </c>
      <c r="J1509" t="s">
        <v>3919</v>
      </c>
      <c r="K1509" t="s">
        <v>3920</v>
      </c>
      <c r="L1509" t="s">
        <v>23</v>
      </c>
      <c r="M1509" t="s">
        <v>24</v>
      </c>
      <c r="N1509" t="s">
        <v>3921</v>
      </c>
      <c r="O1509" t="s">
        <v>60</v>
      </c>
      <c r="P1509">
        <v>283.78300000000002</v>
      </c>
      <c r="Q1509">
        <v>39140430</v>
      </c>
      <c r="R1509" t="s">
        <v>30</v>
      </c>
      <c r="S1509">
        <v>5</v>
      </c>
    </row>
    <row r="1510" spans="2:19" x14ac:dyDescent="0.3">
      <c r="B1510">
        <v>1509</v>
      </c>
      <c r="C1510" t="s">
        <v>19</v>
      </c>
      <c r="D1510" t="s">
        <v>19</v>
      </c>
      <c r="E1510">
        <v>1509</v>
      </c>
      <c r="F1510" t="s">
        <v>20</v>
      </c>
      <c r="G1510">
        <v>21893</v>
      </c>
      <c r="H1510">
        <v>1509</v>
      </c>
      <c r="I1510">
        <v>14</v>
      </c>
      <c r="J1510" t="s">
        <v>3922</v>
      </c>
      <c r="K1510" t="s">
        <v>3923</v>
      </c>
      <c r="L1510" t="s">
        <v>23</v>
      </c>
      <c r="M1510" t="s">
        <v>24</v>
      </c>
      <c r="N1510" t="s">
        <v>60</v>
      </c>
      <c r="O1510" t="s">
        <v>60</v>
      </c>
      <c r="P1510">
        <v>283.60199999999998</v>
      </c>
      <c r="Q1510">
        <v>4749925</v>
      </c>
      <c r="R1510" t="s">
        <v>42</v>
      </c>
      <c r="S1510">
        <v>3</v>
      </c>
    </row>
    <row r="1511" spans="2:19" x14ac:dyDescent="0.3">
      <c r="B1511">
        <v>1510</v>
      </c>
      <c r="C1511" t="s">
        <v>19</v>
      </c>
      <c r="D1511" t="s">
        <v>19</v>
      </c>
      <c r="E1511">
        <v>1510</v>
      </c>
      <c r="F1511" t="s">
        <v>20</v>
      </c>
      <c r="G1511">
        <v>25422</v>
      </c>
      <c r="H1511">
        <v>1510</v>
      </c>
      <c r="I1511">
        <v>13</v>
      </c>
      <c r="J1511" t="s">
        <v>3924</v>
      </c>
      <c r="K1511" t="s">
        <v>3925</v>
      </c>
      <c r="L1511" t="s">
        <v>731</v>
      </c>
      <c r="M1511" t="s">
        <v>732</v>
      </c>
      <c r="N1511" t="s">
        <v>3926</v>
      </c>
      <c r="O1511" t="s">
        <v>734</v>
      </c>
      <c r="P1511">
        <v>283.37470000000002</v>
      </c>
      <c r="Q1511">
        <v>2711379</v>
      </c>
      <c r="R1511" t="s">
        <v>144</v>
      </c>
      <c r="S1511">
        <v>1</v>
      </c>
    </row>
    <row r="1512" spans="2:19" x14ac:dyDescent="0.3">
      <c r="B1512">
        <v>1511</v>
      </c>
      <c r="C1512" t="s">
        <v>19</v>
      </c>
      <c r="D1512" t="s">
        <v>19</v>
      </c>
      <c r="E1512">
        <v>1511</v>
      </c>
      <c r="F1512" t="s">
        <v>20</v>
      </c>
      <c r="G1512">
        <v>21909</v>
      </c>
      <c r="H1512">
        <v>1511</v>
      </c>
      <c r="I1512">
        <v>425</v>
      </c>
      <c r="J1512" t="s">
        <v>3927</v>
      </c>
      <c r="K1512" t="s">
        <v>3928</v>
      </c>
      <c r="L1512" t="s">
        <v>83</v>
      </c>
      <c r="M1512" t="s">
        <v>84</v>
      </c>
      <c r="N1512" t="s">
        <v>2203</v>
      </c>
      <c r="O1512" t="s">
        <v>609</v>
      </c>
      <c r="P1512">
        <v>283.29559999999998</v>
      </c>
      <c r="Q1512">
        <v>24036927</v>
      </c>
      <c r="R1512" t="s">
        <v>144</v>
      </c>
      <c r="S1512">
        <v>3</v>
      </c>
    </row>
    <row r="1513" spans="2:19" x14ac:dyDescent="0.3">
      <c r="B1513">
        <v>1512</v>
      </c>
      <c r="C1513" t="s">
        <v>19</v>
      </c>
      <c r="D1513" t="s">
        <v>19</v>
      </c>
      <c r="E1513">
        <v>1512</v>
      </c>
      <c r="F1513" t="s">
        <v>20</v>
      </c>
      <c r="G1513">
        <v>23804</v>
      </c>
      <c r="H1513">
        <v>1512</v>
      </c>
      <c r="I1513">
        <v>43</v>
      </c>
      <c r="J1513" t="s">
        <v>3929</v>
      </c>
      <c r="K1513" t="s">
        <v>3930</v>
      </c>
      <c r="L1513" t="s">
        <v>547</v>
      </c>
      <c r="M1513" t="s">
        <v>548</v>
      </c>
      <c r="N1513" t="s">
        <v>549</v>
      </c>
      <c r="O1513" t="s">
        <v>549</v>
      </c>
      <c r="P1513">
        <v>283.27980000000002</v>
      </c>
      <c r="Q1513">
        <v>8796514</v>
      </c>
      <c r="R1513" t="s">
        <v>449</v>
      </c>
      <c r="S1513">
        <v>2</v>
      </c>
    </row>
    <row r="1514" spans="2:19" x14ac:dyDescent="0.3">
      <c r="B1514">
        <v>1513</v>
      </c>
      <c r="C1514" t="s">
        <v>19</v>
      </c>
      <c r="D1514" t="s">
        <v>19</v>
      </c>
      <c r="E1514">
        <v>1513</v>
      </c>
      <c r="F1514" t="s">
        <v>20</v>
      </c>
      <c r="G1514">
        <v>23435</v>
      </c>
      <c r="H1514">
        <v>1513</v>
      </c>
      <c r="I1514">
        <v>82</v>
      </c>
      <c r="J1514" t="s">
        <v>3931</v>
      </c>
      <c r="K1514" t="s">
        <v>3932</v>
      </c>
      <c r="L1514" t="s">
        <v>23</v>
      </c>
      <c r="M1514" t="s">
        <v>24</v>
      </c>
      <c r="N1514" t="s">
        <v>277</v>
      </c>
      <c r="O1514" t="s">
        <v>277</v>
      </c>
      <c r="P1514">
        <v>283.2407</v>
      </c>
      <c r="Q1514">
        <v>8204095</v>
      </c>
      <c r="R1514" t="s">
        <v>128</v>
      </c>
      <c r="S1514">
        <v>2</v>
      </c>
    </row>
    <row r="1515" spans="2:19" x14ac:dyDescent="0.3">
      <c r="B1515">
        <v>1514</v>
      </c>
      <c r="C1515" t="s">
        <v>19</v>
      </c>
      <c r="D1515" t="s">
        <v>19</v>
      </c>
      <c r="E1515">
        <v>1514</v>
      </c>
      <c r="F1515" t="s">
        <v>20</v>
      </c>
      <c r="G1515">
        <v>24875</v>
      </c>
      <c r="H1515">
        <v>1514</v>
      </c>
      <c r="I1515">
        <v>101</v>
      </c>
      <c r="J1515" t="s">
        <v>3933</v>
      </c>
      <c r="K1515" t="s">
        <v>3934</v>
      </c>
      <c r="L1515" t="s">
        <v>547</v>
      </c>
      <c r="M1515" t="s">
        <v>548</v>
      </c>
      <c r="N1515" t="s">
        <v>549</v>
      </c>
      <c r="O1515" t="s">
        <v>549</v>
      </c>
      <c r="P1515">
        <v>283.2047</v>
      </c>
      <c r="Q1515">
        <v>8638525</v>
      </c>
      <c r="R1515" t="s">
        <v>61</v>
      </c>
      <c r="S1515">
        <v>1</v>
      </c>
    </row>
    <row r="1516" spans="2:19" x14ac:dyDescent="0.3">
      <c r="B1516">
        <v>1515</v>
      </c>
      <c r="C1516" t="s">
        <v>19</v>
      </c>
      <c r="D1516" t="s">
        <v>19</v>
      </c>
      <c r="E1516">
        <v>1515</v>
      </c>
      <c r="F1516" t="s">
        <v>20</v>
      </c>
      <c r="G1516">
        <v>26287</v>
      </c>
      <c r="H1516">
        <v>1515</v>
      </c>
      <c r="I1516">
        <v>64</v>
      </c>
      <c r="J1516" t="s">
        <v>3935</v>
      </c>
      <c r="K1516" t="s">
        <v>3936</v>
      </c>
      <c r="L1516" t="s">
        <v>23</v>
      </c>
      <c r="M1516" t="s">
        <v>24</v>
      </c>
      <c r="N1516" t="s">
        <v>352</v>
      </c>
      <c r="O1516" t="s">
        <v>60</v>
      </c>
      <c r="P1516">
        <v>283.1003</v>
      </c>
      <c r="Q1516">
        <v>6302000</v>
      </c>
      <c r="R1516" t="s">
        <v>42</v>
      </c>
      <c r="S1516">
        <v>1</v>
      </c>
    </row>
    <row r="1517" spans="2:19" x14ac:dyDescent="0.3">
      <c r="B1517">
        <v>1516</v>
      </c>
      <c r="C1517" t="s">
        <v>19</v>
      </c>
      <c r="D1517" t="s">
        <v>19</v>
      </c>
      <c r="E1517">
        <v>1516</v>
      </c>
      <c r="F1517" t="s">
        <v>20</v>
      </c>
      <c r="G1517">
        <v>26410</v>
      </c>
      <c r="H1517">
        <v>1516</v>
      </c>
      <c r="I1517">
        <v>37</v>
      </c>
      <c r="J1517" t="s">
        <v>3937</v>
      </c>
      <c r="K1517" t="s">
        <v>3938</v>
      </c>
      <c r="L1517" t="s">
        <v>23</v>
      </c>
      <c r="M1517" t="s">
        <v>24</v>
      </c>
      <c r="N1517" t="s">
        <v>3939</v>
      </c>
      <c r="O1517" t="s">
        <v>277</v>
      </c>
      <c r="P1517">
        <v>283.08960000000002</v>
      </c>
      <c r="Q1517">
        <v>3162282</v>
      </c>
      <c r="R1517" t="s">
        <v>262</v>
      </c>
      <c r="S1517">
        <v>1</v>
      </c>
    </row>
    <row r="1518" spans="2:19" x14ac:dyDescent="0.3">
      <c r="B1518">
        <v>1517</v>
      </c>
      <c r="C1518" t="s">
        <v>19</v>
      </c>
      <c r="D1518" t="s">
        <v>19</v>
      </c>
      <c r="E1518">
        <v>1517</v>
      </c>
      <c r="F1518" t="s">
        <v>20</v>
      </c>
      <c r="G1518">
        <v>23597</v>
      </c>
      <c r="H1518">
        <v>1517</v>
      </c>
      <c r="I1518">
        <v>21</v>
      </c>
      <c r="J1518" t="s">
        <v>3940</v>
      </c>
      <c r="K1518" t="s">
        <v>3941</v>
      </c>
      <c r="L1518" t="s">
        <v>70</v>
      </c>
      <c r="M1518" t="s">
        <v>71</v>
      </c>
      <c r="N1518" t="s">
        <v>72</v>
      </c>
      <c r="O1518" t="s">
        <v>73</v>
      </c>
      <c r="P1518">
        <v>282.95319999999998</v>
      </c>
      <c r="Q1518">
        <v>4001861</v>
      </c>
      <c r="R1518" t="s">
        <v>151</v>
      </c>
      <c r="S1518">
        <v>2</v>
      </c>
    </row>
    <row r="1519" spans="2:19" x14ac:dyDescent="0.3">
      <c r="B1519">
        <v>1518</v>
      </c>
      <c r="C1519" t="s">
        <v>19</v>
      </c>
      <c r="D1519" t="s">
        <v>19</v>
      </c>
      <c r="E1519">
        <v>1518</v>
      </c>
      <c r="F1519" t="s">
        <v>20</v>
      </c>
      <c r="G1519">
        <v>9584</v>
      </c>
      <c r="H1519">
        <v>1518</v>
      </c>
      <c r="I1519">
        <v>26</v>
      </c>
      <c r="J1519" t="s">
        <v>3942</v>
      </c>
      <c r="K1519" t="s">
        <v>3943</v>
      </c>
      <c r="L1519" t="s">
        <v>189</v>
      </c>
      <c r="M1519" t="s">
        <v>190</v>
      </c>
      <c r="N1519" t="s">
        <v>192</v>
      </c>
      <c r="O1519" t="s">
        <v>192</v>
      </c>
      <c r="P1519">
        <v>282.72039999999998</v>
      </c>
      <c r="Q1519">
        <v>3203259</v>
      </c>
      <c r="R1519" t="s">
        <v>56</v>
      </c>
      <c r="S1519">
        <v>2</v>
      </c>
    </row>
    <row r="1520" spans="2:19" x14ac:dyDescent="0.3">
      <c r="B1520">
        <v>1519</v>
      </c>
      <c r="C1520" t="s">
        <v>19</v>
      </c>
      <c r="D1520" t="s">
        <v>19</v>
      </c>
      <c r="E1520">
        <v>1519</v>
      </c>
      <c r="F1520" t="s">
        <v>20</v>
      </c>
      <c r="G1520">
        <v>23336</v>
      </c>
      <c r="H1520">
        <v>1519</v>
      </c>
      <c r="I1520">
        <v>27</v>
      </c>
      <c r="J1520" t="s">
        <v>3944</v>
      </c>
      <c r="K1520" t="s">
        <v>3945</v>
      </c>
      <c r="L1520" t="s">
        <v>64</v>
      </c>
      <c r="M1520" t="s">
        <v>65</v>
      </c>
      <c r="N1520" t="s">
        <v>66</v>
      </c>
      <c r="O1520" t="s">
        <v>67</v>
      </c>
      <c r="P1520">
        <v>282.64510000000001</v>
      </c>
      <c r="Q1520">
        <v>11688717</v>
      </c>
      <c r="R1520" t="s">
        <v>415</v>
      </c>
      <c r="S1520">
        <v>2</v>
      </c>
    </row>
    <row r="1521" spans="2:19" x14ac:dyDescent="0.3">
      <c r="B1521">
        <v>1520</v>
      </c>
      <c r="C1521" t="s">
        <v>19</v>
      </c>
      <c r="D1521" t="s">
        <v>19</v>
      </c>
      <c r="E1521">
        <v>1520</v>
      </c>
      <c r="F1521" t="s">
        <v>20</v>
      </c>
      <c r="G1521">
        <v>537</v>
      </c>
      <c r="H1521">
        <v>1520</v>
      </c>
      <c r="I1521">
        <v>193</v>
      </c>
      <c r="J1521" t="s">
        <v>3946</v>
      </c>
      <c r="K1521" t="s">
        <v>3947</v>
      </c>
      <c r="L1521" t="s">
        <v>33</v>
      </c>
      <c r="M1521" t="s">
        <v>34</v>
      </c>
      <c r="N1521" t="s">
        <v>413</v>
      </c>
      <c r="O1521" t="s">
        <v>414</v>
      </c>
      <c r="P1521">
        <v>281.79410000000001</v>
      </c>
      <c r="Q1521">
        <v>22285853</v>
      </c>
      <c r="R1521" t="s">
        <v>151</v>
      </c>
      <c r="S1521">
        <v>4</v>
      </c>
    </row>
    <row r="1522" spans="2:19" x14ac:dyDescent="0.3">
      <c r="B1522">
        <v>1521</v>
      </c>
      <c r="C1522" t="s">
        <v>19</v>
      </c>
      <c r="D1522" t="s">
        <v>19</v>
      </c>
      <c r="E1522">
        <v>1521</v>
      </c>
      <c r="F1522" t="s">
        <v>20</v>
      </c>
      <c r="G1522">
        <v>23512</v>
      </c>
      <c r="H1522">
        <v>1521</v>
      </c>
      <c r="I1522">
        <v>28</v>
      </c>
      <c r="J1522" t="s">
        <v>3948</v>
      </c>
      <c r="K1522" t="s">
        <v>3949</v>
      </c>
      <c r="L1522" t="s">
        <v>530</v>
      </c>
      <c r="M1522" t="s">
        <v>531</v>
      </c>
      <c r="N1522" t="s">
        <v>3950</v>
      </c>
      <c r="O1522" t="s">
        <v>3951</v>
      </c>
      <c r="P1522">
        <v>281.02249999999998</v>
      </c>
      <c r="Q1522">
        <v>12655775</v>
      </c>
      <c r="R1522" t="s">
        <v>182</v>
      </c>
      <c r="S1522">
        <v>2</v>
      </c>
    </row>
    <row r="1523" spans="2:19" x14ac:dyDescent="0.3">
      <c r="B1523">
        <v>1522</v>
      </c>
      <c r="C1523" t="s">
        <v>19</v>
      </c>
      <c r="D1523" t="s">
        <v>19</v>
      </c>
      <c r="E1523">
        <v>1522</v>
      </c>
      <c r="F1523" t="s">
        <v>20</v>
      </c>
      <c r="G1523">
        <v>25026</v>
      </c>
      <c r="H1523">
        <v>1522</v>
      </c>
      <c r="I1523">
        <v>19</v>
      </c>
      <c r="J1523" t="s">
        <v>3952</v>
      </c>
      <c r="K1523" t="s">
        <v>3953</v>
      </c>
      <c r="L1523" t="s">
        <v>246</v>
      </c>
      <c r="M1523" t="s">
        <v>247</v>
      </c>
      <c r="N1523" t="s">
        <v>3954</v>
      </c>
      <c r="O1523" t="s">
        <v>3955</v>
      </c>
      <c r="P1523">
        <v>280.55700000000002</v>
      </c>
      <c r="Q1523">
        <v>2810695</v>
      </c>
      <c r="R1523" t="s">
        <v>42</v>
      </c>
      <c r="S1523">
        <v>1</v>
      </c>
    </row>
    <row r="1524" spans="2:19" x14ac:dyDescent="0.3">
      <c r="B1524">
        <v>1523</v>
      </c>
      <c r="C1524" t="s">
        <v>19</v>
      </c>
      <c r="D1524" t="s">
        <v>19</v>
      </c>
      <c r="E1524">
        <v>1523</v>
      </c>
      <c r="F1524" t="s">
        <v>20</v>
      </c>
      <c r="G1524">
        <v>24886</v>
      </c>
      <c r="H1524">
        <v>1523</v>
      </c>
      <c r="I1524">
        <v>23</v>
      </c>
      <c r="J1524" t="s">
        <v>3956</v>
      </c>
      <c r="K1524" t="s">
        <v>3957</v>
      </c>
      <c r="L1524" t="s">
        <v>70</v>
      </c>
      <c r="M1524" t="s">
        <v>71</v>
      </c>
      <c r="N1524" t="s">
        <v>3958</v>
      </c>
      <c r="O1524" t="s">
        <v>3959</v>
      </c>
      <c r="P1524">
        <v>280.48</v>
      </c>
      <c r="Q1524">
        <v>2475464</v>
      </c>
      <c r="R1524" t="s">
        <v>144</v>
      </c>
      <c r="S1524">
        <v>1</v>
      </c>
    </row>
    <row r="1525" spans="2:19" x14ac:dyDescent="0.3">
      <c r="B1525">
        <v>1524</v>
      </c>
      <c r="C1525" t="s">
        <v>19</v>
      </c>
      <c r="D1525" t="s">
        <v>19</v>
      </c>
      <c r="E1525">
        <v>1524</v>
      </c>
      <c r="F1525" t="s">
        <v>20</v>
      </c>
      <c r="G1525">
        <v>19710</v>
      </c>
      <c r="H1525">
        <v>1524</v>
      </c>
      <c r="I1525">
        <v>75</v>
      </c>
      <c r="J1525" t="s">
        <v>3960</v>
      </c>
      <c r="K1525" t="s">
        <v>3961</v>
      </c>
      <c r="L1525" t="s">
        <v>77</v>
      </c>
      <c r="M1525" t="s">
        <v>78</v>
      </c>
      <c r="N1525" t="s">
        <v>472</v>
      </c>
      <c r="O1525" t="s">
        <v>472</v>
      </c>
      <c r="P1525">
        <v>280.43880000000001</v>
      </c>
      <c r="Q1525">
        <v>9236951</v>
      </c>
      <c r="R1525" t="s">
        <v>144</v>
      </c>
      <c r="S1525">
        <v>4</v>
      </c>
    </row>
    <row r="1526" spans="2:19" x14ac:dyDescent="0.3">
      <c r="B1526">
        <v>1525</v>
      </c>
      <c r="C1526" t="s">
        <v>19</v>
      </c>
      <c r="D1526" t="s">
        <v>19</v>
      </c>
      <c r="E1526">
        <v>1525</v>
      </c>
      <c r="F1526" t="s">
        <v>20</v>
      </c>
      <c r="G1526">
        <v>46</v>
      </c>
      <c r="H1526">
        <v>1525</v>
      </c>
      <c r="I1526">
        <v>32</v>
      </c>
      <c r="J1526" t="s">
        <v>3962</v>
      </c>
      <c r="K1526" t="s">
        <v>3963</v>
      </c>
      <c r="L1526" t="s">
        <v>257</v>
      </c>
      <c r="M1526" t="s">
        <v>258</v>
      </c>
      <c r="N1526" t="s">
        <v>3964</v>
      </c>
      <c r="O1526" t="s">
        <v>259</v>
      </c>
      <c r="P1526">
        <v>280.2242</v>
      </c>
      <c r="Q1526">
        <v>368744342</v>
      </c>
      <c r="R1526" t="s">
        <v>151</v>
      </c>
      <c r="S1526">
        <v>9</v>
      </c>
    </row>
    <row r="1527" spans="2:19" x14ac:dyDescent="0.3">
      <c r="B1527">
        <v>1526</v>
      </c>
      <c r="C1527" t="s">
        <v>19</v>
      </c>
      <c r="D1527" t="s">
        <v>19</v>
      </c>
      <c r="E1527">
        <v>1526</v>
      </c>
      <c r="F1527" t="s">
        <v>20</v>
      </c>
      <c r="G1527">
        <v>2351</v>
      </c>
      <c r="H1527">
        <v>1526</v>
      </c>
      <c r="I1527">
        <v>115</v>
      </c>
      <c r="J1527" t="s">
        <v>3965</v>
      </c>
      <c r="K1527" t="s">
        <v>3966</v>
      </c>
      <c r="L1527" t="s">
        <v>917</v>
      </c>
      <c r="M1527" t="s">
        <v>918</v>
      </c>
      <c r="N1527" t="s">
        <v>919</v>
      </c>
      <c r="O1527" t="s">
        <v>920</v>
      </c>
      <c r="P1527">
        <v>280.16359999999997</v>
      </c>
      <c r="Q1527">
        <v>33583346</v>
      </c>
      <c r="R1527" t="s">
        <v>37</v>
      </c>
      <c r="S1527">
        <v>4</v>
      </c>
    </row>
    <row r="1528" spans="2:19" x14ac:dyDescent="0.3">
      <c r="B1528">
        <v>1527</v>
      </c>
      <c r="C1528" t="s">
        <v>19</v>
      </c>
      <c r="D1528" t="s">
        <v>19</v>
      </c>
      <c r="E1528">
        <v>1527</v>
      </c>
      <c r="F1528" t="s">
        <v>20</v>
      </c>
      <c r="G1528">
        <v>26259</v>
      </c>
      <c r="H1528">
        <v>1527</v>
      </c>
      <c r="I1528">
        <v>28</v>
      </c>
      <c r="J1528" t="s">
        <v>3967</v>
      </c>
      <c r="K1528" t="s">
        <v>3968</v>
      </c>
      <c r="L1528" t="s">
        <v>1032</v>
      </c>
      <c r="M1528" t="s">
        <v>1033</v>
      </c>
      <c r="N1528" t="s">
        <v>1034</v>
      </c>
      <c r="O1528" t="s">
        <v>1035</v>
      </c>
      <c r="P1528">
        <v>279.66059999999999</v>
      </c>
      <c r="Q1528">
        <v>12289914</v>
      </c>
      <c r="R1528" t="s">
        <v>182</v>
      </c>
      <c r="S1528">
        <v>1</v>
      </c>
    </row>
    <row r="1529" spans="2:19" x14ac:dyDescent="0.3">
      <c r="B1529">
        <v>1528</v>
      </c>
      <c r="C1529" t="s">
        <v>19</v>
      </c>
      <c r="D1529" t="s">
        <v>19</v>
      </c>
      <c r="E1529">
        <v>1528</v>
      </c>
      <c r="F1529" t="s">
        <v>20</v>
      </c>
      <c r="G1529">
        <v>25465</v>
      </c>
      <c r="H1529">
        <v>1528</v>
      </c>
      <c r="I1529">
        <v>2</v>
      </c>
      <c r="J1529" t="s">
        <v>3969</v>
      </c>
      <c r="K1529" t="s">
        <v>3970</v>
      </c>
      <c r="L1529" t="s">
        <v>943</v>
      </c>
      <c r="M1529" t="s">
        <v>944</v>
      </c>
      <c r="N1529" t="s">
        <v>2387</v>
      </c>
      <c r="O1529" t="s">
        <v>1340</v>
      </c>
      <c r="P1529">
        <v>279.5575</v>
      </c>
      <c r="Q1529">
        <v>2131166</v>
      </c>
      <c r="R1529" t="s">
        <v>37</v>
      </c>
      <c r="S1529">
        <v>1</v>
      </c>
    </row>
    <row r="1530" spans="2:19" x14ac:dyDescent="0.3">
      <c r="B1530">
        <v>1529</v>
      </c>
      <c r="C1530" t="s">
        <v>19</v>
      </c>
      <c r="D1530" t="s">
        <v>19</v>
      </c>
      <c r="E1530">
        <v>1529</v>
      </c>
      <c r="F1530" t="s">
        <v>20</v>
      </c>
      <c r="G1530">
        <v>23393</v>
      </c>
      <c r="H1530">
        <v>1529</v>
      </c>
      <c r="I1530">
        <v>13</v>
      </c>
      <c r="J1530" t="s">
        <v>3971</v>
      </c>
      <c r="K1530" t="s">
        <v>3972</v>
      </c>
      <c r="L1530" t="s">
        <v>23</v>
      </c>
      <c r="M1530" t="s">
        <v>24</v>
      </c>
      <c r="N1530" t="s">
        <v>2935</v>
      </c>
      <c r="O1530" t="s">
        <v>26</v>
      </c>
      <c r="P1530">
        <v>279.45909999999998</v>
      </c>
      <c r="Q1530">
        <v>6207825</v>
      </c>
      <c r="R1530" t="s">
        <v>151</v>
      </c>
      <c r="S1530">
        <v>2</v>
      </c>
    </row>
    <row r="1531" spans="2:19" x14ac:dyDescent="0.3">
      <c r="B1531">
        <v>1530</v>
      </c>
      <c r="C1531" t="s">
        <v>19</v>
      </c>
      <c r="D1531" t="s">
        <v>19</v>
      </c>
      <c r="E1531">
        <v>1530</v>
      </c>
      <c r="F1531" t="s">
        <v>20</v>
      </c>
      <c r="G1531">
        <v>23355</v>
      </c>
      <c r="H1531">
        <v>1530</v>
      </c>
      <c r="I1531">
        <v>25</v>
      </c>
      <c r="J1531" t="s">
        <v>3973</v>
      </c>
      <c r="K1531" t="s">
        <v>3974</v>
      </c>
      <c r="L1531" t="s">
        <v>33</v>
      </c>
      <c r="M1531" t="s">
        <v>34</v>
      </c>
      <c r="N1531" t="s">
        <v>692</v>
      </c>
      <c r="O1531" t="s">
        <v>36</v>
      </c>
      <c r="P1531">
        <v>279.33479999999997</v>
      </c>
      <c r="Q1531">
        <v>3818760</v>
      </c>
      <c r="R1531" t="s">
        <v>144</v>
      </c>
      <c r="S1531">
        <v>2</v>
      </c>
    </row>
    <row r="1532" spans="2:19" x14ac:dyDescent="0.3">
      <c r="B1532">
        <v>1531</v>
      </c>
      <c r="C1532" t="s">
        <v>19</v>
      </c>
      <c r="D1532" t="s">
        <v>19</v>
      </c>
      <c r="E1532">
        <v>1531</v>
      </c>
      <c r="F1532" t="s">
        <v>20</v>
      </c>
      <c r="G1532">
        <v>23945</v>
      </c>
      <c r="H1532">
        <v>1531</v>
      </c>
      <c r="I1532">
        <v>103</v>
      </c>
      <c r="J1532" t="s">
        <v>3975</v>
      </c>
      <c r="K1532" t="s">
        <v>3976</v>
      </c>
      <c r="L1532" t="s">
        <v>360</v>
      </c>
      <c r="M1532" t="s">
        <v>361</v>
      </c>
      <c r="N1532" t="s">
        <v>3977</v>
      </c>
      <c r="O1532" t="s">
        <v>764</v>
      </c>
      <c r="P1532">
        <v>279.1001</v>
      </c>
      <c r="Q1532">
        <v>5010846</v>
      </c>
      <c r="R1532" t="s">
        <v>262</v>
      </c>
      <c r="S1532">
        <v>2</v>
      </c>
    </row>
    <row r="1533" spans="2:19" x14ac:dyDescent="0.3">
      <c r="B1533">
        <v>1532</v>
      </c>
      <c r="C1533" t="s">
        <v>19</v>
      </c>
      <c r="D1533" t="s">
        <v>19</v>
      </c>
      <c r="E1533">
        <v>1532</v>
      </c>
      <c r="F1533" t="s">
        <v>20</v>
      </c>
      <c r="G1533">
        <v>23242</v>
      </c>
      <c r="H1533">
        <v>1532</v>
      </c>
      <c r="I1533">
        <v>39</v>
      </c>
      <c r="J1533" t="s">
        <v>3978</v>
      </c>
      <c r="K1533" t="s">
        <v>3979</v>
      </c>
      <c r="L1533" t="s">
        <v>185</v>
      </c>
      <c r="M1533" t="s">
        <v>186</v>
      </c>
      <c r="N1533" t="s">
        <v>3980</v>
      </c>
      <c r="O1533" t="s">
        <v>2593</v>
      </c>
      <c r="P1533">
        <v>278.96499999999997</v>
      </c>
      <c r="Q1533">
        <v>22729656</v>
      </c>
      <c r="R1533" t="s">
        <v>49</v>
      </c>
      <c r="S1533">
        <v>2</v>
      </c>
    </row>
    <row r="1534" spans="2:19" x14ac:dyDescent="0.3">
      <c r="B1534">
        <v>1533</v>
      </c>
      <c r="C1534" t="s">
        <v>19</v>
      </c>
      <c r="D1534" t="s">
        <v>19</v>
      </c>
      <c r="E1534">
        <v>1533</v>
      </c>
      <c r="F1534" t="s">
        <v>20</v>
      </c>
      <c r="G1534">
        <v>25700</v>
      </c>
      <c r="H1534">
        <v>1533</v>
      </c>
      <c r="I1534">
        <v>45</v>
      </c>
      <c r="J1534" t="s">
        <v>3981</v>
      </c>
      <c r="K1534" t="s">
        <v>3982</v>
      </c>
      <c r="L1534" t="s">
        <v>23</v>
      </c>
      <c r="M1534" t="s">
        <v>24</v>
      </c>
      <c r="N1534" t="s">
        <v>277</v>
      </c>
      <c r="O1534" t="s">
        <v>277</v>
      </c>
      <c r="P1534">
        <v>278.5813</v>
      </c>
      <c r="Q1534">
        <v>83881246</v>
      </c>
      <c r="R1534" t="s">
        <v>449</v>
      </c>
      <c r="S1534">
        <v>1</v>
      </c>
    </row>
    <row r="1535" spans="2:19" x14ac:dyDescent="0.3">
      <c r="B1535">
        <v>1534</v>
      </c>
      <c r="C1535" t="s">
        <v>19</v>
      </c>
      <c r="D1535" t="s">
        <v>19</v>
      </c>
      <c r="E1535">
        <v>1534</v>
      </c>
      <c r="F1535" t="s">
        <v>20</v>
      </c>
      <c r="G1535">
        <v>21234</v>
      </c>
      <c r="H1535">
        <v>1534</v>
      </c>
      <c r="I1535">
        <v>33</v>
      </c>
      <c r="J1535" t="s">
        <v>3983</v>
      </c>
      <c r="K1535" t="s">
        <v>3984</v>
      </c>
      <c r="L1535" t="s">
        <v>154</v>
      </c>
      <c r="M1535" t="s">
        <v>155</v>
      </c>
      <c r="N1535" t="s">
        <v>3985</v>
      </c>
      <c r="O1535" t="s">
        <v>1549</v>
      </c>
      <c r="P1535">
        <v>278.43740000000003</v>
      </c>
      <c r="Q1535">
        <v>7881905</v>
      </c>
      <c r="R1535" t="s">
        <v>151</v>
      </c>
      <c r="S1535">
        <v>3</v>
      </c>
    </row>
    <row r="1536" spans="2:19" x14ac:dyDescent="0.3">
      <c r="B1536">
        <v>1535</v>
      </c>
      <c r="C1536" t="s">
        <v>19</v>
      </c>
      <c r="D1536" t="s">
        <v>19</v>
      </c>
      <c r="E1536">
        <v>1535</v>
      </c>
      <c r="F1536" t="s">
        <v>20</v>
      </c>
      <c r="G1536">
        <v>22985</v>
      </c>
      <c r="H1536">
        <v>1535</v>
      </c>
      <c r="I1536">
        <v>7</v>
      </c>
      <c r="J1536" t="s">
        <v>3986</v>
      </c>
      <c r="K1536" t="s">
        <v>3987</v>
      </c>
      <c r="L1536" t="s">
        <v>731</v>
      </c>
      <c r="M1536" t="s">
        <v>732</v>
      </c>
      <c r="N1536" t="s">
        <v>1669</v>
      </c>
      <c r="O1536" t="s">
        <v>734</v>
      </c>
      <c r="P1536">
        <v>278.32279999999997</v>
      </c>
      <c r="Q1536">
        <v>18403795</v>
      </c>
      <c r="R1536" t="s">
        <v>449</v>
      </c>
      <c r="S1536">
        <v>2</v>
      </c>
    </row>
    <row r="1537" spans="2:19" x14ac:dyDescent="0.3">
      <c r="B1537">
        <v>1536</v>
      </c>
      <c r="C1537" t="s">
        <v>19</v>
      </c>
      <c r="D1537" t="s">
        <v>19</v>
      </c>
      <c r="E1537">
        <v>1536</v>
      </c>
      <c r="F1537" t="s">
        <v>20</v>
      </c>
      <c r="G1537">
        <v>25229</v>
      </c>
      <c r="H1537">
        <v>1536</v>
      </c>
      <c r="I1537">
        <v>25</v>
      </c>
      <c r="J1537" t="s">
        <v>3988</v>
      </c>
      <c r="K1537" t="s">
        <v>3989</v>
      </c>
      <c r="L1537" t="s">
        <v>210</v>
      </c>
      <c r="M1537" t="s">
        <v>211</v>
      </c>
      <c r="N1537" t="s">
        <v>3990</v>
      </c>
      <c r="O1537" t="s">
        <v>481</v>
      </c>
      <c r="P1537">
        <v>278.22730000000001</v>
      </c>
      <c r="Q1537">
        <v>5184869</v>
      </c>
      <c r="R1537" t="s">
        <v>144</v>
      </c>
      <c r="S1537">
        <v>1</v>
      </c>
    </row>
    <row r="1538" spans="2:19" x14ac:dyDescent="0.3">
      <c r="B1538">
        <v>1537</v>
      </c>
      <c r="C1538" t="s">
        <v>19</v>
      </c>
      <c r="D1538" t="s">
        <v>19</v>
      </c>
      <c r="E1538">
        <v>1537</v>
      </c>
      <c r="F1538" t="s">
        <v>20</v>
      </c>
      <c r="G1538">
        <v>125</v>
      </c>
      <c r="H1538">
        <v>1537</v>
      </c>
      <c r="I1538">
        <v>49</v>
      </c>
      <c r="J1538" t="s">
        <v>3991</v>
      </c>
      <c r="K1538" t="s">
        <v>3992</v>
      </c>
      <c r="L1538" t="s">
        <v>131</v>
      </c>
      <c r="M1538" t="s">
        <v>132</v>
      </c>
      <c r="N1538" t="s">
        <v>133</v>
      </c>
      <c r="O1538" t="s">
        <v>133</v>
      </c>
      <c r="P1538">
        <v>278.15129999999999</v>
      </c>
      <c r="Q1538">
        <v>9869639</v>
      </c>
      <c r="R1538" t="s">
        <v>144</v>
      </c>
      <c r="S1538">
        <v>3</v>
      </c>
    </row>
    <row r="1539" spans="2:19" x14ac:dyDescent="0.3">
      <c r="B1539">
        <v>1538</v>
      </c>
      <c r="C1539" t="s">
        <v>19</v>
      </c>
      <c r="D1539" t="s">
        <v>19</v>
      </c>
      <c r="E1539">
        <v>1538</v>
      </c>
      <c r="F1539" t="s">
        <v>20</v>
      </c>
      <c r="G1539">
        <v>17364</v>
      </c>
      <c r="H1539">
        <v>1538</v>
      </c>
      <c r="I1539">
        <v>1184</v>
      </c>
      <c r="J1539" t="s">
        <v>3993</v>
      </c>
      <c r="K1539" t="s">
        <v>3994</v>
      </c>
      <c r="L1539" t="s">
        <v>131</v>
      </c>
      <c r="M1539" t="s">
        <v>132</v>
      </c>
      <c r="N1539" t="s">
        <v>133</v>
      </c>
      <c r="O1539" t="s">
        <v>133</v>
      </c>
      <c r="P1539">
        <v>277.81189999999998</v>
      </c>
      <c r="Q1539">
        <v>157765218</v>
      </c>
      <c r="R1539" t="s">
        <v>56</v>
      </c>
      <c r="S1539">
        <v>5</v>
      </c>
    </row>
    <row r="1540" spans="2:19" x14ac:dyDescent="0.3">
      <c r="B1540">
        <v>1539</v>
      </c>
      <c r="C1540" t="s">
        <v>19</v>
      </c>
      <c r="D1540" t="s">
        <v>19</v>
      </c>
      <c r="E1540">
        <v>1539</v>
      </c>
      <c r="F1540" t="s">
        <v>20</v>
      </c>
      <c r="G1540">
        <v>21824</v>
      </c>
      <c r="H1540">
        <v>1539</v>
      </c>
      <c r="I1540">
        <v>611</v>
      </c>
      <c r="J1540" t="s">
        <v>3995</v>
      </c>
      <c r="K1540" t="s">
        <v>3996</v>
      </c>
      <c r="L1540" t="s">
        <v>131</v>
      </c>
      <c r="M1540" t="s">
        <v>132</v>
      </c>
      <c r="N1540" t="s">
        <v>794</v>
      </c>
      <c r="O1540" t="s">
        <v>794</v>
      </c>
      <c r="P1540">
        <v>277.70460000000003</v>
      </c>
      <c r="Q1540">
        <v>144487660</v>
      </c>
      <c r="R1540" t="s">
        <v>56</v>
      </c>
      <c r="S1540">
        <v>3</v>
      </c>
    </row>
    <row r="1541" spans="2:19" x14ac:dyDescent="0.3">
      <c r="B1541">
        <v>1540</v>
      </c>
      <c r="C1541" t="s">
        <v>19</v>
      </c>
      <c r="D1541" t="s">
        <v>19</v>
      </c>
      <c r="E1541">
        <v>1540</v>
      </c>
      <c r="F1541" t="s">
        <v>20</v>
      </c>
      <c r="G1541">
        <v>21390</v>
      </c>
      <c r="H1541">
        <v>1540</v>
      </c>
      <c r="I1541">
        <v>37</v>
      </c>
      <c r="J1541" t="s">
        <v>3997</v>
      </c>
      <c r="K1541" t="s">
        <v>3997</v>
      </c>
      <c r="L1541" t="s">
        <v>185</v>
      </c>
      <c r="M1541" t="s">
        <v>186</v>
      </c>
      <c r="N1541" t="s">
        <v>3998</v>
      </c>
      <c r="O1541" t="s">
        <v>179</v>
      </c>
      <c r="P1541">
        <v>277.04090000000002</v>
      </c>
      <c r="Q1541">
        <v>30020000</v>
      </c>
      <c r="R1541" t="s">
        <v>61</v>
      </c>
      <c r="S1541">
        <v>2</v>
      </c>
    </row>
    <row r="1542" spans="2:19" x14ac:dyDescent="0.3">
      <c r="B1542">
        <v>1541</v>
      </c>
      <c r="C1542" t="s">
        <v>19</v>
      </c>
      <c r="D1542" t="s">
        <v>19</v>
      </c>
      <c r="E1542">
        <v>1541</v>
      </c>
      <c r="F1542" t="s">
        <v>20</v>
      </c>
      <c r="G1542">
        <v>21343</v>
      </c>
      <c r="H1542">
        <v>1541</v>
      </c>
      <c r="I1542">
        <v>24</v>
      </c>
      <c r="J1542" t="s">
        <v>3999</v>
      </c>
      <c r="K1542" t="s">
        <v>4000</v>
      </c>
      <c r="L1542" t="s">
        <v>23</v>
      </c>
      <c r="M1542" t="s">
        <v>24</v>
      </c>
      <c r="N1542" t="s">
        <v>60</v>
      </c>
      <c r="O1542" t="s">
        <v>60</v>
      </c>
      <c r="P1542">
        <v>276.85919999999999</v>
      </c>
      <c r="Q1542">
        <v>4199824</v>
      </c>
      <c r="R1542" t="s">
        <v>449</v>
      </c>
      <c r="S1542">
        <v>3</v>
      </c>
    </row>
    <row r="1543" spans="2:19" x14ac:dyDescent="0.3">
      <c r="B1543">
        <v>1542</v>
      </c>
      <c r="C1543" t="s">
        <v>19</v>
      </c>
      <c r="D1543" t="s">
        <v>19</v>
      </c>
      <c r="E1543">
        <v>1542</v>
      </c>
      <c r="F1543" t="s">
        <v>20</v>
      </c>
      <c r="G1543">
        <v>26127</v>
      </c>
      <c r="H1543">
        <v>1542</v>
      </c>
      <c r="I1543">
        <v>43</v>
      </c>
      <c r="J1543" t="s">
        <v>4001</v>
      </c>
      <c r="K1543" t="s">
        <v>4002</v>
      </c>
      <c r="L1543" t="s">
        <v>131</v>
      </c>
      <c r="M1543" t="s">
        <v>132</v>
      </c>
      <c r="N1543" t="s">
        <v>133</v>
      </c>
      <c r="O1543" t="s">
        <v>133</v>
      </c>
      <c r="P1543">
        <v>276.2362</v>
      </c>
      <c r="Q1543">
        <v>2054848</v>
      </c>
      <c r="R1543" t="s">
        <v>182</v>
      </c>
      <c r="S1543">
        <v>1</v>
      </c>
    </row>
    <row r="1544" spans="2:19" x14ac:dyDescent="0.3">
      <c r="B1544">
        <v>1543</v>
      </c>
      <c r="C1544" t="s">
        <v>19</v>
      </c>
      <c r="D1544" t="s">
        <v>19</v>
      </c>
      <c r="E1544">
        <v>1543</v>
      </c>
      <c r="F1544" t="s">
        <v>20</v>
      </c>
      <c r="G1544">
        <v>26106</v>
      </c>
      <c r="H1544">
        <v>1543</v>
      </c>
      <c r="I1544">
        <v>16</v>
      </c>
      <c r="J1544" t="s">
        <v>4003</v>
      </c>
      <c r="K1544" t="s">
        <v>4004</v>
      </c>
      <c r="L1544" t="s">
        <v>917</v>
      </c>
      <c r="M1544" t="s">
        <v>918</v>
      </c>
      <c r="N1544" t="s">
        <v>4005</v>
      </c>
      <c r="O1544" t="s">
        <v>4006</v>
      </c>
      <c r="P1544">
        <v>276.16800000000001</v>
      </c>
      <c r="Q1544">
        <v>13555497</v>
      </c>
      <c r="R1544" t="s">
        <v>49</v>
      </c>
      <c r="S1544">
        <v>1</v>
      </c>
    </row>
    <row r="1545" spans="2:19" x14ac:dyDescent="0.3">
      <c r="B1545">
        <v>1544</v>
      </c>
      <c r="C1545" t="s">
        <v>19</v>
      </c>
      <c r="D1545" t="s">
        <v>19</v>
      </c>
      <c r="E1545">
        <v>1544</v>
      </c>
      <c r="F1545" t="s">
        <v>20</v>
      </c>
      <c r="G1545">
        <v>24737</v>
      </c>
      <c r="H1545">
        <v>1544</v>
      </c>
      <c r="I1545">
        <v>92</v>
      </c>
      <c r="J1545" t="s">
        <v>4007</v>
      </c>
      <c r="K1545" t="s">
        <v>4008</v>
      </c>
      <c r="L1545" t="s">
        <v>530</v>
      </c>
      <c r="M1545" t="s">
        <v>531</v>
      </c>
      <c r="N1545" t="s">
        <v>4009</v>
      </c>
      <c r="O1545" t="s">
        <v>472</v>
      </c>
      <c r="P1545">
        <v>275.80799999999999</v>
      </c>
      <c r="Q1545">
        <v>154708956</v>
      </c>
      <c r="R1545" t="s">
        <v>37</v>
      </c>
      <c r="S1545">
        <v>1</v>
      </c>
    </row>
    <row r="1546" spans="2:19" x14ac:dyDescent="0.3">
      <c r="B1546">
        <v>1545</v>
      </c>
      <c r="C1546" t="s">
        <v>19</v>
      </c>
      <c r="D1546" t="s">
        <v>19</v>
      </c>
      <c r="E1546">
        <v>1545</v>
      </c>
      <c r="F1546" t="s">
        <v>20</v>
      </c>
      <c r="G1546">
        <v>23515</v>
      </c>
      <c r="H1546">
        <v>1545</v>
      </c>
      <c r="I1546">
        <v>539</v>
      </c>
      <c r="J1546" t="s">
        <v>4010</v>
      </c>
      <c r="K1546" t="s">
        <v>4011</v>
      </c>
      <c r="L1546" t="s">
        <v>83</v>
      </c>
      <c r="M1546" t="s">
        <v>84</v>
      </c>
      <c r="N1546" t="s">
        <v>609</v>
      </c>
      <c r="O1546" t="s">
        <v>609</v>
      </c>
      <c r="P1546">
        <v>275.3116</v>
      </c>
      <c r="Q1546">
        <v>52558545</v>
      </c>
      <c r="R1546" t="s">
        <v>61</v>
      </c>
      <c r="S1546">
        <v>2</v>
      </c>
    </row>
    <row r="1547" spans="2:19" x14ac:dyDescent="0.3">
      <c r="B1547">
        <v>1546</v>
      </c>
      <c r="C1547" t="s">
        <v>19</v>
      </c>
      <c r="D1547" t="s">
        <v>19</v>
      </c>
      <c r="E1547">
        <v>1546</v>
      </c>
      <c r="F1547" t="s">
        <v>20</v>
      </c>
      <c r="G1547">
        <v>26351</v>
      </c>
      <c r="H1547">
        <v>1546</v>
      </c>
      <c r="I1547">
        <v>239</v>
      </c>
      <c r="J1547" t="s">
        <v>4012</v>
      </c>
      <c r="K1547" t="s">
        <v>4013</v>
      </c>
      <c r="L1547" t="s">
        <v>95</v>
      </c>
      <c r="M1547" t="s">
        <v>96</v>
      </c>
      <c r="N1547" t="s">
        <v>574</v>
      </c>
      <c r="O1547" t="s">
        <v>489</v>
      </c>
      <c r="P1547">
        <v>275.12520000000001</v>
      </c>
      <c r="Q1547">
        <v>32240947</v>
      </c>
      <c r="R1547" t="s">
        <v>121</v>
      </c>
      <c r="S1547">
        <v>1</v>
      </c>
    </row>
    <row r="1548" spans="2:19" x14ac:dyDescent="0.3">
      <c r="B1548">
        <v>1547</v>
      </c>
      <c r="C1548" t="s">
        <v>19</v>
      </c>
      <c r="D1548" t="s">
        <v>19</v>
      </c>
      <c r="E1548">
        <v>1547</v>
      </c>
      <c r="F1548" t="s">
        <v>20</v>
      </c>
      <c r="G1548">
        <v>23123</v>
      </c>
      <c r="H1548">
        <v>1547</v>
      </c>
      <c r="I1548">
        <v>99</v>
      </c>
      <c r="J1548" t="s">
        <v>4014</v>
      </c>
      <c r="K1548" t="s">
        <v>4015</v>
      </c>
      <c r="L1548" t="s">
        <v>176</v>
      </c>
      <c r="M1548" t="s">
        <v>177</v>
      </c>
      <c r="N1548" t="s">
        <v>1336</v>
      </c>
      <c r="O1548" t="s">
        <v>179</v>
      </c>
      <c r="P1548">
        <v>275.1123</v>
      </c>
      <c r="Q1548">
        <v>8206673</v>
      </c>
      <c r="R1548" t="s">
        <v>144</v>
      </c>
      <c r="S1548">
        <v>2</v>
      </c>
    </row>
    <row r="1549" spans="2:19" x14ac:dyDescent="0.3">
      <c r="B1549">
        <v>1548</v>
      </c>
      <c r="C1549" t="s">
        <v>19</v>
      </c>
      <c r="D1549" t="s">
        <v>19</v>
      </c>
      <c r="E1549">
        <v>1548</v>
      </c>
      <c r="F1549" t="s">
        <v>20</v>
      </c>
      <c r="G1549">
        <v>22958</v>
      </c>
      <c r="H1549">
        <v>1548</v>
      </c>
      <c r="I1549">
        <v>116</v>
      </c>
      <c r="J1549" t="s">
        <v>4016</v>
      </c>
      <c r="K1549" t="s">
        <v>4017</v>
      </c>
      <c r="L1549" t="s">
        <v>45</v>
      </c>
      <c r="M1549" t="s">
        <v>46</v>
      </c>
      <c r="N1549" t="s">
        <v>4018</v>
      </c>
      <c r="P1549">
        <v>275.0444</v>
      </c>
      <c r="Q1549">
        <v>17204463</v>
      </c>
      <c r="R1549" t="s">
        <v>144</v>
      </c>
      <c r="S1549">
        <v>2</v>
      </c>
    </row>
    <row r="1550" spans="2:19" x14ac:dyDescent="0.3">
      <c r="B1550">
        <v>1549</v>
      </c>
      <c r="C1550" t="s">
        <v>19</v>
      </c>
      <c r="D1550" t="s">
        <v>19</v>
      </c>
      <c r="E1550">
        <v>1549</v>
      </c>
      <c r="F1550" t="s">
        <v>20</v>
      </c>
      <c r="G1550">
        <v>17834</v>
      </c>
      <c r="H1550">
        <v>1549</v>
      </c>
      <c r="I1550">
        <v>130</v>
      </c>
      <c r="J1550" t="s">
        <v>4019</v>
      </c>
      <c r="K1550" t="s">
        <v>4020</v>
      </c>
      <c r="L1550" t="s">
        <v>731</v>
      </c>
      <c r="M1550" t="s">
        <v>732</v>
      </c>
      <c r="N1550" t="s">
        <v>3800</v>
      </c>
      <c r="O1550" t="s">
        <v>734</v>
      </c>
      <c r="P1550">
        <v>274.721</v>
      </c>
      <c r="Q1550">
        <v>12200908</v>
      </c>
      <c r="R1550" t="s">
        <v>243</v>
      </c>
      <c r="S1550">
        <v>5</v>
      </c>
    </row>
    <row r="1551" spans="2:19" x14ac:dyDescent="0.3">
      <c r="B1551">
        <v>1550</v>
      </c>
      <c r="C1551" t="s">
        <v>19</v>
      </c>
      <c r="D1551" t="s">
        <v>19</v>
      </c>
      <c r="E1551">
        <v>1550</v>
      </c>
      <c r="F1551" t="s">
        <v>20</v>
      </c>
      <c r="G1551">
        <v>23749</v>
      </c>
      <c r="H1551">
        <v>1550</v>
      </c>
      <c r="I1551">
        <v>143</v>
      </c>
      <c r="J1551" t="s">
        <v>4021</v>
      </c>
      <c r="K1551" t="s">
        <v>4022</v>
      </c>
      <c r="L1551" t="s">
        <v>265</v>
      </c>
      <c r="M1551" t="s">
        <v>266</v>
      </c>
      <c r="N1551" t="s">
        <v>4023</v>
      </c>
      <c r="O1551" t="s">
        <v>268</v>
      </c>
      <c r="P1551">
        <v>274.49450000000002</v>
      </c>
      <c r="Q1551">
        <v>10765044</v>
      </c>
      <c r="R1551" t="s">
        <v>61</v>
      </c>
      <c r="S1551">
        <v>2</v>
      </c>
    </row>
    <row r="1552" spans="2:19" x14ac:dyDescent="0.3">
      <c r="B1552">
        <v>1551</v>
      </c>
      <c r="C1552" t="s">
        <v>19</v>
      </c>
      <c r="D1552" t="s">
        <v>19</v>
      </c>
      <c r="E1552">
        <v>1551</v>
      </c>
      <c r="F1552" t="s">
        <v>20</v>
      </c>
      <c r="G1552">
        <v>23142</v>
      </c>
      <c r="H1552">
        <v>1551</v>
      </c>
      <c r="I1552">
        <v>23</v>
      </c>
      <c r="J1552" t="s">
        <v>4024</v>
      </c>
      <c r="K1552" t="s">
        <v>4025</v>
      </c>
      <c r="L1552" t="s">
        <v>95</v>
      </c>
      <c r="M1552" t="s">
        <v>96</v>
      </c>
      <c r="N1552" t="s">
        <v>4026</v>
      </c>
      <c r="O1552" t="s">
        <v>4027</v>
      </c>
      <c r="P1552">
        <v>274.14269999999999</v>
      </c>
      <c r="Q1552">
        <v>2662729</v>
      </c>
      <c r="R1552" t="s">
        <v>121</v>
      </c>
      <c r="S1552">
        <v>2</v>
      </c>
    </row>
    <row r="1553" spans="2:19" x14ac:dyDescent="0.3">
      <c r="B1553">
        <v>1552</v>
      </c>
      <c r="C1553" t="s">
        <v>19</v>
      </c>
      <c r="D1553" t="s">
        <v>19</v>
      </c>
      <c r="E1553">
        <v>1552</v>
      </c>
      <c r="F1553" t="s">
        <v>20</v>
      </c>
      <c r="G1553">
        <v>24813</v>
      </c>
      <c r="H1553">
        <v>1552</v>
      </c>
      <c r="I1553">
        <v>14</v>
      </c>
      <c r="J1553" t="s">
        <v>4028</v>
      </c>
      <c r="K1553" t="s">
        <v>4029</v>
      </c>
      <c r="L1553" t="s">
        <v>185</v>
      </c>
      <c r="M1553" t="s">
        <v>186</v>
      </c>
      <c r="N1553" t="s">
        <v>1056</v>
      </c>
      <c r="O1553" t="s">
        <v>179</v>
      </c>
      <c r="P1553">
        <v>274.08659999999998</v>
      </c>
      <c r="Q1553">
        <v>3964158</v>
      </c>
      <c r="R1553" t="s">
        <v>37</v>
      </c>
      <c r="S1553">
        <v>1</v>
      </c>
    </row>
    <row r="1554" spans="2:19" x14ac:dyDescent="0.3">
      <c r="B1554">
        <v>1553</v>
      </c>
      <c r="C1554" t="s">
        <v>19</v>
      </c>
      <c r="D1554" t="s">
        <v>19</v>
      </c>
      <c r="E1554">
        <v>1553</v>
      </c>
      <c r="F1554" t="s">
        <v>20</v>
      </c>
      <c r="G1554">
        <v>19276</v>
      </c>
      <c r="H1554">
        <v>1553</v>
      </c>
      <c r="I1554">
        <v>90</v>
      </c>
      <c r="J1554" t="s">
        <v>4030</v>
      </c>
      <c r="K1554" t="s">
        <v>4031</v>
      </c>
      <c r="L1554" t="s">
        <v>95</v>
      </c>
      <c r="M1554" t="s">
        <v>96</v>
      </c>
      <c r="N1554" t="s">
        <v>4032</v>
      </c>
      <c r="O1554" t="s">
        <v>150</v>
      </c>
      <c r="P1554">
        <v>274.06619999999998</v>
      </c>
      <c r="Q1554">
        <v>36430191</v>
      </c>
      <c r="R1554" t="s">
        <v>61</v>
      </c>
      <c r="S1554">
        <v>4</v>
      </c>
    </row>
    <row r="1555" spans="2:19" x14ac:dyDescent="0.3">
      <c r="B1555">
        <v>1554</v>
      </c>
      <c r="C1555" t="s">
        <v>19</v>
      </c>
      <c r="D1555" t="s">
        <v>19</v>
      </c>
      <c r="E1555">
        <v>1554</v>
      </c>
      <c r="F1555" t="s">
        <v>20</v>
      </c>
      <c r="G1555">
        <v>26596</v>
      </c>
      <c r="H1555">
        <v>1554</v>
      </c>
      <c r="I1555">
        <v>44</v>
      </c>
      <c r="J1555" t="s">
        <v>4033</v>
      </c>
      <c r="K1555" t="s">
        <v>4034</v>
      </c>
      <c r="L1555" t="s">
        <v>257</v>
      </c>
      <c r="M1555" t="s">
        <v>258</v>
      </c>
      <c r="N1555" t="s">
        <v>2613</v>
      </c>
      <c r="O1555" t="s">
        <v>259</v>
      </c>
      <c r="P1555">
        <v>273.98680000000002</v>
      </c>
      <c r="Q1555">
        <v>12132867</v>
      </c>
      <c r="R1555" t="s">
        <v>182</v>
      </c>
      <c r="S1555">
        <v>1</v>
      </c>
    </row>
    <row r="1556" spans="2:19" x14ac:dyDescent="0.3">
      <c r="B1556">
        <v>1555</v>
      </c>
      <c r="C1556" t="s">
        <v>19</v>
      </c>
      <c r="D1556" t="s">
        <v>19</v>
      </c>
      <c r="E1556">
        <v>1555</v>
      </c>
      <c r="F1556" t="s">
        <v>20</v>
      </c>
      <c r="G1556">
        <v>24164</v>
      </c>
      <c r="H1556">
        <v>1555</v>
      </c>
      <c r="I1556">
        <v>7</v>
      </c>
      <c r="J1556" t="s">
        <v>4035</v>
      </c>
      <c r="K1556" t="s">
        <v>4036</v>
      </c>
      <c r="L1556" t="s">
        <v>23</v>
      </c>
      <c r="M1556" t="s">
        <v>24</v>
      </c>
      <c r="N1556" t="s">
        <v>277</v>
      </c>
      <c r="O1556" t="s">
        <v>277</v>
      </c>
      <c r="P1556">
        <v>273.18889999999999</v>
      </c>
      <c r="Q1556">
        <v>8017000</v>
      </c>
      <c r="R1556" t="s">
        <v>27</v>
      </c>
      <c r="S1556">
        <v>2</v>
      </c>
    </row>
    <row r="1557" spans="2:19" x14ac:dyDescent="0.3">
      <c r="B1557">
        <v>1556</v>
      </c>
      <c r="C1557" t="s">
        <v>19</v>
      </c>
      <c r="D1557" t="s">
        <v>19</v>
      </c>
      <c r="E1557">
        <v>1556</v>
      </c>
      <c r="F1557" t="s">
        <v>20</v>
      </c>
      <c r="G1557">
        <v>23778</v>
      </c>
      <c r="H1557">
        <v>1556</v>
      </c>
      <c r="I1557">
        <v>27</v>
      </c>
      <c r="J1557" t="s">
        <v>4037</v>
      </c>
      <c r="K1557" t="s">
        <v>4038</v>
      </c>
      <c r="L1557" t="s">
        <v>83</v>
      </c>
      <c r="M1557" t="s">
        <v>84</v>
      </c>
      <c r="N1557" t="s">
        <v>609</v>
      </c>
      <c r="O1557" t="s">
        <v>609</v>
      </c>
      <c r="P1557">
        <v>273.12950000000001</v>
      </c>
      <c r="Q1557">
        <v>9637036</v>
      </c>
      <c r="R1557" t="s">
        <v>61</v>
      </c>
      <c r="S1557">
        <v>2</v>
      </c>
    </row>
    <row r="1558" spans="2:19" x14ac:dyDescent="0.3">
      <c r="B1558">
        <v>1557</v>
      </c>
      <c r="C1558" t="s">
        <v>19</v>
      </c>
      <c r="D1558" t="s">
        <v>19</v>
      </c>
      <c r="E1558">
        <v>1557</v>
      </c>
      <c r="F1558" t="s">
        <v>20</v>
      </c>
      <c r="G1558">
        <v>308</v>
      </c>
      <c r="H1558">
        <v>1557</v>
      </c>
      <c r="I1558">
        <v>60</v>
      </c>
      <c r="J1558" t="s">
        <v>4039</v>
      </c>
      <c r="K1558" t="s">
        <v>4040</v>
      </c>
      <c r="L1558" t="s">
        <v>731</v>
      </c>
      <c r="M1558" t="s">
        <v>732</v>
      </c>
      <c r="N1558" t="s">
        <v>4041</v>
      </c>
      <c r="O1558" t="s">
        <v>4042</v>
      </c>
      <c r="P1558">
        <v>273.04989999999998</v>
      </c>
      <c r="Q1558">
        <v>38318012</v>
      </c>
      <c r="R1558" t="s">
        <v>182</v>
      </c>
      <c r="S1558">
        <v>6</v>
      </c>
    </row>
    <row r="1559" spans="2:19" x14ac:dyDescent="0.3">
      <c r="B1559">
        <v>1558</v>
      </c>
      <c r="C1559" t="s">
        <v>19</v>
      </c>
      <c r="D1559" t="s">
        <v>19</v>
      </c>
      <c r="E1559">
        <v>1558</v>
      </c>
      <c r="F1559" t="s">
        <v>20</v>
      </c>
      <c r="G1559">
        <v>23521</v>
      </c>
      <c r="H1559">
        <v>1558</v>
      </c>
      <c r="I1559">
        <v>1387</v>
      </c>
      <c r="J1559" t="s">
        <v>4043</v>
      </c>
      <c r="K1559" t="s">
        <v>4044</v>
      </c>
      <c r="L1559" t="s">
        <v>23</v>
      </c>
      <c r="M1559" t="s">
        <v>24</v>
      </c>
      <c r="N1559" t="s">
        <v>621</v>
      </c>
      <c r="O1559" t="s">
        <v>26</v>
      </c>
      <c r="P1559">
        <v>273.02249999999998</v>
      </c>
      <c r="Q1559">
        <v>473041000</v>
      </c>
      <c r="R1559" t="s">
        <v>121</v>
      </c>
      <c r="S1559">
        <v>2</v>
      </c>
    </row>
    <row r="1560" spans="2:19" x14ac:dyDescent="0.3">
      <c r="B1560">
        <v>1559</v>
      </c>
      <c r="C1560" t="s">
        <v>19</v>
      </c>
      <c r="D1560" t="s">
        <v>19</v>
      </c>
      <c r="E1560">
        <v>1559</v>
      </c>
      <c r="F1560" t="s">
        <v>20</v>
      </c>
      <c r="G1560">
        <v>25841</v>
      </c>
      <c r="H1560">
        <v>1559</v>
      </c>
      <c r="I1560">
        <v>102</v>
      </c>
      <c r="J1560" t="s">
        <v>4045</v>
      </c>
      <c r="K1560" t="s">
        <v>4046</v>
      </c>
      <c r="L1560" t="s">
        <v>33</v>
      </c>
      <c r="M1560" t="s">
        <v>34</v>
      </c>
      <c r="N1560" t="s">
        <v>692</v>
      </c>
      <c r="O1560" t="s">
        <v>36</v>
      </c>
      <c r="P1560">
        <v>272.94439999999997</v>
      </c>
      <c r="Q1560">
        <v>12612732</v>
      </c>
      <c r="R1560" t="s">
        <v>144</v>
      </c>
      <c r="S1560">
        <v>1</v>
      </c>
    </row>
    <row r="1561" spans="2:19" x14ac:dyDescent="0.3">
      <c r="B1561">
        <v>1560</v>
      </c>
      <c r="C1561" t="s">
        <v>19</v>
      </c>
      <c r="D1561" t="s">
        <v>19</v>
      </c>
      <c r="E1561">
        <v>1560</v>
      </c>
      <c r="F1561" t="s">
        <v>20</v>
      </c>
      <c r="G1561">
        <v>23639</v>
      </c>
      <c r="H1561">
        <v>1560</v>
      </c>
      <c r="I1561">
        <v>43</v>
      </c>
      <c r="J1561" t="s">
        <v>4047</v>
      </c>
      <c r="K1561" t="s">
        <v>4048</v>
      </c>
      <c r="L1561" t="s">
        <v>257</v>
      </c>
      <c r="M1561" t="s">
        <v>258</v>
      </c>
      <c r="N1561" t="s">
        <v>259</v>
      </c>
      <c r="O1561" t="s">
        <v>259</v>
      </c>
      <c r="P1561">
        <v>272.92899999999997</v>
      </c>
      <c r="Q1561">
        <v>3871029</v>
      </c>
      <c r="R1561" t="s">
        <v>151</v>
      </c>
      <c r="S1561">
        <v>2</v>
      </c>
    </row>
    <row r="1562" spans="2:19" x14ac:dyDescent="0.3">
      <c r="B1562">
        <v>1561</v>
      </c>
      <c r="C1562" t="s">
        <v>19</v>
      </c>
      <c r="D1562" t="s">
        <v>19</v>
      </c>
      <c r="E1562">
        <v>1561</v>
      </c>
      <c r="F1562" t="s">
        <v>20</v>
      </c>
      <c r="G1562">
        <v>25221</v>
      </c>
      <c r="H1562">
        <v>1561</v>
      </c>
      <c r="I1562">
        <v>7</v>
      </c>
      <c r="J1562" t="s">
        <v>4049</v>
      </c>
      <c r="K1562" t="s">
        <v>4050</v>
      </c>
      <c r="L1562" t="s">
        <v>131</v>
      </c>
      <c r="M1562" t="s">
        <v>132</v>
      </c>
      <c r="N1562" t="s">
        <v>794</v>
      </c>
      <c r="O1562" t="s">
        <v>794</v>
      </c>
      <c r="P1562">
        <v>272.56529999999998</v>
      </c>
      <c r="Q1562">
        <v>2116614</v>
      </c>
      <c r="R1562" t="s">
        <v>243</v>
      </c>
      <c r="S1562">
        <v>1</v>
      </c>
    </row>
    <row r="1563" spans="2:19" x14ac:dyDescent="0.3">
      <c r="B1563">
        <v>1562</v>
      </c>
      <c r="C1563" t="s">
        <v>19</v>
      </c>
      <c r="D1563" t="s">
        <v>19</v>
      </c>
      <c r="E1563">
        <v>1562</v>
      </c>
      <c r="F1563" t="s">
        <v>20</v>
      </c>
      <c r="G1563">
        <v>17351</v>
      </c>
      <c r="H1563">
        <v>1562</v>
      </c>
      <c r="I1563">
        <v>10</v>
      </c>
      <c r="J1563" t="s">
        <v>4051</v>
      </c>
      <c r="K1563" t="s">
        <v>4052</v>
      </c>
      <c r="L1563" t="s">
        <v>89</v>
      </c>
      <c r="M1563" t="s">
        <v>90</v>
      </c>
      <c r="N1563" t="s">
        <v>709</v>
      </c>
      <c r="O1563" t="s">
        <v>377</v>
      </c>
      <c r="P1563">
        <v>272.15300000000002</v>
      </c>
      <c r="Q1563">
        <v>11090237</v>
      </c>
      <c r="R1563" t="s">
        <v>243</v>
      </c>
      <c r="S1563">
        <v>3</v>
      </c>
    </row>
    <row r="1564" spans="2:19" x14ac:dyDescent="0.3">
      <c r="B1564">
        <v>1563</v>
      </c>
      <c r="C1564" t="s">
        <v>19</v>
      </c>
      <c r="D1564" t="s">
        <v>19</v>
      </c>
      <c r="E1564">
        <v>1563</v>
      </c>
      <c r="F1564" t="s">
        <v>20</v>
      </c>
      <c r="G1564">
        <v>25038</v>
      </c>
      <c r="H1564">
        <v>1563</v>
      </c>
      <c r="I1564">
        <v>13</v>
      </c>
      <c r="J1564" t="s">
        <v>4053</v>
      </c>
      <c r="K1564" t="s">
        <v>4054</v>
      </c>
      <c r="L1564" t="s">
        <v>131</v>
      </c>
      <c r="M1564" t="s">
        <v>132</v>
      </c>
      <c r="N1564" t="s">
        <v>697</v>
      </c>
      <c r="O1564" t="s">
        <v>698</v>
      </c>
      <c r="P1564">
        <v>272.10050000000001</v>
      </c>
      <c r="Q1564">
        <v>2152456</v>
      </c>
      <c r="R1564" t="s">
        <v>182</v>
      </c>
      <c r="S1564">
        <v>1</v>
      </c>
    </row>
    <row r="1565" spans="2:19" x14ac:dyDescent="0.3">
      <c r="B1565">
        <v>1564</v>
      </c>
      <c r="C1565" t="s">
        <v>19</v>
      </c>
      <c r="D1565" t="s">
        <v>19</v>
      </c>
      <c r="E1565">
        <v>1564</v>
      </c>
      <c r="F1565" t="s">
        <v>20</v>
      </c>
      <c r="G1565">
        <v>24636</v>
      </c>
      <c r="H1565">
        <v>1564</v>
      </c>
      <c r="I1565">
        <v>28</v>
      </c>
      <c r="J1565" t="s">
        <v>4055</v>
      </c>
      <c r="K1565" t="s">
        <v>4056</v>
      </c>
      <c r="L1565" t="s">
        <v>257</v>
      </c>
      <c r="M1565" t="s">
        <v>258</v>
      </c>
      <c r="N1565" t="s">
        <v>4057</v>
      </c>
      <c r="O1565" t="s">
        <v>259</v>
      </c>
      <c r="P1565">
        <v>272.03390000000002</v>
      </c>
      <c r="Q1565">
        <v>2581372</v>
      </c>
      <c r="R1565" t="s">
        <v>262</v>
      </c>
      <c r="S1565">
        <v>1</v>
      </c>
    </row>
    <row r="1566" spans="2:19" x14ac:dyDescent="0.3">
      <c r="B1566">
        <v>1565</v>
      </c>
      <c r="C1566" t="s">
        <v>19</v>
      </c>
      <c r="D1566" t="s">
        <v>19</v>
      </c>
      <c r="E1566">
        <v>1565</v>
      </c>
      <c r="F1566" t="s">
        <v>20</v>
      </c>
      <c r="G1566">
        <v>25870</v>
      </c>
      <c r="H1566">
        <v>1565</v>
      </c>
      <c r="I1566">
        <v>18</v>
      </c>
      <c r="J1566" t="s">
        <v>4058</v>
      </c>
      <c r="K1566" t="s">
        <v>4059</v>
      </c>
      <c r="L1566" t="s">
        <v>154</v>
      </c>
      <c r="M1566" t="s">
        <v>155</v>
      </c>
      <c r="N1566" t="s">
        <v>519</v>
      </c>
      <c r="O1566" t="s">
        <v>520</v>
      </c>
      <c r="P1566">
        <v>271.76609999999999</v>
      </c>
      <c r="Q1566">
        <v>2243653</v>
      </c>
      <c r="R1566" t="s">
        <v>37</v>
      </c>
      <c r="S1566">
        <v>1</v>
      </c>
    </row>
    <row r="1567" spans="2:19" x14ac:dyDescent="0.3">
      <c r="B1567">
        <v>1566</v>
      </c>
      <c r="C1567" t="s">
        <v>19</v>
      </c>
      <c r="D1567" t="s">
        <v>19</v>
      </c>
      <c r="E1567">
        <v>1566</v>
      </c>
      <c r="F1567" t="s">
        <v>20</v>
      </c>
      <c r="G1567">
        <v>26125</v>
      </c>
      <c r="H1567">
        <v>1566</v>
      </c>
      <c r="I1567">
        <v>40</v>
      </c>
      <c r="J1567" t="s">
        <v>4060</v>
      </c>
      <c r="K1567" t="s">
        <v>4061</v>
      </c>
      <c r="L1567" t="s">
        <v>176</v>
      </c>
      <c r="M1567" t="s">
        <v>177</v>
      </c>
      <c r="N1567" t="s">
        <v>4062</v>
      </c>
      <c r="O1567" t="s">
        <v>179</v>
      </c>
      <c r="P1567">
        <v>271.66989999999998</v>
      </c>
      <c r="Q1567">
        <v>5720000</v>
      </c>
      <c r="R1567" t="s">
        <v>151</v>
      </c>
      <c r="S1567">
        <v>1</v>
      </c>
    </row>
    <row r="1568" spans="2:19" x14ac:dyDescent="0.3">
      <c r="B1568">
        <v>1567</v>
      </c>
      <c r="C1568" t="s">
        <v>19</v>
      </c>
      <c r="D1568" t="s">
        <v>19</v>
      </c>
      <c r="E1568">
        <v>1567</v>
      </c>
      <c r="F1568" t="s">
        <v>20</v>
      </c>
      <c r="G1568">
        <v>23404</v>
      </c>
      <c r="H1568">
        <v>1567</v>
      </c>
      <c r="I1568">
        <v>150</v>
      </c>
      <c r="J1568" t="s">
        <v>4063</v>
      </c>
      <c r="K1568" t="s">
        <v>4064</v>
      </c>
      <c r="L1568" t="s">
        <v>257</v>
      </c>
      <c r="M1568" t="s">
        <v>258</v>
      </c>
      <c r="N1568" t="s">
        <v>4065</v>
      </c>
      <c r="O1568" t="s">
        <v>259</v>
      </c>
      <c r="P1568">
        <v>271.61439999999999</v>
      </c>
      <c r="Q1568">
        <v>43264906</v>
      </c>
      <c r="R1568" t="s">
        <v>262</v>
      </c>
      <c r="S1568">
        <v>2</v>
      </c>
    </row>
    <row r="1569" spans="2:19" x14ac:dyDescent="0.3">
      <c r="B1569">
        <v>1568</v>
      </c>
      <c r="C1569" t="s">
        <v>19</v>
      </c>
      <c r="D1569" t="s">
        <v>19</v>
      </c>
      <c r="E1569">
        <v>1568</v>
      </c>
      <c r="F1569" t="s">
        <v>20</v>
      </c>
      <c r="G1569">
        <v>21601</v>
      </c>
      <c r="H1569">
        <v>1568</v>
      </c>
      <c r="I1569">
        <v>84</v>
      </c>
      <c r="J1569" t="s">
        <v>4066</v>
      </c>
      <c r="K1569" t="s">
        <v>4067</v>
      </c>
      <c r="L1569" t="s">
        <v>731</v>
      </c>
      <c r="M1569" t="s">
        <v>732</v>
      </c>
      <c r="N1569" t="s">
        <v>4068</v>
      </c>
      <c r="O1569" t="s">
        <v>734</v>
      </c>
      <c r="P1569">
        <v>271.6148</v>
      </c>
      <c r="Q1569">
        <v>8837000</v>
      </c>
      <c r="R1569" t="s">
        <v>449</v>
      </c>
      <c r="S1569">
        <v>3</v>
      </c>
    </row>
    <row r="1570" spans="2:19" x14ac:dyDescent="0.3">
      <c r="B1570">
        <v>1569</v>
      </c>
      <c r="C1570" t="s">
        <v>19</v>
      </c>
      <c r="D1570" t="s">
        <v>19</v>
      </c>
      <c r="E1570">
        <v>1569</v>
      </c>
      <c r="F1570" t="s">
        <v>20</v>
      </c>
      <c r="G1570">
        <v>24975</v>
      </c>
      <c r="H1570">
        <v>1569</v>
      </c>
      <c r="I1570">
        <v>13</v>
      </c>
      <c r="J1570" t="s">
        <v>4069</v>
      </c>
      <c r="K1570" t="s">
        <v>4070</v>
      </c>
      <c r="L1570" t="s">
        <v>943</v>
      </c>
      <c r="M1570" t="s">
        <v>944</v>
      </c>
      <c r="N1570" t="s">
        <v>1339</v>
      </c>
      <c r="O1570" t="s">
        <v>1340</v>
      </c>
      <c r="P1570">
        <v>271.57130000000001</v>
      </c>
      <c r="Q1570">
        <v>5853304</v>
      </c>
      <c r="R1570" t="s">
        <v>182</v>
      </c>
      <c r="S1570">
        <v>1</v>
      </c>
    </row>
    <row r="1571" spans="2:19" x14ac:dyDescent="0.3">
      <c r="B1571">
        <v>1570</v>
      </c>
      <c r="C1571" t="s">
        <v>19</v>
      </c>
      <c r="D1571" t="s">
        <v>19</v>
      </c>
      <c r="E1571">
        <v>1570</v>
      </c>
      <c r="F1571" t="s">
        <v>20</v>
      </c>
      <c r="G1571">
        <v>26581</v>
      </c>
      <c r="H1571">
        <v>1570</v>
      </c>
      <c r="I1571">
        <v>32</v>
      </c>
      <c r="J1571" t="s">
        <v>4071</v>
      </c>
      <c r="K1571" t="s">
        <v>4072</v>
      </c>
      <c r="L1571" t="s">
        <v>731</v>
      </c>
      <c r="M1571" t="s">
        <v>732</v>
      </c>
      <c r="N1571" t="s">
        <v>734</v>
      </c>
      <c r="O1571" t="s">
        <v>734</v>
      </c>
      <c r="P1571">
        <v>271.55829999999997</v>
      </c>
      <c r="Q1571">
        <v>33064774</v>
      </c>
      <c r="R1571" t="s">
        <v>428</v>
      </c>
      <c r="S1571">
        <v>1</v>
      </c>
    </row>
    <row r="1572" spans="2:19" x14ac:dyDescent="0.3">
      <c r="B1572">
        <v>1571</v>
      </c>
      <c r="C1572" t="s">
        <v>19</v>
      </c>
      <c r="D1572" t="s">
        <v>19</v>
      </c>
      <c r="E1572">
        <v>1571</v>
      </c>
      <c r="F1572" t="s">
        <v>20</v>
      </c>
      <c r="G1572">
        <v>19422</v>
      </c>
      <c r="H1572">
        <v>1571</v>
      </c>
      <c r="I1572">
        <v>175</v>
      </c>
      <c r="J1572" t="s">
        <v>4073</v>
      </c>
      <c r="K1572" t="s">
        <v>4074</v>
      </c>
      <c r="L1572" t="s">
        <v>530</v>
      </c>
      <c r="M1572" t="s">
        <v>531</v>
      </c>
      <c r="N1572" t="s">
        <v>684</v>
      </c>
      <c r="O1572" t="s">
        <v>533</v>
      </c>
      <c r="P1572">
        <v>271.15480000000002</v>
      </c>
      <c r="Q1572">
        <v>22810723</v>
      </c>
      <c r="R1572" t="s">
        <v>144</v>
      </c>
      <c r="S1572">
        <v>4</v>
      </c>
    </row>
    <row r="1573" spans="2:19" x14ac:dyDescent="0.3">
      <c r="B1573">
        <v>1572</v>
      </c>
      <c r="C1573" t="s">
        <v>19</v>
      </c>
      <c r="D1573" t="s">
        <v>19</v>
      </c>
      <c r="E1573">
        <v>1572</v>
      </c>
      <c r="F1573" t="s">
        <v>20</v>
      </c>
      <c r="G1573">
        <v>21576</v>
      </c>
      <c r="H1573">
        <v>1572</v>
      </c>
      <c r="I1573">
        <v>48</v>
      </c>
      <c r="J1573" t="s">
        <v>4075</v>
      </c>
      <c r="K1573" t="s">
        <v>4076</v>
      </c>
      <c r="L1573" t="s">
        <v>23</v>
      </c>
      <c r="M1573" t="s">
        <v>24</v>
      </c>
      <c r="N1573" t="s">
        <v>277</v>
      </c>
      <c r="O1573" t="s">
        <v>277</v>
      </c>
      <c r="P1573">
        <v>271.08890000000002</v>
      </c>
      <c r="Q1573">
        <v>35636379</v>
      </c>
      <c r="R1573" t="s">
        <v>262</v>
      </c>
      <c r="S1573">
        <v>3</v>
      </c>
    </row>
    <row r="1574" spans="2:19" x14ac:dyDescent="0.3">
      <c r="B1574">
        <v>1573</v>
      </c>
      <c r="C1574" t="s">
        <v>19</v>
      </c>
      <c r="D1574" t="s">
        <v>19</v>
      </c>
      <c r="E1574">
        <v>1573</v>
      </c>
      <c r="F1574" t="s">
        <v>20</v>
      </c>
      <c r="G1574">
        <v>23614</v>
      </c>
      <c r="H1574">
        <v>1573</v>
      </c>
      <c r="I1574">
        <v>45</v>
      </c>
      <c r="J1574" t="s">
        <v>4077</v>
      </c>
      <c r="K1574" t="s">
        <v>4078</v>
      </c>
      <c r="L1574" t="s">
        <v>577</v>
      </c>
      <c r="M1574" t="s">
        <v>578</v>
      </c>
      <c r="N1574" t="s">
        <v>4079</v>
      </c>
      <c r="O1574" t="s">
        <v>4080</v>
      </c>
      <c r="P1574">
        <v>271.08179999999999</v>
      </c>
      <c r="Q1574">
        <v>5018444</v>
      </c>
      <c r="R1574" t="s">
        <v>27</v>
      </c>
      <c r="S1574">
        <v>2</v>
      </c>
    </row>
    <row r="1575" spans="2:19" x14ac:dyDescent="0.3">
      <c r="B1575">
        <v>1574</v>
      </c>
      <c r="C1575" t="s">
        <v>19</v>
      </c>
      <c r="D1575" t="s">
        <v>19</v>
      </c>
      <c r="E1575">
        <v>1574</v>
      </c>
      <c r="F1575" t="s">
        <v>20</v>
      </c>
      <c r="G1575">
        <v>26110</v>
      </c>
      <c r="H1575">
        <v>1574</v>
      </c>
      <c r="I1575">
        <v>28</v>
      </c>
      <c r="J1575" t="s">
        <v>4081</v>
      </c>
      <c r="K1575" t="s">
        <v>4082</v>
      </c>
      <c r="L1575" t="s">
        <v>170</v>
      </c>
      <c r="M1575" t="s">
        <v>171</v>
      </c>
      <c r="N1575" t="s">
        <v>380</v>
      </c>
      <c r="O1575" t="s">
        <v>381</v>
      </c>
      <c r="P1575">
        <v>270.9939</v>
      </c>
      <c r="Q1575">
        <v>2510000</v>
      </c>
      <c r="R1575" t="s">
        <v>121</v>
      </c>
      <c r="S1575">
        <v>1</v>
      </c>
    </row>
    <row r="1576" spans="2:19" x14ac:dyDescent="0.3">
      <c r="B1576">
        <v>1575</v>
      </c>
      <c r="C1576" t="s">
        <v>19</v>
      </c>
      <c r="D1576" t="s">
        <v>19</v>
      </c>
      <c r="E1576">
        <v>1575</v>
      </c>
      <c r="F1576" t="s">
        <v>20</v>
      </c>
      <c r="G1576">
        <v>23751</v>
      </c>
      <c r="H1576">
        <v>1575</v>
      </c>
      <c r="I1576">
        <v>6</v>
      </c>
      <c r="J1576" t="s">
        <v>4083</v>
      </c>
      <c r="K1576" t="s">
        <v>4084</v>
      </c>
      <c r="L1576" t="s">
        <v>547</v>
      </c>
      <c r="M1576" t="s">
        <v>548</v>
      </c>
      <c r="N1576" t="s">
        <v>1259</v>
      </c>
      <c r="O1576" t="s">
        <v>549</v>
      </c>
      <c r="P1576">
        <v>270.64019999999999</v>
      </c>
      <c r="Q1576">
        <v>7529934</v>
      </c>
      <c r="R1576" t="s">
        <v>144</v>
      </c>
      <c r="S1576">
        <v>2</v>
      </c>
    </row>
    <row r="1577" spans="2:19" x14ac:dyDescent="0.3">
      <c r="B1577">
        <v>1576</v>
      </c>
      <c r="C1577" t="s">
        <v>19</v>
      </c>
      <c r="D1577" t="s">
        <v>19</v>
      </c>
      <c r="E1577">
        <v>1576</v>
      </c>
      <c r="F1577" t="s">
        <v>20</v>
      </c>
      <c r="G1577">
        <v>21243</v>
      </c>
      <c r="H1577">
        <v>1576</v>
      </c>
      <c r="I1577">
        <v>87</v>
      </c>
      <c r="J1577" t="s">
        <v>4085</v>
      </c>
      <c r="K1577" t="s">
        <v>4086</v>
      </c>
      <c r="L1577" t="s">
        <v>33</v>
      </c>
      <c r="M1577" t="s">
        <v>34</v>
      </c>
      <c r="N1577" t="s">
        <v>4087</v>
      </c>
      <c r="O1577" t="s">
        <v>137</v>
      </c>
      <c r="P1577">
        <v>270.54590000000002</v>
      </c>
      <c r="Q1577">
        <v>24078241</v>
      </c>
      <c r="R1577" t="s">
        <v>27</v>
      </c>
      <c r="S1577">
        <v>3</v>
      </c>
    </row>
    <row r="1578" spans="2:19" x14ac:dyDescent="0.3">
      <c r="B1578">
        <v>1577</v>
      </c>
      <c r="C1578" t="s">
        <v>19</v>
      </c>
      <c r="D1578" t="s">
        <v>19</v>
      </c>
      <c r="E1578">
        <v>1577</v>
      </c>
      <c r="F1578" t="s">
        <v>20</v>
      </c>
      <c r="G1578">
        <v>25316</v>
      </c>
      <c r="H1578">
        <v>1577</v>
      </c>
      <c r="I1578">
        <v>39</v>
      </c>
      <c r="J1578" t="s">
        <v>4088</v>
      </c>
      <c r="K1578" t="s">
        <v>4089</v>
      </c>
      <c r="L1578" t="s">
        <v>23</v>
      </c>
      <c r="M1578" t="s">
        <v>24</v>
      </c>
      <c r="N1578" t="s">
        <v>2264</v>
      </c>
      <c r="O1578" t="s">
        <v>60</v>
      </c>
      <c r="P1578">
        <v>270.3811</v>
      </c>
      <c r="Q1578">
        <v>33601450</v>
      </c>
      <c r="R1578" t="s">
        <v>37</v>
      </c>
      <c r="S1578">
        <v>1</v>
      </c>
    </row>
    <row r="1579" spans="2:19" x14ac:dyDescent="0.3">
      <c r="B1579">
        <v>1578</v>
      </c>
      <c r="C1579" t="s">
        <v>19</v>
      </c>
      <c r="D1579" t="s">
        <v>19</v>
      </c>
      <c r="E1579">
        <v>1578</v>
      </c>
      <c r="F1579" t="s">
        <v>20</v>
      </c>
      <c r="G1579">
        <v>24815</v>
      </c>
      <c r="H1579">
        <v>1578</v>
      </c>
      <c r="I1579">
        <v>11</v>
      </c>
      <c r="J1579" t="s">
        <v>4090</v>
      </c>
      <c r="K1579" t="s">
        <v>4091</v>
      </c>
      <c r="L1579" t="s">
        <v>23</v>
      </c>
      <c r="M1579" t="s">
        <v>24</v>
      </c>
      <c r="N1579" t="s">
        <v>1883</v>
      </c>
      <c r="O1579" t="s">
        <v>1167</v>
      </c>
      <c r="P1579">
        <v>270.24939999999998</v>
      </c>
      <c r="Q1579">
        <v>2121788</v>
      </c>
      <c r="R1579" t="s">
        <v>27</v>
      </c>
      <c r="S1579">
        <v>1</v>
      </c>
    </row>
    <row r="1580" spans="2:19" x14ac:dyDescent="0.3">
      <c r="B1580">
        <v>1579</v>
      </c>
      <c r="C1580" t="s">
        <v>19</v>
      </c>
      <c r="D1580" t="s">
        <v>19</v>
      </c>
      <c r="E1580">
        <v>1579</v>
      </c>
      <c r="F1580" t="s">
        <v>20</v>
      </c>
      <c r="G1580">
        <v>21696</v>
      </c>
      <c r="H1580">
        <v>1579</v>
      </c>
      <c r="I1580">
        <v>52</v>
      </c>
      <c r="J1580" t="s">
        <v>4092</v>
      </c>
      <c r="K1580" t="s">
        <v>4093</v>
      </c>
      <c r="L1580" t="s">
        <v>154</v>
      </c>
      <c r="M1580" t="s">
        <v>155</v>
      </c>
      <c r="N1580" t="s">
        <v>778</v>
      </c>
      <c r="O1580" t="s">
        <v>3498</v>
      </c>
      <c r="P1580">
        <v>270.23309999999998</v>
      </c>
      <c r="Q1580">
        <v>4951797</v>
      </c>
      <c r="R1580" t="s">
        <v>151</v>
      </c>
      <c r="S1580">
        <v>2</v>
      </c>
    </row>
    <row r="1581" spans="2:19" x14ac:dyDescent="0.3">
      <c r="B1581">
        <v>1580</v>
      </c>
      <c r="C1581" t="s">
        <v>19</v>
      </c>
      <c r="D1581" t="s">
        <v>19</v>
      </c>
      <c r="E1581">
        <v>1580</v>
      </c>
      <c r="F1581" t="s">
        <v>20</v>
      </c>
      <c r="G1581">
        <v>18845</v>
      </c>
      <c r="H1581">
        <v>1580</v>
      </c>
      <c r="I1581">
        <v>100</v>
      </c>
      <c r="J1581" t="s">
        <v>4094</v>
      </c>
      <c r="K1581" t="s">
        <v>4095</v>
      </c>
      <c r="L1581" t="s">
        <v>33</v>
      </c>
      <c r="M1581" t="s">
        <v>34</v>
      </c>
      <c r="N1581" t="s">
        <v>463</v>
      </c>
      <c r="O1581" t="s">
        <v>36</v>
      </c>
      <c r="P1581">
        <v>270.1506</v>
      </c>
      <c r="Q1581">
        <v>19903000</v>
      </c>
      <c r="R1581" t="s">
        <v>144</v>
      </c>
      <c r="S1581">
        <v>3</v>
      </c>
    </row>
    <row r="1582" spans="2:19" x14ac:dyDescent="0.3">
      <c r="B1582">
        <v>1581</v>
      </c>
      <c r="C1582" t="s">
        <v>19</v>
      </c>
      <c r="D1582" t="s">
        <v>19</v>
      </c>
      <c r="E1582">
        <v>1581</v>
      </c>
      <c r="F1582" t="s">
        <v>20</v>
      </c>
      <c r="G1582">
        <v>21494</v>
      </c>
      <c r="H1582">
        <v>1581</v>
      </c>
      <c r="I1582">
        <v>270</v>
      </c>
      <c r="J1582" t="s">
        <v>4096</v>
      </c>
      <c r="K1582" t="s">
        <v>4097</v>
      </c>
      <c r="L1582" t="s">
        <v>176</v>
      </c>
      <c r="M1582" t="s">
        <v>177</v>
      </c>
      <c r="N1582" t="s">
        <v>1760</v>
      </c>
      <c r="O1582" t="s">
        <v>179</v>
      </c>
      <c r="P1582">
        <v>269.83890000000002</v>
      </c>
      <c r="Q1582">
        <v>24706971</v>
      </c>
      <c r="R1582" t="s">
        <v>144</v>
      </c>
      <c r="S1582">
        <v>3</v>
      </c>
    </row>
    <row r="1583" spans="2:19" x14ac:dyDescent="0.3">
      <c r="B1583">
        <v>1582</v>
      </c>
      <c r="C1583" t="s">
        <v>19</v>
      </c>
      <c r="D1583" t="s">
        <v>19</v>
      </c>
      <c r="E1583">
        <v>1582</v>
      </c>
      <c r="F1583" t="s">
        <v>20</v>
      </c>
      <c r="G1583">
        <v>23593</v>
      </c>
      <c r="H1583">
        <v>1582</v>
      </c>
      <c r="I1583">
        <v>32</v>
      </c>
      <c r="J1583" t="s">
        <v>4098</v>
      </c>
      <c r="K1583" t="s">
        <v>4099</v>
      </c>
      <c r="L1583" t="s">
        <v>176</v>
      </c>
      <c r="M1583" t="s">
        <v>177</v>
      </c>
      <c r="N1583" t="s">
        <v>4100</v>
      </c>
      <c r="O1583" t="s">
        <v>179</v>
      </c>
      <c r="P1583">
        <v>269.78100000000001</v>
      </c>
      <c r="Q1583">
        <v>3709650</v>
      </c>
      <c r="R1583" t="s">
        <v>478</v>
      </c>
      <c r="S1583">
        <v>2</v>
      </c>
    </row>
    <row r="1584" spans="2:19" x14ac:dyDescent="0.3">
      <c r="B1584">
        <v>1583</v>
      </c>
      <c r="C1584" t="s">
        <v>19</v>
      </c>
      <c r="D1584" t="s">
        <v>19</v>
      </c>
      <c r="E1584">
        <v>1583</v>
      </c>
      <c r="F1584" t="s">
        <v>20</v>
      </c>
      <c r="G1584">
        <v>19372</v>
      </c>
      <c r="H1584">
        <v>1583</v>
      </c>
      <c r="I1584">
        <v>90</v>
      </c>
      <c r="J1584" t="s">
        <v>4101</v>
      </c>
      <c r="K1584" t="s">
        <v>4102</v>
      </c>
      <c r="L1584" t="s">
        <v>731</v>
      </c>
      <c r="M1584" t="s">
        <v>732</v>
      </c>
      <c r="N1584" t="s">
        <v>979</v>
      </c>
      <c r="O1584" t="s">
        <v>734</v>
      </c>
      <c r="P1584">
        <v>269.7482</v>
      </c>
      <c r="Q1584">
        <v>21857840</v>
      </c>
      <c r="R1584" t="s">
        <v>182</v>
      </c>
      <c r="S1584">
        <v>4</v>
      </c>
    </row>
    <row r="1585" spans="2:19" x14ac:dyDescent="0.3">
      <c r="B1585">
        <v>1584</v>
      </c>
      <c r="C1585" t="s">
        <v>19</v>
      </c>
      <c r="D1585" t="s">
        <v>19</v>
      </c>
      <c r="E1585">
        <v>1584</v>
      </c>
      <c r="F1585" t="s">
        <v>20</v>
      </c>
      <c r="G1585">
        <v>21960</v>
      </c>
      <c r="H1585">
        <v>1584</v>
      </c>
      <c r="I1585">
        <v>125</v>
      </c>
      <c r="J1585" t="s">
        <v>4103</v>
      </c>
      <c r="K1585" t="s">
        <v>4104</v>
      </c>
      <c r="L1585" t="s">
        <v>311</v>
      </c>
      <c r="M1585" t="s">
        <v>369</v>
      </c>
      <c r="N1585" t="s">
        <v>1262</v>
      </c>
      <c r="O1585" t="s">
        <v>370</v>
      </c>
      <c r="P1585">
        <v>269.411</v>
      </c>
      <c r="Q1585">
        <v>13456456</v>
      </c>
      <c r="R1585" t="s">
        <v>37</v>
      </c>
      <c r="S1585">
        <v>3</v>
      </c>
    </row>
    <row r="1586" spans="2:19" x14ac:dyDescent="0.3">
      <c r="B1586">
        <v>1585</v>
      </c>
      <c r="C1586" t="s">
        <v>19</v>
      </c>
      <c r="D1586" t="s">
        <v>19</v>
      </c>
      <c r="E1586">
        <v>1585</v>
      </c>
      <c r="F1586" t="s">
        <v>20</v>
      </c>
      <c r="G1586">
        <v>23239</v>
      </c>
      <c r="H1586">
        <v>1585</v>
      </c>
      <c r="I1586">
        <v>26</v>
      </c>
      <c r="J1586" t="s">
        <v>4105</v>
      </c>
      <c r="K1586" t="s">
        <v>4106</v>
      </c>
      <c r="L1586" t="s">
        <v>131</v>
      </c>
      <c r="M1586" t="s">
        <v>132</v>
      </c>
      <c r="N1586" t="s">
        <v>133</v>
      </c>
      <c r="O1586" t="s">
        <v>133</v>
      </c>
      <c r="P1586">
        <v>268.42489999999998</v>
      </c>
      <c r="Q1586">
        <v>7030663</v>
      </c>
      <c r="R1586" t="s">
        <v>42</v>
      </c>
      <c r="S1586">
        <v>2</v>
      </c>
    </row>
    <row r="1587" spans="2:19" x14ac:dyDescent="0.3">
      <c r="B1587">
        <v>1586</v>
      </c>
      <c r="C1587" t="s">
        <v>19</v>
      </c>
      <c r="D1587" t="s">
        <v>19</v>
      </c>
      <c r="E1587">
        <v>1586</v>
      </c>
      <c r="F1587" t="s">
        <v>20</v>
      </c>
      <c r="G1587">
        <v>19416</v>
      </c>
      <c r="H1587">
        <v>1586</v>
      </c>
      <c r="I1587">
        <v>27</v>
      </c>
      <c r="J1587" t="s">
        <v>4107</v>
      </c>
      <c r="K1587" t="s">
        <v>4108</v>
      </c>
      <c r="L1587" t="s">
        <v>23</v>
      </c>
      <c r="M1587" t="s">
        <v>24</v>
      </c>
      <c r="N1587" t="s">
        <v>4109</v>
      </c>
      <c r="O1587" t="s">
        <v>26</v>
      </c>
      <c r="P1587">
        <v>268.3134</v>
      </c>
      <c r="Q1587">
        <v>9676875</v>
      </c>
      <c r="R1587" t="s">
        <v>49</v>
      </c>
      <c r="S1587">
        <v>4</v>
      </c>
    </row>
    <row r="1588" spans="2:19" x14ac:dyDescent="0.3">
      <c r="B1588">
        <v>1587</v>
      </c>
      <c r="C1588" t="s">
        <v>19</v>
      </c>
      <c r="D1588" t="s">
        <v>19</v>
      </c>
      <c r="E1588">
        <v>1587</v>
      </c>
      <c r="F1588" t="s">
        <v>20</v>
      </c>
      <c r="G1588">
        <v>26137</v>
      </c>
      <c r="H1588">
        <v>1587</v>
      </c>
      <c r="I1588">
        <v>18</v>
      </c>
      <c r="J1588" t="s">
        <v>4110</v>
      </c>
      <c r="K1588" t="s">
        <v>4111</v>
      </c>
      <c r="L1588" t="s">
        <v>547</v>
      </c>
      <c r="M1588" t="s">
        <v>548</v>
      </c>
      <c r="N1588" t="s">
        <v>549</v>
      </c>
      <c r="O1588" t="s">
        <v>549</v>
      </c>
      <c r="P1588">
        <v>268.28530000000001</v>
      </c>
      <c r="Q1588">
        <v>38881124</v>
      </c>
      <c r="R1588" t="s">
        <v>27</v>
      </c>
      <c r="S1588">
        <v>1</v>
      </c>
    </row>
    <row r="1589" spans="2:19" x14ac:dyDescent="0.3">
      <c r="B1589">
        <v>1588</v>
      </c>
      <c r="C1589" t="s">
        <v>19</v>
      </c>
      <c r="D1589" t="s">
        <v>19</v>
      </c>
      <c r="E1589">
        <v>1588</v>
      </c>
      <c r="F1589" t="s">
        <v>20</v>
      </c>
      <c r="G1589">
        <v>22019</v>
      </c>
      <c r="H1589">
        <v>1588</v>
      </c>
      <c r="I1589">
        <v>159</v>
      </c>
      <c r="J1589" t="s">
        <v>4112</v>
      </c>
      <c r="K1589" t="s">
        <v>4113</v>
      </c>
      <c r="L1589" t="s">
        <v>77</v>
      </c>
      <c r="M1589" t="s">
        <v>78</v>
      </c>
      <c r="N1589" t="s">
        <v>105</v>
      </c>
      <c r="O1589" t="s">
        <v>106</v>
      </c>
      <c r="P1589">
        <v>268.15530000000001</v>
      </c>
      <c r="Q1589">
        <v>64369769</v>
      </c>
      <c r="R1589" t="s">
        <v>449</v>
      </c>
      <c r="S1589">
        <v>8</v>
      </c>
    </row>
    <row r="1590" spans="2:19" x14ac:dyDescent="0.3">
      <c r="B1590">
        <v>1589</v>
      </c>
      <c r="C1590" t="s">
        <v>19</v>
      </c>
      <c r="D1590" t="s">
        <v>19</v>
      </c>
      <c r="E1590">
        <v>1589</v>
      </c>
      <c r="F1590" t="s">
        <v>20</v>
      </c>
      <c r="G1590">
        <v>25945</v>
      </c>
      <c r="H1590">
        <v>1589</v>
      </c>
      <c r="I1590">
        <v>28</v>
      </c>
      <c r="J1590" t="s">
        <v>4114</v>
      </c>
      <c r="K1590" t="s">
        <v>4115</v>
      </c>
      <c r="L1590" t="s">
        <v>70</v>
      </c>
      <c r="M1590" t="s">
        <v>71</v>
      </c>
      <c r="N1590" t="s">
        <v>72</v>
      </c>
      <c r="O1590" t="s">
        <v>73</v>
      </c>
      <c r="P1590">
        <v>268.14839999999998</v>
      </c>
      <c r="Q1590">
        <v>4920031</v>
      </c>
      <c r="R1590" t="s">
        <v>262</v>
      </c>
      <c r="S1590">
        <v>1</v>
      </c>
    </row>
    <row r="1591" spans="2:19" x14ac:dyDescent="0.3">
      <c r="B1591">
        <v>1590</v>
      </c>
      <c r="C1591" t="s">
        <v>19</v>
      </c>
      <c r="D1591" t="s">
        <v>19</v>
      </c>
      <c r="E1591">
        <v>1590</v>
      </c>
      <c r="F1591" t="s">
        <v>20</v>
      </c>
      <c r="G1591">
        <v>26558</v>
      </c>
      <c r="H1591">
        <v>1590</v>
      </c>
      <c r="I1591">
        <v>44</v>
      </c>
      <c r="J1591" t="s">
        <v>4116</v>
      </c>
      <c r="K1591" t="s">
        <v>4117</v>
      </c>
      <c r="L1591" t="s">
        <v>311</v>
      </c>
      <c r="M1591" t="s">
        <v>369</v>
      </c>
      <c r="N1591" t="s">
        <v>1177</v>
      </c>
      <c r="O1591" t="s">
        <v>73</v>
      </c>
      <c r="P1591">
        <v>267.93369999999999</v>
      </c>
      <c r="Q1591">
        <v>4473720</v>
      </c>
      <c r="R1591" t="s">
        <v>37</v>
      </c>
      <c r="S1591">
        <v>1</v>
      </c>
    </row>
    <row r="1592" spans="2:19" x14ac:dyDescent="0.3">
      <c r="B1592">
        <v>1591</v>
      </c>
      <c r="C1592" t="s">
        <v>19</v>
      </c>
      <c r="D1592" t="s">
        <v>19</v>
      </c>
      <c r="E1592">
        <v>1591</v>
      </c>
      <c r="F1592" t="s">
        <v>20</v>
      </c>
      <c r="G1592">
        <v>23578</v>
      </c>
      <c r="H1592">
        <v>1591</v>
      </c>
      <c r="I1592">
        <v>55</v>
      </c>
      <c r="J1592" t="s">
        <v>4118</v>
      </c>
      <c r="K1592" t="s">
        <v>4119</v>
      </c>
      <c r="L1592" t="s">
        <v>185</v>
      </c>
      <c r="M1592" t="s">
        <v>186</v>
      </c>
      <c r="N1592" t="s">
        <v>185</v>
      </c>
      <c r="O1592" t="s">
        <v>179</v>
      </c>
      <c r="P1592">
        <v>267.77929999999998</v>
      </c>
      <c r="Q1592">
        <v>18731000</v>
      </c>
      <c r="R1592" t="s">
        <v>151</v>
      </c>
      <c r="S1592">
        <v>2</v>
      </c>
    </row>
    <row r="1593" spans="2:19" x14ac:dyDescent="0.3">
      <c r="B1593">
        <v>1592</v>
      </c>
      <c r="C1593" t="s">
        <v>19</v>
      </c>
      <c r="D1593" t="s">
        <v>19</v>
      </c>
      <c r="E1593">
        <v>1592</v>
      </c>
      <c r="F1593" t="s">
        <v>20</v>
      </c>
      <c r="G1593">
        <v>25207</v>
      </c>
      <c r="H1593">
        <v>1592</v>
      </c>
      <c r="I1593">
        <v>38</v>
      </c>
      <c r="J1593" t="s">
        <v>4120</v>
      </c>
      <c r="K1593" t="s">
        <v>4121</v>
      </c>
      <c r="L1593" t="s">
        <v>360</v>
      </c>
      <c r="M1593" t="s">
        <v>361</v>
      </c>
      <c r="N1593" t="s">
        <v>362</v>
      </c>
      <c r="O1593" t="s">
        <v>362</v>
      </c>
      <c r="P1593">
        <v>267.57089999999999</v>
      </c>
      <c r="Q1593">
        <v>9079000</v>
      </c>
      <c r="R1593" t="s">
        <v>30</v>
      </c>
      <c r="S1593">
        <v>1</v>
      </c>
    </row>
    <row r="1594" spans="2:19" x14ac:dyDescent="0.3">
      <c r="B1594">
        <v>1593</v>
      </c>
      <c r="C1594" t="s">
        <v>19</v>
      </c>
      <c r="D1594" t="s">
        <v>19</v>
      </c>
      <c r="E1594">
        <v>1593</v>
      </c>
      <c r="F1594" t="s">
        <v>20</v>
      </c>
      <c r="G1594">
        <v>25272</v>
      </c>
      <c r="H1594">
        <v>1593</v>
      </c>
      <c r="I1594">
        <v>20</v>
      </c>
      <c r="J1594" t="s">
        <v>4122</v>
      </c>
      <c r="K1594" t="s">
        <v>4123</v>
      </c>
      <c r="L1594" t="s">
        <v>77</v>
      </c>
      <c r="M1594" t="s">
        <v>78</v>
      </c>
      <c r="N1594" t="s">
        <v>105</v>
      </c>
      <c r="O1594" t="s">
        <v>106</v>
      </c>
      <c r="P1594">
        <v>267.404</v>
      </c>
      <c r="Q1594">
        <v>3156000</v>
      </c>
      <c r="R1594" t="s">
        <v>151</v>
      </c>
      <c r="S1594">
        <v>1</v>
      </c>
    </row>
    <row r="1595" spans="2:19" x14ac:dyDescent="0.3">
      <c r="B1595">
        <v>1594</v>
      </c>
      <c r="C1595" t="s">
        <v>19</v>
      </c>
      <c r="D1595" t="s">
        <v>19</v>
      </c>
      <c r="E1595">
        <v>1594</v>
      </c>
      <c r="F1595" t="s">
        <v>20</v>
      </c>
      <c r="G1595">
        <v>25354</v>
      </c>
      <c r="H1595">
        <v>1594</v>
      </c>
      <c r="I1595">
        <v>5</v>
      </c>
      <c r="J1595" t="s">
        <v>4124</v>
      </c>
      <c r="K1595" t="s">
        <v>4125</v>
      </c>
      <c r="L1595" t="s">
        <v>33</v>
      </c>
      <c r="M1595" t="s">
        <v>34</v>
      </c>
      <c r="N1595" t="s">
        <v>2021</v>
      </c>
      <c r="O1595" t="s">
        <v>36</v>
      </c>
      <c r="P1595">
        <v>267.22500000000002</v>
      </c>
      <c r="Q1595">
        <v>2395144</v>
      </c>
      <c r="R1595" t="s">
        <v>262</v>
      </c>
      <c r="S1595">
        <v>1</v>
      </c>
    </row>
    <row r="1596" spans="2:19" x14ac:dyDescent="0.3">
      <c r="B1596">
        <v>1595</v>
      </c>
      <c r="C1596" t="s">
        <v>19</v>
      </c>
      <c r="D1596" t="s">
        <v>19</v>
      </c>
      <c r="E1596">
        <v>1595</v>
      </c>
      <c r="F1596" t="s">
        <v>20</v>
      </c>
      <c r="G1596">
        <v>23129</v>
      </c>
      <c r="H1596">
        <v>1595</v>
      </c>
      <c r="I1596">
        <v>177</v>
      </c>
      <c r="J1596" t="s">
        <v>4126</v>
      </c>
      <c r="K1596" t="s">
        <v>4127</v>
      </c>
      <c r="L1596" t="s">
        <v>23</v>
      </c>
      <c r="M1596" t="s">
        <v>24</v>
      </c>
      <c r="N1596" t="s">
        <v>60</v>
      </c>
      <c r="O1596" t="s">
        <v>60</v>
      </c>
      <c r="P1596">
        <v>267.02999999999997</v>
      </c>
      <c r="Q1596">
        <v>21886000</v>
      </c>
      <c r="R1596" t="s">
        <v>478</v>
      </c>
      <c r="S1596">
        <v>2</v>
      </c>
    </row>
    <row r="1597" spans="2:19" x14ac:dyDescent="0.3">
      <c r="B1597">
        <v>1596</v>
      </c>
      <c r="C1597" t="s">
        <v>19</v>
      </c>
      <c r="D1597" t="s">
        <v>19</v>
      </c>
      <c r="E1597">
        <v>1596</v>
      </c>
      <c r="F1597" t="s">
        <v>20</v>
      </c>
      <c r="G1597">
        <v>24620</v>
      </c>
      <c r="H1597">
        <v>1596</v>
      </c>
      <c r="I1597">
        <v>115</v>
      </c>
      <c r="J1597" t="s">
        <v>4128</v>
      </c>
      <c r="K1597" t="s">
        <v>4129</v>
      </c>
      <c r="L1597" t="s">
        <v>45</v>
      </c>
      <c r="M1597" t="s">
        <v>46</v>
      </c>
      <c r="N1597" t="s">
        <v>314</v>
      </c>
      <c r="O1597" t="s">
        <v>48</v>
      </c>
      <c r="P1597">
        <v>266.81529999999998</v>
      </c>
      <c r="Q1597">
        <v>13623038</v>
      </c>
      <c r="R1597" t="s">
        <v>151</v>
      </c>
      <c r="S1597">
        <v>1</v>
      </c>
    </row>
    <row r="1598" spans="2:19" x14ac:dyDescent="0.3">
      <c r="B1598">
        <v>1597</v>
      </c>
      <c r="C1598" t="s">
        <v>19</v>
      </c>
      <c r="D1598" t="s">
        <v>19</v>
      </c>
      <c r="E1598">
        <v>1597</v>
      </c>
      <c r="F1598" t="s">
        <v>20</v>
      </c>
      <c r="G1598">
        <v>26211</v>
      </c>
      <c r="H1598">
        <v>1597</v>
      </c>
      <c r="I1598">
        <v>126</v>
      </c>
      <c r="J1598" t="s">
        <v>4130</v>
      </c>
      <c r="K1598" t="s">
        <v>4131</v>
      </c>
      <c r="L1598" t="s">
        <v>943</v>
      </c>
      <c r="M1598" t="s">
        <v>944</v>
      </c>
      <c r="N1598" t="s">
        <v>946</v>
      </c>
      <c r="O1598" t="s">
        <v>946</v>
      </c>
      <c r="P1598">
        <v>266.39400000000001</v>
      </c>
      <c r="Q1598">
        <v>36284000</v>
      </c>
      <c r="R1598" t="s">
        <v>121</v>
      </c>
      <c r="S1598">
        <v>1</v>
      </c>
    </row>
    <row r="1599" spans="2:19" x14ac:dyDescent="0.3">
      <c r="B1599">
        <v>1598</v>
      </c>
      <c r="C1599" t="s">
        <v>19</v>
      </c>
      <c r="D1599" t="s">
        <v>19</v>
      </c>
      <c r="E1599">
        <v>1598</v>
      </c>
      <c r="F1599" t="s">
        <v>20</v>
      </c>
      <c r="G1599">
        <v>25396</v>
      </c>
      <c r="H1599">
        <v>1598</v>
      </c>
      <c r="I1599">
        <v>88</v>
      </c>
      <c r="J1599" t="s">
        <v>4132</v>
      </c>
      <c r="K1599" t="s">
        <v>4133</v>
      </c>
      <c r="L1599" t="s">
        <v>185</v>
      </c>
      <c r="M1599" t="s">
        <v>186</v>
      </c>
      <c r="N1599" t="s">
        <v>185</v>
      </c>
      <c r="O1599" t="s">
        <v>179</v>
      </c>
      <c r="P1599">
        <v>266.30529999999999</v>
      </c>
      <c r="Q1599">
        <v>18567366</v>
      </c>
      <c r="R1599" t="s">
        <v>37</v>
      </c>
      <c r="S1599">
        <v>1</v>
      </c>
    </row>
    <row r="1600" spans="2:19" x14ac:dyDescent="0.3">
      <c r="B1600">
        <v>1599</v>
      </c>
      <c r="C1600" t="s">
        <v>19</v>
      </c>
      <c r="D1600" t="s">
        <v>19</v>
      </c>
      <c r="E1600">
        <v>1599</v>
      </c>
      <c r="F1600" t="s">
        <v>20</v>
      </c>
      <c r="G1600">
        <v>26512</v>
      </c>
      <c r="H1600">
        <v>1599</v>
      </c>
      <c r="I1600">
        <v>10</v>
      </c>
      <c r="J1600" t="s">
        <v>4134</v>
      </c>
      <c r="K1600" t="s">
        <v>4135</v>
      </c>
      <c r="L1600" t="s">
        <v>185</v>
      </c>
      <c r="M1600" t="s">
        <v>186</v>
      </c>
      <c r="N1600" t="s">
        <v>2796</v>
      </c>
      <c r="O1600" t="s">
        <v>4136</v>
      </c>
      <c r="P1600">
        <v>266.06330000000003</v>
      </c>
      <c r="Q1600">
        <v>2209170</v>
      </c>
      <c r="R1600" t="s">
        <v>243</v>
      </c>
      <c r="S1600">
        <v>1</v>
      </c>
    </row>
    <row r="1601" spans="2:19" x14ac:dyDescent="0.3">
      <c r="B1601">
        <v>1600</v>
      </c>
      <c r="C1601" t="s">
        <v>19</v>
      </c>
      <c r="D1601" t="s">
        <v>19</v>
      </c>
      <c r="E1601">
        <v>1600</v>
      </c>
      <c r="F1601" t="s">
        <v>20</v>
      </c>
      <c r="G1601">
        <v>1337</v>
      </c>
      <c r="H1601">
        <v>1600</v>
      </c>
      <c r="I1601">
        <v>457</v>
      </c>
      <c r="J1601" t="s">
        <v>4137</v>
      </c>
      <c r="K1601" t="s">
        <v>4138</v>
      </c>
      <c r="L1601" t="s">
        <v>731</v>
      </c>
      <c r="M1601" t="s">
        <v>732</v>
      </c>
      <c r="N1601" t="s">
        <v>734</v>
      </c>
      <c r="O1601" t="s">
        <v>734</v>
      </c>
      <c r="P1601">
        <v>266.01749999999998</v>
      </c>
      <c r="Q1601">
        <v>51836106</v>
      </c>
      <c r="R1601" t="s">
        <v>42</v>
      </c>
      <c r="S1601">
        <v>7</v>
      </c>
    </row>
    <row r="1602" spans="2:19" x14ac:dyDescent="0.3">
      <c r="B1602">
        <v>1601</v>
      </c>
      <c r="C1602" t="s">
        <v>19</v>
      </c>
      <c r="D1602" t="s">
        <v>19</v>
      </c>
      <c r="E1602">
        <v>1601</v>
      </c>
      <c r="F1602" t="s">
        <v>20</v>
      </c>
      <c r="G1602">
        <v>23715</v>
      </c>
      <c r="H1602">
        <v>1601</v>
      </c>
      <c r="I1602">
        <v>137</v>
      </c>
      <c r="J1602" t="s">
        <v>4139</v>
      </c>
      <c r="K1602" t="s">
        <v>4140</v>
      </c>
      <c r="L1602" t="s">
        <v>33</v>
      </c>
      <c r="M1602" t="s">
        <v>34</v>
      </c>
      <c r="N1602" t="s">
        <v>692</v>
      </c>
      <c r="O1602" t="s">
        <v>36</v>
      </c>
      <c r="P1602">
        <v>265.89080000000001</v>
      </c>
      <c r="Q1602">
        <v>79816792</v>
      </c>
      <c r="R1602" t="s">
        <v>144</v>
      </c>
      <c r="S1602">
        <v>2</v>
      </c>
    </row>
    <row r="1603" spans="2:19" x14ac:dyDescent="0.3">
      <c r="B1603">
        <v>1602</v>
      </c>
      <c r="C1603" t="s">
        <v>19</v>
      </c>
      <c r="D1603" t="s">
        <v>19</v>
      </c>
      <c r="E1603">
        <v>1602</v>
      </c>
      <c r="F1603" t="s">
        <v>20</v>
      </c>
      <c r="G1603">
        <v>23188</v>
      </c>
      <c r="H1603">
        <v>1602</v>
      </c>
      <c r="I1603">
        <v>403</v>
      </c>
      <c r="J1603" t="s">
        <v>4141</v>
      </c>
      <c r="K1603" t="s">
        <v>4142</v>
      </c>
      <c r="L1603" t="s">
        <v>246</v>
      </c>
      <c r="M1603" t="s">
        <v>247</v>
      </c>
      <c r="N1603" t="s">
        <v>599</v>
      </c>
      <c r="O1603" t="s">
        <v>600</v>
      </c>
      <c r="P1603">
        <v>265.73820000000001</v>
      </c>
      <c r="Q1603">
        <v>8708322</v>
      </c>
      <c r="R1603" t="s">
        <v>61</v>
      </c>
      <c r="S1603">
        <v>2</v>
      </c>
    </row>
    <row r="1604" spans="2:19" x14ac:dyDescent="0.3">
      <c r="B1604">
        <v>1603</v>
      </c>
      <c r="C1604" t="s">
        <v>19</v>
      </c>
      <c r="D1604" t="s">
        <v>19</v>
      </c>
      <c r="E1604">
        <v>1603</v>
      </c>
      <c r="F1604" t="s">
        <v>20</v>
      </c>
      <c r="G1604">
        <v>18032</v>
      </c>
      <c r="H1604">
        <v>1603</v>
      </c>
      <c r="I1604">
        <v>837</v>
      </c>
      <c r="J1604" t="s">
        <v>4143</v>
      </c>
      <c r="K1604" t="s">
        <v>4144</v>
      </c>
      <c r="L1604" t="s">
        <v>131</v>
      </c>
      <c r="M1604" t="s">
        <v>132</v>
      </c>
      <c r="N1604" t="s">
        <v>4145</v>
      </c>
      <c r="O1604" t="s">
        <v>143</v>
      </c>
      <c r="P1604">
        <v>265.48390000000001</v>
      </c>
      <c r="Q1604">
        <v>177504226</v>
      </c>
      <c r="R1604" t="s">
        <v>61</v>
      </c>
      <c r="S1604">
        <v>5</v>
      </c>
    </row>
    <row r="1605" spans="2:19" x14ac:dyDescent="0.3">
      <c r="B1605">
        <v>1604</v>
      </c>
      <c r="C1605" t="s">
        <v>19</v>
      </c>
      <c r="D1605" t="s">
        <v>19</v>
      </c>
      <c r="E1605">
        <v>1604</v>
      </c>
      <c r="F1605" t="s">
        <v>20</v>
      </c>
      <c r="G1605">
        <v>25528</v>
      </c>
      <c r="H1605">
        <v>1604</v>
      </c>
      <c r="I1605">
        <v>180</v>
      </c>
      <c r="J1605" t="s">
        <v>4146</v>
      </c>
      <c r="K1605" t="s">
        <v>4147</v>
      </c>
      <c r="L1605" t="s">
        <v>360</v>
      </c>
      <c r="M1605" t="s">
        <v>361</v>
      </c>
      <c r="N1605" t="s">
        <v>4148</v>
      </c>
      <c r="O1605" t="s">
        <v>362</v>
      </c>
      <c r="P1605">
        <v>265.41520000000003</v>
      </c>
      <c r="Q1605">
        <v>3347463</v>
      </c>
      <c r="R1605" t="s">
        <v>243</v>
      </c>
      <c r="S1605">
        <v>1</v>
      </c>
    </row>
    <row r="1606" spans="2:19" x14ac:dyDescent="0.3">
      <c r="B1606">
        <v>1605</v>
      </c>
      <c r="C1606" t="s">
        <v>19</v>
      </c>
      <c r="D1606" t="s">
        <v>19</v>
      </c>
      <c r="E1606">
        <v>1605</v>
      </c>
      <c r="F1606" t="s">
        <v>20</v>
      </c>
      <c r="G1606">
        <v>23652</v>
      </c>
      <c r="H1606">
        <v>1605</v>
      </c>
      <c r="I1606">
        <v>10</v>
      </c>
      <c r="J1606" t="s">
        <v>4149</v>
      </c>
      <c r="K1606" t="s">
        <v>4150</v>
      </c>
      <c r="L1606" t="s">
        <v>23</v>
      </c>
      <c r="M1606" t="s">
        <v>24</v>
      </c>
      <c r="N1606" t="s">
        <v>4151</v>
      </c>
      <c r="O1606" t="s">
        <v>26</v>
      </c>
      <c r="P1606">
        <v>265.11200000000002</v>
      </c>
      <c r="Q1606">
        <v>2613326</v>
      </c>
      <c r="R1606" t="s">
        <v>27</v>
      </c>
      <c r="S1606">
        <v>2</v>
      </c>
    </row>
    <row r="1607" spans="2:19" x14ac:dyDescent="0.3">
      <c r="B1607">
        <v>1606</v>
      </c>
      <c r="C1607" t="s">
        <v>19</v>
      </c>
      <c r="D1607" t="s">
        <v>19</v>
      </c>
      <c r="E1607">
        <v>1606</v>
      </c>
      <c r="F1607" t="s">
        <v>20</v>
      </c>
      <c r="G1607">
        <v>26310</v>
      </c>
      <c r="H1607">
        <v>1606</v>
      </c>
      <c r="I1607">
        <v>7</v>
      </c>
      <c r="J1607" t="s">
        <v>4152</v>
      </c>
      <c r="K1607" t="s">
        <v>4153</v>
      </c>
      <c r="L1607" t="s">
        <v>185</v>
      </c>
      <c r="M1607" t="s">
        <v>186</v>
      </c>
      <c r="N1607" t="s">
        <v>827</v>
      </c>
      <c r="O1607" t="s">
        <v>179</v>
      </c>
      <c r="P1607">
        <v>265.0575</v>
      </c>
      <c r="Q1607">
        <v>4170588</v>
      </c>
      <c r="R1607" t="s">
        <v>37</v>
      </c>
      <c r="S1607">
        <v>1</v>
      </c>
    </row>
    <row r="1608" spans="2:19" x14ac:dyDescent="0.3">
      <c r="B1608">
        <v>1607</v>
      </c>
      <c r="C1608" t="s">
        <v>19</v>
      </c>
      <c r="D1608" t="s">
        <v>19</v>
      </c>
      <c r="E1608">
        <v>1607</v>
      </c>
      <c r="F1608" t="s">
        <v>20</v>
      </c>
      <c r="G1608">
        <v>23823</v>
      </c>
      <c r="H1608">
        <v>1607</v>
      </c>
      <c r="I1608">
        <v>6</v>
      </c>
      <c r="J1608" t="s">
        <v>4154</v>
      </c>
      <c r="K1608" t="s">
        <v>4155</v>
      </c>
      <c r="L1608" t="s">
        <v>109</v>
      </c>
      <c r="M1608" t="s">
        <v>110</v>
      </c>
      <c r="N1608" t="s">
        <v>111</v>
      </c>
      <c r="O1608" t="s">
        <v>112</v>
      </c>
      <c r="P1608">
        <v>265.03190000000001</v>
      </c>
      <c r="Q1608">
        <v>5582170</v>
      </c>
      <c r="R1608" t="s">
        <v>243</v>
      </c>
      <c r="S1608">
        <v>2</v>
      </c>
    </row>
    <row r="1609" spans="2:19" x14ac:dyDescent="0.3">
      <c r="B1609">
        <v>1608</v>
      </c>
      <c r="C1609" t="s">
        <v>19</v>
      </c>
      <c r="D1609" t="s">
        <v>19</v>
      </c>
      <c r="E1609">
        <v>1608</v>
      </c>
      <c r="F1609" t="s">
        <v>20</v>
      </c>
      <c r="G1609">
        <v>21124</v>
      </c>
      <c r="H1609">
        <v>1608</v>
      </c>
      <c r="I1609">
        <v>49</v>
      </c>
      <c r="J1609" t="s">
        <v>4156</v>
      </c>
      <c r="K1609" t="s">
        <v>4157</v>
      </c>
      <c r="L1609" t="s">
        <v>23</v>
      </c>
      <c r="M1609" t="s">
        <v>24</v>
      </c>
      <c r="N1609" t="s">
        <v>159</v>
      </c>
      <c r="O1609" t="s">
        <v>26</v>
      </c>
      <c r="P1609">
        <v>264.8809</v>
      </c>
      <c r="Q1609">
        <v>16729309</v>
      </c>
      <c r="R1609" t="s">
        <v>516</v>
      </c>
      <c r="S1609">
        <v>3</v>
      </c>
    </row>
    <row r="1610" spans="2:19" x14ac:dyDescent="0.3">
      <c r="B1610">
        <v>1609</v>
      </c>
      <c r="C1610" t="s">
        <v>19</v>
      </c>
      <c r="D1610" t="s">
        <v>19</v>
      </c>
      <c r="E1610">
        <v>1609</v>
      </c>
      <c r="F1610" t="s">
        <v>20</v>
      </c>
      <c r="G1610">
        <v>21218</v>
      </c>
      <c r="H1610">
        <v>1609</v>
      </c>
      <c r="I1610">
        <v>70</v>
      </c>
      <c r="J1610" t="s">
        <v>4158</v>
      </c>
      <c r="K1610" t="s">
        <v>4159</v>
      </c>
      <c r="L1610" t="s">
        <v>185</v>
      </c>
      <c r="M1610" t="s">
        <v>186</v>
      </c>
      <c r="N1610" t="s">
        <v>4160</v>
      </c>
      <c r="O1610" t="s">
        <v>179</v>
      </c>
      <c r="P1610">
        <v>264.81439999999998</v>
      </c>
      <c r="Q1610">
        <v>9434464</v>
      </c>
      <c r="R1610" t="s">
        <v>151</v>
      </c>
      <c r="S1610">
        <v>3</v>
      </c>
    </row>
    <row r="1611" spans="2:19" x14ac:dyDescent="0.3">
      <c r="B1611">
        <v>1610</v>
      </c>
      <c r="C1611" t="s">
        <v>19</v>
      </c>
      <c r="D1611" t="s">
        <v>19</v>
      </c>
      <c r="E1611">
        <v>1610</v>
      </c>
      <c r="F1611" t="s">
        <v>20</v>
      </c>
      <c r="G1611">
        <v>23062</v>
      </c>
      <c r="H1611">
        <v>1610</v>
      </c>
      <c r="I1611">
        <v>130</v>
      </c>
      <c r="J1611" t="s">
        <v>4161</v>
      </c>
      <c r="K1611" t="s">
        <v>4162</v>
      </c>
      <c r="L1611" t="s">
        <v>131</v>
      </c>
      <c r="M1611" t="s">
        <v>132</v>
      </c>
      <c r="N1611" t="s">
        <v>294</v>
      </c>
      <c r="O1611" t="s">
        <v>143</v>
      </c>
      <c r="P1611">
        <v>264.709</v>
      </c>
      <c r="Q1611">
        <v>14288805</v>
      </c>
      <c r="R1611" t="s">
        <v>144</v>
      </c>
      <c r="S1611">
        <v>2</v>
      </c>
    </row>
    <row r="1612" spans="2:19" x14ac:dyDescent="0.3">
      <c r="B1612">
        <v>1611</v>
      </c>
      <c r="C1612" t="s">
        <v>19</v>
      </c>
      <c r="D1612" t="s">
        <v>19</v>
      </c>
      <c r="E1612">
        <v>1611</v>
      </c>
      <c r="F1612" t="s">
        <v>20</v>
      </c>
      <c r="G1612">
        <v>21146</v>
      </c>
      <c r="H1612">
        <v>1611</v>
      </c>
      <c r="I1612">
        <v>93</v>
      </c>
      <c r="J1612" t="s">
        <v>4163</v>
      </c>
      <c r="K1612" t="s">
        <v>4164</v>
      </c>
      <c r="L1612" t="s">
        <v>33</v>
      </c>
      <c r="M1612" t="s">
        <v>34</v>
      </c>
      <c r="N1612" t="s">
        <v>463</v>
      </c>
      <c r="O1612" t="s">
        <v>36</v>
      </c>
      <c r="P1612">
        <v>264.63150000000002</v>
      </c>
      <c r="Q1612">
        <v>19196785</v>
      </c>
      <c r="R1612" t="s">
        <v>151</v>
      </c>
      <c r="S1612">
        <v>3</v>
      </c>
    </row>
    <row r="1613" spans="2:19" x14ac:dyDescent="0.3">
      <c r="B1613">
        <v>1612</v>
      </c>
      <c r="C1613" t="s">
        <v>19</v>
      </c>
      <c r="D1613" t="s">
        <v>19</v>
      </c>
      <c r="E1613">
        <v>1612</v>
      </c>
      <c r="F1613" t="s">
        <v>20</v>
      </c>
      <c r="G1613">
        <v>18215</v>
      </c>
      <c r="H1613">
        <v>1612</v>
      </c>
      <c r="I1613">
        <v>65</v>
      </c>
      <c r="J1613" t="s">
        <v>4165</v>
      </c>
      <c r="K1613" t="s">
        <v>4166</v>
      </c>
      <c r="L1613" t="s">
        <v>906</v>
      </c>
      <c r="M1613" t="s">
        <v>907</v>
      </c>
      <c r="N1613" t="s">
        <v>1920</v>
      </c>
      <c r="O1613" t="s">
        <v>1921</v>
      </c>
      <c r="P1613">
        <v>264.59359999999998</v>
      </c>
      <c r="Q1613">
        <v>95341336</v>
      </c>
      <c r="R1613" t="s">
        <v>61</v>
      </c>
      <c r="S1613">
        <v>5</v>
      </c>
    </row>
    <row r="1614" spans="2:19" x14ac:dyDescent="0.3">
      <c r="B1614">
        <v>1613</v>
      </c>
      <c r="C1614" t="s">
        <v>19</v>
      </c>
      <c r="D1614" t="s">
        <v>19</v>
      </c>
      <c r="E1614">
        <v>1613</v>
      </c>
      <c r="F1614" t="s">
        <v>20</v>
      </c>
      <c r="G1614">
        <v>25426</v>
      </c>
      <c r="H1614">
        <v>1613</v>
      </c>
      <c r="I1614">
        <v>23</v>
      </c>
      <c r="J1614" t="s">
        <v>4167</v>
      </c>
      <c r="K1614" t="s">
        <v>4168</v>
      </c>
      <c r="L1614" t="s">
        <v>1032</v>
      </c>
      <c r="M1614" t="s">
        <v>1033</v>
      </c>
      <c r="N1614" t="s">
        <v>1034</v>
      </c>
      <c r="O1614" t="s">
        <v>1035</v>
      </c>
      <c r="P1614">
        <v>264.45800000000003</v>
      </c>
      <c r="Q1614">
        <v>2059738</v>
      </c>
      <c r="R1614" t="s">
        <v>182</v>
      </c>
      <c r="S1614">
        <v>1</v>
      </c>
    </row>
    <row r="1615" spans="2:19" x14ac:dyDescent="0.3">
      <c r="B1615">
        <v>1614</v>
      </c>
      <c r="C1615" t="s">
        <v>19</v>
      </c>
      <c r="D1615" t="s">
        <v>19</v>
      </c>
      <c r="E1615">
        <v>1614</v>
      </c>
      <c r="F1615" t="s">
        <v>20</v>
      </c>
      <c r="G1615">
        <v>25963</v>
      </c>
      <c r="H1615">
        <v>1614</v>
      </c>
      <c r="I1615">
        <v>5</v>
      </c>
      <c r="J1615" t="s">
        <v>4169</v>
      </c>
      <c r="K1615" t="s">
        <v>4170</v>
      </c>
      <c r="L1615" t="s">
        <v>83</v>
      </c>
      <c r="M1615" t="s">
        <v>84</v>
      </c>
      <c r="N1615" t="s">
        <v>4171</v>
      </c>
      <c r="O1615" t="s">
        <v>609</v>
      </c>
      <c r="P1615">
        <v>264.1782</v>
      </c>
      <c r="Q1615">
        <v>2008257</v>
      </c>
      <c r="R1615" t="s">
        <v>182</v>
      </c>
      <c r="S1615">
        <v>1</v>
      </c>
    </row>
    <row r="1616" spans="2:19" x14ac:dyDescent="0.3">
      <c r="B1616">
        <v>1615</v>
      </c>
      <c r="C1616" t="s">
        <v>19</v>
      </c>
      <c r="D1616" t="s">
        <v>19</v>
      </c>
      <c r="E1616">
        <v>1615</v>
      </c>
      <c r="F1616" t="s">
        <v>20</v>
      </c>
      <c r="G1616">
        <v>26367</v>
      </c>
      <c r="H1616">
        <v>1615</v>
      </c>
      <c r="I1616">
        <v>24</v>
      </c>
      <c r="J1616" t="s">
        <v>4172</v>
      </c>
      <c r="K1616" t="s">
        <v>4173</v>
      </c>
      <c r="L1616" t="s">
        <v>23</v>
      </c>
      <c r="M1616" t="s">
        <v>24</v>
      </c>
      <c r="N1616" t="s">
        <v>277</v>
      </c>
      <c r="O1616" t="s">
        <v>277</v>
      </c>
      <c r="P1616">
        <v>263.7869</v>
      </c>
      <c r="Q1616">
        <v>2196720</v>
      </c>
      <c r="R1616" t="s">
        <v>151</v>
      </c>
      <c r="S1616">
        <v>1</v>
      </c>
    </row>
    <row r="1617" spans="2:19" x14ac:dyDescent="0.3">
      <c r="B1617">
        <v>1616</v>
      </c>
      <c r="C1617" t="s">
        <v>19</v>
      </c>
      <c r="D1617" t="s">
        <v>19</v>
      </c>
      <c r="E1617">
        <v>1616</v>
      </c>
      <c r="F1617" t="s">
        <v>20</v>
      </c>
      <c r="G1617">
        <v>26312</v>
      </c>
      <c r="H1617">
        <v>1616</v>
      </c>
      <c r="I1617">
        <v>40</v>
      </c>
      <c r="J1617" t="s">
        <v>4174</v>
      </c>
      <c r="K1617" t="s">
        <v>4175</v>
      </c>
      <c r="L1617" t="s">
        <v>309</v>
      </c>
      <c r="M1617" t="s">
        <v>310</v>
      </c>
      <c r="N1617" t="s">
        <v>311</v>
      </c>
      <c r="O1617" t="s">
        <v>36</v>
      </c>
      <c r="P1617">
        <v>263.58109999999999</v>
      </c>
      <c r="Q1617">
        <v>9071000</v>
      </c>
      <c r="R1617" t="s">
        <v>56</v>
      </c>
      <c r="S1617">
        <v>1</v>
      </c>
    </row>
    <row r="1618" spans="2:19" x14ac:dyDescent="0.3">
      <c r="B1618">
        <v>1617</v>
      </c>
      <c r="C1618" t="s">
        <v>19</v>
      </c>
      <c r="D1618" t="s">
        <v>19</v>
      </c>
      <c r="E1618">
        <v>1617</v>
      </c>
      <c r="F1618" t="s">
        <v>20</v>
      </c>
      <c r="G1618">
        <v>21911</v>
      </c>
      <c r="H1618">
        <v>1617</v>
      </c>
      <c r="I1618">
        <v>24</v>
      </c>
      <c r="J1618" t="s">
        <v>4176</v>
      </c>
      <c r="K1618" t="s">
        <v>4177</v>
      </c>
      <c r="L1618" t="s">
        <v>77</v>
      </c>
      <c r="M1618" t="s">
        <v>78</v>
      </c>
      <c r="N1618" t="s">
        <v>472</v>
      </c>
      <c r="O1618" t="s">
        <v>472</v>
      </c>
      <c r="P1618">
        <v>263.4751</v>
      </c>
      <c r="Q1618">
        <v>20917387</v>
      </c>
      <c r="R1618" t="s">
        <v>262</v>
      </c>
      <c r="S1618">
        <v>3</v>
      </c>
    </row>
    <row r="1619" spans="2:19" x14ac:dyDescent="0.3">
      <c r="B1619">
        <v>1618</v>
      </c>
      <c r="C1619" t="s">
        <v>19</v>
      </c>
      <c r="D1619" t="s">
        <v>19</v>
      </c>
      <c r="E1619">
        <v>1618</v>
      </c>
      <c r="F1619" t="s">
        <v>20</v>
      </c>
      <c r="G1619">
        <v>20053</v>
      </c>
      <c r="H1619">
        <v>1618</v>
      </c>
      <c r="I1619">
        <v>42</v>
      </c>
      <c r="J1619" t="s">
        <v>4178</v>
      </c>
      <c r="K1619" t="s">
        <v>4179</v>
      </c>
      <c r="L1619" t="s">
        <v>189</v>
      </c>
      <c r="M1619" t="s">
        <v>190</v>
      </c>
      <c r="N1619" t="s">
        <v>4180</v>
      </c>
      <c r="O1619" t="s">
        <v>192</v>
      </c>
      <c r="P1619">
        <v>263.45080000000002</v>
      </c>
      <c r="Q1619">
        <v>30333682</v>
      </c>
      <c r="R1619" t="s">
        <v>182</v>
      </c>
      <c r="S1619">
        <v>4</v>
      </c>
    </row>
    <row r="1620" spans="2:19" x14ac:dyDescent="0.3">
      <c r="B1620">
        <v>1619</v>
      </c>
      <c r="C1620" t="s">
        <v>19</v>
      </c>
      <c r="D1620" t="s">
        <v>19</v>
      </c>
      <c r="E1620">
        <v>1619</v>
      </c>
      <c r="F1620" t="s">
        <v>20</v>
      </c>
      <c r="G1620">
        <v>25584</v>
      </c>
      <c r="H1620">
        <v>1619</v>
      </c>
      <c r="I1620">
        <v>23</v>
      </c>
      <c r="J1620" t="s">
        <v>4181</v>
      </c>
      <c r="K1620" t="s">
        <v>4182</v>
      </c>
      <c r="L1620" t="s">
        <v>33</v>
      </c>
      <c r="M1620" t="s">
        <v>34</v>
      </c>
      <c r="N1620" t="s">
        <v>1552</v>
      </c>
      <c r="O1620" t="s">
        <v>36</v>
      </c>
      <c r="P1620">
        <v>263.34710000000001</v>
      </c>
      <c r="Q1620">
        <v>4032135</v>
      </c>
      <c r="R1620" t="s">
        <v>144</v>
      </c>
      <c r="S1620">
        <v>1</v>
      </c>
    </row>
    <row r="1621" spans="2:19" x14ac:dyDescent="0.3">
      <c r="B1621">
        <v>1620</v>
      </c>
      <c r="C1621" t="s">
        <v>19</v>
      </c>
      <c r="D1621" t="s">
        <v>19</v>
      </c>
      <c r="E1621">
        <v>1620</v>
      </c>
      <c r="F1621" t="s">
        <v>20</v>
      </c>
      <c r="G1621">
        <v>26432</v>
      </c>
      <c r="H1621">
        <v>1620</v>
      </c>
      <c r="I1621">
        <v>300</v>
      </c>
      <c r="J1621" t="s">
        <v>4183</v>
      </c>
      <c r="K1621" t="s">
        <v>4184</v>
      </c>
      <c r="L1621" t="s">
        <v>154</v>
      </c>
      <c r="M1621" t="s">
        <v>155</v>
      </c>
      <c r="N1621" t="s">
        <v>4185</v>
      </c>
      <c r="O1621" t="s">
        <v>1549</v>
      </c>
      <c r="P1621">
        <v>262.93450000000001</v>
      </c>
      <c r="Q1621">
        <v>27169400</v>
      </c>
      <c r="R1621" t="s">
        <v>467</v>
      </c>
      <c r="S1621">
        <v>1</v>
      </c>
    </row>
    <row r="1622" spans="2:19" x14ac:dyDescent="0.3">
      <c r="B1622">
        <v>1621</v>
      </c>
      <c r="C1622" t="s">
        <v>19</v>
      </c>
      <c r="D1622" t="s">
        <v>19</v>
      </c>
      <c r="E1622">
        <v>1621</v>
      </c>
      <c r="F1622" t="s">
        <v>20</v>
      </c>
      <c r="G1622">
        <v>25566</v>
      </c>
      <c r="H1622">
        <v>1621</v>
      </c>
      <c r="I1622">
        <v>18</v>
      </c>
      <c r="J1622" t="s">
        <v>4186</v>
      </c>
      <c r="K1622" t="s">
        <v>4187</v>
      </c>
      <c r="L1622" t="s">
        <v>83</v>
      </c>
      <c r="M1622" t="s">
        <v>84</v>
      </c>
      <c r="N1622" t="s">
        <v>4188</v>
      </c>
      <c r="O1622" t="s">
        <v>609</v>
      </c>
      <c r="P1622">
        <v>262.64589999999998</v>
      </c>
      <c r="Q1622">
        <v>2004021</v>
      </c>
      <c r="R1622" t="s">
        <v>144</v>
      </c>
      <c r="S1622">
        <v>1</v>
      </c>
    </row>
    <row r="1623" spans="2:19" x14ac:dyDescent="0.3">
      <c r="B1623">
        <v>1622</v>
      </c>
      <c r="C1623" t="s">
        <v>19</v>
      </c>
      <c r="D1623" t="s">
        <v>19</v>
      </c>
      <c r="E1623">
        <v>1622</v>
      </c>
      <c r="F1623" t="s">
        <v>20</v>
      </c>
      <c r="G1623">
        <v>4360</v>
      </c>
      <c r="H1623">
        <v>1622</v>
      </c>
      <c r="I1623">
        <v>205</v>
      </c>
      <c r="J1623" t="s">
        <v>4189</v>
      </c>
      <c r="K1623" t="s">
        <v>4190</v>
      </c>
      <c r="L1623" t="s">
        <v>257</v>
      </c>
      <c r="M1623" t="s">
        <v>258</v>
      </c>
      <c r="N1623" t="s">
        <v>1185</v>
      </c>
      <c r="O1623" t="s">
        <v>259</v>
      </c>
      <c r="P1623">
        <v>262.55939999999998</v>
      </c>
      <c r="Q1623">
        <v>21474036</v>
      </c>
      <c r="R1623" t="s">
        <v>144</v>
      </c>
      <c r="S1623">
        <v>4</v>
      </c>
    </row>
    <row r="1624" spans="2:19" x14ac:dyDescent="0.3">
      <c r="B1624">
        <v>1623</v>
      </c>
      <c r="C1624" t="s">
        <v>19</v>
      </c>
      <c r="D1624" t="s">
        <v>19</v>
      </c>
      <c r="E1624">
        <v>1623</v>
      </c>
      <c r="F1624" t="s">
        <v>20</v>
      </c>
      <c r="G1624">
        <v>26620</v>
      </c>
      <c r="H1624">
        <v>1623</v>
      </c>
      <c r="I1624">
        <v>40</v>
      </c>
      <c r="J1624" t="s">
        <v>4191</v>
      </c>
      <c r="K1624" t="s">
        <v>4192</v>
      </c>
      <c r="L1624" t="s">
        <v>23</v>
      </c>
      <c r="M1624" t="s">
        <v>24</v>
      </c>
      <c r="N1624" t="s">
        <v>4193</v>
      </c>
      <c r="O1624" t="s">
        <v>4194</v>
      </c>
      <c r="P1624">
        <v>262.46100000000001</v>
      </c>
      <c r="Q1624">
        <v>10382361</v>
      </c>
      <c r="R1624" t="s">
        <v>144</v>
      </c>
      <c r="S1624">
        <v>1</v>
      </c>
    </row>
    <row r="1625" spans="2:19" x14ac:dyDescent="0.3">
      <c r="B1625">
        <v>1624</v>
      </c>
      <c r="C1625" t="s">
        <v>19</v>
      </c>
      <c r="D1625" t="s">
        <v>19</v>
      </c>
      <c r="E1625">
        <v>1624</v>
      </c>
      <c r="F1625" t="s">
        <v>20</v>
      </c>
      <c r="G1625">
        <v>26501</v>
      </c>
      <c r="H1625">
        <v>1624</v>
      </c>
      <c r="I1625">
        <v>67</v>
      </c>
      <c r="J1625" t="s">
        <v>4195</v>
      </c>
      <c r="K1625" t="s">
        <v>4196</v>
      </c>
      <c r="L1625" t="s">
        <v>547</v>
      </c>
      <c r="M1625" t="s">
        <v>548</v>
      </c>
      <c r="N1625" t="s">
        <v>1476</v>
      </c>
      <c r="O1625" t="s">
        <v>549</v>
      </c>
      <c r="P1625">
        <v>262.32139999999998</v>
      </c>
      <c r="Q1625">
        <v>4058000</v>
      </c>
      <c r="R1625" t="s">
        <v>61</v>
      </c>
      <c r="S1625">
        <v>1</v>
      </c>
    </row>
    <row r="1626" spans="2:19" x14ac:dyDescent="0.3">
      <c r="B1626">
        <v>1625</v>
      </c>
      <c r="C1626" t="s">
        <v>19</v>
      </c>
      <c r="D1626" t="s">
        <v>19</v>
      </c>
      <c r="E1626">
        <v>1625</v>
      </c>
      <c r="F1626" t="s">
        <v>20</v>
      </c>
      <c r="G1626">
        <v>21286</v>
      </c>
      <c r="H1626">
        <v>1625</v>
      </c>
      <c r="I1626">
        <v>16</v>
      </c>
      <c r="J1626" t="s">
        <v>4197</v>
      </c>
      <c r="K1626" t="s">
        <v>4198</v>
      </c>
      <c r="L1626" t="s">
        <v>95</v>
      </c>
      <c r="M1626" t="s">
        <v>96</v>
      </c>
      <c r="N1626" t="s">
        <v>442</v>
      </c>
      <c r="O1626" t="s">
        <v>150</v>
      </c>
      <c r="P1626">
        <v>262.00189999999998</v>
      </c>
      <c r="Q1626">
        <v>9020690</v>
      </c>
      <c r="R1626" t="s">
        <v>144</v>
      </c>
      <c r="S1626">
        <v>3</v>
      </c>
    </row>
    <row r="1627" spans="2:19" x14ac:dyDescent="0.3">
      <c r="B1627">
        <v>1626</v>
      </c>
      <c r="C1627" t="s">
        <v>19</v>
      </c>
      <c r="D1627" t="s">
        <v>19</v>
      </c>
      <c r="E1627">
        <v>1626</v>
      </c>
      <c r="F1627" t="s">
        <v>20</v>
      </c>
      <c r="G1627">
        <v>26076</v>
      </c>
      <c r="H1627">
        <v>1626</v>
      </c>
      <c r="I1627">
        <v>11</v>
      </c>
      <c r="J1627" t="s">
        <v>4199</v>
      </c>
      <c r="K1627" t="s">
        <v>4200</v>
      </c>
      <c r="L1627" t="s">
        <v>64</v>
      </c>
      <c r="M1627" t="s">
        <v>65</v>
      </c>
      <c r="N1627" t="s">
        <v>67</v>
      </c>
      <c r="O1627" t="s">
        <v>67</v>
      </c>
      <c r="P1627">
        <v>261.63639999999998</v>
      </c>
      <c r="Q1627">
        <v>2969686</v>
      </c>
      <c r="R1627" t="s">
        <v>449</v>
      </c>
      <c r="S1627">
        <v>1</v>
      </c>
    </row>
    <row r="1628" spans="2:19" x14ac:dyDescent="0.3">
      <c r="B1628">
        <v>1627</v>
      </c>
      <c r="C1628" t="s">
        <v>19</v>
      </c>
      <c r="D1628" t="s">
        <v>19</v>
      </c>
      <c r="E1628">
        <v>1627</v>
      </c>
      <c r="F1628" t="s">
        <v>20</v>
      </c>
      <c r="G1628">
        <v>20433</v>
      </c>
      <c r="H1628">
        <v>1627</v>
      </c>
      <c r="I1628">
        <v>44</v>
      </c>
      <c r="J1628" t="s">
        <v>4201</v>
      </c>
      <c r="K1628" t="s">
        <v>4202</v>
      </c>
      <c r="L1628" t="s">
        <v>64</v>
      </c>
      <c r="M1628" t="s">
        <v>65</v>
      </c>
      <c r="N1628" t="s">
        <v>67</v>
      </c>
      <c r="O1628" t="s">
        <v>67</v>
      </c>
      <c r="P1628">
        <v>261.5804</v>
      </c>
      <c r="Q1628">
        <v>25320844</v>
      </c>
      <c r="R1628" t="s">
        <v>27</v>
      </c>
      <c r="S1628">
        <v>4</v>
      </c>
    </row>
    <row r="1629" spans="2:19" x14ac:dyDescent="0.3">
      <c r="B1629">
        <v>1628</v>
      </c>
      <c r="C1629" t="s">
        <v>19</v>
      </c>
      <c r="D1629" t="s">
        <v>19</v>
      </c>
      <c r="E1629">
        <v>1628</v>
      </c>
      <c r="F1629" t="s">
        <v>20</v>
      </c>
      <c r="G1629">
        <v>25157</v>
      </c>
      <c r="H1629">
        <v>1628</v>
      </c>
      <c r="I1629">
        <v>12</v>
      </c>
      <c r="J1629" t="s">
        <v>4203</v>
      </c>
      <c r="K1629" t="s">
        <v>4204</v>
      </c>
      <c r="L1629" t="s">
        <v>185</v>
      </c>
      <c r="M1629" t="s">
        <v>186</v>
      </c>
      <c r="N1629" t="s">
        <v>185</v>
      </c>
      <c r="O1629" t="s">
        <v>179</v>
      </c>
      <c r="P1629">
        <v>261.58429999999998</v>
      </c>
      <c r="Q1629">
        <v>2003900</v>
      </c>
      <c r="R1629" t="s">
        <v>42</v>
      </c>
      <c r="S1629">
        <v>1</v>
      </c>
    </row>
    <row r="1630" spans="2:19" x14ac:dyDescent="0.3">
      <c r="B1630">
        <v>1629</v>
      </c>
      <c r="C1630" t="s">
        <v>19</v>
      </c>
      <c r="D1630" t="s">
        <v>19</v>
      </c>
      <c r="E1630">
        <v>1629</v>
      </c>
      <c r="F1630" t="s">
        <v>20</v>
      </c>
      <c r="G1630">
        <v>21754</v>
      </c>
      <c r="H1630">
        <v>1629</v>
      </c>
      <c r="I1630">
        <v>248</v>
      </c>
      <c r="J1630" t="s">
        <v>4205</v>
      </c>
      <c r="K1630" t="s">
        <v>4206</v>
      </c>
      <c r="L1630" t="s">
        <v>33</v>
      </c>
      <c r="M1630" t="s">
        <v>34</v>
      </c>
      <c r="N1630" t="s">
        <v>1077</v>
      </c>
      <c r="O1630" t="s">
        <v>36</v>
      </c>
      <c r="P1630">
        <v>261.50869999999998</v>
      </c>
      <c r="Q1630">
        <v>5274296</v>
      </c>
      <c r="R1630" t="s">
        <v>516</v>
      </c>
      <c r="S1630">
        <v>3</v>
      </c>
    </row>
    <row r="1631" spans="2:19" x14ac:dyDescent="0.3">
      <c r="B1631">
        <v>1630</v>
      </c>
      <c r="C1631" t="s">
        <v>19</v>
      </c>
      <c r="D1631" t="s">
        <v>19</v>
      </c>
      <c r="E1631">
        <v>1630</v>
      </c>
      <c r="F1631" t="s">
        <v>20</v>
      </c>
      <c r="G1631">
        <v>26397</v>
      </c>
      <c r="H1631">
        <v>1630</v>
      </c>
      <c r="I1631">
        <v>55</v>
      </c>
      <c r="J1631" t="s">
        <v>4207</v>
      </c>
      <c r="K1631" t="s">
        <v>4208</v>
      </c>
      <c r="L1631" t="s">
        <v>176</v>
      </c>
      <c r="M1631" t="s">
        <v>177</v>
      </c>
      <c r="N1631" t="s">
        <v>4209</v>
      </c>
      <c r="O1631" t="s">
        <v>460</v>
      </c>
      <c r="P1631">
        <v>261.26369999999997</v>
      </c>
      <c r="Q1631">
        <v>2630000</v>
      </c>
      <c r="R1631" t="s">
        <v>144</v>
      </c>
      <c r="S1631">
        <v>1</v>
      </c>
    </row>
    <row r="1632" spans="2:19" x14ac:dyDescent="0.3">
      <c r="B1632">
        <v>1631</v>
      </c>
      <c r="C1632" t="s">
        <v>19</v>
      </c>
      <c r="D1632" t="s">
        <v>19</v>
      </c>
      <c r="E1632">
        <v>1631</v>
      </c>
      <c r="F1632" t="s">
        <v>20</v>
      </c>
      <c r="G1632">
        <v>21771</v>
      </c>
      <c r="H1632">
        <v>1631</v>
      </c>
      <c r="I1632">
        <v>40</v>
      </c>
      <c r="J1632" t="s">
        <v>4210</v>
      </c>
      <c r="K1632" t="s">
        <v>4211</v>
      </c>
      <c r="L1632" t="s">
        <v>246</v>
      </c>
      <c r="M1632" t="s">
        <v>247</v>
      </c>
      <c r="N1632" t="s">
        <v>600</v>
      </c>
      <c r="O1632" t="s">
        <v>600</v>
      </c>
      <c r="P1632">
        <v>260.97980000000001</v>
      </c>
      <c r="Q1632">
        <v>9306161</v>
      </c>
      <c r="R1632" t="s">
        <v>37</v>
      </c>
      <c r="S1632">
        <v>3</v>
      </c>
    </row>
    <row r="1633" spans="2:19" x14ac:dyDescent="0.3">
      <c r="B1633">
        <v>1632</v>
      </c>
      <c r="C1633" t="s">
        <v>19</v>
      </c>
      <c r="D1633" t="s">
        <v>19</v>
      </c>
      <c r="E1633">
        <v>1632</v>
      </c>
      <c r="F1633" t="s">
        <v>20</v>
      </c>
      <c r="G1633">
        <v>23830</v>
      </c>
      <c r="H1633">
        <v>1632</v>
      </c>
      <c r="I1633">
        <v>58</v>
      </c>
      <c r="J1633" t="s">
        <v>4212</v>
      </c>
      <c r="K1633" t="s">
        <v>4213</v>
      </c>
      <c r="L1633" t="s">
        <v>257</v>
      </c>
      <c r="M1633" t="s">
        <v>258</v>
      </c>
      <c r="N1633" t="s">
        <v>4214</v>
      </c>
      <c r="O1633" t="s">
        <v>259</v>
      </c>
      <c r="P1633">
        <v>260.93849999999998</v>
      </c>
      <c r="Q1633">
        <v>128272637</v>
      </c>
      <c r="R1633" t="s">
        <v>262</v>
      </c>
      <c r="S1633">
        <v>2</v>
      </c>
    </row>
    <row r="1634" spans="2:19" x14ac:dyDescent="0.3">
      <c r="B1634">
        <v>1633</v>
      </c>
      <c r="C1634" t="s">
        <v>19</v>
      </c>
      <c r="D1634" t="s">
        <v>19</v>
      </c>
      <c r="E1634">
        <v>1633</v>
      </c>
      <c r="F1634" t="s">
        <v>20</v>
      </c>
      <c r="G1634">
        <v>23378</v>
      </c>
      <c r="H1634">
        <v>1633</v>
      </c>
      <c r="I1634">
        <v>70</v>
      </c>
      <c r="J1634" t="s">
        <v>4215</v>
      </c>
      <c r="K1634" t="s">
        <v>4216</v>
      </c>
      <c r="L1634" t="s">
        <v>257</v>
      </c>
      <c r="M1634" t="s">
        <v>258</v>
      </c>
      <c r="N1634" t="s">
        <v>4217</v>
      </c>
      <c r="O1634" t="s">
        <v>259</v>
      </c>
      <c r="P1634">
        <v>260.91460000000001</v>
      </c>
      <c r="Q1634">
        <v>3006321</v>
      </c>
      <c r="R1634" t="s">
        <v>121</v>
      </c>
      <c r="S1634">
        <v>2</v>
      </c>
    </row>
    <row r="1635" spans="2:19" x14ac:dyDescent="0.3">
      <c r="B1635">
        <v>1634</v>
      </c>
      <c r="C1635" t="s">
        <v>19</v>
      </c>
      <c r="D1635" t="s">
        <v>19</v>
      </c>
      <c r="E1635">
        <v>1634</v>
      </c>
      <c r="F1635" t="s">
        <v>20</v>
      </c>
      <c r="G1635">
        <v>24709</v>
      </c>
      <c r="H1635">
        <v>1634</v>
      </c>
      <c r="I1635">
        <v>146</v>
      </c>
      <c r="J1635" t="s">
        <v>4218</v>
      </c>
      <c r="K1635" t="s">
        <v>4219</v>
      </c>
      <c r="L1635" t="s">
        <v>547</v>
      </c>
      <c r="M1635" t="s">
        <v>548</v>
      </c>
      <c r="N1635" t="s">
        <v>549</v>
      </c>
      <c r="O1635" t="s">
        <v>549</v>
      </c>
      <c r="P1635">
        <v>260.86099999999999</v>
      </c>
      <c r="Q1635">
        <v>11816818</v>
      </c>
      <c r="R1635" t="s">
        <v>144</v>
      </c>
      <c r="S1635">
        <v>1</v>
      </c>
    </row>
    <row r="1636" spans="2:19" x14ac:dyDescent="0.3">
      <c r="B1636">
        <v>1635</v>
      </c>
      <c r="C1636" t="s">
        <v>19</v>
      </c>
      <c r="D1636" t="s">
        <v>19</v>
      </c>
      <c r="E1636">
        <v>1635</v>
      </c>
      <c r="F1636" t="s">
        <v>20</v>
      </c>
      <c r="G1636">
        <v>26583</v>
      </c>
      <c r="H1636">
        <v>1635</v>
      </c>
      <c r="I1636">
        <v>2</v>
      </c>
      <c r="J1636" t="s">
        <v>4220</v>
      </c>
      <c r="K1636" t="s">
        <v>4221</v>
      </c>
      <c r="L1636" t="s">
        <v>131</v>
      </c>
      <c r="M1636" t="s">
        <v>132</v>
      </c>
      <c r="N1636" t="s">
        <v>1288</v>
      </c>
      <c r="O1636" t="s">
        <v>143</v>
      </c>
      <c r="P1636">
        <v>260.23590000000002</v>
      </c>
      <c r="Q1636">
        <v>116385000</v>
      </c>
      <c r="R1636" t="s">
        <v>30</v>
      </c>
      <c r="S1636">
        <v>1</v>
      </c>
    </row>
    <row r="1637" spans="2:19" x14ac:dyDescent="0.3">
      <c r="B1637">
        <v>1636</v>
      </c>
      <c r="C1637" t="s">
        <v>19</v>
      </c>
      <c r="D1637" t="s">
        <v>19</v>
      </c>
      <c r="E1637">
        <v>1636</v>
      </c>
      <c r="F1637" t="s">
        <v>20</v>
      </c>
      <c r="G1637">
        <v>23288</v>
      </c>
      <c r="H1637">
        <v>1636</v>
      </c>
      <c r="I1637">
        <v>0</v>
      </c>
      <c r="J1637" t="s">
        <v>4222</v>
      </c>
      <c r="K1637" t="s">
        <v>4223</v>
      </c>
      <c r="L1637" t="s">
        <v>360</v>
      </c>
      <c r="M1637" t="s">
        <v>361</v>
      </c>
      <c r="N1637" t="s">
        <v>1623</v>
      </c>
      <c r="O1637" t="s">
        <v>362</v>
      </c>
      <c r="P1637">
        <v>260.23770000000002</v>
      </c>
      <c r="Q1637">
        <v>9429145</v>
      </c>
      <c r="R1637" t="s">
        <v>274</v>
      </c>
      <c r="S1637">
        <v>2</v>
      </c>
    </row>
    <row r="1638" spans="2:19" x14ac:dyDescent="0.3">
      <c r="B1638">
        <v>1637</v>
      </c>
      <c r="C1638" t="s">
        <v>19</v>
      </c>
      <c r="D1638" t="s">
        <v>19</v>
      </c>
      <c r="E1638">
        <v>1637</v>
      </c>
      <c r="F1638" t="s">
        <v>20</v>
      </c>
      <c r="G1638">
        <v>26291</v>
      </c>
      <c r="H1638">
        <v>1637</v>
      </c>
      <c r="I1638">
        <v>12</v>
      </c>
      <c r="J1638" t="s">
        <v>4224</v>
      </c>
      <c r="K1638" t="s">
        <v>4225</v>
      </c>
      <c r="L1638" t="s">
        <v>95</v>
      </c>
      <c r="M1638" t="s">
        <v>96</v>
      </c>
      <c r="N1638" t="s">
        <v>4226</v>
      </c>
      <c r="O1638" t="s">
        <v>147</v>
      </c>
      <c r="P1638">
        <v>260.1764</v>
      </c>
      <c r="Q1638">
        <v>2563084</v>
      </c>
      <c r="R1638" t="s">
        <v>37</v>
      </c>
      <c r="S1638">
        <v>1</v>
      </c>
    </row>
    <row r="1639" spans="2:19" x14ac:dyDescent="0.3">
      <c r="B1639">
        <v>1638</v>
      </c>
      <c r="C1639" t="s">
        <v>19</v>
      </c>
      <c r="D1639" t="s">
        <v>19</v>
      </c>
      <c r="E1639">
        <v>1638</v>
      </c>
      <c r="F1639" t="s">
        <v>20</v>
      </c>
      <c r="G1639">
        <v>25904</v>
      </c>
      <c r="H1639">
        <v>1638</v>
      </c>
      <c r="I1639">
        <v>73</v>
      </c>
      <c r="J1639" t="s">
        <v>4227</v>
      </c>
      <c r="K1639" t="s">
        <v>4228</v>
      </c>
      <c r="L1639" t="s">
        <v>23</v>
      </c>
      <c r="M1639" t="s">
        <v>24</v>
      </c>
      <c r="N1639" t="s">
        <v>60</v>
      </c>
      <c r="O1639" t="s">
        <v>60</v>
      </c>
      <c r="P1639">
        <v>259.81</v>
      </c>
      <c r="Q1639">
        <v>14396000</v>
      </c>
      <c r="R1639" t="s">
        <v>478</v>
      </c>
      <c r="S1639">
        <v>1</v>
      </c>
    </row>
    <row r="1640" spans="2:19" x14ac:dyDescent="0.3">
      <c r="B1640">
        <v>1639</v>
      </c>
      <c r="C1640" t="s">
        <v>19</v>
      </c>
      <c r="D1640" t="s">
        <v>19</v>
      </c>
      <c r="E1640">
        <v>1639</v>
      </c>
      <c r="F1640" t="s">
        <v>20</v>
      </c>
      <c r="G1640">
        <v>23126</v>
      </c>
      <c r="H1640">
        <v>1639</v>
      </c>
      <c r="I1640">
        <v>95</v>
      </c>
      <c r="J1640" t="s">
        <v>4229</v>
      </c>
      <c r="K1640" t="s">
        <v>4230</v>
      </c>
      <c r="L1640" t="s">
        <v>176</v>
      </c>
      <c r="M1640" t="s">
        <v>177</v>
      </c>
      <c r="N1640" t="s">
        <v>4231</v>
      </c>
      <c r="O1640" t="s">
        <v>298</v>
      </c>
      <c r="P1640">
        <v>259.75080000000003</v>
      </c>
      <c r="Q1640">
        <v>5658862</v>
      </c>
      <c r="R1640" t="s">
        <v>449</v>
      </c>
      <c r="S1640">
        <v>2</v>
      </c>
    </row>
    <row r="1641" spans="2:19" x14ac:dyDescent="0.3">
      <c r="B1641">
        <v>1640</v>
      </c>
      <c r="C1641" t="s">
        <v>19</v>
      </c>
      <c r="D1641" t="s">
        <v>19</v>
      </c>
      <c r="E1641">
        <v>1640</v>
      </c>
      <c r="F1641" t="s">
        <v>20</v>
      </c>
      <c r="G1641">
        <v>26449</v>
      </c>
      <c r="H1641">
        <v>1640</v>
      </c>
      <c r="I1641">
        <v>17</v>
      </c>
      <c r="J1641" t="s">
        <v>4232</v>
      </c>
      <c r="K1641" t="s">
        <v>4233</v>
      </c>
      <c r="L1641" t="s">
        <v>23</v>
      </c>
      <c r="M1641" t="s">
        <v>24</v>
      </c>
      <c r="N1641" t="s">
        <v>2625</v>
      </c>
      <c r="O1641" t="s">
        <v>436</v>
      </c>
      <c r="P1641">
        <v>259.13659999999999</v>
      </c>
      <c r="Q1641">
        <v>3136347</v>
      </c>
      <c r="R1641" t="s">
        <v>42</v>
      </c>
      <c r="S1641">
        <v>1</v>
      </c>
    </row>
    <row r="1642" spans="2:19" x14ac:dyDescent="0.3">
      <c r="B1642">
        <v>1641</v>
      </c>
      <c r="C1642" t="s">
        <v>19</v>
      </c>
      <c r="D1642" t="s">
        <v>19</v>
      </c>
      <c r="E1642">
        <v>1641</v>
      </c>
      <c r="F1642" t="s">
        <v>20</v>
      </c>
      <c r="G1642">
        <v>26556</v>
      </c>
      <c r="H1642">
        <v>1641</v>
      </c>
      <c r="I1642">
        <v>130</v>
      </c>
      <c r="J1642" t="s">
        <v>4234</v>
      </c>
      <c r="K1642" t="s">
        <v>4235</v>
      </c>
      <c r="L1642" t="s">
        <v>185</v>
      </c>
      <c r="M1642" t="s">
        <v>186</v>
      </c>
      <c r="N1642" t="s">
        <v>185</v>
      </c>
      <c r="O1642" t="s">
        <v>179</v>
      </c>
      <c r="P1642">
        <v>258.91370000000001</v>
      </c>
      <c r="Q1642">
        <v>21389220</v>
      </c>
      <c r="R1642" t="s">
        <v>182</v>
      </c>
      <c r="S1642">
        <v>1</v>
      </c>
    </row>
    <row r="1643" spans="2:19" x14ac:dyDescent="0.3">
      <c r="B1643">
        <v>1642</v>
      </c>
      <c r="C1643" t="s">
        <v>19</v>
      </c>
      <c r="D1643" t="s">
        <v>19</v>
      </c>
      <c r="E1643">
        <v>1642</v>
      </c>
      <c r="F1643" t="s">
        <v>20</v>
      </c>
      <c r="G1643">
        <v>21325</v>
      </c>
      <c r="H1643">
        <v>1642</v>
      </c>
      <c r="I1643">
        <v>14</v>
      </c>
      <c r="J1643" t="s">
        <v>4236</v>
      </c>
      <c r="K1643" t="s">
        <v>4237</v>
      </c>
      <c r="L1643" t="s">
        <v>124</v>
      </c>
      <c r="M1643" t="s">
        <v>125</v>
      </c>
      <c r="N1643" t="s">
        <v>226</v>
      </c>
      <c r="O1643" t="s">
        <v>227</v>
      </c>
      <c r="P1643">
        <v>258.34440000000001</v>
      </c>
      <c r="Q1643">
        <v>6475677</v>
      </c>
      <c r="R1643" t="s">
        <v>516</v>
      </c>
      <c r="S1643">
        <v>3</v>
      </c>
    </row>
    <row r="1644" spans="2:19" x14ac:dyDescent="0.3">
      <c r="B1644">
        <v>1643</v>
      </c>
      <c r="C1644" t="s">
        <v>19</v>
      </c>
      <c r="D1644" t="s">
        <v>19</v>
      </c>
      <c r="E1644">
        <v>1643</v>
      </c>
      <c r="F1644" t="s">
        <v>20</v>
      </c>
      <c r="G1644">
        <v>26148</v>
      </c>
      <c r="H1644">
        <v>1643</v>
      </c>
      <c r="I1644">
        <v>70</v>
      </c>
      <c r="J1644" t="s">
        <v>4238</v>
      </c>
      <c r="K1644" t="s">
        <v>4239</v>
      </c>
      <c r="L1644" t="s">
        <v>185</v>
      </c>
      <c r="M1644" t="s">
        <v>186</v>
      </c>
      <c r="N1644" t="s">
        <v>185</v>
      </c>
      <c r="O1644" t="s">
        <v>179</v>
      </c>
      <c r="P1644">
        <v>258.11810000000003</v>
      </c>
      <c r="Q1644">
        <v>13798646</v>
      </c>
      <c r="R1644" t="s">
        <v>243</v>
      </c>
      <c r="S1644">
        <v>1</v>
      </c>
    </row>
    <row r="1645" spans="2:19" x14ac:dyDescent="0.3">
      <c r="B1645">
        <v>1644</v>
      </c>
      <c r="C1645" t="s">
        <v>19</v>
      </c>
      <c r="D1645" t="s">
        <v>19</v>
      </c>
      <c r="E1645">
        <v>1644</v>
      </c>
      <c r="F1645" t="s">
        <v>20</v>
      </c>
      <c r="G1645">
        <v>26571</v>
      </c>
      <c r="H1645">
        <v>1644</v>
      </c>
      <c r="I1645">
        <v>1</v>
      </c>
      <c r="J1645" t="s">
        <v>4240</v>
      </c>
      <c r="K1645" t="s">
        <v>4241</v>
      </c>
      <c r="L1645" t="s">
        <v>189</v>
      </c>
      <c r="M1645" t="s">
        <v>190</v>
      </c>
      <c r="N1645" t="s">
        <v>191</v>
      </c>
      <c r="O1645" t="s">
        <v>192</v>
      </c>
      <c r="P1645">
        <v>257.6628</v>
      </c>
      <c r="Q1645">
        <v>179722000</v>
      </c>
      <c r="R1645" t="s">
        <v>121</v>
      </c>
      <c r="S1645">
        <v>1</v>
      </c>
    </row>
    <row r="1646" spans="2:19" x14ac:dyDescent="0.3">
      <c r="B1646">
        <v>1645</v>
      </c>
      <c r="C1646" t="s">
        <v>19</v>
      </c>
      <c r="D1646" t="s">
        <v>19</v>
      </c>
      <c r="E1646">
        <v>1645</v>
      </c>
      <c r="F1646" t="s">
        <v>20</v>
      </c>
      <c r="G1646">
        <v>23587</v>
      </c>
      <c r="H1646">
        <v>1645</v>
      </c>
      <c r="I1646">
        <v>29</v>
      </c>
      <c r="J1646" t="s">
        <v>4242</v>
      </c>
      <c r="K1646" t="s">
        <v>4243</v>
      </c>
      <c r="L1646" t="s">
        <v>77</v>
      </c>
      <c r="M1646" t="s">
        <v>78</v>
      </c>
      <c r="N1646" t="s">
        <v>4244</v>
      </c>
      <c r="O1646" t="s">
        <v>3536</v>
      </c>
      <c r="P1646">
        <v>257.5924</v>
      </c>
      <c r="Q1646">
        <v>2913888</v>
      </c>
      <c r="R1646" t="s">
        <v>61</v>
      </c>
      <c r="S1646">
        <v>2</v>
      </c>
    </row>
    <row r="1647" spans="2:19" x14ac:dyDescent="0.3">
      <c r="B1647">
        <v>1646</v>
      </c>
      <c r="C1647" t="s">
        <v>19</v>
      </c>
      <c r="D1647" t="s">
        <v>19</v>
      </c>
      <c r="E1647">
        <v>1646</v>
      </c>
      <c r="F1647" t="s">
        <v>20</v>
      </c>
      <c r="G1647">
        <v>25807</v>
      </c>
      <c r="H1647">
        <v>1646</v>
      </c>
      <c r="I1647">
        <v>290</v>
      </c>
      <c r="J1647" t="s">
        <v>4245</v>
      </c>
      <c r="K1647" t="s">
        <v>4246</v>
      </c>
      <c r="L1647" t="s">
        <v>33</v>
      </c>
      <c r="M1647" t="s">
        <v>34</v>
      </c>
      <c r="N1647" t="s">
        <v>1373</v>
      </c>
      <c r="O1647" t="s">
        <v>36</v>
      </c>
      <c r="P1647">
        <v>257.52319999999997</v>
      </c>
      <c r="Q1647">
        <v>106359651</v>
      </c>
      <c r="R1647" t="s">
        <v>121</v>
      </c>
      <c r="S1647">
        <v>1</v>
      </c>
    </row>
    <row r="1648" spans="2:19" x14ac:dyDescent="0.3">
      <c r="B1648">
        <v>1647</v>
      </c>
      <c r="C1648" t="s">
        <v>19</v>
      </c>
      <c r="D1648" t="s">
        <v>19</v>
      </c>
      <c r="E1648">
        <v>1647</v>
      </c>
      <c r="F1648" t="s">
        <v>20</v>
      </c>
      <c r="G1648">
        <v>19557</v>
      </c>
      <c r="H1648">
        <v>1647</v>
      </c>
      <c r="I1648">
        <v>20</v>
      </c>
      <c r="J1648" t="s">
        <v>4247</v>
      </c>
      <c r="K1648" t="s">
        <v>4248</v>
      </c>
      <c r="L1648" t="s">
        <v>943</v>
      </c>
      <c r="M1648" t="s">
        <v>944</v>
      </c>
      <c r="N1648" t="s">
        <v>2145</v>
      </c>
      <c r="O1648" t="s">
        <v>946</v>
      </c>
      <c r="P1648">
        <v>257.26799999999997</v>
      </c>
      <c r="Q1648">
        <v>12500100</v>
      </c>
      <c r="R1648" t="s">
        <v>449</v>
      </c>
      <c r="S1648">
        <v>4</v>
      </c>
    </row>
    <row r="1649" spans="2:19" x14ac:dyDescent="0.3">
      <c r="B1649">
        <v>1648</v>
      </c>
      <c r="C1649" t="s">
        <v>19</v>
      </c>
      <c r="D1649" t="s">
        <v>19</v>
      </c>
      <c r="E1649">
        <v>1648</v>
      </c>
      <c r="F1649" t="s">
        <v>20</v>
      </c>
      <c r="G1649">
        <v>19699</v>
      </c>
      <c r="H1649">
        <v>1648</v>
      </c>
      <c r="I1649">
        <v>247</v>
      </c>
      <c r="J1649" t="s">
        <v>4249</v>
      </c>
      <c r="K1649" t="s">
        <v>4250</v>
      </c>
      <c r="L1649" t="s">
        <v>70</v>
      </c>
      <c r="M1649" t="s">
        <v>71</v>
      </c>
      <c r="N1649" t="s">
        <v>969</v>
      </c>
      <c r="O1649" t="s">
        <v>73</v>
      </c>
      <c r="P1649">
        <v>257.17500000000001</v>
      </c>
      <c r="Q1649">
        <v>39427623</v>
      </c>
      <c r="R1649" t="s">
        <v>238</v>
      </c>
      <c r="S1649">
        <v>4</v>
      </c>
    </row>
    <row r="1650" spans="2:19" x14ac:dyDescent="0.3">
      <c r="B1650">
        <v>1649</v>
      </c>
      <c r="C1650" t="s">
        <v>19</v>
      </c>
      <c r="D1650" t="s">
        <v>19</v>
      </c>
      <c r="E1650">
        <v>1649</v>
      </c>
      <c r="F1650" t="s">
        <v>20</v>
      </c>
      <c r="G1650">
        <v>23584</v>
      </c>
      <c r="H1650">
        <v>1649</v>
      </c>
      <c r="I1650">
        <v>38</v>
      </c>
      <c r="J1650" t="s">
        <v>4251</v>
      </c>
      <c r="K1650" t="s">
        <v>4252</v>
      </c>
      <c r="L1650" t="s">
        <v>360</v>
      </c>
      <c r="M1650" t="s">
        <v>361</v>
      </c>
      <c r="N1650" t="s">
        <v>4253</v>
      </c>
      <c r="O1650" t="s">
        <v>556</v>
      </c>
      <c r="P1650">
        <v>257.13279999999997</v>
      </c>
      <c r="Q1650">
        <v>2809939</v>
      </c>
      <c r="R1650" t="s">
        <v>449</v>
      </c>
      <c r="S1650">
        <v>2</v>
      </c>
    </row>
    <row r="1651" spans="2:19" x14ac:dyDescent="0.3">
      <c r="B1651">
        <v>1650</v>
      </c>
      <c r="C1651" t="s">
        <v>19</v>
      </c>
      <c r="D1651" t="s">
        <v>19</v>
      </c>
      <c r="E1651">
        <v>1650</v>
      </c>
      <c r="F1651" t="s">
        <v>20</v>
      </c>
      <c r="G1651">
        <v>24839</v>
      </c>
      <c r="H1651">
        <v>1650</v>
      </c>
      <c r="I1651">
        <v>47</v>
      </c>
      <c r="J1651" t="s">
        <v>4254</v>
      </c>
      <c r="K1651" t="s">
        <v>4255</v>
      </c>
      <c r="L1651" t="s">
        <v>95</v>
      </c>
      <c r="M1651" t="s">
        <v>96</v>
      </c>
      <c r="N1651" t="s">
        <v>1565</v>
      </c>
      <c r="O1651" t="s">
        <v>1566</v>
      </c>
      <c r="P1651">
        <v>257.08879999999999</v>
      </c>
      <c r="Q1651">
        <v>2225306</v>
      </c>
      <c r="R1651" t="s">
        <v>121</v>
      </c>
      <c r="S1651">
        <v>1</v>
      </c>
    </row>
    <row r="1652" spans="2:19" x14ac:dyDescent="0.3">
      <c r="B1652">
        <v>1651</v>
      </c>
      <c r="C1652" t="s">
        <v>19</v>
      </c>
      <c r="D1652" t="s">
        <v>19</v>
      </c>
      <c r="E1652">
        <v>1651</v>
      </c>
      <c r="F1652" t="s">
        <v>20</v>
      </c>
      <c r="G1652">
        <v>25799</v>
      </c>
      <c r="H1652">
        <v>1651</v>
      </c>
      <c r="I1652">
        <v>38</v>
      </c>
      <c r="J1652" t="s">
        <v>4256</v>
      </c>
      <c r="K1652" t="s">
        <v>4257</v>
      </c>
      <c r="L1652" t="s">
        <v>154</v>
      </c>
      <c r="M1652" t="s">
        <v>155</v>
      </c>
      <c r="N1652" t="s">
        <v>4258</v>
      </c>
      <c r="O1652" t="s">
        <v>520</v>
      </c>
      <c r="P1652">
        <v>256.90269999999998</v>
      </c>
      <c r="Q1652">
        <v>6140225</v>
      </c>
      <c r="R1652" t="s">
        <v>37</v>
      </c>
      <c r="S1652">
        <v>1</v>
      </c>
    </row>
    <row r="1653" spans="2:19" x14ac:dyDescent="0.3">
      <c r="B1653">
        <v>1652</v>
      </c>
      <c r="C1653" t="s">
        <v>19</v>
      </c>
      <c r="D1653" t="s">
        <v>19</v>
      </c>
      <c r="E1653">
        <v>1652</v>
      </c>
      <c r="F1653" t="s">
        <v>20</v>
      </c>
      <c r="G1653">
        <v>23755</v>
      </c>
      <c r="H1653">
        <v>1652</v>
      </c>
      <c r="I1653">
        <v>13</v>
      </c>
      <c r="J1653" t="s">
        <v>4259</v>
      </c>
      <c r="K1653" t="s">
        <v>4260</v>
      </c>
      <c r="L1653" t="s">
        <v>131</v>
      </c>
      <c r="M1653" t="s">
        <v>132</v>
      </c>
      <c r="N1653" t="s">
        <v>697</v>
      </c>
      <c r="O1653" t="s">
        <v>698</v>
      </c>
      <c r="P1653">
        <v>256.86279999999999</v>
      </c>
      <c r="Q1653">
        <v>3095449</v>
      </c>
      <c r="R1653" t="s">
        <v>262</v>
      </c>
      <c r="S1653">
        <v>2</v>
      </c>
    </row>
    <row r="1654" spans="2:19" x14ac:dyDescent="0.3">
      <c r="B1654">
        <v>1653</v>
      </c>
      <c r="C1654" t="s">
        <v>19</v>
      </c>
      <c r="D1654" t="s">
        <v>19</v>
      </c>
      <c r="E1654">
        <v>1653</v>
      </c>
      <c r="F1654" t="s">
        <v>20</v>
      </c>
      <c r="G1654">
        <v>26003</v>
      </c>
      <c r="H1654">
        <v>1653</v>
      </c>
      <c r="I1654">
        <v>22</v>
      </c>
      <c r="J1654" t="s">
        <v>4261</v>
      </c>
      <c r="K1654" t="s">
        <v>4262</v>
      </c>
      <c r="L1654" t="s">
        <v>185</v>
      </c>
      <c r="M1654" t="s">
        <v>186</v>
      </c>
      <c r="N1654" t="s">
        <v>185</v>
      </c>
      <c r="O1654" t="s">
        <v>179</v>
      </c>
      <c r="P1654">
        <v>256.03629999999998</v>
      </c>
      <c r="Q1654">
        <v>17282000</v>
      </c>
      <c r="R1654" t="s">
        <v>61</v>
      </c>
      <c r="S1654">
        <v>1</v>
      </c>
    </row>
    <row r="1655" spans="2:19" x14ac:dyDescent="0.3">
      <c r="B1655">
        <v>1654</v>
      </c>
      <c r="C1655" t="s">
        <v>19</v>
      </c>
      <c r="D1655" t="s">
        <v>19</v>
      </c>
      <c r="E1655">
        <v>1654</v>
      </c>
      <c r="F1655" t="s">
        <v>20</v>
      </c>
      <c r="G1655">
        <v>19385</v>
      </c>
      <c r="H1655">
        <v>1654</v>
      </c>
      <c r="I1655">
        <v>64</v>
      </c>
      <c r="J1655" t="s">
        <v>4263</v>
      </c>
      <c r="K1655" t="s">
        <v>4264</v>
      </c>
      <c r="L1655" t="s">
        <v>210</v>
      </c>
      <c r="M1655" t="s">
        <v>211</v>
      </c>
      <c r="N1655" t="s">
        <v>172</v>
      </c>
      <c r="O1655" t="s">
        <v>481</v>
      </c>
      <c r="P1655">
        <v>255.92009999999999</v>
      </c>
      <c r="Q1655">
        <v>7130013</v>
      </c>
      <c r="R1655" t="s">
        <v>144</v>
      </c>
      <c r="S1655">
        <v>4</v>
      </c>
    </row>
    <row r="1656" spans="2:19" x14ac:dyDescent="0.3">
      <c r="B1656">
        <v>1655</v>
      </c>
      <c r="C1656" t="s">
        <v>19</v>
      </c>
      <c r="D1656" t="s">
        <v>19</v>
      </c>
      <c r="E1656">
        <v>1655</v>
      </c>
      <c r="F1656" t="s">
        <v>20</v>
      </c>
      <c r="G1656">
        <v>23612</v>
      </c>
      <c r="H1656">
        <v>1655</v>
      </c>
      <c r="I1656">
        <v>80</v>
      </c>
      <c r="J1656" t="s">
        <v>4265</v>
      </c>
      <c r="K1656" t="s">
        <v>4266</v>
      </c>
      <c r="L1656" t="s">
        <v>257</v>
      </c>
      <c r="M1656" t="s">
        <v>258</v>
      </c>
      <c r="N1656" t="s">
        <v>259</v>
      </c>
      <c r="O1656" t="s">
        <v>259</v>
      </c>
      <c r="P1656">
        <v>255.74170000000001</v>
      </c>
      <c r="Q1656">
        <v>10192000</v>
      </c>
      <c r="R1656" t="s">
        <v>144</v>
      </c>
      <c r="S1656">
        <v>2</v>
      </c>
    </row>
    <row r="1657" spans="2:19" x14ac:dyDescent="0.3">
      <c r="B1657">
        <v>1656</v>
      </c>
      <c r="C1657" t="s">
        <v>19</v>
      </c>
      <c r="D1657" t="s">
        <v>19</v>
      </c>
      <c r="E1657">
        <v>1656</v>
      </c>
      <c r="F1657" t="s">
        <v>20</v>
      </c>
      <c r="G1657">
        <v>23816</v>
      </c>
      <c r="H1657">
        <v>1656</v>
      </c>
      <c r="I1657">
        <v>16</v>
      </c>
      <c r="J1657" t="s">
        <v>4267</v>
      </c>
      <c r="K1657" t="s">
        <v>4268</v>
      </c>
      <c r="L1657" t="s">
        <v>246</v>
      </c>
      <c r="M1657" t="s">
        <v>247</v>
      </c>
      <c r="N1657" t="s">
        <v>4269</v>
      </c>
      <c r="O1657" t="s">
        <v>809</v>
      </c>
      <c r="P1657">
        <v>255.36109999999999</v>
      </c>
      <c r="Q1657">
        <v>5194181</v>
      </c>
      <c r="R1657" t="s">
        <v>274</v>
      </c>
      <c r="S1657">
        <v>2</v>
      </c>
    </row>
    <row r="1658" spans="2:19" x14ac:dyDescent="0.3">
      <c r="B1658">
        <v>1657</v>
      </c>
      <c r="C1658" t="s">
        <v>19</v>
      </c>
      <c r="D1658" t="s">
        <v>19</v>
      </c>
      <c r="E1658">
        <v>1657</v>
      </c>
      <c r="F1658" t="s">
        <v>20</v>
      </c>
      <c r="G1658">
        <v>10663</v>
      </c>
      <c r="H1658">
        <v>1657</v>
      </c>
      <c r="I1658">
        <v>30</v>
      </c>
      <c r="J1658" t="s">
        <v>4270</v>
      </c>
      <c r="K1658" t="s">
        <v>4271</v>
      </c>
      <c r="L1658" t="s">
        <v>547</v>
      </c>
      <c r="M1658" t="s">
        <v>548</v>
      </c>
      <c r="N1658" t="s">
        <v>1476</v>
      </c>
      <c r="O1658" t="s">
        <v>549</v>
      </c>
      <c r="P1658">
        <v>255.15770000000001</v>
      </c>
      <c r="Q1658">
        <v>27747946</v>
      </c>
      <c r="R1658" t="s">
        <v>49</v>
      </c>
      <c r="S1658">
        <v>2</v>
      </c>
    </row>
    <row r="1659" spans="2:19" x14ac:dyDescent="0.3">
      <c r="B1659">
        <v>1658</v>
      </c>
      <c r="C1659" t="s">
        <v>19</v>
      </c>
      <c r="D1659" t="s">
        <v>19</v>
      </c>
      <c r="E1659">
        <v>1658</v>
      </c>
      <c r="F1659" t="s">
        <v>20</v>
      </c>
      <c r="G1659">
        <v>21797</v>
      </c>
      <c r="H1659">
        <v>1658</v>
      </c>
      <c r="I1659">
        <v>222</v>
      </c>
      <c r="J1659" t="s">
        <v>4272</v>
      </c>
      <c r="K1659" t="s">
        <v>4273</v>
      </c>
      <c r="L1659" t="s">
        <v>547</v>
      </c>
      <c r="M1659" t="s">
        <v>548</v>
      </c>
      <c r="N1659" t="s">
        <v>4274</v>
      </c>
      <c r="O1659" t="s">
        <v>4275</v>
      </c>
      <c r="P1659">
        <v>254.88560000000001</v>
      </c>
      <c r="Q1659">
        <v>55678000</v>
      </c>
      <c r="R1659" t="s">
        <v>274</v>
      </c>
      <c r="S1659">
        <v>3</v>
      </c>
    </row>
    <row r="1660" spans="2:19" x14ac:dyDescent="0.3">
      <c r="B1660">
        <v>1659</v>
      </c>
      <c r="C1660" t="s">
        <v>19</v>
      </c>
      <c r="D1660" t="s">
        <v>19</v>
      </c>
      <c r="E1660">
        <v>1659</v>
      </c>
      <c r="F1660" t="s">
        <v>20</v>
      </c>
      <c r="G1660">
        <v>21562</v>
      </c>
      <c r="H1660">
        <v>1659</v>
      </c>
      <c r="I1660">
        <v>37</v>
      </c>
      <c r="J1660" t="s">
        <v>4276</v>
      </c>
      <c r="K1660" t="s">
        <v>4277</v>
      </c>
      <c r="L1660" t="s">
        <v>131</v>
      </c>
      <c r="M1660" t="s">
        <v>132</v>
      </c>
      <c r="N1660" t="s">
        <v>133</v>
      </c>
      <c r="O1660" t="s">
        <v>133</v>
      </c>
      <c r="P1660">
        <v>254.4075</v>
      </c>
      <c r="Q1660">
        <v>9455056</v>
      </c>
      <c r="R1660" t="s">
        <v>121</v>
      </c>
      <c r="S1660">
        <v>3</v>
      </c>
    </row>
    <row r="1661" spans="2:19" x14ac:dyDescent="0.3">
      <c r="B1661">
        <v>1660</v>
      </c>
      <c r="C1661" t="s">
        <v>19</v>
      </c>
      <c r="D1661" t="s">
        <v>19</v>
      </c>
      <c r="E1661">
        <v>1660</v>
      </c>
      <c r="F1661" t="s">
        <v>20</v>
      </c>
      <c r="G1661">
        <v>26584</v>
      </c>
      <c r="H1661">
        <v>1660</v>
      </c>
      <c r="I1661">
        <v>182</v>
      </c>
      <c r="J1661" t="s">
        <v>4278</v>
      </c>
      <c r="K1661" t="s">
        <v>4279</v>
      </c>
      <c r="L1661" t="s">
        <v>23</v>
      </c>
      <c r="M1661" t="s">
        <v>24</v>
      </c>
      <c r="N1661" t="s">
        <v>60</v>
      </c>
      <c r="O1661" t="s">
        <v>60</v>
      </c>
      <c r="P1661">
        <v>254.3802</v>
      </c>
      <c r="Q1661">
        <v>178232000</v>
      </c>
      <c r="R1661" t="s">
        <v>27</v>
      </c>
      <c r="S1661">
        <v>1</v>
      </c>
    </row>
    <row r="1662" spans="2:19" x14ac:dyDescent="0.3">
      <c r="B1662">
        <v>1661</v>
      </c>
      <c r="C1662" t="s">
        <v>19</v>
      </c>
      <c r="D1662" t="s">
        <v>19</v>
      </c>
      <c r="E1662">
        <v>1661</v>
      </c>
      <c r="F1662" t="s">
        <v>20</v>
      </c>
      <c r="G1662">
        <v>21382</v>
      </c>
      <c r="H1662">
        <v>1661</v>
      </c>
      <c r="I1662">
        <v>65</v>
      </c>
      <c r="J1662" t="s">
        <v>4280</v>
      </c>
      <c r="K1662" t="s">
        <v>4281</v>
      </c>
      <c r="L1662" t="s">
        <v>246</v>
      </c>
      <c r="M1662" t="s">
        <v>247</v>
      </c>
      <c r="N1662" t="s">
        <v>4282</v>
      </c>
      <c r="O1662" t="s">
        <v>1462</v>
      </c>
      <c r="P1662">
        <v>254.33690000000001</v>
      </c>
      <c r="Q1662">
        <v>19532185</v>
      </c>
      <c r="R1662" t="s">
        <v>37</v>
      </c>
      <c r="S1662">
        <v>2</v>
      </c>
    </row>
    <row r="1663" spans="2:19" x14ac:dyDescent="0.3">
      <c r="B1663">
        <v>1662</v>
      </c>
      <c r="C1663" t="s">
        <v>19</v>
      </c>
      <c r="D1663" t="s">
        <v>19</v>
      </c>
      <c r="E1663">
        <v>1662</v>
      </c>
      <c r="F1663" t="s">
        <v>20</v>
      </c>
      <c r="G1663">
        <v>25589</v>
      </c>
      <c r="H1663">
        <v>1662</v>
      </c>
      <c r="I1663">
        <v>48</v>
      </c>
      <c r="J1663" t="s">
        <v>4283</v>
      </c>
      <c r="K1663" t="s">
        <v>4284</v>
      </c>
      <c r="L1663" t="s">
        <v>23</v>
      </c>
      <c r="M1663" t="s">
        <v>24</v>
      </c>
      <c r="N1663" t="s">
        <v>4285</v>
      </c>
      <c r="O1663" t="s">
        <v>60</v>
      </c>
      <c r="P1663">
        <v>253.84360000000001</v>
      </c>
      <c r="Q1663">
        <v>10587000</v>
      </c>
      <c r="R1663" t="s">
        <v>478</v>
      </c>
      <c r="S1663">
        <v>1</v>
      </c>
    </row>
    <row r="1664" spans="2:19" x14ac:dyDescent="0.3">
      <c r="B1664">
        <v>1663</v>
      </c>
      <c r="C1664" t="s">
        <v>19</v>
      </c>
      <c r="D1664" t="s">
        <v>19</v>
      </c>
      <c r="E1664">
        <v>1663</v>
      </c>
      <c r="F1664" t="s">
        <v>20</v>
      </c>
      <c r="G1664">
        <v>21001</v>
      </c>
      <c r="H1664">
        <v>1663</v>
      </c>
      <c r="I1664">
        <v>37</v>
      </c>
      <c r="J1664" t="s">
        <v>4286</v>
      </c>
      <c r="K1664" t="s">
        <v>4287</v>
      </c>
      <c r="L1664" t="s">
        <v>131</v>
      </c>
      <c r="M1664" t="s">
        <v>132</v>
      </c>
      <c r="N1664" t="s">
        <v>143</v>
      </c>
      <c r="O1664" t="s">
        <v>143</v>
      </c>
      <c r="P1664">
        <v>253.8272</v>
      </c>
      <c r="Q1664">
        <v>63586323</v>
      </c>
      <c r="R1664" t="s">
        <v>56</v>
      </c>
      <c r="S1664">
        <v>3</v>
      </c>
    </row>
    <row r="1665" spans="2:19" x14ac:dyDescent="0.3">
      <c r="B1665">
        <v>1664</v>
      </c>
      <c r="C1665" t="s">
        <v>19</v>
      </c>
      <c r="D1665" t="s">
        <v>19</v>
      </c>
      <c r="E1665">
        <v>1664</v>
      </c>
      <c r="F1665" t="s">
        <v>20</v>
      </c>
      <c r="G1665">
        <v>25303</v>
      </c>
      <c r="H1665">
        <v>1664</v>
      </c>
      <c r="I1665">
        <v>13</v>
      </c>
      <c r="J1665" t="s">
        <v>4288</v>
      </c>
      <c r="K1665" t="s">
        <v>4289</v>
      </c>
      <c r="L1665" t="s">
        <v>33</v>
      </c>
      <c r="M1665" t="s">
        <v>34</v>
      </c>
      <c r="N1665" t="s">
        <v>4290</v>
      </c>
      <c r="O1665" t="s">
        <v>4291</v>
      </c>
      <c r="P1665">
        <v>253.56729999999999</v>
      </c>
      <c r="Q1665">
        <v>2852694</v>
      </c>
      <c r="R1665" t="s">
        <v>37</v>
      </c>
      <c r="S1665">
        <v>1</v>
      </c>
    </row>
    <row r="1666" spans="2:19" x14ac:dyDescent="0.3">
      <c r="B1666">
        <v>1665</v>
      </c>
      <c r="C1666" t="s">
        <v>19</v>
      </c>
      <c r="D1666" t="s">
        <v>19</v>
      </c>
      <c r="E1666">
        <v>1665</v>
      </c>
      <c r="F1666" t="s">
        <v>20</v>
      </c>
      <c r="G1666">
        <v>26285</v>
      </c>
      <c r="H1666">
        <v>1665</v>
      </c>
      <c r="I1666">
        <v>110</v>
      </c>
      <c r="J1666" t="s">
        <v>4292</v>
      </c>
      <c r="K1666" t="s">
        <v>4293</v>
      </c>
      <c r="L1666" t="s">
        <v>185</v>
      </c>
      <c r="M1666" t="s">
        <v>186</v>
      </c>
      <c r="N1666" t="s">
        <v>301</v>
      </c>
      <c r="O1666" t="s">
        <v>179</v>
      </c>
      <c r="P1666">
        <v>253.34829999999999</v>
      </c>
      <c r="Q1666">
        <v>13108360</v>
      </c>
      <c r="R1666" t="s">
        <v>243</v>
      </c>
      <c r="S1666">
        <v>1</v>
      </c>
    </row>
    <row r="1667" spans="2:19" x14ac:dyDescent="0.3">
      <c r="B1667">
        <v>1666</v>
      </c>
      <c r="C1667" t="s">
        <v>19</v>
      </c>
      <c r="D1667" t="s">
        <v>19</v>
      </c>
      <c r="E1667">
        <v>1666</v>
      </c>
      <c r="F1667" t="s">
        <v>20</v>
      </c>
      <c r="G1667">
        <v>25201</v>
      </c>
      <c r="H1667">
        <v>1666</v>
      </c>
      <c r="I1667">
        <v>36</v>
      </c>
      <c r="J1667" t="s">
        <v>4294</v>
      </c>
      <c r="K1667" t="s">
        <v>4295</v>
      </c>
      <c r="L1667" t="s">
        <v>45</v>
      </c>
      <c r="M1667" t="s">
        <v>46</v>
      </c>
      <c r="N1667" t="s">
        <v>1401</v>
      </c>
      <c r="O1667" t="s">
        <v>48</v>
      </c>
      <c r="P1667">
        <v>253.0291</v>
      </c>
      <c r="Q1667">
        <v>5062780</v>
      </c>
      <c r="R1667" t="s">
        <v>151</v>
      </c>
      <c r="S1667">
        <v>1</v>
      </c>
    </row>
    <row r="1668" spans="2:19" x14ac:dyDescent="0.3">
      <c r="B1668">
        <v>1667</v>
      </c>
      <c r="C1668" t="s">
        <v>19</v>
      </c>
      <c r="D1668" t="s">
        <v>19</v>
      </c>
      <c r="E1668">
        <v>1667</v>
      </c>
      <c r="F1668" t="s">
        <v>20</v>
      </c>
      <c r="G1668">
        <v>23408</v>
      </c>
      <c r="H1668">
        <v>1667</v>
      </c>
      <c r="I1668">
        <v>168</v>
      </c>
      <c r="J1668" t="s">
        <v>4296</v>
      </c>
      <c r="K1668" t="s">
        <v>4297</v>
      </c>
      <c r="L1668" t="s">
        <v>131</v>
      </c>
      <c r="M1668" t="s">
        <v>132</v>
      </c>
      <c r="N1668" t="s">
        <v>133</v>
      </c>
      <c r="O1668" t="s">
        <v>133</v>
      </c>
      <c r="P1668">
        <v>252.8518</v>
      </c>
      <c r="Q1668">
        <v>9655969</v>
      </c>
      <c r="R1668" t="s">
        <v>42</v>
      </c>
      <c r="S1668">
        <v>2</v>
      </c>
    </row>
    <row r="1669" spans="2:19" x14ac:dyDescent="0.3">
      <c r="B1669">
        <v>1668</v>
      </c>
      <c r="C1669" t="s">
        <v>19</v>
      </c>
      <c r="D1669" t="s">
        <v>19</v>
      </c>
      <c r="E1669">
        <v>1668</v>
      </c>
      <c r="F1669" t="s">
        <v>20</v>
      </c>
      <c r="G1669">
        <v>111</v>
      </c>
      <c r="H1669">
        <v>1668</v>
      </c>
      <c r="I1669">
        <v>195</v>
      </c>
      <c r="J1669" t="s">
        <v>4298</v>
      </c>
      <c r="K1669" t="s">
        <v>4299</v>
      </c>
      <c r="L1669" t="s">
        <v>23</v>
      </c>
      <c r="M1669" t="s">
        <v>24</v>
      </c>
      <c r="N1669" t="s">
        <v>26</v>
      </c>
      <c r="O1669" t="s">
        <v>26</v>
      </c>
      <c r="P1669">
        <v>252.78110000000001</v>
      </c>
      <c r="Q1669">
        <v>36557497</v>
      </c>
      <c r="R1669" t="s">
        <v>42</v>
      </c>
      <c r="S1669">
        <v>7</v>
      </c>
    </row>
    <row r="1670" spans="2:19" x14ac:dyDescent="0.3">
      <c r="B1670">
        <v>1669</v>
      </c>
      <c r="C1670" t="s">
        <v>19</v>
      </c>
      <c r="D1670" t="s">
        <v>19</v>
      </c>
      <c r="E1670">
        <v>1669</v>
      </c>
      <c r="F1670" t="s">
        <v>20</v>
      </c>
      <c r="G1670">
        <v>21408</v>
      </c>
      <c r="H1670">
        <v>1669</v>
      </c>
      <c r="I1670">
        <v>225</v>
      </c>
      <c r="J1670" t="s">
        <v>4300</v>
      </c>
      <c r="K1670" t="s">
        <v>4301</v>
      </c>
      <c r="L1670" t="s">
        <v>23</v>
      </c>
      <c r="M1670" t="s">
        <v>24</v>
      </c>
      <c r="N1670" t="s">
        <v>4302</v>
      </c>
      <c r="O1670" t="s">
        <v>436</v>
      </c>
      <c r="P1670">
        <v>252.44810000000001</v>
      </c>
      <c r="Q1670">
        <v>5623189</v>
      </c>
      <c r="R1670" t="s">
        <v>61</v>
      </c>
      <c r="S1670">
        <v>3</v>
      </c>
    </row>
    <row r="1671" spans="2:19" x14ac:dyDescent="0.3">
      <c r="B1671">
        <v>1670</v>
      </c>
      <c r="C1671" t="s">
        <v>19</v>
      </c>
      <c r="D1671" t="s">
        <v>19</v>
      </c>
      <c r="E1671">
        <v>1670</v>
      </c>
      <c r="F1671" t="s">
        <v>20</v>
      </c>
      <c r="G1671">
        <v>21185</v>
      </c>
      <c r="H1671">
        <v>1670</v>
      </c>
      <c r="I1671">
        <v>34</v>
      </c>
      <c r="J1671" t="s">
        <v>4303</v>
      </c>
      <c r="K1671" t="s">
        <v>4304</v>
      </c>
      <c r="L1671" t="s">
        <v>547</v>
      </c>
      <c r="M1671" t="s">
        <v>548</v>
      </c>
      <c r="N1671" t="s">
        <v>2085</v>
      </c>
      <c r="O1671" t="s">
        <v>549</v>
      </c>
      <c r="P1671">
        <v>252.1576</v>
      </c>
      <c r="Q1671">
        <v>56117945</v>
      </c>
      <c r="R1671" t="s">
        <v>144</v>
      </c>
      <c r="S1671">
        <v>3</v>
      </c>
    </row>
    <row r="1672" spans="2:19" x14ac:dyDescent="0.3">
      <c r="B1672">
        <v>1671</v>
      </c>
      <c r="C1672" t="s">
        <v>19</v>
      </c>
      <c r="D1672" t="s">
        <v>19</v>
      </c>
      <c r="E1672">
        <v>1671</v>
      </c>
      <c r="F1672" t="s">
        <v>20</v>
      </c>
      <c r="G1672">
        <v>23870</v>
      </c>
      <c r="H1672">
        <v>1671</v>
      </c>
      <c r="I1672">
        <v>35</v>
      </c>
      <c r="J1672" t="s">
        <v>4305</v>
      </c>
      <c r="K1672" t="s">
        <v>4306</v>
      </c>
      <c r="L1672" t="s">
        <v>70</v>
      </c>
      <c r="M1672" t="s">
        <v>71</v>
      </c>
      <c r="N1672" t="s">
        <v>1023</v>
      </c>
      <c r="O1672" t="s">
        <v>73</v>
      </c>
      <c r="P1672">
        <v>252.1566</v>
      </c>
      <c r="Q1672">
        <v>3557824</v>
      </c>
      <c r="R1672" t="s">
        <v>42</v>
      </c>
      <c r="S1672">
        <v>2</v>
      </c>
    </row>
    <row r="1673" spans="2:19" x14ac:dyDescent="0.3">
      <c r="B1673">
        <v>1672</v>
      </c>
      <c r="C1673" t="s">
        <v>19</v>
      </c>
      <c r="D1673" t="s">
        <v>19</v>
      </c>
      <c r="E1673">
        <v>1672</v>
      </c>
      <c r="F1673" t="s">
        <v>20</v>
      </c>
      <c r="G1673">
        <v>17421</v>
      </c>
      <c r="H1673">
        <v>1672</v>
      </c>
      <c r="I1673">
        <v>135</v>
      </c>
      <c r="J1673" t="s">
        <v>4307</v>
      </c>
      <c r="K1673" t="s">
        <v>4308</v>
      </c>
      <c r="L1673" t="s">
        <v>131</v>
      </c>
      <c r="M1673" t="s">
        <v>132</v>
      </c>
      <c r="N1673" t="s">
        <v>133</v>
      </c>
      <c r="O1673" t="s">
        <v>133</v>
      </c>
      <c r="P1673">
        <v>251.80279999999999</v>
      </c>
      <c r="Q1673">
        <v>25061241</v>
      </c>
      <c r="R1673" t="s">
        <v>61</v>
      </c>
      <c r="S1673">
        <v>4</v>
      </c>
    </row>
    <row r="1674" spans="2:19" x14ac:dyDescent="0.3">
      <c r="B1674">
        <v>1673</v>
      </c>
      <c r="C1674" t="s">
        <v>19</v>
      </c>
      <c r="D1674" t="s">
        <v>19</v>
      </c>
      <c r="E1674">
        <v>1673</v>
      </c>
      <c r="F1674" t="s">
        <v>20</v>
      </c>
      <c r="G1674">
        <v>23282</v>
      </c>
      <c r="H1674">
        <v>1673</v>
      </c>
      <c r="I1674">
        <v>13</v>
      </c>
      <c r="J1674" t="s">
        <v>4309</v>
      </c>
      <c r="K1674" t="s">
        <v>4310</v>
      </c>
      <c r="L1674" t="s">
        <v>311</v>
      </c>
      <c r="M1674" t="s">
        <v>369</v>
      </c>
      <c r="N1674" t="s">
        <v>54</v>
      </c>
      <c r="O1674" t="s">
        <v>370</v>
      </c>
      <c r="P1674">
        <v>251.648</v>
      </c>
      <c r="Q1674">
        <v>3323133</v>
      </c>
      <c r="R1674" t="s">
        <v>467</v>
      </c>
      <c r="S1674">
        <v>2</v>
      </c>
    </row>
    <row r="1675" spans="2:19" x14ac:dyDescent="0.3">
      <c r="B1675">
        <v>1674</v>
      </c>
      <c r="C1675" t="s">
        <v>19</v>
      </c>
      <c r="D1675" t="s">
        <v>19</v>
      </c>
      <c r="E1675">
        <v>1674</v>
      </c>
      <c r="F1675" t="s">
        <v>20</v>
      </c>
      <c r="G1675">
        <v>24790</v>
      </c>
      <c r="H1675">
        <v>1674</v>
      </c>
      <c r="I1675">
        <v>73</v>
      </c>
      <c r="J1675" t="s">
        <v>4311</v>
      </c>
      <c r="K1675" t="s">
        <v>4312</v>
      </c>
      <c r="L1675" t="s">
        <v>23</v>
      </c>
      <c r="M1675" t="s">
        <v>24</v>
      </c>
      <c r="N1675" t="s">
        <v>998</v>
      </c>
      <c r="O1675" t="s">
        <v>999</v>
      </c>
      <c r="P1675">
        <v>251.55179999999999</v>
      </c>
      <c r="Q1675">
        <v>4424262</v>
      </c>
      <c r="R1675" t="s">
        <v>118</v>
      </c>
      <c r="S1675">
        <v>1</v>
      </c>
    </row>
    <row r="1676" spans="2:19" x14ac:dyDescent="0.3">
      <c r="B1676">
        <v>1675</v>
      </c>
      <c r="C1676" t="s">
        <v>19</v>
      </c>
      <c r="D1676" t="s">
        <v>19</v>
      </c>
      <c r="E1676">
        <v>1675</v>
      </c>
      <c r="F1676" t="s">
        <v>20</v>
      </c>
      <c r="G1676">
        <v>23461</v>
      </c>
      <c r="H1676">
        <v>1675</v>
      </c>
      <c r="I1676">
        <v>15</v>
      </c>
      <c r="J1676" t="s">
        <v>4313</v>
      </c>
      <c r="K1676" t="s">
        <v>4314</v>
      </c>
      <c r="L1676" t="s">
        <v>23</v>
      </c>
      <c r="M1676" t="s">
        <v>24</v>
      </c>
      <c r="N1676" t="s">
        <v>4315</v>
      </c>
      <c r="O1676" t="s">
        <v>277</v>
      </c>
      <c r="P1676">
        <v>251.47559999999999</v>
      </c>
      <c r="Q1676">
        <v>7923830</v>
      </c>
      <c r="R1676" t="s">
        <v>467</v>
      </c>
      <c r="S1676">
        <v>2</v>
      </c>
    </row>
    <row r="1677" spans="2:19" x14ac:dyDescent="0.3">
      <c r="B1677">
        <v>1676</v>
      </c>
      <c r="C1677" t="s">
        <v>19</v>
      </c>
      <c r="D1677" t="s">
        <v>19</v>
      </c>
      <c r="E1677">
        <v>1676</v>
      </c>
      <c r="F1677" t="s">
        <v>20</v>
      </c>
      <c r="G1677">
        <v>23580</v>
      </c>
      <c r="H1677">
        <v>1676</v>
      </c>
      <c r="I1677">
        <v>30</v>
      </c>
      <c r="J1677" t="s">
        <v>4316</v>
      </c>
      <c r="K1677" t="s">
        <v>4317</v>
      </c>
      <c r="L1677" t="s">
        <v>23</v>
      </c>
      <c r="M1677" t="s">
        <v>24</v>
      </c>
      <c r="N1677" t="s">
        <v>60</v>
      </c>
      <c r="O1677" t="s">
        <v>60</v>
      </c>
      <c r="P1677">
        <v>251.3081</v>
      </c>
      <c r="Q1677">
        <v>2417000</v>
      </c>
      <c r="R1677" t="s">
        <v>27</v>
      </c>
      <c r="S1677">
        <v>2</v>
      </c>
    </row>
    <row r="1678" spans="2:19" x14ac:dyDescent="0.3">
      <c r="B1678">
        <v>1677</v>
      </c>
      <c r="C1678" t="s">
        <v>19</v>
      </c>
      <c r="D1678" t="s">
        <v>19</v>
      </c>
      <c r="E1678">
        <v>1677</v>
      </c>
      <c r="F1678" t="s">
        <v>20</v>
      </c>
      <c r="G1678">
        <v>26088</v>
      </c>
      <c r="H1678">
        <v>1677</v>
      </c>
      <c r="I1678">
        <v>210</v>
      </c>
      <c r="J1678" t="s">
        <v>4318</v>
      </c>
      <c r="K1678" t="s">
        <v>4319</v>
      </c>
      <c r="L1678" t="s">
        <v>311</v>
      </c>
      <c r="M1678" t="s">
        <v>369</v>
      </c>
      <c r="N1678" t="s">
        <v>1262</v>
      </c>
      <c r="O1678" t="s">
        <v>370</v>
      </c>
      <c r="P1678">
        <v>251.27969999999999</v>
      </c>
      <c r="Q1678">
        <v>35135000</v>
      </c>
      <c r="R1678" t="s">
        <v>37</v>
      </c>
      <c r="S1678">
        <v>1</v>
      </c>
    </row>
    <row r="1679" spans="2:19" x14ac:dyDescent="0.3">
      <c r="B1679">
        <v>1678</v>
      </c>
      <c r="C1679" t="s">
        <v>19</v>
      </c>
      <c r="D1679" t="s">
        <v>19</v>
      </c>
      <c r="E1679">
        <v>1678</v>
      </c>
      <c r="F1679" t="s">
        <v>20</v>
      </c>
      <c r="G1679">
        <v>24331</v>
      </c>
      <c r="H1679">
        <v>1678</v>
      </c>
      <c r="I1679">
        <v>400</v>
      </c>
      <c r="J1679" t="s">
        <v>4320</v>
      </c>
      <c r="K1679" t="s">
        <v>4321</v>
      </c>
      <c r="L1679" t="s">
        <v>45</v>
      </c>
      <c r="M1679" t="s">
        <v>46</v>
      </c>
      <c r="N1679" t="s">
        <v>4322</v>
      </c>
      <c r="O1679" t="s">
        <v>48</v>
      </c>
      <c r="P1679">
        <v>251.24889999999999</v>
      </c>
      <c r="Q1679">
        <v>11303125</v>
      </c>
      <c r="R1679" t="s">
        <v>37</v>
      </c>
      <c r="S1679">
        <v>2</v>
      </c>
    </row>
    <row r="1680" spans="2:19" x14ac:dyDescent="0.3">
      <c r="B1680">
        <v>1679</v>
      </c>
      <c r="C1680" t="s">
        <v>19</v>
      </c>
      <c r="D1680" t="s">
        <v>19</v>
      </c>
      <c r="E1680">
        <v>1679</v>
      </c>
      <c r="F1680" t="s">
        <v>20</v>
      </c>
      <c r="G1680">
        <v>17416</v>
      </c>
      <c r="H1680">
        <v>1679</v>
      </c>
      <c r="I1680">
        <v>361</v>
      </c>
      <c r="J1680" t="s">
        <v>4323</v>
      </c>
      <c r="K1680" t="s">
        <v>4324</v>
      </c>
      <c r="L1680" t="s">
        <v>23</v>
      </c>
      <c r="M1680" t="s">
        <v>24</v>
      </c>
      <c r="N1680" t="s">
        <v>718</v>
      </c>
      <c r="O1680" t="s">
        <v>26</v>
      </c>
      <c r="P1680">
        <v>251.14420000000001</v>
      </c>
      <c r="Q1680">
        <v>133958000</v>
      </c>
      <c r="R1680" t="s">
        <v>27</v>
      </c>
      <c r="S1680">
        <v>3</v>
      </c>
    </row>
    <row r="1681" spans="2:19" x14ac:dyDescent="0.3">
      <c r="B1681">
        <v>1680</v>
      </c>
      <c r="C1681" t="s">
        <v>19</v>
      </c>
      <c r="D1681" t="s">
        <v>19</v>
      </c>
      <c r="E1681">
        <v>1680</v>
      </c>
      <c r="F1681" t="s">
        <v>20</v>
      </c>
      <c r="G1681">
        <v>25397</v>
      </c>
      <c r="H1681">
        <v>1680</v>
      </c>
      <c r="I1681">
        <v>1000</v>
      </c>
      <c r="J1681" t="s">
        <v>4325</v>
      </c>
      <c r="K1681" t="s">
        <v>4326</v>
      </c>
      <c r="L1681" t="s">
        <v>360</v>
      </c>
      <c r="M1681" t="s">
        <v>361</v>
      </c>
      <c r="N1681" t="s">
        <v>4327</v>
      </c>
      <c r="P1681">
        <v>251.02010000000001</v>
      </c>
      <c r="Q1681">
        <v>5881914</v>
      </c>
      <c r="R1681" t="s">
        <v>37</v>
      </c>
      <c r="S1681">
        <v>1</v>
      </c>
    </row>
    <row r="1682" spans="2:19" x14ac:dyDescent="0.3">
      <c r="B1682">
        <v>1681</v>
      </c>
      <c r="C1682" t="s">
        <v>19</v>
      </c>
      <c r="D1682" t="s">
        <v>19</v>
      </c>
      <c r="E1682">
        <v>1681</v>
      </c>
      <c r="F1682" t="s">
        <v>20</v>
      </c>
      <c r="G1682">
        <v>21246</v>
      </c>
      <c r="H1682">
        <v>1681</v>
      </c>
      <c r="I1682">
        <v>106</v>
      </c>
      <c r="J1682" t="s">
        <v>4328</v>
      </c>
      <c r="K1682" t="s">
        <v>4329</v>
      </c>
      <c r="L1682" t="s">
        <v>23</v>
      </c>
      <c r="M1682" t="s">
        <v>24</v>
      </c>
      <c r="N1682" t="s">
        <v>504</v>
      </c>
      <c r="O1682" t="s">
        <v>26</v>
      </c>
      <c r="P1682">
        <v>250.96170000000001</v>
      </c>
      <c r="Q1682">
        <v>8584176</v>
      </c>
      <c r="R1682" t="s">
        <v>42</v>
      </c>
      <c r="S1682">
        <v>3</v>
      </c>
    </row>
    <row r="1683" spans="2:19" x14ac:dyDescent="0.3">
      <c r="B1683">
        <v>1682</v>
      </c>
      <c r="C1683" t="s">
        <v>19</v>
      </c>
      <c r="D1683" t="s">
        <v>19</v>
      </c>
      <c r="E1683">
        <v>1682</v>
      </c>
      <c r="F1683" t="s">
        <v>20</v>
      </c>
      <c r="G1683">
        <v>24812</v>
      </c>
      <c r="H1683">
        <v>1682</v>
      </c>
      <c r="I1683">
        <v>25</v>
      </c>
      <c r="J1683" t="s">
        <v>4330</v>
      </c>
      <c r="K1683" t="s">
        <v>4331</v>
      </c>
      <c r="L1683" t="s">
        <v>23</v>
      </c>
      <c r="M1683" t="s">
        <v>24</v>
      </c>
      <c r="N1683" t="s">
        <v>2195</v>
      </c>
      <c r="O1683" t="s">
        <v>26</v>
      </c>
      <c r="P1683">
        <v>250.92750000000001</v>
      </c>
      <c r="Q1683">
        <v>2017268</v>
      </c>
      <c r="R1683" t="s">
        <v>61</v>
      </c>
      <c r="S1683">
        <v>1</v>
      </c>
    </row>
    <row r="1684" spans="2:19" x14ac:dyDescent="0.3">
      <c r="B1684">
        <v>1683</v>
      </c>
      <c r="C1684" t="s">
        <v>19</v>
      </c>
      <c r="D1684" t="s">
        <v>19</v>
      </c>
      <c r="E1684">
        <v>1683</v>
      </c>
      <c r="F1684" t="s">
        <v>20</v>
      </c>
      <c r="G1684">
        <v>23892</v>
      </c>
      <c r="H1684">
        <v>1683</v>
      </c>
      <c r="I1684">
        <v>85</v>
      </c>
      <c r="J1684" t="s">
        <v>4332</v>
      </c>
      <c r="K1684" t="s">
        <v>4333</v>
      </c>
      <c r="L1684" t="s">
        <v>83</v>
      </c>
      <c r="M1684" t="s">
        <v>84</v>
      </c>
      <c r="N1684" t="s">
        <v>609</v>
      </c>
      <c r="O1684" t="s">
        <v>609</v>
      </c>
      <c r="P1684">
        <v>250.46520000000001</v>
      </c>
      <c r="Q1684">
        <v>12501084</v>
      </c>
      <c r="R1684" t="s">
        <v>61</v>
      </c>
      <c r="S1684">
        <v>2</v>
      </c>
    </row>
    <row r="1685" spans="2:19" x14ac:dyDescent="0.3">
      <c r="B1685">
        <v>1684</v>
      </c>
      <c r="C1685" t="s">
        <v>19</v>
      </c>
      <c r="D1685" t="s">
        <v>19</v>
      </c>
      <c r="E1685">
        <v>1684</v>
      </c>
      <c r="F1685" t="s">
        <v>20</v>
      </c>
      <c r="G1685">
        <v>20304</v>
      </c>
      <c r="H1685">
        <v>1684</v>
      </c>
      <c r="I1685">
        <v>690</v>
      </c>
      <c r="J1685" t="s">
        <v>4334</v>
      </c>
      <c r="K1685" t="s">
        <v>4335</v>
      </c>
      <c r="L1685" t="s">
        <v>131</v>
      </c>
      <c r="M1685" t="s">
        <v>132</v>
      </c>
      <c r="N1685" t="s">
        <v>133</v>
      </c>
      <c r="O1685" t="s">
        <v>133</v>
      </c>
      <c r="P1685">
        <v>250.2544</v>
      </c>
      <c r="Q1685">
        <v>127445337</v>
      </c>
      <c r="R1685" t="s">
        <v>128</v>
      </c>
      <c r="S1685">
        <v>4</v>
      </c>
    </row>
    <row r="1686" spans="2:19" x14ac:dyDescent="0.3">
      <c r="B1686">
        <v>1685</v>
      </c>
      <c r="C1686" t="s">
        <v>19</v>
      </c>
      <c r="D1686" t="s">
        <v>19</v>
      </c>
      <c r="E1686">
        <v>1685</v>
      </c>
      <c r="F1686" t="s">
        <v>20</v>
      </c>
      <c r="G1686">
        <v>17870</v>
      </c>
      <c r="H1686">
        <v>1685</v>
      </c>
      <c r="I1686">
        <v>41</v>
      </c>
      <c r="J1686" t="s">
        <v>4336</v>
      </c>
      <c r="K1686" t="s">
        <v>4337</v>
      </c>
      <c r="L1686" t="s">
        <v>131</v>
      </c>
      <c r="M1686" t="s">
        <v>132</v>
      </c>
      <c r="N1686" t="s">
        <v>794</v>
      </c>
      <c r="O1686" t="s">
        <v>794</v>
      </c>
      <c r="P1686">
        <v>250.13939999999999</v>
      </c>
      <c r="Q1686">
        <v>10883730</v>
      </c>
      <c r="R1686" t="s">
        <v>144</v>
      </c>
      <c r="S1686">
        <v>5</v>
      </c>
    </row>
    <row r="1687" spans="2:19" x14ac:dyDescent="0.3">
      <c r="B1687">
        <v>1686</v>
      </c>
      <c r="C1687" t="s">
        <v>19</v>
      </c>
      <c r="D1687" t="s">
        <v>19</v>
      </c>
      <c r="E1687">
        <v>1686</v>
      </c>
      <c r="F1687" t="s">
        <v>20</v>
      </c>
      <c r="G1687">
        <v>20333</v>
      </c>
      <c r="H1687">
        <v>1686</v>
      </c>
      <c r="I1687">
        <v>567</v>
      </c>
      <c r="J1687" t="s">
        <v>4338</v>
      </c>
      <c r="K1687" t="s">
        <v>4339</v>
      </c>
      <c r="L1687" t="s">
        <v>33</v>
      </c>
      <c r="M1687" t="s">
        <v>34</v>
      </c>
      <c r="N1687" t="s">
        <v>3289</v>
      </c>
      <c r="O1687" t="s">
        <v>36</v>
      </c>
      <c r="P1687">
        <v>249.8741</v>
      </c>
      <c r="Q1687">
        <v>15019712</v>
      </c>
      <c r="R1687" t="s">
        <v>238</v>
      </c>
      <c r="S1687">
        <v>4</v>
      </c>
    </row>
    <row r="1688" spans="2:19" x14ac:dyDescent="0.3">
      <c r="B1688">
        <v>1687</v>
      </c>
      <c r="C1688" t="s">
        <v>19</v>
      </c>
      <c r="D1688" t="s">
        <v>19</v>
      </c>
      <c r="E1688">
        <v>1687</v>
      </c>
      <c r="F1688" t="s">
        <v>20</v>
      </c>
      <c r="G1688">
        <v>23094</v>
      </c>
      <c r="H1688">
        <v>1687</v>
      </c>
      <c r="I1688">
        <v>48</v>
      </c>
      <c r="J1688" t="s">
        <v>4340</v>
      </c>
      <c r="K1688" t="s">
        <v>4341</v>
      </c>
      <c r="L1688" t="s">
        <v>23</v>
      </c>
      <c r="M1688" t="s">
        <v>24</v>
      </c>
      <c r="N1688" t="s">
        <v>1978</v>
      </c>
      <c r="O1688" t="s">
        <v>26</v>
      </c>
      <c r="P1688">
        <v>249.74039999999999</v>
      </c>
      <c r="Q1688">
        <v>5508929</v>
      </c>
      <c r="R1688" t="s">
        <v>151</v>
      </c>
      <c r="S1688">
        <v>2</v>
      </c>
    </row>
    <row r="1689" spans="2:19" x14ac:dyDescent="0.3">
      <c r="B1689">
        <v>1688</v>
      </c>
      <c r="C1689" t="s">
        <v>19</v>
      </c>
      <c r="D1689" t="s">
        <v>19</v>
      </c>
      <c r="E1689">
        <v>1688</v>
      </c>
      <c r="F1689" t="s">
        <v>20</v>
      </c>
      <c r="G1689">
        <v>19825</v>
      </c>
      <c r="H1689">
        <v>1688</v>
      </c>
      <c r="I1689">
        <v>300</v>
      </c>
      <c r="J1689" t="s">
        <v>4342</v>
      </c>
      <c r="K1689" t="s">
        <v>4343</v>
      </c>
      <c r="L1689" t="s">
        <v>95</v>
      </c>
      <c r="M1689" t="s">
        <v>96</v>
      </c>
      <c r="N1689" t="s">
        <v>509</v>
      </c>
      <c r="O1689" t="s">
        <v>489</v>
      </c>
      <c r="P1689">
        <v>248.70750000000001</v>
      </c>
      <c r="Q1689">
        <v>26468933</v>
      </c>
      <c r="R1689" t="s">
        <v>449</v>
      </c>
      <c r="S1689">
        <v>4</v>
      </c>
    </row>
    <row r="1690" spans="2:19" x14ac:dyDescent="0.3">
      <c r="B1690">
        <v>1689</v>
      </c>
      <c r="C1690" t="s">
        <v>19</v>
      </c>
      <c r="D1690" t="s">
        <v>19</v>
      </c>
      <c r="E1690">
        <v>1689</v>
      </c>
      <c r="F1690" t="s">
        <v>20</v>
      </c>
      <c r="G1690">
        <v>17737</v>
      </c>
      <c r="H1690">
        <v>1689</v>
      </c>
      <c r="I1690">
        <v>76</v>
      </c>
      <c r="J1690" t="s">
        <v>4344</v>
      </c>
      <c r="K1690" t="s">
        <v>4345</v>
      </c>
      <c r="L1690" t="s">
        <v>246</v>
      </c>
      <c r="M1690" t="s">
        <v>247</v>
      </c>
      <c r="N1690" t="s">
        <v>4346</v>
      </c>
      <c r="O1690" t="s">
        <v>432</v>
      </c>
      <c r="P1690">
        <v>248.6507</v>
      </c>
      <c r="Q1690">
        <v>23015288</v>
      </c>
      <c r="R1690" t="s">
        <v>666</v>
      </c>
      <c r="S1690">
        <v>5</v>
      </c>
    </row>
    <row r="1691" spans="2:19" x14ac:dyDescent="0.3">
      <c r="B1691">
        <v>1690</v>
      </c>
      <c r="C1691" t="s">
        <v>19</v>
      </c>
      <c r="D1691" t="s">
        <v>19</v>
      </c>
      <c r="E1691">
        <v>1690</v>
      </c>
      <c r="F1691" t="s">
        <v>20</v>
      </c>
      <c r="G1691">
        <v>21254</v>
      </c>
      <c r="H1691">
        <v>1690</v>
      </c>
      <c r="I1691">
        <v>31</v>
      </c>
      <c r="J1691" t="s">
        <v>4347</v>
      </c>
      <c r="K1691" t="s">
        <v>4348</v>
      </c>
      <c r="L1691" t="s">
        <v>95</v>
      </c>
      <c r="M1691" t="s">
        <v>96</v>
      </c>
      <c r="N1691" t="s">
        <v>4349</v>
      </c>
      <c r="O1691" t="s">
        <v>150</v>
      </c>
      <c r="P1691">
        <v>248.63929999999999</v>
      </c>
      <c r="Q1691">
        <v>7046000</v>
      </c>
      <c r="R1691" t="s">
        <v>274</v>
      </c>
      <c r="S1691">
        <v>3</v>
      </c>
    </row>
    <row r="1692" spans="2:19" x14ac:dyDescent="0.3">
      <c r="B1692">
        <v>1691</v>
      </c>
      <c r="C1692" t="s">
        <v>19</v>
      </c>
      <c r="D1692" t="s">
        <v>19</v>
      </c>
      <c r="E1692">
        <v>1691</v>
      </c>
      <c r="F1692" t="s">
        <v>20</v>
      </c>
      <c r="G1692">
        <v>18427</v>
      </c>
      <c r="H1692">
        <v>1691</v>
      </c>
      <c r="I1692">
        <v>222</v>
      </c>
      <c r="J1692" t="s">
        <v>4350</v>
      </c>
      <c r="K1692" t="s">
        <v>4351</v>
      </c>
      <c r="L1692" t="s">
        <v>210</v>
      </c>
      <c r="M1692" t="s">
        <v>211</v>
      </c>
      <c r="N1692" t="s">
        <v>1997</v>
      </c>
      <c r="O1692" t="s">
        <v>36</v>
      </c>
      <c r="P1692">
        <v>248.29069999999999</v>
      </c>
      <c r="Q1692">
        <v>52129000</v>
      </c>
      <c r="R1692" t="s">
        <v>61</v>
      </c>
      <c r="S1692">
        <v>4</v>
      </c>
    </row>
    <row r="1693" spans="2:19" x14ac:dyDescent="0.3">
      <c r="B1693">
        <v>1692</v>
      </c>
      <c r="C1693" t="s">
        <v>19</v>
      </c>
      <c r="D1693" t="s">
        <v>19</v>
      </c>
      <c r="E1693">
        <v>1692</v>
      </c>
      <c r="F1693" t="s">
        <v>20</v>
      </c>
      <c r="G1693">
        <v>437</v>
      </c>
      <c r="H1693">
        <v>1692</v>
      </c>
      <c r="I1693">
        <v>240</v>
      </c>
      <c r="J1693" t="s">
        <v>4352</v>
      </c>
      <c r="K1693" t="s">
        <v>4353</v>
      </c>
      <c r="L1693" t="s">
        <v>131</v>
      </c>
      <c r="M1693" t="s">
        <v>132</v>
      </c>
      <c r="N1693" t="s">
        <v>697</v>
      </c>
      <c r="O1693" t="s">
        <v>698</v>
      </c>
      <c r="P1693">
        <v>248.2741</v>
      </c>
      <c r="Q1693">
        <v>18873936</v>
      </c>
      <c r="R1693" t="s">
        <v>144</v>
      </c>
      <c r="S1693">
        <v>3</v>
      </c>
    </row>
    <row r="1694" spans="2:19" x14ac:dyDescent="0.3">
      <c r="B1694">
        <v>1693</v>
      </c>
      <c r="C1694" t="s">
        <v>19</v>
      </c>
      <c r="D1694" t="s">
        <v>19</v>
      </c>
      <c r="E1694">
        <v>1693</v>
      </c>
      <c r="F1694" t="s">
        <v>20</v>
      </c>
      <c r="G1694">
        <v>26350</v>
      </c>
      <c r="H1694">
        <v>1693</v>
      </c>
      <c r="I1694">
        <v>30</v>
      </c>
      <c r="J1694" t="s">
        <v>4354</v>
      </c>
      <c r="K1694" t="s">
        <v>4355</v>
      </c>
      <c r="L1694" t="s">
        <v>45</v>
      </c>
      <c r="M1694" t="s">
        <v>46</v>
      </c>
      <c r="N1694" t="s">
        <v>3183</v>
      </c>
      <c r="O1694" t="s">
        <v>48</v>
      </c>
      <c r="P1694">
        <v>248.25190000000001</v>
      </c>
      <c r="Q1694">
        <v>3974230</v>
      </c>
      <c r="R1694" t="s">
        <v>27</v>
      </c>
      <c r="S1694">
        <v>1</v>
      </c>
    </row>
    <row r="1695" spans="2:19" x14ac:dyDescent="0.3">
      <c r="B1695">
        <v>1694</v>
      </c>
      <c r="C1695" t="s">
        <v>19</v>
      </c>
      <c r="D1695" t="s">
        <v>19</v>
      </c>
      <c r="E1695">
        <v>1694</v>
      </c>
      <c r="F1695" t="s">
        <v>20</v>
      </c>
      <c r="G1695">
        <v>19816</v>
      </c>
      <c r="H1695">
        <v>1694</v>
      </c>
      <c r="I1695">
        <v>16</v>
      </c>
      <c r="J1695" t="s">
        <v>4356</v>
      </c>
      <c r="K1695" t="s">
        <v>4357</v>
      </c>
      <c r="L1695" t="s">
        <v>95</v>
      </c>
      <c r="M1695" t="s">
        <v>96</v>
      </c>
      <c r="N1695" t="s">
        <v>4358</v>
      </c>
      <c r="O1695" t="s">
        <v>150</v>
      </c>
      <c r="P1695">
        <v>248.1884</v>
      </c>
      <c r="Q1695">
        <v>7613815</v>
      </c>
      <c r="R1695" t="s">
        <v>37</v>
      </c>
      <c r="S1695">
        <v>4</v>
      </c>
    </row>
    <row r="1696" spans="2:19" x14ac:dyDescent="0.3">
      <c r="B1696">
        <v>1695</v>
      </c>
      <c r="C1696" t="s">
        <v>19</v>
      </c>
      <c r="D1696" t="s">
        <v>19</v>
      </c>
      <c r="E1696">
        <v>1695</v>
      </c>
      <c r="F1696" t="s">
        <v>20</v>
      </c>
      <c r="G1696">
        <v>25824</v>
      </c>
      <c r="H1696">
        <v>1695</v>
      </c>
      <c r="I1696">
        <v>6</v>
      </c>
      <c r="J1696" t="s">
        <v>4359</v>
      </c>
      <c r="K1696" t="s">
        <v>4360</v>
      </c>
      <c r="L1696" t="s">
        <v>131</v>
      </c>
      <c r="M1696" t="s">
        <v>132</v>
      </c>
      <c r="N1696" t="s">
        <v>143</v>
      </c>
      <c r="O1696" t="s">
        <v>143</v>
      </c>
      <c r="P1696">
        <v>248.1788</v>
      </c>
      <c r="Q1696">
        <v>20936161</v>
      </c>
      <c r="R1696" t="s">
        <v>449</v>
      </c>
      <c r="S1696">
        <v>1</v>
      </c>
    </row>
    <row r="1697" spans="2:19" x14ac:dyDescent="0.3">
      <c r="B1697">
        <v>1696</v>
      </c>
      <c r="C1697" t="s">
        <v>19</v>
      </c>
      <c r="D1697" t="s">
        <v>19</v>
      </c>
      <c r="E1697">
        <v>1696</v>
      </c>
      <c r="F1697" t="s">
        <v>20</v>
      </c>
      <c r="G1697">
        <v>26500</v>
      </c>
      <c r="H1697">
        <v>1696</v>
      </c>
      <c r="I1697">
        <v>50</v>
      </c>
      <c r="J1697" t="s">
        <v>4361</v>
      </c>
      <c r="K1697" t="s">
        <v>4362</v>
      </c>
      <c r="L1697" t="s">
        <v>185</v>
      </c>
      <c r="M1697" t="s">
        <v>186</v>
      </c>
      <c r="N1697" t="s">
        <v>1259</v>
      </c>
      <c r="O1697" t="s">
        <v>4363</v>
      </c>
      <c r="P1697">
        <v>247.87479999999999</v>
      </c>
      <c r="Q1697">
        <v>21772812</v>
      </c>
      <c r="R1697" t="s">
        <v>121</v>
      </c>
      <c r="S1697">
        <v>1</v>
      </c>
    </row>
    <row r="1698" spans="2:19" x14ac:dyDescent="0.3">
      <c r="B1698">
        <v>1697</v>
      </c>
      <c r="C1698" t="s">
        <v>19</v>
      </c>
      <c r="D1698" t="s">
        <v>19</v>
      </c>
      <c r="E1698">
        <v>1697</v>
      </c>
      <c r="F1698" t="s">
        <v>20</v>
      </c>
      <c r="G1698">
        <v>2025</v>
      </c>
      <c r="H1698">
        <v>1697</v>
      </c>
      <c r="I1698">
        <v>20</v>
      </c>
      <c r="J1698" t="s">
        <v>4364</v>
      </c>
      <c r="K1698" t="s">
        <v>4365</v>
      </c>
      <c r="L1698" t="s">
        <v>45</v>
      </c>
      <c r="M1698" t="s">
        <v>46</v>
      </c>
      <c r="N1698" t="s">
        <v>4366</v>
      </c>
      <c r="O1698" t="s">
        <v>3850</v>
      </c>
      <c r="P1698">
        <v>247.5778</v>
      </c>
      <c r="Q1698">
        <v>28923437</v>
      </c>
      <c r="R1698" t="s">
        <v>30</v>
      </c>
      <c r="S1698">
        <v>7</v>
      </c>
    </row>
    <row r="1699" spans="2:19" x14ac:dyDescent="0.3">
      <c r="B1699">
        <v>1698</v>
      </c>
      <c r="C1699" t="s">
        <v>19</v>
      </c>
      <c r="D1699" t="s">
        <v>19</v>
      </c>
      <c r="E1699">
        <v>1698</v>
      </c>
      <c r="F1699" t="s">
        <v>20</v>
      </c>
      <c r="G1699">
        <v>2623</v>
      </c>
      <c r="H1699">
        <v>1698</v>
      </c>
      <c r="I1699">
        <v>78</v>
      </c>
      <c r="J1699" t="s">
        <v>4367</v>
      </c>
      <c r="K1699" t="s">
        <v>4368</v>
      </c>
      <c r="L1699" t="s">
        <v>64</v>
      </c>
      <c r="M1699" t="s">
        <v>65</v>
      </c>
      <c r="N1699" t="s">
        <v>3122</v>
      </c>
      <c r="O1699" t="s">
        <v>3123</v>
      </c>
      <c r="P1699">
        <v>247.57740000000001</v>
      </c>
      <c r="Q1699">
        <v>20740776</v>
      </c>
      <c r="R1699" t="s">
        <v>61</v>
      </c>
      <c r="S1699">
        <v>4</v>
      </c>
    </row>
    <row r="1700" spans="2:19" x14ac:dyDescent="0.3">
      <c r="B1700">
        <v>1699</v>
      </c>
      <c r="C1700" t="s">
        <v>19</v>
      </c>
      <c r="D1700" t="s">
        <v>19</v>
      </c>
      <c r="E1700">
        <v>1699</v>
      </c>
      <c r="F1700" t="s">
        <v>20</v>
      </c>
      <c r="G1700">
        <v>25382</v>
      </c>
      <c r="H1700">
        <v>1699</v>
      </c>
      <c r="I1700">
        <v>89</v>
      </c>
      <c r="J1700" t="s">
        <v>4369</v>
      </c>
      <c r="K1700" t="s">
        <v>4370</v>
      </c>
      <c r="L1700" t="s">
        <v>170</v>
      </c>
      <c r="M1700" t="s">
        <v>171</v>
      </c>
      <c r="N1700" t="s">
        <v>4371</v>
      </c>
      <c r="O1700" t="s">
        <v>381</v>
      </c>
      <c r="P1700">
        <v>247.4753</v>
      </c>
      <c r="Q1700">
        <v>9908513</v>
      </c>
      <c r="R1700" t="s">
        <v>49</v>
      </c>
      <c r="S1700">
        <v>1</v>
      </c>
    </row>
    <row r="1701" spans="2:19" x14ac:dyDescent="0.3">
      <c r="B1701">
        <v>1700</v>
      </c>
      <c r="C1701" t="s">
        <v>19</v>
      </c>
      <c r="D1701" t="s">
        <v>19</v>
      </c>
      <c r="E1701">
        <v>1700</v>
      </c>
      <c r="F1701" t="s">
        <v>20</v>
      </c>
      <c r="G1701">
        <v>23380</v>
      </c>
      <c r="H1701">
        <v>1700</v>
      </c>
      <c r="I1701">
        <v>75</v>
      </c>
      <c r="J1701" t="s">
        <v>4372</v>
      </c>
      <c r="K1701" t="s">
        <v>4373</v>
      </c>
      <c r="L1701" t="s">
        <v>23</v>
      </c>
      <c r="M1701" t="s">
        <v>24</v>
      </c>
      <c r="N1701" t="s">
        <v>851</v>
      </c>
      <c r="O1701" t="s">
        <v>41</v>
      </c>
      <c r="P1701">
        <v>247.3451</v>
      </c>
      <c r="Q1701">
        <v>28795523</v>
      </c>
      <c r="R1701" t="s">
        <v>238</v>
      </c>
      <c r="S1701">
        <v>2</v>
      </c>
    </row>
    <row r="1702" spans="2:19" x14ac:dyDescent="0.3">
      <c r="B1702">
        <v>1701</v>
      </c>
      <c r="C1702" t="s">
        <v>19</v>
      </c>
      <c r="D1702" t="s">
        <v>19</v>
      </c>
      <c r="E1702">
        <v>1701</v>
      </c>
      <c r="F1702" t="s">
        <v>20</v>
      </c>
      <c r="G1702">
        <v>21914</v>
      </c>
      <c r="H1702">
        <v>1701</v>
      </c>
      <c r="I1702">
        <v>80</v>
      </c>
      <c r="J1702" t="s">
        <v>4374</v>
      </c>
      <c r="K1702" t="s">
        <v>4375</v>
      </c>
      <c r="L1702" t="s">
        <v>210</v>
      </c>
      <c r="M1702" t="s">
        <v>211</v>
      </c>
      <c r="N1702" t="s">
        <v>4376</v>
      </c>
      <c r="O1702" t="s">
        <v>36</v>
      </c>
      <c r="P1702">
        <v>247.28919999999999</v>
      </c>
      <c r="Q1702">
        <v>25829618</v>
      </c>
      <c r="R1702" t="s">
        <v>144</v>
      </c>
      <c r="S1702">
        <v>3</v>
      </c>
    </row>
    <row r="1703" spans="2:19" x14ac:dyDescent="0.3">
      <c r="B1703">
        <v>1702</v>
      </c>
      <c r="C1703" t="s">
        <v>19</v>
      </c>
      <c r="D1703" t="s">
        <v>19</v>
      </c>
      <c r="E1703">
        <v>1702</v>
      </c>
      <c r="F1703" t="s">
        <v>20</v>
      </c>
      <c r="G1703">
        <v>21410</v>
      </c>
      <c r="H1703">
        <v>1702</v>
      </c>
      <c r="I1703">
        <v>60</v>
      </c>
      <c r="J1703" t="s">
        <v>4377</v>
      </c>
      <c r="K1703" t="s">
        <v>4378</v>
      </c>
      <c r="L1703" t="s">
        <v>257</v>
      </c>
      <c r="M1703" t="s">
        <v>258</v>
      </c>
      <c r="N1703" t="s">
        <v>259</v>
      </c>
      <c r="O1703" t="s">
        <v>259</v>
      </c>
      <c r="P1703">
        <v>247.17070000000001</v>
      </c>
      <c r="Q1703">
        <v>44520155</v>
      </c>
      <c r="R1703" t="s">
        <v>467</v>
      </c>
      <c r="S1703">
        <v>3</v>
      </c>
    </row>
    <row r="1704" spans="2:19" x14ac:dyDescent="0.3">
      <c r="B1704">
        <v>1703</v>
      </c>
      <c r="C1704" t="s">
        <v>19</v>
      </c>
      <c r="D1704" t="s">
        <v>19</v>
      </c>
      <c r="E1704">
        <v>1703</v>
      </c>
      <c r="F1704" t="s">
        <v>20</v>
      </c>
      <c r="G1704">
        <v>24787</v>
      </c>
      <c r="H1704">
        <v>1703</v>
      </c>
      <c r="I1704">
        <v>30</v>
      </c>
      <c r="J1704" t="s">
        <v>4379</v>
      </c>
      <c r="K1704" t="s">
        <v>4380</v>
      </c>
      <c r="L1704" t="s">
        <v>64</v>
      </c>
      <c r="M1704" t="s">
        <v>65</v>
      </c>
      <c r="N1704" t="s">
        <v>4381</v>
      </c>
      <c r="P1704">
        <v>246.81549999999999</v>
      </c>
      <c r="Q1704">
        <v>17602895</v>
      </c>
      <c r="R1704" t="s">
        <v>182</v>
      </c>
      <c r="S1704">
        <v>1</v>
      </c>
    </row>
    <row r="1705" spans="2:19" x14ac:dyDescent="0.3">
      <c r="B1705">
        <v>1704</v>
      </c>
      <c r="C1705" t="s">
        <v>19</v>
      </c>
      <c r="D1705" t="s">
        <v>19</v>
      </c>
      <c r="E1705">
        <v>1704</v>
      </c>
      <c r="F1705" t="s">
        <v>20</v>
      </c>
      <c r="G1705">
        <v>23278</v>
      </c>
      <c r="H1705">
        <v>1704</v>
      </c>
      <c r="I1705">
        <v>100</v>
      </c>
      <c r="J1705" t="s">
        <v>4382</v>
      </c>
      <c r="K1705" t="s">
        <v>4383</v>
      </c>
      <c r="L1705" t="s">
        <v>23</v>
      </c>
      <c r="M1705" t="s">
        <v>24</v>
      </c>
      <c r="N1705" t="s">
        <v>929</v>
      </c>
      <c r="O1705" t="s">
        <v>277</v>
      </c>
      <c r="P1705">
        <v>246.7242</v>
      </c>
      <c r="Q1705">
        <v>6252019</v>
      </c>
      <c r="R1705" t="s">
        <v>61</v>
      </c>
      <c r="S1705">
        <v>2</v>
      </c>
    </row>
    <row r="1706" spans="2:19" x14ac:dyDescent="0.3">
      <c r="B1706">
        <v>1705</v>
      </c>
      <c r="C1706" t="s">
        <v>19</v>
      </c>
      <c r="D1706" t="s">
        <v>19</v>
      </c>
      <c r="E1706">
        <v>1705</v>
      </c>
      <c r="F1706" t="s">
        <v>20</v>
      </c>
      <c r="G1706">
        <v>26195</v>
      </c>
      <c r="H1706">
        <v>1705</v>
      </c>
      <c r="I1706">
        <v>23</v>
      </c>
      <c r="J1706" t="s">
        <v>4384</v>
      </c>
      <c r="K1706" t="s">
        <v>4385</v>
      </c>
      <c r="L1706" t="s">
        <v>33</v>
      </c>
      <c r="M1706" t="s">
        <v>34</v>
      </c>
      <c r="N1706" t="s">
        <v>1552</v>
      </c>
      <c r="O1706" t="s">
        <v>36</v>
      </c>
      <c r="P1706">
        <v>246.6421</v>
      </c>
      <c r="Q1706">
        <v>2005432</v>
      </c>
      <c r="R1706" t="s">
        <v>27</v>
      </c>
      <c r="S1706">
        <v>1</v>
      </c>
    </row>
    <row r="1707" spans="2:19" x14ac:dyDescent="0.3">
      <c r="B1707">
        <v>1706</v>
      </c>
      <c r="C1707" t="s">
        <v>19</v>
      </c>
      <c r="D1707" t="s">
        <v>19</v>
      </c>
      <c r="E1707">
        <v>1706</v>
      </c>
      <c r="F1707" t="s">
        <v>20</v>
      </c>
      <c r="G1707">
        <v>26540</v>
      </c>
      <c r="H1707">
        <v>1706</v>
      </c>
      <c r="I1707">
        <v>25</v>
      </c>
      <c r="J1707" t="s">
        <v>4386</v>
      </c>
      <c r="K1707" t="s">
        <v>4387</v>
      </c>
      <c r="L1707" t="s">
        <v>33</v>
      </c>
      <c r="M1707" t="s">
        <v>34</v>
      </c>
      <c r="N1707" t="s">
        <v>463</v>
      </c>
      <c r="O1707" t="s">
        <v>36</v>
      </c>
      <c r="P1707">
        <v>246.50389999999999</v>
      </c>
      <c r="Q1707">
        <v>18179261</v>
      </c>
      <c r="R1707" t="s">
        <v>118</v>
      </c>
      <c r="S1707">
        <v>1</v>
      </c>
    </row>
    <row r="1708" spans="2:19" x14ac:dyDescent="0.3">
      <c r="B1708">
        <v>1707</v>
      </c>
      <c r="C1708" t="s">
        <v>19</v>
      </c>
      <c r="D1708" t="s">
        <v>19</v>
      </c>
      <c r="E1708">
        <v>1707</v>
      </c>
      <c r="F1708" t="s">
        <v>20</v>
      </c>
      <c r="G1708">
        <v>25856</v>
      </c>
      <c r="H1708">
        <v>1707</v>
      </c>
      <c r="I1708">
        <v>35</v>
      </c>
      <c r="J1708" t="s">
        <v>4388</v>
      </c>
      <c r="K1708" t="s">
        <v>4389</v>
      </c>
      <c r="L1708" t="s">
        <v>131</v>
      </c>
      <c r="M1708" t="s">
        <v>132</v>
      </c>
      <c r="N1708" t="s">
        <v>794</v>
      </c>
      <c r="O1708" t="s">
        <v>794</v>
      </c>
      <c r="P1708">
        <v>246.001</v>
      </c>
      <c r="Q1708">
        <v>5135333</v>
      </c>
      <c r="R1708" t="s">
        <v>666</v>
      </c>
      <c r="S1708">
        <v>1</v>
      </c>
    </row>
    <row r="1709" spans="2:19" x14ac:dyDescent="0.3">
      <c r="B1709">
        <v>1708</v>
      </c>
      <c r="C1709" t="s">
        <v>19</v>
      </c>
      <c r="D1709" t="s">
        <v>19</v>
      </c>
      <c r="E1709">
        <v>1708</v>
      </c>
      <c r="F1709" t="s">
        <v>20</v>
      </c>
      <c r="G1709">
        <v>23352</v>
      </c>
      <c r="H1709">
        <v>1708</v>
      </c>
      <c r="I1709">
        <v>24</v>
      </c>
      <c r="J1709" t="s">
        <v>4390</v>
      </c>
      <c r="K1709" t="s">
        <v>4391</v>
      </c>
      <c r="L1709" t="s">
        <v>164</v>
      </c>
      <c r="M1709" t="s">
        <v>165</v>
      </c>
      <c r="N1709" t="s">
        <v>1180</v>
      </c>
      <c r="O1709" t="s">
        <v>3894</v>
      </c>
      <c r="P1709">
        <v>246.00210000000001</v>
      </c>
      <c r="Q1709">
        <v>2129792</v>
      </c>
      <c r="R1709" t="s">
        <v>37</v>
      </c>
      <c r="S1709">
        <v>2</v>
      </c>
    </row>
    <row r="1710" spans="2:19" x14ac:dyDescent="0.3">
      <c r="B1710">
        <v>1709</v>
      </c>
      <c r="C1710" t="s">
        <v>19</v>
      </c>
      <c r="D1710" t="s">
        <v>19</v>
      </c>
      <c r="E1710">
        <v>1709</v>
      </c>
      <c r="F1710" t="s">
        <v>20</v>
      </c>
      <c r="G1710">
        <v>23690</v>
      </c>
      <c r="H1710">
        <v>1709</v>
      </c>
      <c r="I1710">
        <v>45</v>
      </c>
      <c r="J1710" t="s">
        <v>4392</v>
      </c>
      <c r="K1710" t="s">
        <v>4393</v>
      </c>
      <c r="L1710" t="s">
        <v>360</v>
      </c>
      <c r="M1710" t="s">
        <v>361</v>
      </c>
      <c r="N1710" t="s">
        <v>890</v>
      </c>
      <c r="O1710" t="s">
        <v>556</v>
      </c>
      <c r="P1710">
        <v>245.89750000000001</v>
      </c>
      <c r="Q1710">
        <v>21537981</v>
      </c>
      <c r="R1710" t="s">
        <v>262</v>
      </c>
      <c r="S1710">
        <v>2</v>
      </c>
    </row>
    <row r="1711" spans="2:19" x14ac:dyDescent="0.3">
      <c r="B1711">
        <v>1710</v>
      </c>
      <c r="C1711" t="s">
        <v>19</v>
      </c>
      <c r="D1711" t="s">
        <v>19</v>
      </c>
      <c r="E1711">
        <v>1710</v>
      </c>
      <c r="F1711" t="s">
        <v>20</v>
      </c>
      <c r="G1711">
        <v>24793</v>
      </c>
      <c r="H1711">
        <v>1710</v>
      </c>
      <c r="I1711">
        <v>5</v>
      </c>
      <c r="J1711" t="s">
        <v>4394</v>
      </c>
      <c r="K1711" t="s">
        <v>4395</v>
      </c>
      <c r="L1711" t="s">
        <v>45</v>
      </c>
      <c r="M1711" t="s">
        <v>46</v>
      </c>
      <c r="N1711" t="s">
        <v>4396</v>
      </c>
      <c r="O1711" t="s">
        <v>48</v>
      </c>
      <c r="P1711">
        <v>245.4726</v>
      </c>
      <c r="Q1711">
        <v>2460622</v>
      </c>
      <c r="R1711" t="s">
        <v>128</v>
      </c>
      <c r="S1711">
        <v>1</v>
      </c>
    </row>
    <row r="1712" spans="2:19" x14ac:dyDescent="0.3">
      <c r="B1712">
        <v>1711</v>
      </c>
      <c r="C1712" t="s">
        <v>19</v>
      </c>
      <c r="D1712" t="s">
        <v>19</v>
      </c>
      <c r="E1712">
        <v>1711</v>
      </c>
      <c r="F1712" t="s">
        <v>20</v>
      </c>
      <c r="G1712">
        <v>971</v>
      </c>
      <c r="H1712">
        <v>1711</v>
      </c>
      <c r="I1712">
        <v>58</v>
      </c>
      <c r="J1712" t="s">
        <v>4397</v>
      </c>
      <c r="K1712" t="s">
        <v>4398</v>
      </c>
      <c r="L1712" t="s">
        <v>131</v>
      </c>
      <c r="M1712" t="s">
        <v>132</v>
      </c>
      <c r="N1712" t="s">
        <v>794</v>
      </c>
      <c r="O1712" t="s">
        <v>794</v>
      </c>
      <c r="P1712">
        <v>245.46350000000001</v>
      </c>
      <c r="Q1712">
        <v>7691718</v>
      </c>
      <c r="R1712" t="s">
        <v>42</v>
      </c>
      <c r="S1712">
        <v>5</v>
      </c>
    </row>
    <row r="1713" spans="2:19" x14ac:dyDescent="0.3">
      <c r="B1713">
        <v>1712</v>
      </c>
      <c r="C1713" t="s">
        <v>19</v>
      </c>
      <c r="D1713" t="s">
        <v>19</v>
      </c>
      <c r="E1713">
        <v>1712</v>
      </c>
      <c r="F1713" t="s">
        <v>20</v>
      </c>
      <c r="G1713">
        <v>19980</v>
      </c>
      <c r="H1713">
        <v>1712</v>
      </c>
      <c r="I1713">
        <v>45</v>
      </c>
      <c r="J1713" t="s">
        <v>4399</v>
      </c>
      <c r="K1713" t="s">
        <v>4400</v>
      </c>
      <c r="L1713" t="s">
        <v>210</v>
      </c>
      <c r="M1713" t="s">
        <v>211</v>
      </c>
      <c r="N1713" t="s">
        <v>1997</v>
      </c>
      <c r="O1713" t="s">
        <v>36</v>
      </c>
      <c r="P1713">
        <v>245.33930000000001</v>
      </c>
      <c r="Q1713">
        <v>12921103</v>
      </c>
      <c r="R1713" t="s">
        <v>37</v>
      </c>
      <c r="S1713">
        <v>4</v>
      </c>
    </row>
    <row r="1714" spans="2:19" x14ac:dyDescent="0.3">
      <c r="B1714">
        <v>1713</v>
      </c>
      <c r="C1714" t="s">
        <v>19</v>
      </c>
      <c r="D1714" t="s">
        <v>19</v>
      </c>
      <c r="E1714">
        <v>1713</v>
      </c>
      <c r="F1714" t="s">
        <v>20</v>
      </c>
      <c r="G1714">
        <v>24670</v>
      </c>
      <c r="H1714">
        <v>1713</v>
      </c>
      <c r="I1714">
        <v>70</v>
      </c>
      <c r="J1714" t="s">
        <v>4401</v>
      </c>
      <c r="K1714" t="s">
        <v>4402</v>
      </c>
      <c r="L1714" t="s">
        <v>547</v>
      </c>
      <c r="M1714" t="s">
        <v>548</v>
      </c>
      <c r="N1714" t="s">
        <v>549</v>
      </c>
      <c r="O1714" t="s">
        <v>549</v>
      </c>
      <c r="P1714">
        <v>245.1807</v>
      </c>
      <c r="Q1714">
        <v>3438000</v>
      </c>
      <c r="R1714" t="s">
        <v>30</v>
      </c>
      <c r="S1714">
        <v>1</v>
      </c>
    </row>
    <row r="1715" spans="2:19" x14ac:dyDescent="0.3">
      <c r="B1715">
        <v>1714</v>
      </c>
      <c r="C1715" t="s">
        <v>19</v>
      </c>
      <c r="D1715" t="s">
        <v>19</v>
      </c>
      <c r="E1715">
        <v>1714</v>
      </c>
      <c r="F1715" t="s">
        <v>20</v>
      </c>
      <c r="G1715">
        <v>22823</v>
      </c>
      <c r="H1715">
        <v>1714</v>
      </c>
      <c r="I1715">
        <v>543</v>
      </c>
      <c r="J1715" t="s">
        <v>4403</v>
      </c>
      <c r="K1715" t="s">
        <v>4404</v>
      </c>
      <c r="L1715" t="s">
        <v>95</v>
      </c>
      <c r="M1715" t="s">
        <v>96</v>
      </c>
      <c r="N1715" t="s">
        <v>4405</v>
      </c>
      <c r="O1715" t="s">
        <v>3411</v>
      </c>
      <c r="P1715">
        <v>245.11320000000001</v>
      </c>
      <c r="Q1715">
        <v>68725301</v>
      </c>
      <c r="R1715" t="s">
        <v>151</v>
      </c>
      <c r="S1715">
        <v>3</v>
      </c>
    </row>
    <row r="1716" spans="2:19" x14ac:dyDescent="0.3">
      <c r="B1716">
        <v>1715</v>
      </c>
      <c r="C1716" t="s">
        <v>19</v>
      </c>
      <c r="D1716" t="s">
        <v>19</v>
      </c>
      <c r="E1716">
        <v>1715</v>
      </c>
      <c r="F1716" t="s">
        <v>20</v>
      </c>
      <c r="G1716">
        <v>25590</v>
      </c>
      <c r="H1716">
        <v>1715</v>
      </c>
      <c r="I1716">
        <v>35</v>
      </c>
      <c r="J1716" t="s">
        <v>4406</v>
      </c>
      <c r="K1716" t="s">
        <v>4407</v>
      </c>
      <c r="L1716" t="s">
        <v>45</v>
      </c>
      <c r="M1716" t="s">
        <v>46</v>
      </c>
      <c r="N1716" t="s">
        <v>314</v>
      </c>
      <c r="O1716" t="s">
        <v>48</v>
      </c>
      <c r="P1716">
        <v>244.7687</v>
      </c>
      <c r="Q1716">
        <v>13115000</v>
      </c>
      <c r="R1716" t="s">
        <v>37</v>
      </c>
      <c r="S1716">
        <v>1</v>
      </c>
    </row>
    <row r="1717" spans="2:19" x14ac:dyDescent="0.3">
      <c r="B1717">
        <v>1716</v>
      </c>
      <c r="C1717" t="s">
        <v>19</v>
      </c>
      <c r="D1717" t="s">
        <v>19</v>
      </c>
      <c r="E1717">
        <v>1716</v>
      </c>
      <c r="F1717" t="s">
        <v>20</v>
      </c>
      <c r="G1717">
        <v>25805</v>
      </c>
      <c r="H1717">
        <v>1716</v>
      </c>
      <c r="I1717">
        <v>62</v>
      </c>
      <c r="J1717" t="s">
        <v>4408</v>
      </c>
      <c r="K1717" t="s">
        <v>4409</v>
      </c>
      <c r="L1717" t="s">
        <v>33</v>
      </c>
      <c r="M1717" t="s">
        <v>34</v>
      </c>
      <c r="N1717" t="s">
        <v>830</v>
      </c>
      <c r="O1717" t="s">
        <v>36</v>
      </c>
      <c r="P1717">
        <v>244.68969999999999</v>
      </c>
      <c r="Q1717">
        <v>7518252</v>
      </c>
      <c r="R1717" t="s">
        <v>144</v>
      </c>
      <c r="S1717">
        <v>1</v>
      </c>
    </row>
    <row r="1718" spans="2:19" x14ac:dyDescent="0.3">
      <c r="B1718">
        <v>1717</v>
      </c>
      <c r="C1718" t="s">
        <v>19</v>
      </c>
      <c r="D1718" t="s">
        <v>19</v>
      </c>
      <c r="E1718">
        <v>1717</v>
      </c>
      <c r="F1718" t="s">
        <v>20</v>
      </c>
      <c r="G1718">
        <v>18628</v>
      </c>
      <c r="H1718">
        <v>1717</v>
      </c>
      <c r="I1718">
        <v>81</v>
      </c>
      <c r="J1718" t="s">
        <v>4410</v>
      </c>
      <c r="K1718" t="s">
        <v>4411</v>
      </c>
      <c r="L1718" t="s">
        <v>731</v>
      </c>
      <c r="M1718" t="s">
        <v>732</v>
      </c>
      <c r="N1718" t="s">
        <v>734</v>
      </c>
      <c r="O1718" t="s">
        <v>734</v>
      </c>
      <c r="P1718">
        <v>244.16589999999999</v>
      </c>
      <c r="Q1718">
        <v>18091633</v>
      </c>
      <c r="R1718" t="s">
        <v>144</v>
      </c>
      <c r="S1718">
        <v>5</v>
      </c>
    </row>
    <row r="1719" spans="2:19" x14ac:dyDescent="0.3">
      <c r="B1719">
        <v>1718</v>
      </c>
      <c r="C1719" t="s">
        <v>19</v>
      </c>
      <c r="D1719" t="s">
        <v>19</v>
      </c>
      <c r="E1719">
        <v>1718</v>
      </c>
      <c r="F1719" t="s">
        <v>20</v>
      </c>
      <c r="G1719">
        <v>25029</v>
      </c>
      <c r="H1719">
        <v>1718</v>
      </c>
      <c r="I1719">
        <v>25</v>
      </c>
      <c r="J1719" t="s">
        <v>4412</v>
      </c>
      <c r="K1719" t="s">
        <v>4413</v>
      </c>
      <c r="L1719" t="s">
        <v>360</v>
      </c>
      <c r="M1719" t="s">
        <v>361</v>
      </c>
      <c r="N1719" t="s">
        <v>864</v>
      </c>
      <c r="O1719" t="s">
        <v>556</v>
      </c>
      <c r="P1719">
        <v>243.9896</v>
      </c>
      <c r="Q1719">
        <v>4233742</v>
      </c>
      <c r="R1719" t="s">
        <v>121</v>
      </c>
      <c r="S1719">
        <v>1</v>
      </c>
    </row>
    <row r="1720" spans="2:19" x14ac:dyDescent="0.3">
      <c r="B1720">
        <v>1719</v>
      </c>
      <c r="C1720" t="s">
        <v>19</v>
      </c>
      <c r="D1720" t="s">
        <v>19</v>
      </c>
      <c r="E1720">
        <v>1719</v>
      </c>
      <c r="F1720" t="s">
        <v>20</v>
      </c>
      <c r="G1720">
        <v>17812</v>
      </c>
      <c r="H1720">
        <v>1719</v>
      </c>
      <c r="I1720">
        <v>21</v>
      </c>
      <c r="J1720" t="s">
        <v>4414</v>
      </c>
      <c r="K1720" t="s">
        <v>4415</v>
      </c>
      <c r="L1720" t="s">
        <v>309</v>
      </c>
      <c r="M1720" t="s">
        <v>310</v>
      </c>
      <c r="N1720" t="s">
        <v>311</v>
      </c>
      <c r="O1720" t="s">
        <v>36</v>
      </c>
      <c r="P1720">
        <v>243.91970000000001</v>
      </c>
      <c r="Q1720">
        <v>11793011</v>
      </c>
      <c r="R1720" t="s">
        <v>144</v>
      </c>
      <c r="S1720">
        <v>5</v>
      </c>
    </row>
    <row r="1721" spans="2:19" x14ac:dyDescent="0.3">
      <c r="B1721">
        <v>1720</v>
      </c>
      <c r="C1721" t="s">
        <v>19</v>
      </c>
      <c r="D1721" t="s">
        <v>19</v>
      </c>
      <c r="E1721">
        <v>1720</v>
      </c>
      <c r="F1721" t="s">
        <v>20</v>
      </c>
      <c r="G1721">
        <v>19683</v>
      </c>
      <c r="H1721">
        <v>1720</v>
      </c>
      <c r="I1721">
        <v>50</v>
      </c>
      <c r="J1721" t="s">
        <v>4416</v>
      </c>
      <c r="K1721" t="s">
        <v>4417</v>
      </c>
      <c r="L1721" t="s">
        <v>23</v>
      </c>
      <c r="M1721" t="s">
        <v>24</v>
      </c>
      <c r="N1721" t="s">
        <v>277</v>
      </c>
      <c r="O1721" t="s">
        <v>277</v>
      </c>
      <c r="P1721">
        <v>243.85830000000001</v>
      </c>
      <c r="Q1721">
        <v>9286038</v>
      </c>
      <c r="R1721" t="s">
        <v>37</v>
      </c>
      <c r="S1721">
        <v>4</v>
      </c>
    </row>
    <row r="1722" spans="2:19" x14ac:dyDescent="0.3">
      <c r="B1722">
        <v>1721</v>
      </c>
      <c r="C1722" t="s">
        <v>19</v>
      </c>
      <c r="D1722" t="s">
        <v>19</v>
      </c>
      <c r="E1722">
        <v>1721</v>
      </c>
      <c r="F1722" t="s">
        <v>20</v>
      </c>
      <c r="G1722">
        <v>21603</v>
      </c>
      <c r="H1722">
        <v>1721</v>
      </c>
      <c r="I1722">
        <v>43</v>
      </c>
      <c r="J1722" t="s">
        <v>4418</v>
      </c>
      <c r="K1722" t="s">
        <v>4419</v>
      </c>
      <c r="L1722" t="s">
        <v>246</v>
      </c>
      <c r="M1722" t="s">
        <v>247</v>
      </c>
      <c r="N1722" t="s">
        <v>1180</v>
      </c>
      <c r="O1722" t="s">
        <v>432</v>
      </c>
      <c r="P1722">
        <v>243.67750000000001</v>
      </c>
      <c r="Q1722">
        <v>4892438</v>
      </c>
      <c r="R1722" t="s">
        <v>42</v>
      </c>
      <c r="S1722">
        <v>3</v>
      </c>
    </row>
    <row r="1723" spans="2:19" x14ac:dyDescent="0.3">
      <c r="B1723">
        <v>1722</v>
      </c>
      <c r="C1723" t="s">
        <v>19</v>
      </c>
      <c r="D1723" t="s">
        <v>19</v>
      </c>
      <c r="E1723">
        <v>1722</v>
      </c>
      <c r="F1723" t="s">
        <v>20</v>
      </c>
      <c r="G1723">
        <v>26598</v>
      </c>
      <c r="H1723">
        <v>1722</v>
      </c>
      <c r="I1723">
        <v>613</v>
      </c>
      <c r="J1723" t="s">
        <v>4420</v>
      </c>
      <c r="K1723" t="s">
        <v>4421</v>
      </c>
      <c r="L1723" t="s">
        <v>131</v>
      </c>
      <c r="M1723" t="s">
        <v>132</v>
      </c>
      <c r="N1723" t="s">
        <v>871</v>
      </c>
      <c r="O1723" t="s">
        <v>143</v>
      </c>
      <c r="P1723">
        <v>243.5506</v>
      </c>
      <c r="Q1723">
        <v>22080000</v>
      </c>
      <c r="R1723" t="s">
        <v>238</v>
      </c>
      <c r="S1723">
        <v>1</v>
      </c>
    </row>
    <row r="1724" spans="2:19" x14ac:dyDescent="0.3">
      <c r="B1724">
        <v>1723</v>
      </c>
      <c r="C1724" t="s">
        <v>19</v>
      </c>
      <c r="D1724" t="s">
        <v>19</v>
      </c>
      <c r="E1724">
        <v>1723</v>
      </c>
      <c r="F1724" t="s">
        <v>20</v>
      </c>
      <c r="G1724">
        <v>23964</v>
      </c>
      <c r="H1724">
        <v>1723</v>
      </c>
      <c r="I1724">
        <v>48</v>
      </c>
      <c r="J1724" t="s">
        <v>4422</v>
      </c>
      <c r="K1724" t="s">
        <v>4423</v>
      </c>
      <c r="L1724" t="s">
        <v>131</v>
      </c>
      <c r="M1724" t="s">
        <v>132</v>
      </c>
      <c r="N1724" t="s">
        <v>794</v>
      </c>
      <c r="O1724" t="s">
        <v>794</v>
      </c>
      <c r="P1724">
        <v>243.18799999999999</v>
      </c>
      <c r="Q1724">
        <v>5025220</v>
      </c>
      <c r="R1724" t="s">
        <v>121</v>
      </c>
      <c r="S1724">
        <v>2</v>
      </c>
    </row>
    <row r="1725" spans="2:19" x14ac:dyDescent="0.3">
      <c r="B1725">
        <v>1724</v>
      </c>
      <c r="C1725" t="s">
        <v>19</v>
      </c>
      <c r="D1725" t="s">
        <v>19</v>
      </c>
      <c r="E1725">
        <v>1724</v>
      </c>
      <c r="F1725" t="s">
        <v>20</v>
      </c>
      <c r="G1725">
        <v>21827</v>
      </c>
      <c r="H1725">
        <v>1724</v>
      </c>
      <c r="I1725">
        <v>511</v>
      </c>
      <c r="J1725" t="s">
        <v>4424</v>
      </c>
      <c r="K1725" t="s">
        <v>4425</v>
      </c>
      <c r="L1725" t="s">
        <v>23</v>
      </c>
      <c r="M1725" t="s">
        <v>24</v>
      </c>
      <c r="N1725" t="s">
        <v>775</v>
      </c>
      <c r="O1725" t="s">
        <v>60</v>
      </c>
      <c r="P1725">
        <v>243.1489</v>
      </c>
      <c r="Q1725">
        <v>22861016</v>
      </c>
      <c r="R1725" t="s">
        <v>37</v>
      </c>
      <c r="S1725">
        <v>3</v>
      </c>
    </row>
    <row r="1726" spans="2:19" x14ac:dyDescent="0.3">
      <c r="B1726">
        <v>1725</v>
      </c>
      <c r="C1726" t="s">
        <v>19</v>
      </c>
      <c r="D1726" t="s">
        <v>19</v>
      </c>
      <c r="E1726">
        <v>1725</v>
      </c>
      <c r="F1726" t="s">
        <v>20</v>
      </c>
      <c r="G1726">
        <v>22002</v>
      </c>
      <c r="H1726">
        <v>1725</v>
      </c>
      <c r="I1726">
        <v>39</v>
      </c>
      <c r="J1726" t="s">
        <v>4426</v>
      </c>
      <c r="K1726" t="s">
        <v>4427</v>
      </c>
      <c r="L1726" t="s">
        <v>83</v>
      </c>
      <c r="M1726" t="s">
        <v>84</v>
      </c>
      <c r="N1726" t="s">
        <v>4428</v>
      </c>
      <c r="O1726" t="s">
        <v>609</v>
      </c>
      <c r="P1726">
        <v>242.83799999999999</v>
      </c>
      <c r="Q1726">
        <v>5831677</v>
      </c>
      <c r="R1726" t="s">
        <v>118</v>
      </c>
      <c r="S1726">
        <v>3</v>
      </c>
    </row>
    <row r="1727" spans="2:19" x14ac:dyDescent="0.3">
      <c r="B1727">
        <v>1726</v>
      </c>
      <c r="C1727" t="s">
        <v>19</v>
      </c>
      <c r="D1727" t="s">
        <v>19</v>
      </c>
      <c r="E1727">
        <v>1726</v>
      </c>
      <c r="F1727" t="s">
        <v>20</v>
      </c>
      <c r="G1727">
        <v>24023</v>
      </c>
      <c r="H1727">
        <v>1726</v>
      </c>
      <c r="I1727">
        <v>14</v>
      </c>
      <c r="J1727" t="s">
        <v>4429</v>
      </c>
      <c r="K1727" t="s">
        <v>4430</v>
      </c>
      <c r="L1727" t="s">
        <v>95</v>
      </c>
      <c r="M1727" t="s">
        <v>96</v>
      </c>
      <c r="N1727" t="s">
        <v>1253</v>
      </c>
      <c r="O1727" t="s">
        <v>150</v>
      </c>
      <c r="P1727">
        <v>242.614</v>
      </c>
      <c r="Q1727">
        <v>4777077</v>
      </c>
      <c r="R1727" t="s">
        <v>144</v>
      </c>
      <c r="S1727">
        <v>2</v>
      </c>
    </row>
    <row r="1728" spans="2:19" x14ac:dyDescent="0.3">
      <c r="B1728">
        <v>1727</v>
      </c>
      <c r="C1728" t="s">
        <v>19</v>
      </c>
      <c r="D1728" t="s">
        <v>19</v>
      </c>
      <c r="E1728">
        <v>1727</v>
      </c>
      <c r="F1728" t="s">
        <v>20</v>
      </c>
      <c r="G1728">
        <v>24893</v>
      </c>
      <c r="H1728">
        <v>1727</v>
      </c>
      <c r="I1728">
        <v>138</v>
      </c>
      <c r="J1728" t="s">
        <v>4431</v>
      </c>
      <c r="K1728" t="s">
        <v>4432</v>
      </c>
      <c r="L1728" t="s">
        <v>185</v>
      </c>
      <c r="M1728" t="s">
        <v>186</v>
      </c>
      <c r="N1728" t="s">
        <v>185</v>
      </c>
      <c r="O1728" t="s">
        <v>179</v>
      </c>
      <c r="P1728">
        <v>242.3706</v>
      </c>
      <c r="Q1728">
        <v>21759035</v>
      </c>
      <c r="R1728" t="s">
        <v>144</v>
      </c>
      <c r="S1728">
        <v>1</v>
      </c>
    </row>
    <row r="1729" spans="2:19" x14ac:dyDescent="0.3">
      <c r="B1729">
        <v>1728</v>
      </c>
      <c r="C1729" t="s">
        <v>19</v>
      </c>
      <c r="D1729" t="s">
        <v>19</v>
      </c>
      <c r="E1729">
        <v>1728</v>
      </c>
      <c r="F1729" t="s">
        <v>20</v>
      </c>
      <c r="G1729">
        <v>25641</v>
      </c>
      <c r="H1729">
        <v>1728</v>
      </c>
      <c r="I1729">
        <v>106</v>
      </c>
      <c r="J1729" t="s">
        <v>4433</v>
      </c>
      <c r="K1729" t="s">
        <v>4434</v>
      </c>
      <c r="L1729" t="s">
        <v>131</v>
      </c>
      <c r="M1729" t="s">
        <v>132</v>
      </c>
      <c r="N1729" t="s">
        <v>4435</v>
      </c>
      <c r="O1729" t="s">
        <v>143</v>
      </c>
      <c r="P1729">
        <v>242.0831</v>
      </c>
      <c r="Q1729">
        <v>10251252</v>
      </c>
      <c r="R1729" t="s">
        <v>42</v>
      </c>
      <c r="S1729">
        <v>1</v>
      </c>
    </row>
    <row r="1730" spans="2:19" x14ac:dyDescent="0.3">
      <c r="B1730">
        <v>1729</v>
      </c>
      <c r="C1730" t="s">
        <v>19</v>
      </c>
      <c r="D1730" t="s">
        <v>19</v>
      </c>
      <c r="E1730">
        <v>1729</v>
      </c>
      <c r="F1730" t="s">
        <v>20</v>
      </c>
      <c r="G1730">
        <v>21153</v>
      </c>
      <c r="H1730">
        <v>1729</v>
      </c>
      <c r="I1730">
        <v>231</v>
      </c>
      <c r="J1730" t="s">
        <v>4436</v>
      </c>
      <c r="K1730" t="s">
        <v>4437</v>
      </c>
      <c r="L1730" t="s">
        <v>547</v>
      </c>
      <c r="M1730" t="s">
        <v>548</v>
      </c>
      <c r="N1730" t="s">
        <v>1020</v>
      </c>
      <c r="O1730" t="s">
        <v>549</v>
      </c>
      <c r="P1730">
        <v>241.8451</v>
      </c>
      <c r="Q1730">
        <v>31893333</v>
      </c>
      <c r="R1730" t="s">
        <v>144</v>
      </c>
      <c r="S1730">
        <v>3</v>
      </c>
    </row>
    <row r="1731" spans="2:19" x14ac:dyDescent="0.3">
      <c r="B1731">
        <v>1730</v>
      </c>
      <c r="C1731" t="s">
        <v>19</v>
      </c>
      <c r="D1731" t="s">
        <v>19</v>
      </c>
      <c r="E1731">
        <v>1730</v>
      </c>
      <c r="F1731" t="s">
        <v>20</v>
      </c>
      <c r="G1731">
        <v>19632</v>
      </c>
      <c r="H1731">
        <v>1730</v>
      </c>
      <c r="I1731">
        <v>32</v>
      </c>
      <c r="J1731" t="s">
        <v>4438</v>
      </c>
      <c r="K1731" t="s">
        <v>4439</v>
      </c>
      <c r="L1731" t="s">
        <v>33</v>
      </c>
      <c r="M1731" t="s">
        <v>34</v>
      </c>
      <c r="N1731" t="s">
        <v>830</v>
      </c>
      <c r="O1731" t="s">
        <v>36</v>
      </c>
      <c r="P1731">
        <v>241.4478</v>
      </c>
      <c r="Q1731">
        <v>7129925</v>
      </c>
      <c r="R1731" t="s">
        <v>49</v>
      </c>
      <c r="S1731">
        <v>4</v>
      </c>
    </row>
    <row r="1732" spans="2:19" x14ac:dyDescent="0.3">
      <c r="B1732">
        <v>1731</v>
      </c>
      <c r="C1732" t="s">
        <v>19</v>
      </c>
      <c r="D1732" t="s">
        <v>19</v>
      </c>
      <c r="E1732">
        <v>1731</v>
      </c>
      <c r="F1732" t="s">
        <v>20</v>
      </c>
      <c r="G1732">
        <v>24594</v>
      </c>
      <c r="H1732">
        <v>1731</v>
      </c>
      <c r="I1732">
        <v>17</v>
      </c>
      <c r="J1732" t="s">
        <v>4440</v>
      </c>
      <c r="K1732" t="s">
        <v>4441</v>
      </c>
      <c r="L1732" t="s">
        <v>64</v>
      </c>
      <c r="M1732" t="s">
        <v>65</v>
      </c>
      <c r="N1732" t="s">
        <v>66</v>
      </c>
      <c r="O1732" t="s">
        <v>67</v>
      </c>
      <c r="P1732">
        <v>240.8999</v>
      </c>
      <c r="Q1732">
        <v>3078899</v>
      </c>
      <c r="R1732" t="s">
        <v>144</v>
      </c>
      <c r="S1732">
        <v>2</v>
      </c>
    </row>
    <row r="1733" spans="2:19" x14ac:dyDescent="0.3">
      <c r="B1733">
        <v>1732</v>
      </c>
      <c r="C1733" t="s">
        <v>19</v>
      </c>
      <c r="D1733" t="s">
        <v>19</v>
      </c>
      <c r="E1733">
        <v>1732</v>
      </c>
      <c r="F1733" t="s">
        <v>20</v>
      </c>
      <c r="G1733">
        <v>26616</v>
      </c>
      <c r="H1733">
        <v>1732</v>
      </c>
      <c r="I1733">
        <v>30</v>
      </c>
      <c r="J1733" t="s">
        <v>4442</v>
      </c>
      <c r="K1733" t="s">
        <v>4443</v>
      </c>
      <c r="L1733" t="s">
        <v>131</v>
      </c>
      <c r="M1733" t="s">
        <v>132</v>
      </c>
      <c r="N1733" t="s">
        <v>4444</v>
      </c>
      <c r="O1733" t="s">
        <v>259</v>
      </c>
      <c r="P1733">
        <v>240.78290000000001</v>
      </c>
      <c r="Q1733">
        <v>7469538</v>
      </c>
      <c r="R1733" t="s">
        <v>61</v>
      </c>
      <c r="S1733">
        <v>1</v>
      </c>
    </row>
    <row r="1734" spans="2:19" x14ac:dyDescent="0.3">
      <c r="B1734">
        <v>1733</v>
      </c>
      <c r="C1734" t="s">
        <v>19</v>
      </c>
      <c r="D1734" t="s">
        <v>19</v>
      </c>
      <c r="E1734">
        <v>1733</v>
      </c>
      <c r="F1734" t="s">
        <v>20</v>
      </c>
      <c r="G1734">
        <v>25930</v>
      </c>
      <c r="H1734">
        <v>1733</v>
      </c>
      <c r="I1734">
        <v>3</v>
      </c>
      <c r="J1734" t="s">
        <v>4445</v>
      </c>
      <c r="K1734" t="s">
        <v>4446</v>
      </c>
      <c r="L1734" t="s">
        <v>594</v>
      </c>
      <c r="M1734" t="s">
        <v>595</v>
      </c>
      <c r="N1734" t="s">
        <v>596</v>
      </c>
      <c r="O1734" t="s">
        <v>48</v>
      </c>
      <c r="P1734">
        <v>240.6901</v>
      </c>
      <c r="Q1734">
        <v>2613270</v>
      </c>
      <c r="R1734" t="s">
        <v>243</v>
      </c>
      <c r="S1734">
        <v>1</v>
      </c>
    </row>
    <row r="1735" spans="2:19" x14ac:dyDescent="0.3">
      <c r="B1735">
        <v>1734</v>
      </c>
      <c r="C1735" t="s">
        <v>19</v>
      </c>
      <c r="D1735" t="s">
        <v>19</v>
      </c>
      <c r="E1735">
        <v>1734</v>
      </c>
      <c r="F1735" t="s">
        <v>20</v>
      </c>
      <c r="G1735">
        <v>3899</v>
      </c>
      <c r="H1735">
        <v>1734</v>
      </c>
      <c r="I1735">
        <v>110</v>
      </c>
      <c r="J1735" t="s">
        <v>4447</v>
      </c>
      <c r="K1735" t="s">
        <v>4448</v>
      </c>
      <c r="L1735" t="s">
        <v>23</v>
      </c>
      <c r="M1735" t="s">
        <v>24</v>
      </c>
      <c r="N1735" t="s">
        <v>4449</v>
      </c>
      <c r="O1735" t="s">
        <v>41</v>
      </c>
      <c r="P1735">
        <v>240.6525</v>
      </c>
      <c r="Q1735">
        <v>20390274</v>
      </c>
      <c r="R1735" t="s">
        <v>415</v>
      </c>
      <c r="S1735">
        <v>7</v>
      </c>
    </row>
    <row r="1736" spans="2:19" x14ac:dyDescent="0.3">
      <c r="B1736">
        <v>1735</v>
      </c>
      <c r="C1736" t="s">
        <v>19</v>
      </c>
      <c r="D1736" t="s">
        <v>19</v>
      </c>
      <c r="E1736">
        <v>1735</v>
      </c>
      <c r="F1736" t="s">
        <v>20</v>
      </c>
      <c r="G1736">
        <v>23558</v>
      </c>
      <c r="H1736">
        <v>1735</v>
      </c>
      <c r="I1736">
        <v>10</v>
      </c>
      <c r="J1736" t="s">
        <v>4450</v>
      </c>
      <c r="K1736" t="s">
        <v>4451</v>
      </c>
      <c r="L1736" t="s">
        <v>185</v>
      </c>
      <c r="M1736" t="s">
        <v>186</v>
      </c>
      <c r="N1736" t="s">
        <v>4452</v>
      </c>
      <c r="O1736" t="s">
        <v>179</v>
      </c>
      <c r="P1736">
        <v>240.51230000000001</v>
      </c>
      <c r="Q1736">
        <v>2712729</v>
      </c>
      <c r="R1736" t="s">
        <v>182</v>
      </c>
      <c r="S1736">
        <v>2</v>
      </c>
    </row>
    <row r="1737" spans="2:19" x14ac:dyDescent="0.3">
      <c r="B1737">
        <v>1736</v>
      </c>
      <c r="C1737" t="s">
        <v>19</v>
      </c>
      <c r="D1737" t="s">
        <v>19</v>
      </c>
      <c r="E1737">
        <v>1736</v>
      </c>
      <c r="F1737" t="s">
        <v>20</v>
      </c>
      <c r="G1737">
        <v>25430</v>
      </c>
      <c r="H1737">
        <v>1736</v>
      </c>
      <c r="I1737">
        <v>89</v>
      </c>
      <c r="J1737" t="s">
        <v>4453</v>
      </c>
      <c r="K1737" t="s">
        <v>4454</v>
      </c>
      <c r="L1737" t="s">
        <v>311</v>
      </c>
      <c r="M1737" t="s">
        <v>369</v>
      </c>
      <c r="N1737" t="s">
        <v>370</v>
      </c>
      <c r="O1737" t="s">
        <v>370</v>
      </c>
      <c r="P1737">
        <v>240.36189999999999</v>
      </c>
      <c r="Q1737">
        <v>14108000</v>
      </c>
      <c r="R1737" t="s">
        <v>151</v>
      </c>
      <c r="S1737">
        <v>1</v>
      </c>
    </row>
    <row r="1738" spans="2:19" x14ac:dyDescent="0.3">
      <c r="B1738">
        <v>1737</v>
      </c>
      <c r="C1738" t="s">
        <v>19</v>
      </c>
      <c r="D1738" t="s">
        <v>19</v>
      </c>
      <c r="E1738">
        <v>1737</v>
      </c>
      <c r="F1738" t="s">
        <v>20</v>
      </c>
      <c r="G1738">
        <v>23780</v>
      </c>
      <c r="H1738">
        <v>1737</v>
      </c>
      <c r="I1738">
        <v>89</v>
      </c>
      <c r="J1738" t="s">
        <v>4455</v>
      </c>
      <c r="K1738" t="s">
        <v>4456</v>
      </c>
      <c r="L1738" t="s">
        <v>23</v>
      </c>
      <c r="M1738" t="s">
        <v>24</v>
      </c>
      <c r="N1738" t="s">
        <v>4457</v>
      </c>
      <c r="O1738" t="s">
        <v>26</v>
      </c>
      <c r="P1738">
        <v>240.05869999999999</v>
      </c>
      <c r="Q1738">
        <v>3364619</v>
      </c>
      <c r="R1738" t="s">
        <v>30</v>
      </c>
      <c r="S1738">
        <v>2</v>
      </c>
    </row>
    <row r="1739" spans="2:19" x14ac:dyDescent="0.3">
      <c r="B1739">
        <v>1738</v>
      </c>
      <c r="C1739" t="s">
        <v>19</v>
      </c>
      <c r="D1739" t="s">
        <v>19</v>
      </c>
      <c r="E1739">
        <v>1738</v>
      </c>
      <c r="F1739" t="s">
        <v>20</v>
      </c>
      <c r="G1739">
        <v>25694</v>
      </c>
      <c r="H1739">
        <v>1738</v>
      </c>
      <c r="I1739">
        <v>11</v>
      </c>
      <c r="J1739" t="s">
        <v>4458</v>
      </c>
      <c r="K1739" t="s">
        <v>4459</v>
      </c>
      <c r="L1739" t="s">
        <v>185</v>
      </c>
      <c r="M1739" t="s">
        <v>186</v>
      </c>
      <c r="N1739" t="s">
        <v>185</v>
      </c>
      <c r="O1739" t="s">
        <v>179</v>
      </c>
      <c r="P1739">
        <v>239.971</v>
      </c>
      <c r="Q1739">
        <v>6605871</v>
      </c>
      <c r="R1739" t="s">
        <v>428</v>
      </c>
      <c r="S1739">
        <v>1</v>
      </c>
    </row>
    <row r="1740" spans="2:19" x14ac:dyDescent="0.3">
      <c r="B1740">
        <v>1739</v>
      </c>
      <c r="C1740" t="s">
        <v>19</v>
      </c>
      <c r="D1740" t="s">
        <v>19</v>
      </c>
      <c r="E1740">
        <v>1739</v>
      </c>
      <c r="F1740" t="s">
        <v>20</v>
      </c>
      <c r="G1740">
        <v>25307</v>
      </c>
      <c r="H1740">
        <v>1739</v>
      </c>
      <c r="I1740">
        <v>499</v>
      </c>
      <c r="J1740" t="s">
        <v>4460</v>
      </c>
      <c r="K1740" t="s">
        <v>4461</v>
      </c>
      <c r="L1740" t="s">
        <v>547</v>
      </c>
      <c r="M1740" t="s">
        <v>548</v>
      </c>
      <c r="N1740" t="s">
        <v>4462</v>
      </c>
      <c r="O1740" t="s">
        <v>549</v>
      </c>
      <c r="P1740">
        <v>239.88290000000001</v>
      </c>
      <c r="Q1740">
        <v>25363660</v>
      </c>
      <c r="R1740" t="s">
        <v>243</v>
      </c>
      <c r="S1740">
        <v>1</v>
      </c>
    </row>
    <row r="1741" spans="2:19" x14ac:dyDescent="0.3">
      <c r="B1741">
        <v>1740</v>
      </c>
      <c r="C1741" t="s">
        <v>19</v>
      </c>
      <c r="D1741" t="s">
        <v>19</v>
      </c>
      <c r="E1741">
        <v>1740</v>
      </c>
      <c r="F1741" t="s">
        <v>20</v>
      </c>
      <c r="G1741">
        <v>24963</v>
      </c>
      <c r="H1741">
        <v>1740</v>
      </c>
      <c r="I1741">
        <v>3</v>
      </c>
      <c r="J1741" t="s">
        <v>4463</v>
      </c>
      <c r="K1741" t="s">
        <v>4464</v>
      </c>
      <c r="L1741" t="s">
        <v>185</v>
      </c>
      <c r="M1741" t="s">
        <v>186</v>
      </c>
      <c r="N1741" t="s">
        <v>301</v>
      </c>
      <c r="O1741" t="s">
        <v>179</v>
      </c>
      <c r="P1741">
        <v>239.70529999999999</v>
      </c>
      <c r="Q1741">
        <v>3227200</v>
      </c>
      <c r="R1741" t="s">
        <v>121</v>
      </c>
      <c r="S1741">
        <v>1</v>
      </c>
    </row>
    <row r="1742" spans="2:19" x14ac:dyDescent="0.3">
      <c r="B1742">
        <v>1741</v>
      </c>
      <c r="C1742" t="s">
        <v>19</v>
      </c>
      <c r="D1742" t="s">
        <v>19</v>
      </c>
      <c r="E1742">
        <v>1741</v>
      </c>
      <c r="F1742" t="s">
        <v>20</v>
      </c>
      <c r="G1742">
        <v>17650</v>
      </c>
      <c r="H1742">
        <v>1741</v>
      </c>
      <c r="I1742">
        <v>61</v>
      </c>
      <c r="J1742" t="s">
        <v>4465</v>
      </c>
      <c r="K1742" t="s">
        <v>4466</v>
      </c>
      <c r="L1742" t="s">
        <v>943</v>
      </c>
      <c r="M1742" t="s">
        <v>944</v>
      </c>
      <c r="N1742" t="s">
        <v>946</v>
      </c>
      <c r="P1742">
        <v>239.1893</v>
      </c>
      <c r="Q1742">
        <v>105747923</v>
      </c>
      <c r="R1742" t="s">
        <v>144</v>
      </c>
      <c r="S1742">
        <v>5</v>
      </c>
    </row>
    <row r="1743" spans="2:19" x14ac:dyDescent="0.3">
      <c r="B1743">
        <v>1742</v>
      </c>
      <c r="C1743" t="s">
        <v>19</v>
      </c>
      <c r="D1743" t="s">
        <v>19</v>
      </c>
      <c r="E1743">
        <v>1742</v>
      </c>
      <c r="F1743" t="s">
        <v>20</v>
      </c>
      <c r="G1743">
        <v>20157</v>
      </c>
      <c r="H1743">
        <v>1742</v>
      </c>
      <c r="I1743">
        <v>33</v>
      </c>
      <c r="J1743" t="s">
        <v>4467</v>
      </c>
      <c r="K1743" t="s">
        <v>4468</v>
      </c>
      <c r="L1743" t="s">
        <v>917</v>
      </c>
      <c r="M1743" t="s">
        <v>918</v>
      </c>
      <c r="N1743" t="s">
        <v>919</v>
      </c>
      <c r="O1743" t="s">
        <v>920</v>
      </c>
      <c r="P1743">
        <v>238.7621</v>
      </c>
      <c r="Q1743">
        <v>6909761</v>
      </c>
      <c r="R1743" t="s">
        <v>121</v>
      </c>
      <c r="S1743">
        <v>4</v>
      </c>
    </row>
    <row r="1744" spans="2:19" x14ac:dyDescent="0.3">
      <c r="B1744">
        <v>1743</v>
      </c>
      <c r="C1744" t="s">
        <v>19</v>
      </c>
      <c r="D1744" t="s">
        <v>19</v>
      </c>
      <c r="E1744">
        <v>1743</v>
      </c>
      <c r="F1744" t="s">
        <v>20</v>
      </c>
      <c r="G1744">
        <v>26472</v>
      </c>
      <c r="H1744">
        <v>1743</v>
      </c>
      <c r="I1744">
        <v>48</v>
      </c>
      <c r="J1744" t="s">
        <v>4469</v>
      </c>
      <c r="K1744" t="s">
        <v>4470</v>
      </c>
      <c r="L1744" t="s">
        <v>189</v>
      </c>
      <c r="M1744" t="s">
        <v>190</v>
      </c>
      <c r="N1744" t="s">
        <v>3904</v>
      </c>
      <c r="O1744" t="s">
        <v>192</v>
      </c>
      <c r="P1744">
        <v>238.74180000000001</v>
      </c>
      <c r="Q1744">
        <v>8948536</v>
      </c>
      <c r="R1744" t="s">
        <v>274</v>
      </c>
      <c r="S1744">
        <v>1</v>
      </c>
    </row>
    <row r="1745" spans="2:19" x14ac:dyDescent="0.3">
      <c r="B1745">
        <v>1744</v>
      </c>
      <c r="C1745" t="s">
        <v>19</v>
      </c>
      <c r="D1745" t="s">
        <v>19</v>
      </c>
      <c r="E1745">
        <v>1744</v>
      </c>
      <c r="F1745" t="s">
        <v>20</v>
      </c>
      <c r="G1745">
        <v>25523</v>
      </c>
      <c r="H1745">
        <v>1744</v>
      </c>
      <c r="I1745">
        <v>104</v>
      </c>
      <c r="J1745" t="s">
        <v>4471</v>
      </c>
      <c r="K1745" t="s">
        <v>4472</v>
      </c>
      <c r="L1745" t="s">
        <v>185</v>
      </c>
      <c r="M1745" t="s">
        <v>186</v>
      </c>
      <c r="N1745" t="s">
        <v>301</v>
      </c>
      <c r="O1745" t="s">
        <v>179</v>
      </c>
      <c r="P1745">
        <v>238.71700000000001</v>
      </c>
      <c r="Q1745">
        <v>20102921</v>
      </c>
      <c r="R1745" t="s">
        <v>37</v>
      </c>
      <c r="S1745">
        <v>1</v>
      </c>
    </row>
    <row r="1746" spans="2:19" x14ac:dyDescent="0.3">
      <c r="B1746">
        <v>1745</v>
      </c>
      <c r="C1746" t="s">
        <v>19</v>
      </c>
      <c r="D1746" t="s">
        <v>19</v>
      </c>
      <c r="E1746">
        <v>1745</v>
      </c>
      <c r="F1746" t="s">
        <v>20</v>
      </c>
      <c r="G1746">
        <v>23561</v>
      </c>
      <c r="H1746">
        <v>1745</v>
      </c>
      <c r="I1746">
        <v>329</v>
      </c>
      <c r="J1746" t="s">
        <v>4473</v>
      </c>
      <c r="K1746" t="s">
        <v>4474</v>
      </c>
      <c r="L1746" t="s">
        <v>530</v>
      </c>
      <c r="M1746" t="s">
        <v>531</v>
      </c>
      <c r="N1746" t="s">
        <v>4475</v>
      </c>
      <c r="O1746" t="s">
        <v>2379</v>
      </c>
      <c r="P1746">
        <v>238.6694</v>
      </c>
      <c r="Q1746">
        <v>74542441</v>
      </c>
      <c r="R1746" t="s">
        <v>61</v>
      </c>
      <c r="S1746">
        <v>2</v>
      </c>
    </row>
    <row r="1747" spans="2:19" x14ac:dyDescent="0.3">
      <c r="B1747">
        <v>1746</v>
      </c>
      <c r="C1747" t="s">
        <v>19</v>
      </c>
      <c r="D1747" t="s">
        <v>19</v>
      </c>
      <c r="E1747">
        <v>1746</v>
      </c>
      <c r="F1747" t="s">
        <v>20</v>
      </c>
      <c r="G1747">
        <v>19213</v>
      </c>
      <c r="H1747">
        <v>1746</v>
      </c>
      <c r="I1747">
        <v>71</v>
      </c>
      <c r="J1747" t="s">
        <v>4476</v>
      </c>
      <c r="K1747" t="s">
        <v>4477</v>
      </c>
      <c r="L1747" t="s">
        <v>131</v>
      </c>
      <c r="M1747" t="s">
        <v>132</v>
      </c>
      <c r="N1747" t="s">
        <v>133</v>
      </c>
      <c r="O1747" t="s">
        <v>133</v>
      </c>
      <c r="P1747">
        <v>238.66399999999999</v>
      </c>
      <c r="Q1747">
        <v>51206000</v>
      </c>
      <c r="R1747" t="s">
        <v>49</v>
      </c>
      <c r="S1747">
        <v>4</v>
      </c>
    </row>
    <row r="1748" spans="2:19" x14ac:dyDescent="0.3">
      <c r="B1748">
        <v>1747</v>
      </c>
      <c r="C1748" t="s">
        <v>19</v>
      </c>
      <c r="D1748" t="s">
        <v>19</v>
      </c>
      <c r="E1748">
        <v>1747</v>
      </c>
      <c r="F1748" t="s">
        <v>20</v>
      </c>
      <c r="G1748">
        <v>23449</v>
      </c>
      <c r="H1748">
        <v>1747</v>
      </c>
      <c r="I1748">
        <v>35</v>
      </c>
      <c r="J1748" t="s">
        <v>4478</v>
      </c>
      <c r="K1748" t="s">
        <v>4479</v>
      </c>
      <c r="L1748" t="s">
        <v>257</v>
      </c>
      <c r="M1748" t="s">
        <v>258</v>
      </c>
      <c r="N1748" t="s">
        <v>4480</v>
      </c>
      <c r="O1748" t="s">
        <v>259</v>
      </c>
      <c r="P1748">
        <v>238.45920000000001</v>
      </c>
      <c r="Q1748">
        <v>5629608</v>
      </c>
      <c r="R1748" t="s">
        <v>666</v>
      </c>
      <c r="S1748">
        <v>2</v>
      </c>
    </row>
    <row r="1749" spans="2:19" x14ac:dyDescent="0.3">
      <c r="B1749">
        <v>1748</v>
      </c>
      <c r="C1749" t="s">
        <v>19</v>
      </c>
      <c r="D1749" t="s">
        <v>19</v>
      </c>
      <c r="E1749">
        <v>1748</v>
      </c>
      <c r="F1749" t="s">
        <v>20</v>
      </c>
      <c r="G1749">
        <v>21904</v>
      </c>
      <c r="H1749">
        <v>1748</v>
      </c>
      <c r="I1749">
        <v>42</v>
      </c>
      <c r="J1749" t="s">
        <v>4481</v>
      </c>
      <c r="K1749" t="s">
        <v>4482</v>
      </c>
      <c r="L1749" t="s">
        <v>195</v>
      </c>
      <c r="M1749" t="s">
        <v>196</v>
      </c>
      <c r="N1749" t="s">
        <v>4483</v>
      </c>
      <c r="O1749" t="s">
        <v>410</v>
      </c>
      <c r="P1749">
        <v>238.23339999999999</v>
      </c>
      <c r="Q1749">
        <v>51104373</v>
      </c>
      <c r="R1749" t="s">
        <v>243</v>
      </c>
      <c r="S1749">
        <v>3</v>
      </c>
    </row>
    <row r="1750" spans="2:19" x14ac:dyDescent="0.3">
      <c r="B1750">
        <v>1749</v>
      </c>
      <c r="C1750" t="s">
        <v>19</v>
      </c>
      <c r="D1750" t="s">
        <v>19</v>
      </c>
      <c r="E1750">
        <v>1749</v>
      </c>
      <c r="F1750" t="s">
        <v>20</v>
      </c>
      <c r="G1750">
        <v>23566</v>
      </c>
      <c r="H1750">
        <v>1749</v>
      </c>
      <c r="I1750">
        <v>73</v>
      </c>
      <c r="J1750" t="s">
        <v>4484</v>
      </c>
      <c r="K1750" t="s">
        <v>4485</v>
      </c>
      <c r="L1750" t="s">
        <v>185</v>
      </c>
      <c r="M1750" t="s">
        <v>186</v>
      </c>
      <c r="N1750" t="s">
        <v>185</v>
      </c>
      <c r="O1750" t="s">
        <v>179</v>
      </c>
      <c r="P1750">
        <v>238.22040000000001</v>
      </c>
      <c r="Q1750">
        <v>18932000</v>
      </c>
      <c r="R1750" t="s">
        <v>182</v>
      </c>
      <c r="S1750">
        <v>2</v>
      </c>
    </row>
    <row r="1751" spans="2:19" x14ac:dyDescent="0.3">
      <c r="B1751">
        <v>1750</v>
      </c>
      <c r="C1751" t="s">
        <v>19</v>
      </c>
      <c r="D1751" t="s">
        <v>19</v>
      </c>
      <c r="E1751">
        <v>1750</v>
      </c>
      <c r="F1751" t="s">
        <v>20</v>
      </c>
      <c r="G1751">
        <v>23834</v>
      </c>
      <c r="H1751">
        <v>1750</v>
      </c>
      <c r="I1751">
        <v>45</v>
      </c>
      <c r="J1751" t="s">
        <v>4486</v>
      </c>
      <c r="K1751" t="s">
        <v>4487</v>
      </c>
      <c r="L1751" t="s">
        <v>83</v>
      </c>
      <c r="M1751" t="s">
        <v>84</v>
      </c>
      <c r="N1751" t="s">
        <v>609</v>
      </c>
      <c r="O1751" t="s">
        <v>609</v>
      </c>
      <c r="P1751">
        <v>238.15559999999999</v>
      </c>
      <c r="Q1751">
        <v>3388319</v>
      </c>
      <c r="R1751" t="s">
        <v>144</v>
      </c>
      <c r="S1751">
        <v>2</v>
      </c>
    </row>
    <row r="1752" spans="2:19" x14ac:dyDescent="0.3">
      <c r="B1752">
        <v>1751</v>
      </c>
      <c r="C1752" t="s">
        <v>19</v>
      </c>
      <c r="D1752" t="s">
        <v>19</v>
      </c>
      <c r="E1752">
        <v>1751</v>
      </c>
      <c r="F1752" t="s">
        <v>20</v>
      </c>
      <c r="G1752">
        <v>18999</v>
      </c>
      <c r="H1752">
        <v>1751</v>
      </c>
      <c r="I1752">
        <v>25</v>
      </c>
      <c r="J1752" t="s">
        <v>4488</v>
      </c>
      <c r="K1752" t="s">
        <v>4489</v>
      </c>
      <c r="L1752" t="s">
        <v>210</v>
      </c>
      <c r="M1752" t="s">
        <v>211</v>
      </c>
      <c r="N1752" t="s">
        <v>1997</v>
      </c>
      <c r="O1752" t="s">
        <v>36</v>
      </c>
      <c r="P1752">
        <v>238.08709999999999</v>
      </c>
      <c r="Q1752">
        <v>13821000</v>
      </c>
      <c r="R1752" t="s">
        <v>61</v>
      </c>
      <c r="S1752">
        <v>5</v>
      </c>
    </row>
    <row r="1753" spans="2:19" x14ac:dyDescent="0.3">
      <c r="B1753">
        <v>1752</v>
      </c>
      <c r="C1753" t="s">
        <v>19</v>
      </c>
      <c r="D1753" t="s">
        <v>19</v>
      </c>
      <c r="E1753">
        <v>1752</v>
      </c>
      <c r="F1753" t="s">
        <v>20</v>
      </c>
      <c r="G1753">
        <v>25693</v>
      </c>
      <c r="H1753">
        <v>1752</v>
      </c>
      <c r="I1753">
        <v>38</v>
      </c>
      <c r="J1753" t="s">
        <v>4490</v>
      </c>
      <c r="K1753" t="s">
        <v>4491</v>
      </c>
      <c r="L1753" t="s">
        <v>131</v>
      </c>
      <c r="M1753" t="s">
        <v>132</v>
      </c>
      <c r="N1753" t="s">
        <v>133</v>
      </c>
      <c r="O1753" t="s">
        <v>133</v>
      </c>
      <c r="P1753">
        <v>238.05250000000001</v>
      </c>
      <c r="Q1753">
        <v>13264728</v>
      </c>
      <c r="R1753" t="s">
        <v>449</v>
      </c>
      <c r="S1753">
        <v>1</v>
      </c>
    </row>
    <row r="1754" spans="2:19" x14ac:dyDescent="0.3">
      <c r="B1754">
        <v>1753</v>
      </c>
      <c r="C1754" t="s">
        <v>19</v>
      </c>
      <c r="D1754" t="s">
        <v>19</v>
      </c>
      <c r="E1754">
        <v>1753</v>
      </c>
      <c r="F1754" t="s">
        <v>20</v>
      </c>
      <c r="G1754">
        <v>25399</v>
      </c>
      <c r="H1754">
        <v>1753</v>
      </c>
      <c r="I1754">
        <v>12</v>
      </c>
      <c r="J1754" t="s">
        <v>4492</v>
      </c>
      <c r="K1754" t="s">
        <v>4493</v>
      </c>
      <c r="L1754" t="s">
        <v>547</v>
      </c>
      <c r="M1754" t="s">
        <v>548</v>
      </c>
      <c r="N1754" t="s">
        <v>1259</v>
      </c>
      <c r="O1754" t="s">
        <v>549</v>
      </c>
      <c r="P1754">
        <v>237.9956</v>
      </c>
      <c r="Q1754">
        <v>3790658</v>
      </c>
      <c r="R1754" t="s">
        <v>61</v>
      </c>
      <c r="S1754">
        <v>1</v>
      </c>
    </row>
    <row r="1755" spans="2:19" x14ac:dyDescent="0.3">
      <c r="B1755">
        <v>1754</v>
      </c>
      <c r="C1755" t="s">
        <v>19</v>
      </c>
      <c r="D1755" t="s">
        <v>19</v>
      </c>
      <c r="E1755">
        <v>1754</v>
      </c>
      <c r="F1755" t="s">
        <v>20</v>
      </c>
      <c r="G1755">
        <v>21581</v>
      </c>
      <c r="H1755">
        <v>1754</v>
      </c>
      <c r="I1755">
        <v>150</v>
      </c>
      <c r="J1755" t="s">
        <v>4494</v>
      </c>
      <c r="K1755" t="s">
        <v>4495</v>
      </c>
      <c r="L1755" t="s">
        <v>77</v>
      </c>
      <c r="M1755" t="s">
        <v>78</v>
      </c>
      <c r="N1755" t="s">
        <v>4496</v>
      </c>
      <c r="O1755" t="s">
        <v>4497</v>
      </c>
      <c r="P1755">
        <v>237.91909999999999</v>
      </c>
      <c r="Q1755">
        <v>7120932</v>
      </c>
      <c r="R1755" t="s">
        <v>243</v>
      </c>
      <c r="S1755">
        <v>3</v>
      </c>
    </row>
    <row r="1756" spans="2:19" x14ac:dyDescent="0.3">
      <c r="B1756">
        <v>1755</v>
      </c>
      <c r="C1756" t="s">
        <v>19</v>
      </c>
      <c r="D1756" t="s">
        <v>19</v>
      </c>
      <c r="E1756">
        <v>1755</v>
      </c>
      <c r="F1756" t="s">
        <v>20</v>
      </c>
      <c r="G1756">
        <v>20374</v>
      </c>
      <c r="H1756">
        <v>1755</v>
      </c>
      <c r="I1756">
        <v>100</v>
      </c>
      <c r="J1756" t="s">
        <v>4498</v>
      </c>
      <c r="K1756" t="s">
        <v>4499</v>
      </c>
      <c r="L1756" t="s">
        <v>189</v>
      </c>
      <c r="M1756" t="s">
        <v>190</v>
      </c>
      <c r="N1756" t="s">
        <v>4500</v>
      </c>
      <c r="O1756" t="s">
        <v>192</v>
      </c>
      <c r="P1756">
        <v>237.51050000000001</v>
      </c>
      <c r="Q1756">
        <v>40176024</v>
      </c>
      <c r="R1756" t="s">
        <v>182</v>
      </c>
      <c r="S1756">
        <v>2</v>
      </c>
    </row>
    <row r="1757" spans="2:19" x14ac:dyDescent="0.3">
      <c r="B1757">
        <v>1756</v>
      </c>
      <c r="C1757" t="s">
        <v>19</v>
      </c>
      <c r="D1757" t="s">
        <v>19</v>
      </c>
      <c r="E1757">
        <v>1756</v>
      </c>
      <c r="F1757" t="s">
        <v>20</v>
      </c>
      <c r="G1757">
        <v>25131</v>
      </c>
      <c r="H1757">
        <v>1756</v>
      </c>
      <c r="I1757">
        <v>41</v>
      </c>
      <c r="J1757" t="s">
        <v>4501</v>
      </c>
      <c r="K1757" t="s">
        <v>4502</v>
      </c>
      <c r="L1757" t="s">
        <v>185</v>
      </c>
      <c r="M1757" t="s">
        <v>186</v>
      </c>
      <c r="N1757" t="s">
        <v>185</v>
      </c>
      <c r="O1757" t="s">
        <v>179</v>
      </c>
      <c r="P1757">
        <v>237.4161</v>
      </c>
      <c r="Q1757">
        <v>8697262</v>
      </c>
      <c r="R1757" t="s">
        <v>30</v>
      </c>
      <c r="S1757">
        <v>1</v>
      </c>
    </row>
    <row r="1758" spans="2:19" x14ac:dyDescent="0.3">
      <c r="B1758">
        <v>1757</v>
      </c>
      <c r="C1758" t="s">
        <v>19</v>
      </c>
      <c r="D1758" t="s">
        <v>19</v>
      </c>
      <c r="E1758">
        <v>1757</v>
      </c>
      <c r="F1758" t="s">
        <v>20</v>
      </c>
      <c r="G1758">
        <v>25458</v>
      </c>
      <c r="H1758">
        <v>1757</v>
      </c>
      <c r="I1758">
        <v>32</v>
      </c>
      <c r="J1758" t="s">
        <v>4503</v>
      </c>
      <c r="K1758" t="s">
        <v>4504</v>
      </c>
      <c r="L1758" t="s">
        <v>23</v>
      </c>
      <c r="M1758" t="s">
        <v>24</v>
      </c>
      <c r="N1758" t="s">
        <v>2935</v>
      </c>
      <c r="O1758" t="s">
        <v>26</v>
      </c>
      <c r="P1758">
        <v>237.12960000000001</v>
      </c>
      <c r="Q1758">
        <v>4199515</v>
      </c>
      <c r="R1758" t="s">
        <v>478</v>
      </c>
      <c r="S1758">
        <v>1</v>
      </c>
    </row>
    <row r="1759" spans="2:19" x14ac:dyDescent="0.3">
      <c r="B1759">
        <v>1758</v>
      </c>
      <c r="C1759" t="s">
        <v>19</v>
      </c>
      <c r="D1759" t="s">
        <v>19</v>
      </c>
      <c r="E1759">
        <v>1758</v>
      </c>
      <c r="F1759" t="s">
        <v>20</v>
      </c>
      <c r="G1759">
        <v>25850</v>
      </c>
      <c r="H1759">
        <v>1758</v>
      </c>
      <c r="I1759">
        <v>9</v>
      </c>
      <c r="J1759" t="s">
        <v>4505</v>
      </c>
      <c r="K1759" t="s">
        <v>4506</v>
      </c>
      <c r="L1759" t="s">
        <v>23</v>
      </c>
      <c r="M1759" t="s">
        <v>24</v>
      </c>
      <c r="N1759" t="s">
        <v>1862</v>
      </c>
      <c r="O1759" t="s">
        <v>26</v>
      </c>
      <c r="P1759">
        <v>236.94589999999999</v>
      </c>
      <c r="Q1759">
        <v>3038848</v>
      </c>
      <c r="R1759" t="s">
        <v>61</v>
      </c>
      <c r="S1759">
        <v>1</v>
      </c>
    </row>
    <row r="1760" spans="2:19" x14ac:dyDescent="0.3">
      <c r="B1760">
        <v>1759</v>
      </c>
      <c r="C1760" t="s">
        <v>19</v>
      </c>
      <c r="D1760" t="s">
        <v>19</v>
      </c>
      <c r="E1760">
        <v>1759</v>
      </c>
      <c r="F1760" t="s">
        <v>20</v>
      </c>
      <c r="G1760">
        <v>25519</v>
      </c>
      <c r="H1760">
        <v>1759</v>
      </c>
      <c r="I1760">
        <v>210</v>
      </c>
      <c r="J1760" t="s">
        <v>4507</v>
      </c>
      <c r="K1760" t="s">
        <v>4508</v>
      </c>
      <c r="L1760" t="s">
        <v>45</v>
      </c>
      <c r="M1760" t="s">
        <v>46</v>
      </c>
      <c r="N1760" t="s">
        <v>4509</v>
      </c>
      <c r="O1760" t="s">
        <v>48</v>
      </c>
      <c r="P1760">
        <v>236.71350000000001</v>
      </c>
      <c r="Q1760">
        <v>7462156</v>
      </c>
      <c r="R1760" t="s">
        <v>37</v>
      </c>
      <c r="S1760">
        <v>1</v>
      </c>
    </row>
    <row r="1761" spans="2:19" x14ac:dyDescent="0.3">
      <c r="B1761">
        <v>1760</v>
      </c>
      <c r="C1761" t="s">
        <v>19</v>
      </c>
      <c r="D1761" t="s">
        <v>19</v>
      </c>
      <c r="E1761">
        <v>1760</v>
      </c>
      <c r="F1761" t="s">
        <v>20</v>
      </c>
      <c r="G1761">
        <v>25118</v>
      </c>
      <c r="H1761">
        <v>1760</v>
      </c>
      <c r="I1761">
        <v>52</v>
      </c>
      <c r="J1761" t="s">
        <v>4510</v>
      </c>
      <c r="K1761" t="s">
        <v>4511</v>
      </c>
      <c r="L1761" t="s">
        <v>210</v>
      </c>
      <c r="M1761" t="s">
        <v>211</v>
      </c>
      <c r="N1761" t="s">
        <v>1997</v>
      </c>
      <c r="O1761" t="s">
        <v>36</v>
      </c>
      <c r="P1761">
        <v>235.85380000000001</v>
      </c>
      <c r="Q1761">
        <v>4824832</v>
      </c>
      <c r="R1761" t="s">
        <v>118</v>
      </c>
      <c r="S1761">
        <v>1</v>
      </c>
    </row>
    <row r="1762" spans="2:19" x14ac:dyDescent="0.3">
      <c r="B1762">
        <v>1761</v>
      </c>
      <c r="C1762" t="s">
        <v>19</v>
      </c>
      <c r="D1762" t="s">
        <v>19</v>
      </c>
      <c r="E1762">
        <v>1761</v>
      </c>
      <c r="F1762" t="s">
        <v>20</v>
      </c>
      <c r="G1762">
        <v>23516</v>
      </c>
      <c r="H1762">
        <v>1761</v>
      </c>
      <c r="I1762">
        <v>36</v>
      </c>
      <c r="J1762" t="s">
        <v>4512</v>
      </c>
      <c r="K1762" t="s">
        <v>4513</v>
      </c>
      <c r="L1762" t="s">
        <v>23</v>
      </c>
      <c r="M1762" t="s">
        <v>24</v>
      </c>
      <c r="N1762" t="s">
        <v>60</v>
      </c>
      <c r="O1762" t="s">
        <v>60</v>
      </c>
      <c r="P1762">
        <v>235.714</v>
      </c>
      <c r="Q1762">
        <v>6022256</v>
      </c>
      <c r="R1762" t="s">
        <v>151</v>
      </c>
      <c r="S1762">
        <v>2</v>
      </c>
    </row>
    <row r="1763" spans="2:19" x14ac:dyDescent="0.3">
      <c r="B1763">
        <v>1762</v>
      </c>
      <c r="C1763" t="s">
        <v>19</v>
      </c>
      <c r="D1763" t="s">
        <v>19</v>
      </c>
      <c r="E1763">
        <v>1762</v>
      </c>
      <c r="F1763" t="s">
        <v>20</v>
      </c>
      <c r="G1763">
        <v>24994</v>
      </c>
      <c r="H1763">
        <v>1762</v>
      </c>
      <c r="I1763">
        <v>182</v>
      </c>
      <c r="J1763" t="s">
        <v>4514</v>
      </c>
      <c r="K1763" t="s">
        <v>4515</v>
      </c>
      <c r="L1763" t="s">
        <v>64</v>
      </c>
      <c r="M1763" t="s">
        <v>65</v>
      </c>
      <c r="N1763" t="s">
        <v>67</v>
      </c>
      <c r="O1763" t="s">
        <v>67</v>
      </c>
      <c r="P1763">
        <v>235.66499999999999</v>
      </c>
      <c r="Q1763">
        <v>28216000</v>
      </c>
      <c r="R1763" t="s">
        <v>274</v>
      </c>
      <c r="S1763">
        <v>1</v>
      </c>
    </row>
    <row r="1764" spans="2:19" x14ac:dyDescent="0.3">
      <c r="B1764">
        <v>1763</v>
      </c>
      <c r="C1764" t="s">
        <v>19</v>
      </c>
      <c r="D1764" t="s">
        <v>19</v>
      </c>
      <c r="E1764">
        <v>1763</v>
      </c>
      <c r="F1764" t="s">
        <v>20</v>
      </c>
      <c r="G1764">
        <v>1627</v>
      </c>
      <c r="H1764">
        <v>1763</v>
      </c>
      <c r="I1764">
        <v>522</v>
      </c>
      <c r="J1764" t="s">
        <v>4516</v>
      </c>
      <c r="K1764" t="s">
        <v>4517</v>
      </c>
      <c r="L1764" t="s">
        <v>23</v>
      </c>
      <c r="M1764" t="s">
        <v>24</v>
      </c>
      <c r="N1764" t="s">
        <v>658</v>
      </c>
      <c r="O1764" t="s">
        <v>60</v>
      </c>
      <c r="P1764">
        <v>235.3861</v>
      </c>
      <c r="Q1764">
        <v>108048000</v>
      </c>
      <c r="R1764" t="s">
        <v>37</v>
      </c>
      <c r="S1764">
        <v>6</v>
      </c>
    </row>
    <row r="1765" spans="2:19" x14ac:dyDescent="0.3">
      <c r="B1765">
        <v>1764</v>
      </c>
      <c r="C1765" t="s">
        <v>19</v>
      </c>
      <c r="D1765" t="s">
        <v>19</v>
      </c>
      <c r="E1765">
        <v>1764</v>
      </c>
      <c r="F1765" t="s">
        <v>20</v>
      </c>
      <c r="G1765">
        <v>23759</v>
      </c>
      <c r="H1765">
        <v>1764</v>
      </c>
      <c r="I1765">
        <v>36</v>
      </c>
      <c r="J1765" t="s">
        <v>4518</v>
      </c>
      <c r="K1765" t="s">
        <v>4519</v>
      </c>
      <c r="L1765" t="s">
        <v>154</v>
      </c>
      <c r="M1765" t="s">
        <v>155</v>
      </c>
      <c r="N1765" t="s">
        <v>298</v>
      </c>
      <c r="O1765" t="s">
        <v>298</v>
      </c>
      <c r="P1765">
        <v>235.34370000000001</v>
      </c>
      <c r="Q1765">
        <v>7154468</v>
      </c>
      <c r="R1765" t="s">
        <v>144</v>
      </c>
      <c r="S1765">
        <v>2</v>
      </c>
    </row>
    <row r="1766" spans="2:19" x14ac:dyDescent="0.3">
      <c r="B1766">
        <v>1765</v>
      </c>
      <c r="C1766" t="s">
        <v>19</v>
      </c>
      <c r="D1766" t="s">
        <v>19</v>
      </c>
      <c r="E1766">
        <v>1765</v>
      </c>
      <c r="F1766" t="s">
        <v>20</v>
      </c>
      <c r="G1766">
        <v>21368</v>
      </c>
      <c r="H1766">
        <v>1765</v>
      </c>
      <c r="I1766">
        <v>45</v>
      </c>
      <c r="J1766" t="s">
        <v>4520</v>
      </c>
      <c r="K1766" t="s">
        <v>4521</v>
      </c>
      <c r="L1766" t="s">
        <v>547</v>
      </c>
      <c r="M1766" t="s">
        <v>548</v>
      </c>
      <c r="N1766" t="s">
        <v>143</v>
      </c>
      <c r="O1766" t="s">
        <v>549</v>
      </c>
      <c r="P1766">
        <v>234.91640000000001</v>
      </c>
      <c r="Q1766">
        <v>11028935</v>
      </c>
      <c r="R1766" t="s">
        <v>478</v>
      </c>
      <c r="S1766">
        <v>3</v>
      </c>
    </row>
    <row r="1767" spans="2:19" x14ac:dyDescent="0.3">
      <c r="B1767">
        <v>1766</v>
      </c>
      <c r="C1767" t="s">
        <v>19</v>
      </c>
      <c r="D1767" t="s">
        <v>19</v>
      </c>
      <c r="E1767">
        <v>1766</v>
      </c>
      <c r="F1767" t="s">
        <v>20</v>
      </c>
      <c r="G1767">
        <v>21193</v>
      </c>
      <c r="H1767">
        <v>1766</v>
      </c>
      <c r="I1767">
        <v>1587</v>
      </c>
      <c r="J1767" t="s">
        <v>4522</v>
      </c>
      <c r="K1767" t="s">
        <v>4523</v>
      </c>
      <c r="L1767" t="s">
        <v>23</v>
      </c>
      <c r="M1767" t="s">
        <v>24</v>
      </c>
      <c r="N1767" t="s">
        <v>1192</v>
      </c>
      <c r="O1767" t="s">
        <v>60</v>
      </c>
      <c r="P1767">
        <v>234.77029999999999</v>
      </c>
      <c r="Q1767">
        <v>76527940</v>
      </c>
      <c r="R1767" t="s">
        <v>30</v>
      </c>
      <c r="S1767">
        <v>4</v>
      </c>
    </row>
    <row r="1768" spans="2:19" x14ac:dyDescent="0.3">
      <c r="B1768">
        <v>1767</v>
      </c>
      <c r="C1768" t="s">
        <v>19</v>
      </c>
      <c r="D1768" t="s">
        <v>19</v>
      </c>
      <c r="E1768">
        <v>1767</v>
      </c>
      <c r="F1768" t="s">
        <v>20</v>
      </c>
      <c r="G1768">
        <v>24988</v>
      </c>
      <c r="H1768">
        <v>1767</v>
      </c>
      <c r="I1768">
        <v>55</v>
      </c>
      <c r="J1768" t="s">
        <v>4524</v>
      </c>
      <c r="K1768" t="s">
        <v>4525</v>
      </c>
      <c r="L1768" t="s">
        <v>547</v>
      </c>
      <c r="M1768" t="s">
        <v>548</v>
      </c>
      <c r="N1768" t="s">
        <v>3501</v>
      </c>
      <c r="O1768" t="s">
        <v>549</v>
      </c>
      <c r="P1768">
        <v>234.61150000000001</v>
      </c>
      <c r="Q1768">
        <v>2910508</v>
      </c>
      <c r="R1768" t="s">
        <v>144</v>
      </c>
      <c r="S1768">
        <v>1</v>
      </c>
    </row>
    <row r="1769" spans="2:19" x14ac:dyDescent="0.3">
      <c r="B1769">
        <v>1768</v>
      </c>
      <c r="C1769" t="s">
        <v>19</v>
      </c>
      <c r="D1769" t="s">
        <v>19</v>
      </c>
      <c r="E1769">
        <v>1768</v>
      </c>
      <c r="F1769" t="s">
        <v>20</v>
      </c>
      <c r="G1769">
        <v>23402</v>
      </c>
      <c r="H1769">
        <v>1768</v>
      </c>
      <c r="I1769">
        <v>663</v>
      </c>
      <c r="J1769" t="s">
        <v>4526</v>
      </c>
      <c r="K1769" t="s">
        <v>4527</v>
      </c>
      <c r="L1769" t="s">
        <v>943</v>
      </c>
      <c r="M1769" t="s">
        <v>944</v>
      </c>
      <c r="N1769" t="s">
        <v>1339</v>
      </c>
      <c r="O1769" t="s">
        <v>1340</v>
      </c>
      <c r="P1769">
        <v>234.53489999999999</v>
      </c>
      <c r="Q1769">
        <v>78692079</v>
      </c>
      <c r="R1769" t="s">
        <v>121</v>
      </c>
      <c r="S1769">
        <v>2</v>
      </c>
    </row>
    <row r="1770" spans="2:19" x14ac:dyDescent="0.3">
      <c r="B1770">
        <v>1769</v>
      </c>
      <c r="C1770" t="s">
        <v>19</v>
      </c>
      <c r="D1770" t="s">
        <v>19</v>
      </c>
      <c r="E1770">
        <v>1769</v>
      </c>
      <c r="F1770" t="s">
        <v>20</v>
      </c>
      <c r="G1770">
        <v>395</v>
      </c>
      <c r="H1770">
        <v>1769</v>
      </c>
      <c r="I1770">
        <v>42</v>
      </c>
      <c r="J1770" t="s">
        <v>4528</v>
      </c>
      <c r="K1770" t="s">
        <v>4529</v>
      </c>
      <c r="L1770" t="s">
        <v>154</v>
      </c>
      <c r="M1770" t="s">
        <v>155</v>
      </c>
      <c r="N1770" t="s">
        <v>4530</v>
      </c>
      <c r="O1770" t="s">
        <v>4531</v>
      </c>
      <c r="P1770">
        <v>234.3271</v>
      </c>
      <c r="Q1770">
        <v>6987700</v>
      </c>
      <c r="R1770" t="s">
        <v>144</v>
      </c>
      <c r="S1770">
        <v>6</v>
      </c>
    </row>
    <row r="1771" spans="2:19" x14ac:dyDescent="0.3">
      <c r="B1771">
        <v>1770</v>
      </c>
      <c r="C1771" t="s">
        <v>19</v>
      </c>
      <c r="D1771" t="s">
        <v>19</v>
      </c>
      <c r="E1771">
        <v>1770</v>
      </c>
      <c r="F1771" t="s">
        <v>20</v>
      </c>
      <c r="G1771">
        <v>94</v>
      </c>
      <c r="H1771">
        <v>1770</v>
      </c>
      <c r="I1771">
        <v>125</v>
      </c>
      <c r="J1771" t="s">
        <v>4532</v>
      </c>
      <c r="K1771" t="s">
        <v>4533</v>
      </c>
      <c r="L1771" t="s">
        <v>33</v>
      </c>
      <c r="M1771" t="s">
        <v>34</v>
      </c>
      <c r="N1771" t="s">
        <v>463</v>
      </c>
      <c r="O1771" t="s">
        <v>36</v>
      </c>
      <c r="P1771">
        <v>234.2106</v>
      </c>
      <c r="Q1771">
        <v>50738654</v>
      </c>
      <c r="R1771" t="s">
        <v>144</v>
      </c>
      <c r="S1771">
        <v>6</v>
      </c>
    </row>
    <row r="1772" spans="2:19" x14ac:dyDescent="0.3">
      <c r="B1772">
        <v>1771</v>
      </c>
      <c r="C1772" t="s">
        <v>19</v>
      </c>
      <c r="D1772" t="s">
        <v>19</v>
      </c>
      <c r="E1772">
        <v>1771</v>
      </c>
      <c r="F1772" t="s">
        <v>20</v>
      </c>
      <c r="G1772">
        <v>21636</v>
      </c>
      <c r="H1772">
        <v>1771</v>
      </c>
      <c r="I1772">
        <v>605</v>
      </c>
      <c r="J1772" t="s">
        <v>4534</v>
      </c>
      <c r="K1772" t="s">
        <v>4535</v>
      </c>
      <c r="L1772" t="s">
        <v>943</v>
      </c>
      <c r="M1772" t="s">
        <v>944</v>
      </c>
      <c r="N1772" t="s">
        <v>946</v>
      </c>
      <c r="O1772" t="s">
        <v>946</v>
      </c>
      <c r="P1772">
        <v>234.2022</v>
      </c>
      <c r="Q1772">
        <v>51876787</v>
      </c>
      <c r="R1772" t="s">
        <v>121</v>
      </c>
      <c r="S1772">
        <v>3</v>
      </c>
    </row>
    <row r="1773" spans="2:19" x14ac:dyDescent="0.3">
      <c r="B1773">
        <v>1772</v>
      </c>
      <c r="C1773" t="s">
        <v>19</v>
      </c>
      <c r="D1773" t="s">
        <v>19</v>
      </c>
      <c r="E1773">
        <v>1772</v>
      </c>
      <c r="F1773" t="s">
        <v>20</v>
      </c>
      <c r="G1773">
        <v>2701</v>
      </c>
      <c r="H1773">
        <v>1772</v>
      </c>
      <c r="I1773">
        <v>360</v>
      </c>
      <c r="J1773" t="s">
        <v>4536</v>
      </c>
      <c r="K1773" t="s">
        <v>4537</v>
      </c>
      <c r="L1773" t="s">
        <v>64</v>
      </c>
      <c r="M1773" t="s">
        <v>65</v>
      </c>
      <c r="N1773" t="s">
        <v>67</v>
      </c>
      <c r="O1773" t="s">
        <v>67</v>
      </c>
      <c r="P1773">
        <v>233.80779999999999</v>
      </c>
      <c r="Q1773">
        <v>570044305</v>
      </c>
      <c r="R1773" t="s">
        <v>61</v>
      </c>
      <c r="S1773">
        <v>8</v>
      </c>
    </row>
    <row r="1774" spans="2:19" x14ac:dyDescent="0.3">
      <c r="B1774">
        <v>1773</v>
      </c>
      <c r="C1774" t="s">
        <v>19</v>
      </c>
      <c r="D1774" t="s">
        <v>19</v>
      </c>
      <c r="E1774">
        <v>1773</v>
      </c>
      <c r="F1774" t="s">
        <v>20</v>
      </c>
      <c r="G1774">
        <v>23701</v>
      </c>
      <c r="H1774">
        <v>1773</v>
      </c>
      <c r="I1774">
        <v>37</v>
      </c>
      <c r="J1774" t="s">
        <v>4538</v>
      </c>
      <c r="K1774" t="s">
        <v>4539</v>
      </c>
      <c r="L1774" t="s">
        <v>23</v>
      </c>
      <c r="M1774" t="s">
        <v>24</v>
      </c>
      <c r="N1774" t="s">
        <v>2935</v>
      </c>
      <c r="O1774" t="s">
        <v>26</v>
      </c>
      <c r="P1774">
        <v>233.75370000000001</v>
      </c>
      <c r="Q1774">
        <v>9108830</v>
      </c>
      <c r="R1774" t="s">
        <v>151</v>
      </c>
      <c r="S1774">
        <v>2</v>
      </c>
    </row>
    <row r="1775" spans="2:19" x14ac:dyDescent="0.3">
      <c r="B1775">
        <v>1774</v>
      </c>
      <c r="C1775" t="s">
        <v>19</v>
      </c>
      <c r="D1775" t="s">
        <v>19</v>
      </c>
      <c r="E1775">
        <v>1774</v>
      </c>
      <c r="F1775" t="s">
        <v>20</v>
      </c>
      <c r="G1775">
        <v>21560</v>
      </c>
      <c r="H1775">
        <v>1774</v>
      </c>
      <c r="I1775">
        <v>26</v>
      </c>
      <c r="J1775" t="s">
        <v>4540</v>
      </c>
      <c r="K1775" t="s">
        <v>4541</v>
      </c>
      <c r="L1775" t="s">
        <v>131</v>
      </c>
      <c r="M1775" t="s">
        <v>132</v>
      </c>
      <c r="N1775" t="s">
        <v>794</v>
      </c>
      <c r="O1775" t="s">
        <v>794</v>
      </c>
      <c r="P1775">
        <v>233.56270000000001</v>
      </c>
      <c r="Q1775">
        <v>6015269</v>
      </c>
      <c r="R1775" t="s">
        <v>37</v>
      </c>
      <c r="S1775">
        <v>3</v>
      </c>
    </row>
    <row r="1776" spans="2:19" x14ac:dyDescent="0.3">
      <c r="B1776">
        <v>1775</v>
      </c>
      <c r="C1776" t="s">
        <v>19</v>
      </c>
      <c r="D1776" t="s">
        <v>19</v>
      </c>
      <c r="E1776">
        <v>1775</v>
      </c>
      <c r="F1776" t="s">
        <v>20</v>
      </c>
      <c r="G1776">
        <v>26387</v>
      </c>
      <c r="H1776">
        <v>1775</v>
      </c>
      <c r="I1776">
        <v>50</v>
      </c>
      <c r="J1776" t="s">
        <v>4542</v>
      </c>
      <c r="K1776" t="s">
        <v>4543</v>
      </c>
      <c r="L1776" t="s">
        <v>215</v>
      </c>
      <c r="M1776" t="s">
        <v>216</v>
      </c>
      <c r="N1776" t="s">
        <v>1488</v>
      </c>
      <c r="O1776" t="s">
        <v>218</v>
      </c>
      <c r="P1776">
        <v>233.51060000000001</v>
      </c>
      <c r="Q1776">
        <v>22523509</v>
      </c>
      <c r="R1776" t="s">
        <v>61</v>
      </c>
      <c r="S1776">
        <v>1</v>
      </c>
    </row>
    <row r="1777" spans="2:19" x14ac:dyDescent="0.3">
      <c r="B1777">
        <v>1776</v>
      </c>
      <c r="C1777" t="s">
        <v>19</v>
      </c>
      <c r="D1777" t="s">
        <v>19</v>
      </c>
      <c r="E1777">
        <v>1776</v>
      </c>
      <c r="F1777" t="s">
        <v>20</v>
      </c>
      <c r="G1777">
        <v>26502</v>
      </c>
      <c r="H1777">
        <v>1776</v>
      </c>
      <c r="I1777">
        <v>31</v>
      </c>
      <c r="J1777" t="s">
        <v>4544</v>
      </c>
      <c r="K1777" t="s">
        <v>4545</v>
      </c>
      <c r="L1777" t="s">
        <v>131</v>
      </c>
      <c r="M1777" t="s">
        <v>132</v>
      </c>
      <c r="N1777" t="s">
        <v>133</v>
      </c>
      <c r="O1777" t="s">
        <v>133</v>
      </c>
      <c r="P1777">
        <v>233.27250000000001</v>
      </c>
      <c r="Q1777">
        <v>3376150</v>
      </c>
      <c r="R1777" t="s">
        <v>151</v>
      </c>
      <c r="S1777">
        <v>1</v>
      </c>
    </row>
    <row r="1778" spans="2:19" x14ac:dyDescent="0.3">
      <c r="B1778">
        <v>1777</v>
      </c>
      <c r="C1778" t="s">
        <v>19</v>
      </c>
      <c r="D1778" t="s">
        <v>19</v>
      </c>
      <c r="E1778">
        <v>1777</v>
      </c>
      <c r="F1778" t="s">
        <v>20</v>
      </c>
      <c r="G1778">
        <v>23591</v>
      </c>
      <c r="H1778">
        <v>1777</v>
      </c>
      <c r="I1778">
        <v>350</v>
      </c>
      <c r="J1778" t="s">
        <v>4546</v>
      </c>
      <c r="K1778" t="s">
        <v>4547</v>
      </c>
      <c r="L1778" t="s">
        <v>23</v>
      </c>
      <c r="M1778" t="s">
        <v>24</v>
      </c>
      <c r="N1778" t="s">
        <v>386</v>
      </c>
      <c r="O1778" t="s">
        <v>26</v>
      </c>
      <c r="P1778">
        <v>233.20859999999999</v>
      </c>
      <c r="Q1778">
        <v>52257956</v>
      </c>
      <c r="R1778" t="s">
        <v>243</v>
      </c>
      <c r="S1778">
        <v>2</v>
      </c>
    </row>
    <row r="1779" spans="2:19" x14ac:dyDescent="0.3">
      <c r="B1779">
        <v>1778</v>
      </c>
      <c r="C1779" t="s">
        <v>19</v>
      </c>
      <c r="D1779" t="s">
        <v>19</v>
      </c>
      <c r="E1779">
        <v>1778</v>
      </c>
      <c r="F1779" t="s">
        <v>20</v>
      </c>
      <c r="G1779">
        <v>26481</v>
      </c>
      <c r="H1779">
        <v>1778</v>
      </c>
      <c r="I1779">
        <v>11</v>
      </c>
      <c r="J1779" t="s">
        <v>4548</v>
      </c>
      <c r="K1779" t="s">
        <v>4549</v>
      </c>
      <c r="L1779" t="s">
        <v>23</v>
      </c>
      <c r="M1779" t="s">
        <v>24</v>
      </c>
      <c r="N1779" t="s">
        <v>1862</v>
      </c>
      <c r="O1779" t="s">
        <v>26</v>
      </c>
      <c r="P1779">
        <v>233.05350000000001</v>
      </c>
      <c r="Q1779">
        <v>3670712</v>
      </c>
      <c r="R1779" t="s">
        <v>37</v>
      </c>
      <c r="S1779">
        <v>1</v>
      </c>
    </row>
    <row r="1780" spans="2:19" x14ac:dyDescent="0.3">
      <c r="B1780">
        <v>1779</v>
      </c>
      <c r="C1780" t="s">
        <v>19</v>
      </c>
      <c r="D1780" t="s">
        <v>19</v>
      </c>
      <c r="E1780">
        <v>1779</v>
      </c>
      <c r="F1780" t="s">
        <v>20</v>
      </c>
      <c r="G1780">
        <v>26302</v>
      </c>
      <c r="H1780">
        <v>1779</v>
      </c>
      <c r="I1780">
        <v>23</v>
      </c>
      <c r="J1780" t="s">
        <v>4550</v>
      </c>
      <c r="K1780" t="s">
        <v>4551</v>
      </c>
      <c r="L1780" t="s">
        <v>23</v>
      </c>
      <c r="M1780" t="s">
        <v>24</v>
      </c>
      <c r="N1780" t="s">
        <v>504</v>
      </c>
      <c r="O1780" t="s">
        <v>26</v>
      </c>
      <c r="P1780">
        <v>232.96449999999999</v>
      </c>
      <c r="Q1780">
        <v>3999922</v>
      </c>
      <c r="R1780" t="s">
        <v>243</v>
      </c>
      <c r="S1780">
        <v>1</v>
      </c>
    </row>
    <row r="1781" spans="2:19" x14ac:dyDescent="0.3">
      <c r="B1781">
        <v>1780</v>
      </c>
      <c r="C1781" t="s">
        <v>19</v>
      </c>
      <c r="D1781" t="s">
        <v>19</v>
      </c>
      <c r="E1781">
        <v>1780</v>
      </c>
      <c r="F1781" t="s">
        <v>20</v>
      </c>
      <c r="G1781">
        <v>1548</v>
      </c>
      <c r="H1781">
        <v>1780</v>
      </c>
      <c r="I1781">
        <v>201</v>
      </c>
      <c r="J1781" t="s">
        <v>4552</v>
      </c>
      <c r="K1781" t="s">
        <v>4553</v>
      </c>
      <c r="L1781" t="s">
        <v>547</v>
      </c>
      <c r="M1781" t="s">
        <v>548</v>
      </c>
      <c r="N1781" t="s">
        <v>4462</v>
      </c>
      <c r="O1781" t="s">
        <v>549</v>
      </c>
      <c r="P1781">
        <v>232.90520000000001</v>
      </c>
      <c r="Q1781">
        <v>56118000</v>
      </c>
      <c r="R1781" t="s">
        <v>121</v>
      </c>
      <c r="S1781">
        <v>8</v>
      </c>
    </row>
    <row r="1782" spans="2:19" x14ac:dyDescent="0.3">
      <c r="B1782">
        <v>1781</v>
      </c>
      <c r="C1782" t="s">
        <v>19</v>
      </c>
      <c r="D1782" t="s">
        <v>19</v>
      </c>
      <c r="E1782">
        <v>1781</v>
      </c>
      <c r="F1782" t="s">
        <v>20</v>
      </c>
      <c r="G1782">
        <v>23676</v>
      </c>
      <c r="H1782">
        <v>1781</v>
      </c>
      <c r="I1782">
        <v>220</v>
      </c>
      <c r="J1782" t="s">
        <v>4554</v>
      </c>
      <c r="K1782" t="s">
        <v>4555</v>
      </c>
      <c r="L1782" t="s">
        <v>23</v>
      </c>
      <c r="M1782" t="s">
        <v>24</v>
      </c>
      <c r="N1782" t="s">
        <v>1378</v>
      </c>
      <c r="O1782" t="s">
        <v>41</v>
      </c>
      <c r="P1782">
        <v>232.77099999999999</v>
      </c>
      <c r="Q1782">
        <v>37791848</v>
      </c>
      <c r="R1782" t="s">
        <v>42</v>
      </c>
      <c r="S1782">
        <v>2</v>
      </c>
    </row>
    <row r="1783" spans="2:19" x14ac:dyDescent="0.3">
      <c r="B1783">
        <v>1782</v>
      </c>
      <c r="C1783" t="s">
        <v>19</v>
      </c>
      <c r="D1783" t="s">
        <v>19</v>
      </c>
      <c r="E1783">
        <v>1782</v>
      </c>
      <c r="F1783" t="s">
        <v>20</v>
      </c>
      <c r="G1783">
        <v>24198</v>
      </c>
      <c r="H1783">
        <v>1782</v>
      </c>
      <c r="I1783">
        <v>72</v>
      </c>
      <c r="J1783" t="s">
        <v>4556</v>
      </c>
      <c r="K1783" t="s">
        <v>4557</v>
      </c>
      <c r="L1783" t="s">
        <v>23</v>
      </c>
      <c r="M1783" t="s">
        <v>24</v>
      </c>
      <c r="N1783" t="s">
        <v>504</v>
      </c>
      <c r="O1783" t="s">
        <v>26</v>
      </c>
      <c r="P1783">
        <v>232.70179999999999</v>
      </c>
      <c r="Q1783">
        <v>13377904</v>
      </c>
      <c r="R1783" t="s">
        <v>49</v>
      </c>
      <c r="S1783">
        <v>2</v>
      </c>
    </row>
    <row r="1784" spans="2:19" x14ac:dyDescent="0.3">
      <c r="B1784">
        <v>1783</v>
      </c>
      <c r="C1784" t="s">
        <v>19</v>
      </c>
      <c r="D1784" t="s">
        <v>19</v>
      </c>
      <c r="E1784">
        <v>1783</v>
      </c>
      <c r="F1784" t="s">
        <v>20</v>
      </c>
      <c r="G1784">
        <v>26494</v>
      </c>
      <c r="H1784">
        <v>1783</v>
      </c>
      <c r="I1784">
        <v>28</v>
      </c>
      <c r="J1784" t="s">
        <v>4558</v>
      </c>
      <c r="K1784" t="s">
        <v>4559</v>
      </c>
      <c r="L1784" t="s">
        <v>33</v>
      </c>
      <c r="M1784" t="s">
        <v>34</v>
      </c>
      <c r="N1784" t="s">
        <v>706</v>
      </c>
      <c r="O1784" t="s">
        <v>36</v>
      </c>
      <c r="P1784">
        <v>232.64490000000001</v>
      </c>
      <c r="Q1784">
        <v>5614501</v>
      </c>
      <c r="R1784" t="s">
        <v>118</v>
      </c>
      <c r="S1784">
        <v>1</v>
      </c>
    </row>
    <row r="1785" spans="2:19" x14ac:dyDescent="0.3">
      <c r="B1785">
        <v>1784</v>
      </c>
      <c r="C1785" t="s">
        <v>19</v>
      </c>
      <c r="D1785" t="s">
        <v>19</v>
      </c>
      <c r="E1785">
        <v>1784</v>
      </c>
      <c r="F1785" t="s">
        <v>20</v>
      </c>
      <c r="G1785">
        <v>21116</v>
      </c>
      <c r="H1785">
        <v>1784</v>
      </c>
      <c r="I1785">
        <v>17</v>
      </c>
      <c r="J1785" t="s">
        <v>4560</v>
      </c>
      <c r="K1785" t="s">
        <v>4561</v>
      </c>
      <c r="L1785" t="s">
        <v>176</v>
      </c>
      <c r="M1785" t="s">
        <v>177</v>
      </c>
      <c r="N1785" t="s">
        <v>3111</v>
      </c>
      <c r="O1785" t="s">
        <v>179</v>
      </c>
      <c r="P1785">
        <v>232.46969999999999</v>
      </c>
      <c r="Q1785">
        <v>15203901</v>
      </c>
      <c r="R1785" t="s">
        <v>151</v>
      </c>
      <c r="S1785">
        <v>2</v>
      </c>
    </row>
    <row r="1786" spans="2:19" x14ac:dyDescent="0.3">
      <c r="B1786">
        <v>1785</v>
      </c>
      <c r="C1786" t="s">
        <v>19</v>
      </c>
      <c r="D1786" t="s">
        <v>19</v>
      </c>
      <c r="E1786">
        <v>1785</v>
      </c>
      <c r="F1786" t="s">
        <v>20</v>
      </c>
      <c r="G1786">
        <v>25864</v>
      </c>
      <c r="H1786">
        <v>1785</v>
      </c>
      <c r="I1786">
        <v>17</v>
      </c>
      <c r="J1786" t="s">
        <v>4562</v>
      </c>
      <c r="K1786" t="s">
        <v>4563</v>
      </c>
      <c r="L1786" t="s">
        <v>943</v>
      </c>
      <c r="M1786" t="s">
        <v>944</v>
      </c>
      <c r="N1786" t="s">
        <v>946</v>
      </c>
      <c r="O1786" t="s">
        <v>946</v>
      </c>
      <c r="P1786">
        <v>232.3116</v>
      </c>
      <c r="Q1786">
        <v>4732964</v>
      </c>
      <c r="R1786" t="s">
        <v>144</v>
      </c>
      <c r="S1786">
        <v>1</v>
      </c>
    </row>
    <row r="1787" spans="2:19" x14ac:dyDescent="0.3">
      <c r="B1787">
        <v>1786</v>
      </c>
      <c r="C1787" t="s">
        <v>19</v>
      </c>
      <c r="D1787" t="s">
        <v>19</v>
      </c>
      <c r="E1787">
        <v>1786</v>
      </c>
      <c r="F1787" t="s">
        <v>20</v>
      </c>
      <c r="G1787">
        <v>23294</v>
      </c>
      <c r="H1787">
        <v>1786</v>
      </c>
      <c r="I1787">
        <v>30</v>
      </c>
      <c r="J1787" t="s">
        <v>4564</v>
      </c>
      <c r="K1787" t="s">
        <v>4565</v>
      </c>
      <c r="L1787" t="s">
        <v>731</v>
      </c>
      <c r="M1787" t="s">
        <v>732</v>
      </c>
      <c r="N1787" t="s">
        <v>734</v>
      </c>
      <c r="O1787" t="s">
        <v>734</v>
      </c>
      <c r="P1787">
        <v>232.22989999999999</v>
      </c>
      <c r="Q1787">
        <v>6887840</v>
      </c>
      <c r="R1787" t="s">
        <v>144</v>
      </c>
      <c r="S1787">
        <v>2</v>
      </c>
    </row>
    <row r="1788" spans="2:19" x14ac:dyDescent="0.3">
      <c r="B1788">
        <v>1787</v>
      </c>
      <c r="C1788" t="s">
        <v>19</v>
      </c>
      <c r="D1788" t="s">
        <v>19</v>
      </c>
      <c r="E1788">
        <v>1787</v>
      </c>
      <c r="F1788" t="s">
        <v>20</v>
      </c>
      <c r="G1788">
        <v>23596</v>
      </c>
      <c r="H1788">
        <v>1787</v>
      </c>
      <c r="I1788">
        <v>26</v>
      </c>
      <c r="J1788" t="s">
        <v>4566</v>
      </c>
      <c r="K1788" t="s">
        <v>4567</v>
      </c>
      <c r="L1788" t="s">
        <v>943</v>
      </c>
      <c r="M1788" t="s">
        <v>944</v>
      </c>
      <c r="N1788" t="s">
        <v>1406</v>
      </c>
      <c r="O1788" t="s">
        <v>1407</v>
      </c>
      <c r="P1788">
        <v>232.06549999999999</v>
      </c>
      <c r="Q1788">
        <v>3620161</v>
      </c>
      <c r="R1788" t="s">
        <v>151</v>
      </c>
      <c r="S1788">
        <v>2</v>
      </c>
    </row>
    <row r="1789" spans="2:19" x14ac:dyDescent="0.3">
      <c r="B1789">
        <v>1788</v>
      </c>
      <c r="C1789" t="s">
        <v>19</v>
      </c>
      <c r="D1789" t="s">
        <v>19</v>
      </c>
      <c r="E1789">
        <v>1788</v>
      </c>
      <c r="F1789" t="s">
        <v>20</v>
      </c>
      <c r="G1789">
        <v>18855</v>
      </c>
      <c r="H1789">
        <v>1788</v>
      </c>
      <c r="I1789">
        <v>23</v>
      </c>
      <c r="J1789" t="s">
        <v>4568</v>
      </c>
      <c r="K1789" t="s">
        <v>4569</v>
      </c>
      <c r="L1789" t="s">
        <v>131</v>
      </c>
      <c r="M1789" t="s">
        <v>132</v>
      </c>
      <c r="N1789" t="s">
        <v>4570</v>
      </c>
      <c r="O1789" t="s">
        <v>143</v>
      </c>
      <c r="P1789">
        <v>231.97919999999999</v>
      </c>
      <c r="Q1789">
        <v>159387745</v>
      </c>
      <c r="R1789" t="s">
        <v>449</v>
      </c>
      <c r="S1789">
        <v>3</v>
      </c>
    </row>
    <row r="1790" spans="2:19" x14ac:dyDescent="0.3">
      <c r="B1790">
        <v>1789</v>
      </c>
      <c r="C1790" t="s">
        <v>19</v>
      </c>
      <c r="D1790" t="s">
        <v>19</v>
      </c>
      <c r="E1790">
        <v>1789</v>
      </c>
      <c r="F1790" t="s">
        <v>20</v>
      </c>
      <c r="G1790">
        <v>19546</v>
      </c>
      <c r="H1790">
        <v>1789</v>
      </c>
      <c r="I1790">
        <v>370</v>
      </c>
      <c r="J1790" t="s">
        <v>4571</v>
      </c>
      <c r="K1790" t="s">
        <v>4572</v>
      </c>
      <c r="L1790" t="s">
        <v>95</v>
      </c>
      <c r="M1790" t="s">
        <v>96</v>
      </c>
      <c r="N1790" t="s">
        <v>2307</v>
      </c>
      <c r="O1790" t="s">
        <v>150</v>
      </c>
      <c r="P1790">
        <v>231.87459999999999</v>
      </c>
      <c r="Q1790">
        <v>9631000</v>
      </c>
      <c r="R1790" t="s">
        <v>61</v>
      </c>
      <c r="S1790">
        <v>4</v>
      </c>
    </row>
    <row r="1791" spans="2:19" x14ac:dyDescent="0.3">
      <c r="B1791">
        <v>1790</v>
      </c>
      <c r="C1791" t="s">
        <v>19</v>
      </c>
      <c r="D1791" t="s">
        <v>19</v>
      </c>
      <c r="E1791">
        <v>1790</v>
      </c>
      <c r="F1791" t="s">
        <v>20</v>
      </c>
      <c r="G1791">
        <v>25084</v>
      </c>
      <c r="H1791">
        <v>1790</v>
      </c>
      <c r="I1791">
        <v>12</v>
      </c>
      <c r="J1791" t="s">
        <v>4573</v>
      </c>
      <c r="K1791" t="s">
        <v>4574</v>
      </c>
      <c r="L1791" t="s">
        <v>52</v>
      </c>
      <c r="M1791" t="s">
        <v>53</v>
      </c>
      <c r="N1791" t="s">
        <v>72</v>
      </c>
      <c r="O1791" t="s">
        <v>1741</v>
      </c>
      <c r="P1791">
        <v>231.44059999999999</v>
      </c>
      <c r="Q1791">
        <v>13671662</v>
      </c>
      <c r="R1791" t="s">
        <v>121</v>
      </c>
      <c r="S1791">
        <v>1</v>
      </c>
    </row>
    <row r="1792" spans="2:19" x14ac:dyDescent="0.3">
      <c r="B1792">
        <v>1791</v>
      </c>
      <c r="C1792" t="s">
        <v>19</v>
      </c>
      <c r="D1792" t="s">
        <v>19</v>
      </c>
      <c r="E1792">
        <v>1791</v>
      </c>
      <c r="F1792" t="s">
        <v>20</v>
      </c>
      <c r="G1792">
        <v>24593</v>
      </c>
      <c r="H1792">
        <v>1791</v>
      </c>
      <c r="I1792">
        <v>9</v>
      </c>
      <c r="J1792" t="s">
        <v>4575</v>
      </c>
      <c r="K1792" t="s">
        <v>4576</v>
      </c>
      <c r="L1792" t="s">
        <v>577</v>
      </c>
      <c r="M1792" t="s">
        <v>578</v>
      </c>
      <c r="N1792" t="s">
        <v>4577</v>
      </c>
      <c r="O1792" t="s">
        <v>580</v>
      </c>
      <c r="P1792">
        <v>231.3724</v>
      </c>
      <c r="Q1792">
        <v>2945871</v>
      </c>
      <c r="R1792" t="s">
        <v>144</v>
      </c>
      <c r="S1792">
        <v>2</v>
      </c>
    </row>
    <row r="1793" spans="2:19" x14ac:dyDescent="0.3">
      <c r="B1793">
        <v>1792</v>
      </c>
      <c r="C1793" t="s">
        <v>19</v>
      </c>
      <c r="D1793" t="s">
        <v>19</v>
      </c>
      <c r="E1793">
        <v>1792</v>
      </c>
      <c r="F1793" t="s">
        <v>20</v>
      </c>
      <c r="G1793">
        <v>25921</v>
      </c>
      <c r="H1793">
        <v>1792</v>
      </c>
      <c r="I1793">
        <v>5</v>
      </c>
      <c r="J1793" t="s">
        <v>4578</v>
      </c>
      <c r="K1793" t="s">
        <v>4579</v>
      </c>
      <c r="L1793" t="s">
        <v>33</v>
      </c>
      <c r="M1793" t="s">
        <v>34</v>
      </c>
      <c r="N1793" t="s">
        <v>3106</v>
      </c>
      <c r="O1793" t="s">
        <v>36</v>
      </c>
      <c r="P1793">
        <v>231.25200000000001</v>
      </c>
      <c r="Q1793">
        <v>3224788</v>
      </c>
      <c r="R1793" t="s">
        <v>243</v>
      </c>
      <c r="S1793">
        <v>1</v>
      </c>
    </row>
    <row r="1794" spans="2:19" x14ac:dyDescent="0.3">
      <c r="B1794">
        <v>1793</v>
      </c>
      <c r="C1794" t="s">
        <v>19</v>
      </c>
      <c r="D1794" t="s">
        <v>19</v>
      </c>
      <c r="E1794">
        <v>1793</v>
      </c>
      <c r="F1794" t="s">
        <v>20</v>
      </c>
      <c r="G1794">
        <v>22169</v>
      </c>
      <c r="H1794">
        <v>1793</v>
      </c>
      <c r="I1794">
        <v>41</v>
      </c>
      <c r="J1794" t="s">
        <v>4580</v>
      </c>
      <c r="K1794" t="s">
        <v>4581</v>
      </c>
      <c r="L1794" t="s">
        <v>131</v>
      </c>
      <c r="M1794" t="s">
        <v>132</v>
      </c>
      <c r="N1794" t="s">
        <v>143</v>
      </c>
      <c r="O1794" t="s">
        <v>143</v>
      </c>
      <c r="P1794">
        <v>231.02209999999999</v>
      </c>
      <c r="Q1794">
        <v>6693074</v>
      </c>
      <c r="R1794" t="s">
        <v>42</v>
      </c>
      <c r="S1794">
        <v>3</v>
      </c>
    </row>
    <row r="1795" spans="2:19" x14ac:dyDescent="0.3">
      <c r="B1795">
        <v>1794</v>
      </c>
      <c r="C1795" t="s">
        <v>19</v>
      </c>
      <c r="D1795" t="s">
        <v>19</v>
      </c>
      <c r="E1795">
        <v>1794</v>
      </c>
      <c r="F1795" t="s">
        <v>20</v>
      </c>
      <c r="G1795">
        <v>21423</v>
      </c>
      <c r="H1795">
        <v>1794</v>
      </c>
      <c r="I1795">
        <v>22</v>
      </c>
      <c r="J1795" t="s">
        <v>4582</v>
      </c>
      <c r="K1795" t="s">
        <v>4583</v>
      </c>
      <c r="L1795" t="s">
        <v>731</v>
      </c>
      <c r="M1795" t="s">
        <v>732</v>
      </c>
      <c r="N1795" t="s">
        <v>2537</v>
      </c>
      <c r="O1795" t="s">
        <v>734</v>
      </c>
      <c r="P1795">
        <v>230.89779999999999</v>
      </c>
      <c r="Q1795">
        <v>6169837</v>
      </c>
      <c r="R1795" t="s">
        <v>182</v>
      </c>
      <c r="S1795">
        <v>3</v>
      </c>
    </row>
    <row r="1796" spans="2:19" x14ac:dyDescent="0.3">
      <c r="B1796">
        <v>1795</v>
      </c>
      <c r="C1796" t="s">
        <v>19</v>
      </c>
      <c r="D1796" t="s">
        <v>19</v>
      </c>
      <c r="E1796">
        <v>1795</v>
      </c>
      <c r="F1796" t="s">
        <v>20</v>
      </c>
      <c r="G1796">
        <v>6302</v>
      </c>
      <c r="H1796">
        <v>1795</v>
      </c>
      <c r="I1796">
        <v>45</v>
      </c>
      <c r="J1796" t="s">
        <v>4584</v>
      </c>
      <c r="K1796" t="s">
        <v>4585</v>
      </c>
      <c r="L1796" t="s">
        <v>95</v>
      </c>
      <c r="M1796" t="s">
        <v>96</v>
      </c>
      <c r="N1796" t="s">
        <v>2715</v>
      </c>
      <c r="O1796" t="s">
        <v>102</v>
      </c>
      <c r="P1796">
        <v>230.7261</v>
      </c>
      <c r="Q1796">
        <v>34250000</v>
      </c>
      <c r="R1796" t="s">
        <v>274</v>
      </c>
      <c r="S1796">
        <v>4</v>
      </c>
    </row>
    <row r="1797" spans="2:19" x14ac:dyDescent="0.3">
      <c r="B1797">
        <v>1796</v>
      </c>
      <c r="C1797" t="s">
        <v>19</v>
      </c>
      <c r="D1797" t="s">
        <v>19</v>
      </c>
      <c r="E1797">
        <v>1796</v>
      </c>
      <c r="F1797" t="s">
        <v>20</v>
      </c>
      <c r="G1797">
        <v>25333</v>
      </c>
      <c r="H1797">
        <v>1796</v>
      </c>
      <c r="I1797">
        <v>30</v>
      </c>
      <c r="J1797" t="s">
        <v>4586</v>
      </c>
      <c r="K1797" t="s">
        <v>4587</v>
      </c>
      <c r="L1797" t="s">
        <v>189</v>
      </c>
      <c r="M1797" t="s">
        <v>190</v>
      </c>
      <c r="N1797" t="s">
        <v>4588</v>
      </c>
      <c r="O1797" t="s">
        <v>3545</v>
      </c>
      <c r="P1797">
        <v>230.4804</v>
      </c>
      <c r="Q1797">
        <v>9090312</v>
      </c>
      <c r="R1797" t="s">
        <v>274</v>
      </c>
      <c r="S1797">
        <v>1</v>
      </c>
    </row>
    <row r="1798" spans="2:19" x14ac:dyDescent="0.3">
      <c r="B1798">
        <v>1797</v>
      </c>
      <c r="C1798" t="s">
        <v>19</v>
      </c>
      <c r="D1798" t="s">
        <v>19</v>
      </c>
      <c r="E1798">
        <v>1797</v>
      </c>
      <c r="F1798" t="s">
        <v>20</v>
      </c>
      <c r="G1798">
        <v>1998</v>
      </c>
      <c r="H1798">
        <v>1797</v>
      </c>
      <c r="I1798">
        <v>335</v>
      </c>
      <c r="J1798" t="s">
        <v>4589</v>
      </c>
      <c r="K1798" t="s">
        <v>4590</v>
      </c>
      <c r="L1798" t="s">
        <v>45</v>
      </c>
      <c r="M1798" t="s">
        <v>46</v>
      </c>
      <c r="N1798" t="s">
        <v>48</v>
      </c>
      <c r="O1798" t="s">
        <v>48</v>
      </c>
      <c r="P1798">
        <v>230.44560000000001</v>
      </c>
      <c r="Q1798">
        <v>221938763</v>
      </c>
      <c r="R1798" t="s">
        <v>449</v>
      </c>
      <c r="S1798">
        <v>7</v>
      </c>
    </row>
    <row r="1799" spans="2:19" x14ac:dyDescent="0.3">
      <c r="B1799">
        <v>1798</v>
      </c>
      <c r="C1799" t="s">
        <v>19</v>
      </c>
      <c r="D1799" t="s">
        <v>19</v>
      </c>
      <c r="E1799">
        <v>1798</v>
      </c>
      <c r="F1799" t="s">
        <v>20</v>
      </c>
      <c r="G1799">
        <v>23986</v>
      </c>
      <c r="H1799">
        <v>1798</v>
      </c>
      <c r="I1799">
        <v>250</v>
      </c>
      <c r="J1799" t="s">
        <v>4591</v>
      </c>
      <c r="K1799" t="s">
        <v>4592</v>
      </c>
      <c r="L1799" t="s">
        <v>131</v>
      </c>
      <c r="M1799" t="s">
        <v>132</v>
      </c>
      <c r="N1799" t="s">
        <v>794</v>
      </c>
      <c r="O1799" t="s">
        <v>794</v>
      </c>
      <c r="P1799">
        <v>230.07810000000001</v>
      </c>
      <c r="Q1799">
        <v>6061611</v>
      </c>
      <c r="R1799" t="s">
        <v>144</v>
      </c>
      <c r="S1799">
        <v>2</v>
      </c>
    </row>
    <row r="1800" spans="2:19" x14ac:dyDescent="0.3">
      <c r="B1800">
        <v>1799</v>
      </c>
      <c r="C1800" t="s">
        <v>19</v>
      </c>
      <c r="D1800" t="s">
        <v>19</v>
      </c>
      <c r="E1800">
        <v>1799</v>
      </c>
      <c r="F1800" t="s">
        <v>20</v>
      </c>
      <c r="G1800">
        <v>24191</v>
      </c>
      <c r="H1800">
        <v>1799</v>
      </c>
      <c r="I1800">
        <v>336</v>
      </c>
      <c r="J1800" t="s">
        <v>4593</v>
      </c>
      <c r="K1800" t="s">
        <v>4594</v>
      </c>
      <c r="L1800" t="s">
        <v>195</v>
      </c>
      <c r="M1800" t="s">
        <v>196</v>
      </c>
      <c r="N1800" t="s">
        <v>1836</v>
      </c>
      <c r="O1800" t="s">
        <v>410</v>
      </c>
      <c r="P1800">
        <v>229.94</v>
      </c>
      <c r="Q1800">
        <v>57068359</v>
      </c>
      <c r="R1800" t="s">
        <v>274</v>
      </c>
      <c r="S1800">
        <v>2</v>
      </c>
    </row>
    <row r="1801" spans="2:19" x14ac:dyDescent="0.3">
      <c r="B1801">
        <v>1800</v>
      </c>
      <c r="C1801" t="s">
        <v>19</v>
      </c>
      <c r="D1801" t="s">
        <v>19</v>
      </c>
      <c r="E1801">
        <v>1800</v>
      </c>
      <c r="F1801" t="s">
        <v>20</v>
      </c>
      <c r="G1801">
        <v>26209</v>
      </c>
      <c r="H1801">
        <v>1800</v>
      </c>
      <c r="I1801">
        <v>85</v>
      </c>
      <c r="J1801" t="s">
        <v>4595</v>
      </c>
      <c r="K1801" t="s">
        <v>4596</v>
      </c>
      <c r="L1801" t="s">
        <v>95</v>
      </c>
      <c r="M1801" t="s">
        <v>96</v>
      </c>
      <c r="N1801" t="s">
        <v>254</v>
      </c>
      <c r="O1801" t="s">
        <v>150</v>
      </c>
      <c r="P1801">
        <v>229.89150000000001</v>
      </c>
      <c r="Q1801">
        <v>2551206</v>
      </c>
      <c r="R1801" t="s">
        <v>121</v>
      </c>
      <c r="S1801">
        <v>1</v>
      </c>
    </row>
    <row r="1802" spans="2:19" x14ac:dyDescent="0.3">
      <c r="B1802">
        <v>1801</v>
      </c>
      <c r="C1802" t="s">
        <v>19</v>
      </c>
      <c r="D1802" t="s">
        <v>19</v>
      </c>
      <c r="E1802">
        <v>1801</v>
      </c>
      <c r="F1802" t="s">
        <v>20</v>
      </c>
      <c r="G1802">
        <v>25958</v>
      </c>
      <c r="H1802">
        <v>1801</v>
      </c>
      <c r="I1802">
        <v>19</v>
      </c>
      <c r="J1802" t="s">
        <v>4597</v>
      </c>
      <c r="K1802" t="s">
        <v>4598</v>
      </c>
      <c r="L1802" t="s">
        <v>257</v>
      </c>
      <c r="M1802" t="s">
        <v>258</v>
      </c>
      <c r="N1802" t="s">
        <v>273</v>
      </c>
      <c r="O1802" t="s">
        <v>259</v>
      </c>
      <c r="P1802">
        <v>229.62360000000001</v>
      </c>
      <c r="Q1802">
        <v>2014000</v>
      </c>
      <c r="R1802" t="s">
        <v>42</v>
      </c>
      <c r="S1802">
        <v>1</v>
      </c>
    </row>
    <row r="1803" spans="2:19" x14ac:dyDescent="0.3">
      <c r="B1803">
        <v>1802</v>
      </c>
      <c r="C1803" t="s">
        <v>19</v>
      </c>
      <c r="D1803" t="s">
        <v>19</v>
      </c>
      <c r="E1803">
        <v>1802</v>
      </c>
      <c r="F1803" t="s">
        <v>20</v>
      </c>
      <c r="G1803">
        <v>869</v>
      </c>
      <c r="H1803">
        <v>1802</v>
      </c>
      <c r="I1803">
        <v>108</v>
      </c>
      <c r="J1803" t="s">
        <v>4599</v>
      </c>
      <c r="K1803" t="s">
        <v>4600</v>
      </c>
      <c r="L1803" t="s">
        <v>230</v>
      </c>
      <c r="M1803" t="s">
        <v>231</v>
      </c>
      <c r="N1803" t="s">
        <v>1872</v>
      </c>
      <c r="O1803" t="s">
        <v>233</v>
      </c>
      <c r="P1803">
        <v>229.2835</v>
      </c>
      <c r="Q1803">
        <v>17809737</v>
      </c>
      <c r="R1803" t="s">
        <v>666</v>
      </c>
      <c r="S1803">
        <v>6</v>
      </c>
    </row>
    <row r="1804" spans="2:19" x14ac:dyDescent="0.3">
      <c r="B1804">
        <v>1803</v>
      </c>
      <c r="C1804" t="s">
        <v>19</v>
      </c>
      <c r="D1804" t="s">
        <v>19</v>
      </c>
      <c r="E1804">
        <v>1803</v>
      </c>
      <c r="F1804" t="s">
        <v>20</v>
      </c>
      <c r="G1804">
        <v>20409</v>
      </c>
      <c r="H1804">
        <v>1803</v>
      </c>
      <c r="I1804">
        <v>144</v>
      </c>
      <c r="J1804" t="s">
        <v>4601</v>
      </c>
      <c r="K1804" t="s">
        <v>4602</v>
      </c>
      <c r="L1804" t="s">
        <v>33</v>
      </c>
      <c r="M1804" t="s">
        <v>34</v>
      </c>
      <c r="N1804" t="s">
        <v>394</v>
      </c>
      <c r="O1804" t="s">
        <v>36</v>
      </c>
      <c r="P1804">
        <v>229.1463</v>
      </c>
      <c r="Q1804">
        <v>20566416</v>
      </c>
      <c r="R1804" t="s">
        <v>144</v>
      </c>
      <c r="S1804">
        <v>3</v>
      </c>
    </row>
    <row r="1805" spans="2:19" x14ac:dyDescent="0.3">
      <c r="B1805">
        <v>1804</v>
      </c>
      <c r="C1805" t="s">
        <v>19</v>
      </c>
      <c r="D1805" t="s">
        <v>19</v>
      </c>
      <c r="E1805">
        <v>1804</v>
      </c>
      <c r="F1805" t="s">
        <v>20</v>
      </c>
      <c r="G1805">
        <v>25837</v>
      </c>
      <c r="H1805">
        <v>1804</v>
      </c>
      <c r="I1805">
        <v>1600</v>
      </c>
      <c r="J1805" t="s">
        <v>4603</v>
      </c>
      <c r="K1805" t="s">
        <v>4604</v>
      </c>
      <c r="L1805" t="s">
        <v>23</v>
      </c>
      <c r="M1805" t="s">
        <v>24</v>
      </c>
      <c r="N1805" t="s">
        <v>25</v>
      </c>
      <c r="O1805" t="s">
        <v>26</v>
      </c>
      <c r="P1805">
        <v>228.71960000000001</v>
      </c>
      <c r="Q1805">
        <v>17349627</v>
      </c>
      <c r="R1805" t="s">
        <v>61</v>
      </c>
      <c r="S1805">
        <v>1</v>
      </c>
    </row>
    <row r="1806" spans="2:19" x14ac:dyDescent="0.3">
      <c r="B1806">
        <v>1805</v>
      </c>
      <c r="C1806" t="s">
        <v>19</v>
      </c>
      <c r="D1806" t="s">
        <v>19</v>
      </c>
      <c r="E1806">
        <v>1805</v>
      </c>
      <c r="F1806" t="s">
        <v>20</v>
      </c>
      <c r="G1806">
        <v>25724</v>
      </c>
      <c r="H1806">
        <v>1805</v>
      </c>
      <c r="I1806">
        <v>125</v>
      </c>
      <c r="J1806" t="s">
        <v>4605</v>
      </c>
      <c r="K1806" t="s">
        <v>4606</v>
      </c>
      <c r="L1806" t="s">
        <v>185</v>
      </c>
      <c r="M1806" t="s">
        <v>186</v>
      </c>
      <c r="N1806" t="s">
        <v>4160</v>
      </c>
      <c r="O1806" t="s">
        <v>179</v>
      </c>
      <c r="P1806">
        <v>228.6138</v>
      </c>
      <c r="Q1806">
        <v>57652000</v>
      </c>
      <c r="R1806" t="s">
        <v>262</v>
      </c>
      <c r="S1806">
        <v>1</v>
      </c>
    </row>
    <row r="1807" spans="2:19" x14ac:dyDescent="0.3">
      <c r="B1807">
        <v>1806</v>
      </c>
      <c r="C1807" t="s">
        <v>19</v>
      </c>
      <c r="D1807" t="s">
        <v>19</v>
      </c>
      <c r="E1807">
        <v>1806</v>
      </c>
      <c r="F1807" t="s">
        <v>20</v>
      </c>
      <c r="G1807">
        <v>21685</v>
      </c>
      <c r="H1807">
        <v>1806</v>
      </c>
      <c r="I1807">
        <v>120</v>
      </c>
      <c r="J1807" t="s">
        <v>4607</v>
      </c>
      <c r="K1807" t="s">
        <v>4608</v>
      </c>
      <c r="L1807" t="s">
        <v>547</v>
      </c>
      <c r="M1807" t="s">
        <v>548</v>
      </c>
      <c r="N1807" t="s">
        <v>549</v>
      </c>
      <c r="O1807" t="s">
        <v>549</v>
      </c>
      <c r="P1807">
        <v>228.56549999999999</v>
      </c>
      <c r="Q1807">
        <v>16131943</v>
      </c>
      <c r="R1807" t="s">
        <v>61</v>
      </c>
      <c r="S1807">
        <v>3</v>
      </c>
    </row>
    <row r="1808" spans="2:19" x14ac:dyDescent="0.3">
      <c r="B1808">
        <v>1807</v>
      </c>
      <c r="C1808" t="s">
        <v>19</v>
      </c>
      <c r="D1808" t="s">
        <v>19</v>
      </c>
      <c r="E1808">
        <v>1807</v>
      </c>
      <c r="F1808" t="s">
        <v>20</v>
      </c>
      <c r="G1808">
        <v>23754</v>
      </c>
      <c r="H1808">
        <v>1807</v>
      </c>
      <c r="I1808">
        <v>36</v>
      </c>
      <c r="J1808" t="s">
        <v>4609</v>
      </c>
      <c r="K1808" t="s">
        <v>4610</v>
      </c>
      <c r="L1808" t="s">
        <v>95</v>
      </c>
      <c r="M1808" t="s">
        <v>96</v>
      </c>
      <c r="N1808" t="s">
        <v>147</v>
      </c>
      <c r="O1808" t="s">
        <v>147</v>
      </c>
      <c r="P1808">
        <v>228.48050000000001</v>
      </c>
      <c r="Q1808">
        <v>5112080</v>
      </c>
      <c r="R1808" t="s">
        <v>151</v>
      </c>
      <c r="S1808">
        <v>2</v>
      </c>
    </row>
    <row r="1809" spans="2:19" x14ac:dyDescent="0.3">
      <c r="B1809">
        <v>1808</v>
      </c>
      <c r="C1809" t="s">
        <v>19</v>
      </c>
      <c r="D1809" t="s">
        <v>19</v>
      </c>
      <c r="E1809">
        <v>1808</v>
      </c>
      <c r="F1809" t="s">
        <v>20</v>
      </c>
      <c r="G1809">
        <v>7509</v>
      </c>
      <c r="H1809">
        <v>1808</v>
      </c>
      <c r="I1809">
        <v>533</v>
      </c>
      <c r="J1809" t="s">
        <v>4611</v>
      </c>
      <c r="K1809" t="s">
        <v>4612</v>
      </c>
      <c r="L1809" t="s">
        <v>23</v>
      </c>
      <c r="M1809" t="s">
        <v>24</v>
      </c>
      <c r="N1809" t="s">
        <v>2667</v>
      </c>
      <c r="O1809" t="s">
        <v>60</v>
      </c>
      <c r="P1809">
        <v>228.37129999999999</v>
      </c>
      <c r="Q1809">
        <v>84132000</v>
      </c>
      <c r="R1809" t="s">
        <v>42</v>
      </c>
      <c r="S1809">
        <v>5</v>
      </c>
    </row>
    <row r="1810" spans="2:19" x14ac:dyDescent="0.3">
      <c r="B1810">
        <v>1809</v>
      </c>
      <c r="C1810" t="s">
        <v>19</v>
      </c>
      <c r="D1810" t="s">
        <v>19</v>
      </c>
      <c r="E1810">
        <v>1809</v>
      </c>
      <c r="F1810" t="s">
        <v>20</v>
      </c>
      <c r="G1810">
        <v>21718</v>
      </c>
      <c r="H1810">
        <v>1809</v>
      </c>
      <c r="I1810">
        <v>60</v>
      </c>
      <c r="J1810" t="s">
        <v>4613</v>
      </c>
      <c r="K1810" t="s">
        <v>4614</v>
      </c>
      <c r="L1810" t="s">
        <v>23</v>
      </c>
      <c r="M1810" t="s">
        <v>24</v>
      </c>
      <c r="N1810" t="s">
        <v>4615</v>
      </c>
      <c r="O1810" t="s">
        <v>436</v>
      </c>
      <c r="P1810">
        <v>228.06630000000001</v>
      </c>
      <c r="Q1810">
        <v>19708530</v>
      </c>
      <c r="R1810" t="s">
        <v>182</v>
      </c>
      <c r="S1810">
        <v>3</v>
      </c>
    </row>
    <row r="1811" spans="2:19" x14ac:dyDescent="0.3">
      <c r="B1811">
        <v>1810</v>
      </c>
      <c r="C1811" t="s">
        <v>19</v>
      </c>
      <c r="D1811" t="s">
        <v>19</v>
      </c>
      <c r="E1811">
        <v>1810</v>
      </c>
      <c r="F1811" t="s">
        <v>20</v>
      </c>
      <c r="G1811">
        <v>25977</v>
      </c>
      <c r="H1811">
        <v>1810</v>
      </c>
      <c r="I1811">
        <v>10</v>
      </c>
      <c r="J1811" t="s">
        <v>4616</v>
      </c>
      <c r="K1811" t="s">
        <v>4617</v>
      </c>
      <c r="L1811" t="s">
        <v>95</v>
      </c>
      <c r="M1811" t="s">
        <v>96</v>
      </c>
      <c r="N1811" t="s">
        <v>147</v>
      </c>
      <c r="O1811" t="s">
        <v>147</v>
      </c>
      <c r="P1811">
        <v>228.0686</v>
      </c>
      <c r="Q1811">
        <v>2522880</v>
      </c>
      <c r="R1811" t="s">
        <v>182</v>
      </c>
      <c r="S1811">
        <v>1</v>
      </c>
    </row>
    <row r="1812" spans="2:19" x14ac:dyDescent="0.3">
      <c r="B1812">
        <v>1811</v>
      </c>
      <c r="C1812" t="s">
        <v>19</v>
      </c>
      <c r="D1812" t="s">
        <v>19</v>
      </c>
      <c r="E1812">
        <v>1811</v>
      </c>
      <c r="F1812" t="s">
        <v>20</v>
      </c>
      <c r="G1812">
        <v>3626</v>
      </c>
      <c r="H1812">
        <v>1811</v>
      </c>
      <c r="I1812">
        <v>221</v>
      </c>
      <c r="J1812" t="s">
        <v>4618</v>
      </c>
      <c r="K1812" t="s">
        <v>4619</v>
      </c>
      <c r="L1812" t="s">
        <v>311</v>
      </c>
      <c r="M1812" t="s">
        <v>369</v>
      </c>
      <c r="N1812" t="s">
        <v>4620</v>
      </c>
      <c r="O1812" t="s">
        <v>370</v>
      </c>
      <c r="P1812">
        <v>227.8681</v>
      </c>
      <c r="Q1812">
        <v>32115634</v>
      </c>
      <c r="R1812" t="s">
        <v>56</v>
      </c>
      <c r="S1812">
        <v>8</v>
      </c>
    </row>
    <row r="1813" spans="2:19" x14ac:dyDescent="0.3">
      <c r="B1813">
        <v>1812</v>
      </c>
      <c r="C1813" t="s">
        <v>19</v>
      </c>
      <c r="D1813" t="s">
        <v>19</v>
      </c>
      <c r="E1813">
        <v>1812</v>
      </c>
      <c r="F1813" t="s">
        <v>20</v>
      </c>
      <c r="G1813">
        <v>25662</v>
      </c>
      <c r="H1813">
        <v>1812</v>
      </c>
      <c r="I1813">
        <v>300</v>
      </c>
      <c r="J1813" t="s">
        <v>4621</v>
      </c>
      <c r="K1813" t="s">
        <v>4621</v>
      </c>
      <c r="L1813" t="s">
        <v>530</v>
      </c>
      <c r="M1813" t="s">
        <v>531</v>
      </c>
      <c r="N1813" t="s">
        <v>4622</v>
      </c>
      <c r="O1813" t="s">
        <v>533</v>
      </c>
      <c r="P1813">
        <v>227.8073</v>
      </c>
      <c r="Q1813">
        <v>5717897</v>
      </c>
      <c r="R1813" t="s">
        <v>37</v>
      </c>
      <c r="S1813">
        <v>1</v>
      </c>
    </row>
    <row r="1814" spans="2:19" x14ac:dyDescent="0.3">
      <c r="B1814">
        <v>1813</v>
      </c>
      <c r="C1814" t="s">
        <v>19</v>
      </c>
      <c r="D1814" t="s">
        <v>19</v>
      </c>
      <c r="E1814">
        <v>1813</v>
      </c>
      <c r="F1814" t="s">
        <v>20</v>
      </c>
      <c r="G1814">
        <v>25504</v>
      </c>
      <c r="H1814">
        <v>1813</v>
      </c>
      <c r="I1814">
        <v>60</v>
      </c>
      <c r="J1814" t="s">
        <v>4623</v>
      </c>
      <c r="K1814" t="s">
        <v>4624</v>
      </c>
      <c r="L1814" t="s">
        <v>52</v>
      </c>
      <c r="M1814" t="s">
        <v>53</v>
      </c>
      <c r="N1814" t="s">
        <v>72</v>
      </c>
      <c r="O1814" t="s">
        <v>1741</v>
      </c>
      <c r="P1814">
        <v>227.77699999999999</v>
      </c>
      <c r="Q1814">
        <v>32857700</v>
      </c>
      <c r="R1814" t="s">
        <v>61</v>
      </c>
      <c r="S1814">
        <v>1</v>
      </c>
    </row>
    <row r="1815" spans="2:19" x14ac:dyDescent="0.3">
      <c r="B1815">
        <v>1814</v>
      </c>
      <c r="C1815" t="s">
        <v>19</v>
      </c>
      <c r="D1815" t="s">
        <v>19</v>
      </c>
      <c r="E1815">
        <v>1814</v>
      </c>
      <c r="F1815" t="s">
        <v>20</v>
      </c>
      <c r="G1815">
        <v>23326</v>
      </c>
      <c r="H1815">
        <v>1814</v>
      </c>
      <c r="I1815">
        <v>154</v>
      </c>
      <c r="J1815" t="s">
        <v>4625</v>
      </c>
      <c r="K1815" t="s">
        <v>4626</v>
      </c>
      <c r="L1815" t="s">
        <v>547</v>
      </c>
      <c r="M1815" t="s">
        <v>548</v>
      </c>
      <c r="N1815" t="s">
        <v>549</v>
      </c>
      <c r="O1815" t="s">
        <v>549</v>
      </c>
      <c r="P1815">
        <v>227.72579999999999</v>
      </c>
      <c r="Q1815">
        <v>23628500</v>
      </c>
      <c r="R1815" t="s">
        <v>37</v>
      </c>
      <c r="S1815">
        <v>2</v>
      </c>
    </row>
    <row r="1816" spans="2:19" x14ac:dyDescent="0.3">
      <c r="B1816">
        <v>1815</v>
      </c>
      <c r="C1816" t="s">
        <v>19</v>
      </c>
      <c r="D1816" t="s">
        <v>19</v>
      </c>
      <c r="E1816">
        <v>1815</v>
      </c>
      <c r="F1816" t="s">
        <v>20</v>
      </c>
      <c r="G1816">
        <v>18210</v>
      </c>
      <c r="H1816">
        <v>1815</v>
      </c>
      <c r="I1816">
        <v>89</v>
      </c>
      <c r="J1816" t="s">
        <v>4627</v>
      </c>
      <c r="K1816" t="s">
        <v>4628</v>
      </c>
      <c r="L1816" t="s">
        <v>23</v>
      </c>
      <c r="M1816" t="s">
        <v>24</v>
      </c>
      <c r="N1816" t="s">
        <v>1378</v>
      </c>
      <c r="O1816" t="s">
        <v>41</v>
      </c>
      <c r="P1816">
        <v>227.6908</v>
      </c>
      <c r="Q1816">
        <v>21257300</v>
      </c>
      <c r="R1816" t="s">
        <v>42</v>
      </c>
      <c r="S1816">
        <v>5</v>
      </c>
    </row>
    <row r="1817" spans="2:19" x14ac:dyDescent="0.3">
      <c r="B1817">
        <v>1816</v>
      </c>
      <c r="C1817" t="s">
        <v>19</v>
      </c>
      <c r="D1817" t="s">
        <v>19</v>
      </c>
      <c r="E1817">
        <v>1816</v>
      </c>
      <c r="F1817" t="s">
        <v>20</v>
      </c>
      <c r="G1817">
        <v>22141</v>
      </c>
      <c r="H1817">
        <v>1816</v>
      </c>
      <c r="I1817">
        <v>22</v>
      </c>
      <c r="J1817" t="s">
        <v>4629</v>
      </c>
      <c r="K1817" t="s">
        <v>4630</v>
      </c>
      <c r="L1817" t="s">
        <v>23</v>
      </c>
      <c r="M1817" t="s">
        <v>24</v>
      </c>
      <c r="N1817" t="s">
        <v>504</v>
      </c>
      <c r="O1817" t="s">
        <v>26</v>
      </c>
      <c r="P1817">
        <v>227.42080000000001</v>
      </c>
      <c r="Q1817">
        <v>6607351</v>
      </c>
      <c r="R1817" t="s">
        <v>151</v>
      </c>
      <c r="S1817">
        <v>3</v>
      </c>
    </row>
    <row r="1818" spans="2:19" x14ac:dyDescent="0.3">
      <c r="B1818">
        <v>1817</v>
      </c>
      <c r="C1818" t="s">
        <v>19</v>
      </c>
      <c r="D1818" t="s">
        <v>19</v>
      </c>
      <c r="E1818">
        <v>1817</v>
      </c>
      <c r="F1818" t="s">
        <v>20</v>
      </c>
      <c r="G1818">
        <v>991</v>
      </c>
      <c r="H1818">
        <v>1817</v>
      </c>
      <c r="I1818">
        <v>120</v>
      </c>
      <c r="J1818" t="s">
        <v>4631</v>
      </c>
      <c r="K1818" t="s">
        <v>4632</v>
      </c>
      <c r="L1818" t="s">
        <v>210</v>
      </c>
      <c r="M1818" t="s">
        <v>211</v>
      </c>
      <c r="N1818" t="s">
        <v>4376</v>
      </c>
      <c r="O1818" t="s">
        <v>36</v>
      </c>
      <c r="P1818">
        <v>227.2516</v>
      </c>
      <c r="Q1818">
        <v>14622009</v>
      </c>
      <c r="R1818" t="s">
        <v>118</v>
      </c>
      <c r="S1818">
        <v>7</v>
      </c>
    </row>
    <row r="1819" spans="2:19" x14ac:dyDescent="0.3">
      <c r="B1819">
        <v>1818</v>
      </c>
      <c r="C1819" t="s">
        <v>19</v>
      </c>
      <c r="D1819" t="s">
        <v>19</v>
      </c>
      <c r="E1819">
        <v>1818</v>
      </c>
      <c r="F1819" t="s">
        <v>20</v>
      </c>
      <c r="G1819">
        <v>22366</v>
      </c>
      <c r="H1819">
        <v>1818</v>
      </c>
      <c r="I1819">
        <v>39</v>
      </c>
      <c r="J1819" t="s">
        <v>4633</v>
      </c>
      <c r="K1819" t="s">
        <v>4634</v>
      </c>
      <c r="L1819" t="s">
        <v>95</v>
      </c>
      <c r="M1819" t="s">
        <v>96</v>
      </c>
      <c r="N1819" t="s">
        <v>147</v>
      </c>
      <c r="O1819" t="s">
        <v>147</v>
      </c>
      <c r="P1819">
        <v>227.19710000000001</v>
      </c>
      <c r="Q1819">
        <v>7469428</v>
      </c>
      <c r="R1819" t="s">
        <v>144</v>
      </c>
      <c r="S1819">
        <v>5</v>
      </c>
    </row>
    <row r="1820" spans="2:19" x14ac:dyDescent="0.3">
      <c r="B1820">
        <v>1819</v>
      </c>
      <c r="C1820" t="s">
        <v>19</v>
      </c>
      <c r="D1820" t="s">
        <v>19</v>
      </c>
      <c r="E1820">
        <v>1819</v>
      </c>
      <c r="F1820" t="s">
        <v>20</v>
      </c>
      <c r="G1820">
        <v>26006</v>
      </c>
      <c r="H1820">
        <v>1819</v>
      </c>
      <c r="I1820">
        <v>15</v>
      </c>
      <c r="J1820" t="s">
        <v>4635</v>
      </c>
      <c r="K1820" t="s">
        <v>4636</v>
      </c>
      <c r="L1820" t="s">
        <v>95</v>
      </c>
      <c r="M1820" t="s">
        <v>96</v>
      </c>
      <c r="N1820" t="s">
        <v>4637</v>
      </c>
      <c r="O1820" t="s">
        <v>489</v>
      </c>
      <c r="P1820">
        <v>227.0138</v>
      </c>
      <c r="Q1820">
        <v>2218151</v>
      </c>
      <c r="R1820" t="s">
        <v>37</v>
      </c>
      <c r="S1820">
        <v>1</v>
      </c>
    </row>
    <row r="1821" spans="2:19" x14ac:dyDescent="0.3">
      <c r="B1821">
        <v>1820</v>
      </c>
      <c r="C1821" t="s">
        <v>19</v>
      </c>
      <c r="D1821" t="s">
        <v>19</v>
      </c>
      <c r="E1821">
        <v>1820</v>
      </c>
      <c r="F1821" t="s">
        <v>20</v>
      </c>
      <c r="G1821">
        <v>4186</v>
      </c>
      <c r="H1821">
        <v>1820</v>
      </c>
      <c r="I1821">
        <v>27</v>
      </c>
      <c r="J1821" t="s">
        <v>4638</v>
      </c>
      <c r="K1821" t="s">
        <v>4639</v>
      </c>
      <c r="L1821" t="s">
        <v>185</v>
      </c>
      <c r="M1821" t="s">
        <v>186</v>
      </c>
      <c r="N1821" t="s">
        <v>1279</v>
      </c>
      <c r="O1821" t="s">
        <v>1280</v>
      </c>
      <c r="P1821">
        <v>226.89340000000001</v>
      </c>
      <c r="Q1821">
        <v>25661613</v>
      </c>
      <c r="R1821" t="s">
        <v>56</v>
      </c>
      <c r="S1821">
        <v>3</v>
      </c>
    </row>
    <row r="1822" spans="2:19" x14ac:dyDescent="0.3">
      <c r="B1822">
        <v>1821</v>
      </c>
      <c r="C1822" t="s">
        <v>19</v>
      </c>
      <c r="D1822" t="s">
        <v>19</v>
      </c>
      <c r="E1822">
        <v>1821</v>
      </c>
      <c r="F1822" t="s">
        <v>20</v>
      </c>
      <c r="G1822">
        <v>26091</v>
      </c>
      <c r="H1822">
        <v>1821</v>
      </c>
      <c r="I1822">
        <v>50</v>
      </c>
      <c r="J1822" t="s">
        <v>4640</v>
      </c>
      <c r="K1822" t="s">
        <v>4641</v>
      </c>
      <c r="L1822" t="s">
        <v>95</v>
      </c>
      <c r="M1822" t="s">
        <v>96</v>
      </c>
      <c r="N1822" t="s">
        <v>1250</v>
      </c>
      <c r="O1822" t="s">
        <v>147</v>
      </c>
      <c r="P1822">
        <v>226.8116</v>
      </c>
      <c r="Q1822">
        <v>3721152</v>
      </c>
      <c r="R1822" t="s">
        <v>666</v>
      </c>
      <c r="S1822">
        <v>1</v>
      </c>
    </row>
    <row r="1823" spans="2:19" x14ac:dyDescent="0.3">
      <c r="B1823">
        <v>1822</v>
      </c>
      <c r="C1823" t="s">
        <v>19</v>
      </c>
      <c r="D1823" t="s">
        <v>19</v>
      </c>
      <c r="E1823">
        <v>1822</v>
      </c>
      <c r="F1823" t="s">
        <v>20</v>
      </c>
      <c r="G1823">
        <v>25898</v>
      </c>
      <c r="H1823">
        <v>1822</v>
      </c>
      <c r="I1823">
        <v>176</v>
      </c>
      <c r="J1823" t="s">
        <v>4642</v>
      </c>
      <c r="K1823" t="s">
        <v>4643</v>
      </c>
      <c r="L1823" t="s">
        <v>185</v>
      </c>
      <c r="M1823" t="s">
        <v>186</v>
      </c>
      <c r="N1823" t="s">
        <v>4644</v>
      </c>
      <c r="O1823" t="s">
        <v>1280</v>
      </c>
      <c r="P1823">
        <v>226.67519999999999</v>
      </c>
      <c r="Q1823">
        <v>62011409</v>
      </c>
      <c r="R1823" t="s">
        <v>262</v>
      </c>
      <c r="S1823">
        <v>1</v>
      </c>
    </row>
    <row r="1824" spans="2:19" x14ac:dyDescent="0.3">
      <c r="B1824">
        <v>1823</v>
      </c>
      <c r="C1824" t="s">
        <v>19</v>
      </c>
      <c r="D1824" t="s">
        <v>19</v>
      </c>
      <c r="E1824">
        <v>1823</v>
      </c>
      <c r="F1824" t="s">
        <v>20</v>
      </c>
      <c r="G1824">
        <v>25260</v>
      </c>
      <c r="H1824">
        <v>1823</v>
      </c>
      <c r="I1824">
        <v>12</v>
      </c>
      <c r="J1824" t="s">
        <v>4645</v>
      </c>
      <c r="K1824" t="s">
        <v>4646</v>
      </c>
      <c r="L1824" t="s">
        <v>189</v>
      </c>
      <c r="M1824" t="s">
        <v>190</v>
      </c>
      <c r="N1824" t="s">
        <v>4647</v>
      </c>
      <c r="O1824" t="s">
        <v>3441</v>
      </c>
      <c r="P1824">
        <v>226.64259999999999</v>
      </c>
      <c r="Q1824">
        <v>2427000</v>
      </c>
      <c r="R1824" t="s">
        <v>144</v>
      </c>
      <c r="S1824">
        <v>1</v>
      </c>
    </row>
    <row r="1825" spans="2:19" x14ac:dyDescent="0.3">
      <c r="B1825">
        <v>1824</v>
      </c>
      <c r="C1825" t="s">
        <v>19</v>
      </c>
      <c r="D1825" t="s">
        <v>19</v>
      </c>
      <c r="E1825">
        <v>1824</v>
      </c>
      <c r="F1825" t="s">
        <v>20</v>
      </c>
      <c r="G1825">
        <v>25171</v>
      </c>
      <c r="H1825">
        <v>1824</v>
      </c>
      <c r="I1825">
        <v>24</v>
      </c>
      <c r="J1825" t="s">
        <v>4648</v>
      </c>
      <c r="K1825" t="s">
        <v>4649</v>
      </c>
      <c r="L1825" t="s">
        <v>1711</v>
      </c>
      <c r="M1825" t="s">
        <v>1712</v>
      </c>
      <c r="N1825" t="s">
        <v>4650</v>
      </c>
      <c r="O1825" t="s">
        <v>1714</v>
      </c>
      <c r="P1825">
        <v>226.6225</v>
      </c>
      <c r="Q1825">
        <v>28728439</v>
      </c>
      <c r="R1825" t="s">
        <v>27</v>
      </c>
      <c r="S1825">
        <v>1</v>
      </c>
    </row>
    <row r="1826" spans="2:19" x14ac:dyDescent="0.3">
      <c r="B1826">
        <v>1825</v>
      </c>
      <c r="C1826" t="s">
        <v>19</v>
      </c>
      <c r="D1826" t="s">
        <v>19</v>
      </c>
      <c r="E1826">
        <v>1825</v>
      </c>
      <c r="F1826" t="s">
        <v>20</v>
      </c>
      <c r="G1826">
        <v>21378</v>
      </c>
      <c r="H1826">
        <v>1825</v>
      </c>
      <c r="I1826">
        <v>88</v>
      </c>
      <c r="J1826" t="s">
        <v>4651</v>
      </c>
      <c r="K1826" t="s">
        <v>4652</v>
      </c>
      <c r="L1826" t="s">
        <v>257</v>
      </c>
      <c r="M1826" t="s">
        <v>258</v>
      </c>
      <c r="N1826" t="s">
        <v>4653</v>
      </c>
      <c r="O1826" t="s">
        <v>259</v>
      </c>
      <c r="P1826">
        <v>226.4906</v>
      </c>
      <c r="Q1826">
        <v>13038372</v>
      </c>
      <c r="R1826" t="s">
        <v>121</v>
      </c>
      <c r="S1826">
        <v>3</v>
      </c>
    </row>
    <row r="1827" spans="2:19" x14ac:dyDescent="0.3">
      <c r="B1827">
        <v>1826</v>
      </c>
      <c r="C1827" t="s">
        <v>19</v>
      </c>
      <c r="D1827" t="s">
        <v>19</v>
      </c>
      <c r="E1827">
        <v>1826</v>
      </c>
      <c r="F1827" t="s">
        <v>20</v>
      </c>
      <c r="G1827">
        <v>26419</v>
      </c>
      <c r="H1827">
        <v>1826</v>
      </c>
      <c r="I1827">
        <v>23</v>
      </c>
      <c r="J1827" t="s">
        <v>4654</v>
      </c>
      <c r="K1827" t="s">
        <v>4655</v>
      </c>
      <c r="L1827" t="s">
        <v>547</v>
      </c>
      <c r="M1827" t="s">
        <v>548</v>
      </c>
      <c r="N1827" t="s">
        <v>549</v>
      </c>
      <c r="O1827" t="s">
        <v>549</v>
      </c>
      <c r="P1827">
        <v>226.1275</v>
      </c>
      <c r="Q1827">
        <v>3646099</v>
      </c>
      <c r="R1827" t="s">
        <v>37</v>
      </c>
      <c r="S1827">
        <v>1</v>
      </c>
    </row>
    <row r="1828" spans="2:19" x14ac:dyDescent="0.3">
      <c r="B1828">
        <v>1827</v>
      </c>
      <c r="C1828" t="s">
        <v>19</v>
      </c>
      <c r="D1828" t="s">
        <v>19</v>
      </c>
      <c r="E1828">
        <v>1827</v>
      </c>
      <c r="F1828" t="s">
        <v>20</v>
      </c>
      <c r="G1828">
        <v>25258</v>
      </c>
      <c r="H1828">
        <v>1827</v>
      </c>
      <c r="I1828">
        <v>200</v>
      </c>
      <c r="J1828" t="s">
        <v>4656</v>
      </c>
      <c r="K1828" t="s">
        <v>4657</v>
      </c>
      <c r="L1828" t="s">
        <v>185</v>
      </c>
      <c r="M1828" t="s">
        <v>186</v>
      </c>
      <c r="N1828" t="s">
        <v>185</v>
      </c>
      <c r="O1828" t="s">
        <v>179</v>
      </c>
      <c r="P1828">
        <v>225.97059999999999</v>
      </c>
      <c r="Q1828">
        <v>3850247</v>
      </c>
      <c r="R1828" t="s">
        <v>37</v>
      </c>
      <c r="S1828">
        <v>1</v>
      </c>
    </row>
    <row r="1829" spans="2:19" x14ac:dyDescent="0.3">
      <c r="B1829">
        <v>1828</v>
      </c>
      <c r="C1829" t="s">
        <v>19</v>
      </c>
      <c r="D1829" t="s">
        <v>19</v>
      </c>
      <c r="E1829">
        <v>1828</v>
      </c>
      <c r="F1829" t="s">
        <v>20</v>
      </c>
      <c r="G1829">
        <v>23609</v>
      </c>
      <c r="H1829">
        <v>1828</v>
      </c>
      <c r="I1829">
        <v>62</v>
      </c>
      <c r="J1829" t="s">
        <v>4658</v>
      </c>
      <c r="K1829" t="s">
        <v>4659</v>
      </c>
      <c r="L1829" t="s">
        <v>185</v>
      </c>
      <c r="M1829" t="s">
        <v>186</v>
      </c>
      <c r="N1829" t="s">
        <v>185</v>
      </c>
      <c r="O1829" t="s">
        <v>179</v>
      </c>
      <c r="P1829">
        <v>225.73390000000001</v>
      </c>
      <c r="Q1829">
        <v>2933840</v>
      </c>
      <c r="R1829" t="s">
        <v>516</v>
      </c>
      <c r="S1829">
        <v>2</v>
      </c>
    </row>
    <row r="1830" spans="2:19" x14ac:dyDescent="0.3">
      <c r="B1830">
        <v>1829</v>
      </c>
      <c r="C1830" t="s">
        <v>19</v>
      </c>
      <c r="D1830" t="s">
        <v>19</v>
      </c>
      <c r="E1830">
        <v>1829</v>
      </c>
      <c r="F1830" t="s">
        <v>20</v>
      </c>
      <c r="G1830">
        <v>23909</v>
      </c>
      <c r="H1830">
        <v>1829</v>
      </c>
      <c r="I1830">
        <v>49</v>
      </c>
      <c r="J1830" t="s">
        <v>4660</v>
      </c>
      <c r="K1830" t="s">
        <v>4661</v>
      </c>
      <c r="L1830" t="s">
        <v>176</v>
      </c>
      <c r="M1830" t="s">
        <v>177</v>
      </c>
      <c r="N1830" t="s">
        <v>3646</v>
      </c>
      <c r="O1830" t="s">
        <v>298</v>
      </c>
      <c r="P1830">
        <v>225.19290000000001</v>
      </c>
      <c r="Q1830">
        <v>3008034</v>
      </c>
      <c r="R1830" t="s">
        <v>467</v>
      </c>
      <c r="S1830">
        <v>2</v>
      </c>
    </row>
    <row r="1831" spans="2:19" x14ac:dyDescent="0.3">
      <c r="B1831">
        <v>1830</v>
      </c>
      <c r="C1831" t="s">
        <v>19</v>
      </c>
      <c r="D1831" t="s">
        <v>19</v>
      </c>
      <c r="E1831">
        <v>1830</v>
      </c>
      <c r="F1831" t="s">
        <v>20</v>
      </c>
      <c r="G1831">
        <v>4053</v>
      </c>
      <c r="H1831">
        <v>1830</v>
      </c>
      <c r="I1831">
        <v>1224</v>
      </c>
      <c r="J1831" t="s">
        <v>4662</v>
      </c>
      <c r="K1831" t="s">
        <v>4663</v>
      </c>
      <c r="L1831" t="s">
        <v>246</v>
      </c>
      <c r="M1831" t="s">
        <v>247</v>
      </c>
      <c r="N1831" t="s">
        <v>1180</v>
      </c>
      <c r="O1831" t="s">
        <v>432</v>
      </c>
      <c r="P1831">
        <v>225.0804</v>
      </c>
      <c r="Q1831">
        <v>45714100</v>
      </c>
      <c r="R1831" t="s">
        <v>118</v>
      </c>
      <c r="S1831">
        <v>7</v>
      </c>
    </row>
    <row r="1832" spans="2:19" x14ac:dyDescent="0.3">
      <c r="B1832">
        <v>1831</v>
      </c>
      <c r="C1832" t="s">
        <v>19</v>
      </c>
      <c r="D1832" t="s">
        <v>19</v>
      </c>
      <c r="E1832">
        <v>1831</v>
      </c>
      <c r="F1832" t="s">
        <v>20</v>
      </c>
      <c r="G1832">
        <v>21583</v>
      </c>
      <c r="H1832">
        <v>1831</v>
      </c>
      <c r="I1832">
        <v>44</v>
      </c>
      <c r="J1832" t="s">
        <v>4664</v>
      </c>
      <c r="K1832" t="s">
        <v>4665</v>
      </c>
      <c r="L1832" t="s">
        <v>185</v>
      </c>
      <c r="M1832" t="s">
        <v>186</v>
      </c>
      <c r="N1832" t="s">
        <v>3980</v>
      </c>
      <c r="O1832" t="s">
        <v>2593</v>
      </c>
      <c r="P1832">
        <v>224.65700000000001</v>
      </c>
      <c r="Q1832">
        <v>7660279</v>
      </c>
      <c r="R1832" t="s">
        <v>144</v>
      </c>
      <c r="S1832">
        <v>3</v>
      </c>
    </row>
    <row r="1833" spans="2:19" x14ac:dyDescent="0.3">
      <c r="B1833">
        <v>1832</v>
      </c>
      <c r="C1833" t="s">
        <v>19</v>
      </c>
      <c r="D1833" t="s">
        <v>19</v>
      </c>
      <c r="E1833">
        <v>1832</v>
      </c>
      <c r="F1833" t="s">
        <v>20</v>
      </c>
      <c r="G1833">
        <v>26469</v>
      </c>
      <c r="H1833">
        <v>1832</v>
      </c>
      <c r="I1833">
        <v>25</v>
      </c>
      <c r="J1833" t="s">
        <v>4666</v>
      </c>
      <c r="K1833" t="s">
        <v>4667</v>
      </c>
      <c r="L1833" t="s">
        <v>131</v>
      </c>
      <c r="M1833" t="s">
        <v>132</v>
      </c>
      <c r="N1833" t="s">
        <v>4668</v>
      </c>
      <c r="O1833" t="s">
        <v>143</v>
      </c>
      <c r="P1833">
        <v>224.6105</v>
      </c>
      <c r="Q1833">
        <v>2403851</v>
      </c>
      <c r="R1833" t="s">
        <v>121</v>
      </c>
      <c r="S1833">
        <v>1</v>
      </c>
    </row>
    <row r="1834" spans="2:19" x14ac:dyDescent="0.3">
      <c r="B1834">
        <v>1833</v>
      </c>
      <c r="C1834" t="s">
        <v>19</v>
      </c>
      <c r="D1834" t="s">
        <v>19</v>
      </c>
      <c r="E1834">
        <v>1833</v>
      </c>
      <c r="F1834" t="s">
        <v>20</v>
      </c>
      <c r="G1834">
        <v>21894</v>
      </c>
      <c r="H1834">
        <v>1833</v>
      </c>
      <c r="I1834">
        <v>15</v>
      </c>
      <c r="J1834" t="s">
        <v>4669</v>
      </c>
      <c r="K1834" t="s">
        <v>4670</v>
      </c>
      <c r="L1834" t="s">
        <v>176</v>
      </c>
      <c r="M1834" t="s">
        <v>177</v>
      </c>
      <c r="N1834" t="s">
        <v>4671</v>
      </c>
      <c r="O1834" t="s">
        <v>179</v>
      </c>
      <c r="P1834">
        <v>224.24539999999999</v>
      </c>
      <c r="Q1834">
        <v>3850054</v>
      </c>
      <c r="R1834" t="s">
        <v>449</v>
      </c>
      <c r="S1834">
        <v>3</v>
      </c>
    </row>
    <row r="1835" spans="2:19" x14ac:dyDescent="0.3">
      <c r="B1835">
        <v>1834</v>
      </c>
      <c r="C1835" t="s">
        <v>19</v>
      </c>
      <c r="D1835" t="s">
        <v>19</v>
      </c>
      <c r="E1835">
        <v>1834</v>
      </c>
      <c r="F1835" t="s">
        <v>20</v>
      </c>
      <c r="G1835">
        <v>23622</v>
      </c>
      <c r="H1835">
        <v>1834</v>
      </c>
      <c r="I1835">
        <v>29</v>
      </c>
      <c r="J1835" t="s">
        <v>4672</v>
      </c>
      <c r="K1835" t="s">
        <v>4673</v>
      </c>
      <c r="L1835" t="s">
        <v>170</v>
      </c>
      <c r="M1835" t="s">
        <v>171</v>
      </c>
      <c r="N1835" t="s">
        <v>380</v>
      </c>
      <c r="O1835" t="s">
        <v>381</v>
      </c>
      <c r="P1835">
        <v>223.86060000000001</v>
      </c>
      <c r="Q1835">
        <v>2687062</v>
      </c>
      <c r="R1835" t="s">
        <v>144</v>
      </c>
      <c r="S1835">
        <v>2</v>
      </c>
    </row>
    <row r="1836" spans="2:19" x14ac:dyDescent="0.3">
      <c r="B1836">
        <v>1835</v>
      </c>
      <c r="C1836" t="s">
        <v>19</v>
      </c>
      <c r="D1836" t="s">
        <v>19</v>
      </c>
      <c r="E1836">
        <v>1835</v>
      </c>
      <c r="F1836" t="s">
        <v>20</v>
      </c>
      <c r="G1836">
        <v>384</v>
      </c>
      <c r="H1836">
        <v>1835</v>
      </c>
      <c r="I1836">
        <v>442</v>
      </c>
      <c r="J1836" t="s">
        <v>4674</v>
      </c>
      <c r="K1836" t="s">
        <v>4675</v>
      </c>
      <c r="L1836" t="s">
        <v>64</v>
      </c>
      <c r="M1836" t="s">
        <v>65</v>
      </c>
      <c r="N1836" t="s">
        <v>4381</v>
      </c>
      <c r="P1836">
        <v>223.7962</v>
      </c>
      <c r="Q1836">
        <v>56753547</v>
      </c>
      <c r="R1836" t="s">
        <v>42</v>
      </c>
      <c r="S1836">
        <v>8</v>
      </c>
    </row>
    <row r="1837" spans="2:19" x14ac:dyDescent="0.3">
      <c r="B1837">
        <v>1836</v>
      </c>
      <c r="C1837" t="s">
        <v>19</v>
      </c>
      <c r="D1837" t="s">
        <v>19</v>
      </c>
      <c r="E1837">
        <v>1836</v>
      </c>
      <c r="F1837" t="s">
        <v>20</v>
      </c>
      <c r="G1837">
        <v>22689</v>
      </c>
      <c r="H1837">
        <v>1836</v>
      </c>
      <c r="I1837">
        <v>48</v>
      </c>
      <c r="J1837" t="s">
        <v>4676</v>
      </c>
      <c r="K1837" t="s">
        <v>4677</v>
      </c>
      <c r="L1837" t="s">
        <v>257</v>
      </c>
      <c r="M1837" t="s">
        <v>258</v>
      </c>
      <c r="N1837" t="s">
        <v>273</v>
      </c>
      <c r="O1837" t="s">
        <v>259</v>
      </c>
      <c r="P1837">
        <v>223.68559999999999</v>
      </c>
      <c r="Q1837">
        <v>33255437</v>
      </c>
      <c r="R1837" t="s">
        <v>467</v>
      </c>
      <c r="S1837">
        <v>3</v>
      </c>
    </row>
    <row r="1838" spans="2:19" x14ac:dyDescent="0.3">
      <c r="B1838">
        <v>1837</v>
      </c>
      <c r="C1838" t="s">
        <v>19</v>
      </c>
      <c r="D1838" t="s">
        <v>19</v>
      </c>
      <c r="E1838">
        <v>1837</v>
      </c>
      <c r="F1838" t="s">
        <v>20</v>
      </c>
      <c r="G1838">
        <v>17862</v>
      </c>
      <c r="H1838">
        <v>1837</v>
      </c>
      <c r="I1838">
        <v>92</v>
      </c>
      <c r="J1838" t="s">
        <v>4678</v>
      </c>
      <c r="K1838" t="s">
        <v>4679</v>
      </c>
      <c r="L1838" t="s">
        <v>189</v>
      </c>
      <c r="M1838" t="s">
        <v>190</v>
      </c>
      <c r="N1838" t="s">
        <v>2413</v>
      </c>
      <c r="O1838" t="s">
        <v>192</v>
      </c>
      <c r="P1838">
        <v>223.57589999999999</v>
      </c>
      <c r="Q1838">
        <v>11747735</v>
      </c>
      <c r="R1838" t="s">
        <v>49</v>
      </c>
      <c r="S1838">
        <v>5</v>
      </c>
    </row>
    <row r="1839" spans="2:19" x14ac:dyDescent="0.3">
      <c r="B1839">
        <v>1838</v>
      </c>
      <c r="C1839" t="s">
        <v>19</v>
      </c>
      <c r="D1839" t="s">
        <v>19</v>
      </c>
      <c r="E1839">
        <v>1838</v>
      </c>
      <c r="F1839" t="s">
        <v>20</v>
      </c>
      <c r="G1839">
        <v>775</v>
      </c>
      <c r="H1839">
        <v>1838</v>
      </c>
      <c r="I1839">
        <v>230</v>
      </c>
      <c r="J1839" t="s">
        <v>4680</v>
      </c>
      <c r="K1839" t="s">
        <v>4681</v>
      </c>
      <c r="L1839" t="s">
        <v>131</v>
      </c>
      <c r="M1839" t="s">
        <v>132</v>
      </c>
      <c r="N1839" t="s">
        <v>143</v>
      </c>
      <c r="O1839" t="s">
        <v>143</v>
      </c>
      <c r="P1839">
        <v>223.57339999999999</v>
      </c>
      <c r="Q1839">
        <v>26675534</v>
      </c>
      <c r="R1839" t="s">
        <v>61</v>
      </c>
      <c r="S1839">
        <v>4</v>
      </c>
    </row>
    <row r="1840" spans="2:19" x14ac:dyDescent="0.3">
      <c r="B1840">
        <v>1839</v>
      </c>
      <c r="C1840" t="s">
        <v>19</v>
      </c>
      <c r="D1840" t="s">
        <v>19</v>
      </c>
      <c r="E1840">
        <v>1839</v>
      </c>
      <c r="F1840" t="s">
        <v>20</v>
      </c>
      <c r="G1840">
        <v>23419</v>
      </c>
      <c r="H1840">
        <v>1839</v>
      </c>
      <c r="I1840">
        <v>245</v>
      </c>
      <c r="J1840" t="s">
        <v>4682</v>
      </c>
      <c r="K1840" t="s">
        <v>4683</v>
      </c>
      <c r="L1840" t="s">
        <v>577</v>
      </c>
      <c r="M1840" t="s">
        <v>578</v>
      </c>
      <c r="N1840" t="s">
        <v>4079</v>
      </c>
      <c r="O1840" t="s">
        <v>4080</v>
      </c>
      <c r="P1840">
        <v>223.4315</v>
      </c>
      <c r="Q1840">
        <v>17279479</v>
      </c>
      <c r="R1840" t="s">
        <v>467</v>
      </c>
      <c r="S1840">
        <v>2</v>
      </c>
    </row>
    <row r="1841" spans="2:19" x14ac:dyDescent="0.3">
      <c r="B1841">
        <v>1840</v>
      </c>
      <c r="C1841" t="s">
        <v>19</v>
      </c>
      <c r="D1841" t="s">
        <v>19</v>
      </c>
      <c r="E1841">
        <v>1840</v>
      </c>
      <c r="F1841" t="s">
        <v>20</v>
      </c>
      <c r="G1841">
        <v>24707</v>
      </c>
      <c r="H1841">
        <v>1840</v>
      </c>
      <c r="I1841">
        <v>150</v>
      </c>
      <c r="J1841" t="s">
        <v>4684</v>
      </c>
      <c r="K1841" t="s">
        <v>4685</v>
      </c>
      <c r="L1841" t="s">
        <v>185</v>
      </c>
      <c r="M1841" t="s">
        <v>186</v>
      </c>
      <c r="N1841" t="s">
        <v>185</v>
      </c>
      <c r="O1841" t="s">
        <v>179</v>
      </c>
      <c r="P1841">
        <v>223.285</v>
      </c>
      <c r="Q1841">
        <v>53701000</v>
      </c>
      <c r="R1841" t="s">
        <v>144</v>
      </c>
      <c r="S1841">
        <v>1</v>
      </c>
    </row>
    <row r="1842" spans="2:19" x14ac:dyDescent="0.3">
      <c r="B1842">
        <v>1841</v>
      </c>
      <c r="C1842" t="s">
        <v>19</v>
      </c>
      <c r="D1842" t="s">
        <v>19</v>
      </c>
      <c r="E1842">
        <v>1841</v>
      </c>
      <c r="F1842" t="s">
        <v>20</v>
      </c>
      <c r="G1842">
        <v>26605</v>
      </c>
      <c r="H1842">
        <v>1841</v>
      </c>
      <c r="I1842">
        <v>125</v>
      </c>
      <c r="J1842" t="s">
        <v>4686</v>
      </c>
      <c r="K1842" t="s">
        <v>4687</v>
      </c>
      <c r="L1842" t="s">
        <v>210</v>
      </c>
      <c r="M1842" t="s">
        <v>211</v>
      </c>
      <c r="N1842" t="s">
        <v>4688</v>
      </c>
      <c r="O1842" t="s">
        <v>36</v>
      </c>
      <c r="P1842">
        <v>223.22030000000001</v>
      </c>
      <c r="Q1842">
        <v>13530000</v>
      </c>
      <c r="R1842" t="s">
        <v>37</v>
      </c>
      <c r="S1842">
        <v>1</v>
      </c>
    </row>
    <row r="1843" spans="2:19" x14ac:dyDescent="0.3">
      <c r="B1843">
        <v>1842</v>
      </c>
      <c r="C1843" t="s">
        <v>19</v>
      </c>
      <c r="D1843" t="s">
        <v>19</v>
      </c>
      <c r="E1843">
        <v>1842</v>
      </c>
      <c r="F1843" t="s">
        <v>20</v>
      </c>
      <c r="G1843">
        <v>23806</v>
      </c>
      <c r="H1843">
        <v>1842</v>
      </c>
      <c r="I1843">
        <v>39</v>
      </c>
      <c r="J1843" t="s">
        <v>4689</v>
      </c>
      <c r="K1843" t="s">
        <v>4690</v>
      </c>
      <c r="L1843" t="s">
        <v>154</v>
      </c>
      <c r="M1843" t="s">
        <v>155</v>
      </c>
      <c r="N1843" t="s">
        <v>4691</v>
      </c>
      <c r="O1843" t="s">
        <v>1549</v>
      </c>
      <c r="P1843">
        <v>223.0813</v>
      </c>
      <c r="Q1843">
        <v>23978203</v>
      </c>
      <c r="R1843" t="s">
        <v>61</v>
      </c>
      <c r="S1843">
        <v>2</v>
      </c>
    </row>
    <row r="1844" spans="2:19" x14ac:dyDescent="0.3">
      <c r="B1844">
        <v>1843</v>
      </c>
      <c r="C1844" t="s">
        <v>19</v>
      </c>
      <c r="D1844" t="s">
        <v>19</v>
      </c>
      <c r="E1844">
        <v>1843</v>
      </c>
      <c r="F1844" t="s">
        <v>20</v>
      </c>
      <c r="G1844">
        <v>22569</v>
      </c>
      <c r="H1844">
        <v>1843</v>
      </c>
      <c r="I1844">
        <v>88</v>
      </c>
      <c r="J1844" t="s">
        <v>4692</v>
      </c>
      <c r="K1844" t="s">
        <v>4693</v>
      </c>
      <c r="L1844" t="s">
        <v>154</v>
      </c>
      <c r="M1844" t="s">
        <v>155</v>
      </c>
      <c r="N1844" t="s">
        <v>4694</v>
      </c>
      <c r="O1844" t="s">
        <v>298</v>
      </c>
      <c r="P1844">
        <v>222.88480000000001</v>
      </c>
      <c r="Q1844">
        <v>27119881</v>
      </c>
      <c r="R1844" t="s">
        <v>61</v>
      </c>
      <c r="S1844">
        <v>7</v>
      </c>
    </row>
    <row r="1845" spans="2:19" x14ac:dyDescent="0.3">
      <c r="B1845">
        <v>1844</v>
      </c>
      <c r="C1845" t="s">
        <v>19</v>
      </c>
      <c r="D1845" t="s">
        <v>19</v>
      </c>
      <c r="E1845">
        <v>1844</v>
      </c>
      <c r="F1845" t="s">
        <v>20</v>
      </c>
      <c r="G1845">
        <v>21431</v>
      </c>
      <c r="H1845">
        <v>1844</v>
      </c>
      <c r="I1845">
        <v>15</v>
      </c>
      <c r="J1845" t="s">
        <v>4695</v>
      </c>
      <c r="K1845" t="s">
        <v>4696</v>
      </c>
      <c r="L1845" t="s">
        <v>189</v>
      </c>
      <c r="M1845" t="s">
        <v>190</v>
      </c>
      <c r="N1845" t="s">
        <v>191</v>
      </c>
      <c r="O1845" t="s">
        <v>192</v>
      </c>
      <c r="P1845">
        <v>222.6422</v>
      </c>
      <c r="Q1845">
        <v>2740103</v>
      </c>
      <c r="R1845" t="s">
        <v>42</v>
      </c>
      <c r="S1845">
        <v>2</v>
      </c>
    </row>
    <row r="1846" spans="2:19" x14ac:dyDescent="0.3">
      <c r="B1846">
        <v>1845</v>
      </c>
      <c r="C1846" t="s">
        <v>19</v>
      </c>
      <c r="D1846" t="s">
        <v>19</v>
      </c>
      <c r="E1846">
        <v>1845</v>
      </c>
      <c r="F1846" t="s">
        <v>20</v>
      </c>
      <c r="G1846">
        <v>25628</v>
      </c>
      <c r="H1846">
        <v>1845</v>
      </c>
      <c r="I1846">
        <v>28</v>
      </c>
      <c r="J1846" t="s">
        <v>4697</v>
      </c>
      <c r="K1846" t="s">
        <v>4698</v>
      </c>
      <c r="L1846" t="s">
        <v>131</v>
      </c>
      <c r="M1846" t="s">
        <v>132</v>
      </c>
      <c r="N1846" t="s">
        <v>1288</v>
      </c>
      <c r="O1846" t="s">
        <v>794</v>
      </c>
      <c r="P1846">
        <v>222.46690000000001</v>
      </c>
      <c r="Q1846">
        <v>3322119</v>
      </c>
      <c r="R1846" t="s">
        <v>144</v>
      </c>
      <c r="S1846">
        <v>1</v>
      </c>
    </row>
    <row r="1847" spans="2:19" x14ac:dyDescent="0.3">
      <c r="B1847">
        <v>1846</v>
      </c>
      <c r="C1847" t="s">
        <v>19</v>
      </c>
      <c r="D1847" t="s">
        <v>19</v>
      </c>
      <c r="E1847">
        <v>1846</v>
      </c>
      <c r="F1847" t="s">
        <v>20</v>
      </c>
      <c r="G1847">
        <v>2152</v>
      </c>
      <c r="H1847">
        <v>1846</v>
      </c>
      <c r="I1847">
        <v>661</v>
      </c>
      <c r="J1847" t="s">
        <v>4699</v>
      </c>
      <c r="K1847" t="s">
        <v>4700</v>
      </c>
      <c r="L1847" t="s">
        <v>230</v>
      </c>
      <c r="M1847" t="s">
        <v>231</v>
      </c>
      <c r="N1847" t="s">
        <v>1872</v>
      </c>
      <c r="O1847" t="s">
        <v>233</v>
      </c>
      <c r="P1847">
        <v>222.2353</v>
      </c>
      <c r="Q1847">
        <v>77712337</v>
      </c>
      <c r="R1847" t="s">
        <v>118</v>
      </c>
      <c r="S1847">
        <v>9</v>
      </c>
    </row>
    <row r="1848" spans="2:19" x14ac:dyDescent="0.3">
      <c r="B1848">
        <v>1847</v>
      </c>
      <c r="C1848" t="s">
        <v>19</v>
      </c>
      <c r="D1848" t="s">
        <v>19</v>
      </c>
      <c r="E1848">
        <v>1847</v>
      </c>
      <c r="F1848" t="s">
        <v>20</v>
      </c>
      <c r="G1848">
        <v>19345</v>
      </c>
      <c r="H1848">
        <v>1847</v>
      </c>
      <c r="I1848">
        <v>250</v>
      </c>
      <c r="J1848" t="s">
        <v>4701</v>
      </c>
      <c r="K1848" t="s">
        <v>4702</v>
      </c>
      <c r="L1848" t="s">
        <v>1032</v>
      </c>
      <c r="M1848" t="s">
        <v>1033</v>
      </c>
      <c r="N1848" t="s">
        <v>4703</v>
      </c>
      <c r="O1848" t="s">
        <v>1035</v>
      </c>
      <c r="P1848">
        <v>222.16290000000001</v>
      </c>
      <c r="Q1848">
        <v>21121000</v>
      </c>
      <c r="R1848" t="s">
        <v>428</v>
      </c>
      <c r="S1848">
        <v>4</v>
      </c>
    </row>
    <row r="1849" spans="2:19" x14ac:dyDescent="0.3">
      <c r="B1849">
        <v>1848</v>
      </c>
      <c r="C1849" t="s">
        <v>19</v>
      </c>
      <c r="D1849" t="s">
        <v>19</v>
      </c>
      <c r="E1849">
        <v>1848</v>
      </c>
      <c r="F1849" t="s">
        <v>20</v>
      </c>
      <c r="G1849">
        <v>1737</v>
      </c>
      <c r="H1849">
        <v>1848</v>
      </c>
      <c r="I1849">
        <v>19</v>
      </c>
      <c r="J1849" t="s">
        <v>4704</v>
      </c>
      <c r="K1849" t="s">
        <v>4705</v>
      </c>
      <c r="L1849" t="s">
        <v>547</v>
      </c>
      <c r="M1849" t="s">
        <v>548</v>
      </c>
      <c r="N1849" t="s">
        <v>3001</v>
      </c>
      <c r="O1849" t="s">
        <v>549</v>
      </c>
      <c r="P1849">
        <v>222.08699999999999</v>
      </c>
      <c r="Q1849">
        <v>31633834</v>
      </c>
      <c r="R1849" t="s">
        <v>182</v>
      </c>
      <c r="S1849">
        <v>6</v>
      </c>
    </row>
    <row r="1850" spans="2:19" x14ac:dyDescent="0.3">
      <c r="B1850">
        <v>1849</v>
      </c>
      <c r="C1850" t="s">
        <v>19</v>
      </c>
      <c r="D1850" t="s">
        <v>19</v>
      </c>
      <c r="E1850">
        <v>1849</v>
      </c>
      <c r="F1850" t="s">
        <v>20</v>
      </c>
      <c r="G1850">
        <v>25077</v>
      </c>
      <c r="H1850">
        <v>1849</v>
      </c>
      <c r="I1850">
        <v>60</v>
      </c>
      <c r="J1850" t="s">
        <v>4706</v>
      </c>
      <c r="K1850" t="s">
        <v>4707</v>
      </c>
      <c r="L1850" t="s">
        <v>185</v>
      </c>
      <c r="M1850" t="s">
        <v>186</v>
      </c>
      <c r="N1850" t="s">
        <v>3432</v>
      </c>
      <c r="O1850" t="s">
        <v>179</v>
      </c>
      <c r="P1850">
        <v>221.86340000000001</v>
      </c>
      <c r="Q1850">
        <v>30756149</v>
      </c>
      <c r="R1850" t="s">
        <v>467</v>
      </c>
      <c r="S1850">
        <v>1</v>
      </c>
    </row>
    <row r="1851" spans="2:19" x14ac:dyDescent="0.3">
      <c r="B1851">
        <v>1850</v>
      </c>
      <c r="C1851" t="s">
        <v>19</v>
      </c>
      <c r="D1851" t="s">
        <v>19</v>
      </c>
      <c r="E1851">
        <v>1850</v>
      </c>
      <c r="F1851" t="s">
        <v>20</v>
      </c>
      <c r="G1851">
        <v>26141</v>
      </c>
      <c r="H1851">
        <v>1850</v>
      </c>
      <c r="I1851">
        <v>66</v>
      </c>
      <c r="J1851" t="s">
        <v>4708</v>
      </c>
      <c r="K1851" t="s">
        <v>4709</v>
      </c>
      <c r="L1851" t="s">
        <v>131</v>
      </c>
      <c r="M1851" t="s">
        <v>132</v>
      </c>
      <c r="N1851" t="s">
        <v>794</v>
      </c>
      <c r="O1851" t="s">
        <v>794</v>
      </c>
      <c r="P1851">
        <v>221.74789999999999</v>
      </c>
      <c r="Q1851">
        <v>17731759</v>
      </c>
      <c r="R1851" t="s">
        <v>274</v>
      </c>
      <c r="S1851">
        <v>1</v>
      </c>
    </row>
    <row r="1852" spans="2:19" x14ac:dyDescent="0.3">
      <c r="B1852">
        <v>1851</v>
      </c>
      <c r="C1852" t="s">
        <v>19</v>
      </c>
      <c r="D1852" t="s">
        <v>19</v>
      </c>
      <c r="E1852">
        <v>1851</v>
      </c>
      <c r="F1852" t="s">
        <v>20</v>
      </c>
      <c r="G1852">
        <v>23833</v>
      </c>
      <c r="H1852">
        <v>1851</v>
      </c>
      <c r="I1852">
        <v>138</v>
      </c>
      <c r="J1852" t="s">
        <v>4710</v>
      </c>
      <c r="K1852" t="s">
        <v>4711</v>
      </c>
      <c r="L1852" t="s">
        <v>23</v>
      </c>
      <c r="M1852" t="s">
        <v>24</v>
      </c>
      <c r="N1852" t="s">
        <v>25</v>
      </c>
      <c r="O1852" t="s">
        <v>26</v>
      </c>
      <c r="P1852">
        <v>221.6815</v>
      </c>
      <c r="Q1852">
        <v>29614000</v>
      </c>
      <c r="R1852" t="s">
        <v>42</v>
      </c>
      <c r="S1852">
        <v>2</v>
      </c>
    </row>
    <row r="1853" spans="2:19" x14ac:dyDescent="0.3">
      <c r="B1853">
        <v>1852</v>
      </c>
      <c r="C1853" t="s">
        <v>19</v>
      </c>
      <c r="D1853" t="s">
        <v>19</v>
      </c>
      <c r="E1853">
        <v>1852</v>
      </c>
      <c r="F1853" t="s">
        <v>20</v>
      </c>
      <c r="G1853">
        <v>25009</v>
      </c>
      <c r="H1853">
        <v>1852</v>
      </c>
      <c r="I1853">
        <v>14</v>
      </c>
      <c r="J1853" t="s">
        <v>4712</v>
      </c>
      <c r="K1853" t="s">
        <v>4713</v>
      </c>
      <c r="L1853" t="s">
        <v>70</v>
      </c>
      <c r="M1853" t="s">
        <v>71</v>
      </c>
      <c r="N1853" t="s">
        <v>969</v>
      </c>
      <c r="O1853" t="s">
        <v>73</v>
      </c>
      <c r="P1853">
        <v>221.63159999999999</v>
      </c>
      <c r="Q1853">
        <v>6980000</v>
      </c>
      <c r="R1853" t="s">
        <v>274</v>
      </c>
      <c r="S1853">
        <v>1</v>
      </c>
    </row>
    <row r="1854" spans="2:19" x14ac:dyDescent="0.3">
      <c r="B1854">
        <v>1853</v>
      </c>
      <c r="C1854" t="s">
        <v>19</v>
      </c>
      <c r="D1854" t="s">
        <v>19</v>
      </c>
      <c r="E1854">
        <v>1853</v>
      </c>
      <c r="F1854" t="s">
        <v>20</v>
      </c>
      <c r="G1854">
        <v>23423</v>
      </c>
      <c r="H1854">
        <v>1853</v>
      </c>
      <c r="I1854">
        <v>133</v>
      </c>
      <c r="J1854" t="s">
        <v>4714</v>
      </c>
      <c r="K1854" t="s">
        <v>4715</v>
      </c>
      <c r="L1854" t="s">
        <v>246</v>
      </c>
      <c r="M1854" t="s">
        <v>247</v>
      </c>
      <c r="N1854" t="s">
        <v>600</v>
      </c>
      <c r="O1854" t="s">
        <v>600</v>
      </c>
      <c r="P1854">
        <v>221.62459999999999</v>
      </c>
      <c r="Q1854">
        <v>19730921</v>
      </c>
      <c r="R1854" t="s">
        <v>61</v>
      </c>
      <c r="S1854">
        <v>2</v>
      </c>
    </row>
    <row r="1855" spans="2:19" x14ac:dyDescent="0.3">
      <c r="B1855">
        <v>1854</v>
      </c>
      <c r="C1855" t="s">
        <v>19</v>
      </c>
      <c r="D1855" t="s">
        <v>19</v>
      </c>
      <c r="E1855">
        <v>1854</v>
      </c>
      <c r="F1855" t="s">
        <v>20</v>
      </c>
      <c r="G1855">
        <v>21493</v>
      </c>
      <c r="H1855">
        <v>1854</v>
      </c>
      <c r="I1855">
        <v>114</v>
      </c>
      <c r="J1855" t="s">
        <v>4716</v>
      </c>
      <c r="K1855" t="s">
        <v>4717</v>
      </c>
      <c r="L1855" t="s">
        <v>77</v>
      </c>
      <c r="M1855" t="s">
        <v>78</v>
      </c>
      <c r="N1855" t="s">
        <v>1395</v>
      </c>
      <c r="O1855" t="s">
        <v>106</v>
      </c>
      <c r="P1855">
        <v>221.59809999999999</v>
      </c>
      <c r="Q1855">
        <v>14059595</v>
      </c>
      <c r="R1855" t="s">
        <v>151</v>
      </c>
      <c r="S1855">
        <v>3</v>
      </c>
    </row>
    <row r="1856" spans="2:19" x14ac:dyDescent="0.3">
      <c r="B1856">
        <v>1855</v>
      </c>
      <c r="C1856" t="s">
        <v>19</v>
      </c>
      <c r="D1856" t="s">
        <v>19</v>
      </c>
      <c r="E1856">
        <v>1855</v>
      </c>
      <c r="F1856" t="s">
        <v>20</v>
      </c>
      <c r="G1856">
        <v>23938</v>
      </c>
      <c r="H1856">
        <v>1855</v>
      </c>
      <c r="I1856">
        <v>67</v>
      </c>
      <c r="J1856" t="s">
        <v>4718</v>
      </c>
      <c r="K1856" t="s">
        <v>4719</v>
      </c>
      <c r="L1856" t="s">
        <v>4720</v>
      </c>
      <c r="M1856" t="s">
        <v>4721</v>
      </c>
      <c r="N1856" t="s">
        <v>4722</v>
      </c>
      <c r="O1856" t="s">
        <v>4723</v>
      </c>
      <c r="P1856">
        <v>221.55699999999999</v>
      </c>
      <c r="Q1856">
        <v>27498574</v>
      </c>
      <c r="R1856" t="s">
        <v>182</v>
      </c>
      <c r="S1856">
        <v>2</v>
      </c>
    </row>
    <row r="1857" spans="2:19" x14ac:dyDescent="0.3">
      <c r="B1857">
        <v>1856</v>
      </c>
      <c r="C1857" t="s">
        <v>19</v>
      </c>
      <c r="D1857" t="s">
        <v>19</v>
      </c>
      <c r="E1857">
        <v>1856</v>
      </c>
      <c r="F1857" t="s">
        <v>20</v>
      </c>
      <c r="G1857">
        <v>19340</v>
      </c>
      <c r="H1857">
        <v>1856</v>
      </c>
      <c r="I1857">
        <v>65</v>
      </c>
      <c r="J1857" t="s">
        <v>4724</v>
      </c>
      <c r="K1857" t="s">
        <v>4725</v>
      </c>
      <c r="L1857" t="s">
        <v>154</v>
      </c>
      <c r="M1857" t="s">
        <v>155</v>
      </c>
      <c r="N1857" t="s">
        <v>3405</v>
      </c>
      <c r="O1857" t="s">
        <v>298</v>
      </c>
      <c r="P1857">
        <v>221.36680000000001</v>
      </c>
      <c r="Q1857">
        <v>11024102</v>
      </c>
      <c r="R1857" t="s">
        <v>37</v>
      </c>
      <c r="S1857">
        <v>4</v>
      </c>
    </row>
    <row r="1858" spans="2:19" x14ac:dyDescent="0.3">
      <c r="B1858">
        <v>1857</v>
      </c>
      <c r="C1858" t="s">
        <v>19</v>
      </c>
      <c r="D1858" t="s">
        <v>19</v>
      </c>
      <c r="E1858">
        <v>1857</v>
      </c>
      <c r="F1858" t="s">
        <v>20</v>
      </c>
      <c r="G1858">
        <v>26344</v>
      </c>
      <c r="H1858">
        <v>1857</v>
      </c>
      <c r="I1858">
        <v>6</v>
      </c>
      <c r="J1858" t="s">
        <v>4726</v>
      </c>
      <c r="K1858" t="s">
        <v>4727</v>
      </c>
      <c r="L1858" t="s">
        <v>154</v>
      </c>
      <c r="M1858" t="s">
        <v>155</v>
      </c>
      <c r="N1858" t="s">
        <v>4728</v>
      </c>
      <c r="O1858" t="s">
        <v>298</v>
      </c>
      <c r="P1858">
        <v>221.3356</v>
      </c>
      <c r="Q1858">
        <v>2138257</v>
      </c>
      <c r="R1858" t="s">
        <v>151</v>
      </c>
      <c r="S1858">
        <v>1</v>
      </c>
    </row>
    <row r="1859" spans="2:19" x14ac:dyDescent="0.3">
      <c r="B1859">
        <v>1858</v>
      </c>
      <c r="C1859" t="s">
        <v>19</v>
      </c>
      <c r="D1859" t="s">
        <v>19</v>
      </c>
      <c r="E1859">
        <v>1858</v>
      </c>
      <c r="F1859" t="s">
        <v>20</v>
      </c>
      <c r="G1859">
        <v>1384</v>
      </c>
      <c r="H1859">
        <v>1858</v>
      </c>
      <c r="I1859">
        <v>330</v>
      </c>
      <c r="J1859" t="s">
        <v>4729</v>
      </c>
      <c r="K1859" t="s">
        <v>4730</v>
      </c>
      <c r="L1859" t="s">
        <v>154</v>
      </c>
      <c r="M1859" t="s">
        <v>155</v>
      </c>
      <c r="N1859" t="s">
        <v>4530</v>
      </c>
      <c r="O1859" t="s">
        <v>4531</v>
      </c>
      <c r="P1859">
        <v>221.1765</v>
      </c>
      <c r="Q1859">
        <v>230450792</v>
      </c>
      <c r="R1859" t="s">
        <v>121</v>
      </c>
      <c r="S1859">
        <v>6</v>
      </c>
    </row>
    <row r="1860" spans="2:19" x14ac:dyDescent="0.3">
      <c r="B1860">
        <v>1859</v>
      </c>
      <c r="C1860" t="s">
        <v>19</v>
      </c>
      <c r="D1860" t="s">
        <v>19</v>
      </c>
      <c r="E1860">
        <v>1859</v>
      </c>
      <c r="F1860" t="s">
        <v>20</v>
      </c>
      <c r="G1860">
        <v>24074</v>
      </c>
      <c r="H1860">
        <v>1859</v>
      </c>
      <c r="I1860">
        <v>2146</v>
      </c>
      <c r="J1860" t="s">
        <v>4731</v>
      </c>
      <c r="K1860" t="s">
        <v>4732</v>
      </c>
      <c r="L1860" t="s">
        <v>131</v>
      </c>
      <c r="M1860" t="s">
        <v>132</v>
      </c>
      <c r="N1860" t="s">
        <v>143</v>
      </c>
      <c r="O1860" t="s">
        <v>143</v>
      </c>
      <c r="P1860">
        <v>220.9581</v>
      </c>
      <c r="Q1860">
        <v>95237075</v>
      </c>
      <c r="R1860" t="s">
        <v>27</v>
      </c>
      <c r="S1860">
        <v>2</v>
      </c>
    </row>
    <row r="1861" spans="2:19" x14ac:dyDescent="0.3">
      <c r="B1861">
        <v>1860</v>
      </c>
      <c r="C1861" t="s">
        <v>19</v>
      </c>
      <c r="D1861" t="s">
        <v>19</v>
      </c>
      <c r="E1861">
        <v>1860</v>
      </c>
      <c r="F1861" t="s">
        <v>20</v>
      </c>
      <c r="G1861">
        <v>25217</v>
      </c>
      <c r="H1861">
        <v>1860</v>
      </c>
      <c r="I1861">
        <v>28</v>
      </c>
      <c r="J1861" t="s">
        <v>4733</v>
      </c>
      <c r="K1861" t="s">
        <v>4734</v>
      </c>
      <c r="L1861" t="s">
        <v>230</v>
      </c>
      <c r="M1861" t="s">
        <v>231</v>
      </c>
      <c r="N1861" t="s">
        <v>1872</v>
      </c>
      <c r="O1861" t="s">
        <v>233</v>
      </c>
      <c r="P1861">
        <v>220.95519999999999</v>
      </c>
      <c r="Q1861">
        <v>5279829</v>
      </c>
      <c r="R1861" t="s">
        <v>238</v>
      </c>
      <c r="S1861">
        <v>1</v>
      </c>
    </row>
    <row r="1862" spans="2:19" x14ac:dyDescent="0.3">
      <c r="B1862">
        <v>1861</v>
      </c>
      <c r="C1862" t="s">
        <v>19</v>
      </c>
      <c r="D1862" t="s">
        <v>19</v>
      </c>
      <c r="E1862">
        <v>1861</v>
      </c>
      <c r="F1862" t="s">
        <v>20</v>
      </c>
      <c r="G1862">
        <v>23310</v>
      </c>
      <c r="H1862">
        <v>1861</v>
      </c>
      <c r="I1862">
        <v>10</v>
      </c>
      <c r="J1862" t="s">
        <v>4735</v>
      </c>
      <c r="K1862" t="s">
        <v>4736</v>
      </c>
      <c r="L1862" t="s">
        <v>95</v>
      </c>
      <c r="M1862" t="s">
        <v>96</v>
      </c>
      <c r="N1862" t="s">
        <v>147</v>
      </c>
      <c r="O1862" t="s">
        <v>147</v>
      </c>
      <c r="P1862">
        <v>220.94649999999999</v>
      </c>
      <c r="Q1862">
        <v>2248673</v>
      </c>
      <c r="R1862" t="s">
        <v>144</v>
      </c>
      <c r="S1862">
        <v>2</v>
      </c>
    </row>
    <row r="1863" spans="2:19" x14ac:dyDescent="0.3">
      <c r="B1863">
        <v>1862</v>
      </c>
      <c r="C1863" t="s">
        <v>19</v>
      </c>
      <c r="D1863" t="s">
        <v>19</v>
      </c>
      <c r="E1863">
        <v>1862</v>
      </c>
      <c r="F1863" t="s">
        <v>20</v>
      </c>
      <c r="G1863">
        <v>23768</v>
      </c>
      <c r="H1863">
        <v>1862</v>
      </c>
      <c r="I1863">
        <v>53</v>
      </c>
      <c r="J1863" t="s">
        <v>4737</v>
      </c>
      <c r="K1863" t="s">
        <v>4738</v>
      </c>
      <c r="L1863" t="s">
        <v>23</v>
      </c>
      <c r="M1863" t="s">
        <v>24</v>
      </c>
      <c r="N1863" t="s">
        <v>1378</v>
      </c>
      <c r="O1863" t="s">
        <v>41</v>
      </c>
      <c r="P1863">
        <v>220.70160000000001</v>
      </c>
      <c r="Q1863">
        <v>4300746</v>
      </c>
      <c r="R1863" t="s">
        <v>144</v>
      </c>
      <c r="S1863">
        <v>2</v>
      </c>
    </row>
    <row r="1864" spans="2:19" x14ac:dyDescent="0.3">
      <c r="B1864">
        <v>1863</v>
      </c>
      <c r="C1864" t="s">
        <v>19</v>
      </c>
      <c r="D1864" t="s">
        <v>19</v>
      </c>
      <c r="E1864">
        <v>1863</v>
      </c>
      <c r="F1864" t="s">
        <v>20</v>
      </c>
      <c r="G1864">
        <v>23209</v>
      </c>
      <c r="H1864">
        <v>1863</v>
      </c>
      <c r="I1864">
        <v>30</v>
      </c>
      <c r="J1864" t="s">
        <v>4739</v>
      </c>
      <c r="K1864" t="s">
        <v>4740</v>
      </c>
      <c r="L1864" t="s">
        <v>311</v>
      </c>
      <c r="M1864" t="s">
        <v>369</v>
      </c>
      <c r="N1864" t="s">
        <v>370</v>
      </c>
      <c r="O1864" t="s">
        <v>370</v>
      </c>
      <c r="P1864">
        <v>220.62719999999999</v>
      </c>
      <c r="Q1864">
        <v>6876975</v>
      </c>
      <c r="R1864" t="s">
        <v>151</v>
      </c>
      <c r="S1864">
        <v>2</v>
      </c>
    </row>
    <row r="1865" spans="2:19" x14ac:dyDescent="0.3">
      <c r="B1865">
        <v>1864</v>
      </c>
      <c r="C1865" t="s">
        <v>19</v>
      </c>
      <c r="D1865" t="s">
        <v>19</v>
      </c>
      <c r="E1865">
        <v>1864</v>
      </c>
      <c r="F1865" t="s">
        <v>20</v>
      </c>
      <c r="G1865">
        <v>21536</v>
      </c>
      <c r="H1865">
        <v>1864</v>
      </c>
      <c r="I1865">
        <v>441</v>
      </c>
      <c r="J1865" t="s">
        <v>4741</v>
      </c>
      <c r="K1865" t="s">
        <v>4742</v>
      </c>
      <c r="L1865" t="s">
        <v>33</v>
      </c>
      <c r="M1865" t="s">
        <v>34</v>
      </c>
      <c r="N1865" t="s">
        <v>830</v>
      </c>
      <c r="O1865" t="s">
        <v>36</v>
      </c>
      <c r="P1865">
        <v>220.43989999999999</v>
      </c>
      <c r="Q1865">
        <v>50265759</v>
      </c>
      <c r="R1865" t="s">
        <v>118</v>
      </c>
      <c r="S1865">
        <v>3</v>
      </c>
    </row>
    <row r="1866" spans="2:19" x14ac:dyDescent="0.3">
      <c r="B1866">
        <v>1865</v>
      </c>
      <c r="C1866" t="s">
        <v>19</v>
      </c>
      <c r="D1866" t="s">
        <v>19</v>
      </c>
      <c r="E1866">
        <v>1865</v>
      </c>
      <c r="F1866" t="s">
        <v>20</v>
      </c>
      <c r="G1866">
        <v>1999</v>
      </c>
      <c r="H1866">
        <v>1865</v>
      </c>
      <c r="I1866">
        <v>169</v>
      </c>
      <c r="J1866" t="s">
        <v>4743</v>
      </c>
      <c r="K1866" t="s">
        <v>4744</v>
      </c>
      <c r="L1866" t="s">
        <v>257</v>
      </c>
      <c r="M1866" t="s">
        <v>258</v>
      </c>
      <c r="N1866" t="s">
        <v>259</v>
      </c>
      <c r="O1866" t="s">
        <v>259</v>
      </c>
      <c r="P1866">
        <v>220.38489999999999</v>
      </c>
      <c r="Q1866">
        <v>49365052</v>
      </c>
      <c r="R1866" t="s">
        <v>144</v>
      </c>
      <c r="S1866">
        <v>6</v>
      </c>
    </row>
    <row r="1867" spans="2:19" x14ac:dyDescent="0.3">
      <c r="B1867">
        <v>1866</v>
      </c>
      <c r="C1867" t="s">
        <v>19</v>
      </c>
      <c r="D1867" t="s">
        <v>19</v>
      </c>
      <c r="E1867">
        <v>1866</v>
      </c>
      <c r="F1867" t="s">
        <v>20</v>
      </c>
      <c r="G1867">
        <v>25190</v>
      </c>
      <c r="H1867">
        <v>1866</v>
      </c>
      <c r="I1867">
        <v>20</v>
      </c>
      <c r="J1867" t="s">
        <v>4745</v>
      </c>
      <c r="K1867" t="s">
        <v>4746</v>
      </c>
      <c r="L1867" t="s">
        <v>195</v>
      </c>
      <c r="M1867" t="s">
        <v>196</v>
      </c>
      <c r="N1867" t="s">
        <v>197</v>
      </c>
      <c r="O1867" t="s">
        <v>198</v>
      </c>
      <c r="P1867">
        <v>219.33709999999999</v>
      </c>
      <c r="Q1867">
        <v>2959974</v>
      </c>
      <c r="R1867" t="s">
        <v>144</v>
      </c>
      <c r="S1867">
        <v>1</v>
      </c>
    </row>
    <row r="1868" spans="2:19" x14ac:dyDescent="0.3">
      <c r="B1868">
        <v>1867</v>
      </c>
      <c r="C1868" t="s">
        <v>19</v>
      </c>
      <c r="D1868" t="s">
        <v>19</v>
      </c>
      <c r="E1868">
        <v>1867</v>
      </c>
      <c r="F1868" t="s">
        <v>20</v>
      </c>
      <c r="G1868">
        <v>20929</v>
      </c>
      <c r="H1868">
        <v>1867</v>
      </c>
      <c r="I1868">
        <v>23</v>
      </c>
      <c r="J1868" t="s">
        <v>4747</v>
      </c>
      <c r="K1868" t="s">
        <v>4748</v>
      </c>
      <c r="L1868" t="s">
        <v>445</v>
      </c>
      <c r="M1868" t="s">
        <v>446</v>
      </c>
      <c r="N1868" t="s">
        <v>1868</v>
      </c>
      <c r="O1868" t="s">
        <v>1869</v>
      </c>
      <c r="P1868">
        <v>219.31059999999999</v>
      </c>
      <c r="Q1868">
        <v>16795796</v>
      </c>
      <c r="R1868" t="s">
        <v>182</v>
      </c>
      <c r="S1868">
        <v>4</v>
      </c>
    </row>
    <row r="1869" spans="2:19" x14ac:dyDescent="0.3">
      <c r="B1869">
        <v>1868</v>
      </c>
      <c r="C1869" t="s">
        <v>19</v>
      </c>
      <c r="D1869" t="s">
        <v>19</v>
      </c>
      <c r="E1869">
        <v>1868</v>
      </c>
      <c r="F1869" t="s">
        <v>20</v>
      </c>
      <c r="G1869">
        <v>527</v>
      </c>
      <c r="H1869">
        <v>1868</v>
      </c>
      <c r="I1869">
        <v>1257</v>
      </c>
      <c r="J1869" t="s">
        <v>4749</v>
      </c>
      <c r="K1869" t="s">
        <v>4750</v>
      </c>
      <c r="L1869" t="s">
        <v>257</v>
      </c>
      <c r="M1869" t="s">
        <v>258</v>
      </c>
      <c r="N1869" t="s">
        <v>259</v>
      </c>
      <c r="O1869" t="s">
        <v>259</v>
      </c>
      <c r="P1869">
        <v>219.29820000000001</v>
      </c>
      <c r="Q1869">
        <v>1047132000</v>
      </c>
      <c r="R1869" t="s">
        <v>467</v>
      </c>
      <c r="S1869">
        <v>7</v>
      </c>
    </row>
    <row r="1870" spans="2:19" x14ac:dyDescent="0.3">
      <c r="B1870">
        <v>1869</v>
      </c>
      <c r="C1870" t="s">
        <v>19</v>
      </c>
      <c r="D1870" t="s">
        <v>19</v>
      </c>
      <c r="E1870">
        <v>1869</v>
      </c>
      <c r="F1870" t="s">
        <v>20</v>
      </c>
      <c r="G1870">
        <v>23887</v>
      </c>
      <c r="H1870">
        <v>1869</v>
      </c>
      <c r="I1870">
        <v>43</v>
      </c>
      <c r="J1870" t="s">
        <v>4751</v>
      </c>
      <c r="K1870" t="s">
        <v>4752</v>
      </c>
      <c r="L1870" t="s">
        <v>530</v>
      </c>
      <c r="M1870" t="s">
        <v>531</v>
      </c>
      <c r="N1870" t="s">
        <v>532</v>
      </c>
      <c r="O1870" t="s">
        <v>533</v>
      </c>
      <c r="P1870">
        <v>219.2895</v>
      </c>
      <c r="Q1870">
        <v>7503700</v>
      </c>
      <c r="R1870" t="s">
        <v>516</v>
      </c>
      <c r="S1870">
        <v>2</v>
      </c>
    </row>
    <row r="1871" spans="2:19" x14ac:dyDescent="0.3">
      <c r="B1871">
        <v>1870</v>
      </c>
      <c r="C1871" t="s">
        <v>19</v>
      </c>
      <c r="D1871" t="s">
        <v>19</v>
      </c>
      <c r="E1871">
        <v>1870</v>
      </c>
      <c r="F1871" t="s">
        <v>20</v>
      </c>
      <c r="G1871">
        <v>23415</v>
      </c>
      <c r="H1871">
        <v>1870</v>
      </c>
      <c r="I1871">
        <v>24</v>
      </c>
      <c r="J1871" t="s">
        <v>4753</v>
      </c>
      <c r="K1871" t="s">
        <v>4754</v>
      </c>
      <c r="L1871" t="s">
        <v>257</v>
      </c>
      <c r="M1871" t="s">
        <v>258</v>
      </c>
      <c r="N1871" t="s">
        <v>259</v>
      </c>
      <c r="O1871" t="s">
        <v>259</v>
      </c>
      <c r="P1871">
        <v>219.17580000000001</v>
      </c>
      <c r="Q1871">
        <v>2882043</v>
      </c>
      <c r="R1871" t="s">
        <v>151</v>
      </c>
      <c r="S1871">
        <v>2</v>
      </c>
    </row>
    <row r="1872" spans="2:19" x14ac:dyDescent="0.3">
      <c r="B1872">
        <v>1871</v>
      </c>
      <c r="C1872" t="s">
        <v>19</v>
      </c>
      <c r="D1872" t="s">
        <v>19</v>
      </c>
      <c r="E1872">
        <v>1871</v>
      </c>
      <c r="F1872" t="s">
        <v>20</v>
      </c>
      <c r="G1872">
        <v>23999</v>
      </c>
      <c r="H1872">
        <v>1871</v>
      </c>
      <c r="I1872">
        <v>195</v>
      </c>
      <c r="J1872" t="s">
        <v>4755</v>
      </c>
      <c r="K1872" t="s">
        <v>4756</v>
      </c>
      <c r="L1872" t="s">
        <v>731</v>
      </c>
      <c r="M1872" t="s">
        <v>732</v>
      </c>
      <c r="N1872" t="s">
        <v>734</v>
      </c>
      <c r="O1872" t="s">
        <v>734</v>
      </c>
      <c r="P1872">
        <v>219.17349999999999</v>
      </c>
      <c r="Q1872">
        <v>11342064</v>
      </c>
      <c r="R1872" t="s">
        <v>182</v>
      </c>
      <c r="S1872">
        <v>2</v>
      </c>
    </row>
    <row r="1873" spans="2:19" x14ac:dyDescent="0.3">
      <c r="B1873">
        <v>1872</v>
      </c>
      <c r="C1873" t="s">
        <v>19</v>
      </c>
      <c r="D1873" t="s">
        <v>19</v>
      </c>
      <c r="E1873">
        <v>1872</v>
      </c>
      <c r="F1873" t="s">
        <v>20</v>
      </c>
      <c r="G1873">
        <v>23253</v>
      </c>
      <c r="H1873">
        <v>1872</v>
      </c>
      <c r="I1873">
        <v>16</v>
      </c>
      <c r="J1873" t="s">
        <v>4757</v>
      </c>
      <c r="K1873" t="s">
        <v>4758</v>
      </c>
      <c r="L1873" t="s">
        <v>131</v>
      </c>
      <c r="M1873" t="s">
        <v>132</v>
      </c>
      <c r="N1873" t="s">
        <v>4759</v>
      </c>
      <c r="O1873" t="s">
        <v>794</v>
      </c>
      <c r="P1873">
        <v>218.94759999999999</v>
      </c>
      <c r="Q1873">
        <v>5682747</v>
      </c>
      <c r="R1873" t="s">
        <v>56</v>
      </c>
      <c r="S1873">
        <v>2</v>
      </c>
    </row>
    <row r="1874" spans="2:19" x14ac:dyDescent="0.3">
      <c r="B1874">
        <v>1873</v>
      </c>
      <c r="C1874" t="s">
        <v>19</v>
      </c>
      <c r="D1874" t="s">
        <v>19</v>
      </c>
      <c r="E1874">
        <v>1873</v>
      </c>
      <c r="F1874" t="s">
        <v>20</v>
      </c>
      <c r="G1874">
        <v>1226</v>
      </c>
      <c r="H1874">
        <v>1873</v>
      </c>
      <c r="I1874">
        <v>47</v>
      </c>
      <c r="J1874" t="s">
        <v>4760</v>
      </c>
      <c r="K1874" t="s">
        <v>4761</v>
      </c>
      <c r="L1874" t="s">
        <v>360</v>
      </c>
      <c r="M1874" t="s">
        <v>361</v>
      </c>
      <c r="N1874" t="s">
        <v>864</v>
      </c>
      <c r="O1874" t="s">
        <v>556</v>
      </c>
      <c r="P1874">
        <v>218.91900000000001</v>
      </c>
      <c r="Q1874">
        <v>17644091</v>
      </c>
      <c r="R1874" t="s">
        <v>182</v>
      </c>
      <c r="S1874">
        <v>4</v>
      </c>
    </row>
    <row r="1875" spans="2:19" x14ac:dyDescent="0.3">
      <c r="B1875">
        <v>1874</v>
      </c>
      <c r="C1875" t="s">
        <v>19</v>
      </c>
      <c r="D1875" t="s">
        <v>19</v>
      </c>
      <c r="E1875">
        <v>1874</v>
      </c>
      <c r="F1875" t="s">
        <v>20</v>
      </c>
      <c r="G1875">
        <v>21871</v>
      </c>
      <c r="H1875">
        <v>1874</v>
      </c>
      <c r="I1875">
        <v>35</v>
      </c>
      <c r="J1875" t="s">
        <v>4762</v>
      </c>
      <c r="K1875" t="s">
        <v>4763</v>
      </c>
      <c r="L1875" t="s">
        <v>195</v>
      </c>
      <c r="M1875" t="s">
        <v>196</v>
      </c>
      <c r="N1875" t="s">
        <v>2145</v>
      </c>
      <c r="O1875" t="s">
        <v>410</v>
      </c>
      <c r="P1875">
        <v>218.8931</v>
      </c>
      <c r="Q1875">
        <v>5704340</v>
      </c>
      <c r="R1875" t="s">
        <v>128</v>
      </c>
      <c r="S1875">
        <v>3</v>
      </c>
    </row>
    <row r="1876" spans="2:19" x14ac:dyDescent="0.3">
      <c r="B1876">
        <v>1875</v>
      </c>
      <c r="C1876" t="s">
        <v>19</v>
      </c>
      <c r="D1876" t="s">
        <v>19</v>
      </c>
      <c r="E1876">
        <v>1875</v>
      </c>
      <c r="F1876" t="s">
        <v>20</v>
      </c>
      <c r="G1876">
        <v>19778</v>
      </c>
      <c r="H1876">
        <v>1875</v>
      </c>
      <c r="I1876">
        <v>136</v>
      </c>
      <c r="J1876" t="s">
        <v>4764</v>
      </c>
      <c r="K1876" t="s">
        <v>4765</v>
      </c>
      <c r="L1876" t="s">
        <v>23</v>
      </c>
      <c r="M1876" t="s">
        <v>24</v>
      </c>
      <c r="N1876" t="s">
        <v>1038</v>
      </c>
      <c r="O1876" t="s">
        <v>26</v>
      </c>
      <c r="P1876">
        <v>218.7551</v>
      </c>
      <c r="Q1876">
        <v>26056913</v>
      </c>
      <c r="R1876" t="s">
        <v>151</v>
      </c>
      <c r="S1876">
        <v>4</v>
      </c>
    </row>
    <row r="1877" spans="2:19" x14ac:dyDescent="0.3">
      <c r="B1877">
        <v>1876</v>
      </c>
      <c r="C1877" t="s">
        <v>19</v>
      </c>
      <c r="D1877" t="s">
        <v>19</v>
      </c>
      <c r="E1877">
        <v>1876</v>
      </c>
      <c r="F1877" t="s">
        <v>20</v>
      </c>
      <c r="G1877">
        <v>26119</v>
      </c>
      <c r="H1877">
        <v>1876</v>
      </c>
      <c r="I1877">
        <v>45</v>
      </c>
      <c r="J1877" t="s">
        <v>4766</v>
      </c>
      <c r="K1877" t="s">
        <v>4767</v>
      </c>
      <c r="L1877" t="s">
        <v>33</v>
      </c>
      <c r="M1877" t="s">
        <v>34</v>
      </c>
      <c r="N1877" t="s">
        <v>612</v>
      </c>
      <c r="O1877" t="s">
        <v>137</v>
      </c>
      <c r="P1877">
        <v>218.74180000000001</v>
      </c>
      <c r="Q1877">
        <v>2852634</v>
      </c>
      <c r="R1877" t="s">
        <v>144</v>
      </c>
      <c r="S1877">
        <v>1</v>
      </c>
    </row>
    <row r="1878" spans="2:19" x14ac:dyDescent="0.3">
      <c r="B1878">
        <v>1877</v>
      </c>
      <c r="C1878" t="s">
        <v>19</v>
      </c>
      <c r="D1878" t="s">
        <v>19</v>
      </c>
      <c r="E1878">
        <v>1877</v>
      </c>
      <c r="F1878" t="s">
        <v>20</v>
      </c>
      <c r="G1878">
        <v>21186</v>
      </c>
      <c r="H1878">
        <v>1877</v>
      </c>
      <c r="I1878">
        <v>60</v>
      </c>
      <c r="J1878" t="s">
        <v>4768</v>
      </c>
      <c r="K1878" t="s">
        <v>4769</v>
      </c>
      <c r="L1878" t="s">
        <v>95</v>
      </c>
      <c r="M1878" t="s">
        <v>96</v>
      </c>
      <c r="N1878" t="s">
        <v>743</v>
      </c>
      <c r="O1878" t="s">
        <v>147</v>
      </c>
      <c r="P1878">
        <v>218.66630000000001</v>
      </c>
      <c r="Q1878">
        <v>15667236</v>
      </c>
      <c r="R1878" t="s">
        <v>467</v>
      </c>
      <c r="S1878">
        <v>3</v>
      </c>
    </row>
    <row r="1879" spans="2:19" x14ac:dyDescent="0.3">
      <c r="B1879">
        <v>1878</v>
      </c>
      <c r="C1879" t="s">
        <v>19</v>
      </c>
      <c r="D1879" t="s">
        <v>19</v>
      </c>
      <c r="E1879">
        <v>1878</v>
      </c>
      <c r="F1879" t="s">
        <v>20</v>
      </c>
      <c r="G1879">
        <v>26266</v>
      </c>
      <c r="H1879">
        <v>1878</v>
      </c>
      <c r="I1879">
        <v>52</v>
      </c>
      <c r="J1879" t="s">
        <v>4770</v>
      </c>
      <c r="K1879" t="s">
        <v>4771</v>
      </c>
      <c r="L1879" t="s">
        <v>189</v>
      </c>
      <c r="M1879" t="s">
        <v>190</v>
      </c>
      <c r="N1879" t="s">
        <v>3440</v>
      </c>
      <c r="O1879" t="s">
        <v>3441</v>
      </c>
      <c r="P1879">
        <v>218.62569999999999</v>
      </c>
      <c r="Q1879">
        <v>8133728</v>
      </c>
      <c r="R1879" t="s">
        <v>37</v>
      </c>
      <c r="S1879">
        <v>1</v>
      </c>
    </row>
    <row r="1880" spans="2:19" x14ac:dyDescent="0.3">
      <c r="B1880">
        <v>1879</v>
      </c>
      <c r="C1880" t="s">
        <v>19</v>
      </c>
      <c r="D1880" t="s">
        <v>19</v>
      </c>
      <c r="E1880">
        <v>1879</v>
      </c>
      <c r="F1880" t="s">
        <v>20</v>
      </c>
      <c r="G1880">
        <v>23364</v>
      </c>
      <c r="H1880">
        <v>1879</v>
      </c>
      <c r="I1880">
        <v>50</v>
      </c>
      <c r="J1880" t="s">
        <v>4772</v>
      </c>
      <c r="K1880" t="s">
        <v>4773</v>
      </c>
      <c r="L1880" t="s">
        <v>83</v>
      </c>
      <c r="M1880" t="s">
        <v>84</v>
      </c>
      <c r="N1880" t="s">
        <v>609</v>
      </c>
      <c r="O1880" t="s">
        <v>609</v>
      </c>
      <c r="P1880">
        <v>218.58029999999999</v>
      </c>
      <c r="Q1880">
        <v>13009752</v>
      </c>
      <c r="R1880" t="s">
        <v>144</v>
      </c>
      <c r="S1880">
        <v>2</v>
      </c>
    </row>
    <row r="1881" spans="2:19" x14ac:dyDescent="0.3">
      <c r="B1881">
        <v>1880</v>
      </c>
      <c r="C1881" t="s">
        <v>19</v>
      </c>
      <c r="D1881" t="s">
        <v>19</v>
      </c>
      <c r="E1881">
        <v>1880</v>
      </c>
      <c r="F1881" t="s">
        <v>20</v>
      </c>
      <c r="G1881">
        <v>19657</v>
      </c>
      <c r="H1881">
        <v>1880</v>
      </c>
      <c r="I1881">
        <v>55</v>
      </c>
      <c r="J1881" t="s">
        <v>4774</v>
      </c>
      <c r="K1881" t="s">
        <v>4775</v>
      </c>
      <c r="L1881" t="s">
        <v>23</v>
      </c>
      <c r="M1881" t="s">
        <v>24</v>
      </c>
      <c r="N1881" t="s">
        <v>1378</v>
      </c>
      <c r="O1881" t="s">
        <v>41</v>
      </c>
      <c r="P1881">
        <v>218.5489</v>
      </c>
      <c r="Q1881">
        <v>8520144</v>
      </c>
      <c r="R1881" t="s">
        <v>144</v>
      </c>
      <c r="S1881">
        <v>4</v>
      </c>
    </row>
    <row r="1882" spans="2:19" x14ac:dyDescent="0.3">
      <c r="B1882">
        <v>1881</v>
      </c>
      <c r="C1882" t="s">
        <v>19</v>
      </c>
      <c r="D1882" t="s">
        <v>19</v>
      </c>
      <c r="E1882">
        <v>1881</v>
      </c>
      <c r="F1882" t="s">
        <v>20</v>
      </c>
      <c r="G1882">
        <v>24821</v>
      </c>
      <c r="H1882">
        <v>1881</v>
      </c>
      <c r="I1882">
        <v>17</v>
      </c>
      <c r="J1882" t="s">
        <v>4776</v>
      </c>
      <c r="K1882" t="s">
        <v>4777</v>
      </c>
      <c r="L1882" t="s">
        <v>176</v>
      </c>
      <c r="M1882" t="s">
        <v>177</v>
      </c>
      <c r="N1882" t="s">
        <v>4062</v>
      </c>
      <c r="O1882" t="s">
        <v>179</v>
      </c>
      <c r="P1882">
        <v>218.50380000000001</v>
      </c>
      <c r="Q1882">
        <v>2669113</v>
      </c>
      <c r="R1882" t="s">
        <v>151</v>
      </c>
      <c r="S1882">
        <v>1</v>
      </c>
    </row>
    <row r="1883" spans="2:19" x14ac:dyDescent="0.3">
      <c r="B1883">
        <v>1882</v>
      </c>
      <c r="C1883" t="s">
        <v>19</v>
      </c>
      <c r="D1883" t="s">
        <v>19</v>
      </c>
      <c r="E1883">
        <v>1882</v>
      </c>
      <c r="F1883" t="s">
        <v>20</v>
      </c>
      <c r="G1883">
        <v>23537</v>
      </c>
      <c r="H1883">
        <v>1882</v>
      </c>
      <c r="I1883">
        <v>95</v>
      </c>
      <c r="J1883" t="s">
        <v>4778</v>
      </c>
      <c r="K1883" t="s">
        <v>4779</v>
      </c>
      <c r="L1883" t="s">
        <v>95</v>
      </c>
      <c r="M1883" t="s">
        <v>96</v>
      </c>
      <c r="N1883" t="s">
        <v>2715</v>
      </c>
      <c r="O1883" t="s">
        <v>102</v>
      </c>
      <c r="P1883">
        <v>218.4598</v>
      </c>
      <c r="Q1883">
        <v>12170014</v>
      </c>
      <c r="R1883" t="s">
        <v>262</v>
      </c>
      <c r="S1883">
        <v>2</v>
      </c>
    </row>
    <row r="1884" spans="2:19" x14ac:dyDescent="0.3">
      <c r="B1884">
        <v>1883</v>
      </c>
      <c r="C1884" t="s">
        <v>19</v>
      </c>
      <c r="D1884" t="s">
        <v>19</v>
      </c>
      <c r="E1884">
        <v>1883</v>
      </c>
      <c r="F1884" t="s">
        <v>20</v>
      </c>
      <c r="G1884">
        <v>23846</v>
      </c>
      <c r="H1884">
        <v>1883</v>
      </c>
      <c r="I1884">
        <v>9</v>
      </c>
      <c r="J1884" t="s">
        <v>4780</v>
      </c>
      <c r="K1884" t="s">
        <v>4781</v>
      </c>
      <c r="L1884" t="s">
        <v>731</v>
      </c>
      <c r="M1884" t="s">
        <v>732</v>
      </c>
      <c r="N1884" t="s">
        <v>4782</v>
      </c>
      <c r="O1884" t="s">
        <v>734</v>
      </c>
      <c r="P1884">
        <v>218.3826</v>
      </c>
      <c r="Q1884">
        <v>11267323</v>
      </c>
      <c r="R1884" t="s">
        <v>30</v>
      </c>
      <c r="S1884">
        <v>2</v>
      </c>
    </row>
    <row r="1885" spans="2:19" x14ac:dyDescent="0.3">
      <c r="B1885">
        <v>1884</v>
      </c>
      <c r="C1885" t="s">
        <v>19</v>
      </c>
      <c r="D1885" t="s">
        <v>19</v>
      </c>
      <c r="E1885">
        <v>1884</v>
      </c>
      <c r="F1885" t="s">
        <v>20</v>
      </c>
      <c r="G1885">
        <v>23283</v>
      </c>
      <c r="H1885">
        <v>1884</v>
      </c>
      <c r="I1885">
        <v>126</v>
      </c>
      <c r="J1885" t="s">
        <v>4783</v>
      </c>
      <c r="K1885" t="s">
        <v>4784</v>
      </c>
      <c r="L1885" t="s">
        <v>311</v>
      </c>
      <c r="M1885" t="s">
        <v>369</v>
      </c>
      <c r="N1885" t="s">
        <v>1262</v>
      </c>
      <c r="P1885">
        <v>218.3586</v>
      </c>
      <c r="Q1885">
        <v>17466081</v>
      </c>
      <c r="R1885" t="s">
        <v>144</v>
      </c>
      <c r="S1885">
        <v>2</v>
      </c>
    </row>
    <row r="1886" spans="2:19" x14ac:dyDescent="0.3">
      <c r="B1886">
        <v>1885</v>
      </c>
      <c r="C1886" t="s">
        <v>19</v>
      </c>
      <c r="D1886" t="s">
        <v>19</v>
      </c>
      <c r="E1886">
        <v>1885</v>
      </c>
      <c r="F1886" t="s">
        <v>20</v>
      </c>
      <c r="G1886">
        <v>22329</v>
      </c>
      <c r="H1886">
        <v>1885</v>
      </c>
      <c r="I1886">
        <v>30</v>
      </c>
      <c r="J1886" t="s">
        <v>4785</v>
      </c>
      <c r="K1886" t="s">
        <v>4786</v>
      </c>
      <c r="L1886" t="s">
        <v>23</v>
      </c>
      <c r="M1886" t="s">
        <v>24</v>
      </c>
      <c r="N1886" t="s">
        <v>4787</v>
      </c>
      <c r="O1886" t="s">
        <v>26</v>
      </c>
      <c r="P1886">
        <v>218.3323</v>
      </c>
      <c r="Q1886">
        <v>10696987</v>
      </c>
      <c r="R1886" t="s">
        <v>37</v>
      </c>
      <c r="S1886">
        <v>3</v>
      </c>
    </row>
    <row r="1887" spans="2:19" x14ac:dyDescent="0.3">
      <c r="B1887">
        <v>1886</v>
      </c>
      <c r="C1887" t="s">
        <v>19</v>
      </c>
      <c r="D1887" t="s">
        <v>19</v>
      </c>
      <c r="E1887">
        <v>1886</v>
      </c>
      <c r="F1887" t="s">
        <v>20</v>
      </c>
      <c r="G1887">
        <v>23978</v>
      </c>
      <c r="H1887">
        <v>1886</v>
      </c>
      <c r="I1887">
        <v>21</v>
      </c>
      <c r="J1887" t="s">
        <v>4788</v>
      </c>
      <c r="K1887" t="s">
        <v>4789</v>
      </c>
      <c r="L1887" t="s">
        <v>23</v>
      </c>
      <c r="M1887" t="s">
        <v>24</v>
      </c>
      <c r="N1887" t="s">
        <v>1200</v>
      </c>
      <c r="O1887" t="s">
        <v>1201</v>
      </c>
      <c r="P1887">
        <v>217.8604</v>
      </c>
      <c r="Q1887">
        <v>15538150</v>
      </c>
      <c r="R1887" t="s">
        <v>49</v>
      </c>
      <c r="S1887">
        <v>2</v>
      </c>
    </row>
    <row r="1888" spans="2:19" x14ac:dyDescent="0.3">
      <c r="B1888">
        <v>1887</v>
      </c>
      <c r="C1888" t="s">
        <v>19</v>
      </c>
      <c r="D1888" t="s">
        <v>19</v>
      </c>
      <c r="E1888">
        <v>1887</v>
      </c>
      <c r="F1888" t="s">
        <v>20</v>
      </c>
      <c r="G1888">
        <v>22134</v>
      </c>
      <c r="H1888">
        <v>1887</v>
      </c>
      <c r="I1888">
        <v>39</v>
      </c>
      <c r="J1888" t="s">
        <v>4790</v>
      </c>
      <c r="K1888" t="s">
        <v>4791</v>
      </c>
      <c r="L1888" t="s">
        <v>77</v>
      </c>
      <c r="M1888" t="s">
        <v>78</v>
      </c>
      <c r="N1888" t="s">
        <v>3694</v>
      </c>
      <c r="O1888" t="s">
        <v>3695</v>
      </c>
      <c r="P1888">
        <v>217.81870000000001</v>
      </c>
      <c r="Q1888">
        <v>6851993</v>
      </c>
      <c r="R1888" t="s">
        <v>151</v>
      </c>
      <c r="S1888">
        <v>3</v>
      </c>
    </row>
    <row r="1889" spans="2:19" x14ac:dyDescent="0.3">
      <c r="B1889">
        <v>1888</v>
      </c>
      <c r="C1889" t="s">
        <v>19</v>
      </c>
      <c r="D1889" t="s">
        <v>19</v>
      </c>
      <c r="E1889">
        <v>1888</v>
      </c>
      <c r="F1889" t="s">
        <v>20</v>
      </c>
      <c r="G1889">
        <v>24911</v>
      </c>
      <c r="H1889">
        <v>1888</v>
      </c>
      <c r="I1889">
        <v>40</v>
      </c>
      <c r="J1889" t="s">
        <v>4792</v>
      </c>
      <c r="K1889" t="s">
        <v>4793</v>
      </c>
      <c r="L1889" t="s">
        <v>95</v>
      </c>
      <c r="M1889" t="s">
        <v>96</v>
      </c>
      <c r="N1889" t="s">
        <v>1250</v>
      </c>
      <c r="O1889" t="s">
        <v>147</v>
      </c>
      <c r="P1889">
        <v>217.6311</v>
      </c>
      <c r="Q1889">
        <v>21024000</v>
      </c>
      <c r="R1889" t="s">
        <v>478</v>
      </c>
      <c r="S1889">
        <v>1</v>
      </c>
    </row>
    <row r="1890" spans="2:19" x14ac:dyDescent="0.3">
      <c r="B1890">
        <v>1889</v>
      </c>
      <c r="C1890" t="s">
        <v>19</v>
      </c>
      <c r="D1890" t="s">
        <v>19</v>
      </c>
      <c r="E1890">
        <v>1889</v>
      </c>
      <c r="F1890" t="s">
        <v>20</v>
      </c>
      <c r="G1890">
        <v>25689</v>
      </c>
      <c r="H1890">
        <v>1889</v>
      </c>
      <c r="I1890">
        <v>31</v>
      </c>
      <c r="J1890" t="s">
        <v>4794</v>
      </c>
      <c r="K1890" t="s">
        <v>4795</v>
      </c>
      <c r="L1890" t="s">
        <v>530</v>
      </c>
      <c r="M1890" t="s">
        <v>531</v>
      </c>
      <c r="N1890" t="s">
        <v>532</v>
      </c>
      <c r="O1890" t="s">
        <v>533</v>
      </c>
      <c r="P1890">
        <v>217.58529999999999</v>
      </c>
      <c r="Q1890">
        <v>2404915</v>
      </c>
      <c r="R1890" t="s">
        <v>238</v>
      </c>
      <c r="S1890">
        <v>1</v>
      </c>
    </row>
    <row r="1891" spans="2:19" x14ac:dyDescent="0.3">
      <c r="B1891">
        <v>1890</v>
      </c>
      <c r="C1891" t="s">
        <v>19</v>
      </c>
      <c r="D1891" t="s">
        <v>19</v>
      </c>
      <c r="E1891">
        <v>1890</v>
      </c>
      <c r="F1891" t="s">
        <v>20</v>
      </c>
      <c r="G1891">
        <v>1109</v>
      </c>
      <c r="H1891">
        <v>1890</v>
      </c>
      <c r="I1891">
        <v>100</v>
      </c>
      <c r="J1891" t="s">
        <v>4796</v>
      </c>
      <c r="K1891" t="s">
        <v>4797</v>
      </c>
      <c r="L1891" t="s">
        <v>95</v>
      </c>
      <c r="M1891" t="s">
        <v>96</v>
      </c>
      <c r="N1891" t="s">
        <v>509</v>
      </c>
      <c r="O1891" t="s">
        <v>489</v>
      </c>
      <c r="P1891">
        <v>217.47319999999999</v>
      </c>
      <c r="Q1891">
        <v>18042000</v>
      </c>
      <c r="R1891" t="s">
        <v>118</v>
      </c>
      <c r="S1891">
        <v>3</v>
      </c>
    </row>
    <row r="1892" spans="2:19" x14ac:dyDescent="0.3">
      <c r="B1892">
        <v>1891</v>
      </c>
      <c r="C1892" t="s">
        <v>19</v>
      </c>
      <c r="D1892" t="s">
        <v>19</v>
      </c>
      <c r="E1892">
        <v>1891</v>
      </c>
      <c r="F1892" t="s">
        <v>20</v>
      </c>
      <c r="G1892">
        <v>25552</v>
      </c>
      <c r="H1892">
        <v>1891</v>
      </c>
      <c r="I1892">
        <v>120</v>
      </c>
      <c r="J1892" t="s">
        <v>4798</v>
      </c>
      <c r="K1892" t="s">
        <v>4799</v>
      </c>
      <c r="L1892" t="s">
        <v>131</v>
      </c>
      <c r="M1892" t="s">
        <v>132</v>
      </c>
      <c r="N1892" t="s">
        <v>4800</v>
      </c>
      <c r="O1892" t="s">
        <v>143</v>
      </c>
      <c r="P1892">
        <v>217.191</v>
      </c>
      <c r="Q1892">
        <v>17921775</v>
      </c>
      <c r="R1892" t="s">
        <v>262</v>
      </c>
      <c r="S1892">
        <v>1</v>
      </c>
    </row>
    <row r="1893" spans="2:19" x14ac:dyDescent="0.3">
      <c r="B1893">
        <v>1892</v>
      </c>
      <c r="C1893" t="s">
        <v>19</v>
      </c>
      <c r="D1893" t="s">
        <v>19</v>
      </c>
      <c r="E1893">
        <v>1892</v>
      </c>
      <c r="F1893" t="s">
        <v>20</v>
      </c>
      <c r="G1893">
        <v>26476</v>
      </c>
      <c r="H1893">
        <v>1892</v>
      </c>
      <c r="I1893">
        <v>25</v>
      </c>
      <c r="J1893" t="s">
        <v>4801</v>
      </c>
      <c r="K1893" t="s">
        <v>4802</v>
      </c>
      <c r="L1893" t="s">
        <v>164</v>
      </c>
      <c r="M1893" t="s">
        <v>165</v>
      </c>
      <c r="N1893" t="s">
        <v>166</v>
      </c>
      <c r="O1893" t="s">
        <v>167</v>
      </c>
      <c r="P1893">
        <v>217.1088</v>
      </c>
      <c r="Q1893">
        <v>3044885</v>
      </c>
      <c r="R1893" t="s">
        <v>42</v>
      </c>
      <c r="S1893">
        <v>1</v>
      </c>
    </row>
    <row r="1894" spans="2:19" x14ac:dyDescent="0.3">
      <c r="B1894">
        <v>1893</v>
      </c>
      <c r="C1894" t="s">
        <v>19</v>
      </c>
      <c r="D1894" t="s">
        <v>19</v>
      </c>
      <c r="E1894">
        <v>1893</v>
      </c>
      <c r="F1894" t="s">
        <v>20</v>
      </c>
      <c r="G1894">
        <v>25940</v>
      </c>
      <c r="H1894">
        <v>1893</v>
      </c>
      <c r="I1894">
        <v>66</v>
      </c>
      <c r="J1894" t="s">
        <v>4803</v>
      </c>
      <c r="K1894" t="s">
        <v>4804</v>
      </c>
      <c r="L1894" t="s">
        <v>83</v>
      </c>
      <c r="M1894" t="s">
        <v>84</v>
      </c>
      <c r="N1894" t="s">
        <v>4805</v>
      </c>
      <c r="O1894" t="s">
        <v>609</v>
      </c>
      <c r="P1894">
        <v>216.98310000000001</v>
      </c>
      <c r="Q1894">
        <v>12188000</v>
      </c>
      <c r="R1894" t="s">
        <v>238</v>
      </c>
      <c r="S1894">
        <v>1</v>
      </c>
    </row>
    <row r="1895" spans="2:19" x14ac:dyDescent="0.3">
      <c r="B1895">
        <v>1894</v>
      </c>
      <c r="C1895" t="s">
        <v>19</v>
      </c>
      <c r="D1895" t="s">
        <v>19</v>
      </c>
      <c r="E1895">
        <v>1894</v>
      </c>
      <c r="F1895" t="s">
        <v>20</v>
      </c>
      <c r="G1895">
        <v>20111</v>
      </c>
      <c r="H1895">
        <v>1894</v>
      </c>
      <c r="I1895">
        <v>67</v>
      </c>
      <c r="J1895" t="s">
        <v>4806</v>
      </c>
      <c r="K1895" t="s">
        <v>4807</v>
      </c>
      <c r="L1895" t="s">
        <v>210</v>
      </c>
      <c r="M1895" t="s">
        <v>211</v>
      </c>
      <c r="N1895" t="s">
        <v>4808</v>
      </c>
      <c r="O1895" t="s">
        <v>36</v>
      </c>
      <c r="P1895">
        <v>216.8691</v>
      </c>
      <c r="Q1895">
        <v>8536735</v>
      </c>
      <c r="R1895" t="s">
        <v>151</v>
      </c>
      <c r="S1895">
        <v>4</v>
      </c>
    </row>
    <row r="1896" spans="2:19" x14ac:dyDescent="0.3">
      <c r="B1896">
        <v>1895</v>
      </c>
      <c r="C1896" t="s">
        <v>19</v>
      </c>
      <c r="D1896" t="s">
        <v>19</v>
      </c>
      <c r="E1896">
        <v>1895</v>
      </c>
      <c r="F1896" t="s">
        <v>20</v>
      </c>
      <c r="G1896">
        <v>22212</v>
      </c>
      <c r="H1896">
        <v>1895</v>
      </c>
      <c r="I1896">
        <v>760</v>
      </c>
      <c r="J1896" t="s">
        <v>4809</v>
      </c>
      <c r="K1896" t="s">
        <v>4810</v>
      </c>
      <c r="L1896" t="s">
        <v>210</v>
      </c>
      <c r="M1896" t="s">
        <v>211</v>
      </c>
      <c r="N1896" t="s">
        <v>1997</v>
      </c>
      <c r="O1896" t="s">
        <v>36</v>
      </c>
      <c r="P1896">
        <v>216.54089999999999</v>
      </c>
      <c r="Q1896">
        <v>15017671</v>
      </c>
      <c r="R1896" t="s">
        <v>118</v>
      </c>
      <c r="S1896">
        <v>2</v>
      </c>
    </row>
    <row r="1897" spans="2:19" x14ac:dyDescent="0.3">
      <c r="B1897">
        <v>1896</v>
      </c>
      <c r="C1897" t="s">
        <v>19</v>
      </c>
      <c r="D1897" t="s">
        <v>19</v>
      </c>
      <c r="E1897">
        <v>1896</v>
      </c>
      <c r="F1897" t="s">
        <v>20</v>
      </c>
      <c r="G1897">
        <v>25631</v>
      </c>
      <c r="H1897">
        <v>1896</v>
      </c>
      <c r="I1897">
        <v>5</v>
      </c>
      <c r="J1897" t="s">
        <v>4811</v>
      </c>
      <c r="K1897" t="s">
        <v>4812</v>
      </c>
      <c r="L1897" t="s">
        <v>311</v>
      </c>
      <c r="M1897" t="s">
        <v>369</v>
      </c>
      <c r="N1897" t="s">
        <v>1177</v>
      </c>
      <c r="O1897" t="s">
        <v>73</v>
      </c>
      <c r="P1897">
        <v>216.339</v>
      </c>
      <c r="Q1897">
        <v>4596241</v>
      </c>
      <c r="R1897" t="s">
        <v>37</v>
      </c>
      <c r="S1897">
        <v>1</v>
      </c>
    </row>
    <row r="1898" spans="2:19" x14ac:dyDescent="0.3">
      <c r="B1898">
        <v>1897</v>
      </c>
      <c r="C1898" t="s">
        <v>19</v>
      </c>
      <c r="D1898" t="s">
        <v>19</v>
      </c>
      <c r="E1898">
        <v>1897</v>
      </c>
      <c r="F1898" t="s">
        <v>20</v>
      </c>
      <c r="G1898">
        <v>21788</v>
      </c>
      <c r="H1898">
        <v>1897</v>
      </c>
      <c r="I1898">
        <v>24</v>
      </c>
      <c r="J1898" t="s">
        <v>4813</v>
      </c>
      <c r="K1898" t="s">
        <v>4814</v>
      </c>
      <c r="L1898" t="s">
        <v>77</v>
      </c>
      <c r="M1898" t="s">
        <v>78</v>
      </c>
      <c r="N1898" t="s">
        <v>79</v>
      </c>
      <c r="O1898" t="s">
        <v>80</v>
      </c>
      <c r="P1898">
        <v>216.1602</v>
      </c>
      <c r="Q1898">
        <v>21212677</v>
      </c>
      <c r="R1898" t="s">
        <v>467</v>
      </c>
      <c r="S1898">
        <v>3</v>
      </c>
    </row>
    <row r="1899" spans="2:19" x14ac:dyDescent="0.3">
      <c r="B1899">
        <v>1898</v>
      </c>
      <c r="C1899" t="s">
        <v>19</v>
      </c>
      <c r="D1899" t="s">
        <v>19</v>
      </c>
      <c r="E1899">
        <v>1898</v>
      </c>
      <c r="F1899" t="s">
        <v>20</v>
      </c>
      <c r="G1899">
        <v>18535</v>
      </c>
      <c r="H1899">
        <v>1898</v>
      </c>
      <c r="I1899">
        <v>430</v>
      </c>
      <c r="J1899" t="s">
        <v>4815</v>
      </c>
      <c r="K1899" t="s">
        <v>4816</v>
      </c>
      <c r="L1899" t="s">
        <v>131</v>
      </c>
      <c r="M1899" t="s">
        <v>132</v>
      </c>
      <c r="N1899" t="s">
        <v>288</v>
      </c>
      <c r="O1899" t="s">
        <v>143</v>
      </c>
      <c r="P1899">
        <v>216.11539999999999</v>
      </c>
      <c r="Q1899">
        <v>687690000</v>
      </c>
      <c r="R1899" t="s">
        <v>121</v>
      </c>
      <c r="S1899">
        <v>5</v>
      </c>
    </row>
    <row r="1900" spans="2:19" x14ac:dyDescent="0.3">
      <c r="B1900">
        <v>1899</v>
      </c>
      <c r="C1900" t="s">
        <v>19</v>
      </c>
      <c r="D1900" t="s">
        <v>19</v>
      </c>
      <c r="E1900">
        <v>1899</v>
      </c>
      <c r="F1900" t="s">
        <v>20</v>
      </c>
      <c r="G1900">
        <v>24104</v>
      </c>
      <c r="H1900">
        <v>1899</v>
      </c>
      <c r="I1900">
        <v>42</v>
      </c>
      <c r="J1900" t="s">
        <v>4817</v>
      </c>
      <c r="K1900" t="s">
        <v>4818</v>
      </c>
      <c r="L1900" t="s">
        <v>257</v>
      </c>
      <c r="M1900" t="s">
        <v>258</v>
      </c>
      <c r="N1900" t="s">
        <v>923</v>
      </c>
      <c r="O1900" t="s">
        <v>259</v>
      </c>
      <c r="P1900">
        <v>216.09360000000001</v>
      </c>
      <c r="Q1900">
        <v>5510406</v>
      </c>
      <c r="R1900" t="s">
        <v>128</v>
      </c>
      <c r="S1900">
        <v>2</v>
      </c>
    </row>
    <row r="1901" spans="2:19" x14ac:dyDescent="0.3">
      <c r="B1901">
        <v>1900</v>
      </c>
      <c r="C1901" t="s">
        <v>19</v>
      </c>
      <c r="D1901" t="s">
        <v>19</v>
      </c>
      <c r="E1901">
        <v>1900</v>
      </c>
      <c r="F1901" t="s">
        <v>20</v>
      </c>
      <c r="G1901">
        <v>26489</v>
      </c>
      <c r="H1901">
        <v>1900</v>
      </c>
      <c r="I1901">
        <v>23</v>
      </c>
      <c r="J1901" t="s">
        <v>4819</v>
      </c>
      <c r="K1901" t="s">
        <v>4820</v>
      </c>
      <c r="L1901" t="s">
        <v>23</v>
      </c>
      <c r="M1901" t="s">
        <v>24</v>
      </c>
      <c r="N1901" t="s">
        <v>277</v>
      </c>
      <c r="O1901" t="s">
        <v>277</v>
      </c>
      <c r="P1901">
        <v>216.07140000000001</v>
      </c>
      <c r="Q1901">
        <v>3009000</v>
      </c>
      <c r="R1901" t="s">
        <v>61</v>
      </c>
      <c r="S1901">
        <v>1</v>
      </c>
    </row>
    <row r="1902" spans="2:19" x14ac:dyDescent="0.3">
      <c r="B1902">
        <v>1901</v>
      </c>
      <c r="C1902" t="s">
        <v>19</v>
      </c>
      <c r="D1902" t="s">
        <v>19</v>
      </c>
      <c r="E1902">
        <v>1901</v>
      </c>
      <c r="F1902" t="s">
        <v>20</v>
      </c>
      <c r="G1902">
        <v>25533</v>
      </c>
      <c r="H1902">
        <v>1901</v>
      </c>
      <c r="I1902">
        <v>50</v>
      </c>
      <c r="J1902" t="s">
        <v>4821</v>
      </c>
      <c r="K1902" t="s">
        <v>4822</v>
      </c>
      <c r="L1902" t="s">
        <v>23</v>
      </c>
      <c r="M1902" t="s">
        <v>24</v>
      </c>
      <c r="N1902" t="s">
        <v>277</v>
      </c>
      <c r="O1902" t="s">
        <v>277</v>
      </c>
      <c r="P1902">
        <v>215.8888</v>
      </c>
      <c r="Q1902">
        <v>6588258</v>
      </c>
      <c r="R1902" t="s">
        <v>30</v>
      </c>
      <c r="S1902">
        <v>1</v>
      </c>
    </row>
    <row r="1903" spans="2:19" x14ac:dyDescent="0.3">
      <c r="B1903">
        <v>1902</v>
      </c>
      <c r="C1903" t="s">
        <v>19</v>
      </c>
      <c r="D1903" t="s">
        <v>19</v>
      </c>
      <c r="E1903">
        <v>1902</v>
      </c>
      <c r="F1903" t="s">
        <v>20</v>
      </c>
      <c r="G1903">
        <v>3206</v>
      </c>
      <c r="H1903">
        <v>1902</v>
      </c>
      <c r="I1903">
        <v>332</v>
      </c>
      <c r="J1903" t="s">
        <v>4823</v>
      </c>
      <c r="K1903" t="s">
        <v>4824</v>
      </c>
      <c r="L1903" t="s">
        <v>246</v>
      </c>
      <c r="M1903" t="s">
        <v>247</v>
      </c>
      <c r="N1903" t="s">
        <v>1180</v>
      </c>
      <c r="O1903" t="s">
        <v>432</v>
      </c>
      <c r="P1903">
        <v>215.80240000000001</v>
      </c>
      <c r="Q1903">
        <v>40939935</v>
      </c>
      <c r="R1903" t="s">
        <v>61</v>
      </c>
      <c r="S1903">
        <v>7</v>
      </c>
    </row>
    <row r="1904" spans="2:19" x14ac:dyDescent="0.3">
      <c r="B1904">
        <v>1903</v>
      </c>
      <c r="C1904" t="s">
        <v>19</v>
      </c>
      <c r="D1904" t="s">
        <v>19</v>
      </c>
      <c r="E1904">
        <v>1903</v>
      </c>
      <c r="F1904" t="s">
        <v>20</v>
      </c>
      <c r="G1904">
        <v>25336</v>
      </c>
      <c r="H1904">
        <v>1903</v>
      </c>
      <c r="I1904">
        <v>20</v>
      </c>
      <c r="J1904" t="s">
        <v>4825</v>
      </c>
      <c r="K1904" t="s">
        <v>4826</v>
      </c>
      <c r="L1904" t="s">
        <v>77</v>
      </c>
      <c r="M1904" t="s">
        <v>78</v>
      </c>
      <c r="N1904" t="s">
        <v>2208</v>
      </c>
      <c r="O1904" t="s">
        <v>1396</v>
      </c>
      <c r="P1904">
        <v>215.8005</v>
      </c>
      <c r="Q1904">
        <v>2979189</v>
      </c>
      <c r="R1904" t="s">
        <v>61</v>
      </c>
      <c r="S1904">
        <v>1</v>
      </c>
    </row>
    <row r="1905" spans="2:19" x14ac:dyDescent="0.3">
      <c r="B1905">
        <v>1904</v>
      </c>
      <c r="C1905" t="s">
        <v>19</v>
      </c>
      <c r="D1905" t="s">
        <v>19</v>
      </c>
      <c r="E1905">
        <v>1904</v>
      </c>
      <c r="F1905" t="s">
        <v>20</v>
      </c>
      <c r="G1905">
        <v>23476</v>
      </c>
      <c r="H1905">
        <v>1904</v>
      </c>
      <c r="I1905">
        <v>150</v>
      </c>
      <c r="J1905" t="s">
        <v>4827</v>
      </c>
      <c r="K1905" t="s">
        <v>4828</v>
      </c>
      <c r="L1905" t="s">
        <v>154</v>
      </c>
      <c r="M1905" t="s">
        <v>155</v>
      </c>
      <c r="N1905" t="s">
        <v>4829</v>
      </c>
      <c r="O1905" t="s">
        <v>298</v>
      </c>
      <c r="P1905">
        <v>215.7636</v>
      </c>
      <c r="Q1905">
        <v>11989780</v>
      </c>
      <c r="R1905" t="s">
        <v>144</v>
      </c>
      <c r="S1905">
        <v>2</v>
      </c>
    </row>
    <row r="1906" spans="2:19" x14ac:dyDescent="0.3">
      <c r="B1906">
        <v>1905</v>
      </c>
      <c r="C1906" t="s">
        <v>19</v>
      </c>
      <c r="D1906" t="s">
        <v>19</v>
      </c>
      <c r="E1906">
        <v>1905</v>
      </c>
      <c r="F1906" t="s">
        <v>20</v>
      </c>
      <c r="G1906">
        <v>25196</v>
      </c>
      <c r="H1906">
        <v>1905</v>
      </c>
      <c r="I1906">
        <v>400</v>
      </c>
      <c r="J1906" t="s">
        <v>4830</v>
      </c>
      <c r="K1906" t="s">
        <v>4831</v>
      </c>
      <c r="L1906" t="s">
        <v>33</v>
      </c>
      <c r="M1906" t="s">
        <v>34</v>
      </c>
      <c r="N1906" t="s">
        <v>394</v>
      </c>
      <c r="O1906" t="s">
        <v>36</v>
      </c>
      <c r="P1906">
        <v>215.61699999999999</v>
      </c>
      <c r="Q1906">
        <v>13194506</v>
      </c>
      <c r="R1906" t="s">
        <v>30</v>
      </c>
      <c r="S1906">
        <v>1</v>
      </c>
    </row>
    <row r="1907" spans="2:19" x14ac:dyDescent="0.3">
      <c r="B1907">
        <v>1906</v>
      </c>
      <c r="C1907" t="s">
        <v>19</v>
      </c>
      <c r="D1907" t="s">
        <v>19</v>
      </c>
      <c r="E1907">
        <v>1906</v>
      </c>
      <c r="F1907" t="s">
        <v>20</v>
      </c>
      <c r="G1907">
        <v>25687</v>
      </c>
      <c r="H1907">
        <v>1906</v>
      </c>
      <c r="I1907">
        <v>185</v>
      </c>
      <c r="J1907" t="s">
        <v>4832</v>
      </c>
      <c r="K1907" t="s">
        <v>4833</v>
      </c>
      <c r="L1907" t="s">
        <v>731</v>
      </c>
      <c r="M1907" t="s">
        <v>732</v>
      </c>
      <c r="N1907" t="s">
        <v>4834</v>
      </c>
      <c r="O1907" t="s">
        <v>734</v>
      </c>
      <c r="P1907">
        <v>215.5635</v>
      </c>
      <c r="Q1907">
        <v>60777471</v>
      </c>
      <c r="R1907" t="s">
        <v>274</v>
      </c>
      <c r="S1907">
        <v>1</v>
      </c>
    </row>
    <row r="1908" spans="2:19" x14ac:dyDescent="0.3">
      <c r="B1908">
        <v>1907</v>
      </c>
      <c r="C1908" t="s">
        <v>19</v>
      </c>
      <c r="D1908" t="s">
        <v>19</v>
      </c>
      <c r="E1908">
        <v>1907</v>
      </c>
      <c r="F1908" t="s">
        <v>20</v>
      </c>
      <c r="G1908">
        <v>5600</v>
      </c>
      <c r="H1908">
        <v>1907</v>
      </c>
      <c r="I1908">
        <v>34</v>
      </c>
      <c r="J1908" t="s">
        <v>4835</v>
      </c>
      <c r="K1908" t="s">
        <v>4836</v>
      </c>
      <c r="L1908" t="s">
        <v>195</v>
      </c>
      <c r="M1908" t="s">
        <v>196</v>
      </c>
      <c r="N1908" t="s">
        <v>4837</v>
      </c>
      <c r="O1908" t="s">
        <v>2472</v>
      </c>
      <c r="P1908">
        <v>215.52</v>
      </c>
      <c r="Q1908">
        <v>7007428</v>
      </c>
      <c r="R1908" t="s">
        <v>428</v>
      </c>
      <c r="S1908">
        <v>5</v>
      </c>
    </row>
    <row r="1909" spans="2:19" x14ac:dyDescent="0.3">
      <c r="B1909">
        <v>1908</v>
      </c>
      <c r="C1909" t="s">
        <v>19</v>
      </c>
      <c r="D1909" t="s">
        <v>19</v>
      </c>
      <c r="E1909">
        <v>1908</v>
      </c>
      <c r="F1909" t="s">
        <v>20</v>
      </c>
      <c r="G1909">
        <v>25271</v>
      </c>
      <c r="H1909">
        <v>1908</v>
      </c>
      <c r="I1909">
        <v>10</v>
      </c>
      <c r="J1909" t="s">
        <v>4838</v>
      </c>
      <c r="K1909" t="s">
        <v>4839</v>
      </c>
      <c r="L1909" t="s">
        <v>943</v>
      </c>
      <c r="M1909" t="s">
        <v>944</v>
      </c>
      <c r="N1909" t="s">
        <v>946</v>
      </c>
      <c r="O1909" t="s">
        <v>946</v>
      </c>
      <c r="P1909">
        <v>215.19560000000001</v>
      </c>
      <c r="Q1909">
        <v>3958661</v>
      </c>
      <c r="R1909" t="s">
        <v>262</v>
      </c>
      <c r="S1909">
        <v>1</v>
      </c>
    </row>
    <row r="1910" spans="2:19" x14ac:dyDescent="0.3">
      <c r="B1910">
        <v>1909</v>
      </c>
      <c r="C1910" t="s">
        <v>19</v>
      </c>
      <c r="D1910" t="s">
        <v>19</v>
      </c>
      <c r="E1910">
        <v>1909</v>
      </c>
      <c r="F1910" t="s">
        <v>20</v>
      </c>
      <c r="G1910">
        <v>21544</v>
      </c>
      <c r="H1910">
        <v>1909</v>
      </c>
      <c r="I1910">
        <v>50</v>
      </c>
      <c r="J1910" t="s">
        <v>4840</v>
      </c>
      <c r="K1910" t="s">
        <v>4841</v>
      </c>
      <c r="L1910" t="s">
        <v>176</v>
      </c>
      <c r="M1910" t="s">
        <v>177</v>
      </c>
      <c r="N1910" t="s">
        <v>4842</v>
      </c>
      <c r="O1910" t="s">
        <v>179</v>
      </c>
      <c r="P1910">
        <v>215.10820000000001</v>
      </c>
      <c r="Q1910">
        <v>3999665</v>
      </c>
      <c r="R1910" t="s">
        <v>144</v>
      </c>
      <c r="S1910">
        <v>3</v>
      </c>
    </row>
    <row r="1911" spans="2:19" x14ac:dyDescent="0.3">
      <c r="B1911">
        <v>1910</v>
      </c>
      <c r="C1911" t="s">
        <v>19</v>
      </c>
      <c r="D1911" t="s">
        <v>19</v>
      </c>
      <c r="E1911">
        <v>1910</v>
      </c>
      <c r="F1911" t="s">
        <v>20</v>
      </c>
      <c r="G1911">
        <v>17454</v>
      </c>
      <c r="H1911">
        <v>1910</v>
      </c>
      <c r="I1911">
        <v>185</v>
      </c>
      <c r="J1911" t="s">
        <v>4843</v>
      </c>
      <c r="K1911" t="s">
        <v>4844</v>
      </c>
      <c r="L1911" t="s">
        <v>33</v>
      </c>
      <c r="M1911" t="s">
        <v>34</v>
      </c>
      <c r="N1911" t="s">
        <v>570</v>
      </c>
      <c r="O1911" t="s">
        <v>571</v>
      </c>
      <c r="P1911">
        <v>214.52930000000001</v>
      </c>
      <c r="Q1911">
        <v>20871148</v>
      </c>
      <c r="R1911" t="s">
        <v>128</v>
      </c>
      <c r="S1911">
        <v>5</v>
      </c>
    </row>
    <row r="1912" spans="2:19" x14ac:dyDescent="0.3">
      <c r="B1912">
        <v>1911</v>
      </c>
      <c r="C1912" t="s">
        <v>19</v>
      </c>
      <c r="D1912" t="s">
        <v>19</v>
      </c>
      <c r="E1912">
        <v>1911</v>
      </c>
      <c r="F1912" t="s">
        <v>20</v>
      </c>
      <c r="G1912">
        <v>23531</v>
      </c>
      <c r="H1912">
        <v>1911</v>
      </c>
      <c r="I1912">
        <v>45</v>
      </c>
      <c r="J1912" t="s">
        <v>4845</v>
      </c>
      <c r="K1912" t="s">
        <v>4846</v>
      </c>
      <c r="L1912" t="s">
        <v>257</v>
      </c>
      <c r="M1912" t="s">
        <v>258</v>
      </c>
      <c r="N1912" t="s">
        <v>3964</v>
      </c>
      <c r="O1912" t="s">
        <v>259</v>
      </c>
      <c r="P1912">
        <v>214.53229999999999</v>
      </c>
      <c r="Q1912">
        <v>7835000</v>
      </c>
      <c r="R1912" t="s">
        <v>42</v>
      </c>
      <c r="S1912">
        <v>2</v>
      </c>
    </row>
    <row r="1913" spans="2:19" x14ac:dyDescent="0.3">
      <c r="B1913">
        <v>1912</v>
      </c>
      <c r="C1913" t="s">
        <v>19</v>
      </c>
      <c r="D1913" t="s">
        <v>19</v>
      </c>
      <c r="E1913">
        <v>1912</v>
      </c>
      <c r="F1913" t="s">
        <v>20</v>
      </c>
      <c r="G1913">
        <v>23611</v>
      </c>
      <c r="H1913">
        <v>1912</v>
      </c>
      <c r="I1913">
        <v>50</v>
      </c>
      <c r="J1913" t="s">
        <v>4847</v>
      </c>
      <c r="K1913" t="s">
        <v>4848</v>
      </c>
      <c r="L1913" t="s">
        <v>45</v>
      </c>
      <c r="M1913" t="s">
        <v>46</v>
      </c>
      <c r="N1913" t="s">
        <v>317</v>
      </c>
      <c r="O1913" t="s">
        <v>48</v>
      </c>
      <c r="P1913">
        <v>214.2261</v>
      </c>
      <c r="Q1913">
        <v>8193892</v>
      </c>
      <c r="R1913" t="s">
        <v>61</v>
      </c>
      <c r="S1913">
        <v>2</v>
      </c>
    </row>
    <row r="1914" spans="2:19" x14ac:dyDescent="0.3">
      <c r="B1914">
        <v>1913</v>
      </c>
      <c r="C1914" t="s">
        <v>19</v>
      </c>
      <c r="D1914" t="s">
        <v>19</v>
      </c>
      <c r="E1914">
        <v>1913</v>
      </c>
      <c r="F1914" t="s">
        <v>20</v>
      </c>
      <c r="G1914">
        <v>25706</v>
      </c>
      <c r="H1914">
        <v>1913</v>
      </c>
      <c r="I1914">
        <v>26</v>
      </c>
      <c r="J1914" t="s">
        <v>4849</v>
      </c>
      <c r="K1914" t="s">
        <v>4850</v>
      </c>
      <c r="L1914" t="s">
        <v>131</v>
      </c>
      <c r="M1914" t="s">
        <v>132</v>
      </c>
      <c r="N1914" t="s">
        <v>143</v>
      </c>
      <c r="O1914" t="s">
        <v>143</v>
      </c>
      <c r="P1914">
        <v>213.51689999999999</v>
      </c>
      <c r="Q1914">
        <v>4955495</v>
      </c>
      <c r="R1914" t="s">
        <v>42</v>
      </c>
      <c r="S1914">
        <v>1</v>
      </c>
    </row>
    <row r="1915" spans="2:19" x14ac:dyDescent="0.3">
      <c r="B1915">
        <v>1914</v>
      </c>
      <c r="C1915" t="s">
        <v>19</v>
      </c>
      <c r="D1915" t="s">
        <v>19</v>
      </c>
      <c r="E1915">
        <v>1914</v>
      </c>
      <c r="F1915" t="s">
        <v>20</v>
      </c>
      <c r="G1915">
        <v>25811</v>
      </c>
      <c r="H1915">
        <v>1914</v>
      </c>
      <c r="I1915">
        <v>15</v>
      </c>
      <c r="J1915" t="s">
        <v>4851</v>
      </c>
      <c r="K1915" t="s">
        <v>4852</v>
      </c>
      <c r="L1915" t="s">
        <v>95</v>
      </c>
      <c r="M1915" t="s">
        <v>96</v>
      </c>
      <c r="N1915" t="s">
        <v>442</v>
      </c>
      <c r="O1915" t="s">
        <v>150</v>
      </c>
      <c r="P1915">
        <v>213.15549999999999</v>
      </c>
      <c r="Q1915">
        <v>2302463</v>
      </c>
      <c r="R1915" t="s">
        <v>144</v>
      </c>
      <c r="S1915">
        <v>1</v>
      </c>
    </row>
    <row r="1916" spans="2:19" x14ac:dyDescent="0.3">
      <c r="B1916">
        <v>1915</v>
      </c>
      <c r="C1916" t="s">
        <v>19</v>
      </c>
      <c r="D1916" t="s">
        <v>19</v>
      </c>
      <c r="E1916">
        <v>1915</v>
      </c>
      <c r="F1916" t="s">
        <v>20</v>
      </c>
      <c r="G1916">
        <v>23694</v>
      </c>
      <c r="H1916">
        <v>1915</v>
      </c>
      <c r="I1916">
        <v>55</v>
      </c>
      <c r="J1916" t="s">
        <v>4853</v>
      </c>
      <c r="K1916" t="s">
        <v>4854</v>
      </c>
      <c r="L1916" t="s">
        <v>210</v>
      </c>
      <c r="M1916" t="s">
        <v>211</v>
      </c>
      <c r="N1916" t="s">
        <v>1011</v>
      </c>
      <c r="O1916" t="s">
        <v>36</v>
      </c>
      <c r="P1916">
        <v>213.10849999999999</v>
      </c>
      <c r="Q1916">
        <v>4939070</v>
      </c>
      <c r="R1916" t="s">
        <v>118</v>
      </c>
      <c r="S1916">
        <v>2</v>
      </c>
    </row>
    <row r="1917" spans="2:19" x14ac:dyDescent="0.3">
      <c r="B1917">
        <v>1916</v>
      </c>
      <c r="C1917" t="s">
        <v>19</v>
      </c>
      <c r="D1917" t="s">
        <v>19</v>
      </c>
      <c r="E1917">
        <v>1916</v>
      </c>
      <c r="F1917" t="s">
        <v>20</v>
      </c>
      <c r="G1917">
        <v>23048</v>
      </c>
      <c r="H1917">
        <v>1916</v>
      </c>
      <c r="I1917">
        <v>25</v>
      </c>
      <c r="J1917" t="s">
        <v>4855</v>
      </c>
      <c r="K1917" t="s">
        <v>4856</v>
      </c>
      <c r="L1917" t="s">
        <v>83</v>
      </c>
      <c r="M1917" t="s">
        <v>84</v>
      </c>
      <c r="N1917" t="s">
        <v>85</v>
      </c>
      <c r="O1917" t="s">
        <v>86</v>
      </c>
      <c r="P1917">
        <v>212.78129999999999</v>
      </c>
      <c r="Q1917">
        <v>3475000</v>
      </c>
      <c r="R1917" t="s">
        <v>42</v>
      </c>
      <c r="S1917">
        <v>2</v>
      </c>
    </row>
    <row r="1918" spans="2:19" x14ac:dyDescent="0.3">
      <c r="B1918">
        <v>1917</v>
      </c>
      <c r="C1918" t="s">
        <v>19</v>
      </c>
      <c r="D1918" t="s">
        <v>19</v>
      </c>
      <c r="E1918">
        <v>1917</v>
      </c>
      <c r="F1918" t="s">
        <v>20</v>
      </c>
      <c r="G1918">
        <v>2448</v>
      </c>
      <c r="H1918">
        <v>1917</v>
      </c>
      <c r="I1918">
        <v>175</v>
      </c>
      <c r="J1918" t="s">
        <v>4857</v>
      </c>
      <c r="K1918" t="s">
        <v>4858</v>
      </c>
      <c r="L1918" t="s">
        <v>257</v>
      </c>
      <c r="M1918" t="s">
        <v>258</v>
      </c>
      <c r="N1918" t="s">
        <v>4859</v>
      </c>
      <c r="O1918" t="s">
        <v>259</v>
      </c>
      <c r="P1918">
        <v>212.69759999999999</v>
      </c>
      <c r="Q1918">
        <v>132595158</v>
      </c>
      <c r="R1918" t="s">
        <v>262</v>
      </c>
      <c r="S1918">
        <v>3</v>
      </c>
    </row>
    <row r="1919" spans="2:19" x14ac:dyDescent="0.3">
      <c r="B1919">
        <v>1918</v>
      </c>
      <c r="C1919" t="s">
        <v>19</v>
      </c>
      <c r="D1919" t="s">
        <v>19</v>
      </c>
      <c r="E1919">
        <v>1918</v>
      </c>
      <c r="F1919" t="s">
        <v>20</v>
      </c>
      <c r="G1919">
        <v>2309</v>
      </c>
      <c r="H1919">
        <v>1918</v>
      </c>
      <c r="I1919">
        <v>38</v>
      </c>
      <c r="J1919" t="s">
        <v>4860</v>
      </c>
      <c r="K1919" t="s">
        <v>4861</v>
      </c>
      <c r="L1919" t="s">
        <v>23</v>
      </c>
      <c r="M1919" t="s">
        <v>24</v>
      </c>
      <c r="N1919" t="s">
        <v>4862</v>
      </c>
      <c r="O1919" t="s">
        <v>999</v>
      </c>
      <c r="P1919">
        <v>212.53479999999999</v>
      </c>
      <c r="Q1919">
        <v>13604638</v>
      </c>
      <c r="R1919" t="s">
        <v>151</v>
      </c>
      <c r="S1919">
        <v>8</v>
      </c>
    </row>
    <row r="1920" spans="2:19" x14ac:dyDescent="0.3">
      <c r="B1920">
        <v>1919</v>
      </c>
      <c r="C1920" t="s">
        <v>19</v>
      </c>
      <c r="D1920" t="s">
        <v>19</v>
      </c>
      <c r="E1920">
        <v>1919</v>
      </c>
      <c r="F1920" t="s">
        <v>20</v>
      </c>
      <c r="G1920">
        <v>26443</v>
      </c>
      <c r="H1920">
        <v>1919</v>
      </c>
      <c r="I1920">
        <v>17</v>
      </c>
      <c r="J1920" t="s">
        <v>4863</v>
      </c>
      <c r="K1920" t="s">
        <v>4864</v>
      </c>
      <c r="L1920" t="s">
        <v>23</v>
      </c>
      <c r="M1920" t="s">
        <v>24</v>
      </c>
      <c r="N1920" t="s">
        <v>2259</v>
      </c>
      <c r="O1920" t="s">
        <v>60</v>
      </c>
      <c r="P1920">
        <v>212.4966</v>
      </c>
      <c r="Q1920">
        <v>2773845</v>
      </c>
      <c r="R1920" t="s">
        <v>151</v>
      </c>
      <c r="S1920">
        <v>1</v>
      </c>
    </row>
    <row r="1921" spans="2:19" x14ac:dyDescent="0.3">
      <c r="B1921">
        <v>1920</v>
      </c>
      <c r="C1921" t="s">
        <v>19</v>
      </c>
      <c r="D1921" t="s">
        <v>19</v>
      </c>
      <c r="E1921">
        <v>1920</v>
      </c>
      <c r="F1921" t="s">
        <v>20</v>
      </c>
      <c r="G1921">
        <v>25596</v>
      </c>
      <c r="H1921">
        <v>1920</v>
      </c>
      <c r="I1921">
        <v>50</v>
      </c>
      <c r="J1921" t="s">
        <v>4865</v>
      </c>
      <c r="K1921" t="s">
        <v>4866</v>
      </c>
      <c r="L1921" t="s">
        <v>131</v>
      </c>
      <c r="M1921" t="s">
        <v>132</v>
      </c>
      <c r="N1921" t="s">
        <v>4867</v>
      </c>
      <c r="O1921" t="s">
        <v>143</v>
      </c>
      <c r="P1921">
        <v>212.40989999999999</v>
      </c>
      <c r="Q1921">
        <v>20538957</v>
      </c>
      <c r="R1921" t="s">
        <v>144</v>
      </c>
      <c r="S1921">
        <v>1</v>
      </c>
    </row>
    <row r="1922" spans="2:19" x14ac:dyDescent="0.3">
      <c r="B1922">
        <v>1921</v>
      </c>
      <c r="C1922" t="s">
        <v>19</v>
      </c>
      <c r="D1922" t="s">
        <v>19</v>
      </c>
      <c r="E1922">
        <v>1921</v>
      </c>
      <c r="F1922" t="s">
        <v>20</v>
      </c>
      <c r="G1922">
        <v>1741</v>
      </c>
      <c r="H1922">
        <v>1921</v>
      </c>
      <c r="I1922">
        <v>326</v>
      </c>
      <c r="J1922" t="s">
        <v>4868</v>
      </c>
      <c r="K1922" t="s">
        <v>4869</v>
      </c>
      <c r="L1922" t="s">
        <v>124</v>
      </c>
      <c r="M1922" t="s">
        <v>125</v>
      </c>
      <c r="N1922" t="s">
        <v>226</v>
      </c>
      <c r="O1922" t="s">
        <v>227</v>
      </c>
      <c r="P1922">
        <v>212.0258</v>
      </c>
      <c r="Q1922">
        <v>154729586</v>
      </c>
      <c r="R1922" t="s">
        <v>118</v>
      </c>
      <c r="S1922">
        <v>8</v>
      </c>
    </row>
    <row r="1923" spans="2:19" x14ac:dyDescent="0.3">
      <c r="B1923">
        <v>1922</v>
      </c>
      <c r="C1923" t="s">
        <v>19</v>
      </c>
      <c r="D1923" t="s">
        <v>19</v>
      </c>
      <c r="E1923">
        <v>1922</v>
      </c>
      <c r="F1923" t="s">
        <v>20</v>
      </c>
      <c r="G1923">
        <v>23628</v>
      </c>
      <c r="H1923">
        <v>1922</v>
      </c>
      <c r="I1923">
        <v>28</v>
      </c>
      <c r="J1923" t="s">
        <v>4870</v>
      </c>
      <c r="K1923" t="s">
        <v>4871</v>
      </c>
      <c r="L1923" t="s">
        <v>257</v>
      </c>
      <c r="M1923" t="s">
        <v>258</v>
      </c>
      <c r="N1923" t="s">
        <v>1789</v>
      </c>
      <c r="O1923" t="s">
        <v>259</v>
      </c>
      <c r="P1923">
        <v>212.0284</v>
      </c>
      <c r="Q1923">
        <v>9088787</v>
      </c>
      <c r="R1923" t="s">
        <v>27</v>
      </c>
      <c r="S1923">
        <v>2</v>
      </c>
    </row>
    <row r="1924" spans="2:19" x14ac:dyDescent="0.3">
      <c r="B1924">
        <v>1923</v>
      </c>
      <c r="C1924" t="s">
        <v>19</v>
      </c>
      <c r="D1924" t="s">
        <v>19</v>
      </c>
      <c r="E1924">
        <v>1923</v>
      </c>
      <c r="F1924" t="s">
        <v>20</v>
      </c>
      <c r="G1924">
        <v>23685</v>
      </c>
      <c r="H1924">
        <v>1923</v>
      </c>
      <c r="I1924">
        <v>20</v>
      </c>
      <c r="J1924" t="s">
        <v>4872</v>
      </c>
      <c r="K1924" t="s">
        <v>4873</v>
      </c>
      <c r="L1924" t="s">
        <v>124</v>
      </c>
      <c r="M1924" t="s">
        <v>125</v>
      </c>
      <c r="N1924" t="s">
        <v>842</v>
      </c>
      <c r="O1924" t="s">
        <v>843</v>
      </c>
      <c r="P1924">
        <v>211.9796</v>
      </c>
      <c r="Q1924">
        <v>3006722</v>
      </c>
      <c r="R1924" t="s">
        <v>37</v>
      </c>
      <c r="S1924">
        <v>2</v>
      </c>
    </row>
    <row r="1925" spans="2:19" x14ac:dyDescent="0.3">
      <c r="B1925">
        <v>1924</v>
      </c>
      <c r="C1925" t="s">
        <v>19</v>
      </c>
      <c r="D1925" t="s">
        <v>19</v>
      </c>
      <c r="E1925">
        <v>1924</v>
      </c>
      <c r="F1925" t="s">
        <v>20</v>
      </c>
      <c r="G1925">
        <v>23599</v>
      </c>
      <c r="H1925">
        <v>1924</v>
      </c>
      <c r="I1925">
        <v>278</v>
      </c>
      <c r="J1925" t="s">
        <v>4874</v>
      </c>
      <c r="K1925" t="s">
        <v>4875</v>
      </c>
      <c r="L1925" t="s">
        <v>257</v>
      </c>
      <c r="M1925" t="s">
        <v>258</v>
      </c>
      <c r="N1925" t="s">
        <v>2559</v>
      </c>
      <c r="O1925" t="s">
        <v>4876</v>
      </c>
      <c r="P1925">
        <v>211.90780000000001</v>
      </c>
      <c r="Q1925">
        <v>26620385</v>
      </c>
      <c r="R1925" t="s">
        <v>144</v>
      </c>
      <c r="S1925">
        <v>2</v>
      </c>
    </row>
    <row r="1926" spans="2:19" x14ac:dyDescent="0.3">
      <c r="B1926">
        <v>1925</v>
      </c>
      <c r="C1926" t="s">
        <v>19</v>
      </c>
      <c r="D1926" t="s">
        <v>19</v>
      </c>
      <c r="E1926">
        <v>1925</v>
      </c>
      <c r="F1926" t="s">
        <v>20</v>
      </c>
      <c r="G1926">
        <v>26606</v>
      </c>
      <c r="H1926">
        <v>1925</v>
      </c>
      <c r="I1926">
        <v>640</v>
      </c>
      <c r="J1926" t="s">
        <v>4877</v>
      </c>
      <c r="K1926" t="s">
        <v>4878</v>
      </c>
      <c r="L1926" t="s">
        <v>95</v>
      </c>
      <c r="M1926" t="s">
        <v>96</v>
      </c>
      <c r="N1926" t="s">
        <v>4879</v>
      </c>
      <c r="O1926" t="s">
        <v>150</v>
      </c>
      <c r="P1926">
        <v>211.90389999999999</v>
      </c>
      <c r="Q1926">
        <v>145263000</v>
      </c>
      <c r="R1926" t="s">
        <v>121</v>
      </c>
      <c r="S1926">
        <v>1</v>
      </c>
    </row>
    <row r="1927" spans="2:19" x14ac:dyDescent="0.3">
      <c r="B1927">
        <v>1926</v>
      </c>
      <c r="C1927" t="s">
        <v>19</v>
      </c>
      <c r="D1927" t="s">
        <v>19</v>
      </c>
      <c r="E1927">
        <v>1926</v>
      </c>
      <c r="F1927" t="s">
        <v>20</v>
      </c>
      <c r="G1927">
        <v>25922</v>
      </c>
      <c r="H1927">
        <v>1926</v>
      </c>
      <c r="I1927">
        <v>16</v>
      </c>
      <c r="J1927" t="s">
        <v>4880</v>
      </c>
      <c r="K1927" t="s">
        <v>4881</v>
      </c>
      <c r="L1927" t="s">
        <v>95</v>
      </c>
      <c r="M1927" t="s">
        <v>96</v>
      </c>
      <c r="N1927" t="s">
        <v>147</v>
      </c>
      <c r="O1927" t="s">
        <v>147</v>
      </c>
      <c r="P1927">
        <v>211.82769999999999</v>
      </c>
      <c r="Q1927">
        <v>2213871</v>
      </c>
      <c r="R1927" t="s">
        <v>182</v>
      </c>
      <c r="S1927">
        <v>1</v>
      </c>
    </row>
    <row r="1928" spans="2:19" x14ac:dyDescent="0.3">
      <c r="B1928">
        <v>1927</v>
      </c>
      <c r="C1928" t="s">
        <v>19</v>
      </c>
      <c r="D1928" t="s">
        <v>19</v>
      </c>
      <c r="E1928">
        <v>1927</v>
      </c>
      <c r="F1928" t="s">
        <v>20</v>
      </c>
      <c r="G1928">
        <v>21941</v>
      </c>
      <c r="H1928">
        <v>1927</v>
      </c>
      <c r="I1928">
        <v>46</v>
      </c>
      <c r="J1928" t="s">
        <v>4882</v>
      </c>
      <c r="K1928" t="s">
        <v>4883</v>
      </c>
      <c r="L1928" t="s">
        <v>70</v>
      </c>
      <c r="M1928" t="s">
        <v>71</v>
      </c>
      <c r="N1928" t="s">
        <v>596</v>
      </c>
      <c r="O1928" t="s">
        <v>4884</v>
      </c>
      <c r="P1928">
        <v>211.59049999999999</v>
      </c>
      <c r="Q1928">
        <v>4497419</v>
      </c>
      <c r="R1928" t="s">
        <v>42</v>
      </c>
      <c r="S1928">
        <v>3</v>
      </c>
    </row>
    <row r="1929" spans="2:19" x14ac:dyDescent="0.3">
      <c r="B1929">
        <v>1928</v>
      </c>
      <c r="C1929" t="s">
        <v>19</v>
      </c>
      <c r="D1929" t="s">
        <v>19</v>
      </c>
      <c r="E1929">
        <v>1928</v>
      </c>
      <c r="F1929" t="s">
        <v>20</v>
      </c>
      <c r="G1929">
        <v>24843</v>
      </c>
      <c r="H1929">
        <v>1928</v>
      </c>
      <c r="I1929">
        <v>40</v>
      </c>
      <c r="J1929" t="s">
        <v>4885</v>
      </c>
      <c r="K1929" t="s">
        <v>4886</v>
      </c>
      <c r="L1929" t="s">
        <v>185</v>
      </c>
      <c r="M1929" t="s">
        <v>186</v>
      </c>
      <c r="N1929" t="s">
        <v>185</v>
      </c>
      <c r="O1929" t="s">
        <v>179</v>
      </c>
      <c r="P1929">
        <v>210.80549999999999</v>
      </c>
      <c r="Q1929">
        <v>6938497</v>
      </c>
      <c r="R1929" t="s">
        <v>42</v>
      </c>
      <c r="S1929">
        <v>1</v>
      </c>
    </row>
    <row r="1930" spans="2:19" x14ac:dyDescent="0.3">
      <c r="B1930">
        <v>1929</v>
      </c>
      <c r="C1930" t="s">
        <v>19</v>
      </c>
      <c r="D1930" t="s">
        <v>19</v>
      </c>
      <c r="E1930">
        <v>1929</v>
      </c>
      <c r="F1930" t="s">
        <v>20</v>
      </c>
      <c r="G1930">
        <v>21554</v>
      </c>
      <c r="H1930">
        <v>1929</v>
      </c>
      <c r="I1930">
        <v>40</v>
      </c>
      <c r="J1930" t="s">
        <v>4887</v>
      </c>
      <c r="K1930" t="s">
        <v>4888</v>
      </c>
      <c r="L1930" t="s">
        <v>170</v>
      </c>
      <c r="M1930" t="s">
        <v>171</v>
      </c>
      <c r="N1930" t="s">
        <v>380</v>
      </c>
      <c r="O1930" t="s">
        <v>381</v>
      </c>
      <c r="P1930">
        <v>210.67169999999999</v>
      </c>
      <c r="Q1930">
        <v>5735000</v>
      </c>
      <c r="R1930" t="s">
        <v>121</v>
      </c>
      <c r="S1930">
        <v>3</v>
      </c>
    </row>
    <row r="1931" spans="2:19" x14ac:dyDescent="0.3">
      <c r="B1931">
        <v>1930</v>
      </c>
      <c r="C1931" t="s">
        <v>19</v>
      </c>
      <c r="D1931" t="s">
        <v>19</v>
      </c>
      <c r="E1931">
        <v>1930</v>
      </c>
      <c r="F1931" t="s">
        <v>20</v>
      </c>
      <c r="G1931">
        <v>26113</v>
      </c>
      <c r="H1931">
        <v>1930</v>
      </c>
      <c r="I1931">
        <v>324</v>
      </c>
      <c r="J1931" t="s">
        <v>4889</v>
      </c>
      <c r="K1931" t="s">
        <v>4890</v>
      </c>
      <c r="L1931" t="s">
        <v>45</v>
      </c>
      <c r="M1931" t="s">
        <v>46</v>
      </c>
      <c r="N1931" t="s">
        <v>4891</v>
      </c>
      <c r="O1931" t="s">
        <v>268</v>
      </c>
      <c r="P1931">
        <v>210.51499999999999</v>
      </c>
      <c r="Q1931">
        <v>8682000</v>
      </c>
      <c r="R1931" t="s">
        <v>37</v>
      </c>
      <c r="S1931">
        <v>1</v>
      </c>
    </row>
    <row r="1932" spans="2:19" x14ac:dyDescent="0.3">
      <c r="B1932">
        <v>1931</v>
      </c>
      <c r="C1932" t="s">
        <v>19</v>
      </c>
      <c r="D1932" t="s">
        <v>19</v>
      </c>
      <c r="E1932">
        <v>1931</v>
      </c>
      <c r="F1932" t="s">
        <v>20</v>
      </c>
      <c r="G1932">
        <v>23727</v>
      </c>
      <c r="H1932">
        <v>1931</v>
      </c>
      <c r="I1932">
        <v>10</v>
      </c>
      <c r="J1932" t="s">
        <v>4892</v>
      </c>
      <c r="K1932" t="s">
        <v>4893</v>
      </c>
      <c r="L1932" t="s">
        <v>45</v>
      </c>
      <c r="M1932" t="s">
        <v>46</v>
      </c>
      <c r="N1932" t="s">
        <v>4894</v>
      </c>
      <c r="O1932" t="s">
        <v>48</v>
      </c>
      <c r="P1932">
        <v>209.7936</v>
      </c>
      <c r="Q1932">
        <v>6937703</v>
      </c>
      <c r="R1932" t="s">
        <v>467</v>
      </c>
      <c r="S1932">
        <v>2</v>
      </c>
    </row>
    <row r="1933" spans="2:19" x14ac:dyDescent="0.3">
      <c r="B1933">
        <v>1932</v>
      </c>
      <c r="C1933" t="s">
        <v>19</v>
      </c>
      <c r="D1933" t="s">
        <v>19</v>
      </c>
      <c r="E1933">
        <v>1932</v>
      </c>
      <c r="F1933" t="s">
        <v>20</v>
      </c>
      <c r="G1933">
        <v>23170</v>
      </c>
      <c r="H1933">
        <v>1932</v>
      </c>
      <c r="I1933">
        <v>35</v>
      </c>
      <c r="J1933" t="s">
        <v>4895</v>
      </c>
      <c r="K1933" t="s">
        <v>4896</v>
      </c>
      <c r="L1933" t="s">
        <v>95</v>
      </c>
      <c r="M1933" t="s">
        <v>96</v>
      </c>
      <c r="N1933" t="s">
        <v>97</v>
      </c>
      <c r="O1933" t="s">
        <v>98</v>
      </c>
      <c r="P1933">
        <v>209.7569</v>
      </c>
      <c r="Q1933">
        <v>8265956</v>
      </c>
      <c r="R1933" t="s">
        <v>27</v>
      </c>
      <c r="S1933">
        <v>2</v>
      </c>
    </row>
    <row r="1934" spans="2:19" x14ac:dyDescent="0.3">
      <c r="B1934">
        <v>1933</v>
      </c>
      <c r="C1934" t="s">
        <v>19</v>
      </c>
      <c r="D1934" t="s">
        <v>19</v>
      </c>
      <c r="E1934">
        <v>1933</v>
      </c>
      <c r="F1934" t="s">
        <v>20</v>
      </c>
      <c r="G1934">
        <v>26334</v>
      </c>
      <c r="H1934">
        <v>1933</v>
      </c>
      <c r="I1934">
        <v>40</v>
      </c>
      <c r="J1934" t="s">
        <v>4897</v>
      </c>
      <c r="K1934" t="s">
        <v>4898</v>
      </c>
      <c r="L1934" t="s">
        <v>731</v>
      </c>
      <c r="M1934" t="s">
        <v>732</v>
      </c>
      <c r="N1934" t="s">
        <v>734</v>
      </c>
      <c r="O1934" t="s">
        <v>734</v>
      </c>
      <c r="P1934">
        <v>209.69900000000001</v>
      </c>
      <c r="Q1934">
        <v>3704000</v>
      </c>
      <c r="R1934" t="s">
        <v>151</v>
      </c>
      <c r="S1934">
        <v>1</v>
      </c>
    </row>
    <row r="1935" spans="2:19" x14ac:dyDescent="0.3">
      <c r="B1935">
        <v>1934</v>
      </c>
      <c r="C1935" t="s">
        <v>19</v>
      </c>
      <c r="D1935" t="s">
        <v>19</v>
      </c>
      <c r="E1935">
        <v>1934</v>
      </c>
      <c r="F1935" t="s">
        <v>20</v>
      </c>
      <c r="G1935">
        <v>22058</v>
      </c>
      <c r="H1935">
        <v>1934</v>
      </c>
      <c r="I1935">
        <v>439</v>
      </c>
      <c r="J1935" t="s">
        <v>4899</v>
      </c>
      <c r="K1935" t="s">
        <v>4900</v>
      </c>
      <c r="L1935" t="s">
        <v>23</v>
      </c>
      <c r="M1935" t="s">
        <v>24</v>
      </c>
      <c r="N1935" t="s">
        <v>4193</v>
      </c>
      <c r="O1935" t="s">
        <v>4194</v>
      </c>
      <c r="P1935">
        <v>209.6695</v>
      </c>
      <c r="Q1935">
        <v>59714870</v>
      </c>
      <c r="R1935" t="s">
        <v>467</v>
      </c>
      <c r="S1935">
        <v>3</v>
      </c>
    </row>
    <row r="1936" spans="2:19" x14ac:dyDescent="0.3">
      <c r="B1936">
        <v>1935</v>
      </c>
      <c r="C1936" t="s">
        <v>19</v>
      </c>
      <c r="D1936" t="s">
        <v>19</v>
      </c>
      <c r="E1936">
        <v>1935</v>
      </c>
      <c r="F1936" t="s">
        <v>20</v>
      </c>
      <c r="G1936">
        <v>23837</v>
      </c>
      <c r="H1936">
        <v>1935</v>
      </c>
      <c r="I1936">
        <v>26</v>
      </c>
      <c r="J1936" t="s">
        <v>4901</v>
      </c>
      <c r="K1936" t="s">
        <v>4902</v>
      </c>
      <c r="L1936" t="s">
        <v>577</v>
      </c>
      <c r="M1936" t="s">
        <v>578</v>
      </c>
      <c r="N1936" t="s">
        <v>579</v>
      </c>
      <c r="O1936" t="s">
        <v>580</v>
      </c>
      <c r="P1936">
        <v>209.41120000000001</v>
      </c>
      <c r="Q1936">
        <v>16397923</v>
      </c>
      <c r="R1936" t="s">
        <v>30</v>
      </c>
      <c r="S1936">
        <v>2</v>
      </c>
    </row>
    <row r="1937" spans="2:19" x14ac:dyDescent="0.3">
      <c r="B1937">
        <v>1936</v>
      </c>
      <c r="C1937" t="s">
        <v>19</v>
      </c>
      <c r="D1937" t="s">
        <v>19</v>
      </c>
      <c r="E1937">
        <v>1936</v>
      </c>
      <c r="F1937" t="s">
        <v>20</v>
      </c>
      <c r="G1937">
        <v>2627</v>
      </c>
      <c r="H1937">
        <v>1936</v>
      </c>
      <c r="I1937">
        <v>25</v>
      </c>
      <c r="J1937" t="s">
        <v>4903</v>
      </c>
      <c r="K1937" t="s">
        <v>4904</v>
      </c>
      <c r="L1937" t="s">
        <v>943</v>
      </c>
      <c r="M1937" t="s">
        <v>944</v>
      </c>
      <c r="N1937" t="s">
        <v>4905</v>
      </c>
      <c r="O1937" t="s">
        <v>1390</v>
      </c>
      <c r="P1937">
        <v>209.4101</v>
      </c>
      <c r="Q1937">
        <v>7006951</v>
      </c>
      <c r="R1937" t="s">
        <v>37</v>
      </c>
      <c r="S1937">
        <v>6</v>
      </c>
    </row>
    <row r="1938" spans="2:19" x14ac:dyDescent="0.3">
      <c r="B1938">
        <v>1937</v>
      </c>
      <c r="C1938" t="s">
        <v>19</v>
      </c>
      <c r="D1938" t="s">
        <v>19</v>
      </c>
      <c r="E1938">
        <v>1937</v>
      </c>
      <c r="F1938" t="s">
        <v>20</v>
      </c>
      <c r="G1938">
        <v>21180</v>
      </c>
      <c r="H1938">
        <v>1937</v>
      </c>
      <c r="I1938">
        <v>23</v>
      </c>
      <c r="J1938" t="s">
        <v>4906</v>
      </c>
      <c r="K1938" t="s">
        <v>4907</v>
      </c>
      <c r="L1938" t="s">
        <v>131</v>
      </c>
      <c r="M1938" t="s">
        <v>132</v>
      </c>
      <c r="N1938" t="s">
        <v>4668</v>
      </c>
      <c r="O1938" t="s">
        <v>143</v>
      </c>
      <c r="P1938">
        <v>209.37780000000001</v>
      </c>
      <c r="Q1938">
        <v>8289060</v>
      </c>
      <c r="R1938" t="s">
        <v>262</v>
      </c>
      <c r="S1938">
        <v>3</v>
      </c>
    </row>
    <row r="1939" spans="2:19" x14ac:dyDescent="0.3">
      <c r="B1939">
        <v>1938</v>
      </c>
      <c r="C1939" t="s">
        <v>19</v>
      </c>
      <c r="D1939" t="s">
        <v>19</v>
      </c>
      <c r="E1939">
        <v>1938</v>
      </c>
      <c r="F1939" t="s">
        <v>20</v>
      </c>
      <c r="G1939">
        <v>7685</v>
      </c>
      <c r="H1939">
        <v>1938</v>
      </c>
      <c r="I1939">
        <v>403</v>
      </c>
      <c r="J1939" t="s">
        <v>4908</v>
      </c>
      <c r="K1939" t="s">
        <v>4909</v>
      </c>
      <c r="L1939" t="s">
        <v>230</v>
      </c>
      <c r="M1939" t="s">
        <v>231</v>
      </c>
      <c r="N1939" t="s">
        <v>956</v>
      </c>
      <c r="O1939" t="s">
        <v>957</v>
      </c>
      <c r="P1939">
        <v>209.2508</v>
      </c>
      <c r="Q1939">
        <v>74381000</v>
      </c>
      <c r="R1939" t="s">
        <v>121</v>
      </c>
      <c r="S1939">
        <v>4</v>
      </c>
    </row>
    <row r="1940" spans="2:19" x14ac:dyDescent="0.3">
      <c r="B1940">
        <v>1939</v>
      </c>
      <c r="C1940" t="s">
        <v>19</v>
      </c>
      <c r="D1940" t="s">
        <v>19</v>
      </c>
      <c r="E1940">
        <v>1939</v>
      </c>
      <c r="F1940" t="s">
        <v>20</v>
      </c>
      <c r="G1940">
        <v>26077</v>
      </c>
      <c r="H1940">
        <v>1939</v>
      </c>
      <c r="I1940">
        <v>49</v>
      </c>
      <c r="J1940" t="s">
        <v>4910</v>
      </c>
      <c r="K1940" t="s">
        <v>4911</v>
      </c>
      <c r="L1940" t="s">
        <v>170</v>
      </c>
      <c r="M1940" t="s">
        <v>171</v>
      </c>
      <c r="N1940" t="s">
        <v>380</v>
      </c>
      <c r="O1940" t="s">
        <v>381</v>
      </c>
      <c r="P1940">
        <v>209.2122</v>
      </c>
      <c r="Q1940">
        <v>39083796</v>
      </c>
      <c r="R1940" t="s">
        <v>274</v>
      </c>
      <c r="S1940">
        <v>1</v>
      </c>
    </row>
    <row r="1941" spans="2:19" x14ac:dyDescent="0.3">
      <c r="B1941">
        <v>1940</v>
      </c>
      <c r="C1941" t="s">
        <v>19</v>
      </c>
      <c r="D1941" t="s">
        <v>19</v>
      </c>
      <c r="E1941">
        <v>1940</v>
      </c>
      <c r="F1941" t="s">
        <v>20</v>
      </c>
      <c r="G1941">
        <v>25873</v>
      </c>
      <c r="H1941">
        <v>1940</v>
      </c>
      <c r="I1941">
        <v>21</v>
      </c>
      <c r="J1941" t="s">
        <v>4912</v>
      </c>
      <c r="K1941" t="s">
        <v>4913</v>
      </c>
      <c r="L1941" t="s">
        <v>77</v>
      </c>
      <c r="M1941" t="s">
        <v>78</v>
      </c>
      <c r="N1941" t="s">
        <v>4914</v>
      </c>
      <c r="O1941" t="s">
        <v>472</v>
      </c>
      <c r="P1941">
        <v>208.9956</v>
      </c>
      <c r="Q1941">
        <v>4809974</v>
      </c>
      <c r="R1941" t="s">
        <v>121</v>
      </c>
      <c r="S1941">
        <v>1</v>
      </c>
    </row>
    <row r="1942" spans="2:19" x14ac:dyDescent="0.3">
      <c r="B1942">
        <v>1941</v>
      </c>
      <c r="C1942" t="s">
        <v>19</v>
      </c>
      <c r="D1942" t="s">
        <v>19</v>
      </c>
      <c r="E1942">
        <v>1941</v>
      </c>
      <c r="F1942" t="s">
        <v>20</v>
      </c>
      <c r="G1942">
        <v>22055</v>
      </c>
      <c r="H1942">
        <v>1941</v>
      </c>
      <c r="I1942">
        <v>138</v>
      </c>
      <c r="J1942" t="s">
        <v>4915</v>
      </c>
      <c r="K1942" t="s">
        <v>4916</v>
      </c>
      <c r="L1942" t="s">
        <v>731</v>
      </c>
      <c r="M1942" t="s">
        <v>732</v>
      </c>
      <c r="N1942" t="s">
        <v>2589</v>
      </c>
      <c r="O1942" t="s">
        <v>734</v>
      </c>
      <c r="P1942">
        <v>208.90119999999999</v>
      </c>
      <c r="Q1942">
        <v>5232085</v>
      </c>
      <c r="R1942" t="s">
        <v>49</v>
      </c>
      <c r="S1942">
        <v>3</v>
      </c>
    </row>
    <row r="1943" spans="2:19" x14ac:dyDescent="0.3">
      <c r="B1943">
        <v>1942</v>
      </c>
      <c r="C1943" t="s">
        <v>19</v>
      </c>
      <c r="D1943" t="s">
        <v>19</v>
      </c>
      <c r="E1943">
        <v>1942</v>
      </c>
      <c r="F1943" t="s">
        <v>20</v>
      </c>
      <c r="G1943">
        <v>26321</v>
      </c>
      <c r="H1943">
        <v>1942</v>
      </c>
      <c r="I1943">
        <v>38</v>
      </c>
      <c r="J1943" t="s">
        <v>4917</v>
      </c>
      <c r="K1943" t="s">
        <v>4918</v>
      </c>
      <c r="L1943" t="s">
        <v>176</v>
      </c>
      <c r="M1943" t="s">
        <v>177</v>
      </c>
      <c r="N1943" t="s">
        <v>4919</v>
      </c>
      <c r="O1943" t="s">
        <v>179</v>
      </c>
      <c r="P1943">
        <v>208.69319999999999</v>
      </c>
      <c r="Q1943">
        <v>23780094</v>
      </c>
      <c r="R1943" t="s">
        <v>262</v>
      </c>
      <c r="S1943">
        <v>1</v>
      </c>
    </row>
    <row r="1944" spans="2:19" x14ac:dyDescent="0.3">
      <c r="B1944">
        <v>1943</v>
      </c>
      <c r="C1944" t="s">
        <v>19</v>
      </c>
      <c r="D1944" t="s">
        <v>19</v>
      </c>
      <c r="E1944">
        <v>1943</v>
      </c>
      <c r="F1944" t="s">
        <v>20</v>
      </c>
      <c r="G1944">
        <v>23594</v>
      </c>
      <c r="H1944">
        <v>1943</v>
      </c>
      <c r="I1944">
        <v>59</v>
      </c>
      <c r="J1944" t="s">
        <v>4920</v>
      </c>
      <c r="K1944" t="s">
        <v>4921</v>
      </c>
      <c r="L1944" t="s">
        <v>77</v>
      </c>
      <c r="M1944" t="s">
        <v>78</v>
      </c>
      <c r="N1944" t="s">
        <v>2208</v>
      </c>
      <c r="O1944" t="s">
        <v>1396</v>
      </c>
      <c r="P1944">
        <v>208.6705</v>
      </c>
      <c r="Q1944">
        <v>17088000</v>
      </c>
      <c r="R1944" t="s">
        <v>61</v>
      </c>
      <c r="S1944">
        <v>2</v>
      </c>
    </row>
    <row r="1945" spans="2:19" x14ac:dyDescent="0.3">
      <c r="B1945">
        <v>1944</v>
      </c>
      <c r="C1945" t="s">
        <v>19</v>
      </c>
      <c r="D1945" t="s">
        <v>19</v>
      </c>
      <c r="E1945">
        <v>1944</v>
      </c>
      <c r="F1945" t="s">
        <v>20</v>
      </c>
      <c r="G1945">
        <v>22041</v>
      </c>
      <c r="H1945">
        <v>1944</v>
      </c>
      <c r="I1945">
        <v>41</v>
      </c>
      <c r="J1945" t="s">
        <v>4922</v>
      </c>
      <c r="K1945" t="s">
        <v>4923</v>
      </c>
      <c r="L1945" t="s">
        <v>185</v>
      </c>
      <c r="M1945" t="s">
        <v>186</v>
      </c>
      <c r="N1945" t="s">
        <v>4924</v>
      </c>
      <c r="O1945" t="s">
        <v>179</v>
      </c>
      <c r="P1945">
        <v>208.66970000000001</v>
      </c>
      <c r="Q1945">
        <v>6188003</v>
      </c>
      <c r="R1945" t="s">
        <v>238</v>
      </c>
      <c r="S1945">
        <v>3</v>
      </c>
    </row>
    <row r="1946" spans="2:19" x14ac:dyDescent="0.3">
      <c r="B1946">
        <v>1945</v>
      </c>
      <c r="C1946" t="s">
        <v>19</v>
      </c>
      <c r="D1946" t="s">
        <v>19</v>
      </c>
      <c r="E1946">
        <v>1945</v>
      </c>
      <c r="F1946" t="s">
        <v>20</v>
      </c>
      <c r="G1946">
        <v>26292</v>
      </c>
      <c r="H1946">
        <v>1945</v>
      </c>
      <c r="I1946">
        <v>1</v>
      </c>
      <c r="J1946" t="s">
        <v>4925</v>
      </c>
      <c r="K1946" t="s">
        <v>4926</v>
      </c>
      <c r="L1946" t="s">
        <v>943</v>
      </c>
      <c r="M1946" t="s">
        <v>944</v>
      </c>
      <c r="N1946" t="s">
        <v>945</v>
      </c>
      <c r="O1946" t="s">
        <v>946</v>
      </c>
      <c r="P1946">
        <v>208.608</v>
      </c>
      <c r="Q1946">
        <v>2103000</v>
      </c>
      <c r="R1946" t="s">
        <v>449</v>
      </c>
      <c r="S1946">
        <v>1</v>
      </c>
    </row>
    <row r="1947" spans="2:19" x14ac:dyDescent="0.3">
      <c r="B1947">
        <v>1946</v>
      </c>
      <c r="C1947" t="s">
        <v>19</v>
      </c>
      <c r="D1947" t="s">
        <v>19</v>
      </c>
      <c r="E1947">
        <v>1946</v>
      </c>
      <c r="F1947" t="s">
        <v>20</v>
      </c>
      <c r="G1947">
        <v>24136</v>
      </c>
      <c r="H1947">
        <v>1946</v>
      </c>
      <c r="I1947">
        <v>59</v>
      </c>
      <c r="J1947" t="s">
        <v>4927</v>
      </c>
      <c r="K1947" t="s">
        <v>4928</v>
      </c>
      <c r="L1947" t="s">
        <v>23</v>
      </c>
      <c r="M1947" t="s">
        <v>24</v>
      </c>
      <c r="N1947" t="s">
        <v>2667</v>
      </c>
      <c r="O1947" t="s">
        <v>60</v>
      </c>
      <c r="P1947">
        <v>208.4512</v>
      </c>
      <c r="Q1947">
        <v>11961999</v>
      </c>
      <c r="R1947" t="s">
        <v>144</v>
      </c>
      <c r="S1947">
        <v>2</v>
      </c>
    </row>
    <row r="1948" spans="2:19" x14ac:dyDescent="0.3">
      <c r="B1948">
        <v>1947</v>
      </c>
      <c r="C1948" t="s">
        <v>19</v>
      </c>
      <c r="D1948" t="s">
        <v>19</v>
      </c>
      <c r="E1948">
        <v>1947</v>
      </c>
      <c r="F1948" t="s">
        <v>20</v>
      </c>
      <c r="G1948">
        <v>24992</v>
      </c>
      <c r="H1948">
        <v>1947</v>
      </c>
      <c r="I1948">
        <v>27</v>
      </c>
      <c r="J1948" t="s">
        <v>4929</v>
      </c>
      <c r="K1948" t="s">
        <v>4930</v>
      </c>
      <c r="L1948" t="s">
        <v>185</v>
      </c>
      <c r="M1948" t="s">
        <v>186</v>
      </c>
      <c r="N1948" t="s">
        <v>185</v>
      </c>
      <c r="O1948" t="s">
        <v>179</v>
      </c>
      <c r="P1948">
        <v>208.3775</v>
      </c>
      <c r="Q1948">
        <v>5662319</v>
      </c>
      <c r="R1948" t="s">
        <v>478</v>
      </c>
      <c r="S1948">
        <v>1</v>
      </c>
    </row>
    <row r="1949" spans="2:19" x14ac:dyDescent="0.3">
      <c r="B1949">
        <v>1948</v>
      </c>
      <c r="C1949" t="s">
        <v>19</v>
      </c>
      <c r="D1949" t="s">
        <v>19</v>
      </c>
      <c r="E1949">
        <v>1948</v>
      </c>
      <c r="F1949" t="s">
        <v>20</v>
      </c>
      <c r="G1949">
        <v>896</v>
      </c>
      <c r="H1949">
        <v>1948</v>
      </c>
      <c r="I1949">
        <v>80</v>
      </c>
      <c r="J1949" t="s">
        <v>4931</v>
      </c>
      <c r="K1949" t="s">
        <v>4932</v>
      </c>
      <c r="L1949" t="s">
        <v>64</v>
      </c>
      <c r="M1949" t="s">
        <v>65</v>
      </c>
      <c r="N1949" t="s">
        <v>4381</v>
      </c>
      <c r="O1949" t="s">
        <v>67</v>
      </c>
      <c r="P1949">
        <v>208.3604</v>
      </c>
      <c r="Q1949">
        <v>6705325</v>
      </c>
      <c r="R1949" t="s">
        <v>42</v>
      </c>
      <c r="S1949">
        <v>4</v>
      </c>
    </row>
    <row r="1950" spans="2:19" x14ac:dyDescent="0.3">
      <c r="B1950">
        <v>1949</v>
      </c>
      <c r="C1950" t="s">
        <v>19</v>
      </c>
      <c r="D1950" t="s">
        <v>19</v>
      </c>
      <c r="E1950">
        <v>1949</v>
      </c>
      <c r="F1950" t="s">
        <v>20</v>
      </c>
      <c r="G1950">
        <v>25083</v>
      </c>
      <c r="H1950">
        <v>1949</v>
      </c>
      <c r="I1950">
        <v>117</v>
      </c>
      <c r="J1950" t="s">
        <v>4933</v>
      </c>
      <c r="K1950" t="s">
        <v>4934</v>
      </c>
      <c r="L1950" t="s">
        <v>1032</v>
      </c>
      <c r="M1950" t="s">
        <v>1033</v>
      </c>
      <c r="N1950" t="s">
        <v>2477</v>
      </c>
      <c r="O1950" t="s">
        <v>1035</v>
      </c>
      <c r="P1950">
        <v>208.1534</v>
      </c>
      <c r="Q1950">
        <v>6975506</v>
      </c>
      <c r="R1950" t="s">
        <v>61</v>
      </c>
      <c r="S1950">
        <v>1</v>
      </c>
    </row>
    <row r="1951" spans="2:19" x14ac:dyDescent="0.3">
      <c r="B1951">
        <v>1950</v>
      </c>
      <c r="C1951" t="s">
        <v>19</v>
      </c>
      <c r="D1951" t="s">
        <v>19</v>
      </c>
      <c r="E1951">
        <v>1950</v>
      </c>
      <c r="F1951" t="s">
        <v>20</v>
      </c>
      <c r="G1951">
        <v>22014</v>
      </c>
      <c r="H1951">
        <v>1950</v>
      </c>
      <c r="I1951">
        <v>278</v>
      </c>
      <c r="J1951" t="s">
        <v>4935</v>
      </c>
      <c r="K1951" t="s">
        <v>4935</v>
      </c>
      <c r="L1951" t="s">
        <v>185</v>
      </c>
      <c r="M1951" t="s">
        <v>186</v>
      </c>
      <c r="N1951" t="s">
        <v>4936</v>
      </c>
      <c r="O1951" t="s">
        <v>2593</v>
      </c>
      <c r="P1951">
        <v>208.05869999999999</v>
      </c>
      <c r="Q1951">
        <v>70037502</v>
      </c>
      <c r="R1951" t="s">
        <v>144</v>
      </c>
      <c r="S1951">
        <v>3</v>
      </c>
    </row>
    <row r="1952" spans="2:19" x14ac:dyDescent="0.3">
      <c r="B1952">
        <v>1951</v>
      </c>
      <c r="C1952" t="s">
        <v>19</v>
      </c>
      <c r="D1952" t="s">
        <v>19</v>
      </c>
      <c r="E1952">
        <v>1951</v>
      </c>
      <c r="F1952" t="s">
        <v>20</v>
      </c>
      <c r="G1952">
        <v>21726</v>
      </c>
      <c r="H1952">
        <v>1951</v>
      </c>
      <c r="I1952">
        <v>58</v>
      </c>
      <c r="J1952" t="s">
        <v>4937</v>
      </c>
      <c r="K1952" t="s">
        <v>4938</v>
      </c>
      <c r="L1952" t="s">
        <v>23</v>
      </c>
      <c r="M1952" t="s">
        <v>24</v>
      </c>
      <c r="N1952" t="s">
        <v>277</v>
      </c>
      <c r="O1952" t="s">
        <v>277</v>
      </c>
      <c r="P1952">
        <v>208.0318</v>
      </c>
      <c r="Q1952">
        <v>5216173</v>
      </c>
      <c r="R1952" t="s">
        <v>121</v>
      </c>
      <c r="S1952">
        <v>3</v>
      </c>
    </row>
    <row r="1953" spans="2:19" x14ac:dyDescent="0.3">
      <c r="B1953">
        <v>1952</v>
      </c>
      <c r="C1953" t="s">
        <v>19</v>
      </c>
      <c r="D1953" t="s">
        <v>19</v>
      </c>
      <c r="E1953">
        <v>1952</v>
      </c>
      <c r="F1953" t="s">
        <v>20</v>
      </c>
      <c r="G1953">
        <v>21862</v>
      </c>
      <c r="H1953">
        <v>1952</v>
      </c>
      <c r="I1953">
        <v>85</v>
      </c>
      <c r="J1953" t="s">
        <v>4939</v>
      </c>
      <c r="K1953" t="s">
        <v>4940</v>
      </c>
      <c r="L1953" t="s">
        <v>154</v>
      </c>
      <c r="M1953" t="s">
        <v>155</v>
      </c>
      <c r="N1953" t="s">
        <v>298</v>
      </c>
      <c r="O1953" t="s">
        <v>298</v>
      </c>
      <c r="P1953">
        <v>208.0198</v>
      </c>
      <c r="Q1953">
        <v>8104000</v>
      </c>
      <c r="R1953" t="s">
        <v>449</v>
      </c>
      <c r="S1953">
        <v>3</v>
      </c>
    </row>
    <row r="1954" spans="2:19" x14ac:dyDescent="0.3">
      <c r="B1954">
        <v>1953</v>
      </c>
      <c r="C1954" t="s">
        <v>19</v>
      </c>
      <c r="D1954" t="s">
        <v>19</v>
      </c>
      <c r="E1954">
        <v>1953</v>
      </c>
      <c r="F1954" t="s">
        <v>20</v>
      </c>
      <c r="G1954">
        <v>24808</v>
      </c>
      <c r="H1954">
        <v>1953</v>
      </c>
      <c r="I1954">
        <v>25</v>
      </c>
      <c r="J1954" t="s">
        <v>4941</v>
      </c>
      <c r="K1954" t="s">
        <v>4942</v>
      </c>
      <c r="L1954" t="s">
        <v>195</v>
      </c>
      <c r="M1954" t="s">
        <v>196</v>
      </c>
      <c r="N1954" t="s">
        <v>4943</v>
      </c>
      <c r="O1954" t="s">
        <v>410</v>
      </c>
      <c r="P1954">
        <v>207.89599999999999</v>
      </c>
      <c r="Q1954">
        <v>5281501</v>
      </c>
      <c r="R1954" t="s">
        <v>144</v>
      </c>
      <c r="S1954">
        <v>1</v>
      </c>
    </row>
    <row r="1955" spans="2:19" x14ac:dyDescent="0.3">
      <c r="B1955">
        <v>1954</v>
      </c>
      <c r="C1955" t="s">
        <v>19</v>
      </c>
      <c r="D1955" t="s">
        <v>19</v>
      </c>
      <c r="E1955">
        <v>1954</v>
      </c>
      <c r="F1955" t="s">
        <v>20</v>
      </c>
      <c r="G1955">
        <v>1546</v>
      </c>
      <c r="H1955">
        <v>1954</v>
      </c>
      <c r="I1955">
        <v>124</v>
      </c>
      <c r="J1955" t="s">
        <v>4944</v>
      </c>
      <c r="K1955" t="s">
        <v>4945</v>
      </c>
      <c r="L1955" t="s">
        <v>23</v>
      </c>
      <c r="M1955" t="s">
        <v>24</v>
      </c>
      <c r="N1955" t="s">
        <v>277</v>
      </c>
      <c r="O1955" t="s">
        <v>277</v>
      </c>
      <c r="P1955">
        <v>207.65770000000001</v>
      </c>
      <c r="Q1955">
        <v>28712813</v>
      </c>
      <c r="R1955" t="s">
        <v>118</v>
      </c>
      <c r="S1955">
        <v>7</v>
      </c>
    </row>
    <row r="1956" spans="2:19" x14ac:dyDescent="0.3">
      <c r="B1956">
        <v>1955</v>
      </c>
      <c r="C1956" t="s">
        <v>19</v>
      </c>
      <c r="D1956" t="s">
        <v>19</v>
      </c>
      <c r="E1956">
        <v>1955</v>
      </c>
      <c r="F1956" t="s">
        <v>20</v>
      </c>
      <c r="G1956">
        <v>145</v>
      </c>
      <c r="H1956">
        <v>1955</v>
      </c>
      <c r="I1956">
        <v>106</v>
      </c>
      <c r="J1956" t="s">
        <v>4946</v>
      </c>
      <c r="K1956" t="s">
        <v>4947</v>
      </c>
      <c r="L1956" t="s">
        <v>311</v>
      </c>
      <c r="M1956" t="s">
        <v>369</v>
      </c>
      <c r="N1956" t="s">
        <v>370</v>
      </c>
      <c r="O1956" t="s">
        <v>370</v>
      </c>
      <c r="P1956">
        <v>207.64420000000001</v>
      </c>
      <c r="Q1956">
        <v>19957427</v>
      </c>
      <c r="R1956" t="s">
        <v>61</v>
      </c>
      <c r="S1956">
        <v>4</v>
      </c>
    </row>
    <row r="1957" spans="2:19" x14ac:dyDescent="0.3">
      <c r="B1957">
        <v>1956</v>
      </c>
      <c r="C1957" t="s">
        <v>19</v>
      </c>
      <c r="D1957" t="s">
        <v>19</v>
      </c>
      <c r="E1957">
        <v>1956</v>
      </c>
      <c r="F1957" t="s">
        <v>20</v>
      </c>
      <c r="G1957">
        <v>17348</v>
      </c>
      <c r="H1957">
        <v>1956</v>
      </c>
      <c r="I1957">
        <v>425</v>
      </c>
      <c r="J1957" t="s">
        <v>4948</v>
      </c>
      <c r="K1957" t="s">
        <v>4949</v>
      </c>
      <c r="L1957" t="s">
        <v>131</v>
      </c>
      <c r="M1957" t="s">
        <v>132</v>
      </c>
      <c r="N1957" t="s">
        <v>133</v>
      </c>
      <c r="O1957" t="s">
        <v>133</v>
      </c>
      <c r="P1957">
        <v>207.51599999999999</v>
      </c>
      <c r="Q1957">
        <v>56872000</v>
      </c>
      <c r="R1957" t="s">
        <v>121</v>
      </c>
      <c r="S1957">
        <v>5</v>
      </c>
    </row>
    <row r="1958" spans="2:19" x14ac:dyDescent="0.3">
      <c r="B1958">
        <v>1957</v>
      </c>
      <c r="C1958" t="s">
        <v>19</v>
      </c>
      <c r="D1958" t="s">
        <v>19</v>
      </c>
      <c r="E1958">
        <v>1957</v>
      </c>
      <c r="F1958" t="s">
        <v>20</v>
      </c>
      <c r="G1958">
        <v>17811</v>
      </c>
      <c r="H1958">
        <v>1957</v>
      </c>
      <c r="I1958">
        <v>29</v>
      </c>
      <c r="J1958" t="s">
        <v>4950</v>
      </c>
      <c r="K1958" t="s">
        <v>4951</v>
      </c>
      <c r="L1958" t="s">
        <v>23</v>
      </c>
      <c r="M1958" t="s">
        <v>24</v>
      </c>
      <c r="N1958" t="s">
        <v>4952</v>
      </c>
      <c r="O1958" t="s">
        <v>26</v>
      </c>
      <c r="P1958">
        <v>207.36529999999999</v>
      </c>
      <c r="Q1958">
        <v>22927724</v>
      </c>
      <c r="R1958" t="s">
        <v>49</v>
      </c>
      <c r="S1958">
        <v>5</v>
      </c>
    </row>
    <row r="1959" spans="2:19" x14ac:dyDescent="0.3">
      <c r="B1959">
        <v>1958</v>
      </c>
      <c r="C1959" t="s">
        <v>19</v>
      </c>
      <c r="D1959" t="s">
        <v>19</v>
      </c>
      <c r="E1959">
        <v>1958</v>
      </c>
      <c r="F1959" t="s">
        <v>20</v>
      </c>
      <c r="G1959">
        <v>26371</v>
      </c>
      <c r="H1959">
        <v>1958</v>
      </c>
      <c r="I1959">
        <v>202</v>
      </c>
      <c r="J1959" t="s">
        <v>4953</v>
      </c>
      <c r="K1959" t="s">
        <v>4954</v>
      </c>
      <c r="L1959" t="s">
        <v>210</v>
      </c>
      <c r="M1959" t="s">
        <v>211</v>
      </c>
      <c r="N1959" t="s">
        <v>4955</v>
      </c>
      <c r="O1959" t="s">
        <v>481</v>
      </c>
      <c r="P1959">
        <v>207.31020000000001</v>
      </c>
      <c r="Q1959">
        <v>3658875</v>
      </c>
      <c r="R1959" t="s">
        <v>449</v>
      </c>
      <c r="S1959">
        <v>1</v>
      </c>
    </row>
    <row r="1960" spans="2:19" x14ac:dyDescent="0.3">
      <c r="B1960">
        <v>1959</v>
      </c>
      <c r="C1960" t="s">
        <v>19</v>
      </c>
      <c r="D1960" t="s">
        <v>19</v>
      </c>
      <c r="E1960">
        <v>1959</v>
      </c>
      <c r="F1960" t="s">
        <v>20</v>
      </c>
      <c r="G1960">
        <v>6402</v>
      </c>
      <c r="H1960">
        <v>1959</v>
      </c>
      <c r="I1960">
        <v>255</v>
      </c>
      <c r="J1960" t="s">
        <v>4956</v>
      </c>
      <c r="K1960" t="s">
        <v>4957</v>
      </c>
      <c r="L1960" t="s">
        <v>195</v>
      </c>
      <c r="M1960" t="s">
        <v>196</v>
      </c>
      <c r="N1960" t="s">
        <v>4958</v>
      </c>
      <c r="O1960" t="s">
        <v>259</v>
      </c>
      <c r="P1960">
        <v>207.20240000000001</v>
      </c>
      <c r="Q1960">
        <v>52470907</v>
      </c>
      <c r="R1960" t="s">
        <v>274</v>
      </c>
      <c r="S1960">
        <v>3</v>
      </c>
    </row>
    <row r="1961" spans="2:19" x14ac:dyDescent="0.3">
      <c r="B1961">
        <v>1960</v>
      </c>
      <c r="C1961" t="s">
        <v>19</v>
      </c>
      <c r="D1961" t="s">
        <v>19</v>
      </c>
      <c r="E1961">
        <v>1960</v>
      </c>
      <c r="F1961" t="s">
        <v>20</v>
      </c>
      <c r="G1961">
        <v>21755</v>
      </c>
      <c r="H1961">
        <v>1960</v>
      </c>
      <c r="I1961">
        <v>121</v>
      </c>
      <c r="J1961" t="s">
        <v>4959</v>
      </c>
      <c r="K1961" t="s">
        <v>4960</v>
      </c>
      <c r="L1961" t="s">
        <v>943</v>
      </c>
      <c r="M1961" t="s">
        <v>944</v>
      </c>
      <c r="N1961" t="s">
        <v>946</v>
      </c>
      <c r="O1961" t="s">
        <v>946</v>
      </c>
      <c r="P1961">
        <v>207.17150000000001</v>
      </c>
      <c r="Q1961">
        <v>18651225</v>
      </c>
      <c r="R1961" t="s">
        <v>42</v>
      </c>
      <c r="S1961">
        <v>3</v>
      </c>
    </row>
    <row r="1962" spans="2:19" x14ac:dyDescent="0.3">
      <c r="B1962">
        <v>1961</v>
      </c>
      <c r="C1962" t="s">
        <v>19</v>
      </c>
      <c r="D1962" t="s">
        <v>19</v>
      </c>
      <c r="E1962">
        <v>1961</v>
      </c>
      <c r="F1962" t="s">
        <v>20</v>
      </c>
      <c r="G1962">
        <v>26457</v>
      </c>
      <c r="H1962">
        <v>1961</v>
      </c>
      <c r="I1962">
        <v>183</v>
      </c>
      <c r="J1962" t="s">
        <v>4961</v>
      </c>
      <c r="K1962" t="s">
        <v>4962</v>
      </c>
      <c r="L1962" t="s">
        <v>23</v>
      </c>
      <c r="M1962" t="s">
        <v>24</v>
      </c>
      <c r="N1962" t="s">
        <v>60</v>
      </c>
      <c r="O1962" t="s">
        <v>60</v>
      </c>
      <c r="P1962">
        <v>207.11449999999999</v>
      </c>
      <c r="Q1962">
        <v>12748677</v>
      </c>
      <c r="R1962" t="s">
        <v>42</v>
      </c>
      <c r="S1962">
        <v>1</v>
      </c>
    </row>
    <row r="1963" spans="2:19" x14ac:dyDescent="0.3">
      <c r="B1963">
        <v>1962</v>
      </c>
      <c r="C1963" t="s">
        <v>19</v>
      </c>
      <c r="D1963" t="s">
        <v>19</v>
      </c>
      <c r="E1963">
        <v>1962</v>
      </c>
      <c r="F1963" t="s">
        <v>20</v>
      </c>
      <c r="G1963">
        <v>4946</v>
      </c>
      <c r="H1963">
        <v>1962</v>
      </c>
      <c r="I1963">
        <v>348</v>
      </c>
      <c r="J1963" t="s">
        <v>4963</v>
      </c>
      <c r="K1963" t="s">
        <v>4964</v>
      </c>
      <c r="L1963" t="s">
        <v>164</v>
      </c>
      <c r="M1963" t="s">
        <v>165</v>
      </c>
      <c r="N1963" t="s">
        <v>166</v>
      </c>
      <c r="O1963" t="s">
        <v>167</v>
      </c>
      <c r="P1963">
        <v>207.0532</v>
      </c>
      <c r="Q1963">
        <v>33439963</v>
      </c>
      <c r="R1963" t="s">
        <v>144</v>
      </c>
      <c r="S1963">
        <v>3</v>
      </c>
    </row>
    <row r="1964" spans="2:19" x14ac:dyDescent="0.3">
      <c r="B1964">
        <v>1963</v>
      </c>
      <c r="C1964" t="s">
        <v>19</v>
      </c>
      <c r="D1964" t="s">
        <v>19</v>
      </c>
      <c r="E1964">
        <v>1963</v>
      </c>
      <c r="F1964" t="s">
        <v>20</v>
      </c>
      <c r="G1964">
        <v>25911</v>
      </c>
      <c r="H1964">
        <v>1963</v>
      </c>
      <c r="I1964">
        <v>95</v>
      </c>
      <c r="J1964" t="s">
        <v>4965</v>
      </c>
      <c r="K1964" t="s">
        <v>4966</v>
      </c>
      <c r="L1964" t="s">
        <v>185</v>
      </c>
      <c r="M1964" t="s">
        <v>186</v>
      </c>
      <c r="N1964" t="s">
        <v>185</v>
      </c>
      <c r="O1964" t="s">
        <v>179</v>
      </c>
      <c r="P1964">
        <v>207.0479</v>
      </c>
      <c r="Q1964">
        <v>10135580</v>
      </c>
      <c r="R1964" t="s">
        <v>144</v>
      </c>
      <c r="S1964">
        <v>1</v>
      </c>
    </row>
    <row r="1965" spans="2:19" x14ac:dyDescent="0.3">
      <c r="B1965">
        <v>1964</v>
      </c>
      <c r="C1965" t="s">
        <v>19</v>
      </c>
      <c r="D1965" t="s">
        <v>19</v>
      </c>
      <c r="E1965">
        <v>1964</v>
      </c>
      <c r="F1965" t="s">
        <v>20</v>
      </c>
      <c r="G1965">
        <v>13531</v>
      </c>
      <c r="H1965">
        <v>1964</v>
      </c>
      <c r="I1965">
        <v>63</v>
      </c>
      <c r="J1965" t="s">
        <v>4967</v>
      </c>
      <c r="K1965" t="s">
        <v>4968</v>
      </c>
      <c r="L1965" t="s">
        <v>185</v>
      </c>
      <c r="M1965" t="s">
        <v>186</v>
      </c>
      <c r="N1965" t="s">
        <v>818</v>
      </c>
      <c r="O1965" t="s">
        <v>819</v>
      </c>
      <c r="P1965">
        <v>207.00149999999999</v>
      </c>
      <c r="Q1965">
        <v>16212284</v>
      </c>
      <c r="R1965" t="s">
        <v>274</v>
      </c>
      <c r="S1965">
        <v>2</v>
      </c>
    </row>
    <row r="1966" spans="2:19" x14ac:dyDescent="0.3">
      <c r="B1966">
        <v>1965</v>
      </c>
      <c r="C1966" t="s">
        <v>19</v>
      </c>
      <c r="D1966" t="s">
        <v>19</v>
      </c>
      <c r="E1966">
        <v>1965</v>
      </c>
      <c r="F1966" t="s">
        <v>20</v>
      </c>
      <c r="G1966">
        <v>24819</v>
      </c>
      <c r="H1966">
        <v>1965</v>
      </c>
      <c r="I1966">
        <v>80</v>
      </c>
      <c r="J1966" t="s">
        <v>4969</v>
      </c>
      <c r="K1966" t="s">
        <v>4970</v>
      </c>
      <c r="L1966" t="s">
        <v>33</v>
      </c>
      <c r="M1966" t="s">
        <v>34</v>
      </c>
      <c r="N1966" t="s">
        <v>463</v>
      </c>
      <c r="O1966" t="s">
        <v>36</v>
      </c>
      <c r="P1966">
        <v>206.97669999999999</v>
      </c>
      <c r="Q1966">
        <v>10560000</v>
      </c>
      <c r="R1966" t="s">
        <v>118</v>
      </c>
      <c r="S1966">
        <v>1</v>
      </c>
    </row>
    <row r="1967" spans="2:19" x14ac:dyDescent="0.3">
      <c r="B1967">
        <v>1966</v>
      </c>
      <c r="C1967" t="s">
        <v>19</v>
      </c>
      <c r="D1967" t="s">
        <v>19</v>
      </c>
      <c r="E1967">
        <v>1966</v>
      </c>
      <c r="F1967" t="s">
        <v>20</v>
      </c>
      <c r="G1967">
        <v>21504</v>
      </c>
      <c r="H1967">
        <v>1966</v>
      </c>
      <c r="I1967">
        <v>168</v>
      </c>
      <c r="J1967" t="s">
        <v>4971</v>
      </c>
      <c r="K1967" t="s">
        <v>4972</v>
      </c>
      <c r="L1967" t="s">
        <v>215</v>
      </c>
      <c r="M1967" t="s">
        <v>216</v>
      </c>
      <c r="N1967" t="s">
        <v>4973</v>
      </c>
      <c r="O1967" t="s">
        <v>4974</v>
      </c>
      <c r="P1967">
        <v>206.89099999999999</v>
      </c>
      <c r="Q1967">
        <v>12183573</v>
      </c>
      <c r="R1967" t="s">
        <v>61</v>
      </c>
      <c r="S1967">
        <v>3</v>
      </c>
    </row>
    <row r="1968" spans="2:19" x14ac:dyDescent="0.3">
      <c r="B1968">
        <v>1967</v>
      </c>
      <c r="C1968" t="s">
        <v>19</v>
      </c>
      <c r="D1968" t="s">
        <v>19</v>
      </c>
      <c r="E1968">
        <v>1967</v>
      </c>
      <c r="F1968" t="s">
        <v>20</v>
      </c>
      <c r="G1968">
        <v>21801</v>
      </c>
      <c r="H1968">
        <v>1967</v>
      </c>
      <c r="I1968">
        <v>54</v>
      </c>
      <c r="J1968" t="s">
        <v>4975</v>
      </c>
      <c r="K1968" t="s">
        <v>4976</v>
      </c>
      <c r="L1968" t="s">
        <v>185</v>
      </c>
      <c r="M1968" t="s">
        <v>186</v>
      </c>
      <c r="N1968" t="s">
        <v>185</v>
      </c>
      <c r="O1968" t="s">
        <v>179</v>
      </c>
      <c r="P1968">
        <v>206.8862</v>
      </c>
      <c r="Q1968">
        <v>4223193</v>
      </c>
      <c r="R1968" t="s">
        <v>42</v>
      </c>
      <c r="S1968">
        <v>2</v>
      </c>
    </row>
    <row r="1969" spans="2:19" x14ac:dyDescent="0.3">
      <c r="B1969">
        <v>1968</v>
      </c>
      <c r="C1969" t="s">
        <v>19</v>
      </c>
      <c r="D1969" t="s">
        <v>19</v>
      </c>
      <c r="E1969">
        <v>1968</v>
      </c>
      <c r="F1969" t="s">
        <v>20</v>
      </c>
      <c r="G1969">
        <v>23092</v>
      </c>
      <c r="H1969">
        <v>1968</v>
      </c>
      <c r="I1969">
        <v>27</v>
      </c>
      <c r="J1969" t="s">
        <v>4977</v>
      </c>
      <c r="K1969" t="s">
        <v>4978</v>
      </c>
      <c r="L1969" t="s">
        <v>246</v>
      </c>
      <c r="M1969" t="s">
        <v>247</v>
      </c>
      <c r="N1969" t="s">
        <v>591</v>
      </c>
      <c r="O1969" t="s">
        <v>580</v>
      </c>
      <c r="P1969">
        <v>206.8022</v>
      </c>
      <c r="Q1969">
        <v>20779141</v>
      </c>
      <c r="R1969" t="s">
        <v>467</v>
      </c>
      <c r="S1969">
        <v>2</v>
      </c>
    </row>
    <row r="1970" spans="2:19" x14ac:dyDescent="0.3">
      <c r="B1970">
        <v>1969</v>
      </c>
      <c r="C1970" t="s">
        <v>19</v>
      </c>
      <c r="D1970" t="s">
        <v>19</v>
      </c>
      <c r="E1970">
        <v>1969</v>
      </c>
      <c r="F1970" t="s">
        <v>20</v>
      </c>
      <c r="G1970">
        <v>25715</v>
      </c>
      <c r="H1970">
        <v>1969</v>
      </c>
      <c r="I1970">
        <v>450</v>
      </c>
      <c r="J1970" t="s">
        <v>4979</v>
      </c>
      <c r="K1970" t="s">
        <v>4980</v>
      </c>
      <c r="L1970" t="s">
        <v>176</v>
      </c>
      <c r="M1970" t="s">
        <v>177</v>
      </c>
      <c r="N1970" t="s">
        <v>1829</v>
      </c>
      <c r="O1970" t="s">
        <v>179</v>
      </c>
      <c r="P1970">
        <v>206.7002</v>
      </c>
      <c r="Q1970">
        <v>14007000</v>
      </c>
      <c r="R1970" t="s">
        <v>274</v>
      </c>
      <c r="S1970">
        <v>1</v>
      </c>
    </row>
    <row r="1971" spans="2:19" x14ac:dyDescent="0.3">
      <c r="B1971">
        <v>1970</v>
      </c>
      <c r="C1971" t="s">
        <v>19</v>
      </c>
      <c r="D1971" t="s">
        <v>19</v>
      </c>
      <c r="E1971">
        <v>1970</v>
      </c>
      <c r="F1971" t="s">
        <v>20</v>
      </c>
      <c r="G1971">
        <v>23524</v>
      </c>
      <c r="H1971">
        <v>1970</v>
      </c>
      <c r="I1971">
        <v>20</v>
      </c>
      <c r="J1971" t="s">
        <v>4981</v>
      </c>
      <c r="K1971" t="s">
        <v>4982</v>
      </c>
      <c r="L1971" t="s">
        <v>23</v>
      </c>
      <c r="M1971" t="s">
        <v>24</v>
      </c>
      <c r="N1971" t="s">
        <v>277</v>
      </c>
      <c r="O1971" t="s">
        <v>277</v>
      </c>
      <c r="P1971">
        <v>206.25620000000001</v>
      </c>
      <c r="Q1971">
        <v>4746944</v>
      </c>
      <c r="R1971" t="s">
        <v>121</v>
      </c>
      <c r="S1971">
        <v>2</v>
      </c>
    </row>
    <row r="1972" spans="2:19" x14ac:dyDescent="0.3">
      <c r="B1972">
        <v>1971</v>
      </c>
      <c r="C1972" t="s">
        <v>19</v>
      </c>
      <c r="D1972" t="s">
        <v>19</v>
      </c>
      <c r="E1972">
        <v>1971</v>
      </c>
      <c r="F1972" t="s">
        <v>20</v>
      </c>
      <c r="G1972">
        <v>19352</v>
      </c>
      <c r="H1972">
        <v>1971</v>
      </c>
      <c r="I1972">
        <v>191</v>
      </c>
      <c r="J1972" t="s">
        <v>4983</v>
      </c>
      <c r="K1972" t="s">
        <v>4984</v>
      </c>
      <c r="L1972" t="s">
        <v>95</v>
      </c>
      <c r="M1972" t="s">
        <v>96</v>
      </c>
      <c r="N1972" t="s">
        <v>2715</v>
      </c>
      <c r="O1972" t="s">
        <v>102</v>
      </c>
      <c r="P1972">
        <v>206.24250000000001</v>
      </c>
      <c r="Q1972">
        <v>33161488</v>
      </c>
      <c r="R1972" t="s">
        <v>49</v>
      </c>
      <c r="S1972">
        <v>4</v>
      </c>
    </row>
    <row r="1973" spans="2:19" x14ac:dyDescent="0.3">
      <c r="B1973">
        <v>1972</v>
      </c>
      <c r="C1973" t="s">
        <v>19</v>
      </c>
      <c r="D1973" t="s">
        <v>19</v>
      </c>
      <c r="E1973">
        <v>1972</v>
      </c>
      <c r="F1973" t="s">
        <v>20</v>
      </c>
      <c r="G1973">
        <v>25702</v>
      </c>
      <c r="H1973">
        <v>1972</v>
      </c>
      <c r="I1973">
        <v>22</v>
      </c>
      <c r="J1973" t="s">
        <v>4985</v>
      </c>
      <c r="K1973" t="s">
        <v>4986</v>
      </c>
      <c r="L1973" t="s">
        <v>445</v>
      </c>
      <c r="M1973" t="s">
        <v>446</v>
      </c>
      <c r="N1973" t="s">
        <v>4987</v>
      </c>
      <c r="O1973" t="s">
        <v>4988</v>
      </c>
      <c r="P1973">
        <v>206.2209</v>
      </c>
      <c r="Q1973">
        <v>3946581</v>
      </c>
      <c r="R1973" t="s">
        <v>61</v>
      </c>
      <c r="S1973">
        <v>1</v>
      </c>
    </row>
    <row r="1974" spans="2:19" x14ac:dyDescent="0.3">
      <c r="B1974">
        <v>1973</v>
      </c>
      <c r="C1974" t="s">
        <v>19</v>
      </c>
      <c r="D1974" t="s">
        <v>19</v>
      </c>
      <c r="E1974">
        <v>1973</v>
      </c>
      <c r="F1974" t="s">
        <v>20</v>
      </c>
      <c r="G1974">
        <v>23424</v>
      </c>
      <c r="H1974">
        <v>1973</v>
      </c>
      <c r="I1974">
        <v>17</v>
      </c>
      <c r="J1974" t="s">
        <v>4989</v>
      </c>
      <c r="K1974" t="s">
        <v>4990</v>
      </c>
      <c r="L1974" t="s">
        <v>176</v>
      </c>
      <c r="M1974" t="s">
        <v>177</v>
      </c>
      <c r="N1974" t="s">
        <v>4991</v>
      </c>
      <c r="O1974" t="s">
        <v>179</v>
      </c>
      <c r="P1974">
        <v>206.20939999999999</v>
      </c>
      <c r="Q1974">
        <v>4241000</v>
      </c>
      <c r="R1974" t="s">
        <v>42</v>
      </c>
      <c r="S1974">
        <v>2</v>
      </c>
    </row>
    <row r="1975" spans="2:19" x14ac:dyDescent="0.3">
      <c r="B1975">
        <v>1974</v>
      </c>
      <c r="C1975" t="s">
        <v>19</v>
      </c>
      <c r="D1975" t="s">
        <v>19</v>
      </c>
      <c r="E1975">
        <v>1974</v>
      </c>
      <c r="F1975" t="s">
        <v>20</v>
      </c>
      <c r="G1975">
        <v>23838</v>
      </c>
      <c r="H1975">
        <v>1974</v>
      </c>
      <c r="I1975">
        <v>29</v>
      </c>
      <c r="J1975" t="s">
        <v>4992</v>
      </c>
      <c r="K1975" t="s">
        <v>4993</v>
      </c>
      <c r="L1975" t="s">
        <v>23</v>
      </c>
      <c r="M1975" t="s">
        <v>24</v>
      </c>
      <c r="N1975" t="s">
        <v>929</v>
      </c>
      <c r="O1975" t="s">
        <v>277</v>
      </c>
      <c r="P1975">
        <v>206.18</v>
      </c>
      <c r="Q1975">
        <v>3474071</v>
      </c>
      <c r="R1975" t="s">
        <v>61</v>
      </c>
      <c r="S1975">
        <v>2</v>
      </c>
    </row>
    <row r="1976" spans="2:19" x14ac:dyDescent="0.3">
      <c r="B1976">
        <v>1975</v>
      </c>
      <c r="C1976" t="s">
        <v>19</v>
      </c>
      <c r="D1976" t="s">
        <v>19</v>
      </c>
      <c r="E1976">
        <v>1975</v>
      </c>
      <c r="F1976" t="s">
        <v>20</v>
      </c>
      <c r="G1976">
        <v>25960</v>
      </c>
      <c r="H1976">
        <v>1975</v>
      </c>
      <c r="I1976">
        <v>381</v>
      </c>
      <c r="J1976" t="s">
        <v>4994</v>
      </c>
      <c r="K1976" t="s">
        <v>4995</v>
      </c>
      <c r="L1976" t="s">
        <v>131</v>
      </c>
      <c r="M1976" t="s">
        <v>132</v>
      </c>
      <c r="N1976" t="s">
        <v>4996</v>
      </c>
      <c r="O1976" t="s">
        <v>143</v>
      </c>
      <c r="P1976">
        <v>206.0378</v>
      </c>
      <c r="Q1976">
        <v>11176721</v>
      </c>
      <c r="R1976" t="s">
        <v>61</v>
      </c>
      <c r="S1976">
        <v>1</v>
      </c>
    </row>
    <row r="1977" spans="2:19" x14ac:dyDescent="0.3">
      <c r="B1977">
        <v>1976</v>
      </c>
      <c r="C1977" t="s">
        <v>19</v>
      </c>
      <c r="D1977" t="s">
        <v>19</v>
      </c>
      <c r="E1977">
        <v>1976</v>
      </c>
      <c r="F1977" t="s">
        <v>20</v>
      </c>
      <c r="G1977">
        <v>21171</v>
      </c>
      <c r="H1977">
        <v>1976</v>
      </c>
      <c r="I1977">
        <v>28</v>
      </c>
      <c r="J1977" t="s">
        <v>4997</v>
      </c>
      <c r="K1977" t="s">
        <v>4998</v>
      </c>
      <c r="L1977" t="s">
        <v>210</v>
      </c>
      <c r="M1977" t="s">
        <v>211</v>
      </c>
      <c r="N1977" t="s">
        <v>2863</v>
      </c>
      <c r="O1977" t="s">
        <v>36</v>
      </c>
      <c r="P1977">
        <v>206.02549999999999</v>
      </c>
      <c r="Q1977">
        <v>8836881</v>
      </c>
      <c r="R1977" t="s">
        <v>118</v>
      </c>
      <c r="S1977">
        <v>3</v>
      </c>
    </row>
    <row r="1978" spans="2:19" x14ac:dyDescent="0.3">
      <c r="B1978">
        <v>1977</v>
      </c>
      <c r="C1978" t="s">
        <v>19</v>
      </c>
      <c r="D1978" t="s">
        <v>19</v>
      </c>
      <c r="E1978">
        <v>1977</v>
      </c>
      <c r="F1978" t="s">
        <v>20</v>
      </c>
      <c r="G1978">
        <v>25341</v>
      </c>
      <c r="H1978">
        <v>1977</v>
      </c>
      <c r="I1978">
        <v>41</v>
      </c>
      <c r="J1978" t="s">
        <v>4999</v>
      </c>
      <c r="K1978" t="s">
        <v>5000</v>
      </c>
      <c r="L1978" t="s">
        <v>23</v>
      </c>
      <c r="M1978" t="s">
        <v>24</v>
      </c>
      <c r="N1978" t="s">
        <v>41</v>
      </c>
      <c r="O1978" t="s">
        <v>41</v>
      </c>
      <c r="P1978">
        <v>205.99270000000001</v>
      </c>
      <c r="Q1978">
        <v>7506000</v>
      </c>
      <c r="R1978" t="s">
        <v>56</v>
      </c>
      <c r="S1978">
        <v>1</v>
      </c>
    </row>
    <row r="1979" spans="2:19" x14ac:dyDescent="0.3">
      <c r="B1979">
        <v>1978</v>
      </c>
      <c r="C1979" t="s">
        <v>19</v>
      </c>
      <c r="D1979" t="s">
        <v>19</v>
      </c>
      <c r="E1979">
        <v>1978</v>
      </c>
      <c r="F1979" t="s">
        <v>20</v>
      </c>
      <c r="G1979">
        <v>26519</v>
      </c>
      <c r="H1979">
        <v>1978</v>
      </c>
      <c r="I1979">
        <v>17</v>
      </c>
      <c r="J1979" t="s">
        <v>5001</v>
      </c>
      <c r="K1979" t="s">
        <v>5002</v>
      </c>
      <c r="L1979" t="s">
        <v>23</v>
      </c>
      <c r="M1979" t="s">
        <v>24</v>
      </c>
      <c r="N1979" t="s">
        <v>26</v>
      </c>
      <c r="O1979" t="s">
        <v>26</v>
      </c>
      <c r="P1979">
        <v>205.89850000000001</v>
      </c>
      <c r="Q1979">
        <v>4460000</v>
      </c>
      <c r="R1979" t="s">
        <v>128</v>
      </c>
      <c r="S1979">
        <v>1</v>
      </c>
    </row>
    <row r="1980" spans="2:19" x14ac:dyDescent="0.3">
      <c r="B1980">
        <v>1979</v>
      </c>
      <c r="C1980" t="s">
        <v>19</v>
      </c>
      <c r="D1980" t="s">
        <v>19</v>
      </c>
      <c r="E1980">
        <v>1979</v>
      </c>
      <c r="F1980" t="s">
        <v>20</v>
      </c>
      <c r="G1980">
        <v>25199</v>
      </c>
      <c r="H1980">
        <v>1979</v>
      </c>
      <c r="I1980">
        <v>16</v>
      </c>
      <c r="J1980" t="s">
        <v>5003</v>
      </c>
      <c r="K1980" t="s">
        <v>5004</v>
      </c>
      <c r="L1980" t="s">
        <v>45</v>
      </c>
      <c r="M1980" t="s">
        <v>46</v>
      </c>
      <c r="N1980" t="s">
        <v>5005</v>
      </c>
      <c r="O1980" t="s">
        <v>48</v>
      </c>
      <c r="P1980">
        <v>205.7174</v>
      </c>
      <c r="Q1980">
        <v>10757221</v>
      </c>
      <c r="R1980" t="s">
        <v>151</v>
      </c>
      <c r="S1980">
        <v>1</v>
      </c>
    </row>
    <row r="1981" spans="2:19" x14ac:dyDescent="0.3">
      <c r="B1981">
        <v>1980</v>
      </c>
      <c r="C1981" t="s">
        <v>19</v>
      </c>
      <c r="D1981" t="s">
        <v>19</v>
      </c>
      <c r="E1981">
        <v>1980</v>
      </c>
      <c r="F1981" t="s">
        <v>20</v>
      </c>
      <c r="G1981">
        <v>21568</v>
      </c>
      <c r="H1981">
        <v>1980</v>
      </c>
      <c r="I1981">
        <v>21</v>
      </c>
      <c r="J1981" t="s">
        <v>5006</v>
      </c>
      <c r="K1981" t="s">
        <v>5007</v>
      </c>
      <c r="L1981" t="s">
        <v>530</v>
      </c>
      <c r="M1981" t="s">
        <v>531</v>
      </c>
      <c r="N1981" t="s">
        <v>579</v>
      </c>
      <c r="O1981" t="s">
        <v>5008</v>
      </c>
      <c r="P1981">
        <v>205.71430000000001</v>
      </c>
      <c r="Q1981">
        <v>3210000</v>
      </c>
      <c r="R1981" t="s">
        <v>144</v>
      </c>
      <c r="S1981">
        <v>3</v>
      </c>
    </row>
    <row r="1982" spans="2:19" x14ac:dyDescent="0.3">
      <c r="B1982">
        <v>1981</v>
      </c>
      <c r="C1982" t="s">
        <v>19</v>
      </c>
      <c r="D1982" t="s">
        <v>19</v>
      </c>
      <c r="E1982">
        <v>1981</v>
      </c>
      <c r="F1982" t="s">
        <v>20</v>
      </c>
      <c r="G1982">
        <v>24906</v>
      </c>
      <c r="H1982">
        <v>1981</v>
      </c>
      <c r="I1982">
        <v>8</v>
      </c>
      <c r="J1982" t="s">
        <v>5009</v>
      </c>
      <c r="K1982" t="s">
        <v>5010</v>
      </c>
      <c r="L1982" t="s">
        <v>195</v>
      </c>
      <c r="M1982" t="s">
        <v>196</v>
      </c>
      <c r="N1982" t="s">
        <v>5011</v>
      </c>
      <c r="O1982" t="s">
        <v>5012</v>
      </c>
      <c r="P1982">
        <v>205.6738</v>
      </c>
      <c r="Q1982">
        <v>2216795</v>
      </c>
      <c r="R1982" t="s">
        <v>262</v>
      </c>
      <c r="S1982">
        <v>1</v>
      </c>
    </row>
    <row r="1983" spans="2:19" x14ac:dyDescent="0.3">
      <c r="B1983">
        <v>1982</v>
      </c>
      <c r="C1983" t="s">
        <v>19</v>
      </c>
      <c r="D1983" t="s">
        <v>19</v>
      </c>
      <c r="E1983">
        <v>1982</v>
      </c>
      <c r="F1983" t="s">
        <v>20</v>
      </c>
      <c r="G1983">
        <v>25534</v>
      </c>
      <c r="H1983">
        <v>1982</v>
      </c>
      <c r="I1983">
        <v>14</v>
      </c>
      <c r="J1983" t="s">
        <v>5013</v>
      </c>
      <c r="K1983" t="s">
        <v>5014</v>
      </c>
      <c r="L1983" t="s">
        <v>23</v>
      </c>
      <c r="M1983" t="s">
        <v>24</v>
      </c>
      <c r="N1983" t="s">
        <v>2275</v>
      </c>
      <c r="O1983" t="s">
        <v>999</v>
      </c>
      <c r="P1983">
        <v>205.52539999999999</v>
      </c>
      <c r="Q1983">
        <v>2003400</v>
      </c>
      <c r="R1983" t="s">
        <v>666</v>
      </c>
      <c r="S1983">
        <v>1</v>
      </c>
    </row>
    <row r="1984" spans="2:19" x14ac:dyDescent="0.3">
      <c r="B1984">
        <v>1983</v>
      </c>
      <c r="C1984" t="s">
        <v>19</v>
      </c>
      <c r="D1984" t="s">
        <v>19</v>
      </c>
      <c r="E1984">
        <v>1983</v>
      </c>
      <c r="F1984" t="s">
        <v>20</v>
      </c>
      <c r="G1984">
        <v>22824</v>
      </c>
      <c r="H1984">
        <v>1983</v>
      </c>
      <c r="I1984">
        <v>800</v>
      </c>
      <c r="J1984" t="s">
        <v>5015</v>
      </c>
      <c r="K1984" t="s">
        <v>5016</v>
      </c>
      <c r="L1984" t="s">
        <v>246</v>
      </c>
      <c r="M1984" t="s">
        <v>247</v>
      </c>
      <c r="N1984" t="s">
        <v>808</v>
      </c>
      <c r="O1984" t="s">
        <v>809</v>
      </c>
      <c r="P1984">
        <v>205.43960000000001</v>
      </c>
      <c r="Q1984">
        <v>3644869906</v>
      </c>
      <c r="R1984" t="s">
        <v>61</v>
      </c>
      <c r="S1984">
        <v>2</v>
      </c>
    </row>
    <row r="1985" spans="2:19" x14ac:dyDescent="0.3">
      <c r="B1985">
        <v>1984</v>
      </c>
      <c r="C1985" t="s">
        <v>19</v>
      </c>
      <c r="D1985" t="s">
        <v>19</v>
      </c>
      <c r="E1985">
        <v>1984</v>
      </c>
      <c r="F1985" t="s">
        <v>20</v>
      </c>
      <c r="G1985">
        <v>21579</v>
      </c>
      <c r="H1985">
        <v>1984</v>
      </c>
      <c r="I1985">
        <v>48</v>
      </c>
      <c r="J1985" t="s">
        <v>5017</v>
      </c>
      <c r="K1985" t="s">
        <v>5018</v>
      </c>
      <c r="L1985" t="s">
        <v>154</v>
      </c>
      <c r="M1985" t="s">
        <v>155</v>
      </c>
      <c r="N1985" t="s">
        <v>1197</v>
      </c>
      <c r="O1985" t="s">
        <v>298</v>
      </c>
      <c r="P1985">
        <v>205.411</v>
      </c>
      <c r="Q1985">
        <v>13529956</v>
      </c>
      <c r="R1985" t="s">
        <v>61</v>
      </c>
      <c r="S1985">
        <v>3</v>
      </c>
    </row>
    <row r="1986" spans="2:19" x14ac:dyDescent="0.3">
      <c r="B1986">
        <v>1985</v>
      </c>
      <c r="C1986" t="s">
        <v>19</v>
      </c>
      <c r="D1986" t="s">
        <v>19</v>
      </c>
      <c r="E1986">
        <v>1985</v>
      </c>
      <c r="F1986" t="s">
        <v>20</v>
      </c>
      <c r="G1986">
        <v>25375</v>
      </c>
      <c r="H1986">
        <v>1985</v>
      </c>
      <c r="I1986">
        <v>25</v>
      </c>
      <c r="J1986" t="s">
        <v>5019</v>
      </c>
      <c r="K1986" t="s">
        <v>5020</v>
      </c>
      <c r="L1986" t="s">
        <v>246</v>
      </c>
      <c r="M1986" t="s">
        <v>247</v>
      </c>
      <c r="N1986" t="s">
        <v>5021</v>
      </c>
      <c r="O1986" t="s">
        <v>600</v>
      </c>
      <c r="P1986">
        <v>205.06110000000001</v>
      </c>
      <c r="Q1986">
        <v>2138960</v>
      </c>
      <c r="R1986" t="s">
        <v>37</v>
      </c>
      <c r="S1986">
        <v>1</v>
      </c>
    </row>
    <row r="1987" spans="2:19" x14ac:dyDescent="0.3">
      <c r="B1987">
        <v>1986</v>
      </c>
      <c r="C1987" t="s">
        <v>19</v>
      </c>
      <c r="D1987" t="s">
        <v>19</v>
      </c>
      <c r="E1987">
        <v>1986</v>
      </c>
      <c r="F1987" t="s">
        <v>20</v>
      </c>
      <c r="G1987">
        <v>22561</v>
      </c>
      <c r="H1987">
        <v>1986</v>
      </c>
      <c r="I1987">
        <v>48</v>
      </c>
      <c r="J1987" t="s">
        <v>5022</v>
      </c>
      <c r="K1987" t="s">
        <v>5023</v>
      </c>
      <c r="L1987" t="s">
        <v>917</v>
      </c>
      <c r="M1987" t="s">
        <v>918</v>
      </c>
      <c r="N1987" t="s">
        <v>986</v>
      </c>
      <c r="O1987" t="s">
        <v>920</v>
      </c>
      <c r="P1987">
        <v>205.02279999999999</v>
      </c>
      <c r="Q1987">
        <v>5205424</v>
      </c>
      <c r="R1987" t="s">
        <v>121</v>
      </c>
      <c r="S1987">
        <v>3</v>
      </c>
    </row>
    <row r="1988" spans="2:19" x14ac:dyDescent="0.3">
      <c r="B1988">
        <v>1987</v>
      </c>
      <c r="C1988" t="s">
        <v>19</v>
      </c>
      <c r="D1988" t="s">
        <v>19</v>
      </c>
      <c r="E1988">
        <v>1987</v>
      </c>
      <c r="F1988" t="s">
        <v>20</v>
      </c>
      <c r="G1988">
        <v>22080</v>
      </c>
      <c r="H1988">
        <v>1987</v>
      </c>
      <c r="I1988">
        <v>102</v>
      </c>
      <c r="J1988" t="s">
        <v>5024</v>
      </c>
      <c r="K1988" t="s">
        <v>5025</v>
      </c>
      <c r="L1988" t="s">
        <v>23</v>
      </c>
      <c r="M1988" t="s">
        <v>24</v>
      </c>
      <c r="N1988" t="s">
        <v>504</v>
      </c>
      <c r="O1988" t="s">
        <v>26</v>
      </c>
      <c r="P1988">
        <v>204.97149999999999</v>
      </c>
      <c r="Q1988">
        <v>21525447</v>
      </c>
      <c r="R1988" t="s">
        <v>243</v>
      </c>
      <c r="S1988">
        <v>6</v>
      </c>
    </row>
    <row r="1989" spans="2:19" x14ac:dyDescent="0.3">
      <c r="B1989">
        <v>1988</v>
      </c>
      <c r="C1989" t="s">
        <v>19</v>
      </c>
      <c r="D1989" t="s">
        <v>19</v>
      </c>
      <c r="E1989">
        <v>1988</v>
      </c>
      <c r="F1989" t="s">
        <v>20</v>
      </c>
      <c r="G1989">
        <v>22066</v>
      </c>
      <c r="H1989">
        <v>1988</v>
      </c>
      <c r="I1989">
        <v>45</v>
      </c>
      <c r="J1989" t="s">
        <v>5026</v>
      </c>
      <c r="K1989" t="s">
        <v>5027</v>
      </c>
      <c r="L1989" t="s">
        <v>77</v>
      </c>
      <c r="M1989" t="s">
        <v>78</v>
      </c>
      <c r="N1989" t="s">
        <v>472</v>
      </c>
      <c r="O1989" t="s">
        <v>472</v>
      </c>
      <c r="P1989">
        <v>204.97069999999999</v>
      </c>
      <c r="Q1989">
        <v>4105946</v>
      </c>
      <c r="R1989" t="s">
        <v>42</v>
      </c>
      <c r="S1989">
        <v>3</v>
      </c>
    </row>
    <row r="1990" spans="2:19" x14ac:dyDescent="0.3">
      <c r="B1990">
        <v>1989</v>
      </c>
      <c r="C1990" t="s">
        <v>19</v>
      </c>
      <c r="D1990" t="s">
        <v>19</v>
      </c>
      <c r="E1990">
        <v>1989</v>
      </c>
      <c r="F1990" t="s">
        <v>20</v>
      </c>
      <c r="G1990">
        <v>20351</v>
      </c>
      <c r="H1990">
        <v>1989</v>
      </c>
      <c r="I1990">
        <v>45</v>
      </c>
      <c r="J1990" t="s">
        <v>5028</v>
      </c>
      <c r="K1990" t="s">
        <v>5029</v>
      </c>
      <c r="L1990" t="s">
        <v>77</v>
      </c>
      <c r="M1990" t="s">
        <v>78</v>
      </c>
      <c r="N1990" t="s">
        <v>3694</v>
      </c>
      <c r="O1990" t="s">
        <v>3695</v>
      </c>
      <c r="P1990">
        <v>204.8254</v>
      </c>
      <c r="Q1990">
        <v>27336036</v>
      </c>
      <c r="R1990" t="s">
        <v>262</v>
      </c>
      <c r="S1990">
        <v>4</v>
      </c>
    </row>
    <row r="1991" spans="2:19" x14ac:dyDescent="0.3">
      <c r="B1991">
        <v>1990</v>
      </c>
      <c r="C1991" t="s">
        <v>19</v>
      </c>
      <c r="D1991" t="s">
        <v>19</v>
      </c>
      <c r="E1991">
        <v>1990</v>
      </c>
      <c r="F1991" t="s">
        <v>20</v>
      </c>
      <c r="G1991">
        <v>26604</v>
      </c>
      <c r="H1991">
        <v>1990</v>
      </c>
      <c r="I1991">
        <v>40</v>
      </c>
      <c r="J1991" t="s">
        <v>5030</v>
      </c>
      <c r="K1991" t="s">
        <v>5031</v>
      </c>
      <c r="L1991" t="s">
        <v>23</v>
      </c>
      <c r="M1991" t="s">
        <v>24</v>
      </c>
      <c r="N1991" t="s">
        <v>439</v>
      </c>
      <c r="O1991" t="s">
        <v>41</v>
      </c>
      <c r="P1991">
        <v>204.79230000000001</v>
      </c>
      <c r="Q1991">
        <v>5825493</v>
      </c>
      <c r="R1991" t="s">
        <v>238</v>
      </c>
      <c r="S1991">
        <v>1</v>
      </c>
    </row>
    <row r="1992" spans="2:19" x14ac:dyDescent="0.3">
      <c r="B1992">
        <v>1991</v>
      </c>
      <c r="C1992" t="s">
        <v>19</v>
      </c>
      <c r="D1992" t="s">
        <v>19</v>
      </c>
      <c r="E1992">
        <v>1991</v>
      </c>
      <c r="F1992" t="s">
        <v>20</v>
      </c>
      <c r="G1992">
        <v>19247</v>
      </c>
      <c r="H1992">
        <v>1991</v>
      </c>
      <c r="I1992">
        <v>250</v>
      </c>
      <c r="J1992" t="s">
        <v>5032</v>
      </c>
      <c r="K1992" t="s">
        <v>5033</v>
      </c>
      <c r="L1992" t="s">
        <v>311</v>
      </c>
      <c r="M1992" t="s">
        <v>369</v>
      </c>
      <c r="N1992" t="s">
        <v>784</v>
      </c>
      <c r="O1992" t="s">
        <v>370</v>
      </c>
      <c r="P1992">
        <v>204.53399999999999</v>
      </c>
      <c r="Q1992">
        <v>34945891</v>
      </c>
      <c r="R1992" t="s">
        <v>151</v>
      </c>
      <c r="S1992">
        <v>4</v>
      </c>
    </row>
    <row r="1993" spans="2:19" x14ac:dyDescent="0.3">
      <c r="B1993">
        <v>1992</v>
      </c>
      <c r="C1993" t="s">
        <v>19</v>
      </c>
      <c r="D1993" t="s">
        <v>19</v>
      </c>
      <c r="E1993">
        <v>1992</v>
      </c>
      <c r="F1993" t="s">
        <v>20</v>
      </c>
      <c r="G1993">
        <v>25284</v>
      </c>
      <c r="H1993">
        <v>1992</v>
      </c>
      <c r="I1993">
        <v>25</v>
      </c>
      <c r="J1993" t="s">
        <v>5034</v>
      </c>
      <c r="K1993" t="s">
        <v>5035</v>
      </c>
      <c r="L1993" t="s">
        <v>246</v>
      </c>
      <c r="M1993" t="s">
        <v>247</v>
      </c>
      <c r="N1993" t="s">
        <v>608</v>
      </c>
      <c r="O1993" t="s">
        <v>600</v>
      </c>
      <c r="P1993">
        <v>204.5249</v>
      </c>
      <c r="Q1993">
        <v>8647214</v>
      </c>
      <c r="R1993" t="s">
        <v>27</v>
      </c>
      <c r="S1993">
        <v>1</v>
      </c>
    </row>
    <row r="1994" spans="2:19" x14ac:dyDescent="0.3">
      <c r="B1994">
        <v>1993</v>
      </c>
      <c r="C1994" t="s">
        <v>19</v>
      </c>
      <c r="D1994" t="s">
        <v>19</v>
      </c>
      <c r="E1994">
        <v>1993</v>
      </c>
      <c r="F1994" t="s">
        <v>20</v>
      </c>
      <c r="G1994">
        <v>23660</v>
      </c>
      <c r="H1994">
        <v>1993</v>
      </c>
      <c r="I1994">
        <v>29</v>
      </c>
      <c r="J1994" t="s">
        <v>5036</v>
      </c>
      <c r="K1994" t="s">
        <v>5037</v>
      </c>
      <c r="L1994" t="s">
        <v>23</v>
      </c>
      <c r="M1994" t="s">
        <v>24</v>
      </c>
      <c r="N1994" t="s">
        <v>277</v>
      </c>
      <c r="O1994" t="s">
        <v>277</v>
      </c>
      <c r="P1994">
        <v>204.51339999999999</v>
      </c>
      <c r="Q1994">
        <v>3325463</v>
      </c>
      <c r="R1994" t="s">
        <v>74</v>
      </c>
      <c r="S1994">
        <v>2</v>
      </c>
    </row>
    <row r="1995" spans="2:19" x14ac:dyDescent="0.3">
      <c r="B1995">
        <v>1994</v>
      </c>
      <c r="C1995" t="s">
        <v>19</v>
      </c>
      <c r="D1995" t="s">
        <v>19</v>
      </c>
      <c r="E1995">
        <v>1994</v>
      </c>
      <c r="F1995" t="s">
        <v>20</v>
      </c>
      <c r="G1995">
        <v>21540</v>
      </c>
      <c r="H1995">
        <v>1994</v>
      </c>
      <c r="I1995">
        <v>100</v>
      </c>
      <c r="J1995" t="s">
        <v>5038</v>
      </c>
      <c r="K1995" t="s">
        <v>5039</v>
      </c>
      <c r="L1995" t="s">
        <v>33</v>
      </c>
      <c r="M1995" t="s">
        <v>34</v>
      </c>
      <c r="N1995" t="s">
        <v>394</v>
      </c>
      <c r="O1995" t="s">
        <v>36</v>
      </c>
      <c r="P1995">
        <v>204.44720000000001</v>
      </c>
      <c r="Q1995">
        <v>20682256</v>
      </c>
      <c r="R1995" t="s">
        <v>118</v>
      </c>
      <c r="S1995">
        <v>3</v>
      </c>
    </row>
    <row r="1996" spans="2:19" x14ac:dyDescent="0.3">
      <c r="B1996">
        <v>1995</v>
      </c>
      <c r="C1996" t="s">
        <v>19</v>
      </c>
      <c r="D1996" t="s">
        <v>19</v>
      </c>
      <c r="E1996">
        <v>1995</v>
      </c>
      <c r="F1996" t="s">
        <v>20</v>
      </c>
      <c r="G1996">
        <v>23184</v>
      </c>
      <c r="H1996">
        <v>1995</v>
      </c>
      <c r="I1996">
        <v>566</v>
      </c>
      <c r="J1996" t="s">
        <v>5040</v>
      </c>
      <c r="K1996" t="s">
        <v>5041</v>
      </c>
      <c r="L1996" t="s">
        <v>210</v>
      </c>
      <c r="M1996" t="s">
        <v>211</v>
      </c>
      <c r="N1996" t="s">
        <v>2387</v>
      </c>
      <c r="O1996" t="s">
        <v>36</v>
      </c>
      <c r="P1996">
        <v>204.4041</v>
      </c>
      <c r="Q1996">
        <v>15819813</v>
      </c>
      <c r="R1996" t="s">
        <v>118</v>
      </c>
      <c r="S1996">
        <v>2</v>
      </c>
    </row>
    <row r="1997" spans="2:19" x14ac:dyDescent="0.3">
      <c r="B1997">
        <v>1996</v>
      </c>
      <c r="C1997" t="s">
        <v>19</v>
      </c>
      <c r="D1997" t="s">
        <v>19</v>
      </c>
      <c r="E1997">
        <v>1996</v>
      </c>
      <c r="F1997" t="s">
        <v>20</v>
      </c>
      <c r="G1997">
        <v>21582</v>
      </c>
      <c r="H1997">
        <v>1996</v>
      </c>
      <c r="I1997">
        <v>68</v>
      </c>
      <c r="J1997" t="s">
        <v>5042</v>
      </c>
      <c r="K1997" t="s">
        <v>5043</v>
      </c>
      <c r="L1997" t="s">
        <v>23</v>
      </c>
      <c r="M1997" t="s">
        <v>24</v>
      </c>
      <c r="N1997" t="s">
        <v>277</v>
      </c>
      <c r="O1997" t="s">
        <v>277</v>
      </c>
      <c r="P1997">
        <v>204.0284</v>
      </c>
      <c r="Q1997">
        <v>9239104</v>
      </c>
      <c r="R1997" t="s">
        <v>42</v>
      </c>
      <c r="S1997">
        <v>3</v>
      </c>
    </row>
    <row r="1998" spans="2:19" x14ac:dyDescent="0.3">
      <c r="B1998">
        <v>1997</v>
      </c>
      <c r="C1998" t="s">
        <v>19</v>
      </c>
      <c r="D1998" t="s">
        <v>19</v>
      </c>
      <c r="E1998">
        <v>1997</v>
      </c>
      <c r="F1998" t="s">
        <v>20</v>
      </c>
      <c r="G1998">
        <v>17674</v>
      </c>
      <c r="H1998">
        <v>1997</v>
      </c>
      <c r="I1998">
        <v>243</v>
      </c>
      <c r="J1998" t="s">
        <v>5044</v>
      </c>
      <c r="K1998" t="s">
        <v>5045</v>
      </c>
      <c r="L1998" t="s">
        <v>131</v>
      </c>
      <c r="M1998" t="s">
        <v>132</v>
      </c>
      <c r="N1998" t="s">
        <v>133</v>
      </c>
      <c r="O1998" t="s">
        <v>133</v>
      </c>
      <c r="P1998">
        <v>203.6251</v>
      </c>
      <c r="Q1998">
        <v>23485961</v>
      </c>
      <c r="R1998" t="s">
        <v>42</v>
      </c>
      <c r="S1998">
        <v>5</v>
      </c>
    </row>
    <row r="1999" spans="2:19" x14ac:dyDescent="0.3">
      <c r="B1999">
        <v>1998</v>
      </c>
      <c r="C1999" t="s">
        <v>19</v>
      </c>
      <c r="D1999" t="s">
        <v>19</v>
      </c>
      <c r="E1999">
        <v>1998</v>
      </c>
      <c r="F1999" t="s">
        <v>20</v>
      </c>
      <c r="G1999">
        <v>2381</v>
      </c>
      <c r="H1999">
        <v>1998</v>
      </c>
      <c r="I1999">
        <v>35</v>
      </c>
      <c r="J1999" t="s">
        <v>5046</v>
      </c>
      <c r="K1999" t="s">
        <v>5047</v>
      </c>
      <c r="L1999" t="s">
        <v>83</v>
      </c>
      <c r="M1999" t="s">
        <v>84</v>
      </c>
      <c r="N1999" t="s">
        <v>2680</v>
      </c>
      <c r="O1999" t="s">
        <v>963</v>
      </c>
      <c r="P1999">
        <v>203.44880000000001</v>
      </c>
      <c r="Q1999">
        <v>26243908</v>
      </c>
      <c r="R1999" t="s">
        <v>449</v>
      </c>
      <c r="S1999">
        <v>4</v>
      </c>
    </row>
    <row r="2000" spans="2:19" x14ac:dyDescent="0.3">
      <c r="B2000">
        <v>1999</v>
      </c>
      <c r="C2000" t="s">
        <v>19</v>
      </c>
      <c r="D2000" t="s">
        <v>19</v>
      </c>
      <c r="E2000">
        <v>1999</v>
      </c>
      <c r="F2000" t="s">
        <v>20</v>
      </c>
      <c r="G2000">
        <v>25758</v>
      </c>
      <c r="H2000">
        <v>1999</v>
      </c>
      <c r="I2000">
        <v>6</v>
      </c>
      <c r="J2000" t="s">
        <v>5048</v>
      </c>
      <c r="K2000" t="s">
        <v>5049</v>
      </c>
      <c r="L2000" t="s">
        <v>33</v>
      </c>
      <c r="M2000" t="s">
        <v>34</v>
      </c>
      <c r="N2000" t="s">
        <v>463</v>
      </c>
      <c r="O2000" t="s">
        <v>36</v>
      </c>
      <c r="P2000">
        <v>203.41829999999999</v>
      </c>
      <c r="Q2000">
        <v>2113090</v>
      </c>
      <c r="R2000" t="s">
        <v>37</v>
      </c>
      <c r="S2000">
        <v>1</v>
      </c>
    </row>
    <row r="2001" spans="2:19" x14ac:dyDescent="0.3">
      <c r="B2001">
        <v>2000</v>
      </c>
      <c r="C2001" t="s">
        <v>19</v>
      </c>
      <c r="D2001" t="s">
        <v>19</v>
      </c>
      <c r="E2001">
        <v>2000</v>
      </c>
      <c r="F2001" t="s">
        <v>20</v>
      </c>
      <c r="G2001">
        <v>21506</v>
      </c>
      <c r="H2001">
        <v>2000</v>
      </c>
      <c r="I2001">
        <v>205</v>
      </c>
      <c r="J2001" t="s">
        <v>5050</v>
      </c>
      <c r="K2001" t="s">
        <v>5051</v>
      </c>
      <c r="L2001" t="s">
        <v>185</v>
      </c>
      <c r="M2001" t="s">
        <v>186</v>
      </c>
      <c r="N2001" t="s">
        <v>5052</v>
      </c>
      <c r="O2001" t="s">
        <v>2593</v>
      </c>
      <c r="P2001">
        <v>203.36250000000001</v>
      </c>
      <c r="Q2001">
        <v>48778380</v>
      </c>
      <c r="R2001" t="s">
        <v>56</v>
      </c>
      <c r="S2001">
        <v>3</v>
      </c>
    </row>
    <row r="2002" spans="2:19" x14ac:dyDescent="0.3">
      <c r="B2002">
        <v>2001</v>
      </c>
      <c r="C2002" t="s">
        <v>19</v>
      </c>
      <c r="D2002" t="s">
        <v>19</v>
      </c>
      <c r="E2002">
        <v>2001</v>
      </c>
      <c r="F2002" t="s">
        <v>20</v>
      </c>
      <c r="G2002">
        <v>24921</v>
      </c>
      <c r="H2002">
        <v>2001</v>
      </c>
      <c r="I2002">
        <v>27</v>
      </c>
      <c r="J2002" t="s">
        <v>5053</v>
      </c>
      <c r="K2002" t="s">
        <v>5054</v>
      </c>
      <c r="L2002" t="s">
        <v>943</v>
      </c>
      <c r="M2002" t="s">
        <v>944</v>
      </c>
      <c r="N2002" t="s">
        <v>5055</v>
      </c>
      <c r="O2002" t="s">
        <v>5056</v>
      </c>
      <c r="P2002">
        <v>203.31209999999999</v>
      </c>
      <c r="Q2002">
        <v>3057871</v>
      </c>
      <c r="R2002" t="s">
        <v>74</v>
      </c>
      <c r="S2002">
        <v>1</v>
      </c>
    </row>
    <row r="2003" spans="2:19" x14ac:dyDescent="0.3">
      <c r="B2003">
        <v>2002</v>
      </c>
      <c r="C2003" t="s">
        <v>19</v>
      </c>
      <c r="D2003" t="s">
        <v>19</v>
      </c>
      <c r="E2003">
        <v>2002</v>
      </c>
      <c r="F2003" t="s">
        <v>20</v>
      </c>
      <c r="G2003">
        <v>17687</v>
      </c>
      <c r="H2003">
        <v>2002</v>
      </c>
      <c r="I2003">
        <v>7125</v>
      </c>
      <c r="J2003" t="s">
        <v>5057</v>
      </c>
      <c r="K2003" t="s">
        <v>5058</v>
      </c>
      <c r="L2003" t="s">
        <v>131</v>
      </c>
      <c r="M2003" t="s">
        <v>132</v>
      </c>
      <c r="N2003" t="s">
        <v>794</v>
      </c>
      <c r="O2003" t="s">
        <v>794</v>
      </c>
      <c r="P2003">
        <v>203.1927</v>
      </c>
      <c r="Q2003">
        <v>431325000</v>
      </c>
      <c r="R2003" t="s">
        <v>182</v>
      </c>
      <c r="S2003">
        <v>3</v>
      </c>
    </row>
    <row r="2004" spans="2:19" x14ac:dyDescent="0.3">
      <c r="B2004">
        <v>2003</v>
      </c>
      <c r="C2004" t="s">
        <v>19</v>
      </c>
      <c r="D2004" t="s">
        <v>19</v>
      </c>
      <c r="E2004">
        <v>2003</v>
      </c>
      <c r="F2004" t="s">
        <v>20</v>
      </c>
      <c r="G2004">
        <v>26427</v>
      </c>
      <c r="H2004">
        <v>2003</v>
      </c>
      <c r="I2004">
        <v>40</v>
      </c>
      <c r="J2004" t="s">
        <v>5059</v>
      </c>
      <c r="K2004" t="s">
        <v>5059</v>
      </c>
      <c r="L2004" t="s">
        <v>257</v>
      </c>
      <c r="M2004" t="s">
        <v>258</v>
      </c>
      <c r="N2004" t="s">
        <v>259</v>
      </c>
      <c r="O2004" t="s">
        <v>259</v>
      </c>
      <c r="P2004">
        <v>203.02340000000001</v>
      </c>
      <c r="Q2004">
        <v>6615000</v>
      </c>
      <c r="R2004" t="s">
        <v>151</v>
      </c>
      <c r="S2004">
        <v>1</v>
      </c>
    </row>
    <row r="2005" spans="2:19" x14ac:dyDescent="0.3">
      <c r="B2005">
        <v>2004</v>
      </c>
      <c r="C2005" t="s">
        <v>19</v>
      </c>
      <c r="D2005" t="s">
        <v>19</v>
      </c>
      <c r="E2005">
        <v>2004</v>
      </c>
      <c r="F2005" t="s">
        <v>20</v>
      </c>
      <c r="G2005">
        <v>23820</v>
      </c>
      <c r="H2005">
        <v>2004</v>
      </c>
      <c r="I2005">
        <v>1976</v>
      </c>
      <c r="J2005" t="s">
        <v>5060</v>
      </c>
      <c r="K2005" t="s">
        <v>5061</v>
      </c>
      <c r="L2005" t="s">
        <v>257</v>
      </c>
      <c r="M2005" t="s">
        <v>258</v>
      </c>
      <c r="N2005" t="s">
        <v>5062</v>
      </c>
      <c r="O2005" t="s">
        <v>259</v>
      </c>
      <c r="P2005">
        <v>202.97550000000001</v>
      </c>
      <c r="Q2005">
        <v>94427890</v>
      </c>
      <c r="R2005" t="s">
        <v>30</v>
      </c>
      <c r="S2005">
        <v>2</v>
      </c>
    </row>
    <row r="2006" spans="2:19" x14ac:dyDescent="0.3">
      <c r="B2006">
        <v>2005</v>
      </c>
      <c r="C2006" t="s">
        <v>19</v>
      </c>
      <c r="D2006" t="s">
        <v>19</v>
      </c>
      <c r="E2006">
        <v>2005</v>
      </c>
      <c r="F2006" t="s">
        <v>20</v>
      </c>
      <c r="G2006">
        <v>17676</v>
      </c>
      <c r="H2006">
        <v>2005</v>
      </c>
      <c r="I2006">
        <v>125</v>
      </c>
      <c r="J2006" t="s">
        <v>5063</v>
      </c>
      <c r="K2006" t="s">
        <v>5064</v>
      </c>
      <c r="L2006" t="s">
        <v>257</v>
      </c>
      <c r="M2006" t="s">
        <v>258</v>
      </c>
      <c r="N2006" t="s">
        <v>5065</v>
      </c>
      <c r="O2006" t="s">
        <v>259</v>
      </c>
      <c r="P2006">
        <v>202.7748</v>
      </c>
      <c r="Q2006">
        <v>25277311</v>
      </c>
      <c r="R2006" t="s">
        <v>262</v>
      </c>
      <c r="S2006">
        <v>5</v>
      </c>
    </row>
    <row r="2007" spans="2:19" x14ac:dyDescent="0.3">
      <c r="B2007">
        <v>2006</v>
      </c>
      <c r="C2007" t="s">
        <v>19</v>
      </c>
      <c r="D2007" t="s">
        <v>19</v>
      </c>
      <c r="E2007">
        <v>2006</v>
      </c>
      <c r="F2007" t="s">
        <v>20</v>
      </c>
      <c r="G2007">
        <v>22350</v>
      </c>
      <c r="H2007">
        <v>2006</v>
      </c>
      <c r="I2007">
        <v>37</v>
      </c>
      <c r="J2007" t="s">
        <v>5066</v>
      </c>
      <c r="K2007" t="s">
        <v>5067</v>
      </c>
      <c r="L2007" t="s">
        <v>89</v>
      </c>
      <c r="M2007" t="s">
        <v>90</v>
      </c>
      <c r="N2007" t="s">
        <v>5068</v>
      </c>
      <c r="O2007" t="s">
        <v>3270</v>
      </c>
      <c r="P2007">
        <v>202.6498</v>
      </c>
      <c r="Q2007">
        <v>5156424</v>
      </c>
      <c r="R2007" t="s">
        <v>49</v>
      </c>
      <c r="S2007">
        <v>3</v>
      </c>
    </row>
    <row r="2008" spans="2:19" x14ac:dyDescent="0.3">
      <c r="B2008">
        <v>2007</v>
      </c>
      <c r="C2008" t="s">
        <v>19</v>
      </c>
      <c r="D2008" t="s">
        <v>19</v>
      </c>
      <c r="E2008">
        <v>2007</v>
      </c>
      <c r="F2008" t="s">
        <v>20</v>
      </c>
      <c r="G2008">
        <v>587</v>
      </c>
      <c r="H2008">
        <v>2007</v>
      </c>
      <c r="I2008">
        <v>138</v>
      </c>
      <c r="J2008" t="s">
        <v>5069</v>
      </c>
      <c r="K2008" t="s">
        <v>5070</v>
      </c>
      <c r="L2008" t="s">
        <v>83</v>
      </c>
      <c r="M2008" t="s">
        <v>84</v>
      </c>
      <c r="N2008" t="s">
        <v>5071</v>
      </c>
      <c r="O2008" t="s">
        <v>86</v>
      </c>
      <c r="P2008">
        <v>202.5307</v>
      </c>
      <c r="Q2008">
        <v>34064412</v>
      </c>
      <c r="R2008" t="s">
        <v>30</v>
      </c>
      <c r="S2008">
        <v>5</v>
      </c>
    </row>
    <row r="2009" spans="2:19" x14ac:dyDescent="0.3">
      <c r="B2009">
        <v>2008</v>
      </c>
      <c r="C2009" t="s">
        <v>19</v>
      </c>
      <c r="D2009" t="s">
        <v>19</v>
      </c>
      <c r="E2009">
        <v>2008</v>
      </c>
      <c r="F2009" t="s">
        <v>20</v>
      </c>
      <c r="G2009">
        <v>21260</v>
      </c>
      <c r="H2009">
        <v>2008</v>
      </c>
      <c r="I2009">
        <v>16</v>
      </c>
      <c r="J2009" t="s">
        <v>5072</v>
      </c>
      <c r="K2009" t="s">
        <v>5073</v>
      </c>
      <c r="L2009" t="s">
        <v>246</v>
      </c>
      <c r="M2009" t="s">
        <v>247</v>
      </c>
      <c r="N2009" t="s">
        <v>5074</v>
      </c>
      <c r="O2009" t="s">
        <v>600</v>
      </c>
      <c r="P2009">
        <v>202.45849999999999</v>
      </c>
      <c r="Q2009">
        <v>4710249</v>
      </c>
      <c r="R2009" t="s">
        <v>182</v>
      </c>
      <c r="S2009">
        <v>3</v>
      </c>
    </row>
    <row r="2010" spans="2:19" x14ac:dyDescent="0.3">
      <c r="B2010">
        <v>2009</v>
      </c>
      <c r="C2010" t="s">
        <v>19</v>
      </c>
      <c r="D2010" t="s">
        <v>19</v>
      </c>
      <c r="E2010">
        <v>2009</v>
      </c>
      <c r="F2010" t="s">
        <v>20</v>
      </c>
      <c r="G2010">
        <v>543</v>
      </c>
      <c r="H2010">
        <v>2009</v>
      </c>
      <c r="I2010">
        <v>45</v>
      </c>
      <c r="J2010" t="s">
        <v>5075</v>
      </c>
      <c r="K2010" t="s">
        <v>5076</v>
      </c>
      <c r="L2010" t="s">
        <v>257</v>
      </c>
      <c r="M2010" t="s">
        <v>258</v>
      </c>
      <c r="N2010" t="s">
        <v>259</v>
      </c>
      <c r="O2010" t="s">
        <v>259</v>
      </c>
      <c r="P2010">
        <v>202.148</v>
      </c>
      <c r="Q2010">
        <v>7251621</v>
      </c>
      <c r="R2010" t="s">
        <v>151</v>
      </c>
      <c r="S2010">
        <v>4</v>
      </c>
    </row>
    <row r="2011" spans="2:19" x14ac:dyDescent="0.3">
      <c r="B2011">
        <v>2010</v>
      </c>
      <c r="C2011" t="s">
        <v>19</v>
      </c>
      <c r="D2011" t="s">
        <v>19</v>
      </c>
      <c r="E2011">
        <v>2010</v>
      </c>
      <c r="F2011" t="s">
        <v>20</v>
      </c>
      <c r="G2011">
        <v>25016</v>
      </c>
      <c r="H2011">
        <v>2010</v>
      </c>
      <c r="I2011">
        <v>10</v>
      </c>
      <c r="J2011" t="s">
        <v>5077</v>
      </c>
      <c r="K2011" t="s">
        <v>5078</v>
      </c>
      <c r="L2011" t="s">
        <v>731</v>
      </c>
      <c r="M2011" t="s">
        <v>732</v>
      </c>
      <c r="N2011" t="s">
        <v>734</v>
      </c>
      <c r="O2011" t="s">
        <v>734</v>
      </c>
      <c r="P2011">
        <v>202.09960000000001</v>
      </c>
      <c r="Q2011">
        <v>2664745</v>
      </c>
      <c r="R2011" t="s">
        <v>144</v>
      </c>
      <c r="S2011">
        <v>1</v>
      </c>
    </row>
    <row r="2012" spans="2:19" x14ac:dyDescent="0.3">
      <c r="B2012">
        <v>2011</v>
      </c>
      <c r="C2012" t="s">
        <v>19</v>
      </c>
      <c r="D2012" t="s">
        <v>19</v>
      </c>
      <c r="E2012">
        <v>2011</v>
      </c>
      <c r="F2012" t="s">
        <v>20</v>
      </c>
      <c r="G2012">
        <v>23150</v>
      </c>
      <c r="H2012">
        <v>2011</v>
      </c>
      <c r="I2012">
        <v>26</v>
      </c>
      <c r="J2012" t="s">
        <v>5079</v>
      </c>
      <c r="K2012" t="s">
        <v>5080</v>
      </c>
      <c r="L2012" t="s">
        <v>257</v>
      </c>
      <c r="M2012" t="s">
        <v>258</v>
      </c>
      <c r="N2012" t="s">
        <v>5081</v>
      </c>
      <c r="O2012" t="s">
        <v>259</v>
      </c>
      <c r="P2012">
        <v>201.65360000000001</v>
      </c>
      <c r="Q2012">
        <v>7079777</v>
      </c>
      <c r="R2012" t="s">
        <v>151</v>
      </c>
      <c r="S2012">
        <v>2</v>
      </c>
    </row>
    <row r="2013" spans="2:19" x14ac:dyDescent="0.3">
      <c r="B2013">
        <v>2012</v>
      </c>
      <c r="C2013" t="s">
        <v>19</v>
      </c>
      <c r="D2013" t="s">
        <v>19</v>
      </c>
      <c r="E2013">
        <v>2012</v>
      </c>
      <c r="F2013" t="s">
        <v>20</v>
      </c>
      <c r="G2013">
        <v>19238</v>
      </c>
      <c r="H2013">
        <v>2012</v>
      </c>
      <c r="I2013">
        <v>104</v>
      </c>
      <c r="J2013" t="s">
        <v>5082</v>
      </c>
      <c r="K2013" t="s">
        <v>5083</v>
      </c>
      <c r="L2013" t="s">
        <v>309</v>
      </c>
      <c r="M2013" t="s">
        <v>310</v>
      </c>
      <c r="N2013" t="s">
        <v>311</v>
      </c>
      <c r="O2013" t="s">
        <v>36</v>
      </c>
      <c r="P2013">
        <v>201.6326</v>
      </c>
      <c r="Q2013">
        <v>19982097</v>
      </c>
      <c r="R2013" t="s">
        <v>118</v>
      </c>
      <c r="S2013">
        <v>3</v>
      </c>
    </row>
    <row r="2014" spans="2:19" x14ac:dyDescent="0.3">
      <c r="B2014">
        <v>2013</v>
      </c>
      <c r="C2014" t="s">
        <v>19</v>
      </c>
      <c r="D2014" t="s">
        <v>19</v>
      </c>
      <c r="E2014">
        <v>2013</v>
      </c>
      <c r="F2014" t="s">
        <v>20</v>
      </c>
      <c r="G2014">
        <v>25615</v>
      </c>
      <c r="H2014">
        <v>2013</v>
      </c>
      <c r="I2014">
        <v>124</v>
      </c>
      <c r="J2014" t="s">
        <v>5084</v>
      </c>
      <c r="K2014" t="s">
        <v>5085</v>
      </c>
      <c r="L2014" t="s">
        <v>23</v>
      </c>
      <c r="M2014" t="s">
        <v>24</v>
      </c>
      <c r="N2014" t="s">
        <v>26</v>
      </c>
      <c r="O2014" t="s">
        <v>277</v>
      </c>
      <c r="P2014">
        <v>201.5658</v>
      </c>
      <c r="Q2014">
        <v>32071383</v>
      </c>
      <c r="R2014" t="s">
        <v>121</v>
      </c>
      <c r="S2014">
        <v>1</v>
      </c>
    </row>
    <row r="2015" spans="2:19" x14ac:dyDescent="0.3">
      <c r="B2015">
        <v>2014</v>
      </c>
      <c r="C2015" t="s">
        <v>19</v>
      </c>
      <c r="D2015" t="s">
        <v>19</v>
      </c>
      <c r="E2015">
        <v>2014</v>
      </c>
      <c r="F2015" t="s">
        <v>20</v>
      </c>
      <c r="G2015">
        <v>19824</v>
      </c>
      <c r="H2015">
        <v>2014</v>
      </c>
      <c r="I2015">
        <v>93</v>
      </c>
      <c r="J2015" t="s">
        <v>5086</v>
      </c>
      <c r="K2015" t="s">
        <v>5087</v>
      </c>
      <c r="L2015" t="s">
        <v>52</v>
      </c>
      <c r="M2015" t="s">
        <v>53</v>
      </c>
      <c r="N2015" t="s">
        <v>72</v>
      </c>
      <c r="O2015" t="s">
        <v>1741</v>
      </c>
      <c r="P2015">
        <v>201.15700000000001</v>
      </c>
      <c r="Q2015">
        <v>10100725</v>
      </c>
      <c r="R2015" t="s">
        <v>144</v>
      </c>
      <c r="S2015">
        <v>4</v>
      </c>
    </row>
    <row r="2016" spans="2:19" x14ac:dyDescent="0.3">
      <c r="B2016">
        <v>2015</v>
      </c>
      <c r="C2016" t="s">
        <v>19</v>
      </c>
      <c r="D2016" t="s">
        <v>19</v>
      </c>
      <c r="E2016">
        <v>2015</v>
      </c>
      <c r="F2016" t="s">
        <v>20</v>
      </c>
      <c r="G2016">
        <v>22247</v>
      </c>
      <c r="H2016">
        <v>2015</v>
      </c>
      <c r="I2016">
        <v>24</v>
      </c>
      <c r="J2016" t="s">
        <v>5088</v>
      </c>
      <c r="K2016" t="s">
        <v>5089</v>
      </c>
      <c r="L2016" t="s">
        <v>731</v>
      </c>
      <c r="M2016" t="s">
        <v>732</v>
      </c>
      <c r="N2016" t="s">
        <v>5090</v>
      </c>
      <c r="O2016" t="s">
        <v>734</v>
      </c>
      <c r="P2016">
        <v>201.13229999999999</v>
      </c>
      <c r="Q2016">
        <v>7348147</v>
      </c>
      <c r="R2016" t="s">
        <v>262</v>
      </c>
      <c r="S2016">
        <v>2</v>
      </c>
    </row>
    <row r="2017" spans="2:19" x14ac:dyDescent="0.3">
      <c r="B2017">
        <v>2016</v>
      </c>
      <c r="C2017" t="s">
        <v>19</v>
      </c>
      <c r="D2017" t="s">
        <v>19</v>
      </c>
      <c r="E2017">
        <v>2016</v>
      </c>
      <c r="F2017" t="s">
        <v>20</v>
      </c>
      <c r="G2017">
        <v>25315</v>
      </c>
      <c r="H2017">
        <v>2016</v>
      </c>
      <c r="I2017">
        <v>100</v>
      </c>
      <c r="J2017" t="s">
        <v>5091</v>
      </c>
      <c r="K2017" t="s">
        <v>5092</v>
      </c>
      <c r="L2017" t="s">
        <v>131</v>
      </c>
      <c r="M2017" t="s">
        <v>132</v>
      </c>
      <c r="N2017" t="s">
        <v>288</v>
      </c>
      <c r="O2017" t="s">
        <v>143</v>
      </c>
      <c r="P2017">
        <v>200.89449999999999</v>
      </c>
      <c r="Q2017">
        <v>6416460</v>
      </c>
      <c r="R2017" t="s">
        <v>182</v>
      </c>
      <c r="S2017">
        <v>1</v>
      </c>
    </row>
    <row r="2018" spans="2:19" x14ac:dyDescent="0.3">
      <c r="B2018">
        <v>2017</v>
      </c>
      <c r="C2018" t="s">
        <v>19</v>
      </c>
      <c r="D2018" t="s">
        <v>19</v>
      </c>
      <c r="E2018">
        <v>2017</v>
      </c>
      <c r="F2018" t="s">
        <v>20</v>
      </c>
      <c r="G2018">
        <v>19429</v>
      </c>
      <c r="H2018">
        <v>2017</v>
      </c>
      <c r="I2018">
        <v>140</v>
      </c>
      <c r="J2018" t="s">
        <v>5093</v>
      </c>
      <c r="K2018" t="s">
        <v>5094</v>
      </c>
      <c r="L2018" t="s">
        <v>189</v>
      </c>
      <c r="M2018" t="s">
        <v>190</v>
      </c>
      <c r="N2018" t="s">
        <v>191</v>
      </c>
      <c r="O2018" t="s">
        <v>192</v>
      </c>
      <c r="P2018">
        <v>200.7422</v>
      </c>
      <c r="Q2018">
        <v>10578551</v>
      </c>
      <c r="R2018" t="s">
        <v>144</v>
      </c>
      <c r="S2018">
        <v>4</v>
      </c>
    </row>
    <row r="2019" spans="2:19" x14ac:dyDescent="0.3">
      <c r="B2019">
        <v>2018</v>
      </c>
      <c r="C2019" t="s">
        <v>19</v>
      </c>
      <c r="D2019" t="s">
        <v>19</v>
      </c>
      <c r="E2019">
        <v>2018</v>
      </c>
      <c r="F2019" t="s">
        <v>20</v>
      </c>
      <c r="G2019">
        <v>22951</v>
      </c>
      <c r="H2019">
        <v>2018</v>
      </c>
      <c r="I2019">
        <v>39</v>
      </c>
      <c r="J2019" t="s">
        <v>5095</v>
      </c>
      <c r="K2019" t="s">
        <v>5096</v>
      </c>
      <c r="L2019" t="s">
        <v>23</v>
      </c>
      <c r="M2019" t="s">
        <v>24</v>
      </c>
      <c r="N2019" t="s">
        <v>5097</v>
      </c>
      <c r="O2019" t="s">
        <v>60</v>
      </c>
      <c r="P2019">
        <v>200.61580000000001</v>
      </c>
      <c r="Q2019">
        <v>7423938</v>
      </c>
      <c r="R2019" t="s">
        <v>516</v>
      </c>
      <c r="S2019">
        <v>2</v>
      </c>
    </row>
    <row r="2020" spans="2:19" x14ac:dyDescent="0.3">
      <c r="B2020">
        <v>2019</v>
      </c>
      <c r="C2020" t="s">
        <v>19</v>
      </c>
      <c r="D2020" t="s">
        <v>19</v>
      </c>
      <c r="E2020">
        <v>2019</v>
      </c>
      <c r="F2020" t="s">
        <v>20</v>
      </c>
      <c r="G2020">
        <v>21415</v>
      </c>
      <c r="H2020">
        <v>2019</v>
      </c>
      <c r="I2020">
        <v>24</v>
      </c>
      <c r="J2020" t="s">
        <v>5098</v>
      </c>
      <c r="K2020" t="s">
        <v>5099</v>
      </c>
      <c r="L2020" t="s">
        <v>23</v>
      </c>
      <c r="M2020" t="s">
        <v>24</v>
      </c>
      <c r="N2020" t="s">
        <v>26</v>
      </c>
      <c r="O2020" t="s">
        <v>26</v>
      </c>
      <c r="P2020">
        <v>200.57839999999999</v>
      </c>
      <c r="Q2020">
        <v>30098465</v>
      </c>
      <c r="R2020" t="s">
        <v>144</v>
      </c>
      <c r="S2020">
        <v>3</v>
      </c>
    </row>
    <row r="2021" spans="2:19" x14ac:dyDescent="0.3">
      <c r="B2021">
        <v>2020</v>
      </c>
      <c r="C2021" t="s">
        <v>19</v>
      </c>
      <c r="D2021" t="s">
        <v>19</v>
      </c>
      <c r="E2021">
        <v>2020</v>
      </c>
      <c r="F2021" t="s">
        <v>20</v>
      </c>
      <c r="G2021">
        <v>23471</v>
      </c>
      <c r="H2021">
        <v>2020</v>
      </c>
      <c r="I2021">
        <v>19</v>
      </c>
      <c r="J2021" t="s">
        <v>5100</v>
      </c>
      <c r="K2021" t="s">
        <v>5101</v>
      </c>
      <c r="L2021" t="s">
        <v>154</v>
      </c>
      <c r="M2021" t="s">
        <v>155</v>
      </c>
      <c r="N2021" t="s">
        <v>5102</v>
      </c>
      <c r="O2021" t="s">
        <v>3498</v>
      </c>
      <c r="P2021">
        <v>200.4102</v>
      </c>
      <c r="Q2021">
        <v>2856210</v>
      </c>
      <c r="R2021" t="s">
        <v>27</v>
      </c>
      <c r="S2021">
        <v>2</v>
      </c>
    </row>
    <row r="2022" spans="2:19" x14ac:dyDescent="0.3">
      <c r="B2022">
        <v>2021</v>
      </c>
      <c r="C2022" t="s">
        <v>19</v>
      </c>
      <c r="D2022" t="s">
        <v>19</v>
      </c>
      <c r="E2022">
        <v>2021</v>
      </c>
      <c r="F2022" t="s">
        <v>20</v>
      </c>
      <c r="G2022">
        <v>22017</v>
      </c>
      <c r="H2022">
        <v>2021</v>
      </c>
      <c r="I2022">
        <v>50</v>
      </c>
      <c r="J2022" t="s">
        <v>5103</v>
      </c>
      <c r="K2022" t="s">
        <v>5104</v>
      </c>
      <c r="L2022" t="s">
        <v>547</v>
      </c>
      <c r="M2022" t="s">
        <v>548</v>
      </c>
      <c r="N2022" t="s">
        <v>549</v>
      </c>
      <c r="O2022" t="s">
        <v>549</v>
      </c>
      <c r="P2022">
        <v>200.25720000000001</v>
      </c>
      <c r="Q2022">
        <v>6163646</v>
      </c>
      <c r="R2022" t="s">
        <v>151</v>
      </c>
      <c r="S2022">
        <v>4</v>
      </c>
    </row>
    <row r="2023" spans="2:19" x14ac:dyDescent="0.3">
      <c r="B2023">
        <v>2022</v>
      </c>
      <c r="C2023" t="s">
        <v>19</v>
      </c>
      <c r="D2023" t="s">
        <v>19</v>
      </c>
      <c r="E2023">
        <v>2022</v>
      </c>
      <c r="F2023" t="s">
        <v>20</v>
      </c>
      <c r="G2023">
        <v>25735</v>
      </c>
      <c r="H2023">
        <v>2022</v>
      </c>
      <c r="I2023">
        <v>14</v>
      </c>
      <c r="J2023" t="s">
        <v>5105</v>
      </c>
      <c r="K2023" t="s">
        <v>5106</v>
      </c>
      <c r="L2023" t="s">
        <v>547</v>
      </c>
      <c r="M2023" t="s">
        <v>548</v>
      </c>
      <c r="N2023" t="s">
        <v>2085</v>
      </c>
      <c r="O2023" t="s">
        <v>549</v>
      </c>
      <c r="P2023">
        <v>200.1763</v>
      </c>
      <c r="Q2023">
        <v>12943000</v>
      </c>
      <c r="R2023" t="s">
        <v>262</v>
      </c>
      <c r="S2023">
        <v>1</v>
      </c>
    </row>
    <row r="2024" spans="2:19" x14ac:dyDescent="0.3">
      <c r="B2024">
        <v>2023</v>
      </c>
      <c r="C2024" t="s">
        <v>19</v>
      </c>
      <c r="D2024" t="s">
        <v>19</v>
      </c>
      <c r="E2024">
        <v>2023</v>
      </c>
      <c r="F2024" t="s">
        <v>20</v>
      </c>
      <c r="G2024">
        <v>23268</v>
      </c>
      <c r="H2024">
        <v>2023</v>
      </c>
      <c r="I2024">
        <v>31</v>
      </c>
      <c r="J2024" t="s">
        <v>5107</v>
      </c>
      <c r="K2024" t="s">
        <v>5108</v>
      </c>
      <c r="L2024" t="s">
        <v>33</v>
      </c>
      <c r="M2024" t="s">
        <v>34</v>
      </c>
      <c r="N2024" t="s">
        <v>1077</v>
      </c>
      <c r="O2024" t="s">
        <v>36</v>
      </c>
      <c r="P2024">
        <v>200.17349999999999</v>
      </c>
      <c r="Q2024">
        <v>5983638</v>
      </c>
      <c r="R2024" t="s">
        <v>37</v>
      </c>
      <c r="S2024">
        <v>2</v>
      </c>
    </row>
    <row r="2025" spans="2:19" x14ac:dyDescent="0.3">
      <c r="B2025">
        <v>2024</v>
      </c>
      <c r="C2025" t="s">
        <v>19</v>
      </c>
      <c r="D2025" t="s">
        <v>19</v>
      </c>
      <c r="E2025">
        <v>2024</v>
      </c>
      <c r="F2025" t="s">
        <v>20</v>
      </c>
      <c r="G2025">
        <v>23959</v>
      </c>
      <c r="H2025">
        <v>2024</v>
      </c>
      <c r="I2025">
        <v>40</v>
      </c>
      <c r="J2025" t="s">
        <v>5109</v>
      </c>
      <c r="K2025" t="s">
        <v>5110</v>
      </c>
      <c r="L2025" t="s">
        <v>23</v>
      </c>
      <c r="M2025" t="s">
        <v>24</v>
      </c>
      <c r="N2025" t="s">
        <v>159</v>
      </c>
      <c r="O2025" t="s">
        <v>26</v>
      </c>
      <c r="P2025">
        <v>199.8597</v>
      </c>
      <c r="Q2025">
        <v>6941170</v>
      </c>
      <c r="R2025" t="s">
        <v>151</v>
      </c>
      <c r="S2025">
        <v>2</v>
      </c>
    </row>
    <row r="2026" spans="2:19" x14ac:dyDescent="0.3">
      <c r="B2026">
        <v>2025</v>
      </c>
      <c r="C2026" t="s">
        <v>19</v>
      </c>
      <c r="D2026" t="s">
        <v>19</v>
      </c>
      <c r="E2026">
        <v>2025</v>
      </c>
      <c r="F2026" t="s">
        <v>20</v>
      </c>
      <c r="G2026">
        <v>23205</v>
      </c>
      <c r="H2026">
        <v>2025</v>
      </c>
      <c r="I2026">
        <v>23</v>
      </c>
      <c r="J2026" t="s">
        <v>5111</v>
      </c>
      <c r="K2026" t="s">
        <v>5112</v>
      </c>
      <c r="L2026" t="s">
        <v>170</v>
      </c>
      <c r="M2026" t="s">
        <v>171</v>
      </c>
      <c r="N2026" t="s">
        <v>2559</v>
      </c>
      <c r="O2026" t="s">
        <v>5113</v>
      </c>
      <c r="P2026">
        <v>199.85640000000001</v>
      </c>
      <c r="Q2026">
        <v>2929009</v>
      </c>
      <c r="R2026" t="s">
        <v>151</v>
      </c>
      <c r="S2026">
        <v>2</v>
      </c>
    </row>
    <row r="2027" spans="2:19" x14ac:dyDescent="0.3">
      <c r="B2027">
        <v>2026</v>
      </c>
      <c r="C2027" t="s">
        <v>19</v>
      </c>
      <c r="D2027" t="s">
        <v>19</v>
      </c>
      <c r="E2027">
        <v>2026</v>
      </c>
      <c r="F2027" t="s">
        <v>20</v>
      </c>
      <c r="G2027">
        <v>1273</v>
      </c>
      <c r="H2027">
        <v>2026</v>
      </c>
      <c r="I2027">
        <v>240</v>
      </c>
      <c r="J2027" t="s">
        <v>5114</v>
      </c>
      <c r="K2027" t="s">
        <v>5115</v>
      </c>
      <c r="L2027" t="s">
        <v>95</v>
      </c>
      <c r="M2027" t="s">
        <v>96</v>
      </c>
      <c r="N2027" t="s">
        <v>2715</v>
      </c>
      <c r="O2027" t="s">
        <v>102</v>
      </c>
      <c r="P2027">
        <v>199.73670000000001</v>
      </c>
      <c r="Q2027">
        <v>68115223</v>
      </c>
      <c r="R2027" t="s">
        <v>467</v>
      </c>
      <c r="S2027">
        <v>6</v>
      </c>
    </row>
    <row r="2028" spans="2:19" x14ac:dyDescent="0.3">
      <c r="B2028">
        <v>2027</v>
      </c>
      <c r="C2028" t="s">
        <v>19</v>
      </c>
      <c r="D2028" t="s">
        <v>19</v>
      </c>
      <c r="E2028">
        <v>2027</v>
      </c>
      <c r="F2028" t="s">
        <v>20</v>
      </c>
      <c r="G2028">
        <v>26601</v>
      </c>
      <c r="H2028">
        <v>2027</v>
      </c>
      <c r="I2028">
        <v>12</v>
      </c>
      <c r="J2028" t="s">
        <v>5116</v>
      </c>
      <c r="K2028" t="s">
        <v>5117</v>
      </c>
      <c r="L2028" t="s">
        <v>95</v>
      </c>
      <c r="M2028" t="s">
        <v>96</v>
      </c>
      <c r="N2028" t="s">
        <v>345</v>
      </c>
      <c r="O2028" t="s">
        <v>150</v>
      </c>
      <c r="P2028">
        <v>199.59559999999999</v>
      </c>
      <c r="Q2028">
        <v>2229129</v>
      </c>
      <c r="R2028" t="s">
        <v>274</v>
      </c>
      <c r="S2028">
        <v>1</v>
      </c>
    </row>
    <row r="2029" spans="2:19" x14ac:dyDescent="0.3">
      <c r="B2029">
        <v>2028</v>
      </c>
      <c r="C2029" t="s">
        <v>19</v>
      </c>
      <c r="D2029" t="s">
        <v>19</v>
      </c>
      <c r="E2029">
        <v>2028</v>
      </c>
      <c r="F2029" t="s">
        <v>20</v>
      </c>
      <c r="G2029">
        <v>24015</v>
      </c>
      <c r="H2029">
        <v>2028</v>
      </c>
      <c r="I2029">
        <v>110</v>
      </c>
      <c r="J2029" t="s">
        <v>5118</v>
      </c>
      <c r="K2029" t="s">
        <v>5119</v>
      </c>
      <c r="L2029" t="s">
        <v>131</v>
      </c>
      <c r="M2029" t="s">
        <v>132</v>
      </c>
      <c r="N2029" t="s">
        <v>3317</v>
      </c>
      <c r="O2029" t="s">
        <v>3318</v>
      </c>
      <c r="P2029">
        <v>199.42449999999999</v>
      </c>
      <c r="Q2029">
        <v>13653743</v>
      </c>
      <c r="R2029" t="s">
        <v>61</v>
      </c>
      <c r="S2029">
        <v>2</v>
      </c>
    </row>
    <row r="2030" spans="2:19" x14ac:dyDescent="0.3">
      <c r="B2030">
        <v>2029</v>
      </c>
      <c r="C2030" t="s">
        <v>19</v>
      </c>
      <c r="D2030" t="s">
        <v>19</v>
      </c>
      <c r="E2030">
        <v>2029</v>
      </c>
      <c r="F2030" t="s">
        <v>20</v>
      </c>
      <c r="G2030">
        <v>21478</v>
      </c>
      <c r="H2030">
        <v>2029</v>
      </c>
      <c r="I2030">
        <v>48</v>
      </c>
      <c r="J2030" t="s">
        <v>5120</v>
      </c>
      <c r="K2030" t="s">
        <v>5121</v>
      </c>
      <c r="L2030" t="s">
        <v>257</v>
      </c>
      <c r="M2030" t="s">
        <v>258</v>
      </c>
      <c r="N2030" t="s">
        <v>615</v>
      </c>
      <c r="O2030" t="s">
        <v>259</v>
      </c>
      <c r="P2030">
        <v>199.40940000000001</v>
      </c>
      <c r="Q2030">
        <v>21291000</v>
      </c>
      <c r="R2030" t="s">
        <v>151</v>
      </c>
      <c r="S2030">
        <v>3</v>
      </c>
    </row>
    <row r="2031" spans="2:19" x14ac:dyDescent="0.3">
      <c r="B2031">
        <v>2030</v>
      </c>
      <c r="C2031" t="s">
        <v>19</v>
      </c>
      <c r="D2031" t="s">
        <v>19</v>
      </c>
      <c r="E2031">
        <v>2030</v>
      </c>
      <c r="F2031" t="s">
        <v>20</v>
      </c>
      <c r="G2031">
        <v>22096</v>
      </c>
      <c r="H2031">
        <v>2030</v>
      </c>
      <c r="I2031">
        <v>101</v>
      </c>
      <c r="J2031" t="s">
        <v>5122</v>
      </c>
      <c r="K2031" t="s">
        <v>5123</v>
      </c>
      <c r="L2031" t="s">
        <v>185</v>
      </c>
      <c r="M2031" t="s">
        <v>186</v>
      </c>
      <c r="N2031" t="s">
        <v>185</v>
      </c>
      <c r="O2031" t="s">
        <v>179</v>
      </c>
      <c r="P2031">
        <v>199.2277</v>
      </c>
      <c r="Q2031">
        <v>9917309</v>
      </c>
      <c r="R2031" t="s">
        <v>666</v>
      </c>
      <c r="S2031">
        <v>3</v>
      </c>
    </row>
    <row r="2032" spans="2:19" x14ac:dyDescent="0.3">
      <c r="B2032">
        <v>2031</v>
      </c>
      <c r="C2032" t="s">
        <v>19</v>
      </c>
      <c r="D2032" t="s">
        <v>19</v>
      </c>
      <c r="E2032">
        <v>2031</v>
      </c>
      <c r="F2032" t="s">
        <v>20</v>
      </c>
      <c r="G2032">
        <v>25790</v>
      </c>
      <c r="H2032">
        <v>2031</v>
      </c>
      <c r="I2032">
        <v>1172</v>
      </c>
      <c r="J2032" t="s">
        <v>5124</v>
      </c>
      <c r="K2032" t="s">
        <v>5125</v>
      </c>
      <c r="L2032" t="s">
        <v>131</v>
      </c>
      <c r="M2032" t="s">
        <v>132</v>
      </c>
      <c r="N2032" t="s">
        <v>1072</v>
      </c>
      <c r="O2032" t="s">
        <v>143</v>
      </c>
      <c r="P2032">
        <v>199.16560000000001</v>
      </c>
      <c r="Q2032">
        <v>850694867</v>
      </c>
      <c r="R2032" t="s">
        <v>27</v>
      </c>
      <c r="S2032">
        <v>1</v>
      </c>
    </row>
    <row r="2033" spans="2:19" x14ac:dyDescent="0.3">
      <c r="B2033">
        <v>2032</v>
      </c>
      <c r="C2033" t="s">
        <v>19</v>
      </c>
      <c r="D2033" t="s">
        <v>19</v>
      </c>
      <c r="E2033">
        <v>2032</v>
      </c>
      <c r="F2033" t="s">
        <v>20</v>
      </c>
      <c r="G2033">
        <v>25093</v>
      </c>
      <c r="H2033">
        <v>2032</v>
      </c>
      <c r="I2033">
        <v>7</v>
      </c>
      <c r="J2033" t="s">
        <v>5126</v>
      </c>
      <c r="K2033" t="s">
        <v>5127</v>
      </c>
      <c r="L2033" t="s">
        <v>176</v>
      </c>
      <c r="M2033" t="s">
        <v>177</v>
      </c>
      <c r="N2033" t="s">
        <v>5128</v>
      </c>
      <c r="O2033" t="s">
        <v>179</v>
      </c>
      <c r="P2033">
        <v>199.12280000000001</v>
      </c>
      <c r="Q2033">
        <v>3437950</v>
      </c>
      <c r="R2033" t="s">
        <v>61</v>
      </c>
      <c r="S2033">
        <v>1</v>
      </c>
    </row>
    <row r="2034" spans="2:19" x14ac:dyDescent="0.3">
      <c r="B2034">
        <v>2033</v>
      </c>
      <c r="C2034" t="s">
        <v>19</v>
      </c>
      <c r="D2034" t="s">
        <v>19</v>
      </c>
      <c r="E2034">
        <v>2033</v>
      </c>
      <c r="F2034" t="s">
        <v>20</v>
      </c>
      <c r="G2034">
        <v>25863</v>
      </c>
      <c r="H2034">
        <v>2033</v>
      </c>
      <c r="I2034">
        <v>22</v>
      </c>
      <c r="J2034" t="s">
        <v>5129</v>
      </c>
      <c r="K2034" t="s">
        <v>5130</v>
      </c>
      <c r="L2034" t="s">
        <v>943</v>
      </c>
      <c r="M2034" t="s">
        <v>944</v>
      </c>
      <c r="N2034" t="s">
        <v>1339</v>
      </c>
      <c r="O2034" t="s">
        <v>1340</v>
      </c>
      <c r="P2034">
        <v>199.10429999999999</v>
      </c>
      <c r="Q2034">
        <v>4423493</v>
      </c>
      <c r="R2034" t="s">
        <v>151</v>
      </c>
      <c r="S2034">
        <v>1</v>
      </c>
    </row>
    <row r="2035" spans="2:19" x14ac:dyDescent="0.3">
      <c r="B2035">
        <v>2034</v>
      </c>
      <c r="C2035" t="s">
        <v>19</v>
      </c>
      <c r="D2035" t="s">
        <v>19</v>
      </c>
      <c r="E2035">
        <v>2034</v>
      </c>
      <c r="F2035" t="s">
        <v>20</v>
      </c>
      <c r="G2035">
        <v>25432</v>
      </c>
      <c r="H2035">
        <v>2034</v>
      </c>
      <c r="I2035">
        <v>37</v>
      </c>
      <c r="J2035" t="s">
        <v>5131</v>
      </c>
      <c r="K2035" t="s">
        <v>5132</v>
      </c>
      <c r="L2035" t="s">
        <v>33</v>
      </c>
      <c r="M2035" t="s">
        <v>34</v>
      </c>
      <c r="N2035" t="s">
        <v>117</v>
      </c>
      <c r="O2035" t="s">
        <v>36</v>
      </c>
      <c r="P2035">
        <v>198.9862</v>
      </c>
      <c r="Q2035">
        <v>7013936</v>
      </c>
      <c r="R2035" t="s">
        <v>144</v>
      </c>
      <c r="S2035">
        <v>1</v>
      </c>
    </row>
    <row r="2036" spans="2:19" x14ac:dyDescent="0.3">
      <c r="B2036">
        <v>2035</v>
      </c>
      <c r="C2036" t="s">
        <v>19</v>
      </c>
      <c r="D2036" t="s">
        <v>19</v>
      </c>
      <c r="E2036">
        <v>2035</v>
      </c>
      <c r="F2036" t="s">
        <v>20</v>
      </c>
      <c r="G2036">
        <v>4253</v>
      </c>
      <c r="H2036">
        <v>2035</v>
      </c>
      <c r="I2036">
        <v>707</v>
      </c>
      <c r="J2036" t="s">
        <v>5133</v>
      </c>
      <c r="K2036" t="s">
        <v>5134</v>
      </c>
      <c r="L2036" t="s">
        <v>530</v>
      </c>
      <c r="M2036" t="s">
        <v>531</v>
      </c>
      <c r="N2036" t="s">
        <v>579</v>
      </c>
      <c r="O2036" t="s">
        <v>5008</v>
      </c>
      <c r="P2036">
        <v>198.77430000000001</v>
      </c>
      <c r="Q2036">
        <v>36322659</v>
      </c>
      <c r="R2036" t="s">
        <v>61</v>
      </c>
      <c r="S2036">
        <v>5</v>
      </c>
    </row>
    <row r="2037" spans="2:19" x14ac:dyDescent="0.3">
      <c r="B2037">
        <v>2036</v>
      </c>
      <c r="C2037" t="s">
        <v>19</v>
      </c>
      <c r="D2037" t="s">
        <v>19</v>
      </c>
      <c r="E2037">
        <v>2036</v>
      </c>
      <c r="F2037" t="s">
        <v>20</v>
      </c>
      <c r="G2037">
        <v>25338</v>
      </c>
      <c r="H2037">
        <v>2036</v>
      </c>
      <c r="I2037">
        <v>45</v>
      </c>
      <c r="J2037" t="s">
        <v>5135</v>
      </c>
      <c r="K2037" t="s">
        <v>5136</v>
      </c>
      <c r="L2037" t="s">
        <v>33</v>
      </c>
      <c r="M2037" t="s">
        <v>34</v>
      </c>
      <c r="N2037" t="s">
        <v>570</v>
      </c>
      <c r="O2037" t="s">
        <v>571</v>
      </c>
      <c r="P2037">
        <v>198.7396</v>
      </c>
      <c r="Q2037">
        <v>3468949</v>
      </c>
      <c r="R2037" t="s">
        <v>243</v>
      </c>
      <c r="S2037">
        <v>1</v>
      </c>
    </row>
    <row r="2038" spans="2:19" x14ac:dyDescent="0.3">
      <c r="B2038">
        <v>2037</v>
      </c>
      <c r="C2038" t="s">
        <v>19</v>
      </c>
      <c r="D2038" t="s">
        <v>19</v>
      </c>
      <c r="E2038">
        <v>2037</v>
      </c>
      <c r="F2038" t="s">
        <v>20</v>
      </c>
      <c r="G2038">
        <v>26320</v>
      </c>
      <c r="H2038">
        <v>2037</v>
      </c>
      <c r="I2038">
        <v>30</v>
      </c>
      <c r="J2038" t="s">
        <v>5137</v>
      </c>
      <c r="K2038" t="s">
        <v>5138</v>
      </c>
      <c r="L2038" t="s">
        <v>257</v>
      </c>
      <c r="M2038" t="s">
        <v>258</v>
      </c>
      <c r="N2038" t="s">
        <v>259</v>
      </c>
      <c r="O2038" t="s">
        <v>259</v>
      </c>
      <c r="P2038">
        <v>198.50710000000001</v>
      </c>
      <c r="Q2038">
        <v>3454939</v>
      </c>
      <c r="R2038" t="s">
        <v>151</v>
      </c>
      <c r="S2038">
        <v>1</v>
      </c>
    </row>
    <row r="2039" spans="2:19" x14ac:dyDescent="0.3">
      <c r="B2039">
        <v>2038</v>
      </c>
      <c r="C2039" t="s">
        <v>19</v>
      </c>
      <c r="D2039" t="s">
        <v>19</v>
      </c>
      <c r="E2039">
        <v>2038</v>
      </c>
      <c r="F2039" t="s">
        <v>20</v>
      </c>
      <c r="G2039">
        <v>21639</v>
      </c>
      <c r="H2039">
        <v>2038</v>
      </c>
      <c r="I2039">
        <v>810</v>
      </c>
      <c r="J2039" t="s">
        <v>5139</v>
      </c>
      <c r="K2039" t="s">
        <v>5140</v>
      </c>
      <c r="L2039" t="s">
        <v>95</v>
      </c>
      <c r="M2039" t="s">
        <v>96</v>
      </c>
      <c r="N2039" t="s">
        <v>1253</v>
      </c>
      <c r="O2039" t="s">
        <v>150</v>
      </c>
      <c r="P2039">
        <v>198.28870000000001</v>
      </c>
      <c r="Q2039">
        <v>21363468</v>
      </c>
      <c r="R2039" t="s">
        <v>144</v>
      </c>
      <c r="S2039">
        <v>3</v>
      </c>
    </row>
    <row r="2040" spans="2:19" x14ac:dyDescent="0.3">
      <c r="B2040">
        <v>2039</v>
      </c>
      <c r="C2040" t="s">
        <v>19</v>
      </c>
      <c r="D2040" t="s">
        <v>19</v>
      </c>
      <c r="E2040">
        <v>2039</v>
      </c>
      <c r="F2040" t="s">
        <v>20</v>
      </c>
      <c r="G2040">
        <v>19713</v>
      </c>
      <c r="H2040">
        <v>2039</v>
      </c>
      <c r="I2040">
        <v>65</v>
      </c>
      <c r="J2040" t="s">
        <v>5141</v>
      </c>
      <c r="K2040" t="s">
        <v>5142</v>
      </c>
      <c r="L2040" t="s">
        <v>731</v>
      </c>
      <c r="M2040" t="s">
        <v>732</v>
      </c>
      <c r="N2040" t="s">
        <v>5090</v>
      </c>
      <c r="O2040" t="s">
        <v>734</v>
      </c>
      <c r="P2040">
        <v>198.2543</v>
      </c>
      <c r="Q2040">
        <v>44735640</v>
      </c>
      <c r="R2040" t="s">
        <v>467</v>
      </c>
      <c r="S2040">
        <v>4</v>
      </c>
    </row>
    <row r="2041" spans="2:19" x14ac:dyDescent="0.3">
      <c r="B2041">
        <v>2040</v>
      </c>
      <c r="C2041" t="s">
        <v>19</v>
      </c>
      <c r="D2041" t="s">
        <v>19</v>
      </c>
      <c r="E2041">
        <v>2040</v>
      </c>
      <c r="F2041" t="s">
        <v>20</v>
      </c>
      <c r="G2041">
        <v>24260</v>
      </c>
      <c r="H2041">
        <v>2040</v>
      </c>
      <c r="I2041">
        <v>81</v>
      </c>
      <c r="J2041" t="s">
        <v>5143</v>
      </c>
      <c r="K2041" t="s">
        <v>5144</v>
      </c>
      <c r="L2041" t="s">
        <v>131</v>
      </c>
      <c r="M2041" t="s">
        <v>132</v>
      </c>
      <c r="N2041" t="s">
        <v>133</v>
      </c>
      <c r="O2041" t="s">
        <v>133</v>
      </c>
      <c r="P2041">
        <v>198.22890000000001</v>
      </c>
      <c r="Q2041">
        <v>19961000</v>
      </c>
      <c r="R2041" t="s">
        <v>262</v>
      </c>
      <c r="S2041">
        <v>2</v>
      </c>
    </row>
    <row r="2042" spans="2:19" x14ac:dyDescent="0.3">
      <c r="B2042">
        <v>2041</v>
      </c>
      <c r="C2042" t="s">
        <v>19</v>
      </c>
      <c r="D2042" t="s">
        <v>19</v>
      </c>
      <c r="E2042">
        <v>2041</v>
      </c>
      <c r="F2042" t="s">
        <v>20</v>
      </c>
      <c r="G2042">
        <v>2437</v>
      </c>
      <c r="H2042">
        <v>2041</v>
      </c>
      <c r="I2042">
        <v>704</v>
      </c>
      <c r="J2042" t="s">
        <v>5145</v>
      </c>
      <c r="K2042" t="s">
        <v>5146</v>
      </c>
      <c r="L2042" t="s">
        <v>23</v>
      </c>
      <c r="M2042" t="s">
        <v>24</v>
      </c>
      <c r="N2042" t="s">
        <v>5147</v>
      </c>
      <c r="O2042" t="s">
        <v>26</v>
      </c>
      <c r="P2042">
        <v>198.1208</v>
      </c>
      <c r="Q2042">
        <v>78786048</v>
      </c>
      <c r="R2042" t="s">
        <v>121</v>
      </c>
      <c r="S2042">
        <v>8</v>
      </c>
    </row>
    <row r="2043" spans="2:19" x14ac:dyDescent="0.3">
      <c r="B2043">
        <v>2042</v>
      </c>
      <c r="C2043" t="s">
        <v>19</v>
      </c>
      <c r="D2043" t="s">
        <v>19</v>
      </c>
      <c r="E2043">
        <v>2042</v>
      </c>
      <c r="F2043" t="s">
        <v>20</v>
      </c>
      <c r="G2043">
        <v>23680</v>
      </c>
      <c r="H2043">
        <v>2042</v>
      </c>
      <c r="I2043">
        <v>20</v>
      </c>
      <c r="J2043" t="s">
        <v>5148</v>
      </c>
      <c r="K2043" t="s">
        <v>5149</v>
      </c>
      <c r="L2043" t="s">
        <v>23</v>
      </c>
      <c r="M2043" t="s">
        <v>24</v>
      </c>
      <c r="N2043" t="s">
        <v>25</v>
      </c>
      <c r="O2043" t="s">
        <v>26</v>
      </c>
      <c r="P2043">
        <v>198.10380000000001</v>
      </c>
      <c r="Q2043">
        <v>2987000</v>
      </c>
      <c r="R2043" t="s">
        <v>27</v>
      </c>
      <c r="S2043">
        <v>2</v>
      </c>
    </row>
    <row r="2044" spans="2:19" x14ac:dyDescent="0.3">
      <c r="B2044">
        <v>2043</v>
      </c>
      <c r="C2044" t="s">
        <v>19</v>
      </c>
      <c r="D2044" t="s">
        <v>19</v>
      </c>
      <c r="E2044">
        <v>2043</v>
      </c>
      <c r="F2044" t="s">
        <v>20</v>
      </c>
      <c r="G2044">
        <v>26303</v>
      </c>
      <c r="H2044">
        <v>2043</v>
      </c>
      <c r="I2044">
        <v>15</v>
      </c>
      <c r="J2044" t="s">
        <v>5150</v>
      </c>
      <c r="K2044" t="s">
        <v>5151</v>
      </c>
      <c r="L2044" t="s">
        <v>131</v>
      </c>
      <c r="M2044" t="s">
        <v>132</v>
      </c>
      <c r="N2044" t="s">
        <v>5152</v>
      </c>
      <c r="O2044" t="s">
        <v>794</v>
      </c>
      <c r="P2044">
        <v>197.96469999999999</v>
      </c>
      <c r="Q2044">
        <v>2494668</v>
      </c>
      <c r="R2044" t="s">
        <v>128</v>
      </c>
      <c r="S2044">
        <v>1</v>
      </c>
    </row>
    <row r="2045" spans="2:19" x14ac:dyDescent="0.3">
      <c r="B2045">
        <v>2044</v>
      </c>
      <c r="C2045" t="s">
        <v>19</v>
      </c>
      <c r="D2045" t="s">
        <v>19</v>
      </c>
      <c r="E2045">
        <v>2044</v>
      </c>
      <c r="F2045" t="s">
        <v>20</v>
      </c>
      <c r="G2045">
        <v>22078</v>
      </c>
      <c r="H2045">
        <v>2044</v>
      </c>
      <c r="I2045">
        <v>26</v>
      </c>
      <c r="J2045" t="s">
        <v>5153</v>
      </c>
      <c r="K2045" t="s">
        <v>5154</v>
      </c>
      <c r="L2045" t="s">
        <v>23</v>
      </c>
      <c r="M2045" t="s">
        <v>24</v>
      </c>
      <c r="N2045" t="s">
        <v>5155</v>
      </c>
      <c r="O2045" t="s">
        <v>436</v>
      </c>
      <c r="P2045">
        <v>197.81610000000001</v>
      </c>
      <c r="Q2045">
        <v>16936309</v>
      </c>
      <c r="R2045" t="s">
        <v>30</v>
      </c>
      <c r="S2045">
        <v>3</v>
      </c>
    </row>
    <row r="2046" spans="2:19" x14ac:dyDescent="0.3">
      <c r="B2046">
        <v>2045</v>
      </c>
      <c r="C2046" t="s">
        <v>19</v>
      </c>
      <c r="D2046" t="s">
        <v>19</v>
      </c>
      <c r="E2046">
        <v>2045</v>
      </c>
      <c r="F2046" t="s">
        <v>20</v>
      </c>
      <c r="G2046">
        <v>21800</v>
      </c>
      <c r="H2046">
        <v>2045</v>
      </c>
      <c r="I2046">
        <v>30</v>
      </c>
      <c r="J2046" t="s">
        <v>5156</v>
      </c>
      <c r="K2046" t="s">
        <v>5157</v>
      </c>
      <c r="L2046" t="s">
        <v>185</v>
      </c>
      <c r="M2046" t="s">
        <v>186</v>
      </c>
      <c r="N2046" t="s">
        <v>818</v>
      </c>
      <c r="O2046" t="s">
        <v>819</v>
      </c>
      <c r="P2046">
        <v>197.6378</v>
      </c>
      <c r="Q2046">
        <v>4372052</v>
      </c>
      <c r="R2046" t="s">
        <v>144</v>
      </c>
      <c r="S2046">
        <v>3</v>
      </c>
    </row>
    <row r="2047" spans="2:19" x14ac:dyDescent="0.3">
      <c r="B2047">
        <v>2046</v>
      </c>
      <c r="C2047" t="s">
        <v>19</v>
      </c>
      <c r="D2047" t="s">
        <v>19</v>
      </c>
      <c r="E2047">
        <v>2046</v>
      </c>
      <c r="F2047" t="s">
        <v>20</v>
      </c>
      <c r="G2047">
        <v>17911</v>
      </c>
      <c r="H2047">
        <v>2046</v>
      </c>
      <c r="I2047">
        <v>45</v>
      </c>
      <c r="J2047" t="s">
        <v>5158</v>
      </c>
      <c r="K2047" t="s">
        <v>5159</v>
      </c>
      <c r="L2047" t="s">
        <v>176</v>
      </c>
      <c r="M2047" t="s">
        <v>177</v>
      </c>
      <c r="N2047" t="s">
        <v>5160</v>
      </c>
      <c r="O2047" t="s">
        <v>179</v>
      </c>
      <c r="P2047">
        <v>197.39699999999999</v>
      </c>
      <c r="Q2047">
        <v>10397000</v>
      </c>
      <c r="R2047" t="s">
        <v>61</v>
      </c>
      <c r="S2047">
        <v>4</v>
      </c>
    </row>
    <row r="2048" spans="2:19" x14ac:dyDescent="0.3">
      <c r="B2048">
        <v>2047</v>
      </c>
      <c r="C2048" t="s">
        <v>19</v>
      </c>
      <c r="D2048" t="s">
        <v>19</v>
      </c>
      <c r="E2048">
        <v>2047</v>
      </c>
      <c r="F2048" t="s">
        <v>20</v>
      </c>
      <c r="G2048">
        <v>26354</v>
      </c>
      <c r="H2048">
        <v>2047</v>
      </c>
      <c r="I2048">
        <v>87</v>
      </c>
      <c r="J2048" t="s">
        <v>5161</v>
      </c>
      <c r="K2048" t="s">
        <v>5162</v>
      </c>
      <c r="L2048" t="s">
        <v>77</v>
      </c>
      <c r="M2048" t="s">
        <v>78</v>
      </c>
      <c r="N2048" t="s">
        <v>4496</v>
      </c>
      <c r="O2048" t="s">
        <v>4497</v>
      </c>
      <c r="P2048">
        <v>197.2552</v>
      </c>
      <c r="Q2048">
        <v>4760625</v>
      </c>
      <c r="R2048" t="s">
        <v>42</v>
      </c>
      <c r="S2048">
        <v>1</v>
      </c>
    </row>
    <row r="2049" spans="2:19" x14ac:dyDescent="0.3">
      <c r="B2049">
        <v>2048</v>
      </c>
      <c r="C2049" t="s">
        <v>19</v>
      </c>
      <c r="D2049" t="s">
        <v>19</v>
      </c>
      <c r="E2049">
        <v>2048</v>
      </c>
      <c r="F2049" t="s">
        <v>20</v>
      </c>
      <c r="G2049">
        <v>26218</v>
      </c>
      <c r="H2049">
        <v>2048</v>
      </c>
      <c r="I2049">
        <v>17</v>
      </c>
      <c r="J2049" t="s">
        <v>5163</v>
      </c>
      <c r="K2049" t="s">
        <v>5164</v>
      </c>
      <c r="L2049" t="s">
        <v>265</v>
      </c>
      <c r="M2049" t="s">
        <v>266</v>
      </c>
      <c r="N2049" t="s">
        <v>1811</v>
      </c>
      <c r="O2049" t="s">
        <v>268</v>
      </c>
      <c r="P2049">
        <v>197.2097</v>
      </c>
      <c r="Q2049">
        <v>3116915</v>
      </c>
      <c r="R2049" t="s">
        <v>37</v>
      </c>
      <c r="S2049">
        <v>1</v>
      </c>
    </row>
    <row r="2050" spans="2:19" x14ac:dyDescent="0.3">
      <c r="B2050">
        <v>2049</v>
      </c>
      <c r="C2050" t="s">
        <v>19</v>
      </c>
      <c r="D2050" t="s">
        <v>19</v>
      </c>
      <c r="E2050">
        <v>2049</v>
      </c>
      <c r="F2050" t="s">
        <v>20</v>
      </c>
      <c r="G2050">
        <v>24057</v>
      </c>
      <c r="H2050">
        <v>2049</v>
      </c>
      <c r="I2050">
        <v>179</v>
      </c>
      <c r="J2050" t="s">
        <v>5165</v>
      </c>
      <c r="K2050" t="s">
        <v>5166</v>
      </c>
      <c r="L2050" t="s">
        <v>943</v>
      </c>
      <c r="M2050" t="s">
        <v>944</v>
      </c>
      <c r="N2050" t="s">
        <v>5167</v>
      </c>
      <c r="O2050" t="s">
        <v>5168</v>
      </c>
      <c r="P2050">
        <v>197.16499999999999</v>
      </c>
      <c r="Q2050">
        <v>16211128</v>
      </c>
      <c r="R2050" t="s">
        <v>274</v>
      </c>
      <c r="S2050">
        <v>2</v>
      </c>
    </row>
    <row r="2051" spans="2:19" x14ac:dyDescent="0.3">
      <c r="B2051">
        <v>2050</v>
      </c>
      <c r="C2051" t="s">
        <v>19</v>
      </c>
      <c r="D2051" t="s">
        <v>19</v>
      </c>
      <c r="E2051">
        <v>2050</v>
      </c>
      <c r="F2051" t="s">
        <v>20</v>
      </c>
      <c r="G2051">
        <v>26444</v>
      </c>
      <c r="H2051">
        <v>2050</v>
      </c>
      <c r="I2051">
        <v>9</v>
      </c>
      <c r="J2051" t="s">
        <v>5169</v>
      </c>
      <c r="K2051" t="s">
        <v>5170</v>
      </c>
      <c r="L2051" t="s">
        <v>131</v>
      </c>
      <c r="M2051" t="s">
        <v>132</v>
      </c>
      <c r="N2051" t="s">
        <v>143</v>
      </c>
      <c r="O2051" t="s">
        <v>143</v>
      </c>
      <c r="P2051">
        <v>196.8699</v>
      </c>
      <c r="Q2051">
        <v>8138321</v>
      </c>
      <c r="R2051" t="s">
        <v>467</v>
      </c>
      <c r="S2051">
        <v>1</v>
      </c>
    </row>
    <row r="2052" spans="2:19" x14ac:dyDescent="0.3">
      <c r="B2052">
        <v>2051</v>
      </c>
      <c r="C2052" t="s">
        <v>19</v>
      </c>
      <c r="D2052" t="s">
        <v>19</v>
      </c>
      <c r="E2052">
        <v>2051</v>
      </c>
      <c r="F2052" t="s">
        <v>20</v>
      </c>
      <c r="G2052">
        <v>23534</v>
      </c>
      <c r="H2052">
        <v>2051</v>
      </c>
      <c r="I2052">
        <v>27</v>
      </c>
      <c r="J2052" t="s">
        <v>5171</v>
      </c>
      <c r="K2052" t="s">
        <v>5172</v>
      </c>
      <c r="L2052" t="s">
        <v>164</v>
      </c>
      <c r="M2052" t="s">
        <v>165</v>
      </c>
      <c r="N2052" t="s">
        <v>166</v>
      </c>
      <c r="O2052" t="s">
        <v>167</v>
      </c>
      <c r="P2052">
        <v>196.41640000000001</v>
      </c>
      <c r="Q2052">
        <v>3474000</v>
      </c>
      <c r="R2052" t="s">
        <v>42</v>
      </c>
      <c r="S2052">
        <v>2</v>
      </c>
    </row>
    <row r="2053" spans="2:19" x14ac:dyDescent="0.3">
      <c r="B2053">
        <v>2052</v>
      </c>
      <c r="C2053" t="s">
        <v>19</v>
      </c>
      <c r="D2053" t="s">
        <v>19</v>
      </c>
      <c r="E2053">
        <v>2052</v>
      </c>
      <c r="F2053" t="s">
        <v>20</v>
      </c>
      <c r="G2053">
        <v>23399</v>
      </c>
      <c r="H2053">
        <v>2052</v>
      </c>
      <c r="I2053">
        <v>8</v>
      </c>
      <c r="J2053" t="s">
        <v>5173</v>
      </c>
      <c r="K2053" t="s">
        <v>5174</v>
      </c>
      <c r="L2053" t="s">
        <v>185</v>
      </c>
      <c r="M2053" t="s">
        <v>186</v>
      </c>
      <c r="N2053" t="s">
        <v>185</v>
      </c>
      <c r="O2053" t="s">
        <v>179</v>
      </c>
      <c r="P2053">
        <v>196.20269999999999</v>
      </c>
      <c r="Q2053">
        <v>6048296</v>
      </c>
      <c r="R2053" t="s">
        <v>74</v>
      </c>
      <c r="S2053">
        <v>2</v>
      </c>
    </row>
    <row r="2054" spans="2:19" x14ac:dyDescent="0.3">
      <c r="B2054">
        <v>2053</v>
      </c>
      <c r="C2054" t="s">
        <v>19</v>
      </c>
      <c r="D2054" t="s">
        <v>19</v>
      </c>
      <c r="E2054">
        <v>2053</v>
      </c>
      <c r="F2054" t="s">
        <v>20</v>
      </c>
      <c r="G2054">
        <v>10897</v>
      </c>
      <c r="H2054">
        <v>2053</v>
      </c>
      <c r="I2054">
        <v>14</v>
      </c>
      <c r="J2054" t="s">
        <v>5175</v>
      </c>
      <c r="K2054" t="s">
        <v>5176</v>
      </c>
      <c r="L2054" t="s">
        <v>95</v>
      </c>
      <c r="M2054" t="s">
        <v>96</v>
      </c>
      <c r="N2054" t="s">
        <v>150</v>
      </c>
      <c r="O2054" t="s">
        <v>150</v>
      </c>
      <c r="P2054">
        <v>196.0796</v>
      </c>
      <c r="Q2054">
        <v>5235102</v>
      </c>
      <c r="R2054" t="s">
        <v>182</v>
      </c>
      <c r="S2054">
        <v>6</v>
      </c>
    </row>
    <row r="2055" spans="2:19" x14ac:dyDescent="0.3">
      <c r="B2055">
        <v>2054</v>
      </c>
      <c r="C2055" t="s">
        <v>19</v>
      </c>
      <c r="D2055" t="s">
        <v>19</v>
      </c>
      <c r="E2055">
        <v>2054</v>
      </c>
      <c r="F2055" t="s">
        <v>20</v>
      </c>
      <c r="G2055">
        <v>21453</v>
      </c>
      <c r="H2055">
        <v>2054</v>
      </c>
      <c r="I2055">
        <v>22</v>
      </c>
      <c r="J2055" t="s">
        <v>5177</v>
      </c>
      <c r="K2055" t="s">
        <v>5178</v>
      </c>
      <c r="L2055" t="s">
        <v>154</v>
      </c>
      <c r="M2055" t="s">
        <v>155</v>
      </c>
      <c r="N2055" t="s">
        <v>519</v>
      </c>
      <c r="O2055" t="s">
        <v>520</v>
      </c>
      <c r="P2055">
        <v>195.86240000000001</v>
      </c>
      <c r="Q2055">
        <v>10497023</v>
      </c>
      <c r="R2055" t="s">
        <v>49</v>
      </c>
      <c r="S2055">
        <v>3</v>
      </c>
    </row>
    <row r="2056" spans="2:19" x14ac:dyDescent="0.3">
      <c r="B2056">
        <v>2055</v>
      </c>
      <c r="C2056" t="s">
        <v>19</v>
      </c>
      <c r="D2056" t="s">
        <v>19</v>
      </c>
      <c r="E2056">
        <v>2055</v>
      </c>
      <c r="F2056" t="s">
        <v>20</v>
      </c>
      <c r="G2056">
        <v>21749</v>
      </c>
      <c r="H2056">
        <v>2055</v>
      </c>
      <c r="I2056">
        <v>290</v>
      </c>
      <c r="J2056" t="s">
        <v>5179</v>
      </c>
      <c r="K2056" t="s">
        <v>5180</v>
      </c>
      <c r="L2056" t="s">
        <v>131</v>
      </c>
      <c r="M2056" t="s">
        <v>132</v>
      </c>
      <c r="N2056" t="s">
        <v>294</v>
      </c>
      <c r="O2056" t="s">
        <v>143</v>
      </c>
      <c r="P2056">
        <v>195.82640000000001</v>
      </c>
      <c r="Q2056">
        <v>134249000</v>
      </c>
      <c r="R2056" t="s">
        <v>182</v>
      </c>
      <c r="S2056">
        <v>3</v>
      </c>
    </row>
    <row r="2057" spans="2:19" x14ac:dyDescent="0.3">
      <c r="B2057">
        <v>2056</v>
      </c>
      <c r="C2057" t="s">
        <v>19</v>
      </c>
      <c r="D2057" t="s">
        <v>19</v>
      </c>
      <c r="E2057">
        <v>2056</v>
      </c>
      <c r="F2057" t="s">
        <v>20</v>
      </c>
      <c r="G2057">
        <v>25865</v>
      </c>
      <c r="H2057">
        <v>2056</v>
      </c>
      <c r="I2057">
        <v>25</v>
      </c>
      <c r="J2057" t="s">
        <v>5181</v>
      </c>
      <c r="K2057" t="s">
        <v>5182</v>
      </c>
      <c r="L2057" t="s">
        <v>311</v>
      </c>
      <c r="M2057" t="s">
        <v>369</v>
      </c>
      <c r="N2057" t="s">
        <v>217</v>
      </c>
      <c r="O2057" t="s">
        <v>370</v>
      </c>
      <c r="P2057">
        <v>195.74760000000001</v>
      </c>
      <c r="Q2057">
        <v>3508270</v>
      </c>
      <c r="R2057" t="s">
        <v>262</v>
      </c>
      <c r="S2057">
        <v>1</v>
      </c>
    </row>
    <row r="2058" spans="2:19" x14ac:dyDescent="0.3">
      <c r="B2058">
        <v>2057</v>
      </c>
      <c r="C2058" t="s">
        <v>19</v>
      </c>
      <c r="D2058" t="s">
        <v>19</v>
      </c>
      <c r="E2058">
        <v>2057</v>
      </c>
      <c r="F2058" t="s">
        <v>20</v>
      </c>
      <c r="G2058">
        <v>23497</v>
      </c>
      <c r="H2058">
        <v>2057</v>
      </c>
      <c r="I2058">
        <v>46</v>
      </c>
      <c r="J2058" t="s">
        <v>5183</v>
      </c>
      <c r="K2058" t="s">
        <v>5184</v>
      </c>
      <c r="L2058" t="s">
        <v>131</v>
      </c>
      <c r="M2058" t="s">
        <v>132</v>
      </c>
      <c r="N2058" t="s">
        <v>143</v>
      </c>
      <c r="O2058" t="s">
        <v>143</v>
      </c>
      <c r="P2058">
        <v>195.69110000000001</v>
      </c>
      <c r="Q2058">
        <v>3014420</v>
      </c>
      <c r="R2058" t="s">
        <v>42</v>
      </c>
      <c r="S2058">
        <v>2</v>
      </c>
    </row>
    <row r="2059" spans="2:19" x14ac:dyDescent="0.3">
      <c r="B2059">
        <v>2058</v>
      </c>
      <c r="C2059" t="s">
        <v>19</v>
      </c>
      <c r="D2059" t="s">
        <v>19</v>
      </c>
      <c r="E2059">
        <v>2058</v>
      </c>
      <c r="F2059" t="s">
        <v>20</v>
      </c>
      <c r="G2059">
        <v>21692</v>
      </c>
      <c r="H2059">
        <v>2058</v>
      </c>
      <c r="I2059">
        <v>758</v>
      </c>
      <c r="J2059" t="s">
        <v>5185</v>
      </c>
      <c r="K2059" t="s">
        <v>5186</v>
      </c>
      <c r="L2059" t="s">
        <v>95</v>
      </c>
      <c r="M2059" t="s">
        <v>96</v>
      </c>
      <c r="N2059" t="s">
        <v>97</v>
      </c>
      <c r="O2059" t="s">
        <v>98</v>
      </c>
      <c r="P2059">
        <v>195.5</v>
      </c>
      <c r="Q2059">
        <v>320100472</v>
      </c>
      <c r="R2059" t="s">
        <v>428</v>
      </c>
      <c r="S2059">
        <v>7</v>
      </c>
    </row>
    <row r="2060" spans="2:19" x14ac:dyDescent="0.3">
      <c r="B2060">
        <v>2059</v>
      </c>
      <c r="C2060" t="s">
        <v>19</v>
      </c>
      <c r="D2060" t="s">
        <v>19</v>
      </c>
      <c r="E2060">
        <v>2059</v>
      </c>
      <c r="F2060" t="s">
        <v>20</v>
      </c>
      <c r="G2060">
        <v>23090</v>
      </c>
      <c r="H2060">
        <v>2059</v>
      </c>
      <c r="I2060">
        <v>65</v>
      </c>
      <c r="J2060" t="s">
        <v>5187</v>
      </c>
      <c r="K2060" t="s">
        <v>5188</v>
      </c>
      <c r="L2060" t="s">
        <v>70</v>
      </c>
      <c r="M2060" t="s">
        <v>71</v>
      </c>
      <c r="N2060" t="s">
        <v>72</v>
      </c>
      <c r="O2060" t="s">
        <v>73</v>
      </c>
      <c r="P2060">
        <v>195.1251</v>
      </c>
      <c r="Q2060">
        <v>30040883</v>
      </c>
      <c r="R2060" t="s">
        <v>151</v>
      </c>
      <c r="S2060">
        <v>2</v>
      </c>
    </row>
    <row r="2061" spans="2:19" x14ac:dyDescent="0.3">
      <c r="B2061">
        <v>2060</v>
      </c>
      <c r="C2061" t="s">
        <v>19</v>
      </c>
      <c r="D2061" t="s">
        <v>19</v>
      </c>
      <c r="E2061">
        <v>2060</v>
      </c>
      <c r="F2061" t="s">
        <v>20</v>
      </c>
      <c r="G2061">
        <v>25270</v>
      </c>
      <c r="H2061">
        <v>2060</v>
      </c>
      <c r="I2061">
        <v>9</v>
      </c>
      <c r="J2061" t="s">
        <v>5189</v>
      </c>
      <c r="K2061" t="s">
        <v>5190</v>
      </c>
      <c r="L2061" t="s">
        <v>23</v>
      </c>
      <c r="M2061" t="s">
        <v>24</v>
      </c>
      <c r="N2061" t="s">
        <v>277</v>
      </c>
      <c r="O2061" t="s">
        <v>277</v>
      </c>
      <c r="P2061">
        <v>194.96700000000001</v>
      </c>
      <c r="Q2061">
        <v>4177523</v>
      </c>
      <c r="R2061" t="s">
        <v>27</v>
      </c>
      <c r="S2061">
        <v>1</v>
      </c>
    </row>
    <row r="2062" spans="2:19" x14ac:dyDescent="0.3">
      <c r="B2062">
        <v>2061</v>
      </c>
      <c r="C2062" t="s">
        <v>19</v>
      </c>
      <c r="D2062" t="s">
        <v>19</v>
      </c>
      <c r="E2062">
        <v>2061</v>
      </c>
      <c r="F2062" t="s">
        <v>20</v>
      </c>
      <c r="G2062">
        <v>25267</v>
      </c>
      <c r="H2062">
        <v>2061</v>
      </c>
      <c r="I2062">
        <v>35</v>
      </c>
      <c r="J2062" t="s">
        <v>5191</v>
      </c>
      <c r="K2062" t="s">
        <v>5192</v>
      </c>
      <c r="L2062" t="s">
        <v>170</v>
      </c>
      <c r="M2062" t="s">
        <v>171</v>
      </c>
      <c r="N2062" t="s">
        <v>3683</v>
      </c>
      <c r="O2062" t="s">
        <v>377</v>
      </c>
      <c r="P2062">
        <v>194.94919999999999</v>
      </c>
      <c r="Q2062">
        <v>3917235</v>
      </c>
      <c r="R2062" t="s">
        <v>121</v>
      </c>
      <c r="S2062">
        <v>1</v>
      </c>
    </row>
    <row r="2063" spans="2:19" x14ac:dyDescent="0.3">
      <c r="B2063">
        <v>2062</v>
      </c>
      <c r="C2063" t="s">
        <v>19</v>
      </c>
      <c r="D2063" t="s">
        <v>19</v>
      </c>
      <c r="E2063">
        <v>2062</v>
      </c>
      <c r="F2063" t="s">
        <v>20</v>
      </c>
      <c r="G2063">
        <v>25933</v>
      </c>
      <c r="H2063">
        <v>2062</v>
      </c>
      <c r="I2063">
        <v>30</v>
      </c>
      <c r="J2063" t="s">
        <v>5193</v>
      </c>
      <c r="K2063" t="s">
        <v>5194</v>
      </c>
      <c r="L2063" t="s">
        <v>154</v>
      </c>
      <c r="M2063" t="s">
        <v>155</v>
      </c>
      <c r="N2063" t="s">
        <v>5195</v>
      </c>
      <c r="O2063" t="s">
        <v>520</v>
      </c>
      <c r="P2063">
        <v>194.86259999999999</v>
      </c>
      <c r="Q2063">
        <v>28610790</v>
      </c>
      <c r="R2063" t="s">
        <v>37</v>
      </c>
      <c r="S2063">
        <v>1</v>
      </c>
    </row>
    <row r="2064" spans="2:19" x14ac:dyDescent="0.3">
      <c r="B2064">
        <v>2063</v>
      </c>
      <c r="C2064" t="s">
        <v>19</v>
      </c>
      <c r="D2064" t="s">
        <v>19</v>
      </c>
      <c r="E2064">
        <v>2063</v>
      </c>
      <c r="F2064" t="s">
        <v>20</v>
      </c>
      <c r="G2064">
        <v>18084</v>
      </c>
      <c r="H2064">
        <v>2063</v>
      </c>
      <c r="I2064">
        <v>8</v>
      </c>
      <c r="J2064" t="s">
        <v>5196</v>
      </c>
      <c r="K2064" t="s">
        <v>5197</v>
      </c>
      <c r="L2064" t="s">
        <v>547</v>
      </c>
      <c r="M2064" t="s">
        <v>548</v>
      </c>
      <c r="N2064" t="s">
        <v>5198</v>
      </c>
      <c r="O2064" t="s">
        <v>5199</v>
      </c>
      <c r="P2064">
        <v>194.82310000000001</v>
      </c>
      <c r="Q2064">
        <v>16735070</v>
      </c>
      <c r="R2064" t="s">
        <v>27</v>
      </c>
      <c r="S2064">
        <v>3</v>
      </c>
    </row>
    <row r="2065" spans="2:19" x14ac:dyDescent="0.3">
      <c r="B2065">
        <v>2064</v>
      </c>
      <c r="C2065" t="s">
        <v>19</v>
      </c>
      <c r="D2065" t="s">
        <v>19</v>
      </c>
      <c r="E2065">
        <v>2064</v>
      </c>
      <c r="F2065" t="s">
        <v>20</v>
      </c>
      <c r="G2065">
        <v>21594</v>
      </c>
      <c r="H2065">
        <v>2064</v>
      </c>
      <c r="I2065">
        <v>158</v>
      </c>
      <c r="J2065" t="s">
        <v>5200</v>
      </c>
      <c r="K2065" t="s">
        <v>5201</v>
      </c>
      <c r="L2065" t="s">
        <v>257</v>
      </c>
      <c r="M2065" t="s">
        <v>258</v>
      </c>
      <c r="N2065" t="s">
        <v>1915</v>
      </c>
      <c r="O2065" t="s">
        <v>259</v>
      </c>
      <c r="P2065">
        <v>194.63550000000001</v>
      </c>
      <c r="Q2065">
        <v>54649000</v>
      </c>
      <c r="R2065" t="s">
        <v>61</v>
      </c>
      <c r="S2065">
        <v>3</v>
      </c>
    </row>
    <row r="2066" spans="2:19" x14ac:dyDescent="0.3">
      <c r="B2066">
        <v>2065</v>
      </c>
      <c r="C2066" t="s">
        <v>19</v>
      </c>
      <c r="D2066" t="s">
        <v>19</v>
      </c>
      <c r="E2066">
        <v>2065</v>
      </c>
      <c r="F2066" t="s">
        <v>20</v>
      </c>
      <c r="G2066">
        <v>21464</v>
      </c>
      <c r="H2066">
        <v>2065</v>
      </c>
      <c r="I2066">
        <v>78</v>
      </c>
      <c r="J2066" t="s">
        <v>5202</v>
      </c>
      <c r="K2066" t="s">
        <v>5203</v>
      </c>
      <c r="L2066" t="s">
        <v>33</v>
      </c>
      <c r="M2066" t="s">
        <v>34</v>
      </c>
      <c r="N2066" t="s">
        <v>35</v>
      </c>
      <c r="O2066" t="s">
        <v>36</v>
      </c>
      <c r="P2066">
        <v>194.62</v>
      </c>
      <c r="Q2066">
        <v>7584567</v>
      </c>
      <c r="R2066" t="s">
        <v>144</v>
      </c>
      <c r="S2066">
        <v>3</v>
      </c>
    </row>
    <row r="2067" spans="2:19" x14ac:dyDescent="0.3">
      <c r="B2067">
        <v>2066</v>
      </c>
      <c r="C2067" t="s">
        <v>19</v>
      </c>
      <c r="D2067" t="s">
        <v>19</v>
      </c>
      <c r="E2067">
        <v>2066</v>
      </c>
      <c r="F2067" t="s">
        <v>20</v>
      </c>
      <c r="G2067">
        <v>21425</v>
      </c>
      <c r="H2067">
        <v>2066</v>
      </c>
      <c r="I2067">
        <v>198</v>
      </c>
      <c r="J2067" t="s">
        <v>5204</v>
      </c>
      <c r="K2067" t="s">
        <v>5205</v>
      </c>
      <c r="L2067" t="s">
        <v>185</v>
      </c>
      <c r="M2067" t="s">
        <v>186</v>
      </c>
      <c r="N2067" t="s">
        <v>185</v>
      </c>
      <c r="O2067" t="s">
        <v>179</v>
      </c>
      <c r="P2067">
        <v>194.4633</v>
      </c>
      <c r="Q2067">
        <v>17309368</v>
      </c>
      <c r="R2067" t="s">
        <v>478</v>
      </c>
      <c r="S2067">
        <v>2</v>
      </c>
    </row>
    <row r="2068" spans="2:19" x14ac:dyDescent="0.3">
      <c r="B2068">
        <v>2067</v>
      </c>
      <c r="C2068" t="s">
        <v>19</v>
      </c>
      <c r="D2068" t="s">
        <v>19</v>
      </c>
      <c r="E2068">
        <v>2067</v>
      </c>
      <c r="F2068" t="s">
        <v>20</v>
      </c>
      <c r="G2068">
        <v>23230</v>
      </c>
      <c r="H2068">
        <v>2067</v>
      </c>
      <c r="I2068">
        <v>12</v>
      </c>
      <c r="J2068" t="s">
        <v>5206</v>
      </c>
      <c r="K2068" t="s">
        <v>5207</v>
      </c>
      <c r="L2068" t="s">
        <v>257</v>
      </c>
      <c r="M2068" t="s">
        <v>258</v>
      </c>
      <c r="N2068" t="s">
        <v>5208</v>
      </c>
      <c r="O2068" t="s">
        <v>259</v>
      </c>
      <c r="P2068">
        <v>194.4177</v>
      </c>
      <c r="Q2068">
        <v>4007360</v>
      </c>
      <c r="R2068" t="s">
        <v>151</v>
      </c>
      <c r="S2068">
        <v>2</v>
      </c>
    </row>
    <row r="2069" spans="2:19" x14ac:dyDescent="0.3">
      <c r="B2069">
        <v>2068</v>
      </c>
      <c r="C2069" t="s">
        <v>19</v>
      </c>
      <c r="D2069" t="s">
        <v>19</v>
      </c>
      <c r="E2069">
        <v>2068</v>
      </c>
      <c r="F2069" t="s">
        <v>20</v>
      </c>
      <c r="G2069">
        <v>26304</v>
      </c>
      <c r="H2069">
        <v>2068</v>
      </c>
      <c r="I2069">
        <v>26</v>
      </c>
      <c r="J2069" t="s">
        <v>5209</v>
      </c>
      <c r="K2069" t="s">
        <v>5210</v>
      </c>
      <c r="L2069" t="s">
        <v>185</v>
      </c>
      <c r="M2069" t="s">
        <v>186</v>
      </c>
      <c r="N2069" t="s">
        <v>185</v>
      </c>
      <c r="O2069" t="s">
        <v>179</v>
      </c>
      <c r="P2069">
        <v>194.4229</v>
      </c>
      <c r="Q2069">
        <v>3801000</v>
      </c>
      <c r="R2069" t="s">
        <v>74</v>
      </c>
      <c r="S2069">
        <v>1</v>
      </c>
    </row>
    <row r="2070" spans="2:19" x14ac:dyDescent="0.3">
      <c r="B2070">
        <v>2069</v>
      </c>
      <c r="C2070" t="s">
        <v>19</v>
      </c>
      <c r="D2070" t="s">
        <v>19</v>
      </c>
      <c r="E2070">
        <v>2069</v>
      </c>
      <c r="F2070" t="s">
        <v>20</v>
      </c>
      <c r="G2070">
        <v>19670</v>
      </c>
      <c r="H2070">
        <v>2069</v>
      </c>
      <c r="I2070">
        <v>138</v>
      </c>
      <c r="J2070" t="s">
        <v>5211</v>
      </c>
      <c r="K2070" t="s">
        <v>5212</v>
      </c>
      <c r="L2070" t="s">
        <v>23</v>
      </c>
      <c r="M2070" t="s">
        <v>24</v>
      </c>
      <c r="N2070" t="s">
        <v>658</v>
      </c>
      <c r="O2070" t="s">
        <v>60</v>
      </c>
      <c r="P2070">
        <v>194.40209999999999</v>
      </c>
      <c r="Q2070">
        <v>94020268</v>
      </c>
      <c r="R2070" t="s">
        <v>274</v>
      </c>
      <c r="S2070">
        <v>4</v>
      </c>
    </row>
    <row r="2071" spans="2:19" x14ac:dyDescent="0.3">
      <c r="B2071">
        <v>2070</v>
      </c>
      <c r="C2071" t="s">
        <v>19</v>
      </c>
      <c r="D2071" t="s">
        <v>19</v>
      </c>
      <c r="E2071">
        <v>2070</v>
      </c>
      <c r="F2071" t="s">
        <v>20</v>
      </c>
      <c r="G2071">
        <v>23747</v>
      </c>
      <c r="H2071">
        <v>2070</v>
      </c>
      <c r="I2071">
        <v>227</v>
      </c>
      <c r="J2071" t="s">
        <v>5213</v>
      </c>
      <c r="K2071" t="s">
        <v>5214</v>
      </c>
      <c r="L2071" t="s">
        <v>594</v>
      </c>
      <c r="M2071" t="s">
        <v>595</v>
      </c>
      <c r="N2071" t="s">
        <v>5215</v>
      </c>
      <c r="O2071" t="s">
        <v>48</v>
      </c>
      <c r="P2071">
        <v>194.32230000000001</v>
      </c>
      <c r="Q2071">
        <v>432780164</v>
      </c>
      <c r="R2071" t="s">
        <v>121</v>
      </c>
      <c r="S2071">
        <v>2</v>
      </c>
    </row>
    <row r="2072" spans="2:19" x14ac:dyDescent="0.3">
      <c r="B2072">
        <v>2071</v>
      </c>
      <c r="C2072" t="s">
        <v>19</v>
      </c>
      <c r="D2072" t="s">
        <v>19</v>
      </c>
      <c r="E2072">
        <v>2071</v>
      </c>
      <c r="F2072" t="s">
        <v>20</v>
      </c>
      <c r="G2072">
        <v>19769</v>
      </c>
      <c r="H2072">
        <v>2071</v>
      </c>
      <c r="I2072">
        <v>131</v>
      </c>
      <c r="J2072" t="s">
        <v>5216</v>
      </c>
      <c r="K2072" t="s">
        <v>5217</v>
      </c>
      <c r="L2072" t="s">
        <v>547</v>
      </c>
      <c r="M2072" t="s">
        <v>548</v>
      </c>
      <c r="N2072" t="s">
        <v>549</v>
      </c>
      <c r="O2072" t="s">
        <v>549</v>
      </c>
      <c r="P2072">
        <v>194.155</v>
      </c>
      <c r="Q2072">
        <v>16966044</v>
      </c>
      <c r="R2072" t="s">
        <v>121</v>
      </c>
      <c r="S2072">
        <v>4</v>
      </c>
    </row>
    <row r="2073" spans="2:19" x14ac:dyDescent="0.3">
      <c r="B2073">
        <v>2072</v>
      </c>
      <c r="C2073" t="s">
        <v>19</v>
      </c>
      <c r="D2073" t="s">
        <v>19</v>
      </c>
      <c r="E2073">
        <v>2072</v>
      </c>
      <c r="F2073" t="s">
        <v>20</v>
      </c>
      <c r="G2073">
        <v>23914</v>
      </c>
      <c r="H2073">
        <v>2072</v>
      </c>
      <c r="I2073">
        <v>9</v>
      </c>
      <c r="J2073" t="s">
        <v>5218</v>
      </c>
      <c r="K2073" t="s">
        <v>5219</v>
      </c>
      <c r="L2073" t="s">
        <v>131</v>
      </c>
      <c r="M2073" t="s">
        <v>132</v>
      </c>
      <c r="N2073" t="s">
        <v>794</v>
      </c>
      <c r="O2073" t="s">
        <v>794</v>
      </c>
      <c r="P2073">
        <v>194.08</v>
      </c>
      <c r="Q2073">
        <v>2246242</v>
      </c>
      <c r="R2073" t="s">
        <v>42</v>
      </c>
      <c r="S2073">
        <v>2</v>
      </c>
    </row>
    <row r="2074" spans="2:19" x14ac:dyDescent="0.3">
      <c r="B2074">
        <v>2073</v>
      </c>
      <c r="C2074" t="s">
        <v>19</v>
      </c>
      <c r="D2074" t="s">
        <v>19</v>
      </c>
      <c r="E2074">
        <v>2073</v>
      </c>
      <c r="F2074" t="s">
        <v>20</v>
      </c>
      <c r="G2074">
        <v>22023</v>
      </c>
      <c r="H2074">
        <v>2073</v>
      </c>
      <c r="I2074">
        <v>28</v>
      </c>
      <c r="J2074" t="s">
        <v>5220</v>
      </c>
      <c r="K2074" t="s">
        <v>5221</v>
      </c>
      <c r="L2074" t="s">
        <v>23</v>
      </c>
      <c r="M2074" t="s">
        <v>24</v>
      </c>
      <c r="N2074" t="s">
        <v>5222</v>
      </c>
      <c r="O2074" t="s">
        <v>277</v>
      </c>
      <c r="P2074">
        <v>193.88149999999999</v>
      </c>
      <c r="Q2074">
        <v>3986629</v>
      </c>
      <c r="R2074" t="s">
        <v>666</v>
      </c>
      <c r="S2074">
        <v>3</v>
      </c>
    </row>
    <row r="2075" spans="2:19" x14ac:dyDescent="0.3">
      <c r="B2075">
        <v>2074</v>
      </c>
      <c r="C2075" t="s">
        <v>19</v>
      </c>
      <c r="D2075" t="s">
        <v>19</v>
      </c>
      <c r="E2075">
        <v>2074</v>
      </c>
      <c r="F2075" t="s">
        <v>20</v>
      </c>
      <c r="G2075">
        <v>21690</v>
      </c>
      <c r="H2075">
        <v>2074</v>
      </c>
      <c r="I2075">
        <v>625</v>
      </c>
      <c r="J2075" t="s">
        <v>5223</v>
      </c>
      <c r="K2075" t="s">
        <v>5224</v>
      </c>
      <c r="L2075" t="s">
        <v>131</v>
      </c>
      <c r="M2075" t="s">
        <v>132</v>
      </c>
      <c r="N2075" t="s">
        <v>143</v>
      </c>
      <c r="O2075" t="s">
        <v>143</v>
      </c>
      <c r="P2075">
        <v>193.6155</v>
      </c>
      <c r="Q2075">
        <v>1211399000</v>
      </c>
      <c r="R2075" t="s">
        <v>56</v>
      </c>
      <c r="S2075">
        <v>5</v>
      </c>
    </row>
    <row r="2076" spans="2:19" x14ac:dyDescent="0.3">
      <c r="B2076">
        <v>2075</v>
      </c>
      <c r="C2076" t="s">
        <v>19</v>
      </c>
      <c r="D2076" t="s">
        <v>19</v>
      </c>
      <c r="E2076">
        <v>2075</v>
      </c>
      <c r="F2076" t="s">
        <v>20</v>
      </c>
      <c r="G2076">
        <v>10747</v>
      </c>
      <c r="H2076">
        <v>2075</v>
      </c>
      <c r="I2076">
        <v>23</v>
      </c>
      <c r="J2076" t="s">
        <v>5225</v>
      </c>
      <c r="K2076" t="s">
        <v>5226</v>
      </c>
      <c r="L2076" t="s">
        <v>189</v>
      </c>
      <c r="M2076" t="s">
        <v>190</v>
      </c>
      <c r="N2076" t="s">
        <v>2413</v>
      </c>
      <c r="O2076" t="s">
        <v>192</v>
      </c>
      <c r="P2076">
        <v>193.5746</v>
      </c>
      <c r="Q2076">
        <v>28579927</v>
      </c>
      <c r="R2076" t="s">
        <v>30</v>
      </c>
      <c r="S2076">
        <v>6</v>
      </c>
    </row>
    <row r="2077" spans="2:19" x14ac:dyDescent="0.3">
      <c r="B2077">
        <v>2076</v>
      </c>
      <c r="C2077" t="s">
        <v>19</v>
      </c>
      <c r="D2077" t="s">
        <v>19</v>
      </c>
      <c r="E2077">
        <v>2076</v>
      </c>
      <c r="F2077" t="s">
        <v>20</v>
      </c>
      <c r="G2077">
        <v>21618</v>
      </c>
      <c r="H2077">
        <v>2076</v>
      </c>
      <c r="I2077">
        <v>26</v>
      </c>
      <c r="J2077" t="s">
        <v>5227</v>
      </c>
      <c r="K2077" t="s">
        <v>5228</v>
      </c>
      <c r="L2077" t="s">
        <v>33</v>
      </c>
      <c r="M2077" t="s">
        <v>34</v>
      </c>
      <c r="N2077" t="s">
        <v>830</v>
      </c>
      <c r="O2077" t="s">
        <v>36</v>
      </c>
      <c r="P2077">
        <v>193.43289999999999</v>
      </c>
      <c r="Q2077">
        <v>6102890</v>
      </c>
      <c r="R2077" t="s">
        <v>42</v>
      </c>
      <c r="S2077">
        <v>3</v>
      </c>
    </row>
    <row r="2078" spans="2:19" x14ac:dyDescent="0.3">
      <c r="B2078">
        <v>2077</v>
      </c>
      <c r="C2078" t="s">
        <v>19</v>
      </c>
      <c r="D2078" t="s">
        <v>19</v>
      </c>
      <c r="E2078">
        <v>2077</v>
      </c>
      <c r="F2078" t="s">
        <v>20</v>
      </c>
      <c r="G2078">
        <v>26335</v>
      </c>
      <c r="H2078">
        <v>2077</v>
      </c>
      <c r="I2078">
        <v>33</v>
      </c>
      <c r="J2078" t="s">
        <v>5229</v>
      </c>
      <c r="K2078" t="s">
        <v>5230</v>
      </c>
      <c r="L2078" t="s">
        <v>45</v>
      </c>
      <c r="M2078" t="s">
        <v>46</v>
      </c>
      <c r="N2078" t="s">
        <v>3183</v>
      </c>
      <c r="O2078" t="s">
        <v>48</v>
      </c>
      <c r="P2078">
        <v>192.9931</v>
      </c>
      <c r="Q2078">
        <v>4133937</v>
      </c>
      <c r="R2078" t="s">
        <v>61</v>
      </c>
      <c r="S2078">
        <v>1</v>
      </c>
    </row>
    <row r="2079" spans="2:19" x14ac:dyDescent="0.3">
      <c r="B2079">
        <v>2078</v>
      </c>
      <c r="C2079" t="s">
        <v>19</v>
      </c>
      <c r="D2079" t="s">
        <v>19</v>
      </c>
      <c r="E2079">
        <v>2078</v>
      </c>
      <c r="F2079" t="s">
        <v>20</v>
      </c>
      <c r="G2079">
        <v>17389</v>
      </c>
      <c r="H2079">
        <v>2078</v>
      </c>
      <c r="I2079">
        <v>11</v>
      </c>
      <c r="J2079" t="s">
        <v>5231</v>
      </c>
      <c r="K2079" t="s">
        <v>5232</v>
      </c>
      <c r="L2079" t="s">
        <v>1032</v>
      </c>
      <c r="M2079" t="s">
        <v>1033</v>
      </c>
      <c r="N2079" t="s">
        <v>5233</v>
      </c>
      <c r="O2079" t="s">
        <v>2844</v>
      </c>
      <c r="P2079">
        <v>192.81649999999999</v>
      </c>
      <c r="Q2079">
        <v>6336596</v>
      </c>
      <c r="R2079" t="s">
        <v>182</v>
      </c>
      <c r="S2079">
        <v>5</v>
      </c>
    </row>
    <row r="2080" spans="2:19" x14ac:dyDescent="0.3">
      <c r="B2080">
        <v>2079</v>
      </c>
      <c r="C2080" t="s">
        <v>19</v>
      </c>
      <c r="D2080" t="s">
        <v>19</v>
      </c>
      <c r="E2080">
        <v>2079</v>
      </c>
      <c r="F2080" t="s">
        <v>20</v>
      </c>
      <c r="G2080">
        <v>22577</v>
      </c>
      <c r="H2080">
        <v>2079</v>
      </c>
      <c r="I2080">
        <v>17</v>
      </c>
      <c r="J2080" t="s">
        <v>5234</v>
      </c>
      <c r="K2080" t="s">
        <v>5235</v>
      </c>
      <c r="L2080" t="s">
        <v>95</v>
      </c>
      <c r="M2080" t="s">
        <v>96</v>
      </c>
      <c r="N2080" t="s">
        <v>1454</v>
      </c>
      <c r="O2080" t="s">
        <v>150</v>
      </c>
      <c r="P2080">
        <v>192.81540000000001</v>
      </c>
      <c r="Q2080">
        <v>4234456</v>
      </c>
      <c r="R2080" t="s">
        <v>49</v>
      </c>
      <c r="S2080">
        <v>2</v>
      </c>
    </row>
    <row r="2081" spans="2:19" x14ac:dyDescent="0.3">
      <c r="B2081">
        <v>2080</v>
      </c>
      <c r="C2081" t="s">
        <v>19</v>
      </c>
      <c r="D2081" t="s">
        <v>19</v>
      </c>
      <c r="E2081">
        <v>2080</v>
      </c>
      <c r="F2081" t="s">
        <v>20</v>
      </c>
      <c r="G2081">
        <v>21565</v>
      </c>
      <c r="H2081">
        <v>2080</v>
      </c>
      <c r="I2081">
        <v>79</v>
      </c>
      <c r="J2081" t="s">
        <v>5236</v>
      </c>
      <c r="K2081" t="s">
        <v>5237</v>
      </c>
      <c r="L2081" t="s">
        <v>154</v>
      </c>
      <c r="M2081" t="s">
        <v>155</v>
      </c>
      <c r="N2081" t="s">
        <v>519</v>
      </c>
      <c r="O2081" t="s">
        <v>520</v>
      </c>
      <c r="P2081">
        <v>192.6421</v>
      </c>
      <c r="Q2081">
        <v>17964000</v>
      </c>
      <c r="R2081" t="s">
        <v>56</v>
      </c>
      <c r="S2081">
        <v>2</v>
      </c>
    </row>
    <row r="2082" spans="2:19" x14ac:dyDescent="0.3">
      <c r="B2082">
        <v>2081</v>
      </c>
      <c r="C2082" t="s">
        <v>19</v>
      </c>
      <c r="D2082" t="s">
        <v>19</v>
      </c>
      <c r="E2082">
        <v>2081</v>
      </c>
      <c r="F2082" t="s">
        <v>20</v>
      </c>
      <c r="G2082">
        <v>17875</v>
      </c>
      <c r="H2082">
        <v>2081</v>
      </c>
      <c r="I2082">
        <v>250</v>
      </c>
      <c r="J2082" t="s">
        <v>5238</v>
      </c>
      <c r="K2082" t="s">
        <v>5239</v>
      </c>
      <c r="L2082" t="s">
        <v>124</v>
      </c>
      <c r="M2082" t="s">
        <v>125</v>
      </c>
      <c r="N2082" t="s">
        <v>226</v>
      </c>
      <c r="O2082" t="s">
        <v>227</v>
      </c>
      <c r="P2082">
        <v>192.5934</v>
      </c>
      <c r="Q2082">
        <v>41080110</v>
      </c>
      <c r="R2082" t="s">
        <v>118</v>
      </c>
      <c r="S2082">
        <v>5</v>
      </c>
    </row>
    <row r="2083" spans="2:19" x14ac:dyDescent="0.3">
      <c r="B2083">
        <v>2082</v>
      </c>
      <c r="C2083" t="s">
        <v>19</v>
      </c>
      <c r="D2083" t="s">
        <v>19</v>
      </c>
      <c r="E2083">
        <v>2082</v>
      </c>
      <c r="F2083" t="s">
        <v>20</v>
      </c>
      <c r="G2083">
        <v>25173</v>
      </c>
      <c r="H2083">
        <v>2082</v>
      </c>
      <c r="I2083">
        <v>39</v>
      </c>
      <c r="J2083" t="s">
        <v>5240</v>
      </c>
      <c r="K2083" t="s">
        <v>5241</v>
      </c>
      <c r="L2083" t="s">
        <v>547</v>
      </c>
      <c r="M2083" t="s">
        <v>548</v>
      </c>
      <c r="N2083" t="s">
        <v>549</v>
      </c>
      <c r="O2083" t="s">
        <v>549</v>
      </c>
      <c r="P2083">
        <v>192.4735</v>
      </c>
      <c r="Q2083">
        <v>5336108</v>
      </c>
      <c r="R2083" t="s">
        <v>449</v>
      </c>
      <c r="S2083">
        <v>1</v>
      </c>
    </row>
    <row r="2084" spans="2:19" x14ac:dyDescent="0.3">
      <c r="B2084">
        <v>2083</v>
      </c>
      <c r="C2084" t="s">
        <v>19</v>
      </c>
      <c r="D2084" t="s">
        <v>19</v>
      </c>
      <c r="E2084">
        <v>2083</v>
      </c>
      <c r="F2084" t="s">
        <v>20</v>
      </c>
      <c r="G2084">
        <v>11858</v>
      </c>
      <c r="H2084">
        <v>2083</v>
      </c>
      <c r="I2084">
        <v>41</v>
      </c>
      <c r="J2084" t="s">
        <v>5242</v>
      </c>
      <c r="K2084" t="s">
        <v>5243</v>
      </c>
      <c r="L2084" t="s">
        <v>131</v>
      </c>
      <c r="M2084" t="s">
        <v>132</v>
      </c>
      <c r="N2084" t="s">
        <v>294</v>
      </c>
      <c r="O2084" t="s">
        <v>143</v>
      </c>
      <c r="P2084">
        <v>192.38399999999999</v>
      </c>
      <c r="Q2084">
        <v>10142977</v>
      </c>
      <c r="R2084" t="s">
        <v>144</v>
      </c>
      <c r="S2084">
        <v>5</v>
      </c>
    </row>
    <row r="2085" spans="2:19" x14ac:dyDescent="0.3">
      <c r="B2085">
        <v>2084</v>
      </c>
      <c r="C2085" t="s">
        <v>19</v>
      </c>
      <c r="D2085" t="s">
        <v>19</v>
      </c>
      <c r="E2085">
        <v>2084</v>
      </c>
      <c r="F2085" t="s">
        <v>20</v>
      </c>
      <c r="G2085">
        <v>26355</v>
      </c>
      <c r="H2085">
        <v>2084</v>
      </c>
      <c r="I2085">
        <v>9</v>
      </c>
      <c r="J2085" t="s">
        <v>5244</v>
      </c>
      <c r="K2085" t="s">
        <v>5245</v>
      </c>
      <c r="L2085" t="s">
        <v>943</v>
      </c>
      <c r="M2085" t="s">
        <v>944</v>
      </c>
      <c r="N2085" t="s">
        <v>5246</v>
      </c>
      <c r="O2085" t="s">
        <v>946</v>
      </c>
      <c r="P2085">
        <v>192.137</v>
      </c>
      <c r="Q2085">
        <v>2682399</v>
      </c>
      <c r="R2085" t="s">
        <v>182</v>
      </c>
      <c r="S2085">
        <v>1</v>
      </c>
    </row>
    <row r="2086" spans="2:19" x14ac:dyDescent="0.3">
      <c r="B2086">
        <v>2085</v>
      </c>
      <c r="C2086" t="s">
        <v>19</v>
      </c>
      <c r="D2086" t="s">
        <v>19</v>
      </c>
      <c r="E2086">
        <v>2085</v>
      </c>
      <c r="F2086" t="s">
        <v>20</v>
      </c>
      <c r="G2086">
        <v>24129</v>
      </c>
      <c r="H2086">
        <v>2085</v>
      </c>
      <c r="I2086">
        <v>30</v>
      </c>
      <c r="J2086" t="s">
        <v>5247</v>
      </c>
      <c r="K2086" t="s">
        <v>5248</v>
      </c>
      <c r="L2086" t="s">
        <v>83</v>
      </c>
      <c r="M2086" t="s">
        <v>84</v>
      </c>
      <c r="N2086" t="s">
        <v>496</v>
      </c>
      <c r="O2086" t="s">
        <v>609</v>
      </c>
      <c r="P2086">
        <v>192.06890000000001</v>
      </c>
      <c r="Q2086">
        <v>4684017</v>
      </c>
      <c r="R2086" t="s">
        <v>61</v>
      </c>
      <c r="S2086">
        <v>2</v>
      </c>
    </row>
    <row r="2087" spans="2:19" x14ac:dyDescent="0.3">
      <c r="B2087">
        <v>2086</v>
      </c>
      <c r="C2087" t="s">
        <v>19</v>
      </c>
      <c r="D2087" t="s">
        <v>19</v>
      </c>
      <c r="E2087">
        <v>2086</v>
      </c>
      <c r="F2087" t="s">
        <v>20</v>
      </c>
      <c r="G2087">
        <v>20933</v>
      </c>
      <c r="H2087">
        <v>2086</v>
      </c>
      <c r="I2087">
        <v>158</v>
      </c>
      <c r="J2087" t="s">
        <v>5249</v>
      </c>
      <c r="K2087" t="s">
        <v>5250</v>
      </c>
      <c r="L2087" t="s">
        <v>195</v>
      </c>
      <c r="M2087" t="s">
        <v>196</v>
      </c>
      <c r="N2087" t="s">
        <v>1836</v>
      </c>
      <c r="O2087" t="s">
        <v>410</v>
      </c>
      <c r="P2087">
        <v>192.035</v>
      </c>
      <c r="Q2087">
        <v>25744637</v>
      </c>
      <c r="R2087" t="s">
        <v>27</v>
      </c>
      <c r="S2087">
        <v>4</v>
      </c>
    </row>
    <row r="2088" spans="2:19" x14ac:dyDescent="0.3">
      <c r="B2088">
        <v>2087</v>
      </c>
      <c r="C2088" t="s">
        <v>19</v>
      </c>
      <c r="D2088" t="s">
        <v>19</v>
      </c>
      <c r="E2088">
        <v>2087</v>
      </c>
      <c r="F2088" t="s">
        <v>20</v>
      </c>
      <c r="G2088">
        <v>25421</v>
      </c>
      <c r="H2088">
        <v>2087</v>
      </c>
      <c r="I2088">
        <v>10</v>
      </c>
      <c r="J2088" t="s">
        <v>5251</v>
      </c>
      <c r="K2088" t="s">
        <v>5252</v>
      </c>
      <c r="L2088" t="s">
        <v>131</v>
      </c>
      <c r="M2088" t="s">
        <v>132</v>
      </c>
      <c r="N2088" t="s">
        <v>133</v>
      </c>
      <c r="O2088" t="s">
        <v>133</v>
      </c>
      <c r="P2088">
        <v>192.0402</v>
      </c>
      <c r="Q2088">
        <v>2129785</v>
      </c>
      <c r="R2088" t="s">
        <v>144</v>
      </c>
      <c r="S2088">
        <v>1</v>
      </c>
    </row>
    <row r="2089" spans="2:19" x14ac:dyDescent="0.3">
      <c r="B2089">
        <v>2088</v>
      </c>
      <c r="C2089" t="s">
        <v>19</v>
      </c>
      <c r="D2089" t="s">
        <v>19</v>
      </c>
      <c r="E2089">
        <v>2088</v>
      </c>
      <c r="F2089" t="s">
        <v>20</v>
      </c>
      <c r="G2089">
        <v>23318</v>
      </c>
      <c r="H2089">
        <v>2088</v>
      </c>
      <c r="I2089">
        <v>24</v>
      </c>
      <c r="J2089" t="s">
        <v>5253</v>
      </c>
      <c r="K2089" t="s">
        <v>5254</v>
      </c>
      <c r="L2089" t="s">
        <v>95</v>
      </c>
      <c r="M2089" t="s">
        <v>96</v>
      </c>
      <c r="N2089" t="s">
        <v>5255</v>
      </c>
      <c r="O2089" t="s">
        <v>147</v>
      </c>
      <c r="P2089">
        <v>191.83860000000001</v>
      </c>
      <c r="Q2089">
        <v>9154000</v>
      </c>
      <c r="R2089" t="s">
        <v>243</v>
      </c>
      <c r="S2089">
        <v>2</v>
      </c>
    </row>
    <row r="2090" spans="2:19" x14ac:dyDescent="0.3">
      <c r="B2090">
        <v>2089</v>
      </c>
      <c r="C2090" t="s">
        <v>19</v>
      </c>
      <c r="D2090" t="s">
        <v>19</v>
      </c>
      <c r="E2090">
        <v>2089</v>
      </c>
      <c r="F2090" t="s">
        <v>20</v>
      </c>
      <c r="G2090">
        <v>1304</v>
      </c>
      <c r="H2090">
        <v>2089</v>
      </c>
      <c r="I2090">
        <v>300</v>
      </c>
      <c r="J2090" t="s">
        <v>5256</v>
      </c>
      <c r="K2090" t="s">
        <v>5257</v>
      </c>
      <c r="L2090" t="s">
        <v>64</v>
      </c>
      <c r="M2090" t="s">
        <v>65</v>
      </c>
      <c r="N2090" t="s">
        <v>140</v>
      </c>
      <c r="O2090" t="s">
        <v>67</v>
      </c>
      <c r="P2090">
        <v>191.67699999999999</v>
      </c>
      <c r="Q2090">
        <v>36500381</v>
      </c>
      <c r="R2090" t="s">
        <v>516</v>
      </c>
      <c r="S2090">
        <v>7</v>
      </c>
    </row>
    <row r="2091" spans="2:19" x14ac:dyDescent="0.3">
      <c r="B2091">
        <v>2090</v>
      </c>
      <c r="C2091" t="s">
        <v>19</v>
      </c>
      <c r="D2091" t="s">
        <v>19</v>
      </c>
      <c r="E2091">
        <v>2090</v>
      </c>
      <c r="F2091" t="s">
        <v>20</v>
      </c>
      <c r="G2091">
        <v>25180</v>
      </c>
      <c r="H2091">
        <v>2090</v>
      </c>
      <c r="I2091">
        <v>75</v>
      </c>
      <c r="J2091" t="s">
        <v>5258</v>
      </c>
      <c r="K2091" t="s">
        <v>5259</v>
      </c>
      <c r="L2091" t="s">
        <v>917</v>
      </c>
      <c r="M2091" t="s">
        <v>918</v>
      </c>
      <c r="N2091" t="s">
        <v>919</v>
      </c>
      <c r="O2091" t="s">
        <v>920</v>
      </c>
      <c r="P2091">
        <v>191.62540000000001</v>
      </c>
      <c r="Q2091">
        <v>2772891</v>
      </c>
      <c r="R2091" t="s">
        <v>27</v>
      </c>
      <c r="S2091">
        <v>1</v>
      </c>
    </row>
    <row r="2092" spans="2:19" x14ac:dyDescent="0.3">
      <c r="B2092">
        <v>2091</v>
      </c>
      <c r="C2092" t="s">
        <v>19</v>
      </c>
      <c r="D2092" t="s">
        <v>19</v>
      </c>
      <c r="E2092">
        <v>2091</v>
      </c>
      <c r="F2092" t="s">
        <v>20</v>
      </c>
      <c r="G2092">
        <v>26442</v>
      </c>
      <c r="H2092">
        <v>2091</v>
      </c>
      <c r="I2092">
        <v>20</v>
      </c>
      <c r="J2092" t="s">
        <v>5260</v>
      </c>
      <c r="K2092" t="s">
        <v>5261</v>
      </c>
      <c r="L2092" t="s">
        <v>23</v>
      </c>
      <c r="M2092" t="s">
        <v>24</v>
      </c>
      <c r="N2092" t="s">
        <v>60</v>
      </c>
      <c r="O2092" t="s">
        <v>60</v>
      </c>
      <c r="P2092">
        <v>191.43340000000001</v>
      </c>
      <c r="Q2092">
        <v>3227861</v>
      </c>
      <c r="R2092" t="s">
        <v>42</v>
      </c>
      <c r="S2092">
        <v>1</v>
      </c>
    </row>
    <row r="2093" spans="2:19" x14ac:dyDescent="0.3">
      <c r="B2093">
        <v>2092</v>
      </c>
      <c r="C2093" t="s">
        <v>19</v>
      </c>
      <c r="D2093" t="s">
        <v>19</v>
      </c>
      <c r="E2093">
        <v>2092</v>
      </c>
      <c r="F2093" t="s">
        <v>20</v>
      </c>
      <c r="G2093">
        <v>25989</v>
      </c>
      <c r="H2093">
        <v>2092</v>
      </c>
      <c r="I2093">
        <v>305</v>
      </c>
      <c r="J2093" t="s">
        <v>5262</v>
      </c>
      <c r="K2093" t="s">
        <v>5263</v>
      </c>
      <c r="L2093" t="s">
        <v>176</v>
      </c>
      <c r="M2093" t="s">
        <v>177</v>
      </c>
      <c r="N2093" t="s">
        <v>4231</v>
      </c>
      <c r="O2093" t="s">
        <v>298</v>
      </c>
      <c r="P2093">
        <v>191.16309999999999</v>
      </c>
      <c r="Q2093">
        <v>3811660</v>
      </c>
      <c r="R2093" t="s">
        <v>37</v>
      </c>
      <c r="S2093">
        <v>1</v>
      </c>
    </row>
    <row r="2094" spans="2:19" x14ac:dyDescent="0.3">
      <c r="B2094">
        <v>2093</v>
      </c>
      <c r="C2094" t="s">
        <v>19</v>
      </c>
      <c r="D2094" t="s">
        <v>19</v>
      </c>
      <c r="E2094">
        <v>2093</v>
      </c>
      <c r="F2094" t="s">
        <v>20</v>
      </c>
      <c r="G2094">
        <v>21610</v>
      </c>
      <c r="H2094">
        <v>2093</v>
      </c>
      <c r="I2094">
        <v>27</v>
      </c>
      <c r="J2094" t="s">
        <v>5264</v>
      </c>
      <c r="K2094" t="s">
        <v>5265</v>
      </c>
      <c r="L2094" t="s">
        <v>52</v>
      </c>
      <c r="M2094" t="s">
        <v>53</v>
      </c>
      <c r="N2094" t="s">
        <v>72</v>
      </c>
      <c r="O2094" t="s">
        <v>1741</v>
      </c>
      <c r="P2094">
        <v>190.9974</v>
      </c>
      <c r="Q2094">
        <v>3461044</v>
      </c>
      <c r="R2094" t="s">
        <v>151</v>
      </c>
      <c r="S2094">
        <v>3</v>
      </c>
    </row>
    <row r="2095" spans="2:19" x14ac:dyDescent="0.3">
      <c r="B2095">
        <v>2094</v>
      </c>
      <c r="C2095" t="s">
        <v>19</v>
      </c>
      <c r="D2095" t="s">
        <v>19</v>
      </c>
      <c r="E2095">
        <v>2094</v>
      </c>
      <c r="F2095" t="s">
        <v>20</v>
      </c>
      <c r="G2095">
        <v>18835</v>
      </c>
      <c r="H2095">
        <v>2094</v>
      </c>
      <c r="I2095">
        <v>175</v>
      </c>
      <c r="J2095" t="s">
        <v>5266</v>
      </c>
      <c r="K2095" t="s">
        <v>5267</v>
      </c>
      <c r="L2095" t="s">
        <v>77</v>
      </c>
      <c r="M2095" t="s">
        <v>78</v>
      </c>
      <c r="N2095" t="s">
        <v>105</v>
      </c>
      <c r="O2095" t="s">
        <v>106</v>
      </c>
      <c r="P2095">
        <v>190.9434</v>
      </c>
      <c r="Q2095">
        <v>15775095</v>
      </c>
      <c r="R2095" t="s">
        <v>37</v>
      </c>
      <c r="S2095">
        <v>5</v>
      </c>
    </row>
    <row r="2096" spans="2:19" x14ac:dyDescent="0.3">
      <c r="B2096">
        <v>2095</v>
      </c>
      <c r="C2096" t="s">
        <v>19</v>
      </c>
      <c r="D2096" t="s">
        <v>19</v>
      </c>
      <c r="E2096">
        <v>2095</v>
      </c>
      <c r="F2096" t="s">
        <v>20</v>
      </c>
      <c r="G2096">
        <v>23270</v>
      </c>
      <c r="H2096">
        <v>2095</v>
      </c>
      <c r="I2096">
        <v>35</v>
      </c>
      <c r="J2096" t="s">
        <v>5268</v>
      </c>
      <c r="K2096" t="s">
        <v>5269</v>
      </c>
      <c r="L2096" t="s">
        <v>23</v>
      </c>
      <c r="M2096" t="s">
        <v>24</v>
      </c>
      <c r="N2096" t="s">
        <v>5270</v>
      </c>
      <c r="O2096" t="s">
        <v>26</v>
      </c>
      <c r="P2096">
        <v>190.85669999999999</v>
      </c>
      <c r="Q2096">
        <v>2975857</v>
      </c>
      <c r="R2096" t="s">
        <v>144</v>
      </c>
      <c r="S2096">
        <v>2</v>
      </c>
    </row>
    <row r="2097" spans="2:19" x14ac:dyDescent="0.3">
      <c r="B2097">
        <v>2096</v>
      </c>
      <c r="C2097" t="s">
        <v>19</v>
      </c>
      <c r="D2097" t="s">
        <v>19</v>
      </c>
      <c r="E2097">
        <v>2096</v>
      </c>
      <c r="F2097" t="s">
        <v>20</v>
      </c>
      <c r="G2097">
        <v>1584</v>
      </c>
      <c r="H2097">
        <v>2096</v>
      </c>
      <c r="I2097">
        <v>5000</v>
      </c>
      <c r="J2097" t="s">
        <v>5271</v>
      </c>
      <c r="K2097" t="s">
        <v>5272</v>
      </c>
      <c r="L2097" t="s">
        <v>131</v>
      </c>
      <c r="M2097" t="s">
        <v>132</v>
      </c>
      <c r="N2097" t="s">
        <v>1288</v>
      </c>
      <c r="O2097" t="s">
        <v>143</v>
      </c>
      <c r="P2097">
        <v>190.8177</v>
      </c>
      <c r="Q2097">
        <v>931745000</v>
      </c>
      <c r="R2097" t="s">
        <v>49</v>
      </c>
      <c r="S2097">
        <v>8</v>
      </c>
    </row>
    <row r="2098" spans="2:19" x14ac:dyDescent="0.3">
      <c r="B2098">
        <v>2097</v>
      </c>
      <c r="C2098" t="s">
        <v>19</v>
      </c>
      <c r="D2098" t="s">
        <v>19</v>
      </c>
      <c r="E2098">
        <v>2097</v>
      </c>
      <c r="F2098" t="s">
        <v>20</v>
      </c>
      <c r="G2098">
        <v>22201</v>
      </c>
      <c r="H2098">
        <v>2097</v>
      </c>
      <c r="I2098">
        <v>348</v>
      </c>
      <c r="J2098" t="s">
        <v>5273</v>
      </c>
      <c r="K2098" t="s">
        <v>5274</v>
      </c>
      <c r="L2098" t="s">
        <v>95</v>
      </c>
      <c r="M2098" t="s">
        <v>96</v>
      </c>
      <c r="N2098" t="s">
        <v>5275</v>
      </c>
      <c r="O2098" t="s">
        <v>147</v>
      </c>
      <c r="P2098">
        <v>190.8134</v>
      </c>
      <c r="Q2098">
        <v>39954754</v>
      </c>
      <c r="R2098" t="s">
        <v>243</v>
      </c>
      <c r="S2098">
        <v>3</v>
      </c>
    </row>
    <row r="2099" spans="2:19" x14ac:dyDescent="0.3">
      <c r="B2099">
        <v>2098</v>
      </c>
      <c r="C2099" t="s">
        <v>19</v>
      </c>
      <c r="D2099" t="s">
        <v>19</v>
      </c>
      <c r="E2099">
        <v>2098</v>
      </c>
      <c r="F2099" t="s">
        <v>20</v>
      </c>
      <c r="G2099">
        <v>23787</v>
      </c>
      <c r="H2099">
        <v>2098</v>
      </c>
      <c r="I2099">
        <v>37</v>
      </c>
      <c r="J2099" t="s">
        <v>5276</v>
      </c>
      <c r="K2099" t="s">
        <v>5277</v>
      </c>
      <c r="L2099" t="s">
        <v>185</v>
      </c>
      <c r="M2099" t="s">
        <v>186</v>
      </c>
      <c r="N2099" t="s">
        <v>403</v>
      </c>
      <c r="O2099" t="s">
        <v>179</v>
      </c>
      <c r="P2099">
        <v>190.76249999999999</v>
      </c>
      <c r="Q2099">
        <v>7090903</v>
      </c>
      <c r="R2099" t="s">
        <v>262</v>
      </c>
      <c r="S2099">
        <v>2</v>
      </c>
    </row>
    <row r="2100" spans="2:19" x14ac:dyDescent="0.3">
      <c r="B2100">
        <v>2099</v>
      </c>
      <c r="C2100" t="s">
        <v>19</v>
      </c>
      <c r="D2100" t="s">
        <v>19</v>
      </c>
      <c r="E2100">
        <v>2099</v>
      </c>
      <c r="F2100" t="s">
        <v>20</v>
      </c>
      <c r="G2100">
        <v>1206</v>
      </c>
      <c r="H2100">
        <v>2099</v>
      </c>
      <c r="I2100">
        <v>225</v>
      </c>
      <c r="J2100" t="s">
        <v>5278</v>
      </c>
      <c r="K2100" t="s">
        <v>5279</v>
      </c>
      <c r="L2100" t="s">
        <v>547</v>
      </c>
      <c r="M2100" t="s">
        <v>548</v>
      </c>
      <c r="N2100" t="s">
        <v>1020</v>
      </c>
      <c r="O2100" t="s">
        <v>549</v>
      </c>
      <c r="P2100">
        <v>190.7199</v>
      </c>
      <c r="Q2100">
        <v>49703295</v>
      </c>
      <c r="R2100" t="s">
        <v>144</v>
      </c>
      <c r="S2100">
        <v>4</v>
      </c>
    </row>
    <row r="2101" spans="2:19" x14ac:dyDescent="0.3">
      <c r="B2101">
        <v>2100</v>
      </c>
      <c r="C2101" t="s">
        <v>19</v>
      </c>
      <c r="D2101" t="s">
        <v>19</v>
      </c>
      <c r="E2101">
        <v>2100</v>
      </c>
      <c r="F2101" t="s">
        <v>20</v>
      </c>
      <c r="G2101">
        <v>23771</v>
      </c>
      <c r="H2101">
        <v>2100</v>
      </c>
      <c r="I2101">
        <v>40</v>
      </c>
      <c r="J2101" t="s">
        <v>5280</v>
      </c>
      <c r="K2101" t="s">
        <v>5281</v>
      </c>
      <c r="L2101" t="s">
        <v>917</v>
      </c>
      <c r="M2101" t="s">
        <v>918</v>
      </c>
      <c r="N2101" t="s">
        <v>4005</v>
      </c>
      <c r="O2101" t="s">
        <v>4006</v>
      </c>
      <c r="P2101">
        <v>190.6765</v>
      </c>
      <c r="Q2101">
        <v>3414484</v>
      </c>
      <c r="R2101" t="s">
        <v>37</v>
      </c>
      <c r="S2101">
        <v>2</v>
      </c>
    </row>
    <row r="2102" spans="2:19" x14ac:dyDescent="0.3">
      <c r="B2102">
        <v>2101</v>
      </c>
      <c r="C2102" t="s">
        <v>19</v>
      </c>
      <c r="D2102" t="s">
        <v>19</v>
      </c>
      <c r="E2102">
        <v>2101</v>
      </c>
      <c r="F2102" t="s">
        <v>20</v>
      </c>
      <c r="G2102">
        <v>21371</v>
      </c>
      <c r="H2102">
        <v>2101</v>
      </c>
      <c r="I2102">
        <v>40</v>
      </c>
      <c r="J2102" t="s">
        <v>5282</v>
      </c>
      <c r="K2102" t="s">
        <v>5283</v>
      </c>
      <c r="L2102" t="s">
        <v>577</v>
      </c>
      <c r="M2102" t="s">
        <v>578</v>
      </c>
      <c r="N2102" t="s">
        <v>5284</v>
      </c>
      <c r="O2102" t="s">
        <v>5285</v>
      </c>
      <c r="P2102">
        <v>190.35939999999999</v>
      </c>
      <c r="Q2102">
        <v>4023598</v>
      </c>
      <c r="R2102" t="s">
        <v>61</v>
      </c>
      <c r="S2102">
        <v>3</v>
      </c>
    </row>
    <row r="2103" spans="2:19" x14ac:dyDescent="0.3">
      <c r="B2103">
        <v>2102</v>
      </c>
      <c r="C2103" t="s">
        <v>19</v>
      </c>
      <c r="D2103" t="s">
        <v>19</v>
      </c>
      <c r="E2103">
        <v>2102</v>
      </c>
      <c r="F2103" t="s">
        <v>20</v>
      </c>
      <c r="G2103">
        <v>24863</v>
      </c>
      <c r="H2103">
        <v>2102</v>
      </c>
      <c r="I2103">
        <v>4500</v>
      </c>
      <c r="J2103" t="s">
        <v>5286</v>
      </c>
      <c r="K2103" t="s">
        <v>5287</v>
      </c>
      <c r="L2103" t="s">
        <v>577</v>
      </c>
      <c r="M2103" t="s">
        <v>578</v>
      </c>
      <c r="N2103" t="s">
        <v>898</v>
      </c>
      <c r="O2103" t="s">
        <v>1063</v>
      </c>
      <c r="P2103">
        <v>190.3493</v>
      </c>
      <c r="Q2103">
        <v>103813715</v>
      </c>
      <c r="R2103" t="s">
        <v>449</v>
      </c>
      <c r="S2103">
        <v>1</v>
      </c>
    </row>
    <row r="2104" spans="2:19" x14ac:dyDescent="0.3">
      <c r="B2104">
        <v>2103</v>
      </c>
      <c r="C2104" t="s">
        <v>19</v>
      </c>
      <c r="D2104" t="s">
        <v>19</v>
      </c>
      <c r="E2104">
        <v>2103</v>
      </c>
      <c r="F2104" t="s">
        <v>20</v>
      </c>
      <c r="G2104">
        <v>23401</v>
      </c>
      <c r="H2104">
        <v>2103</v>
      </c>
      <c r="I2104">
        <v>75</v>
      </c>
      <c r="J2104" t="s">
        <v>5288</v>
      </c>
      <c r="K2104" t="s">
        <v>5289</v>
      </c>
      <c r="L2104" t="s">
        <v>917</v>
      </c>
      <c r="M2104" t="s">
        <v>918</v>
      </c>
      <c r="N2104" t="s">
        <v>919</v>
      </c>
      <c r="O2104" t="s">
        <v>920</v>
      </c>
      <c r="P2104">
        <v>190.05879999999999</v>
      </c>
      <c r="Q2104">
        <v>8660309</v>
      </c>
      <c r="R2104" t="s">
        <v>37</v>
      </c>
      <c r="S2104">
        <v>2</v>
      </c>
    </row>
    <row r="2105" spans="2:19" x14ac:dyDescent="0.3">
      <c r="B2105">
        <v>2104</v>
      </c>
      <c r="C2105" t="s">
        <v>19</v>
      </c>
      <c r="D2105" t="s">
        <v>19</v>
      </c>
      <c r="E2105">
        <v>2104</v>
      </c>
      <c r="F2105" t="s">
        <v>20</v>
      </c>
      <c r="G2105">
        <v>21781</v>
      </c>
      <c r="H2105">
        <v>2104</v>
      </c>
      <c r="I2105">
        <v>20</v>
      </c>
      <c r="J2105" t="s">
        <v>5290</v>
      </c>
      <c r="K2105" t="s">
        <v>5291</v>
      </c>
      <c r="L2105" t="s">
        <v>154</v>
      </c>
      <c r="M2105" t="s">
        <v>155</v>
      </c>
      <c r="N2105" t="s">
        <v>519</v>
      </c>
      <c r="O2105" t="s">
        <v>520</v>
      </c>
      <c r="P2105">
        <v>190.0419</v>
      </c>
      <c r="Q2105">
        <v>3738455</v>
      </c>
      <c r="R2105" t="s">
        <v>516</v>
      </c>
      <c r="S2105">
        <v>3</v>
      </c>
    </row>
    <row r="2106" spans="2:19" x14ac:dyDescent="0.3">
      <c r="B2106">
        <v>2105</v>
      </c>
      <c r="C2106" t="s">
        <v>19</v>
      </c>
      <c r="D2106" t="s">
        <v>19</v>
      </c>
      <c r="E2106">
        <v>2105</v>
      </c>
      <c r="F2106" t="s">
        <v>20</v>
      </c>
      <c r="G2106">
        <v>23187</v>
      </c>
      <c r="H2106">
        <v>2105</v>
      </c>
      <c r="I2106">
        <v>4</v>
      </c>
      <c r="J2106" t="s">
        <v>5292</v>
      </c>
      <c r="K2106" t="s">
        <v>5293</v>
      </c>
      <c r="L2106" t="s">
        <v>95</v>
      </c>
      <c r="M2106" t="s">
        <v>96</v>
      </c>
      <c r="N2106" t="s">
        <v>966</v>
      </c>
      <c r="O2106" t="s">
        <v>150</v>
      </c>
      <c r="P2106">
        <v>189.94280000000001</v>
      </c>
      <c r="Q2106">
        <v>10453981</v>
      </c>
      <c r="R2106" t="s">
        <v>74</v>
      </c>
      <c r="S2106">
        <v>2</v>
      </c>
    </row>
    <row r="2107" spans="2:19" x14ac:dyDescent="0.3">
      <c r="B2107">
        <v>2106</v>
      </c>
      <c r="C2107" t="s">
        <v>19</v>
      </c>
      <c r="D2107" t="s">
        <v>19</v>
      </c>
      <c r="E2107">
        <v>2106</v>
      </c>
      <c r="F2107" t="s">
        <v>20</v>
      </c>
      <c r="G2107">
        <v>23529</v>
      </c>
      <c r="H2107">
        <v>2106</v>
      </c>
      <c r="I2107">
        <v>100</v>
      </c>
      <c r="J2107" t="s">
        <v>5294</v>
      </c>
      <c r="K2107" t="s">
        <v>5295</v>
      </c>
      <c r="L2107" t="s">
        <v>257</v>
      </c>
      <c r="M2107" t="s">
        <v>258</v>
      </c>
      <c r="N2107" t="s">
        <v>259</v>
      </c>
      <c r="O2107" t="s">
        <v>259</v>
      </c>
      <c r="P2107">
        <v>189.90700000000001</v>
      </c>
      <c r="Q2107">
        <v>7305853</v>
      </c>
      <c r="R2107" t="s">
        <v>42</v>
      </c>
      <c r="S2107">
        <v>2</v>
      </c>
    </row>
    <row r="2108" spans="2:19" x14ac:dyDescent="0.3">
      <c r="B2108">
        <v>2107</v>
      </c>
      <c r="C2108" t="s">
        <v>19</v>
      </c>
      <c r="D2108" t="s">
        <v>19</v>
      </c>
      <c r="E2108">
        <v>2107</v>
      </c>
      <c r="F2108" t="s">
        <v>20</v>
      </c>
      <c r="G2108">
        <v>23057</v>
      </c>
      <c r="H2108">
        <v>2107</v>
      </c>
      <c r="I2108">
        <v>49</v>
      </c>
      <c r="J2108" t="s">
        <v>5296</v>
      </c>
      <c r="K2108" t="s">
        <v>5297</v>
      </c>
      <c r="L2108" t="s">
        <v>23</v>
      </c>
      <c r="M2108" t="s">
        <v>24</v>
      </c>
      <c r="N2108" t="s">
        <v>882</v>
      </c>
      <c r="P2108">
        <v>189.8613</v>
      </c>
      <c r="Q2108">
        <v>2800060</v>
      </c>
      <c r="R2108" t="s">
        <v>30</v>
      </c>
      <c r="S2108">
        <v>2</v>
      </c>
    </row>
    <row r="2109" spans="2:19" x14ac:dyDescent="0.3">
      <c r="B2109">
        <v>2108</v>
      </c>
      <c r="C2109" t="s">
        <v>19</v>
      </c>
      <c r="D2109" t="s">
        <v>19</v>
      </c>
      <c r="E2109">
        <v>2108</v>
      </c>
      <c r="F2109" t="s">
        <v>20</v>
      </c>
      <c r="G2109">
        <v>25753</v>
      </c>
      <c r="H2109">
        <v>2108</v>
      </c>
      <c r="I2109">
        <v>25</v>
      </c>
      <c r="J2109" t="s">
        <v>5298</v>
      </c>
      <c r="K2109" t="s">
        <v>5299</v>
      </c>
      <c r="L2109" t="s">
        <v>95</v>
      </c>
      <c r="M2109" t="s">
        <v>96</v>
      </c>
      <c r="N2109" t="s">
        <v>5300</v>
      </c>
      <c r="P2109">
        <v>189.53569999999999</v>
      </c>
      <c r="Q2109">
        <v>2641828</v>
      </c>
      <c r="R2109" t="s">
        <v>467</v>
      </c>
      <c r="S2109">
        <v>1</v>
      </c>
    </row>
    <row r="2110" spans="2:19" x14ac:dyDescent="0.3">
      <c r="B2110">
        <v>2109</v>
      </c>
      <c r="C2110" t="s">
        <v>19</v>
      </c>
      <c r="D2110" t="s">
        <v>19</v>
      </c>
      <c r="E2110">
        <v>2109</v>
      </c>
      <c r="F2110" t="s">
        <v>20</v>
      </c>
      <c r="G2110">
        <v>590</v>
      </c>
      <c r="H2110">
        <v>2109</v>
      </c>
      <c r="I2110">
        <v>1139</v>
      </c>
      <c r="J2110" t="s">
        <v>5301</v>
      </c>
      <c r="K2110" t="s">
        <v>5302</v>
      </c>
      <c r="L2110" t="s">
        <v>360</v>
      </c>
      <c r="M2110" t="s">
        <v>361</v>
      </c>
      <c r="N2110" t="s">
        <v>362</v>
      </c>
      <c r="O2110" t="s">
        <v>362</v>
      </c>
      <c r="P2110">
        <v>189.51079999999999</v>
      </c>
      <c r="Q2110">
        <v>113374244</v>
      </c>
      <c r="R2110" t="s">
        <v>37</v>
      </c>
      <c r="S2110">
        <v>7</v>
      </c>
    </row>
    <row r="2111" spans="2:19" x14ac:dyDescent="0.3">
      <c r="B2111">
        <v>2110</v>
      </c>
      <c r="C2111" t="s">
        <v>19</v>
      </c>
      <c r="D2111" t="s">
        <v>19</v>
      </c>
      <c r="E2111">
        <v>2110</v>
      </c>
      <c r="F2111" t="s">
        <v>20</v>
      </c>
      <c r="G2111">
        <v>2218</v>
      </c>
      <c r="H2111">
        <v>2110</v>
      </c>
      <c r="I2111">
        <v>50</v>
      </c>
      <c r="J2111" t="s">
        <v>5303</v>
      </c>
      <c r="K2111" t="s">
        <v>5304</v>
      </c>
      <c r="L2111" t="s">
        <v>530</v>
      </c>
      <c r="M2111" t="s">
        <v>531</v>
      </c>
      <c r="N2111" t="s">
        <v>2946</v>
      </c>
      <c r="O2111" t="s">
        <v>2947</v>
      </c>
      <c r="P2111">
        <v>189.47479999999999</v>
      </c>
      <c r="Q2111">
        <v>7287582</v>
      </c>
      <c r="R2111" t="s">
        <v>144</v>
      </c>
      <c r="S2111">
        <v>6</v>
      </c>
    </row>
    <row r="2112" spans="2:19" x14ac:dyDescent="0.3">
      <c r="B2112">
        <v>2111</v>
      </c>
      <c r="C2112" t="s">
        <v>19</v>
      </c>
      <c r="D2112" t="s">
        <v>19</v>
      </c>
      <c r="E2112">
        <v>2111</v>
      </c>
      <c r="F2112" t="s">
        <v>20</v>
      </c>
      <c r="G2112">
        <v>21761</v>
      </c>
      <c r="H2112">
        <v>2111</v>
      </c>
      <c r="I2112">
        <v>4056</v>
      </c>
      <c r="J2112" t="s">
        <v>5305</v>
      </c>
      <c r="K2112" t="s">
        <v>5306</v>
      </c>
      <c r="L2112" t="s">
        <v>89</v>
      </c>
      <c r="M2112" t="s">
        <v>90</v>
      </c>
      <c r="N2112" t="s">
        <v>3269</v>
      </c>
      <c r="O2112" t="s">
        <v>3270</v>
      </c>
      <c r="P2112">
        <v>189.4111</v>
      </c>
      <c r="Q2112">
        <v>144949480</v>
      </c>
      <c r="R2112" t="s">
        <v>30</v>
      </c>
      <c r="S2112">
        <v>3</v>
      </c>
    </row>
    <row r="2113" spans="2:19" x14ac:dyDescent="0.3">
      <c r="B2113">
        <v>2112</v>
      </c>
      <c r="C2113" t="s">
        <v>19</v>
      </c>
      <c r="D2113" t="s">
        <v>19</v>
      </c>
      <c r="E2113">
        <v>2112</v>
      </c>
      <c r="F2113" t="s">
        <v>20</v>
      </c>
      <c r="G2113">
        <v>1380</v>
      </c>
      <c r="H2113">
        <v>2112</v>
      </c>
      <c r="I2113">
        <v>35</v>
      </c>
      <c r="J2113" t="s">
        <v>5307</v>
      </c>
      <c r="K2113" t="s">
        <v>5308</v>
      </c>
      <c r="L2113" t="s">
        <v>547</v>
      </c>
      <c r="M2113" t="s">
        <v>548</v>
      </c>
      <c r="N2113" t="s">
        <v>5309</v>
      </c>
      <c r="O2113" t="s">
        <v>549</v>
      </c>
      <c r="P2113">
        <v>189.4051</v>
      </c>
      <c r="Q2113">
        <v>17529007</v>
      </c>
      <c r="R2113" t="s">
        <v>262</v>
      </c>
      <c r="S2113">
        <v>6</v>
      </c>
    </row>
    <row r="2114" spans="2:19" x14ac:dyDescent="0.3">
      <c r="B2114">
        <v>2113</v>
      </c>
      <c r="C2114" t="s">
        <v>19</v>
      </c>
      <c r="D2114" t="s">
        <v>19</v>
      </c>
      <c r="E2114">
        <v>2113</v>
      </c>
      <c r="F2114" t="s">
        <v>20</v>
      </c>
      <c r="G2114">
        <v>25741</v>
      </c>
      <c r="H2114">
        <v>2113</v>
      </c>
      <c r="I2114">
        <v>70</v>
      </c>
      <c r="J2114" t="s">
        <v>5310</v>
      </c>
      <c r="K2114" t="s">
        <v>5311</v>
      </c>
      <c r="L2114" t="s">
        <v>23</v>
      </c>
      <c r="M2114" t="s">
        <v>24</v>
      </c>
      <c r="N2114" t="s">
        <v>352</v>
      </c>
      <c r="O2114" t="s">
        <v>60</v>
      </c>
      <c r="P2114">
        <v>189.2611</v>
      </c>
      <c r="Q2114">
        <v>10454606</v>
      </c>
      <c r="R2114" t="s">
        <v>238</v>
      </c>
      <c r="S2114">
        <v>1</v>
      </c>
    </row>
    <row r="2115" spans="2:19" x14ac:dyDescent="0.3">
      <c r="B2115">
        <v>2114</v>
      </c>
      <c r="C2115" t="s">
        <v>19</v>
      </c>
      <c r="D2115" t="s">
        <v>19</v>
      </c>
      <c r="E2115">
        <v>2114</v>
      </c>
      <c r="F2115" t="s">
        <v>20</v>
      </c>
      <c r="G2115">
        <v>25739</v>
      </c>
      <c r="H2115">
        <v>2114</v>
      </c>
      <c r="I2115">
        <v>26</v>
      </c>
      <c r="J2115" t="s">
        <v>5312</v>
      </c>
      <c r="K2115" t="s">
        <v>5313</v>
      </c>
      <c r="L2115" t="s">
        <v>547</v>
      </c>
      <c r="M2115" t="s">
        <v>548</v>
      </c>
      <c r="N2115" t="s">
        <v>549</v>
      </c>
      <c r="O2115" t="s">
        <v>549</v>
      </c>
      <c r="P2115">
        <v>189.25540000000001</v>
      </c>
      <c r="Q2115">
        <v>2456640</v>
      </c>
      <c r="R2115" t="s">
        <v>151</v>
      </c>
      <c r="S2115">
        <v>1</v>
      </c>
    </row>
    <row r="2116" spans="2:19" x14ac:dyDescent="0.3">
      <c r="B2116">
        <v>2115</v>
      </c>
      <c r="C2116" t="s">
        <v>19</v>
      </c>
      <c r="D2116" t="s">
        <v>19</v>
      </c>
      <c r="E2116">
        <v>2115</v>
      </c>
      <c r="F2116" t="s">
        <v>20</v>
      </c>
      <c r="G2116">
        <v>23772</v>
      </c>
      <c r="H2116">
        <v>2115</v>
      </c>
      <c r="I2116">
        <v>32</v>
      </c>
      <c r="J2116" t="s">
        <v>5314</v>
      </c>
      <c r="K2116" t="s">
        <v>5315</v>
      </c>
      <c r="L2116" t="s">
        <v>154</v>
      </c>
      <c r="M2116" t="s">
        <v>155</v>
      </c>
      <c r="N2116" t="s">
        <v>5316</v>
      </c>
      <c r="O2116" t="s">
        <v>4531</v>
      </c>
      <c r="P2116">
        <v>189.03380000000001</v>
      </c>
      <c r="Q2116">
        <v>3011732</v>
      </c>
      <c r="R2116" t="s">
        <v>243</v>
      </c>
      <c r="S2116">
        <v>2</v>
      </c>
    </row>
    <row r="2117" spans="2:19" x14ac:dyDescent="0.3">
      <c r="B2117">
        <v>2116</v>
      </c>
      <c r="C2117" t="s">
        <v>19</v>
      </c>
      <c r="D2117" t="s">
        <v>19</v>
      </c>
      <c r="E2117">
        <v>2116</v>
      </c>
      <c r="F2117" t="s">
        <v>20</v>
      </c>
      <c r="G2117">
        <v>23545</v>
      </c>
      <c r="H2117">
        <v>2116</v>
      </c>
      <c r="I2117">
        <v>5</v>
      </c>
      <c r="J2117" t="s">
        <v>5317</v>
      </c>
      <c r="K2117" t="s">
        <v>5318</v>
      </c>
      <c r="L2117" t="s">
        <v>23</v>
      </c>
      <c r="M2117" t="s">
        <v>24</v>
      </c>
      <c r="N2117" t="s">
        <v>5319</v>
      </c>
      <c r="O2117" t="s">
        <v>999</v>
      </c>
      <c r="P2117">
        <v>188.7664</v>
      </c>
      <c r="Q2117">
        <v>3214103</v>
      </c>
      <c r="R2117" t="s">
        <v>182</v>
      </c>
      <c r="S2117">
        <v>2</v>
      </c>
    </row>
    <row r="2118" spans="2:19" x14ac:dyDescent="0.3">
      <c r="B2118">
        <v>2117</v>
      </c>
      <c r="C2118" t="s">
        <v>19</v>
      </c>
      <c r="D2118" t="s">
        <v>19</v>
      </c>
      <c r="E2118">
        <v>2117</v>
      </c>
      <c r="F2118" t="s">
        <v>20</v>
      </c>
      <c r="G2118">
        <v>26200</v>
      </c>
      <c r="H2118">
        <v>2117</v>
      </c>
      <c r="I2118">
        <v>118</v>
      </c>
      <c r="J2118" t="s">
        <v>5320</v>
      </c>
      <c r="K2118" t="s">
        <v>5321</v>
      </c>
      <c r="L2118" t="s">
        <v>23</v>
      </c>
      <c r="M2118" t="s">
        <v>24</v>
      </c>
      <c r="N2118" t="s">
        <v>60</v>
      </c>
      <c r="O2118" t="s">
        <v>60</v>
      </c>
      <c r="P2118">
        <v>188.68129999999999</v>
      </c>
      <c r="Q2118">
        <v>21260614</v>
      </c>
      <c r="R2118" t="s">
        <v>37</v>
      </c>
      <c r="S2118">
        <v>1</v>
      </c>
    </row>
    <row r="2119" spans="2:19" x14ac:dyDescent="0.3">
      <c r="B2119">
        <v>2118</v>
      </c>
      <c r="C2119" t="s">
        <v>19</v>
      </c>
      <c r="D2119" t="s">
        <v>19</v>
      </c>
      <c r="E2119">
        <v>2118</v>
      </c>
      <c r="F2119" t="s">
        <v>20</v>
      </c>
      <c r="G2119">
        <v>25265</v>
      </c>
      <c r="H2119">
        <v>2118</v>
      </c>
      <c r="I2119">
        <v>68</v>
      </c>
      <c r="J2119" t="s">
        <v>5322</v>
      </c>
      <c r="K2119" t="s">
        <v>5323</v>
      </c>
      <c r="L2119" t="s">
        <v>195</v>
      </c>
      <c r="M2119" t="s">
        <v>196</v>
      </c>
      <c r="N2119" t="s">
        <v>2477</v>
      </c>
      <c r="O2119" t="s">
        <v>410</v>
      </c>
      <c r="P2119">
        <v>188.6661</v>
      </c>
      <c r="Q2119">
        <v>10228000</v>
      </c>
      <c r="R2119" t="s">
        <v>144</v>
      </c>
      <c r="S2119">
        <v>1</v>
      </c>
    </row>
    <row r="2120" spans="2:19" x14ac:dyDescent="0.3">
      <c r="B2120">
        <v>2119</v>
      </c>
      <c r="C2120" t="s">
        <v>19</v>
      </c>
      <c r="D2120" t="s">
        <v>19</v>
      </c>
      <c r="E2120">
        <v>2119</v>
      </c>
      <c r="F2120" t="s">
        <v>20</v>
      </c>
      <c r="G2120">
        <v>23661</v>
      </c>
      <c r="H2120">
        <v>2119</v>
      </c>
      <c r="I2120">
        <v>55</v>
      </c>
      <c r="J2120" t="s">
        <v>5324</v>
      </c>
      <c r="K2120" t="s">
        <v>5325</v>
      </c>
      <c r="L2120" t="s">
        <v>64</v>
      </c>
      <c r="M2120" t="s">
        <v>65</v>
      </c>
      <c r="N2120" t="s">
        <v>67</v>
      </c>
      <c r="O2120" t="s">
        <v>67</v>
      </c>
      <c r="P2120">
        <v>188.5273</v>
      </c>
      <c r="Q2120">
        <v>6126794</v>
      </c>
      <c r="R2120" t="s">
        <v>144</v>
      </c>
      <c r="S2120">
        <v>2</v>
      </c>
    </row>
    <row r="2121" spans="2:19" x14ac:dyDescent="0.3">
      <c r="B2121">
        <v>2120</v>
      </c>
      <c r="C2121" t="s">
        <v>19</v>
      </c>
      <c r="D2121" t="s">
        <v>19</v>
      </c>
      <c r="E2121">
        <v>2120</v>
      </c>
      <c r="F2121" t="s">
        <v>20</v>
      </c>
      <c r="G2121">
        <v>26074</v>
      </c>
      <c r="H2121">
        <v>2120</v>
      </c>
      <c r="I2121">
        <v>22</v>
      </c>
      <c r="J2121" t="s">
        <v>5326</v>
      </c>
      <c r="K2121" t="s">
        <v>5327</v>
      </c>
      <c r="L2121" t="s">
        <v>64</v>
      </c>
      <c r="M2121" t="s">
        <v>65</v>
      </c>
      <c r="N2121" t="s">
        <v>5328</v>
      </c>
      <c r="O2121" t="s">
        <v>67</v>
      </c>
      <c r="P2121">
        <v>188.25399999999999</v>
      </c>
      <c r="Q2121">
        <v>5791193</v>
      </c>
      <c r="R2121" t="s">
        <v>121</v>
      </c>
      <c r="S2121">
        <v>1</v>
      </c>
    </row>
    <row r="2122" spans="2:19" x14ac:dyDescent="0.3">
      <c r="B2122">
        <v>2121</v>
      </c>
      <c r="C2122" t="s">
        <v>19</v>
      </c>
      <c r="D2122" t="s">
        <v>19</v>
      </c>
      <c r="E2122">
        <v>2121</v>
      </c>
      <c r="F2122" t="s">
        <v>20</v>
      </c>
      <c r="G2122">
        <v>23904</v>
      </c>
      <c r="H2122">
        <v>2121</v>
      </c>
      <c r="I2122">
        <v>44</v>
      </c>
      <c r="J2122" t="s">
        <v>5329</v>
      </c>
      <c r="K2122" t="s">
        <v>5330</v>
      </c>
      <c r="L2122" t="s">
        <v>176</v>
      </c>
      <c r="M2122" t="s">
        <v>177</v>
      </c>
      <c r="N2122" t="s">
        <v>5331</v>
      </c>
      <c r="O2122" t="s">
        <v>298</v>
      </c>
      <c r="P2122">
        <v>188.2167</v>
      </c>
      <c r="Q2122">
        <v>8429574</v>
      </c>
      <c r="R2122" t="s">
        <v>42</v>
      </c>
      <c r="S2122">
        <v>2</v>
      </c>
    </row>
    <row r="2123" spans="2:19" x14ac:dyDescent="0.3">
      <c r="B2123">
        <v>2122</v>
      </c>
      <c r="C2123" t="s">
        <v>19</v>
      </c>
      <c r="D2123" t="s">
        <v>19</v>
      </c>
      <c r="E2123">
        <v>2122</v>
      </c>
      <c r="F2123" t="s">
        <v>20</v>
      </c>
      <c r="G2123">
        <v>23181</v>
      </c>
      <c r="H2123">
        <v>2122</v>
      </c>
      <c r="I2123">
        <v>19</v>
      </c>
      <c r="J2123" t="s">
        <v>5332</v>
      </c>
      <c r="K2123" t="s">
        <v>5333</v>
      </c>
      <c r="L2123" t="s">
        <v>185</v>
      </c>
      <c r="M2123" t="s">
        <v>186</v>
      </c>
      <c r="N2123" t="s">
        <v>185</v>
      </c>
      <c r="O2123" t="s">
        <v>179</v>
      </c>
      <c r="P2123">
        <v>188.17740000000001</v>
      </c>
      <c r="Q2123">
        <v>6939060</v>
      </c>
      <c r="R2123" t="s">
        <v>151</v>
      </c>
      <c r="S2123">
        <v>2</v>
      </c>
    </row>
    <row r="2124" spans="2:19" x14ac:dyDescent="0.3">
      <c r="B2124">
        <v>2123</v>
      </c>
      <c r="C2124" t="s">
        <v>19</v>
      </c>
      <c r="D2124" t="s">
        <v>19</v>
      </c>
      <c r="E2124">
        <v>2123</v>
      </c>
      <c r="F2124" t="s">
        <v>20</v>
      </c>
      <c r="G2124">
        <v>26361</v>
      </c>
      <c r="H2124">
        <v>2123</v>
      </c>
      <c r="I2124">
        <v>8</v>
      </c>
      <c r="J2124" t="s">
        <v>5334</v>
      </c>
      <c r="K2124" t="s">
        <v>5335</v>
      </c>
      <c r="L2124" t="s">
        <v>195</v>
      </c>
      <c r="M2124" t="s">
        <v>196</v>
      </c>
      <c r="N2124" t="s">
        <v>4483</v>
      </c>
      <c r="O2124" t="s">
        <v>410</v>
      </c>
      <c r="P2124">
        <v>188.0701</v>
      </c>
      <c r="Q2124">
        <v>7040512</v>
      </c>
      <c r="R2124" t="s">
        <v>56</v>
      </c>
      <c r="S2124">
        <v>1</v>
      </c>
    </row>
    <row r="2125" spans="2:19" x14ac:dyDescent="0.3">
      <c r="B2125">
        <v>2124</v>
      </c>
      <c r="C2125" t="s">
        <v>19</v>
      </c>
      <c r="D2125" t="s">
        <v>19</v>
      </c>
      <c r="E2125">
        <v>2124</v>
      </c>
      <c r="F2125" t="s">
        <v>20</v>
      </c>
      <c r="G2125">
        <v>21195</v>
      </c>
      <c r="H2125">
        <v>2124</v>
      </c>
      <c r="I2125">
        <v>22</v>
      </c>
      <c r="J2125" t="s">
        <v>5336</v>
      </c>
      <c r="K2125" t="s">
        <v>5337</v>
      </c>
      <c r="L2125" t="s">
        <v>64</v>
      </c>
      <c r="M2125" t="s">
        <v>65</v>
      </c>
      <c r="N2125" t="s">
        <v>66</v>
      </c>
      <c r="O2125" t="s">
        <v>67</v>
      </c>
      <c r="P2125">
        <v>188.0378</v>
      </c>
      <c r="Q2125">
        <v>5767553</v>
      </c>
      <c r="R2125" t="s">
        <v>37</v>
      </c>
      <c r="S2125">
        <v>3</v>
      </c>
    </row>
    <row r="2126" spans="2:19" x14ac:dyDescent="0.3">
      <c r="B2126">
        <v>2125</v>
      </c>
      <c r="C2126" t="s">
        <v>19</v>
      </c>
      <c r="D2126" t="s">
        <v>19</v>
      </c>
      <c r="E2126">
        <v>2125</v>
      </c>
      <c r="F2126" t="s">
        <v>20</v>
      </c>
      <c r="G2126">
        <v>26602</v>
      </c>
      <c r="H2126">
        <v>2125</v>
      </c>
      <c r="I2126">
        <v>350</v>
      </c>
      <c r="J2126" t="s">
        <v>5338</v>
      </c>
      <c r="K2126" t="s">
        <v>5339</v>
      </c>
      <c r="L2126" t="s">
        <v>154</v>
      </c>
      <c r="M2126" t="s">
        <v>155</v>
      </c>
      <c r="N2126" t="s">
        <v>778</v>
      </c>
      <c r="O2126" t="s">
        <v>3498</v>
      </c>
      <c r="P2126">
        <v>187.83240000000001</v>
      </c>
      <c r="Q2126">
        <v>15626768</v>
      </c>
      <c r="R2126" t="s">
        <v>61</v>
      </c>
      <c r="S2126">
        <v>1</v>
      </c>
    </row>
    <row r="2127" spans="2:19" x14ac:dyDescent="0.3">
      <c r="B2127">
        <v>2126</v>
      </c>
      <c r="C2127" t="s">
        <v>19</v>
      </c>
      <c r="D2127" t="s">
        <v>19</v>
      </c>
      <c r="E2127">
        <v>2126</v>
      </c>
      <c r="F2127" t="s">
        <v>20</v>
      </c>
      <c r="G2127">
        <v>20195</v>
      </c>
      <c r="H2127">
        <v>2126</v>
      </c>
      <c r="I2127">
        <v>75</v>
      </c>
      <c r="J2127" t="s">
        <v>5340</v>
      </c>
      <c r="K2127" t="s">
        <v>5341</v>
      </c>
      <c r="L2127" t="s">
        <v>309</v>
      </c>
      <c r="M2127" t="s">
        <v>310</v>
      </c>
      <c r="N2127" t="s">
        <v>311</v>
      </c>
      <c r="O2127" t="s">
        <v>36</v>
      </c>
      <c r="P2127">
        <v>187.69749999999999</v>
      </c>
      <c r="Q2127">
        <v>10107047</v>
      </c>
      <c r="R2127" t="s">
        <v>144</v>
      </c>
      <c r="S2127">
        <v>4</v>
      </c>
    </row>
    <row r="2128" spans="2:19" x14ac:dyDescent="0.3">
      <c r="B2128">
        <v>2127</v>
      </c>
      <c r="C2128" t="s">
        <v>19</v>
      </c>
      <c r="D2128" t="s">
        <v>19</v>
      </c>
      <c r="E2128">
        <v>2127</v>
      </c>
      <c r="F2128" t="s">
        <v>20</v>
      </c>
      <c r="G2128">
        <v>23569</v>
      </c>
      <c r="H2128">
        <v>2127</v>
      </c>
      <c r="I2128">
        <v>3</v>
      </c>
      <c r="J2128" t="s">
        <v>5342</v>
      </c>
      <c r="K2128" t="s">
        <v>5343</v>
      </c>
      <c r="L2128" t="s">
        <v>70</v>
      </c>
      <c r="M2128" t="s">
        <v>71</v>
      </c>
      <c r="N2128" t="s">
        <v>72</v>
      </c>
      <c r="O2128" t="s">
        <v>73</v>
      </c>
      <c r="P2128">
        <v>187.6474</v>
      </c>
      <c r="Q2128">
        <v>2863032</v>
      </c>
      <c r="R2128" t="s">
        <v>243</v>
      </c>
      <c r="S2128">
        <v>2</v>
      </c>
    </row>
    <row r="2129" spans="2:19" x14ac:dyDescent="0.3">
      <c r="B2129">
        <v>2128</v>
      </c>
      <c r="C2129" t="s">
        <v>19</v>
      </c>
      <c r="D2129" t="s">
        <v>19</v>
      </c>
      <c r="E2129">
        <v>2128</v>
      </c>
      <c r="F2129" t="s">
        <v>20</v>
      </c>
      <c r="G2129">
        <v>2630</v>
      </c>
      <c r="H2129">
        <v>2128</v>
      </c>
      <c r="I2129">
        <v>529</v>
      </c>
      <c r="J2129" t="s">
        <v>5344</v>
      </c>
      <c r="K2129" t="s">
        <v>5345</v>
      </c>
      <c r="L2129" t="s">
        <v>185</v>
      </c>
      <c r="M2129" t="s">
        <v>186</v>
      </c>
      <c r="N2129" t="s">
        <v>5346</v>
      </c>
      <c r="O2129" t="s">
        <v>819</v>
      </c>
      <c r="P2129">
        <v>187.6405</v>
      </c>
      <c r="Q2129">
        <v>80780987</v>
      </c>
      <c r="R2129" t="s">
        <v>121</v>
      </c>
      <c r="S2129">
        <v>4</v>
      </c>
    </row>
    <row r="2130" spans="2:19" x14ac:dyDescent="0.3">
      <c r="B2130">
        <v>2129</v>
      </c>
      <c r="C2130" t="s">
        <v>19</v>
      </c>
      <c r="D2130" t="s">
        <v>19</v>
      </c>
      <c r="E2130">
        <v>2129</v>
      </c>
      <c r="F2130" t="s">
        <v>20</v>
      </c>
      <c r="G2130">
        <v>17505</v>
      </c>
      <c r="H2130">
        <v>2129</v>
      </c>
      <c r="I2130">
        <v>55</v>
      </c>
      <c r="J2130" t="s">
        <v>5347</v>
      </c>
      <c r="K2130" t="s">
        <v>5348</v>
      </c>
      <c r="L2130" t="s">
        <v>1032</v>
      </c>
      <c r="M2130" t="s">
        <v>1033</v>
      </c>
      <c r="N2130" t="s">
        <v>5349</v>
      </c>
      <c r="O2130" t="s">
        <v>1035</v>
      </c>
      <c r="P2130">
        <v>187.58940000000001</v>
      </c>
      <c r="Q2130">
        <v>12768103</v>
      </c>
      <c r="R2130" t="s">
        <v>49</v>
      </c>
      <c r="S2130">
        <v>2</v>
      </c>
    </row>
    <row r="2131" spans="2:19" x14ac:dyDescent="0.3">
      <c r="B2131">
        <v>2130</v>
      </c>
      <c r="C2131" t="s">
        <v>19</v>
      </c>
      <c r="D2131" t="s">
        <v>19</v>
      </c>
      <c r="E2131">
        <v>2130</v>
      </c>
      <c r="F2131" t="s">
        <v>20</v>
      </c>
      <c r="G2131">
        <v>21998</v>
      </c>
      <c r="H2131">
        <v>2130</v>
      </c>
      <c r="I2131">
        <v>129</v>
      </c>
      <c r="J2131" t="s">
        <v>5350</v>
      </c>
      <c r="K2131" t="s">
        <v>5351</v>
      </c>
      <c r="L2131" t="s">
        <v>70</v>
      </c>
      <c r="M2131" t="s">
        <v>71</v>
      </c>
      <c r="N2131" t="s">
        <v>72</v>
      </c>
      <c r="O2131" t="s">
        <v>73</v>
      </c>
      <c r="P2131">
        <v>187.43899999999999</v>
      </c>
      <c r="Q2131">
        <v>11322489</v>
      </c>
      <c r="R2131" t="s">
        <v>49</v>
      </c>
      <c r="S2131">
        <v>3</v>
      </c>
    </row>
    <row r="2132" spans="2:19" x14ac:dyDescent="0.3">
      <c r="B2132">
        <v>2131</v>
      </c>
      <c r="C2132" t="s">
        <v>19</v>
      </c>
      <c r="D2132" t="s">
        <v>19</v>
      </c>
      <c r="E2132">
        <v>2131</v>
      </c>
      <c r="F2132" t="s">
        <v>20</v>
      </c>
      <c r="G2132">
        <v>25297</v>
      </c>
      <c r="H2132">
        <v>2131</v>
      </c>
      <c r="I2132">
        <v>37</v>
      </c>
      <c r="J2132" t="s">
        <v>5352</v>
      </c>
      <c r="K2132" t="s">
        <v>5353</v>
      </c>
      <c r="L2132" t="s">
        <v>64</v>
      </c>
      <c r="M2132" t="s">
        <v>65</v>
      </c>
      <c r="N2132" t="s">
        <v>66</v>
      </c>
      <c r="O2132" t="s">
        <v>67</v>
      </c>
      <c r="P2132">
        <v>187.154</v>
      </c>
      <c r="Q2132">
        <v>3754418</v>
      </c>
      <c r="R2132" t="s">
        <v>37</v>
      </c>
      <c r="S2132">
        <v>1</v>
      </c>
    </row>
    <row r="2133" spans="2:19" x14ac:dyDescent="0.3">
      <c r="B2133">
        <v>2132</v>
      </c>
      <c r="C2133" t="s">
        <v>19</v>
      </c>
      <c r="D2133" t="s">
        <v>19</v>
      </c>
      <c r="E2133">
        <v>2132</v>
      </c>
      <c r="F2133" t="s">
        <v>20</v>
      </c>
      <c r="G2133">
        <v>21149</v>
      </c>
      <c r="H2133">
        <v>2132</v>
      </c>
      <c r="I2133">
        <v>17</v>
      </c>
      <c r="J2133" t="s">
        <v>5354</v>
      </c>
      <c r="K2133" t="s">
        <v>5355</v>
      </c>
      <c r="L2133" t="s">
        <v>547</v>
      </c>
      <c r="M2133" t="s">
        <v>548</v>
      </c>
      <c r="N2133" t="s">
        <v>1473</v>
      </c>
      <c r="O2133" t="s">
        <v>549</v>
      </c>
      <c r="P2133">
        <v>186.85560000000001</v>
      </c>
      <c r="Q2133">
        <v>5744547</v>
      </c>
      <c r="R2133" t="s">
        <v>449</v>
      </c>
      <c r="S2133">
        <v>3</v>
      </c>
    </row>
    <row r="2134" spans="2:19" x14ac:dyDescent="0.3">
      <c r="B2134">
        <v>2133</v>
      </c>
      <c r="C2134" t="s">
        <v>19</v>
      </c>
      <c r="D2134" t="s">
        <v>19</v>
      </c>
      <c r="E2134">
        <v>2133</v>
      </c>
      <c r="F2134" t="s">
        <v>20</v>
      </c>
      <c r="G2134">
        <v>21794</v>
      </c>
      <c r="H2134">
        <v>2133</v>
      </c>
      <c r="I2134">
        <v>28</v>
      </c>
      <c r="J2134" t="s">
        <v>5356</v>
      </c>
      <c r="K2134" t="s">
        <v>5357</v>
      </c>
      <c r="L2134" t="s">
        <v>131</v>
      </c>
      <c r="M2134" t="s">
        <v>132</v>
      </c>
      <c r="N2134" t="s">
        <v>133</v>
      </c>
      <c r="O2134" t="s">
        <v>133</v>
      </c>
      <c r="P2134">
        <v>186.81780000000001</v>
      </c>
      <c r="Q2134">
        <v>4112967</v>
      </c>
      <c r="R2134" t="s">
        <v>151</v>
      </c>
      <c r="S2134">
        <v>3</v>
      </c>
    </row>
    <row r="2135" spans="2:19" x14ac:dyDescent="0.3">
      <c r="B2135">
        <v>2134</v>
      </c>
      <c r="C2135" t="s">
        <v>19</v>
      </c>
      <c r="D2135" t="s">
        <v>19</v>
      </c>
      <c r="E2135">
        <v>2134</v>
      </c>
      <c r="F2135" t="s">
        <v>20</v>
      </c>
      <c r="G2135">
        <v>20498</v>
      </c>
      <c r="H2135">
        <v>2134</v>
      </c>
      <c r="I2135">
        <v>10</v>
      </c>
      <c r="J2135" t="s">
        <v>5358</v>
      </c>
      <c r="K2135" t="s">
        <v>5359</v>
      </c>
      <c r="L2135" t="s">
        <v>83</v>
      </c>
      <c r="M2135" t="s">
        <v>84</v>
      </c>
      <c r="N2135" t="s">
        <v>3177</v>
      </c>
      <c r="O2135" t="s">
        <v>609</v>
      </c>
      <c r="P2135">
        <v>186.5797</v>
      </c>
      <c r="Q2135">
        <v>5712398</v>
      </c>
      <c r="R2135" t="s">
        <v>37</v>
      </c>
      <c r="S2135">
        <v>4</v>
      </c>
    </row>
    <row r="2136" spans="2:19" x14ac:dyDescent="0.3">
      <c r="B2136">
        <v>2135</v>
      </c>
      <c r="C2136" t="s">
        <v>19</v>
      </c>
      <c r="D2136" t="s">
        <v>19</v>
      </c>
      <c r="E2136">
        <v>2135</v>
      </c>
      <c r="F2136" t="s">
        <v>20</v>
      </c>
      <c r="G2136">
        <v>21352</v>
      </c>
      <c r="H2136">
        <v>2135</v>
      </c>
      <c r="I2136">
        <v>86</v>
      </c>
      <c r="J2136" t="s">
        <v>5360</v>
      </c>
      <c r="K2136" t="s">
        <v>5361</v>
      </c>
      <c r="L2136" t="s">
        <v>131</v>
      </c>
      <c r="M2136" t="s">
        <v>132</v>
      </c>
      <c r="N2136" t="s">
        <v>5362</v>
      </c>
      <c r="O2136" t="s">
        <v>133</v>
      </c>
      <c r="P2136">
        <v>186.5641</v>
      </c>
      <c r="Q2136">
        <v>25376109</v>
      </c>
      <c r="R2136" t="s">
        <v>56</v>
      </c>
      <c r="S2136">
        <v>3</v>
      </c>
    </row>
    <row r="2137" spans="2:19" x14ac:dyDescent="0.3">
      <c r="B2137">
        <v>2136</v>
      </c>
      <c r="C2137" t="s">
        <v>19</v>
      </c>
      <c r="D2137" t="s">
        <v>19</v>
      </c>
      <c r="E2137">
        <v>2136</v>
      </c>
      <c r="F2137" t="s">
        <v>20</v>
      </c>
      <c r="G2137">
        <v>23472</v>
      </c>
      <c r="H2137">
        <v>2136</v>
      </c>
      <c r="I2137">
        <v>165</v>
      </c>
      <c r="J2137" t="s">
        <v>5363</v>
      </c>
      <c r="K2137" t="s">
        <v>5364</v>
      </c>
      <c r="L2137" t="s">
        <v>311</v>
      </c>
      <c r="M2137" t="s">
        <v>369</v>
      </c>
      <c r="N2137" t="s">
        <v>1262</v>
      </c>
      <c r="O2137" t="s">
        <v>370</v>
      </c>
      <c r="P2137">
        <v>186.4667</v>
      </c>
      <c r="Q2137">
        <v>21379156</v>
      </c>
      <c r="R2137" t="s">
        <v>37</v>
      </c>
      <c r="S2137">
        <v>2</v>
      </c>
    </row>
    <row r="2138" spans="2:19" x14ac:dyDescent="0.3">
      <c r="B2138">
        <v>2137</v>
      </c>
      <c r="C2138" t="s">
        <v>19</v>
      </c>
      <c r="D2138" t="s">
        <v>19</v>
      </c>
      <c r="E2138">
        <v>2137</v>
      </c>
      <c r="F2138" t="s">
        <v>20</v>
      </c>
      <c r="G2138">
        <v>23460</v>
      </c>
      <c r="H2138">
        <v>2137</v>
      </c>
      <c r="I2138">
        <v>1250</v>
      </c>
      <c r="J2138" t="s">
        <v>5365</v>
      </c>
      <c r="K2138" t="s">
        <v>5366</v>
      </c>
      <c r="L2138" t="s">
        <v>83</v>
      </c>
      <c r="M2138" t="s">
        <v>84</v>
      </c>
      <c r="N2138" t="s">
        <v>3177</v>
      </c>
      <c r="O2138" t="s">
        <v>609</v>
      </c>
      <c r="P2138">
        <v>186.4101</v>
      </c>
      <c r="Q2138">
        <v>240336078</v>
      </c>
      <c r="R2138" t="s">
        <v>121</v>
      </c>
      <c r="S2138">
        <v>2</v>
      </c>
    </row>
    <row r="2139" spans="2:19" x14ac:dyDescent="0.3">
      <c r="B2139">
        <v>2138</v>
      </c>
      <c r="C2139" t="s">
        <v>19</v>
      </c>
      <c r="D2139" t="s">
        <v>19</v>
      </c>
      <c r="E2139">
        <v>2138</v>
      </c>
      <c r="F2139" t="s">
        <v>20</v>
      </c>
      <c r="G2139">
        <v>1945</v>
      </c>
      <c r="H2139">
        <v>2138</v>
      </c>
      <c r="I2139">
        <v>85</v>
      </c>
      <c r="J2139" t="s">
        <v>5367</v>
      </c>
      <c r="K2139" t="s">
        <v>5368</v>
      </c>
      <c r="L2139" t="s">
        <v>360</v>
      </c>
      <c r="M2139" t="s">
        <v>361</v>
      </c>
      <c r="N2139" t="s">
        <v>2357</v>
      </c>
      <c r="O2139" t="s">
        <v>362</v>
      </c>
      <c r="P2139">
        <v>186.3896</v>
      </c>
      <c r="Q2139">
        <v>10318317</v>
      </c>
      <c r="R2139" t="s">
        <v>42</v>
      </c>
      <c r="S2139">
        <v>7</v>
      </c>
    </row>
    <row r="2140" spans="2:19" x14ac:dyDescent="0.3">
      <c r="B2140">
        <v>2139</v>
      </c>
      <c r="C2140" t="s">
        <v>19</v>
      </c>
      <c r="D2140" t="s">
        <v>19</v>
      </c>
      <c r="E2140">
        <v>2139</v>
      </c>
      <c r="F2140" t="s">
        <v>20</v>
      </c>
      <c r="G2140">
        <v>23190</v>
      </c>
      <c r="H2140">
        <v>2139</v>
      </c>
      <c r="I2140">
        <v>19</v>
      </c>
      <c r="J2140" t="s">
        <v>5369</v>
      </c>
      <c r="K2140" t="s">
        <v>5370</v>
      </c>
      <c r="L2140" t="s">
        <v>23</v>
      </c>
      <c r="M2140" t="s">
        <v>24</v>
      </c>
      <c r="N2140" t="s">
        <v>3713</v>
      </c>
      <c r="O2140" t="s">
        <v>26</v>
      </c>
      <c r="P2140">
        <v>186.39410000000001</v>
      </c>
      <c r="Q2140">
        <v>3142204</v>
      </c>
      <c r="R2140" t="s">
        <v>42</v>
      </c>
      <c r="S2140">
        <v>2</v>
      </c>
    </row>
    <row r="2141" spans="2:19" x14ac:dyDescent="0.3">
      <c r="B2141">
        <v>2140</v>
      </c>
      <c r="C2141" t="s">
        <v>19</v>
      </c>
      <c r="D2141" t="s">
        <v>19</v>
      </c>
      <c r="E2141">
        <v>2140</v>
      </c>
      <c r="F2141" t="s">
        <v>20</v>
      </c>
      <c r="G2141">
        <v>19467</v>
      </c>
      <c r="H2141">
        <v>2140</v>
      </c>
      <c r="I2141">
        <v>25</v>
      </c>
      <c r="J2141" t="s">
        <v>5371</v>
      </c>
      <c r="K2141" t="s">
        <v>5372</v>
      </c>
      <c r="L2141" t="s">
        <v>77</v>
      </c>
      <c r="M2141" t="s">
        <v>78</v>
      </c>
      <c r="N2141" t="s">
        <v>105</v>
      </c>
      <c r="O2141" t="s">
        <v>106</v>
      </c>
      <c r="P2141">
        <v>186.23509999999999</v>
      </c>
      <c r="Q2141">
        <v>7804200</v>
      </c>
      <c r="R2141" t="s">
        <v>151</v>
      </c>
      <c r="S2141">
        <v>4</v>
      </c>
    </row>
    <row r="2142" spans="2:19" x14ac:dyDescent="0.3">
      <c r="B2142">
        <v>2141</v>
      </c>
      <c r="C2142" t="s">
        <v>19</v>
      </c>
      <c r="D2142" t="s">
        <v>19</v>
      </c>
      <c r="E2142">
        <v>2141</v>
      </c>
      <c r="F2142" t="s">
        <v>20</v>
      </c>
      <c r="G2142">
        <v>21732</v>
      </c>
      <c r="H2142">
        <v>2141</v>
      </c>
      <c r="I2142">
        <v>296</v>
      </c>
      <c r="J2142" t="s">
        <v>5373</v>
      </c>
      <c r="K2142" t="s">
        <v>5374</v>
      </c>
      <c r="L2142" t="s">
        <v>131</v>
      </c>
      <c r="M2142" t="s">
        <v>132</v>
      </c>
      <c r="N2142" t="s">
        <v>143</v>
      </c>
      <c r="O2142" t="s">
        <v>143</v>
      </c>
      <c r="P2142">
        <v>186.1378</v>
      </c>
      <c r="Q2142">
        <v>71940370</v>
      </c>
      <c r="R2142" t="s">
        <v>61</v>
      </c>
      <c r="S2142">
        <v>3</v>
      </c>
    </row>
    <row r="2143" spans="2:19" x14ac:dyDescent="0.3">
      <c r="B2143">
        <v>2142</v>
      </c>
      <c r="C2143" t="s">
        <v>19</v>
      </c>
      <c r="D2143" t="s">
        <v>19</v>
      </c>
      <c r="E2143">
        <v>2142</v>
      </c>
      <c r="F2143" t="s">
        <v>20</v>
      </c>
      <c r="G2143">
        <v>1321</v>
      </c>
      <c r="H2143">
        <v>2142</v>
      </c>
      <c r="I2143">
        <v>59</v>
      </c>
      <c r="J2143" t="s">
        <v>5375</v>
      </c>
      <c r="K2143" t="s">
        <v>5376</v>
      </c>
      <c r="L2143" t="s">
        <v>131</v>
      </c>
      <c r="M2143" t="s">
        <v>132</v>
      </c>
      <c r="N2143" t="s">
        <v>794</v>
      </c>
      <c r="O2143" t="s">
        <v>794</v>
      </c>
      <c r="P2143">
        <v>185.9562</v>
      </c>
      <c r="Q2143">
        <v>41469953</v>
      </c>
      <c r="R2143" t="s">
        <v>56</v>
      </c>
      <c r="S2143">
        <v>5</v>
      </c>
    </row>
    <row r="2144" spans="2:19" x14ac:dyDescent="0.3">
      <c r="B2144">
        <v>2143</v>
      </c>
      <c r="C2144" t="s">
        <v>19</v>
      </c>
      <c r="D2144" t="s">
        <v>19</v>
      </c>
      <c r="E2144">
        <v>2143</v>
      </c>
      <c r="F2144" t="s">
        <v>20</v>
      </c>
      <c r="G2144">
        <v>23546</v>
      </c>
      <c r="H2144">
        <v>2143</v>
      </c>
      <c r="I2144">
        <v>11</v>
      </c>
      <c r="J2144" t="s">
        <v>5377</v>
      </c>
      <c r="K2144" t="s">
        <v>5378</v>
      </c>
      <c r="L2144" t="s">
        <v>547</v>
      </c>
      <c r="M2144" t="s">
        <v>548</v>
      </c>
      <c r="N2144" t="s">
        <v>3482</v>
      </c>
      <c r="O2144" t="s">
        <v>549</v>
      </c>
      <c r="P2144">
        <v>185.8065</v>
      </c>
      <c r="Q2144">
        <v>10632000</v>
      </c>
      <c r="R2144" t="s">
        <v>415</v>
      </c>
      <c r="S2144">
        <v>2</v>
      </c>
    </row>
    <row r="2145" spans="2:19" x14ac:dyDescent="0.3">
      <c r="B2145">
        <v>2144</v>
      </c>
      <c r="C2145" t="s">
        <v>19</v>
      </c>
      <c r="D2145" t="s">
        <v>19</v>
      </c>
      <c r="E2145">
        <v>2144</v>
      </c>
      <c r="F2145" t="s">
        <v>20</v>
      </c>
      <c r="G2145">
        <v>26039</v>
      </c>
      <c r="H2145">
        <v>2144</v>
      </c>
      <c r="I2145">
        <v>104</v>
      </c>
      <c r="J2145" t="s">
        <v>5379</v>
      </c>
      <c r="K2145" t="s">
        <v>5380</v>
      </c>
      <c r="L2145" t="s">
        <v>445</v>
      </c>
      <c r="M2145" t="s">
        <v>446</v>
      </c>
      <c r="N2145" t="s">
        <v>5381</v>
      </c>
      <c r="O2145" t="s">
        <v>448</v>
      </c>
      <c r="P2145">
        <v>185.72919999999999</v>
      </c>
      <c r="Q2145">
        <v>104196729</v>
      </c>
      <c r="R2145" t="s">
        <v>144</v>
      </c>
      <c r="S2145">
        <v>1</v>
      </c>
    </row>
    <row r="2146" spans="2:19" x14ac:dyDescent="0.3">
      <c r="B2146">
        <v>2145</v>
      </c>
      <c r="C2146" t="s">
        <v>19</v>
      </c>
      <c r="D2146" t="s">
        <v>19</v>
      </c>
      <c r="E2146">
        <v>2145</v>
      </c>
      <c r="F2146" t="s">
        <v>20</v>
      </c>
      <c r="G2146">
        <v>25070</v>
      </c>
      <c r="H2146">
        <v>2145</v>
      </c>
      <c r="I2146">
        <v>87</v>
      </c>
      <c r="J2146" t="s">
        <v>5382</v>
      </c>
      <c r="K2146" t="s">
        <v>5383</v>
      </c>
      <c r="L2146" t="s">
        <v>731</v>
      </c>
      <c r="M2146" t="s">
        <v>732</v>
      </c>
      <c r="N2146" t="s">
        <v>5384</v>
      </c>
      <c r="O2146" t="s">
        <v>734</v>
      </c>
      <c r="P2146">
        <v>185.46619999999999</v>
      </c>
      <c r="Q2146">
        <v>25750048</v>
      </c>
      <c r="R2146" t="s">
        <v>666</v>
      </c>
      <c r="S2146">
        <v>1</v>
      </c>
    </row>
    <row r="2147" spans="2:19" x14ac:dyDescent="0.3">
      <c r="B2147">
        <v>2146</v>
      </c>
      <c r="C2147" t="s">
        <v>19</v>
      </c>
      <c r="D2147" t="s">
        <v>19</v>
      </c>
      <c r="E2147">
        <v>2146</v>
      </c>
      <c r="F2147" t="s">
        <v>20</v>
      </c>
      <c r="G2147">
        <v>25751</v>
      </c>
      <c r="H2147">
        <v>2146</v>
      </c>
      <c r="I2147">
        <v>21</v>
      </c>
      <c r="J2147" t="s">
        <v>5385</v>
      </c>
      <c r="K2147" t="s">
        <v>5386</v>
      </c>
      <c r="L2147" t="s">
        <v>360</v>
      </c>
      <c r="M2147" t="s">
        <v>361</v>
      </c>
      <c r="N2147" t="s">
        <v>362</v>
      </c>
      <c r="O2147" t="s">
        <v>362</v>
      </c>
      <c r="P2147">
        <v>185.39920000000001</v>
      </c>
      <c r="Q2147">
        <v>12509613</v>
      </c>
      <c r="R2147" t="s">
        <v>61</v>
      </c>
      <c r="S2147">
        <v>1</v>
      </c>
    </row>
    <row r="2148" spans="2:19" x14ac:dyDescent="0.3">
      <c r="B2148">
        <v>2147</v>
      </c>
      <c r="C2148" t="s">
        <v>19</v>
      </c>
      <c r="D2148" t="s">
        <v>19</v>
      </c>
      <c r="E2148">
        <v>2147</v>
      </c>
      <c r="F2148" t="s">
        <v>20</v>
      </c>
      <c r="G2148">
        <v>7604</v>
      </c>
      <c r="H2148">
        <v>2147</v>
      </c>
      <c r="I2148">
        <v>105</v>
      </c>
      <c r="J2148" t="s">
        <v>5387</v>
      </c>
      <c r="K2148" t="s">
        <v>5388</v>
      </c>
      <c r="L2148" t="s">
        <v>95</v>
      </c>
      <c r="M2148" t="s">
        <v>96</v>
      </c>
      <c r="N2148" t="s">
        <v>1142</v>
      </c>
      <c r="O2148" t="s">
        <v>489</v>
      </c>
      <c r="P2148">
        <v>185.2552</v>
      </c>
      <c r="Q2148">
        <v>48907000</v>
      </c>
      <c r="R2148" t="s">
        <v>449</v>
      </c>
      <c r="S2148">
        <v>2</v>
      </c>
    </row>
    <row r="2149" spans="2:19" x14ac:dyDescent="0.3">
      <c r="B2149">
        <v>2148</v>
      </c>
      <c r="C2149" t="s">
        <v>19</v>
      </c>
      <c r="D2149" t="s">
        <v>19</v>
      </c>
      <c r="E2149">
        <v>2148</v>
      </c>
      <c r="F2149" t="s">
        <v>20</v>
      </c>
      <c r="G2149">
        <v>23673</v>
      </c>
      <c r="H2149">
        <v>2148</v>
      </c>
      <c r="I2149">
        <v>317</v>
      </c>
      <c r="J2149" t="s">
        <v>5389</v>
      </c>
      <c r="K2149" t="s">
        <v>5390</v>
      </c>
      <c r="L2149" t="s">
        <v>360</v>
      </c>
      <c r="M2149" t="s">
        <v>361</v>
      </c>
      <c r="N2149" t="s">
        <v>362</v>
      </c>
      <c r="O2149" t="s">
        <v>362</v>
      </c>
      <c r="P2149">
        <v>185.0513</v>
      </c>
      <c r="Q2149">
        <v>62015028</v>
      </c>
      <c r="R2149" t="s">
        <v>61</v>
      </c>
      <c r="S2149">
        <v>2</v>
      </c>
    </row>
    <row r="2150" spans="2:19" x14ac:dyDescent="0.3">
      <c r="B2150">
        <v>2149</v>
      </c>
      <c r="C2150" t="s">
        <v>19</v>
      </c>
      <c r="D2150" t="s">
        <v>19</v>
      </c>
      <c r="E2150">
        <v>2149</v>
      </c>
      <c r="F2150" t="s">
        <v>20</v>
      </c>
      <c r="G2150">
        <v>2369</v>
      </c>
      <c r="H2150">
        <v>2149</v>
      </c>
      <c r="I2150">
        <v>30</v>
      </c>
      <c r="J2150" t="s">
        <v>5391</v>
      </c>
      <c r="K2150" t="s">
        <v>5392</v>
      </c>
      <c r="L2150" t="s">
        <v>23</v>
      </c>
      <c r="M2150" t="s">
        <v>24</v>
      </c>
      <c r="N2150" t="s">
        <v>60</v>
      </c>
      <c r="O2150" t="s">
        <v>60</v>
      </c>
      <c r="P2150">
        <v>184.78530000000001</v>
      </c>
      <c r="Q2150">
        <v>12461189</v>
      </c>
      <c r="R2150" t="s">
        <v>151</v>
      </c>
      <c r="S2150">
        <v>5</v>
      </c>
    </row>
    <row r="2151" spans="2:19" x14ac:dyDescent="0.3">
      <c r="B2151">
        <v>2150</v>
      </c>
      <c r="C2151" t="s">
        <v>19</v>
      </c>
      <c r="D2151" t="s">
        <v>19</v>
      </c>
      <c r="E2151">
        <v>2150</v>
      </c>
      <c r="F2151" t="s">
        <v>20</v>
      </c>
      <c r="G2151">
        <v>26482</v>
      </c>
      <c r="H2151">
        <v>2150</v>
      </c>
      <c r="I2151">
        <v>85</v>
      </c>
      <c r="J2151" t="s">
        <v>5393</v>
      </c>
      <c r="K2151" t="s">
        <v>5394</v>
      </c>
      <c r="L2151" t="s">
        <v>195</v>
      </c>
      <c r="M2151" t="s">
        <v>196</v>
      </c>
      <c r="N2151" t="s">
        <v>5011</v>
      </c>
      <c r="O2151" t="s">
        <v>5012</v>
      </c>
      <c r="P2151">
        <v>184.7818</v>
      </c>
      <c r="Q2151">
        <v>6641681</v>
      </c>
      <c r="R2151" t="s">
        <v>151</v>
      </c>
      <c r="S2151">
        <v>1</v>
      </c>
    </row>
    <row r="2152" spans="2:19" x14ac:dyDescent="0.3">
      <c r="B2152">
        <v>2151</v>
      </c>
      <c r="C2152" t="s">
        <v>19</v>
      </c>
      <c r="D2152" t="s">
        <v>19</v>
      </c>
      <c r="E2152">
        <v>2151</v>
      </c>
      <c r="F2152" t="s">
        <v>20</v>
      </c>
      <c r="G2152">
        <v>26415</v>
      </c>
      <c r="H2152">
        <v>2151</v>
      </c>
      <c r="I2152">
        <v>60</v>
      </c>
      <c r="J2152" t="s">
        <v>5395</v>
      </c>
      <c r="K2152" t="s">
        <v>5396</v>
      </c>
      <c r="L2152" t="s">
        <v>185</v>
      </c>
      <c r="M2152" t="s">
        <v>186</v>
      </c>
      <c r="N2152" t="s">
        <v>185</v>
      </c>
      <c r="O2152" t="s">
        <v>179</v>
      </c>
      <c r="P2152">
        <v>184.75989999999999</v>
      </c>
      <c r="Q2152">
        <v>9605944</v>
      </c>
      <c r="R2152" t="s">
        <v>151</v>
      </c>
      <c r="S2152">
        <v>1</v>
      </c>
    </row>
    <row r="2153" spans="2:19" x14ac:dyDescent="0.3">
      <c r="B2153">
        <v>2152</v>
      </c>
      <c r="C2153" t="s">
        <v>19</v>
      </c>
      <c r="D2153" t="s">
        <v>19</v>
      </c>
      <c r="E2153">
        <v>2152</v>
      </c>
      <c r="F2153" t="s">
        <v>20</v>
      </c>
      <c r="G2153">
        <v>23432</v>
      </c>
      <c r="H2153">
        <v>2152</v>
      </c>
      <c r="I2153">
        <v>100</v>
      </c>
      <c r="J2153" t="s">
        <v>5397</v>
      </c>
      <c r="K2153" t="s">
        <v>5398</v>
      </c>
      <c r="L2153" t="s">
        <v>33</v>
      </c>
      <c r="M2153" t="s">
        <v>34</v>
      </c>
      <c r="N2153" t="s">
        <v>570</v>
      </c>
      <c r="O2153" t="s">
        <v>571</v>
      </c>
      <c r="P2153">
        <v>184.69569999999999</v>
      </c>
      <c r="Q2153">
        <v>16091000</v>
      </c>
      <c r="R2153" t="s">
        <v>61</v>
      </c>
      <c r="S2153">
        <v>2</v>
      </c>
    </row>
    <row r="2154" spans="2:19" x14ac:dyDescent="0.3">
      <c r="B2154">
        <v>2153</v>
      </c>
      <c r="C2154" t="s">
        <v>19</v>
      </c>
      <c r="D2154" t="s">
        <v>19</v>
      </c>
      <c r="E2154">
        <v>2153</v>
      </c>
      <c r="F2154" t="s">
        <v>20</v>
      </c>
      <c r="G2154">
        <v>22188</v>
      </c>
      <c r="H2154">
        <v>2153</v>
      </c>
      <c r="I2154">
        <v>113</v>
      </c>
      <c r="J2154" t="s">
        <v>5399</v>
      </c>
      <c r="K2154" t="s">
        <v>5400</v>
      </c>
      <c r="L2154" t="s">
        <v>210</v>
      </c>
      <c r="M2154" t="s">
        <v>211</v>
      </c>
      <c r="N2154" t="s">
        <v>5401</v>
      </c>
      <c r="O2154" t="s">
        <v>481</v>
      </c>
      <c r="P2154">
        <v>184.6234</v>
      </c>
      <c r="Q2154">
        <v>32709345</v>
      </c>
      <c r="R2154" t="s">
        <v>118</v>
      </c>
      <c r="S2154">
        <v>7</v>
      </c>
    </row>
    <row r="2155" spans="2:19" x14ac:dyDescent="0.3">
      <c r="B2155">
        <v>2154</v>
      </c>
      <c r="C2155" t="s">
        <v>19</v>
      </c>
      <c r="D2155" t="s">
        <v>19</v>
      </c>
      <c r="E2155">
        <v>2154</v>
      </c>
      <c r="F2155" t="s">
        <v>20</v>
      </c>
      <c r="G2155">
        <v>1065</v>
      </c>
      <c r="H2155">
        <v>2154</v>
      </c>
      <c r="I2155">
        <v>350</v>
      </c>
      <c r="J2155" t="s">
        <v>5402</v>
      </c>
      <c r="K2155" t="s">
        <v>5403</v>
      </c>
      <c r="L2155" t="s">
        <v>45</v>
      </c>
      <c r="M2155" t="s">
        <v>46</v>
      </c>
      <c r="N2155" t="s">
        <v>48</v>
      </c>
      <c r="O2155" t="s">
        <v>48</v>
      </c>
      <c r="P2155">
        <v>184.54839999999999</v>
      </c>
      <c r="Q2155">
        <v>68081225</v>
      </c>
      <c r="R2155" t="s">
        <v>42</v>
      </c>
      <c r="S2155">
        <v>8</v>
      </c>
    </row>
    <row r="2156" spans="2:19" x14ac:dyDescent="0.3">
      <c r="B2156">
        <v>2155</v>
      </c>
      <c r="C2156" t="s">
        <v>19</v>
      </c>
      <c r="D2156" t="s">
        <v>19</v>
      </c>
      <c r="E2156">
        <v>2155</v>
      </c>
      <c r="F2156" t="s">
        <v>20</v>
      </c>
      <c r="G2156">
        <v>23849</v>
      </c>
      <c r="H2156">
        <v>2155</v>
      </c>
      <c r="I2156">
        <v>37</v>
      </c>
      <c r="J2156" t="s">
        <v>5404</v>
      </c>
      <c r="K2156" t="s">
        <v>5405</v>
      </c>
      <c r="L2156" t="s">
        <v>45</v>
      </c>
      <c r="M2156" t="s">
        <v>46</v>
      </c>
      <c r="N2156" t="s">
        <v>596</v>
      </c>
      <c r="O2156" t="s">
        <v>48</v>
      </c>
      <c r="P2156">
        <v>184.49510000000001</v>
      </c>
      <c r="Q2156">
        <v>25672012</v>
      </c>
      <c r="R2156" t="s">
        <v>56</v>
      </c>
      <c r="S2156">
        <v>2</v>
      </c>
    </row>
    <row r="2157" spans="2:19" x14ac:dyDescent="0.3">
      <c r="B2157">
        <v>2156</v>
      </c>
      <c r="C2157" t="s">
        <v>19</v>
      </c>
      <c r="D2157" t="s">
        <v>19</v>
      </c>
      <c r="E2157">
        <v>2156</v>
      </c>
      <c r="F2157" t="s">
        <v>20</v>
      </c>
      <c r="G2157">
        <v>24914</v>
      </c>
      <c r="H2157">
        <v>2156</v>
      </c>
      <c r="I2157">
        <v>22</v>
      </c>
      <c r="J2157" t="s">
        <v>5406</v>
      </c>
      <c r="K2157" t="s">
        <v>5407</v>
      </c>
      <c r="L2157" t="s">
        <v>23</v>
      </c>
      <c r="M2157" t="s">
        <v>24</v>
      </c>
      <c r="N2157" t="s">
        <v>718</v>
      </c>
      <c r="O2157" t="s">
        <v>26</v>
      </c>
      <c r="P2157">
        <v>184.45150000000001</v>
      </c>
      <c r="Q2157">
        <v>3111501</v>
      </c>
      <c r="R2157" t="s">
        <v>516</v>
      </c>
      <c r="S2157">
        <v>1</v>
      </c>
    </row>
    <row r="2158" spans="2:19" x14ac:dyDescent="0.3">
      <c r="B2158">
        <v>2157</v>
      </c>
      <c r="C2158" t="s">
        <v>19</v>
      </c>
      <c r="D2158" t="s">
        <v>19</v>
      </c>
      <c r="E2158">
        <v>2157</v>
      </c>
      <c r="F2158" t="s">
        <v>20</v>
      </c>
      <c r="G2158">
        <v>26087</v>
      </c>
      <c r="H2158">
        <v>2157</v>
      </c>
      <c r="I2158">
        <v>108</v>
      </c>
      <c r="J2158" t="s">
        <v>5408</v>
      </c>
      <c r="K2158" t="s">
        <v>5409</v>
      </c>
      <c r="L2158" t="s">
        <v>64</v>
      </c>
      <c r="M2158" t="s">
        <v>65</v>
      </c>
      <c r="N2158" t="s">
        <v>749</v>
      </c>
      <c r="O2158" t="s">
        <v>67</v>
      </c>
      <c r="P2158">
        <v>184.39439999999999</v>
      </c>
      <c r="Q2158">
        <v>18619625</v>
      </c>
      <c r="R2158" t="s">
        <v>37</v>
      </c>
      <c r="S2158">
        <v>1</v>
      </c>
    </row>
    <row r="2159" spans="2:19" x14ac:dyDescent="0.3">
      <c r="B2159">
        <v>2158</v>
      </c>
      <c r="C2159" t="s">
        <v>19</v>
      </c>
      <c r="D2159" t="s">
        <v>19</v>
      </c>
      <c r="E2159">
        <v>2158</v>
      </c>
      <c r="F2159" t="s">
        <v>20</v>
      </c>
      <c r="G2159">
        <v>17830</v>
      </c>
      <c r="H2159">
        <v>2158</v>
      </c>
      <c r="I2159">
        <v>278</v>
      </c>
      <c r="J2159" t="s">
        <v>5410</v>
      </c>
      <c r="K2159" t="s">
        <v>5411</v>
      </c>
      <c r="L2159" t="s">
        <v>131</v>
      </c>
      <c r="M2159" t="s">
        <v>132</v>
      </c>
      <c r="N2159" t="s">
        <v>133</v>
      </c>
      <c r="O2159" t="s">
        <v>133</v>
      </c>
      <c r="P2159">
        <v>184.24809999999999</v>
      </c>
      <c r="Q2159">
        <v>57379972</v>
      </c>
      <c r="R2159" t="s">
        <v>27</v>
      </c>
      <c r="S2159">
        <v>5</v>
      </c>
    </row>
    <row r="2160" spans="2:19" x14ac:dyDescent="0.3">
      <c r="B2160">
        <v>2159</v>
      </c>
      <c r="C2160" t="s">
        <v>19</v>
      </c>
      <c r="D2160" t="s">
        <v>19</v>
      </c>
      <c r="E2160">
        <v>2159</v>
      </c>
      <c r="F2160" t="s">
        <v>20</v>
      </c>
      <c r="G2160">
        <v>21366</v>
      </c>
      <c r="H2160">
        <v>2159</v>
      </c>
      <c r="I2160">
        <v>29</v>
      </c>
      <c r="J2160" t="s">
        <v>5412</v>
      </c>
      <c r="K2160" t="s">
        <v>5413</v>
      </c>
      <c r="L2160" t="s">
        <v>189</v>
      </c>
      <c r="M2160" t="s">
        <v>190</v>
      </c>
      <c r="N2160" t="s">
        <v>757</v>
      </c>
      <c r="O2160" t="s">
        <v>758</v>
      </c>
      <c r="P2160">
        <v>183.8006</v>
      </c>
      <c r="Q2160">
        <v>3806089</v>
      </c>
      <c r="R2160" t="s">
        <v>42</v>
      </c>
      <c r="S2160">
        <v>3</v>
      </c>
    </row>
    <row r="2161" spans="2:19" x14ac:dyDescent="0.3">
      <c r="B2161">
        <v>2160</v>
      </c>
      <c r="C2161" t="s">
        <v>19</v>
      </c>
      <c r="D2161" t="s">
        <v>19</v>
      </c>
      <c r="E2161">
        <v>2160</v>
      </c>
      <c r="F2161" t="s">
        <v>20</v>
      </c>
      <c r="G2161">
        <v>26000</v>
      </c>
      <c r="H2161">
        <v>2160</v>
      </c>
      <c r="I2161">
        <v>97</v>
      </c>
      <c r="J2161" t="s">
        <v>5414</v>
      </c>
      <c r="K2161" t="s">
        <v>5415</v>
      </c>
      <c r="L2161" t="s">
        <v>95</v>
      </c>
      <c r="M2161" t="s">
        <v>96</v>
      </c>
      <c r="N2161" t="s">
        <v>5416</v>
      </c>
      <c r="O2161" t="s">
        <v>150</v>
      </c>
      <c r="P2161">
        <v>183.73480000000001</v>
      </c>
      <c r="Q2161">
        <v>21368000</v>
      </c>
      <c r="R2161" t="s">
        <v>42</v>
      </c>
      <c r="S2161">
        <v>1</v>
      </c>
    </row>
    <row r="2162" spans="2:19" x14ac:dyDescent="0.3">
      <c r="B2162">
        <v>2161</v>
      </c>
      <c r="C2162" t="s">
        <v>19</v>
      </c>
      <c r="D2162" t="s">
        <v>19</v>
      </c>
      <c r="E2162">
        <v>2161</v>
      </c>
      <c r="F2162" t="s">
        <v>20</v>
      </c>
      <c r="G2162">
        <v>4421</v>
      </c>
      <c r="H2162">
        <v>2161</v>
      </c>
      <c r="I2162">
        <v>37</v>
      </c>
      <c r="J2162" t="s">
        <v>5417</v>
      </c>
      <c r="K2162" t="s">
        <v>5418</v>
      </c>
      <c r="L2162" t="s">
        <v>23</v>
      </c>
      <c r="M2162" t="s">
        <v>24</v>
      </c>
      <c r="N2162" t="s">
        <v>60</v>
      </c>
      <c r="O2162" t="s">
        <v>60</v>
      </c>
      <c r="P2162">
        <v>183.56120000000001</v>
      </c>
      <c r="Q2162">
        <v>18989239</v>
      </c>
      <c r="R2162" t="s">
        <v>449</v>
      </c>
      <c r="S2162">
        <v>5</v>
      </c>
    </row>
    <row r="2163" spans="2:19" x14ac:dyDescent="0.3">
      <c r="B2163">
        <v>2162</v>
      </c>
      <c r="C2163" t="s">
        <v>19</v>
      </c>
      <c r="D2163" t="s">
        <v>19</v>
      </c>
      <c r="E2163">
        <v>2162</v>
      </c>
      <c r="F2163" t="s">
        <v>20</v>
      </c>
      <c r="G2163">
        <v>21768</v>
      </c>
      <c r="H2163">
        <v>2162</v>
      </c>
      <c r="I2163">
        <v>328</v>
      </c>
      <c r="J2163" t="s">
        <v>5419</v>
      </c>
      <c r="K2163" t="s">
        <v>5420</v>
      </c>
      <c r="L2163" t="s">
        <v>131</v>
      </c>
      <c r="M2163" t="s">
        <v>132</v>
      </c>
      <c r="N2163" t="s">
        <v>794</v>
      </c>
      <c r="O2163" t="s">
        <v>794</v>
      </c>
      <c r="P2163">
        <v>183.554</v>
      </c>
      <c r="Q2163">
        <v>42190000</v>
      </c>
      <c r="R2163" t="s">
        <v>238</v>
      </c>
      <c r="S2163">
        <v>3</v>
      </c>
    </row>
    <row r="2164" spans="2:19" x14ac:dyDescent="0.3">
      <c r="B2164">
        <v>2163</v>
      </c>
      <c r="C2164" t="s">
        <v>19</v>
      </c>
      <c r="D2164" t="s">
        <v>19</v>
      </c>
      <c r="E2164">
        <v>2163</v>
      </c>
      <c r="F2164" t="s">
        <v>20</v>
      </c>
      <c r="G2164">
        <v>26617</v>
      </c>
      <c r="H2164">
        <v>2163</v>
      </c>
      <c r="I2164">
        <v>293</v>
      </c>
      <c r="J2164" t="s">
        <v>5421</v>
      </c>
      <c r="K2164" t="s">
        <v>5422</v>
      </c>
      <c r="L2164" t="s">
        <v>5423</v>
      </c>
      <c r="M2164" t="s">
        <v>5424</v>
      </c>
      <c r="N2164" t="s">
        <v>5425</v>
      </c>
      <c r="O2164" t="s">
        <v>5426</v>
      </c>
      <c r="P2164">
        <v>183.53219999999999</v>
      </c>
      <c r="Q2164">
        <v>22998924</v>
      </c>
      <c r="R2164" t="s">
        <v>37</v>
      </c>
      <c r="S2164">
        <v>1</v>
      </c>
    </row>
    <row r="2165" spans="2:19" x14ac:dyDescent="0.3">
      <c r="B2165">
        <v>2164</v>
      </c>
      <c r="C2165" t="s">
        <v>19</v>
      </c>
      <c r="D2165" t="s">
        <v>19</v>
      </c>
      <c r="E2165">
        <v>2164</v>
      </c>
      <c r="F2165" t="s">
        <v>20</v>
      </c>
      <c r="G2165">
        <v>26455</v>
      </c>
      <c r="H2165">
        <v>2164</v>
      </c>
      <c r="I2165">
        <v>76</v>
      </c>
      <c r="J2165" t="s">
        <v>5427</v>
      </c>
      <c r="K2165" t="s">
        <v>5428</v>
      </c>
      <c r="L2165" t="s">
        <v>906</v>
      </c>
      <c r="M2165" t="s">
        <v>907</v>
      </c>
      <c r="N2165" t="s">
        <v>908</v>
      </c>
      <c r="O2165" t="s">
        <v>909</v>
      </c>
      <c r="P2165">
        <v>183.40559999999999</v>
      </c>
      <c r="Q2165">
        <v>8425611</v>
      </c>
      <c r="R2165" t="s">
        <v>274</v>
      </c>
      <c r="S2165">
        <v>1</v>
      </c>
    </row>
    <row r="2166" spans="2:19" x14ac:dyDescent="0.3">
      <c r="B2166">
        <v>2165</v>
      </c>
      <c r="C2166" t="s">
        <v>19</v>
      </c>
      <c r="D2166" t="s">
        <v>19</v>
      </c>
      <c r="E2166">
        <v>2165</v>
      </c>
      <c r="F2166" t="s">
        <v>20</v>
      </c>
      <c r="G2166">
        <v>25289</v>
      </c>
      <c r="H2166">
        <v>2165</v>
      </c>
      <c r="I2166">
        <v>59</v>
      </c>
      <c r="J2166" t="s">
        <v>5429</v>
      </c>
      <c r="K2166" t="s">
        <v>5430</v>
      </c>
      <c r="L2166" t="s">
        <v>95</v>
      </c>
      <c r="M2166" t="s">
        <v>96</v>
      </c>
      <c r="N2166" t="s">
        <v>5431</v>
      </c>
      <c r="O2166" t="s">
        <v>489</v>
      </c>
      <c r="P2166">
        <v>183.37909999999999</v>
      </c>
      <c r="Q2166">
        <v>9336285</v>
      </c>
      <c r="R2166" t="s">
        <v>121</v>
      </c>
      <c r="S2166">
        <v>1</v>
      </c>
    </row>
    <row r="2167" spans="2:19" x14ac:dyDescent="0.3">
      <c r="B2167">
        <v>2166</v>
      </c>
      <c r="C2167" t="s">
        <v>19</v>
      </c>
      <c r="D2167" t="s">
        <v>19</v>
      </c>
      <c r="E2167">
        <v>2166</v>
      </c>
      <c r="F2167" t="s">
        <v>20</v>
      </c>
      <c r="G2167">
        <v>24373</v>
      </c>
      <c r="H2167">
        <v>2166</v>
      </c>
      <c r="I2167">
        <v>38</v>
      </c>
      <c r="J2167" t="s">
        <v>5432</v>
      </c>
      <c r="K2167" t="s">
        <v>5433</v>
      </c>
      <c r="L2167" t="s">
        <v>124</v>
      </c>
      <c r="M2167" t="s">
        <v>125</v>
      </c>
      <c r="N2167" t="s">
        <v>226</v>
      </c>
      <c r="O2167" t="s">
        <v>227</v>
      </c>
      <c r="P2167">
        <v>183.24870000000001</v>
      </c>
      <c r="Q2167">
        <v>5580000</v>
      </c>
      <c r="R2167" t="s">
        <v>118</v>
      </c>
      <c r="S2167">
        <v>2</v>
      </c>
    </row>
    <row r="2168" spans="2:19" x14ac:dyDescent="0.3">
      <c r="B2168">
        <v>2167</v>
      </c>
      <c r="C2168" t="s">
        <v>19</v>
      </c>
      <c r="D2168" t="s">
        <v>19</v>
      </c>
      <c r="E2168">
        <v>2167</v>
      </c>
      <c r="F2168" t="s">
        <v>20</v>
      </c>
      <c r="G2168">
        <v>25770</v>
      </c>
      <c r="H2168">
        <v>2167</v>
      </c>
      <c r="I2168">
        <v>76</v>
      </c>
      <c r="J2168" t="s">
        <v>5434</v>
      </c>
      <c r="K2168" t="s">
        <v>5435</v>
      </c>
      <c r="L2168" t="s">
        <v>45</v>
      </c>
      <c r="M2168" t="s">
        <v>46</v>
      </c>
      <c r="N2168" t="s">
        <v>4588</v>
      </c>
      <c r="O2168" t="s">
        <v>48</v>
      </c>
      <c r="P2168">
        <v>183.0752</v>
      </c>
      <c r="Q2168">
        <v>95822427</v>
      </c>
      <c r="R2168" t="s">
        <v>262</v>
      </c>
      <c r="S2168">
        <v>1</v>
      </c>
    </row>
    <row r="2169" spans="2:19" x14ac:dyDescent="0.3">
      <c r="B2169">
        <v>2168</v>
      </c>
      <c r="C2169" t="s">
        <v>19</v>
      </c>
      <c r="D2169" t="s">
        <v>19</v>
      </c>
      <c r="E2169">
        <v>2168</v>
      </c>
      <c r="F2169" t="s">
        <v>20</v>
      </c>
      <c r="G2169">
        <v>21721</v>
      </c>
      <c r="H2169">
        <v>2168</v>
      </c>
      <c r="I2169">
        <v>436</v>
      </c>
      <c r="J2169" t="s">
        <v>5436</v>
      </c>
      <c r="K2169" t="s">
        <v>5437</v>
      </c>
      <c r="L2169" t="s">
        <v>131</v>
      </c>
      <c r="M2169" t="s">
        <v>132</v>
      </c>
      <c r="N2169" t="s">
        <v>794</v>
      </c>
      <c r="O2169" t="s">
        <v>1982</v>
      </c>
      <c r="P2169">
        <v>183.03639999999999</v>
      </c>
      <c r="Q2169">
        <v>280772798</v>
      </c>
      <c r="R2169" t="s">
        <v>56</v>
      </c>
      <c r="S2169">
        <v>9</v>
      </c>
    </row>
    <row r="2170" spans="2:19" x14ac:dyDescent="0.3">
      <c r="B2170">
        <v>2169</v>
      </c>
      <c r="C2170" t="s">
        <v>19</v>
      </c>
      <c r="D2170" t="s">
        <v>19</v>
      </c>
      <c r="E2170">
        <v>2169</v>
      </c>
      <c r="F2170" t="s">
        <v>20</v>
      </c>
      <c r="G2170">
        <v>23877</v>
      </c>
      <c r="H2170">
        <v>2169</v>
      </c>
      <c r="I2170">
        <v>160</v>
      </c>
      <c r="J2170" t="s">
        <v>5438</v>
      </c>
      <c r="K2170" t="s">
        <v>5439</v>
      </c>
      <c r="L2170" t="s">
        <v>577</v>
      </c>
      <c r="M2170" t="s">
        <v>578</v>
      </c>
      <c r="N2170" t="s">
        <v>4577</v>
      </c>
      <c r="O2170" t="s">
        <v>580</v>
      </c>
      <c r="P2170">
        <v>183.02250000000001</v>
      </c>
      <c r="Q2170">
        <v>75212662</v>
      </c>
      <c r="R2170" t="s">
        <v>27</v>
      </c>
      <c r="S2170">
        <v>2</v>
      </c>
    </row>
    <row r="2171" spans="2:19" x14ac:dyDescent="0.3">
      <c r="B2171">
        <v>2170</v>
      </c>
      <c r="C2171" t="s">
        <v>19</v>
      </c>
      <c r="D2171" t="s">
        <v>19</v>
      </c>
      <c r="E2171">
        <v>2170</v>
      </c>
      <c r="F2171" t="s">
        <v>20</v>
      </c>
      <c r="G2171">
        <v>26196</v>
      </c>
      <c r="H2171">
        <v>2170</v>
      </c>
      <c r="I2171">
        <v>14</v>
      </c>
      <c r="J2171" t="s">
        <v>5440</v>
      </c>
      <c r="K2171" t="s">
        <v>5441</v>
      </c>
      <c r="L2171" t="s">
        <v>154</v>
      </c>
      <c r="M2171" t="s">
        <v>155</v>
      </c>
      <c r="N2171" t="s">
        <v>5442</v>
      </c>
      <c r="O2171" t="s">
        <v>5443</v>
      </c>
      <c r="P2171">
        <v>182.97669999999999</v>
      </c>
      <c r="Q2171">
        <v>4479587</v>
      </c>
      <c r="R2171" t="s">
        <v>415</v>
      </c>
      <c r="S2171">
        <v>1</v>
      </c>
    </row>
    <row r="2172" spans="2:19" x14ac:dyDescent="0.3">
      <c r="B2172">
        <v>2171</v>
      </c>
      <c r="C2172" t="s">
        <v>19</v>
      </c>
      <c r="D2172" t="s">
        <v>19</v>
      </c>
      <c r="E2172">
        <v>2171</v>
      </c>
      <c r="F2172" t="s">
        <v>20</v>
      </c>
      <c r="G2172">
        <v>25969</v>
      </c>
      <c r="H2172">
        <v>2171</v>
      </c>
      <c r="I2172">
        <v>36</v>
      </c>
      <c r="J2172" t="s">
        <v>5444</v>
      </c>
      <c r="K2172" t="s">
        <v>5445</v>
      </c>
      <c r="L2172" t="s">
        <v>23</v>
      </c>
      <c r="M2172" t="s">
        <v>24</v>
      </c>
      <c r="N2172" t="s">
        <v>3713</v>
      </c>
      <c r="O2172" t="s">
        <v>26</v>
      </c>
      <c r="P2172">
        <v>182.97880000000001</v>
      </c>
      <c r="Q2172">
        <v>4049928</v>
      </c>
      <c r="R2172" t="s">
        <v>144</v>
      </c>
      <c r="S2172">
        <v>1</v>
      </c>
    </row>
    <row r="2173" spans="2:19" x14ac:dyDescent="0.3">
      <c r="B2173">
        <v>2172</v>
      </c>
      <c r="C2173" t="s">
        <v>19</v>
      </c>
      <c r="D2173" t="s">
        <v>19</v>
      </c>
      <c r="E2173">
        <v>2172</v>
      </c>
      <c r="F2173" t="s">
        <v>20</v>
      </c>
      <c r="G2173">
        <v>21719</v>
      </c>
      <c r="H2173">
        <v>2172</v>
      </c>
      <c r="I2173">
        <v>19</v>
      </c>
      <c r="J2173" t="s">
        <v>5446</v>
      </c>
      <c r="K2173" t="s">
        <v>5447</v>
      </c>
      <c r="L2173" t="s">
        <v>131</v>
      </c>
      <c r="M2173" t="s">
        <v>132</v>
      </c>
      <c r="N2173" t="s">
        <v>1603</v>
      </c>
      <c r="O2173" t="s">
        <v>143</v>
      </c>
      <c r="P2173">
        <v>182.809</v>
      </c>
      <c r="Q2173">
        <v>4411428</v>
      </c>
      <c r="R2173" t="s">
        <v>243</v>
      </c>
      <c r="S2173">
        <v>3</v>
      </c>
    </row>
    <row r="2174" spans="2:19" x14ac:dyDescent="0.3">
      <c r="B2174">
        <v>2173</v>
      </c>
      <c r="C2174" t="s">
        <v>19</v>
      </c>
      <c r="D2174" t="s">
        <v>19</v>
      </c>
      <c r="E2174">
        <v>2173</v>
      </c>
      <c r="F2174" t="s">
        <v>20</v>
      </c>
      <c r="G2174">
        <v>20233</v>
      </c>
      <c r="H2174">
        <v>2173</v>
      </c>
      <c r="I2174">
        <v>175</v>
      </c>
      <c r="J2174" t="s">
        <v>5448</v>
      </c>
      <c r="K2174" t="s">
        <v>5449</v>
      </c>
      <c r="L2174" t="s">
        <v>257</v>
      </c>
      <c r="M2174" t="s">
        <v>258</v>
      </c>
      <c r="N2174" t="s">
        <v>1185</v>
      </c>
      <c r="O2174" t="s">
        <v>259</v>
      </c>
      <c r="P2174">
        <v>182.6688</v>
      </c>
      <c r="Q2174">
        <v>16092173</v>
      </c>
      <c r="R2174" t="s">
        <v>49</v>
      </c>
      <c r="S2174">
        <v>4</v>
      </c>
    </row>
    <row r="2175" spans="2:19" x14ac:dyDescent="0.3">
      <c r="B2175">
        <v>2174</v>
      </c>
      <c r="C2175" t="s">
        <v>19</v>
      </c>
      <c r="D2175" t="s">
        <v>19</v>
      </c>
      <c r="E2175">
        <v>2174</v>
      </c>
      <c r="F2175" t="s">
        <v>20</v>
      </c>
      <c r="G2175">
        <v>45</v>
      </c>
      <c r="H2175">
        <v>2174</v>
      </c>
      <c r="I2175">
        <v>39</v>
      </c>
      <c r="J2175" t="s">
        <v>5450</v>
      </c>
      <c r="K2175" t="s">
        <v>5451</v>
      </c>
      <c r="L2175" t="s">
        <v>594</v>
      </c>
      <c r="M2175" t="s">
        <v>595</v>
      </c>
      <c r="N2175" t="s">
        <v>5452</v>
      </c>
      <c r="O2175" t="s">
        <v>5453</v>
      </c>
      <c r="P2175">
        <v>182.6464</v>
      </c>
      <c r="Q2175">
        <v>4890879</v>
      </c>
      <c r="R2175" t="s">
        <v>144</v>
      </c>
      <c r="S2175">
        <v>3</v>
      </c>
    </row>
    <row r="2176" spans="2:19" x14ac:dyDescent="0.3">
      <c r="B2176">
        <v>2175</v>
      </c>
      <c r="C2176" t="s">
        <v>19</v>
      </c>
      <c r="D2176" t="s">
        <v>19</v>
      </c>
      <c r="E2176">
        <v>2175</v>
      </c>
      <c r="F2176" t="s">
        <v>20</v>
      </c>
      <c r="G2176">
        <v>21384</v>
      </c>
      <c r="H2176">
        <v>2175</v>
      </c>
      <c r="I2176">
        <v>312</v>
      </c>
      <c r="J2176" t="s">
        <v>5454</v>
      </c>
      <c r="K2176" t="s">
        <v>5455</v>
      </c>
      <c r="L2176" t="s">
        <v>257</v>
      </c>
      <c r="M2176" t="s">
        <v>258</v>
      </c>
      <c r="N2176" t="s">
        <v>259</v>
      </c>
      <c r="O2176" t="s">
        <v>259</v>
      </c>
      <c r="P2176">
        <v>182.62520000000001</v>
      </c>
      <c r="Q2176">
        <v>13421078</v>
      </c>
      <c r="R2176" t="s">
        <v>30</v>
      </c>
      <c r="S2176">
        <v>3</v>
      </c>
    </row>
    <row r="2177" spans="2:19" x14ac:dyDescent="0.3">
      <c r="B2177">
        <v>2176</v>
      </c>
      <c r="C2177" t="s">
        <v>19</v>
      </c>
      <c r="D2177" t="s">
        <v>19</v>
      </c>
      <c r="E2177">
        <v>2176</v>
      </c>
      <c r="F2177" t="s">
        <v>20</v>
      </c>
      <c r="G2177">
        <v>23157</v>
      </c>
      <c r="H2177">
        <v>2176</v>
      </c>
      <c r="I2177">
        <v>175</v>
      </c>
      <c r="J2177" t="s">
        <v>5456</v>
      </c>
      <c r="K2177" t="s">
        <v>5457</v>
      </c>
      <c r="L2177" t="s">
        <v>131</v>
      </c>
      <c r="M2177" t="s">
        <v>132</v>
      </c>
      <c r="N2177" t="s">
        <v>794</v>
      </c>
      <c r="O2177" t="s">
        <v>794</v>
      </c>
      <c r="P2177">
        <v>182.44</v>
      </c>
      <c r="Q2177">
        <v>200972391</v>
      </c>
      <c r="R2177" t="s">
        <v>56</v>
      </c>
      <c r="S2177">
        <v>2</v>
      </c>
    </row>
    <row r="2178" spans="2:19" x14ac:dyDescent="0.3">
      <c r="B2178">
        <v>2177</v>
      </c>
      <c r="C2178" t="s">
        <v>19</v>
      </c>
      <c r="D2178" t="s">
        <v>19</v>
      </c>
      <c r="E2178">
        <v>2177</v>
      </c>
      <c r="F2178" t="s">
        <v>20</v>
      </c>
      <c r="G2178">
        <v>22818</v>
      </c>
      <c r="H2178">
        <v>2177</v>
      </c>
      <c r="I2178">
        <v>2149</v>
      </c>
      <c r="J2178" t="s">
        <v>5458</v>
      </c>
      <c r="K2178" t="s">
        <v>5459</v>
      </c>
      <c r="L2178" t="s">
        <v>83</v>
      </c>
      <c r="M2178" t="s">
        <v>84</v>
      </c>
      <c r="N2178" t="s">
        <v>4805</v>
      </c>
      <c r="O2178" t="s">
        <v>609</v>
      </c>
      <c r="P2178">
        <v>182.37809999999999</v>
      </c>
      <c r="Q2178">
        <v>12673024</v>
      </c>
      <c r="R2178" t="s">
        <v>74</v>
      </c>
      <c r="S2178">
        <v>2</v>
      </c>
    </row>
    <row r="2179" spans="2:19" x14ac:dyDescent="0.3">
      <c r="B2179">
        <v>2178</v>
      </c>
      <c r="C2179" t="s">
        <v>19</v>
      </c>
      <c r="D2179" t="s">
        <v>19</v>
      </c>
      <c r="E2179">
        <v>2178</v>
      </c>
      <c r="F2179" t="s">
        <v>20</v>
      </c>
      <c r="G2179">
        <v>24159</v>
      </c>
      <c r="H2179">
        <v>2178</v>
      </c>
      <c r="I2179">
        <v>49</v>
      </c>
      <c r="J2179" t="s">
        <v>5460</v>
      </c>
      <c r="K2179" t="s">
        <v>5461</v>
      </c>
      <c r="L2179" t="s">
        <v>246</v>
      </c>
      <c r="M2179" t="s">
        <v>247</v>
      </c>
      <c r="N2179" t="s">
        <v>2035</v>
      </c>
      <c r="O2179" t="s">
        <v>432</v>
      </c>
      <c r="P2179">
        <v>182.34139999999999</v>
      </c>
      <c r="Q2179">
        <v>6055966</v>
      </c>
      <c r="R2179" t="s">
        <v>144</v>
      </c>
      <c r="S2179">
        <v>2</v>
      </c>
    </row>
    <row r="2180" spans="2:19" x14ac:dyDescent="0.3">
      <c r="B2180">
        <v>2179</v>
      </c>
      <c r="C2180" t="s">
        <v>19</v>
      </c>
      <c r="D2180" t="s">
        <v>19</v>
      </c>
      <c r="E2180">
        <v>2179</v>
      </c>
      <c r="F2180" t="s">
        <v>20</v>
      </c>
      <c r="G2180">
        <v>26603</v>
      </c>
      <c r="H2180">
        <v>2179</v>
      </c>
      <c r="I2180">
        <v>52</v>
      </c>
      <c r="J2180" t="s">
        <v>5462</v>
      </c>
      <c r="K2180" t="s">
        <v>5463</v>
      </c>
      <c r="L2180" t="s">
        <v>311</v>
      </c>
      <c r="M2180" t="s">
        <v>369</v>
      </c>
      <c r="N2180" t="s">
        <v>370</v>
      </c>
      <c r="O2180" t="s">
        <v>370</v>
      </c>
      <c r="P2180">
        <v>182.28729999999999</v>
      </c>
      <c r="Q2180">
        <v>5481940</v>
      </c>
      <c r="R2180" t="s">
        <v>144</v>
      </c>
      <c r="S2180">
        <v>1</v>
      </c>
    </row>
    <row r="2181" spans="2:19" x14ac:dyDescent="0.3">
      <c r="B2181">
        <v>2180</v>
      </c>
      <c r="C2181" t="s">
        <v>19</v>
      </c>
      <c r="D2181" t="s">
        <v>19</v>
      </c>
      <c r="E2181">
        <v>2180</v>
      </c>
      <c r="F2181" t="s">
        <v>20</v>
      </c>
      <c r="G2181">
        <v>17510</v>
      </c>
      <c r="H2181">
        <v>2180</v>
      </c>
      <c r="I2181">
        <v>28</v>
      </c>
      <c r="J2181" t="s">
        <v>5464</v>
      </c>
      <c r="K2181" t="s">
        <v>5465</v>
      </c>
      <c r="L2181" t="s">
        <v>131</v>
      </c>
      <c r="M2181" t="s">
        <v>132</v>
      </c>
      <c r="N2181" t="s">
        <v>1288</v>
      </c>
      <c r="O2181" t="s">
        <v>143</v>
      </c>
      <c r="P2181">
        <v>182.2612</v>
      </c>
      <c r="Q2181">
        <v>301794698</v>
      </c>
      <c r="R2181" t="s">
        <v>144</v>
      </c>
      <c r="S2181">
        <v>3</v>
      </c>
    </row>
    <row r="2182" spans="2:19" x14ac:dyDescent="0.3">
      <c r="B2182">
        <v>2181</v>
      </c>
      <c r="C2182" t="s">
        <v>19</v>
      </c>
      <c r="D2182" t="s">
        <v>19</v>
      </c>
      <c r="E2182">
        <v>2181</v>
      </c>
      <c r="F2182" t="s">
        <v>20</v>
      </c>
      <c r="G2182">
        <v>18561</v>
      </c>
      <c r="H2182">
        <v>2181</v>
      </c>
      <c r="I2182">
        <v>546</v>
      </c>
      <c r="J2182" t="s">
        <v>5466</v>
      </c>
      <c r="K2182" t="s">
        <v>5467</v>
      </c>
      <c r="L2182" t="s">
        <v>360</v>
      </c>
      <c r="M2182" t="s">
        <v>361</v>
      </c>
      <c r="N2182" t="s">
        <v>781</v>
      </c>
      <c r="O2182" t="s">
        <v>556</v>
      </c>
      <c r="P2182">
        <v>182.03739999999999</v>
      </c>
      <c r="Q2182">
        <v>25007040</v>
      </c>
      <c r="R2182" t="s">
        <v>182</v>
      </c>
      <c r="S2182">
        <v>3</v>
      </c>
    </row>
    <row r="2183" spans="2:19" x14ac:dyDescent="0.3">
      <c r="B2183">
        <v>2182</v>
      </c>
      <c r="C2183" t="s">
        <v>19</v>
      </c>
      <c r="D2183" t="s">
        <v>19</v>
      </c>
      <c r="E2183">
        <v>2182</v>
      </c>
      <c r="F2183" t="s">
        <v>20</v>
      </c>
      <c r="G2183">
        <v>26311</v>
      </c>
      <c r="H2183">
        <v>2182</v>
      </c>
      <c r="I2183">
        <v>10</v>
      </c>
      <c r="J2183" t="s">
        <v>5468</v>
      </c>
      <c r="K2183" t="s">
        <v>5469</v>
      </c>
      <c r="L2183" t="s">
        <v>95</v>
      </c>
      <c r="M2183" t="s">
        <v>96</v>
      </c>
      <c r="N2183" t="s">
        <v>3641</v>
      </c>
      <c r="O2183" t="s">
        <v>147</v>
      </c>
      <c r="P2183">
        <v>181.9282</v>
      </c>
      <c r="Q2183">
        <v>2101580</v>
      </c>
      <c r="R2183" t="s">
        <v>262</v>
      </c>
      <c r="S2183">
        <v>1</v>
      </c>
    </row>
    <row r="2184" spans="2:19" x14ac:dyDescent="0.3">
      <c r="B2184">
        <v>2183</v>
      </c>
      <c r="C2184" t="s">
        <v>19</v>
      </c>
      <c r="D2184" t="s">
        <v>19</v>
      </c>
      <c r="E2184">
        <v>2183</v>
      </c>
      <c r="F2184" t="s">
        <v>20</v>
      </c>
      <c r="G2184">
        <v>21162</v>
      </c>
      <c r="H2184">
        <v>2183</v>
      </c>
      <c r="I2184">
        <v>90</v>
      </c>
      <c r="J2184" t="s">
        <v>5470</v>
      </c>
      <c r="K2184" t="s">
        <v>5471</v>
      </c>
      <c r="L2184" t="s">
        <v>23</v>
      </c>
      <c r="M2184" t="s">
        <v>24</v>
      </c>
      <c r="N2184" t="s">
        <v>26</v>
      </c>
      <c r="O2184" t="s">
        <v>26</v>
      </c>
      <c r="P2184">
        <v>181.90530000000001</v>
      </c>
      <c r="Q2184">
        <v>12247723</v>
      </c>
      <c r="R2184" t="s">
        <v>42</v>
      </c>
      <c r="S2184">
        <v>3</v>
      </c>
    </row>
    <row r="2185" spans="2:19" x14ac:dyDescent="0.3">
      <c r="B2185">
        <v>2184</v>
      </c>
      <c r="C2185" t="s">
        <v>19</v>
      </c>
      <c r="D2185" t="s">
        <v>19</v>
      </c>
      <c r="E2185">
        <v>2184</v>
      </c>
      <c r="F2185" t="s">
        <v>20</v>
      </c>
      <c r="G2185">
        <v>24945</v>
      </c>
      <c r="H2185">
        <v>2184</v>
      </c>
      <c r="I2185">
        <v>371</v>
      </c>
      <c r="J2185" t="s">
        <v>5472</v>
      </c>
      <c r="K2185" t="s">
        <v>5473</v>
      </c>
      <c r="L2185" t="s">
        <v>23</v>
      </c>
      <c r="M2185" t="s">
        <v>24</v>
      </c>
      <c r="N2185" t="s">
        <v>5474</v>
      </c>
      <c r="O2185" t="s">
        <v>60</v>
      </c>
      <c r="P2185">
        <v>181.7552</v>
      </c>
      <c r="Q2185">
        <v>17680506</v>
      </c>
      <c r="R2185" t="s">
        <v>449</v>
      </c>
      <c r="S2185">
        <v>1</v>
      </c>
    </row>
    <row r="2186" spans="2:19" x14ac:dyDescent="0.3">
      <c r="B2186">
        <v>2185</v>
      </c>
      <c r="C2186" t="s">
        <v>19</v>
      </c>
      <c r="D2186" t="s">
        <v>19</v>
      </c>
      <c r="E2186">
        <v>2185</v>
      </c>
      <c r="F2186" t="s">
        <v>20</v>
      </c>
      <c r="G2186">
        <v>22175</v>
      </c>
      <c r="H2186">
        <v>2185</v>
      </c>
      <c r="I2186">
        <v>32</v>
      </c>
      <c r="J2186" t="s">
        <v>5475</v>
      </c>
      <c r="K2186" t="s">
        <v>5476</v>
      </c>
      <c r="L2186" t="s">
        <v>360</v>
      </c>
      <c r="M2186" t="s">
        <v>361</v>
      </c>
      <c r="N2186" t="s">
        <v>362</v>
      </c>
      <c r="O2186" t="s">
        <v>362</v>
      </c>
      <c r="P2186">
        <v>181.72329999999999</v>
      </c>
      <c r="Q2186">
        <v>4889855</v>
      </c>
      <c r="R2186" t="s">
        <v>274</v>
      </c>
      <c r="S2186">
        <v>3</v>
      </c>
    </row>
    <row r="2187" spans="2:19" x14ac:dyDescent="0.3">
      <c r="B2187">
        <v>2186</v>
      </c>
      <c r="C2187" t="s">
        <v>19</v>
      </c>
      <c r="D2187" t="s">
        <v>19</v>
      </c>
      <c r="E2187">
        <v>2186</v>
      </c>
      <c r="F2187" t="s">
        <v>20</v>
      </c>
      <c r="G2187">
        <v>25962</v>
      </c>
      <c r="H2187">
        <v>2186</v>
      </c>
      <c r="I2187">
        <v>55</v>
      </c>
      <c r="J2187" t="s">
        <v>5477</v>
      </c>
      <c r="K2187" t="s">
        <v>5478</v>
      </c>
      <c r="L2187" t="s">
        <v>124</v>
      </c>
      <c r="M2187" t="s">
        <v>125</v>
      </c>
      <c r="N2187" t="s">
        <v>226</v>
      </c>
      <c r="O2187" t="s">
        <v>227</v>
      </c>
      <c r="P2187">
        <v>181.5669</v>
      </c>
      <c r="Q2187">
        <v>6158605</v>
      </c>
      <c r="R2187" t="s">
        <v>118</v>
      </c>
      <c r="S2187">
        <v>1</v>
      </c>
    </row>
    <row r="2188" spans="2:19" x14ac:dyDescent="0.3">
      <c r="B2188">
        <v>2187</v>
      </c>
      <c r="C2188" t="s">
        <v>19</v>
      </c>
      <c r="D2188" t="s">
        <v>19</v>
      </c>
      <c r="E2188">
        <v>2187</v>
      </c>
      <c r="F2188" t="s">
        <v>20</v>
      </c>
      <c r="G2188">
        <v>23672</v>
      </c>
      <c r="H2188">
        <v>2187</v>
      </c>
      <c r="I2188">
        <v>120</v>
      </c>
      <c r="J2188" t="s">
        <v>5479</v>
      </c>
      <c r="K2188" t="s">
        <v>5480</v>
      </c>
      <c r="L2188" t="s">
        <v>77</v>
      </c>
      <c r="M2188" t="s">
        <v>78</v>
      </c>
      <c r="N2188" t="s">
        <v>2208</v>
      </c>
      <c r="O2188" t="s">
        <v>1396</v>
      </c>
      <c r="P2188">
        <v>181.4127</v>
      </c>
      <c r="Q2188">
        <v>12712176</v>
      </c>
      <c r="R2188" t="s">
        <v>42</v>
      </c>
      <c r="S2188">
        <v>2</v>
      </c>
    </row>
    <row r="2189" spans="2:19" x14ac:dyDescent="0.3">
      <c r="B2189">
        <v>2188</v>
      </c>
      <c r="C2189" t="s">
        <v>19</v>
      </c>
      <c r="D2189" t="s">
        <v>19</v>
      </c>
      <c r="E2189">
        <v>2188</v>
      </c>
      <c r="F2189" t="s">
        <v>20</v>
      </c>
      <c r="G2189">
        <v>1325</v>
      </c>
      <c r="H2189">
        <v>2188</v>
      </c>
      <c r="I2189">
        <v>0</v>
      </c>
      <c r="J2189" t="s">
        <v>5481</v>
      </c>
      <c r="K2189" t="s">
        <v>5482</v>
      </c>
      <c r="L2189" t="s">
        <v>311</v>
      </c>
      <c r="M2189" t="s">
        <v>369</v>
      </c>
      <c r="N2189" t="s">
        <v>370</v>
      </c>
      <c r="O2189" t="s">
        <v>370</v>
      </c>
      <c r="P2189">
        <v>181.37479999999999</v>
      </c>
      <c r="Q2189">
        <v>12878653</v>
      </c>
      <c r="R2189" t="s">
        <v>61</v>
      </c>
      <c r="S2189">
        <v>7</v>
      </c>
    </row>
    <row r="2190" spans="2:19" x14ac:dyDescent="0.3">
      <c r="B2190">
        <v>2189</v>
      </c>
      <c r="C2190" t="s">
        <v>19</v>
      </c>
      <c r="D2190" t="s">
        <v>19</v>
      </c>
      <c r="E2190">
        <v>2189</v>
      </c>
      <c r="F2190" t="s">
        <v>20</v>
      </c>
      <c r="G2190">
        <v>26477</v>
      </c>
      <c r="H2190">
        <v>2189</v>
      </c>
      <c r="I2190">
        <v>133</v>
      </c>
      <c r="J2190" t="s">
        <v>5483</v>
      </c>
      <c r="K2190" t="s">
        <v>5484</v>
      </c>
      <c r="L2190" t="s">
        <v>185</v>
      </c>
      <c r="M2190" t="s">
        <v>186</v>
      </c>
      <c r="N2190" t="s">
        <v>5485</v>
      </c>
      <c r="O2190" t="s">
        <v>179</v>
      </c>
      <c r="P2190">
        <v>181.3477</v>
      </c>
      <c r="Q2190">
        <v>14390548</v>
      </c>
      <c r="R2190" t="s">
        <v>128</v>
      </c>
      <c r="S2190">
        <v>1</v>
      </c>
    </row>
    <row r="2191" spans="2:19" x14ac:dyDescent="0.3">
      <c r="B2191">
        <v>2190</v>
      </c>
      <c r="C2191" t="s">
        <v>19</v>
      </c>
      <c r="D2191" t="s">
        <v>19</v>
      </c>
      <c r="E2191">
        <v>2190</v>
      </c>
      <c r="F2191" t="s">
        <v>20</v>
      </c>
      <c r="G2191">
        <v>5659</v>
      </c>
      <c r="H2191">
        <v>2190</v>
      </c>
      <c r="I2191">
        <v>141</v>
      </c>
      <c r="J2191" t="s">
        <v>5486</v>
      </c>
      <c r="K2191" t="s">
        <v>5487</v>
      </c>
      <c r="L2191" t="s">
        <v>547</v>
      </c>
      <c r="M2191" t="s">
        <v>548</v>
      </c>
      <c r="N2191" t="s">
        <v>3001</v>
      </c>
      <c r="O2191" t="s">
        <v>549</v>
      </c>
      <c r="P2191">
        <v>180.81379999999999</v>
      </c>
      <c r="Q2191">
        <v>11401040</v>
      </c>
      <c r="R2191" t="s">
        <v>49</v>
      </c>
      <c r="S2191">
        <v>2</v>
      </c>
    </row>
    <row r="2192" spans="2:19" x14ac:dyDescent="0.3">
      <c r="B2192">
        <v>2191</v>
      </c>
      <c r="C2192" t="s">
        <v>19</v>
      </c>
      <c r="D2192" t="s">
        <v>19</v>
      </c>
      <c r="E2192">
        <v>2191</v>
      </c>
      <c r="F2192" t="s">
        <v>20</v>
      </c>
      <c r="G2192">
        <v>18259</v>
      </c>
      <c r="H2192">
        <v>2191</v>
      </c>
      <c r="I2192">
        <v>375</v>
      </c>
      <c r="J2192" t="s">
        <v>5488</v>
      </c>
      <c r="K2192" t="s">
        <v>5489</v>
      </c>
      <c r="L2192" t="s">
        <v>23</v>
      </c>
      <c r="M2192" t="s">
        <v>24</v>
      </c>
      <c r="N2192" t="s">
        <v>277</v>
      </c>
      <c r="O2192" t="s">
        <v>277</v>
      </c>
      <c r="P2192">
        <v>180.67699999999999</v>
      </c>
      <c r="Q2192">
        <v>85401605</v>
      </c>
      <c r="R2192" t="s">
        <v>274</v>
      </c>
      <c r="S2192">
        <v>5</v>
      </c>
    </row>
    <row r="2193" spans="2:19" x14ac:dyDescent="0.3">
      <c r="B2193">
        <v>2192</v>
      </c>
      <c r="C2193" t="s">
        <v>19</v>
      </c>
      <c r="D2193" t="s">
        <v>19</v>
      </c>
      <c r="E2193">
        <v>2192</v>
      </c>
      <c r="F2193" t="s">
        <v>20</v>
      </c>
      <c r="G2193">
        <v>21750</v>
      </c>
      <c r="H2193">
        <v>2192</v>
      </c>
      <c r="I2193">
        <v>305</v>
      </c>
      <c r="J2193" t="s">
        <v>5490</v>
      </c>
      <c r="K2193" t="s">
        <v>5491</v>
      </c>
      <c r="L2193" t="s">
        <v>189</v>
      </c>
      <c r="M2193" t="s">
        <v>190</v>
      </c>
      <c r="N2193" t="s">
        <v>3013</v>
      </c>
      <c r="O2193" t="s">
        <v>758</v>
      </c>
      <c r="P2193">
        <v>180.5198</v>
      </c>
      <c r="Q2193">
        <v>46505244</v>
      </c>
      <c r="R2193" t="s">
        <v>121</v>
      </c>
      <c r="S2193">
        <v>3</v>
      </c>
    </row>
    <row r="2194" spans="2:19" x14ac:dyDescent="0.3">
      <c r="B2194">
        <v>2193</v>
      </c>
      <c r="C2194" t="s">
        <v>19</v>
      </c>
      <c r="D2194" t="s">
        <v>19</v>
      </c>
      <c r="E2194">
        <v>2193</v>
      </c>
      <c r="F2194" t="s">
        <v>20</v>
      </c>
      <c r="G2194">
        <v>23784</v>
      </c>
      <c r="H2194">
        <v>2193</v>
      </c>
      <c r="I2194">
        <v>17</v>
      </c>
      <c r="J2194" t="s">
        <v>5492</v>
      </c>
      <c r="K2194" t="s">
        <v>5493</v>
      </c>
      <c r="L2194" t="s">
        <v>210</v>
      </c>
      <c r="M2194" t="s">
        <v>211</v>
      </c>
      <c r="N2194" t="s">
        <v>172</v>
      </c>
      <c r="O2194" t="s">
        <v>481</v>
      </c>
      <c r="P2194">
        <v>180.43770000000001</v>
      </c>
      <c r="Q2194">
        <v>3791307</v>
      </c>
      <c r="R2194" t="s">
        <v>516</v>
      </c>
      <c r="S2194">
        <v>2</v>
      </c>
    </row>
    <row r="2195" spans="2:19" x14ac:dyDescent="0.3">
      <c r="B2195">
        <v>2194</v>
      </c>
      <c r="C2195" t="s">
        <v>19</v>
      </c>
      <c r="D2195" t="s">
        <v>19</v>
      </c>
      <c r="E2195">
        <v>2194</v>
      </c>
      <c r="F2195" t="s">
        <v>20</v>
      </c>
      <c r="G2195">
        <v>21728</v>
      </c>
      <c r="H2195">
        <v>2194</v>
      </c>
      <c r="I2195">
        <v>48</v>
      </c>
      <c r="J2195" t="s">
        <v>5494</v>
      </c>
      <c r="K2195" t="s">
        <v>5495</v>
      </c>
      <c r="L2195" t="s">
        <v>210</v>
      </c>
      <c r="M2195" t="s">
        <v>211</v>
      </c>
      <c r="N2195" t="s">
        <v>4376</v>
      </c>
      <c r="O2195" t="s">
        <v>36</v>
      </c>
      <c r="P2195">
        <v>180.19839999999999</v>
      </c>
      <c r="Q2195">
        <v>4740901</v>
      </c>
      <c r="R2195" t="s">
        <v>144</v>
      </c>
      <c r="S2195">
        <v>3</v>
      </c>
    </row>
    <row r="2196" spans="2:19" x14ac:dyDescent="0.3">
      <c r="B2196">
        <v>2195</v>
      </c>
      <c r="C2196" t="s">
        <v>19</v>
      </c>
      <c r="D2196" t="s">
        <v>19</v>
      </c>
      <c r="E2196">
        <v>2195</v>
      </c>
      <c r="F2196" t="s">
        <v>20</v>
      </c>
      <c r="G2196">
        <v>24986</v>
      </c>
      <c r="H2196">
        <v>2195</v>
      </c>
      <c r="I2196">
        <v>345</v>
      </c>
      <c r="J2196" t="s">
        <v>5496</v>
      </c>
      <c r="K2196" t="s">
        <v>5497</v>
      </c>
      <c r="L2196" t="s">
        <v>23</v>
      </c>
      <c r="M2196" t="s">
        <v>24</v>
      </c>
      <c r="N2196" t="s">
        <v>1978</v>
      </c>
      <c r="O2196" t="s">
        <v>26</v>
      </c>
      <c r="P2196">
        <v>179.99930000000001</v>
      </c>
      <c r="Q2196">
        <v>53719306</v>
      </c>
      <c r="R2196" t="s">
        <v>428</v>
      </c>
      <c r="S2196">
        <v>1</v>
      </c>
    </row>
    <row r="2197" spans="2:19" x14ac:dyDescent="0.3">
      <c r="B2197">
        <v>2196</v>
      </c>
      <c r="C2197" t="s">
        <v>19</v>
      </c>
      <c r="D2197" t="s">
        <v>19</v>
      </c>
      <c r="E2197">
        <v>2196</v>
      </c>
      <c r="F2197" t="s">
        <v>20</v>
      </c>
      <c r="G2197">
        <v>23601</v>
      </c>
      <c r="H2197">
        <v>2196</v>
      </c>
      <c r="I2197">
        <v>25</v>
      </c>
      <c r="J2197" t="s">
        <v>5498</v>
      </c>
      <c r="K2197" t="s">
        <v>5499</v>
      </c>
      <c r="L2197" t="s">
        <v>246</v>
      </c>
      <c r="M2197" t="s">
        <v>247</v>
      </c>
      <c r="N2197" t="s">
        <v>1580</v>
      </c>
      <c r="O2197" t="s">
        <v>600</v>
      </c>
      <c r="P2197">
        <v>179.71420000000001</v>
      </c>
      <c r="Q2197">
        <v>3742109</v>
      </c>
      <c r="R2197" t="s">
        <v>449</v>
      </c>
      <c r="S2197">
        <v>2</v>
      </c>
    </row>
    <row r="2198" spans="2:19" x14ac:dyDescent="0.3">
      <c r="B2198">
        <v>2197</v>
      </c>
      <c r="C2198" t="s">
        <v>19</v>
      </c>
      <c r="D2198" t="s">
        <v>19</v>
      </c>
      <c r="E2198">
        <v>2197</v>
      </c>
      <c r="F2198" t="s">
        <v>20</v>
      </c>
      <c r="G2198">
        <v>24561</v>
      </c>
      <c r="H2198">
        <v>2197</v>
      </c>
      <c r="I2198">
        <v>367</v>
      </c>
      <c r="J2198" t="s">
        <v>5500</v>
      </c>
      <c r="K2198" t="s">
        <v>5501</v>
      </c>
      <c r="L2198" t="s">
        <v>943</v>
      </c>
      <c r="M2198" t="s">
        <v>944</v>
      </c>
      <c r="N2198" t="s">
        <v>2145</v>
      </c>
      <c r="O2198" t="s">
        <v>946</v>
      </c>
      <c r="P2198">
        <v>179.6138</v>
      </c>
      <c r="Q2198">
        <v>37024790</v>
      </c>
      <c r="R2198" t="s">
        <v>449</v>
      </c>
      <c r="S2198">
        <v>2</v>
      </c>
    </row>
    <row r="2199" spans="2:19" x14ac:dyDescent="0.3">
      <c r="B2199">
        <v>2198</v>
      </c>
      <c r="C2199" t="s">
        <v>19</v>
      </c>
      <c r="D2199" t="s">
        <v>19</v>
      </c>
      <c r="E2199">
        <v>2198</v>
      </c>
      <c r="F2199" t="s">
        <v>20</v>
      </c>
      <c r="G2199">
        <v>3713</v>
      </c>
      <c r="H2199">
        <v>2198</v>
      </c>
      <c r="I2199">
        <v>62</v>
      </c>
      <c r="J2199" t="s">
        <v>5502</v>
      </c>
      <c r="K2199" t="s">
        <v>5503</v>
      </c>
      <c r="L2199" t="s">
        <v>70</v>
      </c>
      <c r="M2199" t="s">
        <v>71</v>
      </c>
      <c r="N2199" t="s">
        <v>5504</v>
      </c>
      <c r="O2199" t="s">
        <v>5505</v>
      </c>
      <c r="P2199">
        <v>179.49270000000001</v>
      </c>
      <c r="Q2199">
        <v>18072000</v>
      </c>
      <c r="R2199" t="s">
        <v>516</v>
      </c>
      <c r="S2199">
        <v>4</v>
      </c>
    </row>
    <row r="2200" spans="2:19" x14ac:dyDescent="0.3">
      <c r="B2200">
        <v>2199</v>
      </c>
      <c r="C2200" t="s">
        <v>19</v>
      </c>
      <c r="D2200" t="s">
        <v>19</v>
      </c>
      <c r="E2200">
        <v>2199</v>
      </c>
      <c r="F2200" t="s">
        <v>20</v>
      </c>
      <c r="G2200">
        <v>24895</v>
      </c>
      <c r="H2200">
        <v>2199</v>
      </c>
      <c r="I2200">
        <v>3</v>
      </c>
      <c r="J2200" t="s">
        <v>5506</v>
      </c>
      <c r="K2200" t="s">
        <v>5507</v>
      </c>
      <c r="L2200" t="s">
        <v>131</v>
      </c>
      <c r="M2200" t="s">
        <v>132</v>
      </c>
      <c r="N2200" t="s">
        <v>339</v>
      </c>
      <c r="O2200" t="s">
        <v>143</v>
      </c>
      <c r="P2200">
        <v>179.4847</v>
      </c>
      <c r="Q2200">
        <v>16877379</v>
      </c>
      <c r="R2200" t="s">
        <v>151</v>
      </c>
      <c r="S2200">
        <v>1</v>
      </c>
    </row>
    <row r="2201" spans="2:19" x14ac:dyDescent="0.3">
      <c r="B2201">
        <v>2200</v>
      </c>
      <c r="C2201" t="s">
        <v>19</v>
      </c>
      <c r="D2201" t="s">
        <v>19</v>
      </c>
      <c r="E2201">
        <v>2200</v>
      </c>
      <c r="F2201" t="s">
        <v>20</v>
      </c>
      <c r="G2201">
        <v>19622</v>
      </c>
      <c r="H2201">
        <v>2200</v>
      </c>
      <c r="I2201">
        <v>290</v>
      </c>
      <c r="J2201" t="s">
        <v>5508</v>
      </c>
      <c r="K2201" t="s">
        <v>5509</v>
      </c>
      <c r="L2201" t="s">
        <v>83</v>
      </c>
      <c r="M2201" t="s">
        <v>84</v>
      </c>
      <c r="N2201" t="s">
        <v>609</v>
      </c>
      <c r="O2201" t="s">
        <v>609</v>
      </c>
      <c r="P2201">
        <v>179.43620000000001</v>
      </c>
      <c r="Q2201">
        <v>47850346</v>
      </c>
      <c r="R2201" t="s">
        <v>42</v>
      </c>
      <c r="S2201">
        <v>4</v>
      </c>
    </row>
    <row r="2202" spans="2:19" x14ac:dyDescent="0.3">
      <c r="B2202">
        <v>2201</v>
      </c>
      <c r="C2202" t="s">
        <v>19</v>
      </c>
      <c r="D2202" t="s">
        <v>19</v>
      </c>
      <c r="E2202">
        <v>2201</v>
      </c>
      <c r="F2202" t="s">
        <v>20</v>
      </c>
      <c r="G2202">
        <v>23695</v>
      </c>
      <c r="H2202">
        <v>2201</v>
      </c>
      <c r="I2202">
        <v>48</v>
      </c>
      <c r="J2202" t="s">
        <v>5510</v>
      </c>
      <c r="K2202" t="s">
        <v>5511</v>
      </c>
      <c r="L2202" t="s">
        <v>530</v>
      </c>
      <c r="M2202" t="s">
        <v>531</v>
      </c>
      <c r="N2202" t="s">
        <v>1523</v>
      </c>
      <c r="O2202" t="s">
        <v>533</v>
      </c>
      <c r="P2202">
        <v>179.34710000000001</v>
      </c>
      <c r="Q2202">
        <v>4486016</v>
      </c>
      <c r="R2202" t="s">
        <v>144</v>
      </c>
      <c r="S2202">
        <v>2</v>
      </c>
    </row>
    <row r="2203" spans="2:19" x14ac:dyDescent="0.3">
      <c r="B2203">
        <v>2202</v>
      </c>
      <c r="C2203" t="s">
        <v>19</v>
      </c>
      <c r="D2203" t="s">
        <v>19</v>
      </c>
      <c r="E2203">
        <v>2202</v>
      </c>
      <c r="F2203" t="s">
        <v>20</v>
      </c>
      <c r="G2203">
        <v>26428</v>
      </c>
      <c r="H2203">
        <v>2202</v>
      </c>
      <c r="I2203">
        <v>250</v>
      </c>
      <c r="J2203" t="s">
        <v>5512</v>
      </c>
      <c r="K2203" t="s">
        <v>5513</v>
      </c>
      <c r="L2203" t="s">
        <v>176</v>
      </c>
      <c r="M2203" t="s">
        <v>177</v>
      </c>
      <c r="N2203" t="s">
        <v>3628</v>
      </c>
      <c r="O2203" t="s">
        <v>179</v>
      </c>
      <c r="P2203">
        <v>179.15960000000001</v>
      </c>
      <c r="Q2203">
        <v>32340225</v>
      </c>
      <c r="R2203" t="s">
        <v>27</v>
      </c>
      <c r="S2203">
        <v>1</v>
      </c>
    </row>
    <row r="2204" spans="2:19" x14ac:dyDescent="0.3">
      <c r="B2204">
        <v>2203</v>
      </c>
      <c r="C2204" t="s">
        <v>19</v>
      </c>
      <c r="D2204" t="s">
        <v>19</v>
      </c>
      <c r="E2204">
        <v>2203</v>
      </c>
      <c r="F2204" t="s">
        <v>20</v>
      </c>
      <c r="G2204">
        <v>25667</v>
      </c>
      <c r="H2204">
        <v>2203</v>
      </c>
      <c r="I2204">
        <v>20</v>
      </c>
      <c r="J2204" t="s">
        <v>5514</v>
      </c>
      <c r="K2204" t="s">
        <v>5515</v>
      </c>
      <c r="L2204" t="s">
        <v>23</v>
      </c>
      <c r="M2204" t="s">
        <v>24</v>
      </c>
      <c r="N2204" t="s">
        <v>25</v>
      </c>
      <c r="O2204" t="s">
        <v>26</v>
      </c>
      <c r="P2204">
        <v>179.125</v>
      </c>
      <c r="Q2204">
        <v>32091000</v>
      </c>
      <c r="R2204" t="s">
        <v>144</v>
      </c>
      <c r="S2204">
        <v>1</v>
      </c>
    </row>
    <row r="2205" spans="2:19" x14ac:dyDescent="0.3">
      <c r="B2205">
        <v>2204</v>
      </c>
      <c r="C2205" t="s">
        <v>19</v>
      </c>
      <c r="D2205" t="s">
        <v>19</v>
      </c>
      <c r="E2205">
        <v>2204</v>
      </c>
      <c r="F2205" t="s">
        <v>20</v>
      </c>
      <c r="G2205">
        <v>21619</v>
      </c>
      <c r="H2205">
        <v>2204</v>
      </c>
      <c r="I2205">
        <v>81</v>
      </c>
      <c r="J2205" t="s">
        <v>5516</v>
      </c>
      <c r="K2205" t="s">
        <v>5517</v>
      </c>
      <c r="L2205" t="s">
        <v>309</v>
      </c>
      <c r="M2205" t="s">
        <v>310</v>
      </c>
      <c r="N2205" t="s">
        <v>311</v>
      </c>
      <c r="O2205" t="s">
        <v>36</v>
      </c>
      <c r="P2205">
        <v>179.02940000000001</v>
      </c>
      <c r="Q2205">
        <v>18628000</v>
      </c>
      <c r="R2205" t="s">
        <v>37</v>
      </c>
      <c r="S2205">
        <v>6</v>
      </c>
    </row>
    <row r="2206" spans="2:19" x14ac:dyDescent="0.3">
      <c r="B2206">
        <v>2205</v>
      </c>
      <c r="C2206" t="s">
        <v>19</v>
      </c>
      <c r="D2206" t="s">
        <v>19</v>
      </c>
      <c r="E2206">
        <v>2205</v>
      </c>
      <c r="F2206" t="s">
        <v>20</v>
      </c>
      <c r="G2206">
        <v>25248</v>
      </c>
      <c r="H2206">
        <v>2205</v>
      </c>
      <c r="I2206">
        <v>89</v>
      </c>
      <c r="J2206" t="s">
        <v>5518</v>
      </c>
      <c r="K2206" t="s">
        <v>5519</v>
      </c>
      <c r="L2206" t="s">
        <v>64</v>
      </c>
      <c r="M2206" t="s">
        <v>65</v>
      </c>
      <c r="N2206" t="s">
        <v>140</v>
      </c>
      <c r="O2206" t="s">
        <v>67</v>
      </c>
      <c r="P2206">
        <v>178.941</v>
      </c>
      <c r="Q2206">
        <v>16784463</v>
      </c>
      <c r="R2206" t="s">
        <v>61</v>
      </c>
      <c r="S2206">
        <v>1</v>
      </c>
    </row>
    <row r="2207" spans="2:19" x14ac:dyDescent="0.3">
      <c r="B2207">
        <v>2206</v>
      </c>
      <c r="C2207" t="s">
        <v>19</v>
      </c>
      <c r="D2207" t="s">
        <v>19</v>
      </c>
      <c r="E2207">
        <v>2206</v>
      </c>
      <c r="F2207" t="s">
        <v>20</v>
      </c>
      <c r="G2207">
        <v>23295</v>
      </c>
      <c r="H2207">
        <v>2206</v>
      </c>
      <c r="I2207">
        <v>101</v>
      </c>
      <c r="J2207" t="s">
        <v>5520</v>
      </c>
      <c r="K2207" t="s">
        <v>5521</v>
      </c>
      <c r="L2207" t="s">
        <v>131</v>
      </c>
      <c r="M2207" t="s">
        <v>132</v>
      </c>
      <c r="N2207" t="s">
        <v>2907</v>
      </c>
      <c r="O2207" t="s">
        <v>143</v>
      </c>
      <c r="P2207">
        <v>178.93559999999999</v>
      </c>
      <c r="Q2207">
        <v>6512801</v>
      </c>
      <c r="R2207" t="s">
        <v>121</v>
      </c>
      <c r="S2207">
        <v>2</v>
      </c>
    </row>
    <row r="2208" spans="2:19" x14ac:dyDescent="0.3">
      <c r="B2208">
        <v>2207</v>
      </c>
      <c r="C2208" t="s">
        <v>19</v>
      </c>
      <c r="D2208" t="s">
        <v>19</v>
      </c>
      <c r="E2208">
        <v>2207</v>
      </c>
      <c r="F2208" t="s">
        <v>20</v>
      </c>
      <c r="G2208">
        <v>2213</v>
      </c>
      <c r="H2208">
        <v>2207</v>
      </c>
      <c r="I2208">
        <v>449</v>
      </c>
      <c r="J2208" t="s">
        <v>5522</v>
      </c>
      <c r="K2208" t="s">
        <v>5523</v>
      </c>
      <c r="L2208" t="s">
        <v>547</v>
      </c>
      <c r="M2208" t="s">
        <v>548</v>
      </c>
      <c r="N2208" t="s">
        <v>549</v>
      </c>
      <c r="O2208" t="s">
        <v>549</v>
      </c>
      <c r="P2208">
        <v>178.62049999999999</v>
      </c>
      <c r="Q2208">
        <v>69318000</v>
      </c>
      <c r="R2208" t="s">
        <v>428</v>
      </c>
      <c r="S2208">
        <v>8</v>
      </c>
    </row>
    <row r="2209" spans="2:19" x14ac:dyDescent="0.3">
      <c r="B2209">
        <v>2208</v>
      </c>
      <c r="C2209" t="s">
        <v>19</v>
      </c>
      <c r="D2209" t="s">
        <v>19</v>
      </c>
      <c r="E2209">
        <v>2208</v>
      </c>
      <c r="F2209" t="s">
        <v>20</v>
      </c>
      <c r="G2209">
        <v>21861</v>
      </c>
      <c r="H2209">
        <v>2208</v>
      </c>
      <c r="I2209">
        <v>64</v>
      </c>
      <c r="J2209" t="s">
        <v>5524</v>
      </c>
      <c r="K2209" t="s">
        <v>5525</v>
      </c>
      <c r="L2209" t="s">
        <v>95</v>
      </c>
      <c r="M2209" t="s">
        <v>96</v>
      </c>
      <c r="N2209" t="s">
        <v>147</v>
      </c>
      <c r="O2209" t="s">
        <v>147</v>
      </c>
      <c r="P2209">
        <v>178.28319999999999</v>
      </c>
      <c r="Q2209">
        <v>7671268</v>
      </c>
      <c r="R2209" t="s">
        <v>144</v>
      </c>
      <c r="S2209">
        <v>3</v>
      </c>
    </row>
    <row r="2210" spans="2:19" x14ac:dyDescent="0.3">
      <c r="B2210">
        <v>2209</v>
      </c>
      <c r="C2210" t="s">
        <v>19</v>
      </c>
      <c r="D2210" t="s">
        <v>19</v>
      </c>
      <c r="E2210">
        <v>2209</v>
      </c>
      <c r="F2210" t="s">
        <v>20</v>
      </c>
      <c r="G2210">
        <v>24919</v>
      </c>
      <c r="H2210">
        <v>2209</v>
      </c>
      <c r="I2210">
        <v>649</v>
      </c>
      <c r="J2210" t="s">
        <v>5526</v>
      </c>
      <c r="K2210" t="s">
        <v>5527</v>
      </c>
      <c r="L2210" t="s">
        <v>547</v>
      </c>
      <c r="M2210" t="s">
        <v>548</v>
      </c>
      <c r="N2210" t="s">
        <v>549</v>
      </c>
      <c r="O2210" t="s">
        <v>549</v>
      </c>
      <c r="P2210">
        <v>178.2303</v>
      </c>
      <c r="Q2210">
        <v>9348957</v>
      </c>
      <c r="R2210" t="s">
        <v>243</v>
      </c>
      <c r="S2210">
        <v>1</v>
      </c>
    </row>
    <row r="2211" spans="2:19" x14ac:dyDescent="0.3">
      <c r="B2211">
        <v>2210</v>
      </c>
      <c r="C2211" t="s">
        <v>19</v>
      </c>
      <c r="D2211" t="s">
        <v>19</v>
      </c>
      <c r="E2211">
        <v>2210</v>
      </c>
      <c r="F2211" t="s">
        <v>20</v>
      </c>
      <c r="G2211">
        <v>23074</v>
      </c>
      <c r="H2211">
        <v>2210</v>
      </c>
      <c r="I2211">
        <v>40</v>
      </c>
      <c r="J2211" t="s">
        <v>5528</v>
      </c>
      <c r="K2211" t="s">
        <v>5529</v>
      </c>
      <c r="L2211" t="s">
        <v>131</v>
      </c>
      <c r="M2211" t="s">
        <v>132</v>
      </c>
      <c r="N2211" t="s">
        <v>294</v>
      </c>
      <c r="O2211" t="s">
        <v>143</v>
      </c>
      <c r="P2211">
        <v>178.0752</v>
      </c>
      <c r="Q2211">
        <v>6404935</v>
      </c>
      <c r="R2211" t="s">
        <v>144</v>
      </c>
      <c r="S2211">
        <v>2</v>
      </c>
    </row>
    <row r="2212" spans="2:19" x14ac:dyDescent="0.3">
      <c r="B2212">
        <v>2211</v>
      </c>
      <c r="C2212" t="s">
        <v>19</v>
      </c>
      <c r="D2212" t="s">
        <v>19</v>
      </c>
      <c r="E2212">
        <v>2211</v>
      </c>
      <c r="F2212" t="s">
        <v>20</v>
      </c>
      <c r="G2212">
        <v>25135</v>
      </c>
      <c r="H2212">
        <v>2211</v>
      </c>
      <c r="I2212">
        <v>249</v>
      </c>
      <c r="J2212" t="s">
        <v>5530</v>
      </c>
      <c r="K2212" t="s">
        <v>5531</v>
      </c>
      <c r="L2212" t="s">
        <v>547</v>
      </c>
      <c r="M2212" t="s">
        <v>548</v>
      </c>
      <c r="N2212" t="s">
        <v>549</v>
      </c>
      <c r="O2212" t="s">
        <v>549</v>
      </c>
      <c r="P2212">
        <v>177.99610000000001</v>
      </c>
      <c r="Q2212">
        <v>11371322</v>
      </c>
      <c r="R2212" t="s">
        <v>61</v>
      </c>
      <c r="S2212">
        <v>1</v>
      </c>
    </row>
    <row r="2213" spans="2:19" x14ac:dyDescent="0.3">
      <c r="B2213">
        <v>2212</v>
      </c>
      <c r="C2213" t="s">
        <v>19</v>
      </c>
      <c r="D2213" t="s">
        <v>19</v>
      </c>
      <c r="E2213">
        <v>2212</v>
      </c>
      <c r="F2213" t="s">
        <v>20</v>
      </c>
      <c r="G2213">
        <v>25879</v>
      </c>
      <c r="H2213">
        <v>2212</v>
      </c>
      <c r="I2213">
        <v>72</v>
      </c>
      <c r="J2213" t="s">
        <v>5532</v>
      </c>
      <c r="K2213" t="s">
        <v>5533</v>
      </c>
      <c r="L2213" t="s">
        <v>33</v>
      </c>
      <c r="M2213" t="s">
        <v>34</v>
      </c>
      <c r="N2213" t="s">
        <v>706</v>
      </c>
      <c r="O2213" t="s">
        <v>36</v>
      </c>
      <c r="P2213">
        <v>177.83099999999999</v>
      </c>
      <c r="Q2213">
        <v>7698634</v>
      </c>
      <c r="R2213" t="s">
        <v>118</v>
      </c>
      <c r="S2213">
        <v>1</v>
      </c>
    </row>
    <row r="2214" spans="2:19" x14ac:dyDescent="0.3">
      <c r="B2214">
        <v>2213</v>
      </c>
      <c r="C2214" t="s">
        <v>19</v>
      </c>
      <c r="D2214" t="s">
        <v>19</v>
      </c>
      <c r="E2214">
        <v>2213</v>
      </c>
      <c r="F2214" t="s">
        <v>20</v>
      </c>
      <c r="G2214">
        <v>26586</v>
      </c>
      <c r="H2214">
        <v>2213</v>
      </c>
      <c r="I2214">
        <v>8</v>
      </c>
      <c r="J2214" t="s">
        <v>5534</v>
      </c>
      <c r="K2214" t="s">
        <v>5535</v>
      </c>
      <c r="L2214" t="s">
        <v>64</v>
      </c>
      <c r="M2214" t="s">
        <v>65</v>
      </c>
      <c r="N2214" t="s">
        <v>67</v>
      </c>
      <c r="O2214" t="s">
        <v>67</v>
      </c>
      <c r="P2214">
        <v>177.77879999999999</v>
      </c>
      <c r="Q2214">
        <v>2083958</v>
      </c>
      <c r="R2214" t="s">
        <v>27</v>
      </c>
      <c r="S2214">
        <v>1</v>
      </c>
    </row>
    <row r="2215" spans="2:19" x14ac:dyDescent="0.3">
      <c r="B2215">
        <v>2214</v>
      </c>
      <c r="C2215" t="s">
        <v>19</v>
      </c>
      <c r="D2215" t="s">
        <v>19</v>
      </c>
      <c r="E2215">
        <v>2214</v>
      </c>
      <c r="F2215" t="s">
        <v>20</v>
      </c>
      <c r="G2215">
        <v>1229</v>
      </c>
      <c r="H2215">
        <v>2214</v>
      </c>
      <c r="I2215">
        <v>15</v>
      </c>
      <c r="J2215" t="s">
        <v>5536</v>
      </c>
      <c r="K2215" t="s">
        <v>5537</v>
      </c>
      <c r="L2215" t="s">
        <v>176</v>
      </c>
      <c r="M2215" t="s">
        <v>177</v>
      </c>
      <c r="N2215" t="s">
        <v>5538</v>
      </c>
      <c r="O2215" t="s">
        <v>5539</v>
      </c>
      <c r="P2215">
        <v>177.76410000000001</v>
      </c>
      <c r="Q2215">
        <v>13379083</v>
      </c>
      <c r="R2215" t="s">
        <v>37</v>
      </c>
      <c r="S2215">
        <v>3</v>
      </c>
    </row>
    <row r="2216" spans="2:19" x14ac:dyDescent="0.3">
      <c r="B2216">
        <v>2215</v>
      </c>
      <c r="C2216" t="s">
        <v>19</v>
      </c>
      <c r="D2216" t="s">
        <v>19</v>
      </c>
      <c r="E2216">
        <v>2215</v>
      </c>
      <c r="F2216" t="s">
        <v>20</v>
      </c>
      <c r="G2216">
        <v>17995</v>
      </c>
      <c r="H2216">
        <v>2215</v>
      </c>
      <c r="I2216">
        <v>520</v>
      </c>
      <c r="J2216" t="s">
        <v>5540</v>
      </c>
      <c r="K2216" t="s">
        <v>5541</v>
      </c>
      <c r="L2216" t="s">
        <v>189</v>
      </c>
      <c r="M2216" t="s">
        <v>190</v>
      </c>
      <c r="N2216" t="s">
        <v>1658</v>
      </c>
      <c r="O2216" t="s">
        <v>192</v>
      </c>
      <c r="P2216">
        <v>177.7473</v>
      </c>
      <c r="Q2216">
        <v>38109026</v>
      </c>
      <c r="R2216" t="s">
        <v>144</v>
      </c>
      <c r="S2216">
        <v>4</v>
      </c>
    </row>
    <row r="2217" spans="2:19" x14ac:dyDescent="0.3">
      <c r="B2217">
        <v>2216</v>
      </c>
      <c r="C2217" t="s">
        <v>19</v>
      </c>
      <c r="D2217" t="s">
        <v>19</v>
      </c>
      <c r="E2217">
        <v>2216</v>
      </c>
      <c r="F2217" t="s">
        <v>20</v>
      </c>
      <c r="G2217">
        <v>8158</v>
      </c>
      <c r="H2217">
        <v>2216</v>
      </c>
      <c r="I2217">
        <v>50</v>
      </c>
      <c r="J2217" t="s">
        <v>5542</v>
      </c>
      <c r="K2217" t="s">
        <v>5543</v>
      </c>
      <c r="L2217" t="s">
        <v>1711</v>
      </c>
      <c r="M2217" t="s">
        <v>1712</v>
      </c>
      <c r="N2217" t="s">
        <v>373</v>
      </c>
      <c r="O2217" t="s">
        <v>5544</v>
      </c>
      <c r="P2217">
        <v>177.6602</v>
      </c>
      <c r="Q2217">
        <v>30376401</v>
      </c>
      <c r="R2217" t="s">
        <v>274</v>
      </c>
      <c r="S2217">
        <v>3</v>
      </c>
    </row>
    <row r="2218" spans="2:19" x14ac:dyDescent="0.3">
      <c r="B2218">
        <v>2217</v>
      </c>
      <c r="C2218" t="s">
        <v>19</v>
      </c>
      <c r="D2218" t="s">
        <v>19</v>
      </c>
      <c r="E2218">
        <v>2217</v>
      </c>
      <c r="F2218" t="s">
        <v>20</v>
      </c>
      <c r="G2218">
        <v>22331</v>
      </c>
      <c r="H2218">
        <v>2217</v>
      </c>
      <c r="I2218">
        <v>33</v>
      </c>
      <c r="J2218" t="s">
        <v>5545</v>
      </c>
      <c r="K2218" t="s">
        <v>5546</v>
      </c>
      <c r="L2218" t="s">
        <v>83</v>
      </c>
      <c r="M2218" t="s">
        <v>84</v>
      </c>
      <c r="N2218" t="s">
        <v>4805</v>
      </c>
      <c r="O2218" t="s">
        <v>609</v>
      </c>
      <c r="P2218">
        <v>177.6412</v>
      </c>
      <c r="Q2218">
        <v>4667743</v>
      </c>
      <c r="R2218" t="s">
        <v>74</v>
      </c>
      <c r="S2218">
        <v>3</v>
      </c>
    </row>
    <row r="2219" spans="2:19" x14ac:dyDescent="0.3">
      <c r="B2219">
        <v>2218</v>
      </c>
      <c r="C2219" t="s">
        <v>19</v>
      </c>
      <c r="D2219" t="s">
        <v>19</v>
      </c>
      <c r="E2219">
        <v>2218</v>
      </c>
      <c r="F2219" t="s">
        <v>20</v>
      </c>
      <c r="G2219">
        <v>23656</v>
      </c>
      <c r="H2219">
        <v>2218</v>
      </c>
      <c r="I2219">
        <v>25</v>
      </c>
      <c r="J2219" t="s">
        <v>5547</v>
      </c>
      <c r="K2219" t="s">
        <v>5548</v>
      </c>
      <c r="L2219" t="s">
        <v>95</v>
      </c>
      <c r="M2219" t="s">
        <v>96</v>
      </c>
      <c r="N2219" t="s">
        <v>150</v>
      </c>
      <c r="O2219" t="s">
        <v>150</v>
      </c>
      <c r="P2219">
        <v>177.03479999999999</v>
      </c>
      <c r="Q2219">
        <v>3252873</v>
      </c>
      <c r="R2219" t="s">
        <v>121</v>
      </c>
      <c r="S2219">
        <v>2</v>
      </c>
    </row>
    <row r="2220" spans="2:19" x14ac:dyDescent="0.3">
      <c r="B2220">
        <v>2219</v>
      </c>
      <c r="C2220" t="s">
        <v>19</v>
      </c>
      <c r="D2220" t="s">
        <v>19</v>
      </c>
      <c r="E2220">
        <v>2219</v>
      </c>
      <c r="F2220" t="s">
        <v>20</v>
      </c>
      <c r="G2220">
        <v>23438</v>
      </c>
      <c r="H2220">
        <v>2219</v>
      </c>
      <c r="I2220">
        <v>149</v>
      </c>
      <c r="J2220" t="s">
        <v>5549</v>
      </c>
      <c r="K2220" t="s">
        <v>5550</v>
      </c>
      <c r="L2220" t="s">
        <v>547</v>
      </c>
      <c r="M2220" t="s">
        <v>548</v>
      </c>
      <c r="N2220" t="s">
        <v>1008</v>
      </c>
      <c r="O2220" t="s">
        <v>549</v>
      </c>
      <c r="P2220">
        <v>176.83760000000001</v>
      </c>
      <c r="Q2220">
        <v>37770796</v>
      </c>
      <c r="R2220" t="s">
        <v>49</v>
      </c>
      <c r="S2220">
        <v>2</v>
      </c>
    </row>
    <row r="2221" spans="2:19" x14ac:dyDescent="0.3">
      <c r="B2221">
        <v>2220</v>
      </c>
      <c r="C2221" t="s">
        <v>19</v>
      </c>
      <c r="D2221" t="s">
        <v>19</v>
      </c>
      <c r="E2221">
        <v>2220</v>
      </c>
      <c r="F2221" t="s">
        <v>20</v>
      </c>
      <c r="G2221">
        <v>19278</v>
      </c>
      <c r="H2221">
        <v>2220</v>
      </c>
      <c r="I2221">
        <v>2522</v>
      </c>
      <c r="J2221" t="s">
        <v>5551</v>
      </c>
      <c r="K2221" t="s">
        <v>5552</v>
      </c>
      <c r="L2221" t="s">
        <v>83</v>
      </c>
      <c r="M2221" t="s">
        <v>84</v>
      </c>
      <c r="N2221" t="s">
        <v>609</v>
      </c>
      <c r="O2221" t="s">
        <v>609</v>
      </c>
      <c r="P2221">
        <v>176.80459999999999</v>
      </c>
      <c r="Q2221">
        <v>109066534</v>
      </c>
      <c r="R2221" t="s">
        <v>30</v>
      </c>
      <c r="S2221">
        <v>4</v>
      </c>
    </row>
    <row r="2222" spans="2:19" x14ac:dyDescent="0.3">
      <c r="B2222">
        <v>2221</v>
      </c>
      <c r="C2222" t="s">
        <v>19</v>
      </c>
      <c r="D2222" t="s">
        <v>19</v>
      </c>
      <c r="E2222">
        <v>2221</v>
      </c>
      <c r="F2222" t="s">
        <v>20</v>
      </c>
      <c r="G2222">
        <v>25100</v>
      </c>
      <c r="H2222">
        <v>2221</v>
      </c>
      <c r="I2222">
        <v>9</v>
      </c>
      <c r="J2222" t="s">
        <v>5553</v>
      </c>
      <c r="K2222" t="s">
        <v>5554</v>
      </c>
      <c r="L2222" t="s">
        <v>204</v>
      </c>
      <c r="M2222" t="s">
        <v>205</v>
      </c>
      <c r="N2222" t="s">
        <v>5555</v>
      </c>
      <c r="O2222" t="s">
        <v>5556</v>
      </c>
      <c r="P2222">
        <v>176.74809999999999</v>
      </c>
      <c r="Q2222">
        <v>2121559</v>
      </c>
      <c r="R2222" t="s">
        <v>274</v>
      </c>
      <c r="S2222">
        <v>1</v>
      </c>
    </row>
    <row r="2223" spans="2:19" x14ac:dyDescent="0.3">
      <c r="B2223">
        <v>2222</v>
      </c>
      <c r="C2223" t="s">
        <v>19</v>
      </c>
      <c r="D2223" t="s">
        <v>19</v>
      </c>
      <c r="E2223">
        <v>2222</v>
      </c>
      <c r="F2223" t="s">
        <v>20</v>
      </c>
      <c r="G2223">
        <v>19996</v>
      </c>
      <c r="H2223">
        <v>2222</v>
      </c>
      <c r="I2223">
        <v>266</v>
      </c>
      <c r="J2223" t="s">
        <v>5557</v>
      </c>
      <c r="K2223" t="s">
        <v>5558</v>
      </c>
      <c r="L2223" t="s">
        <v>131</v>
      </c>
      <c r="M2223" t="s">
        <v>132</v>
      </c>
      <c r="N2223" t="s">
        <v>794</v>
      </c>
      <c r="O2223" t="s">
        <v>794</v>
      </c>
      <c r="P2223">
        <v>176.7106</v>
      </c>
      <c r="Q2223">
        <v>105072228</v>
      </c>
      <c r="R2223" t="s">
        <v>37</v>
      </c>
      <c r="S2223">
        <v>6</v>
      </c>
    </row>
    <row r="2224" spans="2:19" x14ac:dyDescent="0.3">
      <c r="B2224">
        <v>2223</v>
      </c>
      <c r="C2224" t="s">
        <v>19</v>
      </c>
      <c r="D2224" t="s">
        <v>19</v>
      </c>
      <c r="E2224">
        <v>2223</v>
      </c>
      <c r="F2224" t="s">
        <v>20</v>
      </c>
      <c r="G2224">
        <v>26483</v>
      </c>
      <c r="H2224">
        <v>2223</v>
      </c>
      <c r="I2224">
        <v>127</v>
      </c>
      <c r="J2224" t="s">
        <v>5559</v>
      </c>
      <c r="K2224" t="s">
        <v>5560</v>
      </c>
      <c r="L2224" t="s">
        <v>154</v>
      </c>
      <c r="M2224" t="s">
        <v>155</v>
      </c>
      <c r="N2224" t="s">
        <v>1806</v>
      </c>
      <c r="O2224" t="s">
        <v>298</v>
      </c>
      <c r="P2224">
        <v>176.67509999999999</v>
      </c>
      <c r="Q2224">
        <v>349136423</v>
      </c>
      <c r="R2224" t="s">
        <v>121</v>
      </c>
      <c r="S2224">
        <v>1</v>
      </c>
    </row>
    <row r="2225" spans="2:19" x14ac:dyDescent="0.3">
      <c r="B2225">
        <v>2224</v>
      </c>
      <c r="C2225" t="s">
        <v>19</v>
      </c>
      <c r="D2225" t="s">
        <v>19</v>
      </c>
      <c r="E2225">
        <v>2224</v>
      </c>
      <c r="F2225" t="s">
        <v>20</v>
      </c>
      <c r="G2225">
        <v>25508</v>
      </c>
      <c r="H2225">
        <v>2224</v>
      </c>
      <c r="I2225">
        <v>28</v>
      </c>
      <c r="J2225" t="s">
        <v>5561</v>
      </c>
      <c r="K2225" t="s">
        <v>5562</v>
      </c>
      <c r="L2225" t="s">
        <v>185</v>
      </c>
      <c r="M2225" t="s">
        <v>186</v>
      </c>
      <c r="N2225" t="s">
        <v>185</v>
      </c>
      <c r="O2225" t="s">
        <v>179</v>
      </c>
      <c r="P2225">
        <v>176.398</v>
      </c>
      <c r="Q2225">
        <v>5732950</v>
      </c>
      <c r="R2225" t="s">
        <v>449</v>
      </c>
      <c r="S2225">
        <v>1</v>
      </c>
    </row>
    <row r="2226" spans="2:19" x14ac:dyDescent="0.3">
      <c r="B2226">
        <v>2225</v>
      </c>
      <c r="C2226" t="s">
        <v>19</v>
      </c>
      <c r="D2226" t="s">
        <v>19</v>
      </c>
      <c r="E2226">
        <v>2225</v>
      </c>
      <c r="F2226" t="s">
        <v>20</v>
      </c>
      <c r="G2226">
        <v>22469</v>
      </c>
      <c r="H2226">
        <v>2225</v>
      </c>
      <c r="I2226">
        <v>79</v>
      </c>
      <c r="J2226" t="s">
        <v>5563</v>
      </c>
      <c r="K2226" t="s">
        <v>5564</v>
      </c>
      <c r="L2226" t="s">
        <v>547</v>
      </c>
      <c r="M2226" t="s">
        <v>548</v>
      </c>
      <c r="N2226" t="s">
        <v>549</v>
      </c>
      <c r="O2226" t="s">
        <v>549</v>
      </c>
      <c r="P2226">
        <v>176.27449999999999</v>
      </c>
      <c r="Q2226">
        <v>5460002</v>
      </c>
      <c r="R2226" t="s">
        <v>30</v>
      </c>
      <c r="S2226">
        <v>3</v>
      </c>
    </row>
    <row r="2227" spans="2:19" x14ac:dyDescent="0.3">
      <c r="B2227">
        <v>2226</v>
      </c>
      <c r="C2227" t="s">
        <v>19</v>
      </c>
      <c r="D2227" t="s">
        <v>19</v>
      </c>
      <c r="E2227">
        <v>2226</v>
      </c>
      <c r="F2227" t="s">
        <v>20</v>
      </c>
      <c r="G2227">
        <v>21273</v>
      </c>
      <c r="H2227">
        <v>2226</v>
      </c>
      <c r="I2227">
        <v>6</v>
      </c>
      <c r="J2227" t="s">
        <v>5565</v>
      </c>
      <c r="K2227" t="s">
        <v>5566</v>
      </c>
      <c r="L2227" t="s">
        <v>95</v>
      </c>
      <c r="M2227" t="s">
        <v>96</v>
      </c>
      <c r="N2227" t="s">
        <v>5567</v>
      </c>
      <c r="O2227" t="s">
        <v>489</v>
      </c>
      <c r="P2227">
        <v>176.24629999999999</v>
      </c>
      <c r="Q2227">
        <v>2796524</v>
      </c>
      <c r="R2227" t="s">
        <v>182</v>
      </c>
      <c r="S2227">
        <v>3</v>
      </c>
    </row>
    <row r="2228" spans="2:19" x14ac:dyDescent="0.3">
      <c r="B2228">
        <v>2227</v>
      </c>
      <c r="C2228" t="s">
        <v>19</v>
      </c>
      <c r="D2228" t="s">
        <v>19</v>
      </c>
      <c r="E2228">
        <v>2227</v>
      </c>
      <c r="F2228" t="s">
        <v>20</v>
      </c>
      <c r="G2228">
        <v>1197</v>
      </c>
      <c r="H2228">
        <v>2227</v>
      </c>
      <c r="I2228">
        <v>102</v>
      </c>
      <c r="J2228" t="s">
        <v>5568</v>
      </c>
      <c r="K2228" t="s">
        <v>5569</v>
      </c>
      <c r="L2228" t="s">
        <v>77</v>
      </c>
      <c r="M2228" t="s">
        <v>78</v>
      </c>
      <c r="N2228" t="s">
        <v>5570</v>
      </c>
      <c r="O2228" t="s">
        <v>5571</v>
      </c>
      <c r="P2228">
        <v>176.03659999999999</v>
      </c>
      <c r="Q2228">
        <v>60235465</v>
      </c>
      <c r="R2228" t="s">
        <v>121</v>
      </c>
      <c r="S2228">
        <v>7</v>
      </c>
    </row>
    <row r="2229" spans="2:19" x14ac:dyDescent="0.3">
      <c r="B2229">
        <v>2228</v>
      </c>
      <c r="C2229" t="s">
        <v>19</v>
      </c>
      <c r="D2229" t="s">
        <v>19</v>
      </c>
      <c r="E2229">
        <v>2228</v>
      </c>
      <c r="F2229" t="s">
        <v>20</v>
      </c>
      <c r="G2229">
        <v>23918</v>
      </c>
      <c r="H2229">
        <v>2228</v>
      </c>
      <c r="I2229">
        <v>84</v>
      </c>
      <c r="J2229" t="s">
        <v>5572</v>
      </c>
      <c r="K2229" t="s">
        <v>5573</v>
      </c>
      <c r="L2229" t="s">
        <v>547</v>
      </c>
      <c r="M2229" t="s">
        <v>548</v>
      </c>
      <c r="N2229" t="s">
        <v>1476</v>
      </c>
      <c r="O2229" t="s">
        <v>549</v>
      </c>
      <c r="P2229">
        <v>175.88329999999999</v>
      </c>
      <c r="Q2229">
        <v>20223331</v>
      </c>
      <c r="R2229" t="s">
        <v>238</v>
      </c>
      <c r="S2229">
        <v>2</v>
      </c>
    </row>
    <row r="2230" spans="2:19" x14ac:dyDescent="0.3">
      <c r="B2230">
        <v>2229</v>
      </c>
      <c r="C2230" t="s">
        <v>19</v>
      </c>
      <c r="D2230" t="s">
        <v>19</v>
      </c>
      <c r="E2230">
        <v>2229</v>
      </c>
      <c r="F2230" t="s">
        <v>20</v>
      </c>
      <c r="G2230">
        <v>21167</v>
      </c>
      <c r="H2230">
        <v>2229</v>
      </c>
      <c r="I2230">
        <v>113</v>
      </c>
      <c r="J2230" t="s">
        <v>5574</v>
      </c>
      <c r="K2230" t="s">
        <v>5575</v>
      </c>
      <c r="L2230" t="s">
        <v>210</v>
      </c>
      <c r="M2230" t="s">
        <v>211</v>
      </c>
      <c r="N2230" t="s">
        <v>1997</v>
      </c>
      <c r="O2230" t="s">
        <v>36</v>
      </c>
      <c r="P2230">
        <v>175.84989999999999</v>
      </c>
      <c r="Q2230">
        <v>15906618</v>
      </c>
      <c r="R2230" t="s">
        <v>144</v>
      </c>
      <c r="S2230">
        <v>2</v>
      </c>
    </row>
    <row r="2231" spans="2:19" x14ac:dyDescent="0.3">
      <c r="B2231">
        <v>2230</v>
      </c>
      <c r="C2231" t="s">
        <v>19</v>
      </c>
      <c r="D2231" t="s">
        <v>19</v>
      </c>
      <c r="E2231">
        <v>2230</v>
      </c>
      <c r="F2231" t="s">
        <v>20</v>
      </c>
      <c r="G2231">
        <v>24854</v>
      </c>
      <c r="H2231">
        <v>2230</v>
      </c>
      <c r="I2231">
        <v>8</v>
      </c>
      <c r="J2231" t="s">
        <v>5576</v>
      </c>
      <c r="K2231" t="s">
        <v>5577</v>
      </c>
      <c r="L2231" t="s">
        <v>23</v>
      </c>
      <c r="M2231" t="s">
        <v>24</v>
      </c>
      <c r="N2231" t="s">
        <v>5578</v>
      </c>
      <c r="O2231" t="s">
        <v>26</v>
      </c>
      <c r="P2231">
        <v>175.82409999999999</v>
      </c>
      <c r="Q2231">
        <v>2965109</v>
      </c>
      <c r="R2231" t="s">
        <v>243</v>
      </c>
      <c r="S2231">
        <v>1</v>
      </c>
    </row>
    <row r="2232" spans="2:19" x14ac:dyDescent="0.3">
      <c r="B2232">
        <v>2231</v>
      </c>
      <c r="C2232" t="s">
        <v>19</v>
      </c>
      <c r="D2232" t="s">
        <v>19</v>
      </c>
      <c r="E2232">
        <v>2231</v>
      </c>
      <c r="F2232" t="s">
        <v>20</v>
      </c>
      <c r="G2232">
        <v>25559</v>
      </c>
      <c r="H2232">
        <v>2231</v>
      </c>
      <c r="I2232">
        <v>134</v>
      </c>
      <c r="J2232" t="s">
        <v>5579</v>
      </c>
      <c r="K2232" t="s">
        <v>5580</v>
      </c>
      <c r="L2232" t="s">
        <v>731</v>
      </c>
      <c r="M2232" t="s">
        <v>732</v>
      </c>
      <c r="N2232" t="s">
        <v>734</v>
      </c>
      <c r="O2232" t="s">
        <v>734</v>
      </c>
      <c r="P2232">
        <v>175.42169999999999</v>
      </c>
      <c r="Q2232">
        <v>32881107</v>
      </c>
      <c r="R2232" t="s">
        <v>478</v>
      </c>
      <c r="S2232">
        <v>1</v>
      </c>
    </row>
    <row r="2233" spans="2:19" x14ac:dyDescent="0.3">
      <c r="B2233">
        <v>2232</v>
      </c>
      <c r="C2233" t="s">
        <v>19</v>
      </c>
      <c r="D2233" t="s">
        <v>19</v>
      </c>
      <c r="E2233">
        <v>2232</v>
      </c>
      <c r="F2233" t="s">
        <v>20</v>
      </c>
      <c r="G2233">
        <v>21738</v>
      </c>
      <c r="H2233">
        <v>2232</v>
      </c>
      <c r="I2233">
        <v>8</v>
      </c>
      <c r="J2233" t="s">
        <v>5581</v>
      </c>
      <c r="K2233" t="s">
        <v>5582</v>
      </c>
      <c r="L2233" t="s">
        <v>185</v>
      </c>
      <c r="M2233" t="s">
        <v>186</v>
      </c>
      <c r="N2233" t="s">
        <v>355</v>
      </c>
      <c r="O2233" t="s">
        <v>179</v>
      </c>
      <c r="P2233">
        <v>175.29759999999999</v>
      </c>
      <c r="Q2233">
        <v>3677822</v>
      </c>
      <c r="R2233" t="s">
        <v>27</v>
      </c>
      <c r="S2233">
        <v>3</v>
      </c>
    </row>
    <row r="2234" spans="2:19" x14ac:dyDescent="0.3">
      <c r="B2234">
        <v>2233</v>
      </c>
      <c r="C2234" t="s">
        <v>19</v>
      </c>
      <c r="D2234" t="s">
        <v>19</v>
      </c>
      <c r="E2234">
        <v>2233</v>
      </c>
      <c r="F2234" t="s">
        <v>20</v>
      </c>
      <c r="G2234">
        <v>23520</v>
      </c>
      <c r="H2234">
        <v>2233</v>
      </c>
      <c r="I2234">
        <v>15</v>
      </c>
      <c r="J2234" t="s">
        <v>5583</v>
      </c>
      <c r="K2234" t="s">
        <v>5584</v>
      </c>
      <c r="L2234" t="s">
        <v>23</v>
      </c>
      <c r="M2234" t="s">
        <v>24</v>
      </c>
      <c r="N2234" t="s">
        <v>5585</v>
      </c>
      <c r="O2234" t="s">
        <v>26</v>
      </c>
      <c r="P2234">
        <v>174.7911</v>
      </c>
      <c r="Q2234">
        <v>3301121</v>
      </c>
      <c r="R2234" t="s">
        <v>449</v>
      </c>
      <c r="S2234">
        <v>2</v>
      </c>
    </row>
    <row r="2235" spans="2:19" x14ac:dyDescent="0.3">
      <c r="B2235">
        <v>2234</v>
      </c>
      <c r="C2235" t="s">
        <v>19</v>
      </c>
      <c r="D2235" t="s">
        <v>19</v>
      </c>
      <c r="E2235">
        <v>2234</v>
      </c>
      <c r="F2235" t="s">
        <v>20</v>
      </c>
      <c r="G2235">
        <v>26610</v>
      </c>
      <c r="H2235">
        <v>2234</v>
      </c>
      <c r="I2235">
        <v>128</v>
      </c>
      <c r="J2235" t="s">
        <v>5586</v>
      </c>
      <c r="K2235" t="s">
        <v>5587</v>
      </c>
      <c r="L2235" t="s">
        <v>23</v>
      </c>
      <c r="M2235" t="s">
        <v>24</v>
      </c>
      <c r="N2235" t="s">
        <v>2340</v>
      </c>
      <c r="O2235" t="s">
        <v>26</v>
      </c>
      <c r="P2235">
        <v>174.7407</v>
      </c>
      <c r="Q2235">
        <v>83228485</v>
      </c>
      <c r="R2235" t="s">
        <v>262</v>
      </c>
      <c r="S2235">
        <v>1</v>
      </c>
    </row>
    <row r="2236" spans="2:19" x14ac:dyDescent="0.3">
      <c r="B2236">
        <v>2235</v>
      </c>
      <c r="C2236" t="s">
        <v>19</v>
      </c>
      <c r="D2236" t="s">
        <v>19</v>
      </c>
      <c r="E2236">
        <v>2235</v>
      </c>
      <c r="F2236" t="s">
        <v>20</v>
      </c>
      <c r="G2236">
        <v>23135</v>
      </c>
      <c r="H2236">
        <v>2235</v>
      </c>
      <c r="I2236">
        <v>45</v>
      </c>
      <c r="J2236" t="s">
        <v>5588</v>
      </c>
      <c r="K2236" t="s">
        <v>5589</v>
      </c>
      <c r="L2236" t="s">
        <v>547</v>
      </c>
      <c r="M2236" t="s">
        <v>548</v>
      </c>
      <c r="N2236" t="s">
        <v>549</v>
      </c>
      <c r="O2236" t="s">
        <v>549</v>
      </c>
      <c r="P2236">
        <v>174.6018</v>
      </c>
      <c r="Q2236">
        <v>2113261</v>
      </c>
      <c r="R2236" t="s">
        <v>144</v>
      </c>
      <c r="S2236">
        <v>2</v>
      </c>
    </row>
    <row r="2237" spans="2:19" x14ac:dyDescent="0.3">
      <c r="B2237">
        <v>2236</v>
      </c>
      <c r="C2237" t="s">
        <v>19</v>
      </c>
      <c r="D2237" t="s">
        <v>19</v>
      </c>
      <c r="E2237">
        <v>2236</v>
      </c>
      <c r="F2237" t="s">
        <v>20</v>
      </c>
      <c r="G2237">
        <v>19784</v>
      </c>
      <c r="H2237">
        <v>2236</v>
      </c>
      <c r="I2237">
        <v>28</v>
      </c>
      <c r="J2237" t="s">
        <v>5590</v>
      </c>
      <c r="K2237" t="s">
        <v>5591</v>
      </c>
      <c r="L2237" t="s">
        <v>360</v>
      </c>
      <c r="M2237" t="s">
        <v>361</v>
      </c>
      <c r="N2237" t="s">
        <v>864</v>
      </c>
      <c r="O2237" t="s">
        <v>556</v>
      </c>
      <c r="P2237">
        <v>174.54429999999999</v>
      </c>
      <c r="Q2237">
        <v>11301079</v>
      </c>
      <c r="R2237" t="s">
        <v>27</v>
      </c>
      <c r="S2237">
        <v>2</v>
      </c>
    </row>
    <row r="2238" spans="2:19" x14ac:dyDescent="0.3">
      <c r="B2238">
        <v>2237</v>
      </c>
      <c r="C2238" t="s">
        <v>19</v>
      </c>
      <c r="D2238" t="s">
        <v>19</v>
      </c>
      <c r="E2238">
        <v>2237</v>
      </c>
      <c r="F2238" t="s">
        <v>20</v>
      </c>
      <c r="G2238">
        <v>17677</v>
      </c>
      <c r="H2238">
        <v>2237</v>
      </c>
      <c r="I2238">
        <v>464</v>
      </c>
      <c r="J2238" t="s">
        <v>5592</v>
      </c>
      <c r="K2238" t="s">
        <v>5593</v>
      </c>
      <c r="L2238" t="s">
        <v>547</v>
      </c>
      <c r="M2238" t="s">
        <v>548</v>
      </c>
      <c r="N2238" t="s">
        <v>4209</v>
      </c>
      <c r="O2238" t="s">
        <v>549</v>
      </c>
      <c r="P2238">
        <v>174.53440000000001</v>
      </c>
      <c r="Q2238">
        <v>74924761</v>
      </c>
      <c r="R2238" t="s">
        <v>61</v>
      </c>
      <c r="S2238">
        <v>5</v>
      </c>
    </row>
    <row r="2239" spans="2:19" x14ac:dyDescent="0.3">
      <c r="B2239">
        <v>2238</v>
      </c>
      <c r="C2239" t="s">
        <v>19</v>
      </c>
      <c r="D2239" t="s">
        <v>19</v>
      </c>
      <c r="E2239">
        <v>2238</v>
      </c>
      <c r="F2239" t="s">
        <v>20</v>
      </c>
      <c r="G2239">
        <v>21993</v>
      </c>
      <c r="H2239">
        <v>2238</v>
      </c>
      <c r="I2239">
        <v>55</v>
      </c>
      <c r="J2239" t="s">
        <v>5594</v>
      </c>
      <c r="K2239" t="s">
        <v>5595</v>
      </c>
      <c r="L2239" t="s">
        <v>4720</v>
      </c>
      <c r="M2239" t="s">
        <v>4721</v>
      </c>
      <c r="N2239" t="s">
        <v>5596</v>
      </c>
      <c r="O2239" t="s">
        <v>5597</v>
      </c>
      <c r="P2239">
        <v>174.4418</v>
      </c>
      <c r="Q2239">
        <v>5777000</v>
      </c>
      <c r="R2239" t="s">
        <v>42</v>
      </c>
      <c r="S2239">
        <v>3</v>
      </c>
    </row>
    <row r="2240" spans="2:19" x14ac:dyDescent="0.3">
      <c r="B2240">
        <v>2239</v>
      </c>
      <c r="C2240" t="s">
        <v>19</v>
      </c>
      <c r="D2240" t="s">
        <v>19</v>
      </c>
      <c r="E2240">
        <v>2239</v>
      </c>
      <c r="F2240" t="s">
        <v>20</v>
      </c>
      <c r="G2240">
        <v>22470</v>
      </c>
      <c r="H2240">
        <v>2239</v>
      </c>
      <c r="I2240">
        <v>21</v>
      </c>
      <c r="J2240" t="s">
        <v>5598</v>
      </c>
      <c r="K2240" t="s">
        <v>5599</v>
      </c>
      <c r="L2240" t="s">
        <v>83</v>
      </c>
      <c r="M2240" t="s">
        <v>84</v>
      </c>
      <c r="N2240" t="s">
        <v>5600</v>
      </c>
      <c r="O2240" t="s">
        <v>609</v>
      </c>
      <c r="P2240">
        <v>174.42580000000001</v>
      </c>
      <c r="Q2240">
        <v>4522848</v>
      </c>
      <c r="R2240" t="s">
        <v>37</v>
      </c>
      <c r="S2240">
        <v>3</v>
      </c>
    </row>
    <row r="2241" spans="2:19" x14ac:dyDescent="0.3">
      <c r="B2241">
        <v>2240</v>
      </c>
      <c r="C2241" t="s">
        <v>19</v>
      </c>
      <c r="D2241" t="s">
        <v>19</v>
      </c>
      <c r="E2241">
        <v>2240</v>
      </c>
      <c r="F2241" t="s">
        <v>20</v>
      </c>
      <c r="G2241">
        <v>1667</v>
      </c>
      <c r="H2241">
        <v>2240</v>
      </c>
      <c r="I2241">
        <v>157</v>
      </c>
      <c r="J2241" t="s">
        <v>5601</v>
      </c>
      <c r="K2241" t="s">
        <v>5602</v>
      </c>
      <c r="L2241" t="s">
        <v>77</v>
      </c>
      <c r="M2241" t="s">
        <v>78</v>
      </c>
      <c r="N2241" t="s">
        <v>156</v>
      </c>
      <c r="O2241" t="s">
        <v>1396</v>
      </c>
      <c r="P2241">
        <v>174.3519</v>
      </c>
      <c r="Q2241">
        <v>119734679</v>
      </c>
      <c r="R2241" t="s">
        <v>262</v>
      </c>
      <c r="S2241">
        <v>7</v>
      </c>
    </row>
    <row r="2242" spans="2:19" x14ac:dyDescent="0.3">
      <c r="B2242">
        <v>2241</v>
      </c>
      <c r="C2242" t="s">
        <v>19</v>
      </c>
      <c r="D2242" t="s">
        <v>19</v>
      </c>
      <c r="E2242">
        <v>2241</v>
      </c>
      <c r="F2242" t="s">
        <v>20</v>
      </c>
      <c r="G2242">
        <v>24948</v>
      </c>
      <c r="H2242">
        <v>2241</v>
      </c>
      <c r="I2242">
        <v>9</v>
      </c>
      <c r="J2242" t="s">
        <v>5603</v>
      </c>
      <c r="K2242" t="s">
        <v>5604</v>
      </c>
      <c r="L2242" t="s">
        <v>246</v>
      </c>
      <c r="M2242" t="s">
        <v>247</v>
      </c>
      <c r="N2242" t="s">
        <v>580</v>
      </c>
      <c r="O2242" t="s">
        <v>580</v>
      </c>
      <c r="P2242">
        <v>174.2073</v>
      </c>
      <c r="Q2242">
        <v>2454386</v>
      </c>
      <c r="R2242" t="s">
        <v>27</v>
      </c>
      <c r="S2242">
        <v>1</v>
      </c>
    </row>
    <row r="2243" spans="2:19" x14ac:dyDescent="0.3">
      <c r="B2243">
        <v>2242</v>
      </c>
      <c r="C2243" t="s">
        <v>19</v>
      </c>
      <c r="D2243" t="s">
        <v>19</v>
      </c>
      <c r="E2243">
        <v>2242</v>
      </c>
      <c r="F2243" t="s">
        <v>20</v>
      </c>
      <c r="G2243">
        <v>23568</v>
      </c>
      <c r="H2243">
        <v>2242</v>
      </c>
      <c r="I2243">
        <v>90</v>
      </c>
      <c r="J2243" t="s">
        <v>5605</v>
      </c>
      <c r="K2243" t="s">
        <v>5606</v>
      </c>
      <c r="L2243" t="s">
        <v>33</v>
      </c>
      <c r="M2243" t="s">
        <v>34</v>
      </c>
      <c r="N2243" t="s">
        <v>706</v>
      </c>
      <c r="O2243" t="s">
        <v>36</v>
      </c>
      <c r="P2243">
        <v>174.12649999999999</v>
      </c>
      <c r="Q2243">
        <v>3382529</v>
      </c>
      <c r="R2243" t="s">
        <v>467</v>
      </c>
      <c r="S2243">
        <v>2</v>
      </c>
    </row>
    <row r="2244" spans="2:19" x14ac:dyDescent="0.3">
      <c r="B2244">
        <v>2243</v>
      </c>
      <c r="C2244" t="s">
        <v>19</v>
      </c>
      <c r="D2244" t="s">
        <v>19</v>
      </c>
      <c r="E2244">
        <v>2243</v>
      </c>
      <c r="F2244" t="s">
        <v>20</v>
      </c>
      <c r="G2244">
        <v>17938</v>
      </c>
      <c r="H2244">
        <v>2243</v>
      </c>
      <c r="I2244">
        <v>53</v>
      </c>
      <c r="J2244" t="s">
        <v>5607</v>
      </c>
      <c r="K2244" t="s">
        <v>5608</v>
      </c>
      <c r="L2244" t="s">
        <v>176</v>
      </c>
      <c r="M2244" t="s">
        <v>177</v>
      </c>
      <c r="N2244" t="s">
        <v>5609</v>
      </c>
      <c r="O2244" t="s">
        <v>179</v>
      </c>
      <c r="P2244">
        <v>174.1114</v>
      </c>
      <c r="Q2244">
        <v>14945354</v>
      </c>
      <c r="R2244" t="s">
        <v>151</v>
      </c>
      <c r="S2244">
        <v>5</v>
      </c>
    </row>
    <row r="2245" spans="2:19" x14ac:dyDescent="0.3">
      <c r="B2245">
        <v>2244</v>
      </c>
      <c r="C2245" t="s">
        <v>19</v>
      </c>
      <c r="D2245" t="s">
        <v>19</v>
      </c>
      <c r="E2245">
        <v>2244</v>
      </c>
      <c r="F2245" t="s">
        <v>20</v>
      </c>
      <c r="G2245">
        <v>23362</v>
      </c>
      <c r="H2245">
        <v>2244</v>
      </c>
      <c r="I2245">
        <v>90</v>
      </c>
      <c r="J2245" t="s">
        <v>5610</v>
      </c>
      <c r="K2245" t="s">
        <v>5611</v>
      </c>
      <c r="L2245" t="s">
        <v>131</v>
      </c>
      <c r="M2245" t="s">
        <v>132</v>
      </c>
      <c r="N2245" t="s">
        <v>794</v>
      </c>
      <c r="O2245" t="s">
        <v>794</v>
      </c>
      <c r="P2245">
        <v>174.1009</v>
      </c>
      <c r="Q2245">
        <v>4623504</v>
      </c>
      <c r="R2245" t="s">
        <v>144</v>
      </c>
      <c r="S2245">
        <v>2</v>
      </c>
    </row>
    <row r="2246" spans="2:19" x14ac:dyDescent="0.3">
      <c r="B2246">
        <v>2245</v>
      </c>
      <c r="C2246" t="s">
        <v>19</v>
      </c>
      <c r="D2246" t="s">
        <v>19</v>
      </c>
      <c r="E2246">
        <v>2245</v>
      </c>
      <c r="F2246" t="s">
        <v>20</v>
      </c>
      <c r="G2246">
        <v>5797</v>
      </c>
      <c r="H2246">
        <v>2245</v>
      </c>
      <c r="I2246">
        <v>41</v>
      </c>
      <c r="J2246" t="s">
        <v>5612</v>
      </c>
      <c r="K2246" t="s">
        <v>5613</v>
      </c>
      <c r="L2246" t="s">
        <v>77</v>
      </c>
      <c r="M2246" t="s">
        <v>78</v>
      </c>
      <c r="N2246" t="s">
        <v>5614</v>
      </c>
      <c r="O2246" t="s">
        <v>5615</v>
      </c>
      <c r="P2246">
        <v>174.08019999999999</v>
      </c>
      <c r="Q2246">
        <v>26310671</v>
      </c>
      <c r="R2246" t="s">
        <v>449</v>
      </c>
      <c r="S2246">
        <v>4</v>
      </c>
    </row>
    <row r="2247" spans="2:19" x14ac:dyDescent="0.3">
      <c r="B2247">
        <v>2246</v>
      </c>
      <c r="C2247" t="s">
        <v>19</v>
      </c>
      <c r="D2247" t="s">
        <v>19</v>
      </c>
      <c r="E2247">
        <v>2246</v>
      </c>
      <c r="F2247" t="s">
        <v>20</v>
      </c>
      <c r="G2247">
        <v>23879</v>
      </c>
      <c r="H2247">
        <v>2246</v>
      </c>
      <c r="I2247">
        <v>32</v>
      </c>
      <c r="J2247" t="s">
        <v>5616</v>
      </c>
      <c r="K2247" t="s">
        <v>5617</v>
      </c>
      <c r="L2247" t="s">
        <v>45</v>
      </c>
      <c r="M2247" t="s">
        <v>46</v>
      </c>
      <c r="N2247" t="s">
        <v>5618</v>
      </c>
      <c r="O2247" t="s">
        <v>48</v>
      </c>
      <c r="P2247">
        <v>173.98990000000001</v>
      </c>
      <c r="Q2247">
        <v>2770090</v>
      </c>
      <c r="R2247" t="s">
        <v>49</v>
      </c>
      <c r="S2247">
        <v>2</v>
      </c>
    </row>
    <row r="2248" spans="2:19" x14ac:dyDescent="0.3">
      <c r="B2248">
        <v>2247</v>
      </c>
      <c r="C2248" t="s">
        <v>19</v>
      </c>
      <c r="D2248" t="s">
        <v>19</v>
      </c>
      <c r="E2248">
        <v>2247</v>
      </c>
      <c r="F2248" t="s">
        <v>20</v>
      </c>
      <c r="G2248">
        <v>17563</v>
      </c>
      <c r="H2248">
        <v>2247</v>
      </c>
      <c r="I2248">
        <v>35</v>
      </c>
      <c r="J2248" t="s">
        <v>5619</v>
      </c>
      <c r="K2248" t="s">
        <v>5620</v>
      </c>
      <c r="L2248" t="s">
        <v>917</v>
      </c>
      <c r="M2248" t="s">
        <v>918</v>
      </c>
      <c r="N2248" t="s">
        <v>919</v>
      </c>
      <c r="O2248" t="s">
        <v>920</v>
      </c>
      <c r="P2248">
        <v>173.96530000000001</v>
      </c>
      <c r="Q2248">
        <v>8488823</v>
      </c>
      <c r="R2248" t="s">
        <v>151</v>
      </c>
      <c r="S2248">
        <v>5</v>
      </c>
    </row>
    <row r="2249" spans="2:19" x14ac:dyDescent="0.3">
      <c r="B2249">
        <v>2248</v>
      </c>
      <c r="C2249" t="s">
        <v>19</v>
      </c>
      <c r="D2249" t="s">
        <v>19</v>
      </c>
      <c r="E2249">
        <v>2248</v>
      </c>
      <c r="F2249" t="s">
        <v>20</v>
      </c>
      <c r="G2249">
        <v>6441</v>
      </c>
      <c r="H2249">
        <v>2248</v>
      </c>
      <c r="I2249">
        <v>109</v>
      </c>
      <c r="J2249" t="s">
        <v>5621</v>
      </c>
      <c r="K2249" t="s">
        <v>5622</v>
      </c>
      <c r="L2249" t="s">
        <v>164</v>
      </c>
      <c r="M2249" t="s">
        <v>165</v>
      </c>
      <c r="N2249" t="s">
        <v>5623</v>
      </c>
      <c r="O2249" t="s">
        <v>5624</v>
      </c>
      <c r="P2249">
        <v>173.89109999999999</v>
      </c>
      <c r="Q2249">
        <v>146019537</v>
      </c>
      <c r="R2249" t="s">
        <v>262</v>
      </c>
      <c r="S2249">
        <v>5</v>
      </c>
    </row>
    <row r="2250" spans="2:19" x14ac:dyDescent="0.3">
      <c r="B2250">
        <v>2249</v>
      </c>
      <c r="C2250" t="s">
        <v>19</v>
      </c>
      <c r="D2250" t="s">
        <v>19</v>
      </c>
      <c r="E2250">
        <v>2249</v>
      </c>
      <c r="F2250" t="s">
        <v>20</v>
      </c>
      <c r="G2250">
        <v>26520</v>
      </c>
      <c r="H2250">
        <v>2249</v>
      </c>
      <c r="I2250">
        <v>10</v>
      </c>
      <c r="J2250" t="s">
        <v>5625</v>
      </c>
      <c r="K2250" t="s">
        <v>5626</v>
      </c>
      <c r="L2250" t="s">
        <v>23</v>
      </c>
      <c r="M2250" t="s">
        <v>24</v>
      </c>
      <c r="N2250" t="s">
        <v>1852</v>
      </c>
      <c r="O2250" t="s">
        <v>1167</v>
      </c>
      <c r="P2250">
        <v>173.85390000000001</v>
      </c>
      <c r="Q2250">
        <v>2671472</v>
      </c>
      <c r="R2250" t="s">
        <v>144</v>
      </c>
      <c r="S2250">
        <v>1</v>
      </c>
    </row>
    <row r="2251" spans="2:19" x14ac:dyDescent="0.3">
      <c r="B2251">
        <v>2250</v>
      </c>
      <c r="C2251" t="s">
        <v>19</v>
      </c>
      <c r="D2251" t="s">
        <v>19</v>
      </c>
      <c r="E2251">
        <v>2250</v>
      </c>
      <c r="F2251" t="s">
        <v>20</v>
      </c>
      <c r="G2251">
        <v>25627</v>
      </c>
      <c r="H2251">
        <v>2250</v>
      </c>
      <c r="I2251">
        <v>33</v>
      </c>
      <c r="J2251" t="s">
        <v>5627</v>
      </c>
      <c r="K2251" t="s">
        <v>5628</v>
      </c>
      <c r="L2251" t="s">
        <v>64</v>
      </c>
      <c r="M2251" t="s">
        <v>65</v>
      </c>
      <c r="N2251" t="s">
        <v>67</v>
      </c>
      <c r="O2251" t="s">
        <v>67</v>
      </c>
      <c r="P2251">
        <v>173.6593</v>
      </c>
      <c r="Q2251">
        <v>10298976</v>
      </c>
      <c r="R2251" t="s">
        <v>37</v>
      </c>
      <c r="S2251">
        <v>1</v>
      </c>
    </row>
    <row r="2252" spans="2:19" x14ac:dyDescent="0.3">
      <c r="B2252">
        <v>2251</v>
      </c>
      <c r="C2252" t="s">
        <v>19</v>
      </c>
      <c r="D2252" t="s">
        <v>19</v>
      </c>
      <c r="E2252">
        <v>2251</v>
      </c>
      <c r="F2252" t="s">
        <v>20</v>
      </c>
      <c r="G2252">
        <v>25138</v>
      </c>
      <c r="H2252">
        <v>2251</v>
      </c>
      <c r="I2252">
        <v>29</v>
      </c>
      <c r="J2252" t="s">
        <v>5629</v>
      </c>
      <c r="K2252" t="s">
        <v>5630</v>
      </c>
      <c r="L2252" t="s">
        <v>943</v>
      </c>
      <c r="M2252" t="s">
        <v>944</v>
      </c>
      <c r="N2252" t="s">
        <v>945</v>
      </c>
      <c r="O2252" t="s">
        <v>946</v>
      </c>
      <c r="P2252">
        <v>173.57089999999999</v>
      </c>
      <c r="Q2252">
        <v>6191361</v>
      </c>
      <c r="R2252" t="s">
        <v>151</v>
      </c>
      <c r="S2252">
        <v>1</v>
      </c>
    </row>
    <row r="2253" spans="2:19" x14ac:dyDescent="0.3">
      <c r="B2253">
        <v>2252</v>
      </c>
      <c r="C2253" t="s">
        <v>19</v>
      </c>
      <c r="D2253" t="s">
        <v>19</v>
      </c>
      <c r="E2253">
        <v>2252</v>
      </c>
      <c r="F2253" t="s">
        <v>20</v>
      </c>
      <c r="G2253">
        <v>26280</v>
      </c>
      <c r="H2253">
        <v>2252</v>
      </c>
      <c r="I2253">
        <v>23</v>
      </c>
      <c r="J2253" t="s">
        <v>5631</v>
      </c>
      <c r="K2253" t="s">
        <v>5632</v>
      </c>
      <c r="L2253" t="s">
        <v>131</v>
      </c>
      <c r="M2253" t="s">
        <v>132</v>
      </c>
      <c r="N2253" t="s">
        <v>133</v>
      </c>
      <c r="O2253" t="s">
        <v>133</v>
      </c>
      <c r="P2253">
        <v>173.55719999999999</v>
      </c>
      <c r="Q2253">
        <v>8310040</v>
      </c>
      <c r="R2253" t="s">
        <v>238</v>
      </c>
      <c r="S2253">
        <v>1</v>
      </c>
    </row>
    <row r="2254" spans="2:19" x14ac:dyDescent="0.3">
      <c r="B2254">
        <v>2253</v>
      </c>
      <c r="C2254" t="s">
        <v>19</v>
      </c>
      <c r="D2254" t="s">
        <v>19</v>
      </c>
      <c r="E2254">
        <v>2253</v>
      </c>
      <c r="F2254" t="s">
        <v>20</v>
      </c>
      <c r="G2254">
        <v>2513</v>
      </c>
      <c r="H2254">
        <v>2253</v>
      </c>
      <c r="I2254">
        <v>425</v>
      </c>
      <c r="J2254" t="s">
        <v>5633</v>
      </c>
      <c r="K2254" t="s">
        <v>5634</v>
      </c>
      <c r="L2254" t="s">
        <v>189</v>
      </c>
      <c r="M2254" t="s">
        <v>190</v>
      </c>
      <c r="N2254" t="s">
        <v>1644</v>
      </c>
      <c r="O2254" t="s">
        <v>192</v>
      </c>
      <c r="P2254">
        <v>173.5378</v>
      </c>
      <c r="Q2254">
        <v>50366838</v>
      </c>
      <c r="R2254" t="s">
        <v>42</v>
      </c>
      <c r="S2254">
        <v>8</v>
      </c>
    </row>
    <row r="2255" spans="2:19" x14ac:dyDescent="0.3">
      <c r="B2255">
        <v>2254</v>
      </c>
      <c r="C2255" t="s">
        <v>19</v>
      </c>
      <c r="D2255" t="s">
        <v>19</v>
      </c>
      <c r="E2255">
        <v>2254</v>
      </c>
      <c r="F2255" t="s">
        <v>20</v>
      </c>
      <c r="G2255">
        <v>24031</v>
      </c>
      <c r="H2255">
        <v>2254</v>
      </c>
      <c r="I2255">
        <v>52</v>
      </c>
      <c r="J2255" t="s">
        <v>5635</v>
      </c>
      <c r="K2255" t="s">
        <v>5636</v>
      </c>
      <c r="L2255" t="s">
        <v>131</v>
      </c>
      <c r="M2255" t="s">
        <v>132</v>
      </c>
      <c r="N2255" t="s">
        <v>133</v>
      </c>
      <c r="O2255" t="s">
        <v>133</v>
      </c>
      <c r="P2255">
        <v>173.48560000000001</v>
      </c>
      <c r="Q2255">
        <v>5474746</v>
      </c>
      <c r="R2255" t="s">
        <v>42</v>
      </c>
      <c r="S2255">
        <v>2</v>
      </c>
    </row>
    <row r="2256" spans="2:19" x14ac:dyDescent="0.3">
      <c r="B2256">
        <v>2255</v>
      </c>
      <c r="C2256" t="s">
        <v>19</v>
      </c>
      <c r="D2256" t="s">
        <v>19</v>
      </c>
      <c r="E2256">
        <v>2255</v>
      </c>
      <c r="F2256" t="s">
        <v>20</v>
      </c>
      <c r="G2256">
        <v>21486</v>
      </c>
      <c r="H2256">
        <v>2255</v>
      </c>
      <c r="I2256">
        <v>469</v>
      </c>
      <c r="J2256" t="s">
        <v>5637</v>
      </c>
      <c r="K2256" t="s">
        <v>5638</v>
      </c>
      <c r="L2256" t="s">
        <v>23</v>
      </c>
      <c r="M2256" t="s">
        <v>24</v>
      </c>
      <c r="N2256" t="s">
        <v>851</v>
      </c>
      <c r="O2256" t="s">
        <v>41</v>
      </c>
      <c r="P2256">
        <v>173.41300000000001</v>
      </c>
      <c r="Q2256">
        <v>167892000</v>
      </c>
      <c r="R2256" t="s">
        <v>27</v>
      </c>
      <c r="S2256">
        <v>2</v>
      </c>
    </row>
    <row r="2257" spans="2:19" x14ac:dyDescent="0.3">
      <c r="B2257">
        <v>2256</v>
      </c>
      <c r="C2257" t="s">
        <v>19</v>
      </c>
      <c r="D2257" t="s">
        <v>19</v>
      </c>
      <c r="E2257">
        <v>2256</v>
      </c>
      <c r="F2257" t="s">
        <v>20</v>
      </c>
      <c r="G2257">
        <v>65</v>
      </c>
      <c r="H2257">
        <v>2256</v>
      </c>
      <c r="I2257">
        <v>1200</v>
      </c>
      <c r="J2257" t="s">
        <v>5639</v>
      </c>
      <c r="K2257" t="s">
        <v>5640</v>
      </c>
      <c r="L2257" t="s">
        <v>210</v>
      </c>
      <c r="M2257" t="s">
        <v>211</v>
      </c>
      <c r="N2257" t="s">
        <v>1997</v>
      </c>
      <c r="O2257" t="s">
        <v>36</v>
      </c>
      <c r="P2257">
        <v>173.2431</v>
      </c>
      <c r="Q2257">
        <v>15814574</v>
      </c>
      <c r="R2257" t="s">
        <v>61</v>
      </c>
      <c r="S2257">
        <v>6</v>
      </c>
    </row>
    <row r="2258" spans="2:19" x14ac:dyDescent="0.3">
      <c r="B2258">
        <v>2257</v>
      </c>
      <c r="C2258" t="s">
        <v>19</v>
      </c>
      <c r="D2258" t="s">
        <v>19</v>
      </c>
      <c r="E2258">
        <v>2257</v>
      </c>
      <c r="F2258" t="s">
        <v>20</v>
      </c>
      <c r="G2258">
        <v>22560</v>
      </c>
      <c r="H2258">
        <v>2257</v>
      </c>
      <c r="I2258">
        <v>252</v>
      </c>
      <c r="J2258" t="s">
        <v>5641</v>
      </c>
      <c r="K2258" t="s">
        <v>5642</v>
      </c>
      <c r="L2258" t="s">
        <v>95</v>
      </c>
      <c r="M2258" t="s">
        <v>96</v>
      </c>
      <c r="N2258" t="s">
        <v>5643</v>
      </c>
      <c r="O2258" t="s">
        <v>3411</v>
      </c>
      <c r="P2258">
        <v>173.14099999999999</v>
      </c>
      <c r="Q2258">
        <v>21294407</v>
      </c>
      <c r="R2258" t="s">
        <v>74</v>
      </c>
      <c r="S2258">
        <v>3</v>
      </c>
    </row>
    <row r="2259" spans="2:19" x14ac:dyDescent="0.3">
      <c r="B2259">
        <v>2258</v>
      </c>
      <c r="C2259" t="s">
        <v>19</v>
      </c>
      <c r="D2259" t="s">
        <v>19</v>
      </c>
      <c r="E2259">
        <v>2258</v>
      </c>
      <c r="F2259" t="s">
        <v>20</v>
      </c>
      <c r="G2259">
        <v>25150</v>
      </c>
      <c r="H2259">
        <v>2258</v>
      </c>
      <c r="I2259">
        <v>20</v>
      </c>
      <c r="J2259" t="s">
        <v>5644</v>
      </c>
      <c r="K2259" t="s">
        <v>5645</v>
      </c>
      <c r="L2259" t="s">
        <v>530</v>
      </c>
      <c r="M2259" t="s">
        <v>531</v>
      </c>
      <c r="N2259" t="s">
        <v>1523</v>
      </c>
      <c r="O2259" t="s">
        <v>533</v>
      </c>
      <c r="P2259">
        <v>173.11859999999999</v>
      </c>
      <c r="Q2259">
        <v>2566143</v>
      </c>
      <c r="R2259" t="s">
        <v>144</v>
      </c>
      <c r="S2259">
        <v>1</v>
      </c>
    </row>
    <row r="2260" spans="2:19" x14ac:dyDescent="0.3">
      <c r="B2260">
        <v>2259</v>
      </c>
      <c r="C2260" t="s">
        <v>19</v>
      </c>
      <c r="D2260" t="s">
        <v>19</v>
      </c>
      <c r="E2260">
        <v>2259</v>
      </c>
      <c r="F2260" t="s">
        <v>20</v>
      </c>
      <c r="G2260">
        <v>20136</v>
      </c>
      <c r="H2260">
        <v>2259</v>
      </c>
      <c r="I2260">
        <v>116</v>
      </c>
      <c r="J2260" t="s">
        <v>5646</v>
      </c>
      <c r="K2260" t="s">
        <v>5647</v>
      </c>
      <c r="L2260" t="s">
        <v>89</v>
      </c>
      <c r="M2260" t="s">
        <v>90</v>
      </c>
      <c r="N2260" t="s">
        <v>709</v>
      </c>
      <c r="O2260" t="s">
        <v>377</v>
      </c>
      <c r="P2260">
        <v>173.1146</v>
      </c>
      <c r="Q2260">
        <v>18440696</v>
      </c>
      <c r="R2260" t="s">
        <v>151</v>
      </c>
      <c r="S2260">
        <v>4</v>
      </c>
    </row>
    <row r="2261" spans="2:19" x14ac:dyDescent="0.3">
      <c r="B2261">
        <v>2260</v>
      </c>
      <c r="C2261" t="s">
        <v>19</v>
      </c>
      <c r="D2261" t="s">
        <v>19</v>
      </c>
      <c r="E2261">
        <v>2260</v>
      </c>
      <c r="F2261" t="s">
        <v>20</v>
      </c>
      <c r="G2261">
        <v>11743</v>
      </c>
      <c r="H2261">
        <v>2260</v>
      </c>
      <c r="I2261">
        <v>85</v>
      </c>
      <c r="J2261" t="s">
        <v>5648</v>
      </c>
      <c r="K2261" t="s">
        <v>5649</v>
      </c>
      <c r="L2261" t="s">
        <v>95</v>
      </c>
      <c r="M2261" t="s">
        <v>96</v>
      </c>
      <c r="N2261" t="s">
        <v>5650</v>
      </c>
      <c r="O2261" t="s">
        <v>5651</v>
      </c>
      <c r="P2261">
        <v>173.0993</v>
      </c>
      <c r="Q2261">
        <v>12788414</v>
      </c>
      <c r="R2261" t="s">
        <v>118</v>
      </c>
      <c r="S2261">
        <v>6</v>
      </c>
    </row>
    <row r="2262" spans="2:19" x14ac:dyDescent="0.3">
      <c r="B2262">
        <v>2261</v>
      </c>
      <c r="C2262" t="s">
        <v>19</v>
      </c>
      <c r="D2262" t="s">
        <v>19</v>
      </c>
      <c r="E2262">
        <v>2261</v>
      </c>
      <c r="F2262" t="s">
        <v>20</v>
      </c>
      <c r="G2262">
        <v>23841</v>
      </c>
      <c r="H2262">
        <v>2261</v>
      </c>
      <c r="I2262">
        <v>125</v>
      </c>
      <c r="J2262" t="s">
        <v>5652</v>
      </c>
      <c r="K2262" t="s">
        <v>5653</v>
      </c>
      <c r="L2262" t="s">
        <v>95</v>
      </c>
      <c r="M2262" t="s">
        <v>96</v>
      </c>
      <c r="N2262" t="s">
        <v>5255</v>
      </c>
      <c r="O2262" t="s">
        <v>147</v>
      </c>
      <c r="P2262">
        <v>173.09</v>
      </c>
      <c r="Q2262">
        <v>135314002</v>
      </c>
      <c r="R2262" t="s">
        <v>144</v>
      </c>
      <c r="S2262">
        <v>2</v>
      </c>
    </row>
    <row r="2263" spans="2:19" x14ac:dyDescent="0.3">
      <c r="B2263">
        <v>2262</v>
      </c>
      <c r="C2263" t="s">
        <v>19</v>
      </c>
      <c r="D2263" t="s">
        <v>19</v>
      </c>
      <c r="E2263">
        <v>2262</v>
      </c>
      <c r="F2263" t="s">
        <v>20</v>
      </c>
      <c r="G2263">
        <v>24987</v>
      </c>
      <c r="H2263">
        <v>2262</v>
      </c>
      <c r="I2263">
        <v>14</v>
      </c>
      <c r="J2263" t="s">
        <v>5654</v>
      </c>
      <c r="K2263" t="s">
        <v>5655</v>
      </c>
      <c r="L2263" t="s">
        <v>95</v>
      </c>
      <c r="M2263" t="s">
        <v>96</v>
      </c>
      <c r="N2263" t="s">
        <v>147</v>
      </c>
      <c r="O2263" t="s">
        <v>147</v>
      </c>
      <c r="P2263">
        <v>173.06209999999999</v>
      </c>
      <c r="Q2263">
        <v>2554881</v>
      </c>
      <c r="R2263" t="s">
        <v>144</v>
      </c>
      <c r="S2263">
        <v>1</v>
      </c>
    </row>
    <row r="2264" spans="2:19" x14ac:dyDescent="0.3">
      <c r="B2264">
        <v>2263</v>
      </c>
      <c r="C2264" t="s">
        <v>19</v>
      </c>
      <c r="D2264" t="s">
        <v>19</v>
      </c>
      <c r="E2264">
        <v>2263</v>
      </c>
      <c r="F2264" t="s">
        <v>20</v>
      </c>
      <c r="G2264">
        <v>23769</v>
      </c>
      <c r="H2264">
        <v>2263</v>
      </c>
      <c r="I2264">
        <v>322</v>
      </c>
      <c r="J2264" t="s">
        <v>5656</v>
      </c>
      <c r="K2264" t="s">
        <v>5657</v>
      </c>
      <c r="L2264" t="s">
        <v>33</v>
      </c>
      <c r="M2264" t="s">
        <v>34</v>
      </c>
      <c r="N2264" t="s">
        <v>706</v>
      </c>
      <c r="O2264" t="s">
        <v>36</v>
      </c>
      <c r="P2264">
        <v>173.01249999999999</v>
      </c>
      <c r="Q2264">
        <v>54387412</v>
      </c>
      <c r="R2264" t="s">
        <v>144</v>
      </c>
      <c r="S2264">
        <v>2</v>
      </c>
    </row>
    <row r="2265" spans="2:19" x14ac:dyDescent="0.3">
      <c r="B2265">
        <v>2264</v>
      </c>
      <c r="C2265" t="s">
        <v>19</v>
      </c>
      <c r="D2265" t="s">
        <v>19</v>
      </c>
      <c r="E2265">
        <v>2264</v>
      </c>
      <c r="F2265" t="s">
        <v>20</v>
      </c>
      <c r="G2265">
        <v>26514</v>
      </c>
      <c r="H2265">
        <v>2264</v>
      </c>
      <c r="I2265">
        <v>72</v>
      </c>
      <c r="J2265" t="s">
        <v>5658</v>
      </c>
      <c r="K2265" t="s">
        <v>5659</v>
      </c>
      <c r="L2265" t="s">
        <v>311</v>
      </c>
      <c r="M2265" t="s">
        <v>369</v>
      </c>
      <c r="N2265" t="s">
        <v>1262</v>
      </c>
      <c r="O2265" t="s">
        <v>370</v>
      </c>
      <c r="P2265">
        <v>172.9324</v>
      </c>
      <c r="Q2265">
        <v>10030000</v>
      </c>
      <c r="R2265" t="s">
        <v>151</v>
      </c>
      <c r="S2265">
        <v>1</v>
      </c>
    </row>
    <row r="2266" spans="2:19" x14ac:dyDescent="0.3">
      <c r="B2266">
        <v>2265</v>
      </c>
      <c r="C2266" t="s">
        <v>19</v>
      </c>
      <c r="D2266" t="s">
        <v>19</v>
      </c>
      <c r="E2266">
        <v>2265</v>
      </c>
      <c r="F2266" t="s">
        <v>20</v>
      </c>
      <c r="G2266">
        <v>24938</v>
      </c>
      <c r="H2266">
        <v>2265</v>
      </c>
      <c r="I2266">
        <v>8</v>
      </c>
      <c r="J2266" t="s">
        <v>5660</v>
      </c>
      <c r="K2266" t="s">
        <v>5661</v>
      </c>
      <c r="L2266" t="s">
        <v>95</v>
      </c>
      <c r="M2266" t="s">
        <v>96</v>
      </c>
      <c r="N2266" t="s">
        <v>97</v>
      </c>
      <c r="O2266" t="s">
        <v>98</v>
      </c>
      <c r="P2266">
        <v>172.85550000000001</v>
      </c>
      <c r="Q2266">
        <v>6352350</v>
      </c>
      <c r="R2266" t="s">
        <v>262</v>
      </c>
      <c r="S2266">
        <v>1</v>
      </c>
    </row>
    <row r="2267" spans="2:19" x14ac:dyDescent="0.3">
      <c r="B2267">
        <v>2266</v>
      </c>
      <c r="C2267" t="s">
        <v>19</v>
      </c>
      <c r="D2267" t="s">
        <v>19</v>
      </c>
      <c r="E2267">
        <v>2266</v>
      </c>
      <c r="F2267" t="s">
        <v>20</v>
      </c>
      <c r="G2267">
        <v>23551</v>
      </c>
      <c r="H2267">
        <v>2266</v>
      </c>
      <c r="I2267">
        <v>34</v>
      </c>
      <c r="J2267" t="s">
        <v>5662</v>
      </c>
      <c r="K2267" t="s">
        <v>5663</v>
      </c>
      <c r="L2267" t="s">
        <v>185</v>
      </c>
      <c r="M2267" t="s">
        <v>186</v>
      </c>
      <c r="N2267" t="s">
        <v>185</v>
      </c>
      <c r="O2267" t="s">
        <v>179</v>
      </c>
      <c r="P2267">
        <v>172.6157</v>
      </c>
      <c r="Q2267">
        <v>3792706</v>
      </c>
      <c r="R2267" t="s">
        <v>144</v>
      </c>
      <c r="S2267">
        <v>2</v>
      </c>
    </row>
    <row r="2268" spans="2:19" x14ac:dyDescent="0.3">
      <c r="B2268">
        <v>2267</v>
      </c>
      <c r="C2268" t="s">
        <v>19</v>
      </c>
      <c r="D2268" t="s">
        <v>19</v>
      </c>
      <c r="E2268">
        <v>2267</v>
      </c>
      <c r="F2268" t="s">
        <v>20</v>
      </c>
      <c r="G2268">
        <v>24892</v>
      </c>
      <c r="H2268">
        <v>2267</v>
      </c>
      <c r="I2268">
        <v>50</v>
      </c>
      <c r="J2268" t="s">
        <v>5664</v>
      </c>
      <c r="K2268" t="s">
        <v>5665</v>
      </c>
      <c r="L2268" t="s">
        <v>131</v>
      </c>
      <c r="M2268" t="s">
        <v>132</v>
      </c>
      <c r="N2268" t="s">
        <v>288</v>
      </c>
      <c r="O2268" t="s">
        <v>143</v>
      </c>
      <c r="P2268">
        <v>172.17080000000001</v>
      </c>
      <c r="Q2268">
        <v>6497829</v>
      </c>
      <c r="R2268" t="s">
        <v>56</v>
      </c>
      <c r="S2268">
        <v>1</v>
      </c>
    </row>
    <row r="2269" spans="2:19" x14ac:dyDescent="0.3">
      <c r="B2269">
        <v>2268</v>
      </c>
      <c r="C2269" t="s">
        <v>19</v>
      </c>
      <c r="D2269" t="s">
        <v>19</v>
      </c>
      <c r="E2269">
        <v>2268</v>
      </c>
      <c r="F2269" t="s">
        <v>20</v>
      </c>
      <c r="G2269">
        <v>23452</v>
      </c>
      <c r="H2269">
        <v>2268</v>
      </c>
      <c r="I2269">
        <v>47</v>
      </c>
      <c r="J2269" t="s">
        <v>5666</v>
      </c>
      <c r="K2269" t="s">
        <v>5667</v>
      </c>
      <c r="L2269" t="s">
        <v>257</v>
      </c>
      <c r="M2269" t="s">
        <v>258</v>
      </c>
      <c r="N2269" t="s">
        <v>259</v>
      </c>
      <c r="O2269" t="s">
        <v>259</v>
      </c>
      <c r="P2269">
        <v>172.12139999999999</v>
      </c>
      <c r="Q2269">
        <v>2674352</v>
      </c>
      <c r="R2269" t="s">
        <v>151</v>
      </c>
      <c r="S2269">
        <v>2</v>
      </c>
    </row>
    <row r="2270" spans="2:19" x14ac:dyDescent="0.3">
      <c r="B2270">
        <v>2269</v>
      </c>
      <c r="C2270" t="s">
        <v>19</v>
      </c>
      <c r="D2270" t="s">
        <v>19</v>
      </c>
      <c r="E2270">
        <v>2269</v>
      </c>
      <c r="F2270" t="s">
        <v>20</v>
      </c>
      <c r="G2270">
        <v>2044</v>
      </c>
      <c r="H2270">
        <v>2269</v>
      </c>
      <c r="I2270">
        <v>125</v>
      </c>
      <c r="J2270" t="s">
        <v>5668</v>
      </c>
      <c r="K2270" t="s">
        <v>5669</v>
      </c>
      <c r="L2270" t="s">
        <v>185</v>
      </c>
      <c r="M2270" t="s">
        <v>186</v>
      </c>
      <c r="N2270" t="s">
        <v>185</v>
      </c>
      <c r="O2270" t="s">
        <v>179</v>
      </c>
      <c r="P2270">
        <v>172.05199999999999</v>
      </c>
      <c r="Q2270">
        <v>67645092</v>
      </c>
      <c r="R2270" t="s">
        <v>182</v>
      </c>
      <c r="S2270">
        <v>7</v>
      </c>
    </row>
    <row r="2271" spans="2:19" x14ac:dyDescent="0.3">
      <c r="B2271">
        <v>2270</v>
      </c>
      <c r="C2271" t="s">
        <v>19</v>
      </c>
      <c r="D2271" t="s">
        <v>19</v>
      </c>
      <c r="E2271">
        <v>2270</v>
      </c>
      <c r="F2271" t="s">
        <v>20</v>
      </c>
      <c r="G2271">
        <v>294</v>
      </c>
      <c r="H2271">
        <v>2270</v>
      </c>
      <c r="I2271">
        <v>46</v>
      </c>
      <c r="J2271" t="s">
        <v>5670</v>
      </c>
      <c r="K2271" t="s">
        <v>5671</v>
      </c>
      <c r="L2271" t="s">
        <v>170</v>
      </c>
      <c r="M2271" t="s">
        <v>171</v>
      </c>
      <c r="N2271" t="s">
        <v>380</v>
      </c>
      <c r="O2271" t="s">
        <v>381</v>
      </c>
      <c r="P2271">
        <v>172.04859999999999</v>
      </c>
      <c r="Q2271">
        <v>8077306</v>
      </c>
      <c r="R2271" t="s">
        <v>61</v>
      </c>
      <c r="S2271">
        <v>3</v>
      </c>
    </row>
    <row r="2272" spans="2:19" x14ac:dyDescent="0.3">
      <c r="B2272">
        <v>2271</v>
      </c>
      <c r="C2272" t="s">
        <v>19</v>
      </c>
      <c r="D2272" t="s">
        <v>19</v>
      </c>
      <c r="E2272">
        <v>2271</v>
      </c>
      <c r="F2272" t="s">
        <v>20</v>
      </c>
      <c r="G2272">
        <v>25890</v>
      </c>
      <c r="H2272">
        <v>2271</v>
      </c>
      <c r="I2272">
        <v>19</v>
      </c>
      <c r="J2272" t="s">
        <v>5672</v>
      </c>
      <c r="K2272" t="s">
        <v>5673</v>
      </c>
      <c r="L2272" t="s">
        <v>257</v>
      </c>
      <c r="M2272" t="s">
        <v>258</v>
      </c>
      <c r="N2272" t="s">
        <v>1185</v>
      </c>
      <c r="O2272" t="s">
        <v>259</v>
      </c>
      <c r="P2272">
        <v>172.04159999999999</v>
      </c>
      <c r="Q2272">
        <v>37108612</v>
      </c>
      <c r="R2272" t="s">
        <v>262</v>
      </c>
      <c r="S2272">
        <v>1</v>
      </c>
    </row>
    <row r="2273" spans="2:19" x14ac:dyDescent="0.3">
      <c r="B2273">
        <v>2272</v>
      </c>
      <c r="C2273" t="s">
        <v>19</v>
      </c>
      <c r="D2273" t="s">
        <v>19</v>
      </c>
      <c r="E2273">
        <v>2272</v>
      </c>
      <c r="F2273" t="s">
        <v>20</v>
      </c>
      <c r="G2273">
        <v>23039</v>
      </c>
      <c r="H2273">
        <v>2272</v>
      </c>
      <c r="I2273">
        <v>17</v>
      </c>
      <c r="J2273" t="s">
        <v>5674</v>
      </c>
      <c r="K2273" t="s">
        <v>5675</v>
      </c>
      <c r="L2273" t="s">
        <v>95</v>
      </c>
      <c r="M2273" t="s">
        <v>96</v>
      </c>
      <c r="N2273" t="s">
        <v>5676</v>
      </c>
      <c r="O2273" t="s">
        <v>98</v>
      </c>
      <c r="P2273">
        <v>171.69749999999999</v>
      </c>
      <c r="Q2273">
        <v>7334769</v>
      </c>
      <c r="R2273" t="s">
        <v>56</v>
      </c>
      <c r="S2273">
        <v>2</v>
      </c>
    </row>
    <row r="2274" spans="2:19" x14ac:dyDescent="0.3">
      <c r="B2274">
        <v>2273</v>
      </c>
      <c r="C2274" t="s">
        <v>19</v>
      </c>
      <c r="D2274" t="s">
        <v>19</v>
      </c>
      <c r="E2274">
        <v>2273</v>
      </c>
      <c r="F2274" t="s">
        <v>20</v>
      </c>
      <c r="G2274">
        <v>20554</v>
      </c>
      <c r="H2274">
        <v>2273</v>
      </c>
      <c r="I2274">
        <v>200</v>
      </c>
      <c r="J2274" t="s">
        <v>5677</v>
      </c>
      <c r="K2274" t="s">
        <v>5678</v>
      </c>
      <c r="L2274" t="s">
        <v>77</v>
      </c>
      <c r="M2274" t="s">
        <v>78</v>
      </c>
      <c r="N2274" t="s">
        <v>472</v>
      </c>
      <c r="O2274" t="s">
        <v>472</v>
      </c>
      <c r="P2274">
        <v>171.63740000000001</v>
      </c>
      <c r="Q2274">
        <v>18332017</v>
      </c>
      <c r="R2274" t="s">
        <v>42</v>
      </c>
      <c r="S2274">
        <v>4</v>
      </c>
    </row>
    <row r="2275" spans="2:19" x14ac:dyDescent="0.3">
      <c r="B2275">
        <v>2274</v>
      </c>
      <c r="C2275" t="s">
        <v>19</v>
      </c>
      <c r="D2275" t="s">
        <v>19</v>
      </c>
      <c r="E2275">
        <v>2274</v>
      </c>
      <c r="F2275" t="s">
        <v>20</v>
      </c>
      <c r="G2275">
        <v>20986</v>
      </c>
      <c r="H2275">
        <v>2274</v>
      </c>
      <c r="I2275">
        <v>151</v>
      </c>
      <c r="J2275" t="s">
        <v>5679</v>
      </c>
      <c r="K2275" t="s">
        <v>5680</v>
      </c>
      <c r="L2275" t="s">
        <v>95</v>
      </c>
      <c r="M2275" t="s">
        <v>96</v>
      </c>
      <c r="N2275" t="s">
        <v>5681</v>
      </c>
      <c r="P2275">
        <v>171.35310000000001</v>
      </c>
      <c r="Q2275">
        <v>104840948</v>
      </c>
      <c r="R2275" t="s">
        <v>467</v>
      </c>
      <c r="S2275">
        <v>2</v>
      </c>
    </row>
    <row r="2276" spans="2:19" x14ac:dyDescent="0.3">
      <c r="B2276">
        <v>2275</v>
      </c>
      <c r="C2276" t="s">
        <v>19</v>
      </c>
      <c r="D2276" t="s">
        <v>19</v>
      </c>
      <c r="E2276">
        <v>2275</v>
      </c>
      <c r="F2276" t="s">
        <v>20</v>
      </c>
      <c r="G2276">
        <v>25407</v>
      </c>
      <c r="H2276">
        <v>2275</v>
      </c>
      <c r="I2276">
        <v>12</v>
      </c>
      <c r="J2276" t="s">
        <v>5682</v>
      </c>
      <c r="K2276" t="s">
        <v>5683</v>
      </c>
      <c r="L2276" t="s">
        <v>95</v>
      </c>
      <c r="M2276" t="s">
        <v>96</v>
      </c>
      <c r="N2276" t="s">
        <v>3051</v>
      </c>
      <c r="O2276" t="s">
        <v>150</v>
      </c>
      <c r="P2276">
        <v>171.3321</v>
      </c>
      <c r="Q2276">
        <v>11651000</v>
      </c>
      <c r="R2276" t="s">
        <v>74</v>
      </c>
      <c r="S2276">
        <v>1</v>
      </c>
    </row>
    <row r="2277" spans="2:19" x14ac:dyDescent="0.3">
      <c r="B2277">
        <v>2276</v>
      </c>
      <c r="C2277" t="s">
        <v>19</v>
      </c>
      <c r="D2277" t="s">
        <v>19</v>
      </c>
      <c r="E2277">
        <v>2276</v>
      </c>
      <c r="F2277" t="s">
        <v>20</v>
      </c>
      <c r="G2277">
        <v>21629</v>
      </c>
      <c r="H2277">
        <v>2276</v>
      </c>
      <c r="I2277">
        <v>34</v>
      </c>
      <c r="J2277" t="s">
        <v>5684</v>
      </c>
      <c r="K2277" t="s">
        <v>5685</v>
      </c>
      <c r="L2277" t="s">
        <v>33</v>
      </c>
      <c r="M2277" t="s">
        <v>34</v>
      </c>
      <c r="N2277" t="s">
        <v>5686</v>
      </c>
      <c r="O2277" t="s">
        <v>36</v>
      </c>
      <c r="P2277">
        <v>171.18819999999999</v>
      </c>
      <c r="Q2277">
        <v>5232107</v>
      </c>
      <c r="R2277" t="s">
        <v>144</v>
      </c>
      <c r="S2277">
        <v>2</v>
      </c>
    </row>
    <row r="2278" spans="2:19" x14ac:dyDescent="0.3">
      <c r="B2278">
        <v>2277</v>
      </c>
      <c r="C2278" t="s">
        <v>19</v>
      </c>
      <c r="D2278" t="s">
        <v>19</v>
      </c>
      <c r="E2278">
        <v>2277</v>
      </c>
      <c r="F2278" t="s">
        <v>20</v>
      </c>
      <c r="G2278">
        <v>26296</v>
      </c>
      <c r="H2278">
        <v>2277</v>
      </c>
      <c r="I2278">
        <v>48</v>
      </c>
      <c r="J2278" t="s">
        <v>5687</v>
      </c>
      <c r="K2278" t="s">
        <v>5688</v>
      </c>
      <c r="L2278" t="s">
        <v>154</v>
      </c>
      <c r="M2278" t="s">
        <v>155</v>
      </c>
      <c r="N2278" t="s">
        <v>5689</v>
      </c>
      <c r="P2278">
        <v>171.1397</v>
      </c>
      <c r="Q2278">
        <v>6449942</v>
      </c>
      <c r="R2278" t="s">
        <v>238</v>
      </c>
      <c r="S2278">
        <v>1</v>
      </c>
    </row>
    <row r="2279" spans="2:19" x14ac:dyDescent="0.3">
      <c r="B2279">
        <v>2278</v>
      </c>
      <c r="C2279" t="s">
        <v>19</v>
      </c>
      <c r="D2279" t="s">
        <v>19</v>
      </c>
      <c r="E2279">
        <v>2278</v>
      </c>
      <c r="F2279" t="s">
        <v>20</v>
      </c>
      <c r="G2279">
        <v>21811</v>
      </c>
      <c r="H2279">
        <v>2278</v>
      </c>
      <c r="I2279">
        <v>165</v>
      </c>
      <c r="J2279" t="s">
        <v>5690</v>
      </c>
      <c r="K2279" t="s">
        <v>5691</v>
      </c>
      <c r="L2279" t="s">
        <v>176</v>
      </c>
      <c r="M2279" t="s">
        <v>177</v>
      </c>
      <c r="N2279" t="s">
        <v>512</v>
      </c>
      <c r="O2279" t="s">
        <v>179</v>
      </c>
      <c r="P2279">
        <v>170.95670000000001</v>
      </c>
      <c r="Q2279">
        <v>32401000</v>
      </c>
      <c r="R2279" t="s">
        <v>61</v>
      </c>
      <c r="S2279">
        <v>9</v>
      </c>
    </row>
    <row r="2280" spans="2:19" x14ac:dyDescent="0.3">
      <c r="B2280">
        <v>2279</v>
      </c>
      <c r="C2280" t="s">
        <v>19</v>
      </c>
      <c r="D2280" t="s">
        <v>19</v>
      </c>
      <c r="E2280">
        <v>2279</v>
      </c>
      <c r="F2280" t="s">
        <v>20</v>
      </c>
      <c r="G2280">
        <v>23372</v>
      </c>
      <c r="H2280">
        <v>2279</v>
      </c>
      <c r="I2280">
        <v>16</v>
      </c>
      <c r="J2280" t="s">
        <v>5692</v>
      </c>
      <c r="K2280" t="s">
        <v>5693</v>
      </c>
      <c r="L2280" t="s">
        <v>943</v>
      </c>
      <c r="M2280" t="s">
        <v>944</v>
      </c>
      <c r="N2280" t="s">
        <v>5694</v>
      </c>
      <c r="O2280" t="s">
        <v>5695</v>
      </c>
      <c r="P2280">
        <v>170.76329999999999</v>
      </c>
      <c r="Q2280">
        <v>82091605</v>
      </c>
      <c r="R2280" t="s">
        <v>274</v>
      </c>
      <c r="S2280">
        <v>2</v>
      </c>
    </row>
    <row r="2281" spans="2:19" x14ac:dyDescent="0.3">
      <c r="B2281">
        <v>2280</v>
      </c>
      <c r="C2281" t="s">
        <v>19</v>
      </c>
      <c r="D2281" t="s">
        <v>19</v>
      </c>
      <c r="E2281">
        <v>2280</v>
      </c>
      <c r="F2281" t="s">
        <v>20</v>
      </c>
      <c r="G2281">
        <v>26435</v>
      </c>
      <c r="H2281">
        <v>2280</v>
      </c>
      <c r="I2281">
        <v>50</v>
      </c>
      <c r="J2281" t="s">
        <v>5696</v>
      </c>
      <c r="K2281" t="s">
        <v>5697</v>
      </c>
      <c r="L2281" t="s">
        <v>23</v>
      </c>
      <c r="M2281" t="s">
        <v>24</v>
      </c>
      <c r="N2281" t="s">
        <v>5698</v>
      </c>
      <c r="O2281" t="s">
        <v>26</v>
      </c>
      <c r="P2281">
        <v>170.75040000000001</v>
      </c>
      <c r="Q2281">
        <v>11185299</v>
      </c>
      <c r="R2281" t="s">
        <v>262</v>
      </c>
      <c r="S2281">
        <v>1</v>
      </c>
    </row>
    <row r="2282" spans="2:19" x14ac:dyDescent="0.3">
      <c r="B2282">
        <v>2281</v>
      </c>
      <c r="C2282" t="s">
        <v>19</v>
      </c>
      <c r="D2282" t="s">
        <v>19</v>
      </c>
      <c r="E2282">
        <v>2281</v>
      </c>
      <c r="F2282" t="s">
        <v>20</v>
      </c>
      <c r="G2282">
        <v>17434</v>
      </c>
      <c r="H2282">
        <v>2281</v>
      </c>
      <c r="I2282">
        <v>118</v>
      </c>
      <c r="J2282" t="s">
        <v>5699</v>
      </c>
      <c r="K2282" t="s">
        <v>5700</v>
      </c>
      <c r="L2282" t="s">
        <v>124</v>
      </c>
      <c r="M2282" t="s">
        <v>125</v>
      </c>
      <c r="N2282" t="s">
        <v>3584</v>
      </c>
      <c r="O2282" t="s">
        <v>5701</v>
      </c>
      <c r="P2282">
        <v>170.67609999999999</v>
      </c>
      <c r="Q2282">
        <v>9611507</v>
      </c>
      <c r="R2282" t="s">
        <v>144</v>
      </c>
      <c r="S2282">
        <v>5</v>
      </c>
    </row>
    <row r="2283" spans="2:19" x14ac:dyDescent="0.3">
      <c r="B2283">
        <v>2282</v>
      </c>
      <c r="C2283" t="s">
        <v>19</v>
      </c>
      <c r="D2283" t="s">
        <v>19</v>
      </c>
      <c r="E2283">
        <v>2282</v>
      </c>
      <c r="F2283" t="s">
        <v>20</v>
      </c>
      <c r="G2283">
        <v>26358</v>
      </c>
      <c r="H2283">
        <v>2282</v>
      </c>
      <c r="I2283">
        <v>35</v>
      </c>
      <c r="J2283" t="s">
        <v>5702</v>
      </c>
      <c r="K2283" t="s">
        <v>5703</v>
      </c>
      <c r="L2283" t="s">
        <v>23</v>
      </c>
      <c r="M2283" t="s">
        <v>24</v>
      </c>
      <c r="N2283" t="s">
        <v>5704</v>
      </c>
      <c r="O2283" t="s">
        <v>60</v>
      </c>
      <c r="P2283">
        <v>170.58580000000001</v>
      </c>
      <c r="Q2283">
        <v>9320200</v>
      </c>
      <c r="R2283" t="s">
        <v>144</v>
      </c>
      <c r="S2283">
        <v>1</v>
      </c>
    </row>
    <row r="2284" spans="2:19" x14ac:dyDescent="0.3">
      <c r="B2284">
        <v>2283</v>
      </c>
      <c r="C2284" t="s">
        <v>19</v>
      </c>
      <c r="D2284" t="s">
        <v>19</v>
      </c>
      <c r="E2284">
        <v>2283</v>
      </c>
      <c r="F2284" t="s">
        <v>20</v>
      </c>
      <c r="G2284">
        <v>21779</v>
      </c>
      <c r="H2284">
        <v>2283</v>
      </c>
      <c r="I2284">
        <v>210</v>
      </c>
      <c r="J2284" t="s">
        <v>5705</v>
      </c>
      <c r="K2284" t="s">
        <v>5706</v>
      </c>
      <c r="L2284" t="s">
        <v>257</v>
      </c>
      <c r="M2284" t="s">
        <v>258</v>
      </c>
      <c r="N2284" t="s">
        <v>1915</v>
      </c>
      <c r="O2284" t="s">
        <v>259</v>
      </c>
      <c r="P2284">
        <v>170.3647</v>
      </c>
      <c r="Q2284">
        <v>50269520</v>
      </c>
      <c r="R2284" t="s">
        <v>144</v>
      </c>
      <c r="S2284">
        <v>3</v>
      </c>
    </row>
    <row r="2285" spans="2:19" x14ac:dyDescent="0.3">
      <c r="B2285">
        <v>2284</v>
      </c>
      <c r="C2285" t="s">
        <v>19</v>
      </c>
      <c r="D2285" t="s">
        <v>19</v>
      </c>
      <c r="E2285">
        <v>2284</v>
      </c>
      <c r="F2285" t="s">
        <v>20</v>
      </c>
      <c r="G2285">
        <v>25913</v>
      </c>
      <c r="H2285">
        <v>2284</v>
      </c>
      <c r="I2285">
        <v>12</v>
      </c>
      <c r="J2285" t="s">
        <v>5707</v>
      </c>
      <c r="K2285" t="s">
        <v>5708</v>
      </c>
      <c r="L2285" t="s">
        <v>83</v>
      </c>
      <c r="M2285" t="s">
        <v>84</v>
      </c>
      <c r="N2285" t="s">
        <v>85</v>
      </c>
      <c r="O2285" t="s">
        <v>86</v>
      </c>
      <c r="P2285">
        <v>170.3569</v>
      </c>
      <c r="Q2285">
        <v>15897791</v>
      </c>
      <c r="R2285" t="s">
        <v>27</v>
      </c>
      <c r="S2285">
        <v>1</v>
      </c>
    </row>
    <row r="2286" spans="2:19" x14ac:dyDescent="0.3">
      <c r="B2286">
        <v>2285</v>
      </c>
      <c r="C2286" t="s">
        <v>19</v>
      </c>
      <c r="D2286" t="s">
        <v>19</v>
      </c>
      <c r="E2286">
        <v>2285</v>
      </c>
      <c r="F2286" t="s">
        <v>20</v>
      </c>
      <c r="G2286">
        <v>21991</v>
      </c>
      <c r="H2286">
        <v>2285</v>
      </c>
      <c r="I2286">
        <v>40</v>
      </c>
      <c r="J2286" t="s">
        <v>5709</v>
      </c>
      <c r="K2286" t="s">
        <v>5710</v>
      </c>
      <c r="L2286" t="s">
        <v>95</v>
      </c>
      <c r="M2286" t="s">
        <v>96</v>
      </c>
      <c r="N2286" t="s">
        <v>4879</v>
      </c>
      <c r="O2286" t="s">
        <v>150</v>
      </c>
      <c r="P2286">
        <v>170.2611</v>
      </c>
      <c r="Q2286">
        <v>4426198</v>
      </c>
      <c r="R2286" t="s">
        <v>61</v>
      </c>
      <c r="S2286">
        <v>3</v>
      </c>
    </row>
    <row r="2287" spans="2:19" x14ac:dyDescent="0.3">
      <c r="B2287">
        <v>2286</v>
      </c>
      <c r="C2287" t="s">
        <v>19</v>
      </c>
      <c r="D2287" t="s">
        <v>19</v>
      </c>
      <c r="E2287">
        <v>2286</v>
      </c>
      <c r="F2287" t="s">
        <v>20</v>
      </c>
      <c r="G2287">
        <v>25032</v>
      </c>
      <c r="H2287">
        <v>2286</v>
      </c>
      <c r="I2287">
        <v>26</v>
      </c>
      <c r="J2287" t="s">
        <v>5711</v>
      </c>
      <c r="K2287" t="s">
        <v>5712</v>
      </c>
      <c r="L2287" t="s">
        <v>917</v>
      </c>
      <c r="M2287" t="s">
        <v>918</v>
      </c>
      <c r="N2287" t="s">
        <v>919</v>
      </c>
      <c r="O2287" t="s">
        <v>920</v>
      </c>
      <c r="P2287">
        <v>170.21039999999999</v>
      </c>
      <c r="Q2287">
        <v>4345246</v>
      </c>
      <c r="R2287" t="s">
        <v>238</v>
      </c>
      <c r="S2287">
        <v>1</v>
      </c>
    </row>
    <row r="2288" spans="2:19" x14ac:dyDescent="0.3">
      <c r="B2288">
        <v>2287</v>
      </c>
      <c r="C2288" t="s">
        <v>19</v>
      </c>
      <c r="D2288" t="s">
        <v>19</v>
      </c>
      <c r="E2288">
        <v>2287</v>
      </c>
      <c r="F2288" t="s">
        <v>20</v>
      </c>
      <c r="G2288">
        <v>23992</v>
      </c>
      <c r="H2288">
        <v>2287</v>
      </c>
      <c r="I2288">
        <v>49</v>
      </c>
      <c r="J2288" t="s">
        <v>5713</v>
      </c>
      <c r="K2288" t="s">
        <v>5714</v>
      </c>
      <c r="L2288" t="s">
        <v>257</v>
      </c>
      <c r="M2288" t="s">
        <v>258</v>
      </c>
      <c r="N2288" t="s">
        <v>5715</v>
      </c>
      <c r="O2288" t="s">
        <v>259</v>
      </c>
      <c r="P2288">
        <v>170.19630000000001</v>
      </c>
      <c r="Q2288">
        <v>9084000</v>
      </c>
      <c r="R2288" t="s">
        <v>144</v>
      </c>
      <c r="S2288">
        <v>2</v>
      </c>
    </row>
    <row r="2289" spans="2:19" x14ac:dyDescent="0.3">
      <c r="B2289">
        <v>2288</v>
      </c>
      <c r="C2289" t="s">
        <v>19</v>
      </c>
      <c r="D2289" t="s">
        <v>19</v>
      </c>
      <c r="E2289">
        <v>2288</v>
      </c>
      <c r="F2289" t="s">
        <v>20</v>
      </c>
      <c r="G2289">
        <v>21704</v>
      </c>
      <c r="H2289">
        <v>2288</v>
      </c>
      <c r="I2289">
        <v>34</v>
      </c>
      <c r="J2289" t="s">
        <v>5716</v>
      </c>
      <c r="K2289" t="s">
        <v>5717</v>
      </c>
      <c r="L2289" t="s">
        <v>45</v>
      </c>
      <c r="M2289" t="s">
        <v>46</v>
      </c>
      <c r="N2289" t="s">
        <v>5718</v>
      </c>
      <c r="O2289" t="s">
        <v>2281</v>
      </c>
      <c r="P2289">
        <v>170.1884</v>
      </c>
      <c r="Q2289">
        <v>3545009</v>
      </c>
      <c r="R2289" t="s">
        <v>144</v>
      </c>
      <c r="S2289">
        <v>3</v>
      </c>
    </row>
    <row r="2290" spans="2:19" x14ac:dyDescent="0.3">
      <c r="B2290">
        <v>2289</v>
      </c>
      <c r="C2290" t="s">
        <v>19</v>
      </c>
      <c r="D2290" t="s">
        <v>19</v>
      </c>
      <c r="E2290">
        <v>2289</v>
      </c>
      <c r="F2290" t="s">
        <v>20</v>
      </c>
      <c r="G2290">
        <v>23886</v>
      </c>
      <c r="H2290">
        <v>2289</v>
      </c>
      <c r="I2290">
        <v>268</v>
      </c>
      <c r="J2290" t="s">
        <v>5719</v>
      </c>
      <c r="K2290" t="s">
        <v>5720</v>
      </c>
      <c r="L2290" t="s">
        <v>360</v>
      </c>
      <c r="M2290" t="s">
        <v>361</v>
      </c>
      <c r="N2290" t="s">
        <v>5721</v>
      </c>
      <c r="O2290" t="s">
        <v>362</v>
      </c>
      <c r="P2290">
        <v>170.1825</v>
      </c>
      <c r="Q2290">
        <v>35247965</v>
      </c>
      <c r="R2290" t="s">
        <v>121</v>
      </c>
      <c r="S2290">
        <v>2</v>
      </c>
    </row>
    <row r="2291" spans="2:19" x14ac:dyDescent="0.3">
      <c r="B2291">
        <v>2290</v>
      </c>
      <c r="C2291" t="s">
        <v>19</v>
      </c>
      <c r="D2291" t="s">
        <v>19</v>
      </c>
      <c r="E2291">
        <v>2290</v>
      </c>
      <c r="F2291" t="s">
        <v>20</v>
      </c>
      <c r="G2291">
        <v>19489</v>
      </c>
      <c r="H2291">
        <v>2290</v>
      </c>
      <c r="I2291">
        <v>669</v>
      </c>
      <c r="J2291" t="s">
        <v>5722</v>
      </c>
      <c r="K2291" t="s">
        <v>5723</v>
      </c>
      <c r="L2291" t="s">
        <v>547</v>
      </c>
      <c r="M2291" t="s">
        <v>548</v>
      </c>
      <c r="N2291" t="s">
        <v>549</v>
      </c>
      <c r="O2291" t="s">
        <v>549</v>
      </c>
      <c r="P2291">
        <v>170.14</v>
      </c>
      <c r="Q2291">
        <v>10976329</v>
      </c>
      <c r="R2291" t="s">
        <v>243</v>
      </c>
      <c r="S2291">
        <v>4</v>
      </c>
    </row>
    <row r="2292" spans="2:19" x14ac:dyDescent="0.3">
      <c r="B2292">
        <v>2291</v>
      </c>
      <c r="C2292" t="s">
        <v>19</v>
      </c>
      <c r="D2292" t="s">
        <v>19</v>
      </c>
      <c r="E2292">
        <v>2291</v>
      </c>
      <c r="F2292" t="s">
        <v>20</v>
      </c>
      <c r="G2292">
        <v>19722</v>
      </c>
      <c r="H2292">
        <v>2291</v>
      </c>
      <c r="I2292">
        <v>58</v>
      </c>
      <c r="J2292" t="s">
        <v>5724</v>
      </c>
      <c r="K2292" t="s">
        <v>5725</v>
      </c>
      <c r="L2292" t="s">
        <v>33</v>
      </c>
      <c r="M2292" t="s">
        <v>34</v>
      </c>
      <c r="N2292" t="s">
        <v>117</v>
      </c>
      <c r="O2292" t="s">
        <v>36</v>
      </c>
      <c r="P2292">
        <v>170.1249</v>
      </c>
      <c r="Q2292">
        <v>10827488</v>
      </c>
      <c r="R2292" t="s">
        <v>144</v>
      </c>
      <c r="S2292">
        <v>4</v>
      </c>
    </row>
    <row r="2293" spans="2:19" x14ac:dyDescent="0.3">
      <c r="B2293">
        <v>2292</v>
      </c>
      <c r="C2293" t="s">
        <v>19</v>
      </c>
      <c r="D2293" t="s">
        <v>19</v>
      </c>
      <c r="E2293">
        <v>2292</v>
      </c>
      <c r="F2293" t="s">
        <v>20</v>
      </c>
      <c r="G2293">
        <v>3465</v>
      </c>
      <c r="H2293">
        <v>2292</v>
      </c>
      <c r="I2293">
        <v>37</v>
      </c>
      <c r="J2293" t="s">
        <v>5726</v>
      </c>
      <c r="K2293" t="s">
        <v>5727</v>
      </c>
      <c r="L2293" t="s">
        <v>77</v>
      </c>
      <c r="M2293" t="s">
        <v>78</v>
      </c>
      <c r="N2293" t="s">
        <v>472</v>
      </c>
      <c r="O2293" t="s">
        <v>472</v>
      </c>
      <c r="P2293">
        <v>170.09880000000001</v>
      </c>
      <c r="Q2293">
        <v>13769425</v>
      </c>
      <c r="R2293" t="s">
        <v>449</v>
      </c>
      <c r="S2293">
        <v>6</v>
      </c>
    </row>
    <row r="2294" spans="2:19" x14ac:dyDescent="0.3">
      <c r="B2294">
        <v>2293</v>
      </c>
      <c r="C2294" t="s">
        <v>19</v>
      </c>
      <c r="D2294" t="s">
        <v>19</v>
      </c>
      <c r="E2294">
        <v>2293</v>
      </c>
      <c r="F2294" t="s">
        <v>20</v>
      </c>
      <c r="G2294">
        <v>2173</v>
      </c>
      <c r="H2294">
        <v>2293</v>
      </c>
      <c r="I2294">
        <v>185</v>
      </c>
      <c r="J2294" t="s">
        <v>5728</v>
      </c>
      <c r="K2294" t="s">
        <v>5729</v>
      </c>
      <c r="L2294" t="s">
        <v>189</v>
      </c>
      <c r="M2294" t="s">
        <v>190</v>
      </c>
      <c r="N2294" t="s">
        <v>191</v>
      </c>
      <c r="O2294" t="s">
        <v>192</v>
      </c>
      <c r="P2294">
        <v>170.05410000000001</v>
      </c>
      <c r="Q2294">
        <v>22960000</v>
      </c>
      <c r="R2294" t="s">
        <v>144</v>
      </c>
      <c r="S2294">
        <v>6</v>
      </c>
    </row>
    <row r="2295" spans="2:19" x14ac:dyDescent="0.3">
      <c r="B2295">
        <v>2294</v>
      </c>
      <c r="C2295" t="s">
        <v>19</v>
      </c>
      <c r="D2295" t="s">
        <v>19</v>
      </c>
      <c r="E2295">
        <v>2294</v>
      </c>
      <c r="F2295" t="s">
        <v>20</v>
      </c>
      <c r="G2295">
        <v>26384</v>
      </c>
      <c r="H2295">
        <v>2294</v>
      </c>
      <c r="I2295">
        <v>28</v>
      </c>
      <c r="J2295" t="s">
        <v>5730</v>
      </c>
      <c r="K2295" t="s">
        <v>5731</v>
      </c>
      <c r="L2295" t="s">
        <v>23</v>
      </c>
      <c r="M2295" t="s">
        <v>24</v>
      </c>
      <c r="N2295" t="s">
        <v>2178</v>
      </c>
      <c r="O2295" t="s">
        <v>436</v>
      </c>
      <c r="P2295">
        <v>169.9742</v>
      </c>
      <c r="Q2295">
        <v>7774461</v>
      </c>
      <c r="R2295" t="s">
        <v>151</v>
      </c>
      <c r="S2295">
        <v>1</v>
      </c>
    </row>
    <row r="2296" spans="2:19" x14ac:dyDescent="0.3">
      <c r="B2296">
        <v>2295</v>
      </c>
      <c r="C2296" t="s">
        <v>19</v>
      </c>
      <c r="D2296" t="s">
        <v>19</v>
      </c>
      <c r="E2296">
        <v>2295</v>
      </c>
      <c r="F2296" t="s">
        <v>20</v>
      </c>
      <c r="G2296">
        <v>25388</v>
      </c>
      <c r="H2296">
        <v>2295</v>
      </c>
      <c r="I2296">
        <v>35</v>
      </c>
      <c r="J2296" t="s">
        <v>5732</v>
      </c>
      <c r="K2296" t="s">
        <v>5733</v>
      </c>
      <c r="L2296" t="s">
        <v>917</v>
      </c>
      <c r="M2296" t="s">
        <v>918</v>
      </c>
      <c r="N2296" t="s">
        <v>919</v>
      </c>
      <c r="O2296" t="s">
        <v>920</v>
      </c>
      <c r="P2296">
        <v>169.71010000000001</v>
      </c>
      <c r="Q2296">
        <v>3592538</v>
      </c>
      <c r="R2296" t="s">
        <v>428</v>
      </c>
      <c r="S2296">
        <v>1</v>
      </c>
    </row>
    <row r="2297" spans="2:19" x14ac:dyDescent="0.3">
      <c r="B2297">
        <v>2296</v>
      </c>
      <c r="C2297" t="s">
        <v>19</v>
      </c>
      <c r="D2297" t="s">
        <v>19</v>
      </c>
      <c r="E2297">
        <v>2296</v>
      </c>
      <c r="F2297" t="s">
        <v>20</v>
      </c>
      <c r="G2297">
        <v>5512</v>
      </c>
      <c r="H2297">
        <v>2296</v>
      </c>
      <c r="I2297">
        <v>122</v>
      </c>
      <c r="J2297" t="s">
        <v>5734</v>
      </c>
      <c r="K2297" t="s">
        <v>5735</v>
      </c>
      <c r="L2297" t="s">
        <v>154</v>
      </c>
      <c r="M2297" t="s">
        <v>155</v>
      </c>
      <c r="N2297" t="s">
        <v>1806</v>
      </c>
      <c r="O2297" t="s">
        <v>298</v>
      </c>
      <c r="P2297">
        <v>169.60339999999999</v>
      </c>
      <c r="Q2297">
        <v>35620000</v>
      </c>
      <c r="R2297" t="s">
        <v>449</v>
      </c>
      <c r="S2297">
        <v>5</v>
      </c>
    </row>
    <row r="2298" spans="2:19" x14ac:dyDescent="0.3">
      <c r="B2298">
        <v>2297</v>
      </c>
      <c r="C2298" t="s">
        <v>19</v>
      </c>
      <c r="D2298" t="s">
        <v>19</v>
      </c>
      <c r="E2298">
        <v>2297</v>
      </c>
      <c r="F2298" t="s">
        <v>20</v>
      </c>
      <c r="G2298">
        <v>19544</v>
      </c>
      <c r="H2298">
        <v>2297</v>
      </c>
      <c r="I2298">
        <v>39</v>
      </c>
      <c r="J2298" t="s">
        <v>5736</v>
      </c>
      <c r="K2298" t="s">
        <v>5737</v>
      </c>
      <c r="L2298" t="s">
        <v>257</v>
      </c>
      <c r="M2298" t="s">
        <v>258</v>
      </c>
      <c r="N2298" t="s">
        <v>259</v>
      </c>
      <c r="O2298" t="s">
        <v>259</v>
      </c>
      <c r="P2298">
        <v>169.45500000000001</v>
      </c>
      <c r="Q2298">
        <v>8586471</v>
      </c>
      <c r="R2298" t="s">
        <v>61</v>
      </c>
      <c r="S2298">
        <v>4</v>
      </c>
    </row>
    <row r="2299" spans="2:19" x14ac:dyDescent="0.3">
      <c r="B2299">
        <v>2298</v>
      </c>
      <c r="C2299" t="s">
        <v>19</v>
      </c>
      <c r="D2299" t="s">
        <v>19</v>
      </c>
      <c r="E2299">
        <v>2298</v>
      </c>
      <c r="F2299" t="s">
        <v>20</v>
      </c>
      <c r="G2299">
        <v>25146</v>
      </c>
      <c r="H2299">
        <v>2298</v>
      </c>
      <c r="I2299">
        <v>75</v>
      </c>
      <c r="J2299" t="s">
        <v>5738</v>
      </c>
      <c r="K2299" t="s">
        <v>5739</v>
      </c>
      <c r="L2299" t="s">
        <v>185</v>
      </c>
      <c r="M2299" t="s">
        <v>186</v>
      </c>
      <c r="N2299" t="s">
        <v>5740</v>
      </c>
      <c r="O2299" t="s">
        <v>179</v>
      </c>
      <c r="P2299">
        <v>169.3486</v>
      </c>
      <c r="Q2299">
        <v>216136570</v>
      </c>
      <c r="R2299" t="s">
        <v>61</v>
      </c>
      <c r="S2299">
        <v>1</v>
      </c>
    </row>
    <row r="2300" spans="2:19" x14ac:dyDescent="0.3">
      <c r="B2300">
        <v>2299</v>
      </c>
      <c r="C2300" t="s">
        <v>19</v>
      </c>
      <c r="D2300" t="s">
        <v>19</v>
      </c>
      <c r="E2300">
        <v>2299</v>
      </c>
      <c r="F2300" t="s">
        <v>20</v>
      </c>
      <c r="G2300">
        <v>21810</v>
      </c>
      <c r="H2300">
        <v>2299</v>
      </c>
      <c r="I2300">
        <v>10</v>
      </c>
      <c r="J2300" t="s">
        <v>5741</v>
      </c>
      <c r="K2300" t="s">
        <v>5742</v>
      </c>
      <c r="L2300" t="s">
        <v>257</v>
      </c>
      <c r="M2300" t="s">
        <v>258</v>
      </c>
      <c r="N2300" t="s">
        <v>259</v>
      </c>
      <c r="O2300" t="s">
        <v>259</v>
      </c>
      <c r="P2300">
        <v>169.2354</v>
      </c>
      <c r="Q2300">
        <v>4815423</v>
      </c>
      <c r="R2300" t="s">
        <v>274</v>
      </c>
      <c r="S2300">
        <v>4</v>
      </c>
    </row>
    <row r="2301" spans="2:19" x14ac:dyDescent="0.3">
      <c r="B2301">
        <v>2300</v>
      </c>
      <c r="C2301" t="s">
        <v>19</v>
      </c>
      <c r="D2301" t="s">
        <v>19</v>
      </c>
      <c r="E2301">
        <v>2300</v>
      </c>
      <c r="F2301" t="s">
        <v>20</v>
      </c>
      <c r="G2301">
        <v>18455</v>
      </c>
      <c r="H2301">
        <v>2300</v>
      </c>
      <c r="I2301">
        <v>21</v>
      </c>
      <c r="J2301" t="s">
        <v>5743</v>
      </c>
      <c r="K2301" t="s">
        <v>5744</v>
      </c>
      <c r="L2301" t="s">
        <v>176</v>
      </c>
      <c r="M2301" t="s">
        <v>177</v>
      </c>
      <c r="N2301" t="s">
        <v>588</v>
      </c>
      <c r="O2301" t="s">
        <v>179</v>
      </c>
      <c r="P2301">
        <v>169.2133</v>
      </c>
      <c r="Q2301">
        <v>5920000</v>
      </c>
      <c r="R2301" t="s">
        <v>144</v>
      </c>
      <c r="S2301">
        <v>5</v>
      </c>
    </row>
    <row r="2302" spans="2:19" x14ac:dyDescent="0.3">
      <c r="B2302">
        <v>2301</v>
      </c>
      <c r="C2302" t="s">
        <v>19</v>
      </c>
      <c r="D2302" t="s">
        <v>19</v>
      </c>
      <c r="E2302">
        <v>2301</v>
      </c>
      <c r="F2302" t="s">
        <v>20</v>
      </c>
      <c r="G2302">
        <v>25796</v>
      </c>
      <c r="H2302">
        <v>2301</v>
      </c>
      <c r="I2302">
        <v>17</v>
      </c>
      <c r="J2302" t="s">
        <v>5745</v>
      </c>
      <c r="K2302" t="s">
        <v>5746</v>
      </c>
      <c r="L2302" t="s">
        <v>360</v>
      </c>
      <c r="M2302" t="s">
        <v>361</v>
      </c>
      <c r="N2302" t="s">
        <v>5747</v>
      </c>
      <c r="O2302" t="s">
        <v>764</v>
      </c>
      <c r="P2302">
        <v>169.20070000000001</v>
      </c>
      <c r="Q2302">
        <v>2427633</v>
      </c>
      <c r="R2302" t="s">
        <v>182</v>
      </c>
      <c r="S2302">
        <v>1</v>
      </c>
    </row>
    <row r="2303" spans="2:19" x14ac:dyDescent="0.3">
      <c r="B2303">
        <v>2302</v>
      </c>
      <c r="C2303" t="s">
        <v>19</v>
      </c>
      <c r="D2303" t="s">
        <v>19</v>
      </c>
      <c r="E2303">
        <v>2302</v>
      </c>
      <c r="F2303" t="s">
        <v>20</v>
      </c>
      <c r="G2303">
        <v>18794</v>
      </c>
      <c r="H2303">
        <v>2302</v>
      </c>
      <c r="I2303">
        <v>26</v>
      </c>
      <c r="J2303" t="s">
        <v>5748</v>
      </c>
      <c r="K2303" t="s">
        <v>5749</v>
      </c>
      <c r="L2303" t="s">
        <v>131</v>
      </c>
      <c r="M2303" t="s">
        <v>132</v>
      </c>
      <c r="N2303" t="s">
        <v>3877</v>
      </c>
      <c r="O2303" t="s">
        <v>794</v>
      </c>
      <c r="P2303">
        <v>169.06549999999999</v>
      </c>
      <c r="Q2303">
        <v>4189600</v>
      </c>
      <c r="R2303" t="s">
        <v>144</v>
      </c>
      <c r="S2303">
        <v>4</v>
      </c>
    </row>
    <row r="2304" spans="2:19" x14ac:dyDescent="0.3">
      <c r="B2304">
        <v>2303</v>
      </c>
      <c r="C2304" t="s">
        <v>19</v>
      </c>
      <c r="D2304" t="s">
        <v>19</v>
      </c>
      <c r="E2304">
        <v>2303</v>
      </c>
      <c r="F2304" t="s">
        <v>20</v>
      </c>
      <c r="G2304">
        <v>24313</v>
      </c>
      <c r="H2304">
        <v>2303</v>
      </c>
      <c r="I2304">
        <v>20</v>
      </c>
      <c r="J2304" t="s">
        <v>5750</v>
      </c>
      <c r="K2304" t="s">
        <v>5751</v>
      </c>
      <c r="L2304" t="s">
        <v>33</v>
      </c>
      <c r="M2304" t="s">
        <v>34</v>
      </c>
      <c r="N2304" t="s">
        <v>136</v>
      </c>
      <c r="O2304" t="s">
        <v>137</v>
      </c>
      <c r="P2304">
        <v>169.0385</v>
      </c>
      <c r="Q2304">
        <v>3056643</v>
      </c>
      <c r="R2304" t="s">
        <v>27</v>
      </c>
      <c r="S2304">
        <v>2</v>
      </c>
    </row>
    <row r="2305" spans="2:19" x14ac:dyDescent="0.3">
      <c r="B2305">
        <v>2304</v>
      </c>
      <c r="C2305" t="s">
        <v>19</v>
      </c>
      <c r="D2305" t="s">
        <v>19</v>
      </c>
      <c r="E2305">
        <v>2304</v>
      </c>
      <c r="F2305" t="s">
        <v>20</v>
      </c>
      <c r="G2305">
        <v>22850</v>
      </c>
      <c r="H2305">
        <v>2304</v>
      </c>
      <c r="I2305">
        <v>57</v>
      </c>
      <c r="J2305" t="s">
        <v>5752</v>
      </c>
      <c r="K2305" t="s">
        <v>5753</v>
      </c>
      <c r="L2305" t="s">
        <v>547</v>
      </c>
      <c r="M2305" t="s">
        <v>548</v>
      </c>
      <c r="N2305" t="s">
        <v>549</v>
      </c>
      <c r="O2305" t="s">
        <v>549</v>
      </c>
      <c r="P2305">
        <v>168.99080000000001</v>
      </c>
      <c r="Q2305">
        <v>8337588</v>
      </c>
      <c r="R2305" t="s">
        <v>144</v>
      </c>
      <c r="S2305">
        <v>2</v>
      </c>
    </row>
    <row r="2306" spans="2:19" x14ac:dyDescent="0.3">
      <c r="B2306">
        <v>2305</v>
      </c>
      <c r="C2306" t="s">
        <v>19</v>
      </c>
      <c r="D2306" t="s">
        <v>19</v>
      </c>
      <c r="E2306">
        <v>2305</v>
      </c>
      <c r="F2306" t="s">
        <v>20</v>
      </c>
      <c r="G2306">
        <v>18532</v>
      </c>
      <c r="H2306">
        <v>2305</v>
      </c>
      <c r="I2306">
        <v>34219</v>
      </c>
      <c r="J2306" t="s">
        <v>5754</v>
      </c>
      <c r="K2306" t="s">
        <v>5755</v>
      </c>
      <c r="L2306" t="s">
        <v>23</v>
      </c>
      <c r="M2306" t="s">
        <v>24</v>
      </c>
      <c r="N2306" t="s">
        <v>621</v>
      </c>
      <c r="O2306" t="s">
        <v>26</v>
      </c>
      <c r="P2306">
        <v>168.96449999999999</v>
      </c>
      <c r="Q2306">
        <v>802076555</v>
      </c>
      <c r="R2306" t="s">
        <v>238</v>
      </c>
      <c r="S2306">
        <v>5</v>
      </c>
    </row>
    <row r="2307" spans="2:19" x14ac:dyDescent="0.3">
      <c r="B2307">
        <v>2306</v>
      </c>
      <c r="C2307" t="s">
        <v>19</v>
      </c>
      <c r="D2307" t="s">
        <v>19</v>
      </c>
      <c r="E2307">
        <v>2306</v>
      </c>
      <c r="F2307" t="s">
        <v>20</v>
      </c>
      <c r="G2307">
        <v>21468</v>
      </c>
      <c r="H2307">
        <v>2306</v>
      </c>
      <c r="I2307">
        <v>25</v>
      </c>
      <c r="J2307" t="s">
        <v>5756</v>
      </c>
      <c r="K2307" t="s">
        <v>5757</v>
      </c>
      <c r="L2307" t="s">
        <v>131</v>
      </c>
      <c r="M2307" t="s">
        <v>132</v>
      </c>
      <c r="N2307" t="s">
        <v>2907</v>
      </c>
      <c r="O2307" t="s">
        <v>143</v>
      </c>
      <c r="P2307">
        <v>168.85220000000001</v>
      </c>
      <c r="Q2307">
        <v>17823014</v>
      </c>
      <c r="R2307" t="s">
        <v>27</v>
      </c>
      <c r="S2307">
        <v>3</v>
      </c>
    </row>
    <row r="2308" spans="2:19" x14ac:dyDescent="0.3">
      <c r="B2308">
        <v>2307</v>
      </c>
      <c r="C2308" t="s">
        <v>19</v>
      </c>
      <c r="D2308" t="s">
        <v>19</v>
      </c>
      <c r="E2308">
        <v>2307</v>
      </c>
      <c r="F2308" t="s">
        <v>20</v>
      </c>
      <c r="G2308">
        <v>25874</v>
      </c>
      <c r="H2308">
        <v>2307</v>
      </c>
      <c r="I2308">
        <v>24</v>
      </c>
      <c r="J2308" t="s">
        <v>5758</v>
      </c>
      <c r="K2308" t="s">
        <v>5759</v>
      </c>
      <c r="L2308" t="s">
        <v>547</v>
      </c>
      <c r="M2308" t="s">
        <v>548</v>
      </c>
      <c r="N2308" t="s">
        <v>1822</v>
      </c>
      <c r="O2308" t="s">
        <v>549</v>
      </c>
      <c r="P2308">
        <v>168.8262</v>
      </c>
      <c r="Q2308">
        <v>3163856</v>
      </c>
      <c r="R2308" t="s">
        <v>144</v>
      </c>
      <c r="S2308">
        <v>1</v>
      </c>
    </row>
    <row r="2309" spans="2:19" x14ac:dyDescent="0.3">
      <c r="B2309">
        <v>2308</v>
      </c>
      <c r="C2309" t="s">
        <v>19</v>
      </c>
      <c r="D2309" t="s">
        <v>19</v>
      </c>
      <c r="E2309">
        <v>2308</v>
      </c>
      <c r="F2309" t="s">
        <v>20</v>
      </c>
      <c r="G2309">
        <v>25041</v>
      </c>
      <c r="H2309">
        <v>2308</v>
      </c>
      <c r="I2309">
        <v>29</v>
      </c>
      <c r="J2309" t="s">
        <v>5760</v>
      </c>
      <c r="K2309" t="s">
        <v>5761</v>
      </c>
      <c r="L2309" t="s">
        <v>246</v>
      </c>
      <c r="M2309" t="s">
        <v>247</v>
      </c>
      <c r="N2309" t="s">
        <v>5762</v>
      </c>
      <c r="O2309" t="s">
        <v>5763</v>
      </c>
      <c r="P2309">
        <v>168.73159999999999</v>
      </c>
      <c r="Q2309">
        <v>11044380</v>
      </c>
      <c r="R2309" t="s">
        <v>516</v>
      </c>
      <c r="S2309">
        <v>1</v>
      </c>
    </row>
    <row r="2310" spans="2:19" x14ac:dyDescent="0.3">
      <c r="B2310">
        <v>2309</v>
      </c>
      <c r="C2310" t="s">
        <v>19</v>
      </c>
      <c r="D2310" t="s">
        <v>19</v>
      </c>
      <c r="E2310">
        <v>2309</v>
      </c>
      <c r="F2310" t="s">
        <v>20</v>
      </c>
      <c r="G2310">
        <v>21805</v>
      </c>
      <c r="H2310">
        <v>2309</v>
      </c>
      <c r="I2310">
        <v>120</v>
      </c>
      <c r="J2310" t="s">
        <v>5764</v>
      </c>
      <c r="K2310" t="s">
        <v>5765</v>
      </c>
      <c r="L2310" t="s">
        <v>33</v>
      </c>
      <c r="M2310" t="s">
        <v>34</v>
      </c>
      <c r="N2310" t="s">
        <v>830</v>
      </c>
      <c r="O2310" t="s">
        <v>36</v>
      </c>
      <c r="P2310">
        <v>168.69300000000001</v>
      </c>
      <c r="Q2310">
        <v>41946676</v>
      </c>
      <c r="R2310" t="s">
        <v>151</v>
      </c>
      <c r="S2310">
        <v>3</v>
      </c>
    </row>
    <row r="2311" spans="2:19" x14ac:dyDescent="0.3">
      <c r="B2311">
        <v>2310</v>
      </c>
      <c r="C2311" t="s">
        <v>19</v>
      </c>
      <c r="D2311" t="s">
        <v>19</v>
      </c>
      <c r="E2311">
        <v>2310</v>
      </c>
      <c r="F2311" t="s">
        <v>20</v>
      </c>
      <c r="G2311">
        <v>25243</v>
      </c>
      <c r="H2311">
        <v>2310</v>
      </c>
      <c r="I2311">
        <v>12</v>
      </c>
      <c r="J2311" t="s">
        <v>5766</v>
      </c>
      <c r="K2311" t="s">
        <v>5767</v>
      </c>
      <c r="L2311" t="s">
        <v>185</v>
      </c>
      <c r="M2311" t="s">
        <v>186</v>
      </c>
      <c r="N2311" t="s">
        <v>2171</v>
      </c>
      <c r="O2311" t="s">
        <v>1629</v>
      </c>
      <c r="P2311">
        <v>168.62950000000001</v>
      </c>
      <c r="Q2311">
        <v>5155000</v>
      </c>
      <c r="R2311" t="s">
        <v>262</v>
      </c>
      <c r="S2311">
        <v>1</v>
      </c>
    </row>
    <row r="2312" spans="2:19" x14ac:dyDescent="0.3">
      <c r="B2312">
        <v>2311</v>
      </c>
      <c r="C2312" t="s">
        <v>19</v>
      </c>
      <c r="D2312" t="s">
        <v>19</v>
      </c>
      <c r="E2312">
        <v>2311</v>
      </c>
      <c r="F2312" t="s">
        <v>20</v>
      </c>
      <c r="G2312">
        <v>19554</v>
      </c>
      <c r="H2312">
        <v>2311</v>
      </c>
      <c r="I2312">
        <v>190</v>
      </c>
      <c r="J2312" t="s">
        <v>5768</v>
      </c>
      <c r="K2312" t="s">
        <v>5769</v>
      </c>
      <c r="L2312" t="s">
        <v>185</v>
      </c>
      <c r="M2312" t="s">
        <v>186</v>
      </c>
      <c r="N2312" t="s">
        <v>185</v>
      </c>
      <c r="O2312" t="s">
        <v>179</v>
      </c>
      <c r="P2312">
        <v>168.4419</v>
      </c>
      <c r="Q2312">
        <v>16374118</v>
      </c>
      <c r="R2312" t="s">
        <v>151</v>
      </c>
      <c r="S2312">
        <v>4</v>
      </c>
    </row>
    <row r="2313" spans="2:19" x14ac:dyDescent="0.3">
      <c r="B2313">
        <v>2312</v>
      </c>
      <c r="C2313" t="s">
        <v>19</v>
      </c>
      <c r="D2313" t="s">
        <v>19</v>
      </c>
      <c r="E2313">
        <v>2312</v>
      </c>
      <c r="F2313" t="s">
        <v>20</v>
      </c>
      <c r="G2313">
        <v>25022</v>
      </c>
      <c r="H2313">
        <v>2312</v>
      </c>
      <c r="I2313">
        <v>29</v>
      </c>
      <c r="J2313" t="s">
        <v>5770</v>
      </c>
      <c r="K2313" t="s">
        <v>5771</v>
      </c>
      <c r="L2313" t="s">
        <v>83</v>
      </c>
      <c r="M2313" t="s">
        <v>84</v>
      </c>
      <c r="N2313" t="s">
        <v>4428</v>
      </c>
      <c r="O2313" t="s">
        <v>609</v>
      </c>
      <c r="P2313">
        <v>168.14320000000001</v>
      </c>
      <c r="Q2313">
        <v>4419000</v>
      </c>
      <c r="R2313" t="s">
        <v>37</v>
      </c>
      <c r="S2313">
        <v>1</v>
      </c>
    </row>
    <row r="2314" spans="2:19" x14ac:dyDescent="0.3">
      <c r="B2314">
        <v>2313</v>
      </c>
      <c r="C2314" t="s">
        <v>19</v>
      </c>
      <c r="D2314" t="s">
        <v>19</v>
      </c>
      <c r="E2314">
        <v>2313</v>
      </c>
      <c r="F2314" t="s">
        <v>20</v>
      </c>
      <c r="G2314">
        <v>19447</v>
      </c>
      <c r="H2314">
        <v>2313</v>
      </c>
      <c r="I2314">
        <v>220</v>
      </c>
      <c r="J2314" t="s">
        <v>5772</v>
      </c>
      <c r="K2314" t="s">
        <v>5773</v>
      </c>
      <c r="L2314" t="s">
        <v>64</v>
      </c>
      <c r="M2314" t="s">
        <v>65</v>
      </c>
      <c r="N2314" t="s">
        <v>140</v>
      </c>
      <c r="O2314" t="s">
        <v>67</v>
      </c>
      <c r="P2314">
        <v>167.9188</v>
      </c>
      <c r="Q2314">
        <v>8599801</v>
      </c>
      <c r="R2314" t="s">
        <v>42</v>
      </c>
      <c r="S2314">
        <v>4</v>
      </c>
    </row>
    <row r="2315" spans="2:19" x14ac:dyDescent="0.3">
      <c r="B2315">
        <v>2314</v>
      </c>
      <c r="C2315" t="s">
        <v>19</v>
      </c>
      <c r="D2315" t="s">
        <v>19</v>
      </c>
      <c r="E2315">
        <v>2314</v>
      </c>
      <c r="F2315" t="s">
        <v>20</v>
      </c>
      <c r="G2315">
        <v>4483</v>
      </c>
      <c r="H2315">
        <v>2314</v>
      </c>
      <c r="I2315">
        <v>96</v>
      </c>
      <c r="J2315" t="s">
        <v>5774</v>
      </c>
      <c r="K2315" t="s">
        <v>5775</v>
      </c>
      <c r="L2315" t="s">
        <v>547</v>
      </c>
      <c r="M2315" t="s">
        <v>548</v>
      </c>
      <c r="N2315" t="s">
        <v>1008</v>
      </c>
      <c r="O2315" t="s">
        <v>549</v>
      </c>
      <c r="P2315">
        <v>167.8006</v>
      </c>
      <c r="Q2315">
        <v>65787100</v>
      </c>
      <c r="R2315" t="s">
        <v>449</v>
      </c>
      <c r="S2315">
        <v>5</v>
      </c>
    </row>
    <row r="2316" spans="2:19" x14ac:dyDescent="0.3">
      <c r="B2316">
        <v>2315</v>
      </c>
      <c r="C2316" t="s">
        <v>19</v>
      </c>
      <c r="D2316" t="s">
        <v>19</v>
      </c>
      <c r="E2316">
        <v>2315</v>
      </c>
      <c r="F2316" t="s">
        <v>20</v>
      </c>
      <c r="G2316">
        <v>24042</v>
      </c>
      <c r="H2316">
        <v>2315</v>
      </c>
      <c r="I2316">
        <v>25</v>
      </c>
      <c r="J2316" t="s">
        <v>5776</v>
      </c>
      <c r="K2316" t="s">
        <v>5777</v>
      </c>
      <c r="L2316" t="s">
        <v>737</v>
      </c>
      <c r="M2316" t="s">
        <v>738</v>
      </c>
      <c r="N2316" t="s">
        <v>5778</v>
      </c>
      <c r="O2316" t="s">
        <v>2686</v>
      </c>
      <c r="P2316">
        <v>167.71039999999999</v>
      </c>
      <c r="Q2316">
        <v>2845031</v>
      </c>
      <c r="R2316" t="s">
        <v>121</v>
      </c>
      <c r="S2316">
        <v>2</v>
      </c>
    </row>
    <row r="2317" spans="2:19" x14ac:dyDescent="0.3">
      <c r="B2317">
        <v>2316</v>
      </c>
      <c r="C2317" t="s">
        <v>19</v>
      </c>
      <c r="D2317" t="s">
        <v>19</v>
      </c>
      <c r="E2317">
        <v>2316</v>
      </c>
      <c r="F2317" t="s">
        <v>20</v>
      </c>
      <c r="G2317">
        <v>25996</v>
      </c>
      <c r="H2317">
        <v>2316</v>
      </c>
      <c r="I2317">
        <v>131</v>
      </c>
      <c r="J2317" t="s">
        <v>5779</v>
      </c>
      <c r="K2317" t="s">
        <v>5780</v>
      </c>
      <c r="L2317" t="s">
        <v>154</v>
      </c>
      <c r="M2317" t="s">
        <v>155</v>
      </c>
      <c r="N2317" t="s">
        <v>519</v>
      </c>
      <c r="O2317" t="s">
        <v>520</v>
      </c>
      <c r="P2317">
        <v>167.57239999999999</v>
      </c>
      <c r="Q2317">
        <v>13551181</v>
      </c>
      <c r="R2317" t="s">
        <v>516</v>
      </c>
      <c r="S2317">
        <v>1</v>
      </c>
    </row>
    <row r="2318" spans="2:19" x14ac:dyDescent="0.3">
      <c r="B2318">
        <v>2317</v>
      </c>
      <c r="C2318" t="s">
        <v>19</v>
      </c>
      <c r="D2318" t="s">
        <v>19</v>
      </c>
      <c r="E2318">
        <v>2317</v>
      </c>
      <c r="F2318" t="s">
        <v>20</v>
      </c>
      <c r="G2318">
        <v>21541</v>
      </c>
      <c r="H2318">
        <v>2317</v>
      </c>
      <c r="I2318">
        <v>165</v>
      </c>
      <c r="J2318" t="s">
        <v>5781</v>
      </c>
      <c r="K2318" t="s">
        <v>5782</v>
      </c>
      <c r="L2318" t="s">
        <v>33</v>
      </c>
      <c r="M2318" t="s">
        <v>34</v>
      </c>
      <c r="N2318" t="s">
        <v>5783</v>
      </c>
      <c r="O2318" t="s">
        <v>4291</v>
      </c>
      <c r="P2318">
        <v>167.52699999999999</v>
      </c>
      <c r="Q2318">
        <v>18944265</v>
      </c>
      <c r="R2318" t="s">
        <v>121</v>
      </c>
      <c r="S2318">
        <v>3</v>
      </c>
    </row>
    <row r="2319" spans="2:19" x14ac:dyDescent="0.3">
      <c r="B2319">
        <v>2318</v>
      </c>
      <c r="C2319" t="s">
        <v>19</v>
      </c>
      <c r="D2319" t="s">
        <v>19</v>
      </c>
      <c r="E2319">
        <v>2318</v>
      </c>
      <c r="F2319" t="s">
        <v>20</v>
      </c>
      <c r="G2319">
        <v>23801</v>
      </c>
      <c r="H2319">
        <v>2318</v>
      </c>
      <c r="I2319">
        <v>20</v>
      </c>
      <c r="J2319" t="s">
        <v>5784</v>
      </c>
      <c r="K2319" t="s">
        <v>5785</v>
      </c>
      <c r="L2319" t="s">
        <v>185</v>
      </c>
      <c r="M2319" t="s">
        <v>186</v>
      </c>
      <c r="N2319" t="s">
        <v>827</v>
      </c>
      <c r="O2319" t="s">
        <v>179</v>
      </c>
      <c r="P2319">
        <v>167.4769</v>
      </c>
      <c r="Q2319">
        <v>2377720</v>
      </c>
      <c r="R2319" t="s">
        <v>121</v>
      </c>
      <c r="S2319">
        <v>2</v>
      </c>
    </row>
    <row r="2320" spans="2:19" x14ac:dyDescent="0.3">
      <c r="B2320">
        <v>2319</v>
      </c>
      <c r="C2320" t="s">
        <v>19</v>
      </c>
      <c r="D2320" t="s">
        <v>19</v>
      </c>
      <c r="E2320">
        <v>2319</v>
      </c>
      <c r="F2320" t="s">
        <v>20</v>
      </c>
      <c r="G2320">
        <v>23884</v>
      </c>
      <c r="H2320">
        <v>2319</v>
      </c>
      <c r="I2320">
        <v>13</v>
      </c>
      <c r="J2320" t="s">
        <v>5786</v>
      </c>
      <c r="K2320" t="s">
        <v>5787</v>
      </c>
      <c r="L2320" t="s">
        <v>154</v>
      </c>
      <c r="M2320" t="s">
        <v>155</v>
      </c>
      <c r="N2320" t="s">
        <v>5788</v>
      </c>
      <c r="O2320" t="s">
        <v>298</v>
      </c>
      <c r="P2320">
        <v>167.46270000000001</v>
      </c>
      <c r="Q2320">
        <v>4040442</v>
      </c>
      <c r="R2320" t="s">
        <v>37</v>
      </c>
      <c r="S2320">
        <v>2</v>
      </c>
    </row>
    <row r="2321" spans="2:19" x14ac:dyDescent="0.3">
      <c r="B2321">
        <v>2320</v>
      </c>
      <c r="C2321" t="s">
        <v>19</v>
      </c>
      <c r="D2321" t="s">
        <v>19</v>
      </c>
      <c r="E2321">
        <v>2320</v>
      </c>
      <c r="F2321" t="s">
        <v>20</v>
      </c>
      <c r="G2321">
        <v>21120</v>
      </c>
      <c r="H2321">
        <v>2320</v>
      </c>
      <c r="I2321">
        <v>90</v>
      </c>
      <c r="J2321" t="s">
        <v>5789</v>
      </c>
      <c r="K2321" t="s">
        <v>5790</v>
      </c>
      <c r="L2321" t="s">
        <v>154</v>
      </c>
      <c r="M2321" t="s">
        <v>155</v>
      </c>
      <c r="N2321" t="s">
        <v>1684</v>
      </c>
      <c r="O2321" t="s">
        <v>298</v>
      </c>
      <c r="P2321">
        <v>167.29580000000001</v>
      </c>
      <c r="Q2321">
        <v>10404284</v>
      </c>
      <c r="R2321" t="s">
        <v>144</v>
      </c>
      <c r="S2321">
        <v>3</v>
      </c>
    </row>
    <row r="2322" spans="2:19" x14ac:dyDescent="0.3">
      <c r="B2322">
        <v>2321</v>
      </c>
      <c r="C2322" t="s">
        <v>19</v>
      </c>
      <c r="D2322" t="s">
        <v>19</v>
      </c>
      <c r="E2322">
        <v>2321</v>
      </c>
      <c r="F2322" t="s">
        <v>20</v>
      </c>
      <c r="G2322">
        <v>21752</v>
      </c>
      <c r="H2322">
        <v>2321</v>
      </c>
      <c r="I2322">
        <v>79</v>
      </c>
      <c r="J2322" t="s">
        <v>5791</v>
      </c>
      <c r="K2322" t="s">
        <v>5792</v>
      </c>
      <c r="L2322" t="s">
        <v>311</v>
      </c>
      <c r="M2322" t="s">
        <v>369</v>
      </c>
      <c r="N2322" t="s">
        <v>2571</v>
      </c>
      <c r="O2322" t="s">
        <v>370</v>
      </c>
      <c r="P2322">
        <v>167.23929999999999</v>
      </c>
      <c r="Q2322">
        <v>10546321</v>
      </c>
      <c r="R2322" t="s">
        <v>37</v>
      </c>
      <c r="S2322">
        <v>3</v>
      </c>
    </row>
    <row r="2323" spans="2:19" x14ac:dyDescent="0.3">
      <c r="B2323">
        <v>2322</v>
      </c>
      <c r="C2323" t="s">
        <v>19</v>
      </c>
      <c r="D2323" t="s">
        <v>19</v>
      </c>
      <c r="E2323">
        <v>2322</v>
      </c>
      <c r="F2323" t="s">
        <v>20</v>
      </c>
      <c r="G2323">
        <v>25050</v>
      </c>
      <c r="H2323">
        <v>2322</v>
      </c>
      <c r="I2323">
        <v>95</v>
      </c>
      <c r="J2323" t="s">
        <v>5793</v>
      </c>
      <c r="K2323" t="s">
        <v>5794</v>
      </c>
      <c r="L2323" t="s">
        <v>164</v>
      </c>
      <c r="M2323" t="s">
        <v>165</v>
      </c>
      <c r="N2323" t="s">
        <v>166</v>
      </c>
      <c r="O2323" t="s">
        <v>167</v>
      </c>
      <c r="P2323">
        <v>167.0257</v>
      </c>
      <c r="Q2323">
        <v>13005612</v>
      </c>
      <c r="R2323" t="s">
        <v>144</v>
      </c>
      <c r="S2323">
        <v>1</v>
      </c>
    </row>
    <row r="2324" spans="2:19" x14ac:dyDescent="0.3">
      <c r="B2324">
        <v>2323</v>
      </c>
      <c r="C2324" t="s">
        <v>19</v>
      </c>
      <c r="D2324" t="s">
        <v>19</v>
      </c>
      <c r="E2324">
        <v>2323</v>
      </c>
      <c r="F2324" t="s">
        <v>20</v>
      </c>
      <c r="G2324">
        <v>4790</v>
      </c>
      <c r="H2324">
        <v>2323</v>
      </c>
      <c r="I2324">
        <v>172</v>
      </c>
      <c r="J2324" t="s">
        <v>5795</v>
      </c>
      <c r="K2324" t="s">
        <v>5796</v>
      </c>
      <c r="L2324" t="s">
        <v>77</v>
      </c>
      <c r="M2324" t="s">
        <v>78</v>
      </c>
      <c r="N2324" t="s">
        <v>472</v>
      </c>
      <c r="O2324" t="s">
        <v>472</v>
      </c>
      <c r="P2324">
        <v>167.02099999999999</v>
      </c>
      <c r="Q2324">
        <v>114753503</v>
      </c>
      <c r="R2324" t="s">
        <v>144</v>
      </c>
      <c r="S2324">
        <v>4</v>
      </c>
    </row>
    <row r="2325" spans="2:19" x14ac:dyDescent="0.3">
      <c r="B2325">
        <v>2324</v>
      </c>
      <c r="C2325" t="s">
        <v>19</v>
      </c>
      <c r="D2325" t="s">
        <v>19</v>
      </c>
      <c r="E2325">
        <v>2324</v>
      </c>
      <c r="F2325" t="s">
        <v>20</v>
      </c>
      <c r="G2325">
        <v>25152</v>
      </c>
      <c r="H2325">
        <v>2324</v>
      </c>
      <c r="I2325">
        <v>32</v>
      </c>
      <c r="J2325" t="s">
        <v>5797</v>
      </c>
      <c r="K2325" t="s">
        <v>5798</v>
      </c>
      <c r="L2325" t="s">
        <v>83</v>
      </c>
      <c r="M2325" t="s">
        <v>84</v>
      </c>
      <c r="N2325" t="s">
        <v>609</v>
      </c>
      <c r="O2325" t="s">
        <v>609</v>
      </c>
      <c r="P2325">
        <v>167.0103</v>
      </c>
      <c r="Q2325">
        <v>2284391</v>
      </c>
      <c r="R2325" t="s">
        <v>151</v>
      </c>
      <c r="S2325">
        <v>1</v>
      </c>
    </row>
    <row r="2326" spans="2:19" x14ac:dyDescent="0.3">
      <c r="B2326">
        <v>2325</v>
      </c>
      <c r="C2326" t="s">
        <v>19</v>
      </c>
      <c r="D2326" t="s">
        <v>19</v>
      </c>
      <c r="E2326">
        <v>2325</v>
      </c>
      <c r="F2326" t="s">
        <v>20</v>
      </c>
      <c r="G2326">
        <v>21419</v>
      </c>
      <c r="H2326">
        <v>2325</v>
      </c>
      <c r="I2326">
        <v>22</v>
      </c>
      <c r="J2326" t="s">
        <v>5799</v>
      </c>
      <c r="K2326" t="s">
        <v>5800</v>
      </c>
      <c r="L2326" t="s">
        <v>257</v>
      </c>
      <c r="M2326" t="s">
        <v>258</v>
      </c>
      <c r="N2326" t="s">
        <v>259</v>
      </c>
      <c r="O2326" t="s">
        <v>259</v>
      </c>
      <c r="P2326">
        <v>166.97499999999999</v>
      </c>
      <c r="Q2326">
        <v>4706734</v>
      </c>
      <c r="R2326" t="s">
        <v>151</v>
      </c>
      <c r="S2326">
        <v>3</v>
      </c>
    </row>
    <row r="2327" spans="2:19" x14ac:dyDescent="0.3">
      <c r="B2327">
        <v>2326</v>
      </c>
      <c r="C2327" t="s">
        <v>19</v>
      </c>
      <c r="D2327" t="s">
        <v>19</v>
      </c>
      <c r="E2327">
        <v>2326</v>
      </c>
      <c r="F2327" t="s">
        <v>20</v>
      </c>
      <c r="G2327">
        <v>26388</v>
      </c>
      <c r="H2327">
        <v>2326</v>
      </c>
      <c r="I2327">
        <v>12</v>
      </c>
      <c r="J2327" t="s">
        <v>5801</v>
      </c>
      <c r="K2327" t="s">
        <v>5802</v>
      </c>
      <c r="L2327" t="s">
        <v>246</v>
      </c>
      <c r="M2327" t="s">
        <v>247</v>
      </c>
      <c r="N2327" t="s">
        <v>3790</v>
      </c>
      <c r="O2327" t="s">
        <v>432</v>
      </c>
      <c r="P2327">
        <v>166.79310000000001</v>
      </c>
      <c r="Q2327">
        <v>2326561</v>
      </c>
      <c r="R2327" t="s">
        <v>37</v>
      </c>
      <c r="S2327">
        <v>1</v>
      </c>
    </row>
    <row r="2328" spans="2:19" x14ac:dyDescent="0.3">
      <c r="B2328">
        <v>2327</v>
      </c>
      <c r="C2328" t="s">
        <v>19</v>
      </c>
      <c r="D2328" t="s">
        <v>19</v>
      </c>
      <c r="E2328">
        <v>2327</v>
      </c>
      <c r="F2328" t="s">
        <v>20</v>
      </c>
      <c r="G2328">
        <v>23387</v>
      </c>
      <c r="H2328">
        <v>2327</v>
      </c>
      <c r="I2328">
        <v>22</v>
      </c>
      <c r="J2328" t="s">
        <v>5803</v>
      </c>
      <c r="K2328" t="s">
        <v>5804</v>
      </c>
      <c r="L2328" t="s">
        <v>210</v>
      </c>
      <c r="M2328" t="s">
        <v>211</v>
      </c>
      <c r="N2328" t="s">
        <v>172</v>
      </c>
      <c r="O2328" t="s">
        <v>481</v>
      </c>
      <c r="P2328">
        <v>166.76939999999999</v>
      </c>
      <c r="Q2328">
        <v>2619537</v>
      </c>
      <c r="R2328" t="s">
        <v>37</v>
      </c>
      <c r="S2328">
        <v>2</v>
      </c>
    </row>
    <row r="2329" spans="2:19" x14ac:dyDescent="0.3">
      <c r="B2329">
        <v>2328</v>
      </c>
      <c r="C2329" t="s">
        <v>19</v>
      </c>
      <c r="D2329" t="s">
        <v>19</v>
      </c>
      <c r="E2329">
        <v>2328</v>
      </c>
      <c r="F2329" t="s">
        <v>20</v>
      </c>
      <c r="G2329">
        <v>21759</v>
      </c>
      <c r="H2329">
        <v>2328</v>
      </c>
      <c r="I2329">
        <v>14</v>
      </c>
      <c r="J2329" t="s">
        <v>5805</v>
      </c>
      <c r="K2329" t="s">
        <v>5806</v>
      </c>
      <c r="L2329" t="s">
        <v>23</v>
      </c>
      <c r="M2329" t="s">
        <v>24</v>
      </c>
      <c r="N2329" t="s">
        <v>5807</v>
      </c>
      <c r="O2329" t="s">
        <v>60</v>
      </c>
      <c r="P2329">
        <v>166.73330000000001</v>
      </c>
      <c r="Q2329">
        <v>3546142</v>
      </c>
      <c r="R2329" t="s">
        <v>428</v>
      </c>
      <c r="S2329">
        <v>3</v>
      </c>
    </row>
    <row r="2330" spans="2:19" x14ac:dyDescent="0.3">
      <c r="B2330">
        <v>2329</v>
      </c>
      <c r="C2330" t="s">
        <v>19</v>
      </c>
      <c r="D2330" t="s">
        <v>19</v>
      </c>
      <c r="E2330">
        <v>2329</v>
      </c>
      <c r="F2330" t="s">
        <v>20</v>
      </c>
      <c r="G2330">
        <v>5048</v>
      </c>
      <c r="H2330">
        <v>2329</v>
      </c>
      <c r="I2330">
        <v>585</v>
      </c>
      <c r="J2330" t="s">
        <v>5808</v>
      </c>
      <c r="K2330" t="s">
        <v>5809</v>
      </c>
      <c r="L2330" t="s">
        <v>646</v>
      </c>
      <c r="M2330" t="s">
        <v>647</v>
      </c>
      <c r="N2330" t="s">
        <v>648</v>
      </c>
      <c r="O2330" t="s">
        <v>649</v>
      </c>
      <c r="P2330">
        <v>166.63740000000001</v>
      </c>
      <c r="Q2330">
        <v>33068376</v>
      </c>
      <c r="R2330" t="s">
        <v>144</v>
      </c>
      <c r="S2330">
        <v>6</v>
      </c>
    </row>
    <row r="2331" spans="2:19" x14ac:dyDescent="0.3">
      <c r="B2331">
        <v>2330</v>
      </c>
      <c r="C2331" t="s">
        <v>19</v>
      </c>
      <c r="D2331" t="s">
        <v>19</v>
      </c>
      <c r="E2331">
        <v>2330</v>
      </c>
      <c r="F2331" t="s">
        <v>20</v>
      </c>
      <c r="G2331">
        <v>24053</v>
      </c>
      <c r="H2331">
        <v>2330</v>
      </c>
      <c r="I2331">
        <v>65</v>
      </c>
      <c r="J2331" t="s">
        <v>5810</v>
      </c>
      <c r="K2331" t="s">
        <v>5811</v>
      </c>
      <c r="L2331" t="s">
        <v>95</v>
      </c>
      <c r="M2331" t="s">
        <v>96</v>
      </c>
      <c r="N2331" t="s">
        <v>5416</v>
      </c>
      <c r="O2331" t="s">
        <v>150</v>
      </c>
      <c r="P2331">
        <v>166.62260000000001</v>
      </c>
      <c r="Q2331">
        <v>16914427</v>
      </c>
      <c r="R2331" t="s">
        <v>262</v>
      </c>
      <c r="S2331">
        <v>2</v>
      </c>
    </row>
    <row r="2332" spans="2:19" x14ac:dyDescent="0.3">
      <c r="B2332">
        <v>2331</v>
      </c>
      <c r="C2332" t="s">
        <v>19</v>
      </c>
      <c r="D2332" t="s">
        <v>19</v>
      </c>
      <c r="E2332">
        <v>2331</v>
      </c>
      <c r="F2332" t="s">
        <v>20</v>
      </c>
      <c r="G2332">
        <v>21650</v>
      </c>
      <c r="H2332">
        <v>2331</v>
      </c>
      <c r="I2332">
        <v>25</v>
      </c>
      <c r="J2332" t="s">
        <v>5812</v>
      </c>
      <c r="K2332" t="s">
        <v>5813</v>
      </c>
      <c r="L2332" t="s">
        <v>124</v>
      </c>
      <c r="M2332" t="s">
        <v>125</v>
      </c>
      <c r="N2332" t="s">
        <v>842</v>
      </c>
      <c r="O2332" t="s">
        <v>843</v>
      </c>
      <c r="P2332">
        <v>166.5539</v>
      </c>
      <c r="Q2332">
        <v>4477708</v>
      </c>
      <c r="R2332" t="s">
        <v>37</v>
      </c>
      <c r="S2332">
        <v>2</v>
      </c>
    </row>
    <row r="2333" spans="2:19" x14ac:dyDescent="0.3">
      <c r="B2333">
        <v>2332</v>
      </c>
      <c r="C2333" t="s">
        <v>19</v>
      </c>
      <c r="D2333" t="s">
        <v>19</v>
      </c>
      <c r="E2333">
        <v>2332</v>
      </c>
      <c r="F2333" t="s">
        <v>20</v>
      </c>
      <c r="G2333">
        <v>26008</v>
      </c>
      <c r="H2333">
        <v>2332</v>
      </c>
      <c r="I2333">
        <v>323</v>
      </c>
      <c r="J2333" t="s">
        <v>5814</v>
      </c>
      <c r="K2333" t="s">
        <v>5815</v>
      </c>
      <c r="L2333" t="s">
        <v>45</v>
      </c>
      <c r="M2333" t="s">
        <v>46</v>
      </c>
      <c r="N2333" t="s">
        <v>5816</v>
      </c>
      <c r="O2333" t="s">
        <v>1132</v>
      </c>
      <c r="P2333">
        <v>166.53039999999999</v>
      </c>
      <c r="Q2333">
        <v>27143478</v>
      </c>
      <c r="R2333" t="s">
        <v>144</v>
      </c>
      <c r="S2333">
        <v>1</v>
      </c>
    </row>
    <row r="2334" spans="2:19" x14ac:dyDescent="0.3">
      <c r="B2334">
        <v>2333</v>
      </c>
      <c r="C2334" t="s">
        <v>19</v>
      </c>
      <c r="D2334" t="s">
        <v>19</v>
      </c>
      <c r="E2334">
        <v>2333</v>
      </c>
      <c r="F2334" t="s">
        <v>20</v>
      </c>
      <c r="G2334">
        <v>17841</v>
      </c>
      <c r="H2334">
        <v>2333</v>
      </c>
      <c r="I2334">
        <v>278</v>
      </c>
      <c r="J2334" t="s">
        <v>5817</v>
      </c>
      <c r="K2334" t="s">
        <v>5818</v>
      </c>
      <c r="L2334" t="s">
        <v>131</v>
      </c>
      <c r="M2334" t="s">
        <v>132</v>
      </c>
      <c r="N2334" t="s">
        <v>1288</v>
      </c>
      <c r="O2334" t="s">
        <v>143</v>
      </c>
      <c r="P2334">
        <v>166.5061</v>
      </c>
      <c r="Q2334">
        <v>131778025</v>
      </c>
      <c r="R2334" t="s">
        <v>74</v>
      </c>
      <c r="S2334">
        <v>2</v>
      </c>
    </row>
    <row r="2335" spans="2:19" x14ac:dyDescent="0.3">
      <c r="B2335">
        <v>2334</v>
      </c>
      <c r="C2335" t="s">
        <v>19</v>
      </c>
      <c r="D2335" t="s">
        <v>19</v>
      </c>
      <c r="E2335">
        <v>2334</v>
      </c>
      <c r="F2335" t="s">
        <v>20</v>
      </c>
      <c r="G2335">
        <v>22437</v>
      </c>
      <c r="H2335">
        <v>2334</v>
      </c>
      <c r="I2335">
        <v>375</v>
      </c>
      <c r="J2335" t="s">
        <v>5819</v>
      </c>
      <c r="K2335" t="s">
        <v>5820</v>
      </c>
      <c r="L2335" t="s">
        <v>731</v>
      </c>
      <c r="M2335" t="s">
        <v>732</v>
      </c>
      <c r="N2335" t="s">
        <v>734</v>
      </c>
      <c r="O2335" t="s">
        <v>734</v>
      </c>
      <c r="P2335">
        <v>166.44280000000001</v>
      </c>
      <c r="Q2335">
        <v>16994332</v>
      </c>
      <c r="R2335" t="s">
        <v>144</v>
      </c>
      <c r="S2335">
        <v>3</v>
      </c>
    </row>
    <row r="2336" spans="2:19" x14ac:dyDescent="0.3">
      <c r="B2336">
        <v>2335</v>
      </c>
      <c r="C2336" t="s">
        <v>19</v>
      </c>
      <c r="D2336" t="s">
        <v>19</v>
      </c>
      <c r="E2336">
        <v>2335</v>
      </c>
      <c r="F2336" t="s">
        <v>20</v>
      </c>
      <c r="G2336">
        <v>23665</v>
      </c>
      <c r="H2336">
        <v>2335</v>
      </c>
      <c r="I2336">
        <v>40</v>
      </c>
      <c r="J2336" t="s">
        <v>5821</v>
      </c>
      <c r="K2336" t="s">
        <v>5822</v>
      </c>
      <c r="L2336" t="s">
        <v>33</v>
      </c>
      <c r="M2336" t="s">
        <v>34</v>
      </c>
      <c r="N2336" t="s">
        <v>2011</v>
      </c>
      <c r="O2336" t="s">
        <v>36</v>
      </c>
      <c r="P2336">
        <v>166.41900000000001</v>
      </c>
      <c r="Q2336">
        <v>2979140</v>
      </c>
      <c r="R2336" t="s">
        <v>37</v>
      </c>
      <c r="S2336">
        <v>2</v>
      </c>
    </row>
    <row r="2337" spans="2:19" x14ac:dyDescent="0.3">
      <c r="B2337">
        <v>2336</v>
      </c>
      <c r="C2337" t="s">
        <v>19</v>
      </c>
      <c r="D2337" t="s">
        <v>19</v>
      </c>
      <c r="E2337">
        <v>2336</v>
      </c>
      <c r="F2337" t="s">
        <v>20</v>
      </c>
      <c r="G2337">
        <v>19817</v>
      </c>
      <c r="H2337">
        <v>2336</v>
      </c>
      <c r="I2337">
        <v>209</v>
      </c>
      <c r="J2337" t="s">
        <v>5823</v>
      </c>
      <c r="K2337" t="s">
        <v>5824</v>
      </c>
      <c r="L2337" t="s">
        <v>176</v>
      </c>
      <c r="M2337" t="s">
        <v>177</v>
      </c>
      <c r="N2337" t="s">
        <v>1336</v>
      </c>
      <c r="O2337" t="s">
        <v>179</v>
      </c>
      <c r="P2337">
        <v>166.31649999999999</v>
      </c>
      <c r="Q2337">
        <v>16930538</v>
      </c>
      <c r="R2337" t="s">
        <v>144</v>
      </c>
      <c r="S2337">
        <v>3</v>
      </c>
    </row>
    <row r="2338" spans="2:19" x14ac:dyDescent="0.3">
      <c r="B2338">
        <v>2337</v>
      </c>
      <c r="C2338" t="s">
        <v>19</v>
      </c>
      <c r="D2338" t="s">
        <v>19</v>
      </c>
      <c r="E2338">
        <v>2337</v>
      </c>
      <c r="F2338" t="s">
        <v>20</v>
      </c>
      <c r="G2338">
        <v>23669</v>
      </c>
      <c r="H2338">
        <v>2337</v>
      </c>
      <c r="I2338">
        <v>50</v>
      </c>
      <c r="J2338" t="s">
        <v>5825</v>
      </c>
      <c r="K2338" t="s">
        <v>5826</v>
      </c>
      <c r="L2338" t="s">
        <v>64</v>
      </c>
      <c r="M2338" t="s">
        <v>65</v>
      </c>
      <c r="N2338" t="s">
        <v>4381</v>
      </c>
      <c r="O2338" t="s">
        <v>67</v>
      </c>
      <c r="P2338">
        <v>166.3</v>
      </c>
      <c r="Q2338">
        <v>9811348</v>
      </c>
      <c r="R2338" t="s">
        <v>144</v>
      </c>
      <c r="S2338">
        <v>2</v>
      </c>
    </row>
    <row r="2339" spans="2:19" x14ac:dyDescent="0.3">
      <c r="B2339">
        <v>2338</v>
      </c>
      <c r="C2339" t="s">
        <v>19</v>
      </c>
      <c r="D2339" t="s">
        <v>19</v>
      </c>
      <c r="E2339">
        <v>2338</v>
      </c>
      <c r="F2339" t="s">
        <v>20</v>
      </c>
      <c r="G2339">
        <v>23327</v>
      </c>
      <c r="H2339">
        <v>2338</v>
      </c>
      <c r="I2339">
        <v>142</v>
      </c>
      <c r="J2339" t="s">
        <v>5827</v>
      </c>
      <c r="K2339" t="s">
        <v>5828</v>
      </c>
      <c r="L2339" t="s">
        <v>189</v>
      </c>
      <c r="M2339" t="s">
        <v>190</v>
      </c>
      <c r="N2339" t="s">
        <v>5829</v>
      </c>
      <c r="O2339" t="s">
        <v>5830</v>
      </c>
      <c r="P2339">
        <v>166.21090000000001</v>
      </c>
      <c r="Q2339">
        <v>27223945</v>
      </c>
      <c r="R2339" t="s">
        <v>274</v>
      </c>
      <c r="S2339">
        <v>2</v>
      </c>
    </row>
    <row r="2340" spans="2:19" x14ac:dyDescent="0.3">
      <c r="B2340">
        <v>2339</v>
      </c>
      <c r="C2340" t="s">
        <v>19</v>
      </c>
      <c r="D2340" t="s">
        <v>19</v>
      </c>
      <c r="E2340">
        <v>2339</v>
      </c>
      <c r="F2340" t="s">
        <v>20</v>
      </c>
      <c r="G2340">
        <v>20164</v>
      </c>
      <c r="H2340">
        <v>2339</v>
      </c>
      <c r="I2340">
        <v>43</v>
      </c>
      <c r="J2340" t="s">
        <v>5831</v>
      </c>
      <c r="K2340" t="s">
        <v>5832</v>
      </c>
      <c r="L2340" t="s">
        <v>23</v>
      </c>
      <c r="M2340" t="s">
        <v>24</v>
      </c>
      <c r="N2340" t="s">
        <v>5833</v>
      </c>
      <c r="O2340" t="s">
        <v>26</v>
      </c>
      <c r="P2340">
        <v>166.19730000000001</v>
      </c>
      <c r="Q2340">
        <v>11339519</v>
      </c>
      <c r="R2340" t="s">
        <v>49</v>
      </c>
      <c r="S2340">
        <v>4</v>
      </c>
    </row>
    <row r="2341" spans="2:19" x14ac:dyDescent="0.3">
      <c r="B2341">
        <v>2340</v>
      </c>
      <c r="C2341" t="s">
        <v>19</v>
      </c>
      <c r="D2341" t="s">
        <v>19</v>
      </c>
      <c r="E2341">
        <v>2340</v>
      </c>
      <c r="F2341" t="s">
        <v>20</v>
      </c>
      <c r="G2341">
        <v>23413</v>
      </c>
      <c r="H2341">
        <v>2340</v>
      </c>
      <c r="I2341">
        <v>39</v>
      </c>
      <c r="J2341" t="s">
        <v>5834</v>
      </c>
      <c r="K2341" t="s">
        <v>5835</v>
      </c>
      <c r="L2341" t="s">
        <v>131</v>
      </c>
      <c r="M2341" t="s">
        <v>132</v>
      </c>
      <c r="N2341" t="s">
        <v>1603</v>
      </c>
      <c r="O2341" t="s">
        <v>143</v>
      </c>
      <c r="P2341">
        <v>166.07769999999999</v>
      </c>
      <c r="Q2341">
        <v>2237956</v>
      </c>
      <c r="R2341" t="s">
        <v>49</v>
      </c>
      <c r="S2341">
        <v>2</v>
      </c>
    </row>
    <row r="2342" spans="2:19" x14ac:dyDescent="0.3">
      <c r="B2342">
        <v>2341</v>
      </c>
      <c r="C2342" t="s">
        <v>19</v>
      </c>
      <c r="D2342" t="s">
        <v>19</v>
      </c>
      <c r="E2342">
        <v>2341</v>
      </c>
      <c r="F2342" t="s">
        <v>20</v>
      </c>
      <c r="G2342">
        <v>23866</v>
      </c>
      <c r="H2342">
        <v>2341</v>
      </c>
      <c r="I2342">
        <v>39</v>
      </c>
      <c r="J2342" t="s">
        <v>5836</v>
      </c>
      <c r="K2342" t="s">
        <v>5837</v>
      </c>
      <c r="L2342" t="s">
        <v>176</v>
      </c>
      <c r="M2342" t="s">
        <v>177</v>
      </c>
      <c r="N2342" t="s">
        <v>5838</v>
      </c>
      <c r="O2342" t="s">
        <v>179</v>
      </c>
      <c r="P2342">
        <v>166.06360000000001</v>
      </c>
      <c r="Q2342">
        <v>13293600</v>
      </c>
      <c r="R2342" t="s">
        <v>37</v>
      </c>
      <c r="S2342">
        <v>2</v>
      </c>
    </row>
    <row r="2343" spans="2:19" x14ac:dyDescent="0.3">
      <c r="B2343">
        <v>2342</v>
      </c>
      <c r="C2343" t="s">
        <v>19</v>
      </c>
      <c r="D2343" t="s">
        <v>19</v>
      </c>
      <c r="E2343">
        <v>2342</v>
      </c>
      <c r="F2343" t="s">
        <v>20</v>
      </c>
      <c r="G2343">
        <v>24941</v>
      </c>
      <c r="H2343">
        <v>2342</v>
      </c>
      <c r="I2343">
        <v>10</v>
      </c>
      <c r="J2343" t="s">
        <v>5839</v>
      </c>
      <c r="K2343" t="s">
        <v>5840</v>
      </c>
      <c r="L2343" t="s">
        <v>95</v>
      </c>
      <c r="M2343" t="s">
        <v>96</v>
      </c>
      <c r="N2343" t="s">
        <v>1727</v>
      </c>
      <c r="O2343" t="s">
        <v>150</v>
      </c>
      <c r="P2343">
        <v>166.03149999999999</v>
      </c>
      <c r="Q2343">
        <v>3803724</v>
      </c>
      <c r="R2343" t="s">
        <v>182</v>
      </c>
      <c r="S2343">
        <v>1</v>
      </c>
    </row>
    <row r="2344" spans="2:19" x14ac:dyDescent="0.3">
      <c r="B2344">
        <v>2343</v>
      </c>
      <c r="C2344" t="s">
        <v>19</v>
      </c>
      <c r="D2344" t="s">
        <v>19</v>
      </c>
      <c r="E2344">
        <v>2343</v>
      </c>
      <c r="F2344" t="s">
        <v>20</v>
      </c>
      <c r="G2344">
        <v>17281</v>
      </c>
      <c r="H2344">
        <v>2343</v>
      </c>
      <c r="I2344">
        <v>123</v>
      </c>
      <c r="J2344" t="s">
        <v>5841</v>
      </c>
      <c r="K2344" t="s">
        <v>5842</v>
      </c>
      <c r="L2344" t="s">
        <v>131</v>
      </c>
      <c r="M2344" t="s">
        <v>132</v>
      </c>
      <c r="N2344" t="s">
        <v>133</v>
      </c>
      <c r="O2344" t="s">
        <v>133</v>
      </c>
      <c r="P2344">
        <v>165.9196</v>
      </c>
      <c r="Q2344">
        <v>22425000</v>
      </c>
      <c r="R2344" t="s">
        <v>144</v>
      </c>
      <c r="S2344">
        <v>5</v>
      </c>
    </row>
    <row r="2345" spans="2:19" x14ac:dyDescent="0.3">
      <c r="B2345">
        <v>2344</v>
      </c>
      <c r="C2345" t="s">
        <v>19</v>
      </c>
      <c r="D2345" t="s">
        <v>19</v>
      </c>
      <c r="E2345">
        <v>2344</v>
      </c>
      <c r="F2345" t="s">
        <v>20</v>
      </c>
      <c r="G2345">
        <v>21836</v>
      </c>
      <c r="H2345">
        <v>2344</v>
      </c>
      <c r="I2345">
        <v>80</v>
      </c>
      <c r="J2345" t="s">
        <v>5843</v>
      </c>
      <c r="K2345" t="s">
        <v>5844</v>
      </c>
      <c r="L2345" t="s">
        <v>70</v>
      </c>
      <c r="M2345" t="s">
        <v>71</v>
      </c>
      <c r="N2345" t="s">
        <v>72</v>
      </c>
      <c r="O2345" t="s">
        <v>73</v>
      </c>
      <c r="P2345">
        <v>165.8956</v>
      </c>
      <c r="Q2345">
        <v>4483000</v>
      </c>
      <c r="R2345" t="s">
        <v>30</v>
      </c>
      <c r="S2345">
        <v>3</v>
      </c>
    </row>
    <row r="2346" spans="2:19" x14ac:dyDescent="0.3">
      <c r="B2346">
        <v>2345</v>
      </c>
      <c r="C2346" t="s">
        <v>19</v>
      </c>
      <c r="D2346" t="s">
        <v>19</v>
      </c>
      <c r="E2346">
        <v>2345</v>
      </c>
      <c r="F2346" t="s">
        <v>20</v>
      </c>
      <c r="G2346">
        <v>20342</v>
      </c>
      <c r="H2346">
        <v>2345</v>
      </c>
      <c r="I2346">
        <v>20</v>
      </c>
      <c r="J2346" t="s">
        <v>5845</v>
      </c>
      <c r="K2346" t="s">
        <v>5846</v>
      </c>
      <c r="L2346" t="s">
        <v>83</v>
      </c>
      <c r="M2346" t="s">
        <v>84</v>
      </c>
      <c r="N2346" t="s">
        <v>609</v>
      </c>
      <c r="O2346" t="s">
        <v>609</v>
      </c>
      <c r="P2346">
        <v>165.7869</v>
      </c>
      <c r="Q2346">
        <v>19145391</v>
      </c>
      <c r="R2346" t="s">
        <v>144</v>
      </c>
      <c r="S2346">
        <v>4</v>
      </c>
    </row>
    <row r="2347" spans="2:19" x14ac:dyDescent="0.3">
      <c r="B2347">
        <v>2346</v>
      </c>
      <c r="C2347" t="s">
        <v>19</v>
      </c>
      <c r="D2347" t="s">
        <v>19</v>
      </c>
      <c r="E2347">
        <v>2346</v>
      </c>
      <c r="F2347" t="s">
        <v>20</v>
      </c>
      <c r="G2347">
        <v>23490</v>
      </c>
      <c r="H2347">
        <v>2346</v>
      </c>
      <c r="I2347">
        <v>48</v>
      </c>
      <c r="J2347" t="s">
        <v>5847</v>
      </c>
      <c r="K2347" t="s">
        <v>5848</v>
      </c>
      <c r="L2347" t="s">
        <v>23</v>
      </c>
      <c r="M2347" t="s">
        <v>24</v>
      </c>
      <c r="N2347" t="s">
        <v>504</v>
      </c>
      <c r="O2347" t="s">
        <v>26</v>
      </c>
      <c r="P2347">
        <v>165.7645</v>
      </c>
      <c r="Q2347">
        <v>15074385</v>
      </c>
      <c r="R2347" t="s">
        <v>243</v>
      </c>
      <c r="S2347">
        <v>2</v>
      </c>
    </row>
    <row r="2348" spans="2:19" x14ac:dyDescent="0.3">
      <c r="B2348">
        <v>2347</v>
      </c>
      <c r="C2348" t="s">
        <v>19</v>
      </c>
      <c r="D2348" t="s">
        <v>19</v>
      </c>
      <c r="E2348">
        <v>2347</v>
      </c>
      <c r="F2348" t="s">
        <v>20</v>
      </c>
      <c r="G2348">
        <v>21924</v>
      </c>
      <c r="H2348">
        <v>2347</v>
      </c>
      <c r="I2348">
        <v>32</v>
      </c>
      <c r="J2348" t="s">
        <v>5849</v>
      </c>
      <c r="K2348" t="s">
        <v>5850</v>
      </c>
      <c r="L2348" t="s">
        <v>23</v>
      </c>
      <c r="M2348" t="s">
        <v>24</v>
      </c>
      <c r="N2348" t="s">
        <v>5851</v>
      </c>
      <c r="O2348" t="s">
        <v>41</v>
      </c>
      <c r="P2348">
        <v>165.7184</v>
      </c>
      <c r="Q2348">
        <v>4226599</v>
      </c>
      <c r="R2348" t="s">
        <v>151</v>
      </c>
      <c r="S2348">
        <v>3</v>
      </c>
    </row>
    <row r="2349" spans="2:19" x14ac:dyDescent="0.3">
      <c r="B2349">
        <v>2348</v>
      </c>
      <c r="C2349" t="s">
        <v>19</v>
      </c>
      <c r="D2349" t="s">
        <v>19</v>
      </c>
      <c r="E2349">
        <v>2348</v>
      </c>
      <c r="F2349" t="s">
        <v>20</v>
      </c>
      <c r="G2349">
        <v>593</v>
      </c>
      <c r="H2349">
        <v>2348</v>
      </c>
      <c r="I2349">
        <v>352</v>
      </c>
      <c r="J2349" t="s">
        <v>5852</v>
      </c>
      <c r="K2349" t="s">
        <v>5853</v>
      </c>
      <c r="L2349" t="s">
        <v>154</v>
      </c>
      <c r="M2349" t="s">
        <v>155</v>
      </c>
      <c r="N2349" t="s">
        <v>5854</v>
      </c>
      <c r="O2349" t="s">
        <v>520</v>
      </c>
      <c r="P2349">
        <v>165.66749999999999</v>
      </c>
      <c r="Q2349">
        <v>41443797</v>
      </c>
      <c r="R2349" t="s">
        <v>144</v>
      </c>
      <c r="S2349">
        <v>6</v>
      </c>
    </row>
    <row r="2350" spans="2:19" x14ac:dyDescent="0.3">
      <c r="B2350">
        <v>2349</v>
      </c>
      <c r="C2350" t="s">
        <v>19</v>
      </c>
      <c r="D2350" t="s">
        <v>19</v>
      </c>
      <c r="E2350">
        <v>2349</v>
      </c>
      <c r="F2350" t="s">
        <v>20</v>
      </c>
      <c r="G2350">
        <v>21793</v>
      </c>
      <c r="H2350">
        <v>2349</v>
      </c>
      <c r="I2350">
        <v>30</v>
      </c>
      <c r="J2350" t="s">
        <v>5855</v>
      </c>
      <c r="K2350" t="s">
        <v>5856</v>
      </c>
      <c r="L2350" t="s">
        <v>45</v>
      </c>
      <c r="M2350" t="s">
        <v>46</v>
      </c>
      <c r="N2350" t="s">
        <v>48</v>
      </c>
      <c r="O2350" t="s">
        <v>48</v>
      </c>
      <c r="P2350">
        <v>165.62370000000001</v>
      </c>
      <c r="Q2350">
        <v>5175754</v>
      </c>
      <c r="R2350" t="s">
        <v>262</v>
      </c>
      <c r="S2350">
        <v>3</v>
      </c>
    </row>
    <row r="2351" spans="2:19" x14ac:dyDescent="0.3">
      <c r="B2351">
        <v>2350</v>
      </c>
      <c r="C2351" t="s">
        <v>19</v>
      </c>
      <c r="D2351" t="s">
        <v>19</v>
      </c>
      <c r="E2351">
        <v>2350</v>
      </c>
      <c r="F2351" t="s">
        <v>20</v>
      </c>
      <c r="G2351">
        <v>26309</v>
      </c>
      <c r="H2351">
        <v>2350</v>
      </c>
      <c r="I2351">
        <v>12</v>
      </c>
      <c r="J2351" t="s">
        <v>5857</v>
      </c>
      <c r="K2351" t="s">
        <v>5858</v>
      </c>
      <c r="L2351" t="s">
        <v>917</v>
      </c>
      <c r="M2351" t="s">
        <v>918</v>
      </c>
      <c r="N2351" t="s">
        <v>919</v>
      </c>
      <c r="O2351" t="s">
        <v>920</v>
      </c>
      <c r="P2351">
        <v>165.571</v>
      </c>
      <c r="Q2351">
        <v>3681847</v>
      </c>
      <c r="R2351" t="s">
        <v>121</v>
      </c>
      <c r="S2351">
        <v>1</v>
      </c>
    </row>
    <row r="2352" spans="2:19" x14ac:dyDescent="0.3">
      <c r="B2352">
        <v>2351</v>
      </c>
      <c r="C2352" t="s">
        <v>19</v>
      </c>
      <c r="D2352" t="s">
        <v>19</v>
      </c>
      <c r="E2352">
        <v>2351</v>
      </c>
      <c r="F2352" t="s">
        <v>20</v>
      </c>
      <c r="G2352">
        <v>17514</v>
      </c>
      <c r="H2352">
        <v>2351</v>
      </c>
      <c r="I2352">
        <v>310</v>
      </c>
      <c r="J2352" t="s">
        <v>5859</v>
      </c>
      <c r="K2352" t="s">
        <v>5860</v>
      </c>
      <c r="L2352" t="s">
        <v>23</v>
      </c>
      <c r="M2352" t="s">
        <v>24</v>
      </c>
      <c r="N2352" t="s">
        <v>851</v>
      </c>
      <c r="O2352" t="s">
        <v>41</v>
      </c>
      <c r="P2352">
        <v>165.46250000000001</v>
      </c>
      <c r="Q2352">
        <v>47324000</v>
      </c>
      <c r="R2352" t="s">
        <v>42</v>
      </c>
      <c r="S2352">
        <v>5</v>
      </c>
    </row>
    <row r="2353" spans="2:19" x14ac:dyDescent="0.3">
      <c r="B2353">
        <v>2352</v>
      </c>
      <c r="C2353" t="s">
        <v>19</v>
      </c>
      <c r="D2353" t="s">
        <v>19</v>
      </c>
      <c r="E2353">
        <v>2352</v>
      </c>
      <c r="F2353" t="s">
        <v>20</v>
      </c>
      <c r="G2353">
        <v>26436</v>
      </c>
      <c r="H2353">
        <v>2352</v>
      </c>
      <c r="I2353">
        <v>62</v>
      </c>
      <c r="J2353" t="s">
        <v>5861</v>
      </c>
      <c r="K2353" t="s">
        <v>5862</v>
      </c>
      <c r="L2353" t="s">
        <v>189</v>
      </c>
      <c r="M2353" t="s">
        <v>190</v>
      </c>
      <c r="N2353" t="s">
        <v>5863</v>
      </c>
      <c r="O2353" t="s">
        <v>192</v>
      </c>
      <c r="P2353">
        <v>165.20439999999999</v>
      </c>
      <c r="Q2353">
        <v>26381285</v>
      </c>
      <c r="R2353" t="s">
        <v>274</v>
      </c>
      <c r="S2353">
        <v>1</v>
      </c>
    </row>
    <row r="2354" spans="2:19" x14ac:dyDescent="0.3">
      <c r="B2354">
        <v>2353</v>
      </c>
      <c r="C2354" t="s">
        <v>19</v>
      </c>
      <c r="D2354" t="s">
        <v>19</v>
      </c>
      <c r="E2354">
        <v>2353</v>
      </c>
      <c r="F2354" t="s">
        <v>20</v>
      </c>
      <c r="G2354">
        <v>2234</v>
      </c>
      <c r="H2354">
        <v>2353</v>
      </c>
      <c r="I2354">
        <v>425</v>
      </c>
      <c r="J2354" t="s">
        <v>5864</v>
      </c>
      <c r="K2354" t="s">
        <v>5865</v>
      </c>
      <c r="L2354" t="s">
        <v>185</v>
      </c>
      <c r="M2354" t="s">
        <v>186</v>
      </c>
      <c r="N2354" t="s">
        <v>185</v>
      </c>
      <c r="O2354" t="s">
        <v>179</v>
      </c>
      <c r="P2354">
        <v>165.1045</v>
      </c>
      <c r="Q2354">
        <v>114164000</v>
      </c>
      <c r="R2354" t="s">
        <v>144</v>
      </c>
      <c r="S2354">
        <v>8</v>
      </c>
    </row>
    <row r="2355" spans="2:19" x14ac:dyDescent="0.3">
      <c r="B2355">
        <v>2354</v>
      </c>
      <c r="C2355" t="s">
        <v>19</v>
      </c>
      <c r="D2355" t="s">
        <v>19</v>
      </c>
      <c r="E2355">
        <v>2354</v>
      </c>
      <c r="F2355" t="s">
        <v>20</v>
      </c>
      <c r="G2355">
        <v>19714</v>
      </c>
      <c r="H2355">
        <v>2354</v>
      </c>
      <c r="I2355">
        <v>9</v>
      </c>
      <c r="J2355" t="s">
        <v>5866</v>
      </c>
      <c r="K2355" t="s">
        <v>5867</v>
      </c>
      <c r="L2355" t="s">
        <v>311</v>
      </c>
      <c r="M2355" t="s">
        <v>369</v>
      </c>
      <c r="N2355" t="s">
        <v>5868</v>
      </c>
      <c r="O2355" t="s">
        <v>370</v>
      </c>
      <c r="P2355">
        <v>164.9479</v>
      </c>
      <c r="Q2355">
        <v>5087000</v>
      </c>
      <c r="R2355" t="s">
        <v>182</v>
      </c>
      <c r="S2355">
        <v>4</v>
      </c>
    </row>
    <row r="2356" spans="2:19" x14ac:dyDescent="0.3">
      <c r="B2356">
        <v>2355</v>
      </c>
      <c r="C2356" t="s">
        <v>19</v>
      </c>
      <c r="D2356" t="s">
        <v>19</v>
      </c>
      <c r="E2356">
        <v>2355</v>
      </c>
      <c r="F2356" t="s">
        <v>20</v>
      </c>
      <c r="G2356">
        <v>26339</v>
      </c>
      <c r="H2356">
        <v>2355</v>
      </c>
      <c r="I2356">
        <v>38</v>
      </c>
      <c r="J2356" t="s">
        <v>5869</v>
      </c>
      <c r="K2356" t="s">
        <v>5870</v>
      </c>
      <c r="L2356" t="s">
        <v>131</v>
      </c>
      <c r="M2356" t="s">
        <v>132</v>
      </c>
      <c r="N2356" t="s">
        <v>794</v>
      </c>
      <c r="O2356" t="s">
        <v>794</v>
      </c>
      <c r="P2356">
        <v>164.76400000000001</v>
      </c>
      <c r="Q2356">
        <v>7204043</v>
      </c>
      <c r="R2356" t="s">
        <v>42</v>
      </c>
      <c r="S2356">
        <v>1</v>
      </c>
    </row>
    <row r="2357" spans="2:19" x14ac:dyDescent="0.3">
      <c r="B2357">
        <v>2356</v>
      </c>
      <c r="C2357" t="s">
        <v>19</v>
      </c>
      <c r="D2357" t="s">
        <v>19</v>
      </c>
      <c r="E2357">
        <v>2356</v>
      </c>
      <c r="F2357" t="s">
        <v>20</v>
      </c>
      <c r="G2357">
        <v>21520</v>
      </c>
      <c r="H2357">
        <v>2356</v>
      </c>
      <c r="I2357">
        <v>15</v>
      </c>
      <c r="J2357" t="s">
        <v>5871</v>
      </c>
      <c r="K2357" t="s">
        <v>5872</v>
      </c>
      <c r="L2357" t="s">
        <v>23</v>
      </c>
      <c r="M2357" t="s">
        <v>24</v>
      </c>
      <c r="N2357" t="s">
        <v>1170</v>
      </c>
      <c r="O2357" t="s">
        <v>277</v>
      </c>
      <c r="P2357">
        <v>164.66820000000001</v>
      </c>
      <c r="Q2357">
        <v>4041917</v>
      </c>
      <c r="R2357" t="s">
        <v>262</v>
      </c>
      <c r="S2357">
        <v>3</v>
      </c>
    </row>
    <row r="2358" spans="2:19" x14ac:dyDescent="0.3">
      <c r="B2358">
        <v>2357</v>
      </c>
      <c r="C2358" t="s">
        <v>19</v>
      </c>
      <c r="D2358" t="s">
        <v>19</v>
      </c>
      <c r="E2358">
        <v>2357</v>
      </c>
      <c r="F2358" t="s">
        <v>20</v>
      </c>
      <c r="G2358">
        <v>23269</v>
      </c>
      <c r="H2358">
        <v>2357</v>
      </c>
      <c r="I2358">
        <v>87</v>
      </c>
      <c r="J2358" t="s">
        <v>5873</v>
      </c>
      <c r="K2358" t="s">
        <v>5874</v>
      </c>
      <c r="L2358" t="s">
        <v>33</v>
      </c>
      <c r="M2358" t="s">
        <v>34</v>
      </c>
      <c r="N2358" t="s">
        <v>5875</v>
      </c>
      <c r="O2358" t="s">
        <v>571</v>
      </c>
      <c r="P2358">
        <v>164.66249999999999</v>
      </c>
      <c r="Q2358">
        <v>8203437</v>
      </c>
      <c r="R2358" t="s">
        <v>61</v>
      </c>
      <c r="S2358">
        <v>2</v>
      </c>
    </row>
    <row r="2359" spans="2:19" x14ac:dyDescent="0.3">
      <c r="B2359">
        <v>2358</v>
      </c>
      <c r="C2359" t="s">
        <v>19</v>
      </c>
      <c r="D2359" t="s">
        <v>19</v>
      </c>
      <c r="E2359">
        <v>2358</v>
      </c>
      <c r="F2359" t="s">
        <v>20</v>
      </c>
      <c r="G2359">
        <v>26608</v>
      </c>
      <c r="H2359">
        <v>2358</v>
      </c>
      <c r="I2359">
        <v>216</v>
      </c>
      <c r="J2359" t="s">
        <v>5876</v>
      </c>
      <c r="K2359" t="s">
        <v>5877</v>
      </c>
      <c r="L2359" t="s">
        <v>131</v>
      </c>
      <c r="M2359" t="s">
        <v>132</v>
      </c>
      <c r="N2359" t="s">
        <v>794</v>
      </c>
      <c r="O2359" t="s">
        <v>794</v>
      </c>
      <c r="P2359">
        <v>164.5856</v>
      </c>
      <c r="Q2359">
        <v>57042000</v>
      </c>
      <c r="R2359" t="s">
        <v>121</v>
      </c>
      <c r="S2359">
        <v>1</v>
      </c>
    </row>
    <row r="2360" spans="2:19" x14ac:dyDescent="0.3">
      <c r="B2360">
        <v>2359</v>
      </c>
      <c r="C2360" t="s">
        <v>19</v>
      </c>
      <c r="D2360" t="s">
        <v>19</v>
      </c>
      <c r="E2360">
        <v>2359</v>
      </c>
      <c r="F2360" t="s">
        <v>20</v>
      </c>
      <c r="G2360">
        <v>25815</v>
      </c>
      <c r="H2360">
        <v>2359</v>
      </c>
      <c r="I2360">
        <v>2000</v>
      </c>
      <c r="J2360" t="s">
        <v>5878</v>
      </c>
      <c r="K2360" t="s">
        <v>5879</v>
      </c>
      <c r="L2360" t="s">
        <v>23</v>
      </c>
      <c r="M2360" t="s">
        <v>24</v>
      </c>
      <c r="N2360" t="s">
        <v>3062</v>
      </c>
      <c r="O2360" t="s">
        <v>60</v>
      </c>
      <c r="P2360">
        <v>164.52940000000001</v>
      </c>
      <c r="Q2360">
        <v>12851525</v>
      </c>
      <c r="R2360" t="s">
        <v>238</v>
      </c>
      <c r="S2360">
        <v>1</v>
      </c>
    </row>
    <row r="2361" spans="2:19" x14ac:dyDescent="0.3">
      <c r="B2361">
        <v>2360</v>
      </c>
      <c r="C2361" t="s">
        <v>19</v>
      </c>
      <c r="D2361" t="s">
        <v>19</v>
      </c>
      <c r="E2361">
        <v>2360</v>
      </c>
      <c r="F2361" t="s">
        <v>20</v>
      </c>
      <c r="G2361">
        <v>25941</v>
      </c>
      <c r="H2361">
        <v>2360</v>
      </c>
      <c r="I2361">
        <v>100</v>
      </c>
      <c r="J2361" t="s">
        <v>5880</v>
      </c>
      <c r="K2361" t="s">
        <v>5881</v>
      </c>
      <c r="L2361" t="s">
        <v>131</v>
      </c>
      <c r="M2361" t="s">
        <v>132</v>
      </c>
      <c r="N2361" t="s">
        <v>3317</v>
      </c>
      <c r="O2361" t="s">
        <v>3318</v>
      </c>
      <c r="P2361">
        <v>164.36369999999999</v>
      </c>
      <c r="Q2361">
        <v>3179846</v>
      </c>
      <c r="R2361" t="s">
        <v>30</v>
      </c>
      <c r="S2361">
        <v>1</v>
      </c>
    </row>
    <row r="2362" spans="2:19" x14ac:dyDescent="0.3">
      <c r="B2362">
        <v>2361</v>
      </c>
      <c r="C2362" t="s">
        <v>19</v>
      </c>
      <c r="D2362" t="s">
        <v>19</v>
      </c>
      <c r="E2362">
        <v>2361</v>
      </c>
      <c r="F2362" t="s">
        <v>20</v>
      </c>
      <c r="G2362">
        <v>25673</v>
      </c>
      <c r="H2362">
        <v>2361</v>
      </c>
      <c r="I2362">
        <v>40</v>
      </c>
      <c r="J2362" t="s">
        <v>5882</v>
      </c>
      <c r="K2362" t="s">
        <v>5883</v>
      </c>
      <c r="L2362" t="s">
        <v>23</v>
      </c>
      <c r="M2362" t="s">
        <v>24</v>
      </c>
      <c r="N2362" t="s">
        <v>277</v>
      </c>
      <c r="O2362" t="s">
        <v>277</v>
      </c>
      <c r="P2362">
        <v>164.2817</v>
      </c>
      <c r="Q2362">
        <v>13584243</v>
      </c>
      <c r="R2362" t="s">
        <v>37</v>
      </c>
      <c r="S2362">
        <v>1</v>
      </c>
    </row>
    <row r="2363" spans="2:19" x14ac:dyDescent="0.3">
      <c r="B2363">
        <v>2362</v>
      </c>
      <c r="C2363" t="s">
        <v>19</v>
      </c>
      <c r="D2363" t="s">
        <v>19</v>
      </c>
      <c r="E2363">
        <v>2362</v>
      </c>
      <c r="F2363" t="s">
        <v>20</v>
      </c>
      <c r="G2363">
        <v>25136</v>
      </c>
      <c r="H2363">
        <v>2362</v>
      </c>
      <c r="I2363">
        <v>118</v>
      </c>
      <c r="J2363" t="s">
        <v>5884</v>
      </c>
      <c r="K2363" t="s">
        <v>5885</v>
      </c>
      <c r="L2363" t="s">
        <v>154</v>
      </c>
      <c r="M2363" t="s">
        <v>155</v>
      </c>
      <c r="N2363" t="s">
        <v>5886</v>
      </c>
      <c r="O2363" t="s">
        <v>5887</v>
      </c>
      <c r="P2363">
        <v>164.2587</v>
      </c>
      <c r="Q2363">
        <v>19001329</v>
      </c>
      <c r="R2363" t="s">
        <v>151</v>
      </c>
      <c r="S2363">
        <v>1</v>
      </c>
    </row>
    <row r="2364" spans="2:19" x14ac:dyDescent="0.3">
      <c r="B2364">
        <v>2363</v>
      </c>
      <c r="C2364" t="s">
        <v>19</v>
      </c>
      <c r="D2364" t="s">
        <v>19</v>
      </c>
      <c r="E2364">
        <v>2363</v>
      </c>
      <c r="F2364" t="s">
        <v>20</v>
      </c>
      <c r="G2364">
        <v>25394</v>
      </c>
      <c r="H2364">
        <v>2363</v>
      </c>
      <c r="I2364">
        <v>98</v>
      </c>
      <c r="J2364" t="s">
        <v>5888</v>
      </c>
      <c r="K2364" t="s">
        <v>5889</v>
      </c>
      <c r="L2364" t="s">
        <v>257</v>
      </c>
      <c r="M2364" t="s">
        <v>258</v>
      </c>
      <c r="N2364" t="s">
        <v>259</v>
      </c>
      <c r="O2364" t="s">
        <v>259</v>
      </c>
      <c r="P2364">
        <v>164.24100000000001</v>
      </c>
      <c r="Q2364">
        <v>7749939</v>
      </c>
      <c r="R2364" t="s">
        <v>144</v>
      </c>
      <c r="S2364">
        <v>1</v>
      </c>
    </row>
    <row r="2365" spans="2:19" x14ac:dyDescent="0.3">
      <c r="B2365">
        <v>2364</v>
      </c>
      <c r="C2365" t="s">
        <v>19</v>
      </c>
      <c r="D2365" t="s">
        <v>19</v>
      </c>
      <c r="E2365">
        <v>2364</v>
      </c>
      <c r="F2365" t="s">
        <v>20</v>
      </c>
      <c r="G2365">
        <v>25247</v>
      </c>
      <c r="H2365">
        <v>2364</v>
      </c>
      <c r="I2365">
        <v>23</v>
      </c>
      <c r="J2365" t="s">
        <v>5890</v>
      </c>
      <c r="K2365" t="s">
        <v>5891</v>
      </c>
      <c r="L2365" t="s">
        <v>906</v>
      </c>
      <c r="M2365" t="s">
        <v>907</v>
      </c>
      <c r="N2365" t="s">
        <v>5892</v>
      </c>
      <c r="O2365" t="s">
        <v>5893</v>
      </c>
      <c r="P2365">
        <v>164.17339999999999</v>
      </c>
      <c r="Q2365">
        <v>8132537</v>
      </c>
      <c r="R2365" t="s">
        <v>182</v>
      </c>
      <c r="S2365">
        <v>1</v>
      </c>
    </row>
    <row r="2366" spans="2:19" x14ac:dyDescent="0.3">
      <c r="B2366">
        <v>2365</v>
      </c>
      <c r="C2366" t="s">
        <v>19</v>
      </c>
      <c r="D2366" t="s">
        <v>19</v>
      </c>
      <c r="E2366">
        <v>2365</v>
      </c>
      <c r="F2366" t="s">
        <v>20</v>
      </c>
      <c r="G2366">
        <v>24663</v>
      </c>
      <c r="H2366">
        <v>2365</v>
      </c>
      <c r="I2366">
        <v>214</v>
      </c>
      <c r="J2366" t="s">
        <v>5894</v>
      </c>
      <c r="K2366" t="s">
        <v>5895</v>
      </c>
      <c r="L2366" t="s">
        <v>33</v>
      </c>
      <c r="M2366" t="s">
        <v>34</v>
      </c>
      <c r="N2366" t="s">
        <v>801</v>
      </c>
      <c r="O2366" t="s">
        <v>36</v>
      </c>
      <c r="P2366">
        <v>163.92339999999999</v>
      </c>
      <c r="Q2366">
        <v>37752662</v>
      </c>
      <c r="R2366" t="s">
        <v>243</v>
      </c>
      <c r="S2366">
        <v>1</v>
      </c>
    </row>
    <row r="2367" spans="2:19" x14ac:dyDescent="0.3">
      <c r="B2367">
        <v>2366</v>
      </c>
      <c r="C2367" t="s">
        <v>19</v>
      </c>
      <c r="D2367" t="s">
        <v>19</v>
      </c>
      <c r="E2367">
        <v>2366</v>
      </c>
      <c r="F2367" t="s">
        <v>20</v>
      </c>
      <c r="G2367">
        <v>1701</v>
      </c>
      <c r="H2367">
        <v>2366</v>
      </c>
      <c r="I2367">
        <v>142</v>
      </c>
      <c r="J2367" t="s">
        <v>5896</v>
      </c>
      <c r="K2367" t="s">
        <v>5897</v>
      </c>
      <c r="L2367" t="s">
        <v>95</v>
      </c>
      <c r="M2367" t="s">
        <v>96</v>
      </c>
      <c r="N2367" t="s">
        <v>1454</v>
      </c>
      <c r="O2367" t="s">
        <v>150</v>
      </c>
      <c r="P2367">
        <v>163.8819</v>
      </c>
      <c r="Q2367">
        <v>109421833</v>
      </c>
      <c r="R2367" t="s">
        <v>144</v>
      </c>
      <c r="S2367">
        <v>7</v>
      </c>
    </row>
    <row r="2368" spans="2:19" x14ac:dyDescent="0.3">
      <c r="B2368">
        <v>2367</v>
      </c>
      <c r="C2368" t="s">
        <v>19</v>
      </c>
      <c r="D2368" t="s">
        <v>19</v>
      </c>
      <c r="E2368">
        <v>2367</v>
      </c>
      <c r="F2368" t="s">
        <v>20</v>
      </c>
      <c r="G2368">
        <v>21853</v>
      </c>
      <c r="H2368">
        <v>2367</v>
      </c>
      <c r="I2368">
        <v>400</v>
      </c>
      <c r="J2368" t="s">
        <v>5898</v>
      </c>
      <c r="K2368" t="s">
        <v>5899</v>
      </c>
      <c r="L2368" t="s">
        <v>131</v>
      </c>
      <c r="M2368" t="s">
        <v>132</v>
      </c>
      <c r="N2368" t="s">
        <v>133</v>
      </c>
      <c r="O2368" t="s">
        <v>133</v>
      </c>
      <c r="P2368">
        <v>163.7885</v>
      </c>
      <c r="Q2368">
        <v>40733810</v>
      </c>
      <c r="R2368" t="s">
        <v>37</v>
      </c>
      <c r="S2368">
        <v>3</v>
      </c>
    </row>
    <row r="2369" spans="2:19" x14ac:dyDescent="0.3">
      <c r="B2369">
        <v>2368</v>
      </c>
      <c r="C2369" t="s">
        <v>19</v>
      </c>
      <c r="D2369" t="s">
        <v>19</v>
      </c>
      <c r="E2369">
        <v>2368</v>
      </c>
      <c r="F2369" t="s">
        <v>20</v>
      </c>
      <c r="G2369">
        <v>26600</v>
      </c>
      <c r="H2369">
        <v>2368</v>
      </c>
      <c r="I2369">
        <v>3500</v>
      </c>
      <c r="J2369" t="s">
        <v>5900</v>
      </c>
      <c r="K2369" t="s">
        <v>5901</v>
      </c>
      <c r="L2369" t="s">
        <v>131</v>
      </c>
      <c r="M2369" t="s">
        <v>132</v>
      </c>
      <c r="N2369" t="s">
        <v>5902</v>
      </c>
      <c r="O2369" t="s">
        <v>794</v>
      </c>
      <c r="P2369">
        <v>163.72020000000001</v>
      </c>
      <c r="Q2369">
        <v>99996900</v>
      </c>
      <c r="R2369" t="s">
        <v>449</v>
      </c>
      <c r="S2369">
        <v>1</v>
      </c>
    </row>
    <row r="2370" spans="2:19" x14ac:dyDescent="0.3">
      <c r="B2370">
        <v>2369</v>
      </c>
      <c r="C2370" t="s">
        <v>19</v>
      </c>
      <c r="D2370" t="s">
        <v>19</v>
      </c>
      <c r="E2370">
        <v>2369</v>
      </c>
      <c r="F2370" t="s">
        <v>20</v>
      </c>
      <c r="G2370">
        <v>23192</v>
      </c>
      <c r="H2370">
        <v>2369</v>
      </c>
      <c r="I2370">
        <v>48</v>
      </c>
      <c r="J2370" t="s">
        <v>5903</v>
      </c>
      <c r="K2370" t="s">
        <v>5904</v>
      </c>
      <c r="L2370" t="s">
        <v>131</v>
      </c>
      <c r="M2370" t="s">
        <v>132</v>
      </c>
      <c r="N2370" t="s">
        <v>294</v>
      </c>
      <c r="O2370" t="s">
        <v>143</v>
      </c>
      <c r="P2370">
        <v>163.30840000000001</v>
      </c>
      <c r="Q2370">
        <v>9570562</v>
      </c>
      <c r="R2370" t="s">
        <v>61</v>
      </c>
      <c r="S2370">
        <v>2</v>
      </c>
    </row>
    <row r="2371" spans="2:19" x14ac:dyDescent="0.3">
      <c r="B2371">
        <v>2370</v>
      </c>
      <c r="C2371" t="s">
        <v>19</v>
      </c>
      <c r="D2371" t="s">
        <v>19</v>
      </c>
      <c r="E2371">
        <v>2370</v>
      </c>
      <c r="F2371" t="s">
        <v>20</v>
      </c>
      <c r="G2371">
        <v>21281</v>
      </c>
      <c r="H2371">
        <v>2370</v>
      </c>
      <c r="I2371">
        <v>55</v>
      </c>
      <c r="J2371" t="s">
        <v>5905</v>
      </c>
      <c r="K2371" t="s">
        <v>5906</v>
      </c>
      <c r="L2371" t="s">
        <v>185</v>
      </c>
      <c r="M2371" t="s">
        <v>186</v>
      </c>
      <c r="N2371" t="s">
        <v>185</v>
      </c>
      <c r="O2371" t="s">
        <v>179</v>
      </c>
      <c r="P2371">
        <v>163.18520000000001</v>
      </c>
      <c r="Q2371">
        <v>8114000</v>
      </c>
      <c r="R2371" t="s">
        <v>151</v>
      </c>
      <c r="S2371">
        <v>3</v>
      </c>
    </row>
    <row r="2372" spans="2:19" x14ac:dyDescent="0.3">
      <c r="B2372">
        <v>2371</v>
      </c>
      <c r="C2372" t="s">
        <v>19</v>
      </c>
      <c r="D2372" t="s">
        <v>19</v>
      </c>
      <c r="E2372">
        <v>2371</v>
      </c>
      <c r="F2372" t="s">
        <v>20</v>
      </c>
      <c r="G2372">
        <v>3232</v>
      </c>
      <c r="H2372">
        <v>2371</v>
      </c>
      <c r="I2372">
        <v>46</v>
      </c>
      <c r="J2372" t="s">
        <v>5907</v>
      </c>
      <c r="K2372" t="s">
        <v>5908</v>
      </c>
      <c r="L2372" t="s">
        <v>246</v>
      </c>
      <c r="M2372" t="s">
        <v>247</v>
      </c>
      <c r="N2372" t="s">
        <v>3487</v>
      </c>
      <c r="O2372" t="s">
        <v>580</v>
      </c>
      <c r="P2372">
        <v>163.1206</v>
      </c>
      <c r="Q2372">
        <v>13951715</v>
      </c>
      <c r="R2372" t="s">
        <v>478</v>
      </c>
      <c r="S2372">
        <v>7</v>
      </c>
    </row>
    <row r="2373" spans="2:19" x14ac:dyDescent="0.3">
      <c r="B2373">
        <v>2372</v>
      </c>
      <c r="C2373" t="s">
        <v>19</v>
      </c>
      <c r="D2373" t="s">
        <v>19</v>
      </c>
      <c r="E2373">
        <v>2372</v>
      </c>
      <c r="F2373" t="s">
        <v>20</v>
      </c>
      <c r="G2373">
        <v>25690</v>
      </c>
      <c r="H2373">
        <v>2372</v>
      </c>
      <c r="I2373">
        <v>78</v>
      </c>
      <c r="J2373" t="s">
        <v>5909</v>
      </c>
      <c r="K2373" t="s">
        <v>5910</v>
      </c>
      <c r="L2373" t="s">
        <v>95</v>
      </c>
      <c r="M2373" t="s">
        <v>96</v>
      </c>
      <c r="N2373" t="s">
        <v>5911</v>
      </c>
      <c r="O2373" t="s">
        <v>98</v>
      </c>
      <c r="P2373">
        <v>163.0111</v>
      </c>
      <c r="Q2373">
        <v>11848792</v>
      </c>
      <c r="R2373" t="s">
        <v>144</v>
      </c>
      <c r="S2373">
        <v>1</v>
      </c>
    </row>
    <row r="2374" spans="2:19" x14ac:dyDescent="0.3">
      <c r="B2374">
        <v>2373</v>
      </c>
      <c r="C2374" t="s">
        <v>19</v>
      </c>
      <c r="D2374" t="s">
        <v>19</v>
      </c>
      <c r="E2374">
        <v>2373</v>
      </c>
      <c r="F2374" t="s">
        <v>20</v>
      </c>
      <c r="G2374">
        <v>21664</v>
      </c>
      <c r="H2374">
        <v>2373</v>
      </c>
      <c r="I2374">
        <v>30</v>
      </c>
      <c r="J2374" t="s">
        <v>5912</v>
      </c>
      <c r="K2374" t="s">
        <v>5913</v>
      </c>
      <c r="L2374" t="s">
        <v>83</v>
      </c>
      <c r="M2374" t="s">
        <v>84</v>
      </c>
      <c r="N2374" t="s">
        <v>609</v>
      </c>
      <c r="O2374" t="s">
        <v>609</v>
      </c>
      <c r="P2374">
        <v>162.9742</v>
      </c>
      <c r="Q2374">
        <v>3675887</v>
      </c>
      <c r="R2374" t="s">
        <v>151</v>
      </c>
      <c r="S2374">
        <v>3</v>
      </c>
    </row>
    <row r="2375" spans="2:19" x14ac:dyDescent="0.3">
      <c r="B2375">
        <v>2374</v>
      </c>
      <c r="C2375" t="s">
        <v>19</v>
      </c>
      <c r="D2375" t="s">
        <v>19</v>
      </c>
      <c r="E2375">
        <v>2374</v>
      </c>
      <c r="F2375" t="s">
        <v>20</v>
      </c>
      <c r="G2375">
        <v>21584</v>
      </c>
      <c r="H2375">
        <v>2374</v>
      </c>
      <c r="I2375">
        <v>49</v>
      </c>
      <c r="J2375" t="s">
        <v>5914</v>
      </c>
      <c r="K2375" t="s">
        <v>5915</v>
      </c>
      <c r="L2375" t="s">
        <v>33</v>
      </c>
      <c r="M2375" t="s">
        <v>34</v>
      </c>
      <c r="N2375" t="s">
        <v>35</v>
      </c>
      <c r="O2375" t="s">
        <v>36</v>
      </c>
      <c r="P2375">
        <v>162.5692</v>
      </c>
      <c r="Q2375">
        <v>7640500</v>
      </c>
      <c r="R2375" t="s">
        <v>42</v>
      </c>
      <c r="S2375">
        <v>3</v>
      </c>
    </row>
    <row r="2376" spans="2:19" x14ac:dyDescent="0.3">
      <c r="B2376">
        <v>2375</v>
      </c>
      <c r="C2376" t="s">
        <v>19</v>
      </c>
      <c r="D2376" t="s">
        <v>19</v>
      </c>
      <c r="E2376">
        <v>2375</v>
      </c>
      <c r="F2376" t="s">
        <v>20</v>
      </c>
      <c r="G2376">
        <v>3724</v>
      </c>
      <c r="H2376">
        <v>2375</v>
      </c>
      <c r="I2376">
        <v>65</v>
      </c>
      <c r="J2376" t="s">
        <v>5916</v>
      </c>
      <c r="K2376" t="s">
        <v>5917</v>
      </c>
      <c r="L2376" t="s">
        <v>77</v>
      </c>
      <c r="M2376" t="s">
        <v>78</v>
      </c>
      <c r="N2376" t="s">
        <v>472</v>
      </c>
      <c r="O2376" t="s">
        <v>472</v>
      </c>
      <c r="P2376">
        <v>162.46619999999999</v>
      </c>
      <c r="Q2376">
        <v>12605395</v>
      </c>
      <c r="R2376" t="s">
        <v>61</v>
      </c>
      <c r="S2376">
        <v>4</v>
      </c>
    </row>
    <row r="2377" spans="2:19" x14ac:dyDescent="0.3">
      <c r="B2377">
        <v>2376</v>
      </c>
      <c r="C2377" t="s">
        <v>19</v>
      </c>
      <c r="D2377" t="s">
        <v>19</v>
      </c>
      <c r="E2377">
        <v>2376</v>
      </c>
      <c r="F2377" t="s">
        <v>20</v>
      </c>
      <c r="G2377">
        <v>25304</v>
      </c>
      <c r="H2377">
        <v>2376</v>
      </c>
      <c r="I2377">
        <v>8</v>
      </c>
      <c r="J2377" t="s">
        <v>5918</v>
      </c>
      <c r="K2377" t="s">
        <v>5919</v>
      </c>
      <c r="L2377" t="s">
        <v>185</v>
      </c>
      <c r="M2377" t="s">
        <v>186</v>
      </c>
      <c r="N2377" t="s">
        <v>1849</v>
      </c>
      <c r="O2377" t="s">
        <v>179</v>
      </c>
      <c r="P2377">
        <v>162.46510000000001</v>
      </c>
      <c r="Q2377">
        <v>2711167</v>
      </c>
      <c r="R2377" t="s">
        <v>182</v>
      </c>
      <c r="S2377">
        <v>1</v>
      </c>
    </row>
    <row r="2378" spans="2:19" x14ac:dyDescent="0.3">
      <c r="B2378">
        <v>2377</v>
      </c>
      <c r="C2378" t="s">
        <v>19</v>
      </c>
      <c r="D2378" t="s">
        <v>19</v>
      </c>
      <c r="E2378">
        <v>2377</v>
      </c>
      <c r="F2378" t="s">
        <v>20</v>
      </c>
      <c r="G2378">
        <v>234</v>
      </c>
      <c r="H2378">
        <v>2377</v>
      </c>
      <c r="I2378">
        <v>1006</v>
      </c>
      <c r="J2378" t="s">
        <v>5920</v>
      </c>
      <c r="K2378" t="s">
        <v>5921</v>
      </c>
      <c r="L2378" t="s">
        <v>189</v>
      </c>
      <c r="M2378" t="s">
        <v>190</v>
      </c>
      <c r="N2378" t="s">
        <v>5922</v>
      </c>
      <c r="O2378" t="s">
        <v>5923</v>
      </c>
      <c r="P2378">
        <v>162.3408</v>
      </c>
      <c r="Q2378">
        <v>1515139000</v>
      </c>
      <c r="R2378" t="s">
        <v>61</v>
      </c>
      <c r="S2378">
        <v>6</v>
      </c>
    </row>
    <row r="2379" spans="2:19" x14ac:dyDescent="0.3">
      <c r="B2379">
        <v>2378</v>
      </c>
      <c r="C2379" t="s">
        <v>19</v>
      </c>
      <c r="D2379" t="s">
        <v>19</v>
      </c>
      <c r="E2379">
        <v>2378</v>
      </c>
      <c r="F2379" t="s">
        <v>20</v>
      </c>
      <c r="G2379">
        <v>21499</v>
      </c>
      <c r="H2379">
        <v>2378</v>
      </c>
      <c r="I2379">
        <v>162</v>
      </c>
      <c r="J2379" t="s">
        <v>5924</v>
      </c>
      <c r="K2379" t="s">
        <v>5925</v>
      </c>
      <c r="L2379" t="s">
        <v>246</v>
      </c>
      <c r="M2379" t="s">
        <v>247</v>
      </c>
      <c r="N2379" t="s">
        <v>5926</v>
      </c>
      <c r="O2379" t="s">
        <v>809</v>
      </c>
      <c r="P2379">
        <v>162.14519999999999</v>
      </c>
      <c r="Q2379">
        <v>50420165</v>
      </c>
      <c r="R2379" t="s">
        <v>262</v>
      </c>
      <c r="S2379">
        <v>3</v>
      </c>
    </row>
    <row r="2380" spans="2:19" x14ac:dyDescent="0.3">
      <c r="B2380">
        <v>2379</v>
      </c>
      <c r="C2380" t="s">
        <v>19</v>
      </c>
      <c r="D2380" t="s">
        <v>19</v>
      </c>
      <c r="E2380">
        <v>2379</v>
      </c>
      <c r="F2380" t="s">
        <v>20</v>
      </c>
      <c r="G2380">
        <v>26474</v>
      </c>
      <c r="H2380">
        <v>2379</v>
      </c>
      <c r="I2380">
        <v>53</v>
      </c>
      <c r="J2380" t="s">
        <v>5927</v>
      </c>
      <c r="K2380" t="s">
        <v>5928</v>
      </c>
      <c r="L2380" t="s">
        <v>185</v>
      </c>
      <c r="M2380" t="s">
        <v>186</v>
      </c>
      <c r="N2380" t="s">
        <v>185</v>
      </c>
      <c r="O2380" t="s">
        <v>179</v>
      </c>
      <c r="P2380">
        <v>161.9588</v>
      </c>
      <c r="Q2380">
        <v>30615918</v>
      </c>
      <c r="R2380" t="s">
        <v>151</v>
      </c>
      <c r="S2380">
        <v>1</v>
      </c>
    </row>
    <row r="2381" spans="2:19" x14ac:dyDescent="0.3">
      <c r="B2381">
        <v>2380</v>
      </c>
      <c r="C2381" t="s">
        <v>19</v>
      </c>
      <c r="D2381" t="s">
        <v>19</v>
      </c>
      <c r="E2381">
        <v>2380</v>
      </c>
      <c r="F2381" t="s">
        <v>20</v>
      </c>
      <c r="G2381">
        <v>25253</v>
      </c>
      <c r="H2381">
        <v>2380</v>
      </c>
      <c r="I2381">
        <v>268</v>
      </c>
      <c r="J2381" t="s">
        <v>5929</v>
      </c>
      <c r="K2381" t="s">
        <v>5930</v>
      </c>
      <c r="L2381" t="s">
        <v>246</v>
      </c>
      <c r="M2381" t="s">
        <v>247</v>
      </c>
      <c r="N2381" t="s">
        <v>5931</v>
      </c>
      <c r="O2381" t="s">
        <v>3014</v>
      </c>
      <c r="P2381">
        <v>161.94829999999999</v>
      </c>
      <c r="Q2381">
        <v>78482744</v>
      </c>
      <c r="R2381" t="s">
        <v>56</v>
      </c>
      <c r="S2381">
        <v>1</v>
      </c>
    </row>
    <row r="2382" spans="2:19" x14ac:dyDescent="0.3">
      <c r="B2382">
        <v>2381</v>
      </c>
      <c r="C2382" t="s">
        <v>19</v>
      </c>
      <c r="D2382" t="s">
        <v>19</v>
      </c>
      <c r="E2382">
        <v>2381</v>
      </c>
      <c r="F2382" t="s">
        <v>20</v>
      </c>
      <c r="G2382">
        <v>25683</v>
      </c>
      <c r="H2382">
        <v>2381</v>
      </c>
      <c r="I2382">
        <v>23</v>
      </c>
      <c r="J2382" t="s">
        <v>5932</v>
      </c>
      <c r="K2382" t="s">
        <v>5933</v>
      </c>
      <c r="L2382" t="s">
        <v>1711</v>
      </c>
      <c r="M2382" t="s">
        <v>1712</v>
      </c>
      <c r="N2382" t="s">
        <v>5934</v>
      </c>
      <c r="O2382" t="s">
        <v>5935</v>
      </c>
      <c r="P2382">
        <v>161.887</v>
      </c>
      <c r="Q2382">
        <v>2646695</v>
      </c>
      <c r="R2382" t="s">
        <v>56</v>
      </c>
      <c r="S2382">
        <v>1</v>
      </c>
    </row>
    <row r="2383" spans="2:19" x14ac:dyDescent="0.3">
      <c r="B2383">
        <v>2382</v>
      </c>
      <c r="C2383" t="s">
        <v>19</v>
      </c>
      <c r="D2383" t="s">
        <v>19</v>
      </c>
      <c r="E2383">
        <v>2382</v>
      </c>
      <c r="F2383" t="s">
        <v>20</v>
      </c>
      <c r="G2383">
        <v>22761</v>
      </c>
      <c r="H2383">
        <v>2382</v>
      </c>
      <c r="I2383">
        <v>235</v>
      </c>
      <c r="J2383" t="s">
        <v>5936</v>
      </c>
      <c r="K2383" t="s">
        <v>5937</v>
      </c>
      <c r="L2383" t="s">
        <v>170</v>
      </c>
      <c r="M2383" t="s">
        <v>171</v>
      </c>
      <c r="N2383" t="s">
        <v>5938</v>
      </c>
      <c r="P2383">
        <v>161.79220000000001</v>
      </c>
      <c r="Q2383">
        <v>265117000</v>
      </c>
      <c r="R2383" t="s">
        <v>30</v>
      </c>
      <c r="S2383">
        <v>3</v>
      </c>
    </row>
    <row r="2384" spans="2:19" x14ac:dyDescent="0.3">
      <c r="B2384">
        <v>2383</v>
      </c>
      <c r="C2384" t="s">
        <v>19</v>
      </c>
      <c r="D2384" t="s">
        <v>19</v>
      </c>
      <c r="E2384">
        <v>2383</v>
      </c>
      <c r="F2384" t="s">
        <v>20</v>
      </c>
      <c r="G2384">
        <v>25946</v>
      </c>
      <c r="H2384">
        <v>2383</v>
      </c>
      <c r="I2384">
        <v>130</v>
      </c>
      <c r="J2384" t="s">
        <v>5939</v>
      </c>
      <c r="K2384" t="s">
        <v>5940</v>
      </c>
      <c r="L2384" t="s">
        <v>23</v>
      </c>
      <c r="M2384" t="s">
        <v>24</v>
      </c>
      <c r="N2384" t="s">
        <v>3004</v>
      </c>
      <c r="O2384" t="s">
        <v>26</v>
      </c>
      <c r="P2384">
        <v>161.72730000000001</v>
      </c>
      <c r="Q2384">
        <v>18938622</v>
      </c>
      <c r="R2384" t="s">
        <v>274</v>
      </c>
      <c r="S2384">
        <v>1</v>
      </c>
    </row>
    <row r="2385" spans="2:19" x14ac:dyDescent="0.3">
      <c r="B2385">
        <v>2384</v>
      </c>
      <c r="C2385" t="s">
        <v>19</v>
      </c>
      <c r="D2385" t="s">
        <v>19</v>
      </c>
      <c r="E2385">
        <v>2384</v>
      </c>
      <c r="F2385" t="s">
        <v>20</v>
      </c>
      <c r="G2385">
        <v>26413</v>
      </c>
      <c r="H2385">
        <v>2384</v>
      </c>
      <c r="I2385">
        <v>6</v>
      </c>
      <c r="J2385" t="s">
        <v>5941</v>
      </c>
      <c r="K2385" t="s">
        <v>5942</v>
      </c>
      <c r="L2385" t="s">
        <v>547</v>
      </c>
      <c r="M2385" t="s">
        <v>548</v>
      </c>
      <c r="N2385" t="s">
        <v>549</v>
      </c>
      <c r="O2385" t="s">
        <v>549</v>
      </c>
      <c r="P2385">
        <v>161.68790000000001</v>
      </c>
      <c r="Q2385">
        <v>2240064</v>
      </c>
      <c r="R2385" t="s">
        <v>37</v>
      </c>
      <c r="S2385">
        <v>1</v>
      </c>
    </row>
    <row r="2386" spans="2:19" x14ac:dyDescent="0.3">
      <c r="B2386">
        <v>2385</v>
      </c>
      <c r="C2386" t="s">
        <v>19</v>
      </c>
      <c r="D2386" t="s">
        <v>19</v>
      </c>
      <c r="E2386">
        <v>2385</v>
      </c>
      <c r="F2386" t="s">
        <v>20</v>
      </c>
      <c r="G2386">
        <v>23559</v>
      </c>
      <c r="H2386">
        <v>2385</v>
      </c>
      <c r="I2386">
        <v>42</v>
      </c>
      <c r="J2386" t="s">
        <v>5943</v>
      </c>
      <c r="K2386" t="s">
        <v>5944</v>
      </c>
      <c r="L2386" t="s">
        <v>83</v>
      </c>
      <c r="M2386" t="s">
        <v>84</v>
      </c>
      <c r="N2386" t="s">
        <v>609</v>
      </c>
      <c r="O2386" t="s">
        <v>609</v>
      </c>
      <c r="P2386">
        <v>161.64689999999999</v>
      </c>
      <c r="Q2386">
        <v>3334148</v>
      </c>
      <c r="R2386" t="s">
        <v>42</v>
      </c>
      <c r="S2386">
        <v>2</v>
      </c>
    </row>
    <row r="2387" spans="2:19" x14ac:dyDescent="0.3">
      <c r="B2387">
        <v>2386</v>
      </c>
      <c r="C2387" t="s">
        <v>19</v>
      </c>
      <c r="D2387" t="s">
        <v>19</v>
      </c>
      <c r="E2387">
        <v>2386</v>
      </c>
      <c r="F2387" t="s">
        <v>20</v>
      </c>
      <c r="G2387">
        <v>25347</v>
      </c>
      <c r="H2387">
        <v>2386</v>
      </c>
      <c r="I2387">
        <v>13</v>
      </c>
      <c r="J2387" t="s">
        <v>5945</v>
      </c>
      <c r="K2387" t="s">
        <v>5946</v>
      </c>
      <c r="L2387" t="s">
        <v>33</v>
      </c>
      <c r="M2387" t="s">
        <v>34</v>
      </c>
      <c r="N2387" t="s">
        <v>117</v>
      </c>
      <c r="O2387" t="s">
        <v>36</v>
      </c>
      <c r="P2387">
        <v>161.63990000000001</v>
      </c>
      <c r="Q2387">
        <v>2660399</v>
      </c>
      <c r="R2387" t="s">
        <v>144</v>
      </c>
      <c r="S2387">
        <v>1</v>
      </c>
    </row>
    <row r="2388" spans="2:19" x14ac:dyDescent="0.3">
      <c r="B2388">
        <v>2387</v>
      </c>
      <c r="C2388" t="s">
        <v>19</v>
      </c>
      <c r="D2388" t="s">
        <v>19</v>
      </c>
      <c r="E2388">
        <v>2387</v>
      </c>
      <c r="F2388" t="s">
        <v>20</v>
      </c>
      <c r="G2388">
        <v>23474</v>
      </c>
      <c r="H2388">
        <v>2387</v>
      </c>
      <c r="I2388">
        <v>130</v>
      </c>
      <c r="J2388" t="s">
        <v>5947</v>
      </c>
      <c r="K2388" t="s">
        <v>5948</v>
      </c>
      <c r="L2388" t="s">
        <v>77</v>
      </c>
      <c r="M2388" t="s">
        <v>78</v>
      </c>
      <c r="N2388" t="s">
        <v>472</v>
      </c>
      <c r="O2388" t="s">
        <v>472</v>
      </c>
      <c r="P2388">
        <v>161.46340000000001</v>
      </c>
      <c r="Q2388">
        <v>30516466</v>
      </c>
      <c r="R2388" t="s">
        <v>121</v>
      </c>
      <c r="S2388">
        <v>2</v>
      </c>
    </row>
    <row r="2389" spans="2:19" x14ac:dyDescent="0.3">
      <c r="B2389">
        <v>2388</v>
      </c>
      <c r="C2389" t="s">
        <v>19</v>
      </c>
      <c r="D2389" t="s">
        <v>19</v>
      </c>
      <c r="E2389">
        <v>2388</v>
      </c>
      <c r="F2389" t="s">
        <v>20</v>
      </c>
      <c r="G2389">
        <v>25035</v>
      </c>
      <c r="H2389">
        <v>2388</v>
      </c>
      <c r="I2389">
        <v>141</v>
      </c>
      <c r="J2389" t="s">
        <v>5949</v>
      </c>
      <c r="K2389" t="s">
        <v>5950</v>
      </c>
      <c r="L2389" t="s">
        <v>95</v>
      </c>
      <c r="M2389" t="s">
        <v>96</v>
      </c>
      <c r="N2389" t="s">
        <v>150</v>
      </c>
      <c r="O2389" t="s">
        <v>150</v>
      </c>
      <c r="P2389">
        <v>161.42189999999999</v>
      </c>
      <c r="Q2389">
        <v>28345615</v>
      </c>
      <c r="R2389" t="s">
        <v>61</v>
      </c>
      <c r="S2389">
        <v>1</v>
      </c>
    </row>
    <row r="2390" spans="2:19" x14ac:dyDescent="0.3">
      <c r="B2390">
        <v>2389</v>
      </c>
      <c r="C2390" t="s">
        <v>19</v>
      </c>
      <c r="D2390" t="s">
        <v>19</v>
      </c>
      <c r="E2390">
        <v>2389</v>
      </c>
      <c r="F2390" t="s">
        <v>20</v>
      </c>
      <c r="G2390">
        <v>22165</v>
      </c>
      <c r="H2390">
        <v>2389</v>
      </c>
      <c r="I2390">
        <v>222</v>
      </c>
      <c r="J2390" t="s">
        <v>5951</v>
      </c>
      <c r="K2390" t="s">
        <v>5952</v>
      </c>
      <c r="L2390" t="s">
        <v>64</v>
      </c>
      <c r="M2390" t="s">
        <v>65</v>
      </c>
      <c r="N2390" t="s">
        <v>1041</v>
      </c>
      <c r="P2390">
        <v>161.37530000000001</v>
      </c>
      <c r="Q2390">
        <v>31054000</v>
      </c>
      <c r="R2390" t="s">
        <v>118</v>
      </c>
      <c r="S2390">
        <v>3</v>
      </c>
    </row>
    <row r="2391" spans="2:19" x14ac:dyDescent="0.3">
      <c r="B2391">
        <v>2390</v>
      </c>
      <c r="C2391" t="s">
        <v>19</v>
      </c>
      <c r="D2391" t="s">
        <v>19</v>
      </c>
      <c r="E2391">
        <v>2390</v>
      </c>
      <c r="F2391" t="s">
        <v>20</v>
      </c>
      <c r="G2391">
        <v>22396</v>
      </c>
      <c r="H2391">
        <v>2390</v>
      </c>
      <c r="I2391">
        <v>38</v>
      </c>
      <c r="J2391" t="s">
        <v>5953</v>
      </c>
      <c r="K2391" t="s">
        <v>5954</v>
      </c>
      <c r="L2391" t="s">
        <v>33</v>
      </c>
      <c r="M2391" t="s">
        <v>34</v>
      </c>
      <c r="N2391" t="s">
        <v>463</v>
      </c>
      <c r="O2391" t="s">
        <v>36</v>
      </c>
      <c r="P2391">
        <v>161.2833</v>
      </c>
      <c r="Q2391">
        <v>7426136</v>
      </c>
      <c r="R2391" t="s">
        <v>118</v>
      </c>
      <c r="S2391">
        <v>4</v>
      </c>
    </row>
    <row r="2392" spans="2:19" x14ac:dyDescent="0.3">
      <c r="B2392">
        <v>2391</v>
      </c>
      <c r="C2392" t="s">
        <v>19</v>
      </c>
      <c r="D2392" t="s">
        <v>19</v>
      </c>
      <c r="E2392">
        <v>2391</v>
      </c>
      <c r="F2392" t="s">
        <v>20</v>
      </c>
      <c r="G2392">
        <v>24964</v>
      </c>
      <c r="H2392">
        <v>2391</v>
      </c>
      <c r="I2392">
        <v>85</v>
      </c>
      <c r="J2392" t="s">
        <v>5955</v>
      </c>
      <c r="K2392" t="s">
        <v>5956</v>
      </c>
      <c r="L2392" t="s">
        <v>189</v>
      </c>
      <c r="M2392" t="s">
        <v>190</v>
      </c>
      <c r="N2392" t="s">
        <v>5957</v>
      </c>
      <c r="O2392" t="s">
        <v>3189</v>
      </c>
      <c r="P2392">
        <v>161.07089999999999</v>
      </c>
      <c r="Q2392">
        <v>5104400</v>
      </c>
      <c r="R2392" t="s">
        <v>262</v>
      </c>
      <c r="S2392">
        <v>1</v>
      </c>
    </row>
    <row r="2393" spans="2:19" x14ac:dyDescent="0.3">
      <c r="B2393">
        <v>2392</v>
      </c>
      <c r="C2393" t="s">
        <v>19</v>
      </c>
      <c r="D2393" t="s">
        <v>19</v>
      </c>
      <c r="E2393">
        <v>2392</v>
      </c>
      <c r="F2393" t="s">
        <v>20</v>
      </c>
      <c r="G2393">
        <v>1773</v>
      </c>
      <c r="H2393">
        <v>2392</v>
      </c>
      <c r="I2393">
        <v>622</v>
      </c>
      <c r="J2393" t="s">
        <v>5958</v>
      </c>
      <c r="K2393" t="s">
        <v>5959</v>
      </c>
      <c r="L2393" t="s">
        <v>360</v>
      </c>
      <c r="M2393" t="s">
        <v>361</v>
      </c>
      <c r="N2393" t="s">
        <v>5960</v>
      </c>
      <c r="O2393" t="s">
        <v>5961</v>
      </c>
      <c r="P2393">
        <v>160.91159999999999</v>
      </c>
      <c r="Q2393">
        <v>54558307</v>
      </c>
      <c r="R2393" t="s">
        <v>243</v>
      </c>
      <c r="S2393">
        <v>7</v>
      </c>
    </row>
    <row r="2394" spans="2:19" x14ac:dyDescent="0.3">
      <c r="B2394">
        <v>2393</v>
      </c>
      <c r="C2394" t="s">
        <v>19</v>
      </c>
      <c r="D2394" t="s">
        <v>19</v>
      </c>
      <c r="E2394">
        <v>2393</v>
      </c>
      <c r="F2394" t="s">
        <v>20</v>
      </c>
      <c r="G2394">
        <v>8141</v>
      </c>
      <c r="H2394">
        <v>2393</v>
      </c>
      <c r="I2394">
        <v>199</v>
      </c>
      <c r="J2394" t="s">
        <v>5962</v>
      </c>
      <c r="K2394" t="s">
        <v>5963</v>
      </c>
      <c r="L2394" t="s">
        <v>176</v>
      </c>
      <c r="M2394" t="s">
        <v>177</v>
      </c>
      <c r="N2394" t="s">
        <v>4231</v>
      </c>
      <c r="O2394" t="s">
        <v>298</v>
      </c>
      <c r="P2394">
        <v>160.8724</v>
      </c>
      <c r="Q2394">
        <v>1052691617</v>
      </c>
      <c r="R2394" t="s">
        <v>37</v>
      </c>
      <c r="S2394">
        <v>8</v>
      </c>
    </row>
    <row r="2395" spans="2:19" x14ac:dyDescent="0.3">
      <c r="B2395">
        <v>2394</v>
      </c>
      <c r="C2395" t="s">
        <v>19</v>
      </c>
      <c r="D2395" t="s">
        <v>19</v>
      </c>
      <c r="E2395">
        <v>2394</v>
      </c>
      <c r="F2395" t="s">
        <v>20</v>
      </c>
      <c r="G2395">
        <v>3074</v>
      </c>
      <c r="H2395">
        <v>2394</v>
      </c>
      <c r="I2395">
        <v>300</v>
      </c>
      <c r="J2395" t="s">
        <v>5964</v>
      </c>
      <c r="K2395" t="s">
        <v>5965</v>
      </c>
      <c r="L2395" t="s">
        <v>189</v>
      </c>
      <c r="M2395" t="s">
        <v>190</v>
      </c>
      <c r="N2395" t="s">
        <v>2413</v>
      </c>
      <c r="O2395" t="s">
        <v>192</v>
      </c>
      <c r="P2395">
        <v>160.8717</v>
      </c>
      <c r="Q2395">
        <v>35063620</v>
      </c>
      <c r="R2395" t="s">
        <v>144</v>
      </c>
      <c r="S2395">
        <v>8</v>
      </c>
    </row>
    <row r="2396" spans="2:19" x14ac:dyDescent="0.3">
      <c r="B2396">
        <v>2395</v>
      </c>
      <c r="C2396" t="s">
        <v>19</v>
      </c>
      <c r="D2396" t="s">
        <v>19</v>
      </c>
      <c r="E2396">
        <v>2395</v>
      </c>
      <c r="F2396" t="s">
        <v>20</v>
      </c>
      <c r="G2396">
        <v>24200</v>
      </c>
      <c r="H2396">
        <v>2395</v>
      </c>
      <c r="I2396">
        <v>30</v>
      </c>
      <c r="J2396" t="s">
        <v>5966</v>
      </c>
      <c r="K2396" t="s">
        <v>5967</v>
      </c>
      <c r="L2396" t="s">
        <v>33</v>
      </c>
      <c r="M2396" t="s">
        <v>34</v>
      </c>
      <c r="N2396" t="s">
        <v>5968</v>
      </c>
      <c r="O2396" t="s">
        <v>5969</v>
      </c>
      <c r="P2396">
        <v>160.80189999999999</v>
      </c>
      <c r="Q2396">
        <v>6557854</v>
      </c>
      <c r="R2396" t="s">
        <v>262</v>
      </c>
      <c r="S2396">
        <v>2</v>
      </c>
    </row>
    <row r="2397" spans="2:19" x14ac:dyDescent="0.3">
      <c r="B2397">
        <v>2396</v>
      </c>
      <c r="C2397" t="s">
        <v>19</v>
      </c>
      <c r="D2397" t="s">
        <v>19</v>
      </c>
      <c r="E2397">
        <v>2396</v>
      </c>
      <c r="F2397" t="s">
        <v>20</v>
      </c>
      <c r="G2397">
        <v>25711</v>
      </c>
      <c r="H2397">
        <v>2396</v>
      </c>
      <c r="I2397">
        <v>25</v>
      </c>
      <c r="J2397" t="s">
        <v>5970</v>
      </c>
      <c r="K2397" t="s">
        <v>5971</v>
      </c>
      <c r="L2397" t="s">
        <v>311</v>
      </c>
      <c r="M2397" t="s">
        <v>369</v>
      </c>
      <c r="N2397" t="s">
        <v>1177</v>
      </c>
      <c r="O2397" t="s">
        <v>73</v>
      </c>
      <c r="P2397">
        <v>160.6651</v>
      </c>
      <c r="Q2397">
        <v>2419233</v>
      </c>
      <c r="R2397" t="s">
        <v>121</v>
      </c>
      <c r="S2397">
        <v>1</v>
      </c>
    </row>
    <row r="2398" spans="2:19" x14ac:dyDescent="0.3">
      <c r="B2398">
        <v>2397</v>
      </c>
      <c r="C2398" t="s">
        <v>19</v>
      </c>
      <c r="D2398" t="s">
        <v>19</v>
      </c>
      <c r="E2398">
        <v>2397</v>
      </c>
      <c r="F2398" t="s">
        <v>20</v>
      </c>
      <c r="G2398">
        <v>21311</v>
      </c>
      <c r="H2398">
        <v>2397</v>
      </c>
      <c r="I2398">
        <v>84</v>
      </c>
      <c r="J2398" t="s">
        <v>5972</v>
      </c>
      <c r="K2398" t="s">
        <v>5973</v>
      </c>
      <c r="L2398" t="s">
        <v>83</v>
      </c>
      <c r="M2398" t="s">
        <v>84</v>
      </c>
      <c r="N2398" t="s">
        <v>3177</v>
      </c>
      <c r="O2398" t="s">
        <v>609</v>
      </c>
      <c r="P2398">
        <v>160.63999999999999</v>
      </c>
      <c r="Q2398">
        <v>12012074</v>
      </c>
      <c r="R2398" t="s">
        <v>37</v>
      </c>
      <c r="S2398">
        <v>3</v>
      </c>
    </row>
    <row r="2399" spans="2:19" x14ac:dyDescent="0.3">
      <c r="B2399">
        <v>2398</v>
      </c>
      <c r="C2399" t="s">
        <v>19</v>
      </c>
      <c r="D2399" t="s">
        <v>19</v>
      </c>
      <c r="E2399">
        <v>2398</v>
      </c>
      <c r="F2399" t="s">
        <v>20</v>
      </c>
      <c r="G2399">
        <v>24109</v>
      </c>
      <c r="H2399">
        <v>2398</v>
      </c>
      <c r="I2399">
        <v>10</v>
      </c>
      <c r="J2399" t="s">
        <v>5974</v>
      </c>
      <c r="K2399" t="s">
        <v>5975</v>
      </c>
      <c r="L2399" t="s">
        <v>89</v>
      </c>
      <c r="M2399" t="s">
        <v>90</v>
      </c>
      <c r="N2399" t="s">
        <v>91</v>
      </c>
      <c r="O2399" t="s">
        <v>377</v>
      </c>
      <c r="P2399">
        <v>160.62790000000001</v>
      </c>
      <c r="Q2399">
        <v>2668692</v>
      </c>
      <c r="R2399" t="s">
        <v>37</v>
      </c>
      <c r="S2399">
        <v>2</v>
      </c>
    </row>
    <row r="2400" spans="2:19" x14ac:dyDescent="0.3">
      <c r="B2400">
        <v>2399</v>
      </c>
      <c r="C2400" t="s">
        <v>19</v>
      </c>
      <c r="D2400" t="s">
        <v>19</v>
      </c>
      <c r="E2400">
        <v>2399</v>
      </c>
      <c r="F2400" t="s">
        <v>20</v>
      </c>
      <c r="G2400">
        <v>21665</v>
      </c>
      <c r="H2400">
        <v>2399</v>
      </c>
      <c r="I2400">
        <v>51</v>
      </c>
      <c r="J2400" t="s">
        <v>5976</v>
      </c>
      <c r="K2400" t="s">
        <v>5977</v>
      </c>
      <c r="L2400" t="s">
        <v>185</v>
      </c>
      <c r="M2400" t="s">
        <v>186</v>
      </c>
      <c r="N2400" t="s">
        <v>301</v>
      </c>
      <c r="O2400" t="s">
        <v>179</v>
      </c>
      <c r="P2400">
        <v>160.60249999999999</v>
      </c>
      <c r="Q2400">
        <v>6460313</v>
      </c>
      <c r="R2400" t="s">
        <v>42</v>
      </c>
      <c r="S2400">
        <v>2</v>
      </c>
    </row>
    <row r="2401" spans="2:19" x14ac:dyDescent="0.3">
      <c r="B2401">
        <v>2400</v>
      </c>
      <c r="C2401" t="s">
        <v>19</v>
      </c>
      <c r="D2401" t="s">
        <v>19</v>
      </c>
      <c r="E2401">
        <v>2400</v>
      </c>
      <c r="F2401" t="s">
        <v>20</v>
      </c>
      <c r="G2401">
        <v>23850</v>
      </c>
      <c r="H2401">
        <v>2400</v>
      </c>
      <c r="I2401">
        <v>31</v>
      </c>
      <c r="J2401" t="s">
        <v>5978</v>
      </c>
      <c r="K2401" t="s">
        <v>5979</v>
      </c>
      <c r="L2401" t="s">
        <v>23</v>
      </c>
      <c r="M2401" t="s">
        <v>24</v>
      </c>
      <c r="N2401" t="s">
        <v>26</v>
      </c>
      <c r="O2401" t="s">
        <v>26</v>
      </c>
      <c r="P2401">
        <v>160.54179999999999</v>
      </c>
      <c r="Q2401">
        <v>5631987</v>
      </c>
      <c r="R2401" t="s">
        <v>37</v>
      </c>
      <c r="S2401">
        <v>2</v>
      </c>
    </row>
    <row r="2402" spans="2:19" x14ac:dyDescent="0.3">
      <c r="B2402">
        <v>2401</v>
      </c>
      <c r="C2402" t="s">
        <v>19</v>
      </c>
      <c r="D2402" t="s">
        <v>19</v>
      </c>
      <c r="E2402">
        <v>2401</v>
      </c>
      <c r="F2402" t="s">
        <v>20</v>
      </c>
      <c r="G2402">
        <v>1904</v>
      </c>
      <c r="H2402">
        <v>2401</v>
      </c>
      <c r="I2402">
        <v>831</v>
      </c>
      <c r="J2402" t="s">
        <v>5980</v>
      </c>
      <c r="K2402" t="s">
        <v>5981</v>
      </c>
      <c r="L2402" t="s">
        <v>230</v>
      </c>
      <c r="M2402" t="s">
        <v>231</v>
      </c>
      <c r="N2402" t="s">
        <v>1872</v>
      </c>
      <c r="O2402" t="s">
        <v>233</v>
      </c>
      <c r="P2402">
        <v>160.52879999999999</v>
      </c>
      <c r="Q2402">
        <v>107601000</v>
      </c>
      <c r="R2402" t="s">
        <v>449</v>
      </c>
      <c r="S2402">
        <v>9</v>
      </c>
    </row>
    <row r="2403" spans="2:19" x14ac:dyDescent="0.3">
      <c r="B2403">
        <v>2402</v>
      </c>
      <c r="C2403" t="s">
        <v>19</v>
      </c>
      <c r="D2403" t="s">
        <v>19</v>
      </c>
      <c r="E2403">
        <v>2402</v>
      </c>
      <c r="F2403" t="s">
        <v>20</v>
      </c>
      <c r="G2403">
        <v>24179</v>
      </c>
      <c r="H2403">
        <v>2402</v>
      </c>
      <c r="I2403">
        <v>75</v>
      </c>
      <c r="J2403" t="s">
        <v>5982</v>
      </c>
      <c r="K2403" t="s">
        <v>5983</v>
      </c>
      <c r="L2403" t="s">
        <v>311</v>
      </c>
      <c r="M2403" t="s">
        <v>369</v>
      </c>
      <c r="N2403" t="s">
        <v>370</v>
      </c>
      <c r="O2403" t="s">
        <v>370</v>
      </c>
      <c r="P2403">
        <v>160.4709</v>
      </c>
      <c r="Q2403">
        <v>8787826</v>
      </c>
      <c r="R2403" t="s">
        <v>151</v>
      </c>
      <c r="S2403">
        <v>2</v>
      </c>
    </row>
    <row r="2404" spans="2:19" x14ac:dyDescent="0.3">
      <c r="B2404">
        <v>2403</v>
      </c>
      <c r="C2404" t="s">
        <v>19</v>
      </c>
      <c r="D2404" t="s">
        <v>19</v>
      </c>
      <c r="E2404">
        <v>2403</v>
      </c>
      <c r="F2404" t="s">
        <v>20</v>
      </c>
      <c r="G2404">
        <v>26025</v>
      </c>
      <c r="H2404">
        <v>2403</v>
      </c>
      <c r="I2404">
        <v>15</v>
      </c>
      <c r="J2404" t="s">
        <v>5984</v>
      </c>
      <c r="K2404" t="s">
        <v>5985</v>
      </c>
      <c r="L2404" t="s">
        <v>131</v>
      </c>
      <c r="M2404" t="s">
        <v>132</v>
      </c>
      <c r="N2404" t="s">
        <v>2907</v>
      </c>
      <c r="O2404" t="s">
        <v>143</v>
      </c>
      <c r="P2404">
        <v>160.39279999999999</v>
      </c>
      <c r="Q2404">
        <v>2247656</v>
      </c>
      <c r="R2404" t="s">
        <v>144</v>
      </c>
      <c r="S2404">
        <v>1</v>
      </c>
    </row>
    <row r="2405" spans="2:19" x14ac:dyDescent="0.3">
      <c r="B2405">
        <v>2404</v>
      </c>
      <c r="C2405" t="s">
        <v>19</v>
      </c>
      <c r="D2405" t="s">
        <v>19</v>
      </c>
      <c r="E2405">
        <v>2404</v>
      </c>
      <c r="F2405" t="s">
        <v>20</v>
      </c>
      <c r="G2405">
        <v>17725</v>
      </c>
      <c r="H2405">
        <v>2404</v>
      </c>
      <c r="I2405">
        <v>285</v>
      </c>
      <c r="J2405" t="s">
        <v>5986</v>
      </c>
      <c r="K2405" t="s">
        <v>5987</v>
      </c>
      <c r="L2405" t="s">
        <v>33</v>
      </c>
      <c r="M2405" t="s">
        <v>34</v>
      </c>
      <c r="N2405" t="s">
        <v>692</v>
      </c>
      <c r="O2405" t="s">
        <v>36</v>
      </c>
      <c r="P2405">
        <v>160.00530000000001</v>
      </c>
      <c r="Q2405">
        <v>25240274</v>
      </c>
      <c r="R2405" t="s">
        <v>118</v>
      </c>
      <c r="S2405">
        <v>5</v>
      </c>
    </row>
    <row r="2406" spans="2:19" x14ac:dyDescent="0.3">
      <c r="B2406">
        <v>2405</v>
      </c>
      <c r="C2406" t="s">
        <v>19</v>
      </c>
      <c r="D2406" t="s">
        <v>19</v>
      </c>
      <c r="E2406">
        <v>2405</v>
      </c>
      <c r="F2406" t="s">
        <v>20</v>
      </c>
      <c r="G2406">
        <v>23916</v>
      </c>
      <c r="H2406">
        <v>2405</v>
      </c>
      <c r="I2406">
        <v>32</v>
      </c>
      <c r="J2406" t="s">
        <v>5988</v>
      </c>
      <c r="K2406" t="s">
        <v>5989</v>
      </c>
      <c r="L2406" t="s">
        <v>731</v>
      </c>
      <c r="M2406" t="s">
        <v>732</v>
      </c>
      <c r="N2406" t="s">
        <v>734</v>
      </c>
      <c r="O2406" t="s">
        <v>734</v>
      </c>
      <c r="P2406">
        <v>159.94730000000001</v>
      </c>
      <c r="Q2406">
        <v>4809425</v>
      </c>
      <c r="R2406" t="s">
        <v>151</v>
      </c>
      <c r="S2406">
        <v>2</v>
      </c>
    </row>
    <row r="2407" spans="2:19" x14ac:dyDescent="0.3">
      <c r="B2407">
        <v>2406</v>
      </c>
      <c r="C2407" t="s">
        <v>19</v>
      </c>
      <c r="D2407" t="s">
        <v>19</v>
      </c>
      <c r="E2407">
        <v>2406</v>
      </c>
      <c r="F2407" t="s">
        <v>20</v>
      </c>
      <c r="G2407">
        <v>2185</v>
      </c>
      <c r="H2407">
        <v>2406</v>
      </c>
      <c r="I2407">
        <v>150</v>
      </c>
      <c r="J2407" t="s">
        <v>5990</v>
      </c>
      <c r="K2407" t="s">
        <v>5991</v>
      </c>
      <c r="L2407" t="s">
        <v>154</v>
      </c>
      <c r="M2407" t="s">
        <v>155</v>
      </c>
      <c r="N2407" t="s">
        <v>3405</v>
      </c>
      <c r="O2407" t="s">
        <v>298</v>
      </c>
      <c r="P2407">
        <v>159.85980000000001</v>
      </c>
      <c r="Q2407">
        <v>27790087</v>
      </c>
      <c r="R2407" t="s">
        <v>144</v>
      </c>
      <c r="S2407">
        <v>8</v>
      </c>
    </row>
    <row r="2408" spans="2:19" x14ac:dyDescent="0.3">
      <c r="B2408">
        <v>2407</v>
      </c>
      <c r="C2408" t="s">
        <v>19</v>
      </c>
      <c r="D2408" t="s">
        <v>19</v>
      </c>
      <c r="E2408">
        <v>2407</v>
      </c>
      <c r="F2408" t="s">
        <v>20</v>
      </c>
      <c r="G2408">
        <v>25132</v>
      </c>
      <c r="H2408">
        <v>2407</v>
      </c>
      <c r="I2408">
        <v>40</v>
      </c>
      <c r="J2408" t="s">
        <v>5992</v>
      </c>
      <c r="K2408" t="s">
        <v>5993</v>
      </c>
      <c r="L2408" t="s">
        <v>189</v>
      </c>
      <c r="M2408" t="s">
        <v>190</v>
      </c>
      <c r="N2408" t="s">
        <v>191</v>
      </c>
      <c r="O2408" t="s">
        <v>192</v>
      </c>
      <c r="P2408">
        <v>159.7878</v>
      </c>
      <c r="Q2408">
        <v>7321686</v>
      </c>
      <c r="R2408" t="s">
        <v>27</v>
      </c>
      <c r="S2408">
        <v>1</v>
      </c>
    </row>
    <row r="2409" spans="2:19" x14ac:dyDescent="0.3">
      <c r="B2409">
        <v>2408</v>
      </c>
      <c r="C2409" t="s">
        <v>19</v>
      </c>
      <c r="D2409" t="s">
        <v>19</v>
      </c>
      <c r="E2409">
        <v>2408</v>
      </c>
      <c r="F2409" t="s">
        <v>20</v>
      </c>
      <c r="G2409">
        <v>25302</v>
      </c>
      <c r="H2409">
        <v>2408</v>
      </c>
      <c r="I2409">
        <v>25</v>
      </c>
      <c r="J2409" t="s">
        <v>5994</v>
      </c>
      <c r="K2409" t="s">
        <v>5995</v>
      </c>
      <c r="L2409" t="s">
        <v>95</v>
      </c>
      <c r="M2409" t="s">
        <v>96</v>
      </c>
      <c r="N2409" t="s">
        <v>1253</v>
      </c>
      <c r="O2409" t="s">
        <v>150</v>
      </c>
      <c r="P2409">
        <v>159.69460000000001</v>
      </c>
      <c r="Q2409">
        <v>2865816</v>
      </c>
      <c r="R2409" t="s">
        <v>121</v>
      </c>
      <c r="S2409">
        <v>1</v>
      </c>
    </row>
    <row r="2410" spans="2:19" x14ac:dyDescent="0.3">
      <c r="B2410">
        <v>2409</v>
      </c>
      <c r="C2410" t="s">
        <v>19</v>
      </c>
      <c r="D2410" t="s">
        <v>19</v>
      </c>
      <c r="E2410">
        <v>2409</v>
      </c>
      <c r="F2410" t="s">
        <v>20</v>
      </c>
      <c r="G2410">
        <v>25013</v>
      </c>
      <c r="H2410">
        <v>2409</v>
      </c>
      <c r="I2410">
        <v>69</v>
      </c>
      <c r="J2410" t="s">
        <v>5996</v>
      </c>
      <c r="K2410" t="s">
        <v>5997</v>
      </c>
      <c r="L2410" t="s">
        <v>210</v>
      </c>
      <c r="M2410" t="s">
        <v>211</v>
      </c>
      <c r="N2410" t="s">
        <v>1839</v>
      </c>
      <c r="O2410" t="s">
        <v>481</v>
      </c>
      <c r="P2410">
        <v>159.6754</v>
      </c>
      <c r="Q2410">
        <v>2879764</v>
      </c>
      <c r="R2410" t="s">
        <v>144</v>
      </c>
      <c r="S2410">
        <v>1</v>
      </c>
    </row>
    <row r="2411" spans="2:19" x14ac:dyDescent="0.3">
      <c r="B2411">
        <v>2410</v>
      </c>
      <c r="C2411" t="s">
        <v>19</v>
      </c>
      <c r="D2411" t="s">
        <v>19</v>
      </c>
      <c r="E2411">
        <v>2410</v>
      </c>
      <c r="F2411" t="s">
        <v>20</v>
      </c>
      <c r="G2411">
        <v>26010</v>
      </c>
      <c r="H2411">
        <v>2410</v>
      </c>
      <c r="I2411">
        <v>42</v>
      </c>
      <c r="J2411" t="s">
        <v>5998</v>
      </c>
      <c r="K2411" t="s">
        <v>5999</v>
      </c>
      <c r="L2411" t="s">
        <v>594</v>
      </c>
      <c r="M2411" t="s">
        <v>595</v>
      </c>
      <c r="N2411" t="s">
        <v>6000</v>
      </c>
      <c r="O2411" t="s">
        <v>48</v>
      </c>
      <c r="P2411">
        <v>159.52500000000001</v>
      </c>
      <c r="Q2411">
        <v>42314097</v>
      </c>
      <c r="R2411" t="s">
        <v>74</v>
      </c>
      <c r="S2411">
        <v>1</v>
      </c>
    </row>
    <row r="2412" spans="2:19" x14ac:dyDescent="0.3">
      <c r="B2412">
        <v>2411</v>
      </c>
      <c r="C2412" t="s">
        <v>19</v>
      </c>
      <c r="D2412" t="s">
        <v>19</v>
      </c>
      <c r="E2412">
        <v>2411</v>
      </c>
      <c r="F2412" t="s">
        <v>20</v>
      </c>
      <c r="G2412">
        <v>24567</v>
      </c>
      <c r="H2412">
        <v>2411</v>
      </c>
      <c r="I2412">
        <v>150</v>
      </c>
      <c r="J2412" t="s">
        <v>6001</v>
      </c>
      <c r="K2412" t="s">
        <v>6002</v>
      </c>
      <c r="L2412" t="s">
        <v>131</v>
      </c>
      <c r="M2412" t="s">
        <v>132</v>
      </c>
      <c r="N2412" t="s">
        <v>4668</v>
      </c>
      <c r="O2412" t="s">
        <v>143</v>
      </c>
      <c r="P2412">
        <v>159.4854</v>
      </c>
      <c r="Q2412">
        <v>49720000</v>
      </c>
      <c r="R2412" t="s">
        <v>49</v>
      </c>
      <c r="S2412">
        <v>2</v>
      </c>
    </row>
    <row r="2413" spans="2:19" x14ac:dyDescent="0.3">
      <c r="B2413">
        <v>2412</v>
      </c>
      <c r="C2413" t="s">
        <v>19</v>
      </c>
      <c r="D2413" t="s">
        <v>19</v>
      </c>
      <c r="E2413">
        <v>2412</v>
      </c>
      <c r="F2413" t="s">
        <v>20</v>
      </c>
      <c r="G2413">
        <v>23684</v>
      </c>
      <c r="H2413">
        <v>2412</v>
      </c>
      <c r="I2413">
        <v>34</v>
      </c>
      <c r="J2413" t="s">
        <v>6003</v>
      </c>
      <c r="K2413" t="s">
        <v>6004</v>
      </c>
      <c r="L2413" t="s">
        <v>1032</v>
      </c>
      <c r="M2413" t="s">
        <v>1033</v>
      </c>
      <c r="N2413" t="s">
        <v>2796</v>
      </c>
      <c r="O2413" t="s">
        <v>6005</v>
      </c>
      <c r="P2413">
        <v>159.4716</v>
      </c>
      <c r="Q2413">
        <v>3677528</v>
      </c>
      <c r="R2413" t="s">
        <v>516</v>
      </c>
      <c r="S2413">
        <v>2</v>
      </c>
    </row>
    <row r="2414" spans="2:19" x14ac:dyDescent="0.3">
      <c r="B2414">
        <v>2413</v>
      </c>
      <c r="C2414" t="s">
        <v>19</v>
      </c>
      <c r="D2414" t="s">
        <v>19</v>
      </c>
      <c r="E2414">
        <v>2413</v>
      </c>
      <c r="F2414" t="s">
        <v>20</v>
      </c>
      <c r="G2414">
        <v>19289</v>
      </c>
      <c r="H2414">
        <v>2413</v>
      </c>
      <c r="I2414">
        <v>95</v>
      </c>
      <c r="J2414" t="s">
        <v>6006</v>
      </c>
      <c r="K2414" t="s">
        <v>6007</v>
      </c>
      <c r="L2414" t="s">
        <v>23</v>
      </c>
      <c r="M2414" t="s">
        <v>24</v>
      </c>
      <c r="N2414" t="s">
        <v>1883</v>
      </c>
      <c r="O2414" t="s">
        <v>1167</v>
      </c>
      <c r="P2414">
        <v>159.3237</v>
      </c>
      <c r="Q2414">
        <v>9998951</v>
      </c>
      <c r="R2414" t="s">
        <v>182</v>
      </c>
      <c r="S2414">
        <v>4</v>
      </c>
    </row>
    <row r="2415" spans="2:19" x14ac:dyDescent="0.3">
      <c r="B2415">
        <v>2414</v>
      </c>
      <c r="C2415" t="s">
        <v>19</v>
      </c>
      <c r="D2415" t="s">
        <v>19</v>
      </c>
      <c r="E2415">
        <v>2414</v>
      </c>
      <c r="F2415" t="s">
        <v>20</v>
      </c>
      <c r="G2415">
        <v>23697</v>
      </c>
      <c r="H2415">
        <v>2414</v>
      </c>
      <c r="I2415">
        <v>61</v>
      </c>
      <c r="J2415" t="s">
        <v>6008</v>
      </c>
      <c r="K2415" t="s">
        <v>6009</v>
      </c>
      <c r="L2415" t="s">
        <v>45</v>
      </c>
      <c r="M2415" t="s">
        <v>46</v>
      </c>
      <c r="N2415" t="s">
        <v>317</v>
      </c>
      <c r="O2415" t="s">
        <v>48</v>
      </c>
      <c r="P2415">
        <v>159.2764</v>
      </c>
      <c r="Q2415">
        <v>8279423</v>
      </c>
      <c r="R2415" t="s">
        <v>61</v>
      </c>
      <c r="S2415">
        <v>2</v>
      </c>
    </row>
    <row r="2416" spans="2:19" x14ac:dyDescent="0.3">
      <c r="B2416">
        <v>2415</v>
      </c>
      <c r="C2416" t="s">
        <v>19</v>
      </c>
      <c r="D2416" t="s">
        <v>19</v>
      </c>
      <c r="E2416">
        <v>2415</v>
      </c>
      <c r="F2416" t="s">
        <v>20</v>
      </c>
      <c r="G2416">
        <v>19746</v>
      </c>
      <c r="H2416">
        <v>2415</v>
      </c>
      <c r="I2416">
        <v>110</v>
      </c>
      <c r="J2416" t="s">
        <v>6010</v>
      </c>
      <c r="K2416" t="s">
        <v>6011</v>
      </c>
      <c r="L2416" t="s">
        <v>23</v>
      </c>
      <c r="M2416" t="s">
        <v>24</v>
      </c>
      <c r="N2416" t="s">
        <v>504</v>
      </c>
      <c r="O2416" t="s">
        <v>26</v>
      </c>
      <c r="P2416">
        <v>159.2304</v>
      </c>
      <c r="Q2416">
        <v>26465561</v>
      </c>
      <c r="R2416" t="s">
        <v>121</v>
      </c>
      <c r="S2416">
        <v>4</v>
      </c>
    </row>
    <row r="2417" spans="2:19" x14ac:dyDescent="0.3">
      <c r="B2417">
        <v>2416</v>
      </c>
      <c r="C2417" t="s">
        <v>19</v>
      </c>
      <c r="D2417" t="s">
        <v>19</v>
      </c>
      <c r="E2417">
        <v>2416</v>
      </c>
      <c r="F2417" t="s">
        <v>20</v>
      </c>
      <c r="G2417">
        <v>25604</v>
      </c>
      <c r="H2417">
        <v>2416</v>
      </c>
      <c r="I2417">
        <v>12</v>
      </c>
      <c r="J2417" t="s">
        <v>6012</v>
      </c>
      <c r="K2417" t="s">
        <v>6013</v>
      </c>
      <c r="L2417" t="s">
        <v>23</v>
      </c>
      <c r="M2417" t="s">
        <v>24</v>
      </c>
      <c r="N2417" t="s">
        <v>895</v>
      </c>
      <c r="O2417" t="s">
        <v>26</v>
      </c>
      <c r="P2417">
        <v>159.22399999999999</v>
      </c>
      <c r="Q2417">
        <v>2577161</v>
      </c>
      <c r="R2417" t="s">
        <v>121</v>
      </c>
      <c r="S2417">
        <v>1</v>
      </c>
    </row>
    <row r="2418" spans="2:19" x14ac:dyDescent="0.3">
      <c r="B2418">
        <v>2417</v>
      </c>
      <c r="C2418" t="s">
        <v>19</v>
      </c>
      <c r="D2418" t="s">
        <v>19</v>
      </c>
      <c r="E2418">
        <v>2417</v>
      </c>
      <c r="F2418" t="s">
        <v>20</v>
      </c>
      <c r="G2418">
        <v>25992</v>
      </c>
      <c r="H2418">
        <v>2417</v>
      </c>
      <c r="I2418">
        <v>25</v>
      </c>
      <c r="J2418" t="s">
        <v>6014</v>
      </c>
      <c r="K2418" t="s">
        <v>6015</v>
      </c>
      <c r="L2418" t="s">
        <v>154</v>
      </c>
      <c r="M2418" t="s">
        <v>155</v>
      </c>
      <c r="N2418" t="s">
        <v>373</v>
      </c>
      <c r="O2418" t="s">
        <v>298</v>
      </c>
      <c r="P2418">
        <v>159.0402</v>
      </c>
      <c r="Q2418">
        <v>3547781</v>
      </c>
      <c r="R2418" t="s">
        <v>144</v>
      </c>
      <c r="S2418">
        <v>1</v>
      </c>
    </row>
    <row r="2419" spans="2:19" x14ac:dyDescent="0.3">
      <c r="B2419">
        <v>2418</v>
      </c>
      <c r="C2419" t="s">
        <v>19</v>
      </c>
      <c r="D2419" t="s">
        <v>19</v>
      </c>
      <c r="E2419">
        <v>2418</v>
      </c>
      <c r="F2419" t="s">
        <v>20</v>
      </c>
      <c r="G2419">
        <v>19559</v>
      </c>
      <c r="H2419">
        <v>2418</v>
      </c>
      <c r="I2419">
        <v>15</v>
      </c>
      <c r="J2419" t="s">
        <v>6016</v>
      </c>
      <c r="K2419" t="s">
        <v>6017</v>
      </c>
      <c r="L2419" t="s">
        <v>95</v>
      </c>
      <c r="M2419" t="s">
        <v>96</v>
      </c>
      <c r="N2419" t="s">
        <v>6018</v>
      </c>
      <c r="O2419" t="s">
        <v>150</v>
      </c>
      <c r="P2419">
        <v>158.93199999999999</v>
      </c>
      <c r="Q2419">
        <v>18959000</v>
      </c>
      <c r="R2419" t="s">
        <v>74</v>
      </c>
      <c r="S2419">
        <v>4</v>
      </c>
    </row>
    <row r="2420" spans="2:19" x14ac:dyDescent="0.3">
      <c r="B2420">
        <v>2419</v>
      </c>
      <c r="C2420" t="s">
        <v>19</v>
      </c>
      <c r="D2420" t="s">
        <v>19</v>
      </c>
      <c r="E2420">
        <v>2419</v>
      </c>
      <c r="F2420" t="s">
        <v>20</v>
      </c>
      <c r="G2420">
        <v>26017</v>
      </c>
      <c r="H2420">
        <v>2419</v>
      </c>
      <c r="I2420">
        <v>15</v>
      </c>
      <c r="J2420" t="s">
        <v>6019</v>
      </c>
      <c r="K2420" t="s">
        <v>6020</v>
      </c>
      <c r="L2420" t="s">
        <v>154</v>
      </c>
      <c r="M2420" t="s">
        <v>155</v>
      </c>
      <c r="N2420" t="s">
        <v>2957</v>
      </c>
      <c r="O2420" t="s">
        <v>370</v>
      </c>
      <c r="P2420">
        <v>158.8991</v>
      </c>
      <c r="Q2420">
        <v>2561131</v>
      </c>
      <c r="R2420" t="s">
        <v>42</v>
      </c>
      <c r="S2420">
        <v>1</v>
      </c>
    </row>
    <row r="2421" spans="2:19" x14ac:dyDescent="0.3">
      <c r="B2421">
        <v>2420</v>
      </c>
      <c r="C2421" t="s">
        <v>19</v>
      </c>
      <c r="D2421" t="s">
        <v>19</v>
      </c>
      <c r="E2421">
        <v>2420</v>
      </c>
      <c r="F2421" t="s">
        <v>20</v>
      </c>
      <c r="G2421">
        <v>26123</v>
      </c>
      <c r="H2421">
        <v>2420</v>
      </c>
      <c r="I2421">
        <v>13</v>
      </c>
      <c r="J2421" t="s">
        <v>6021</v>
      </c>
      <c r="K2421" t="s">
        <v>6022</v>
      </c>
      <c r="L2421" t="s">
        <v>530</v>
      </c>
      <c r="M2421" t="s">
        <v>531</v>
      </c>
      <c r="N2421" t="s">
        <v>2378</v>
      </c>
      <c r="O2421" t="s">
        <v>2379</v>
      </c>
      <c r="P2421">
        <v>158.88200000000001</v>
      </c>
      <c r="Q2421">
        <v>2084000</v>
      </c>
      <c r="R2421" t="s">
        <v>61</v>
      </c>
      <c r="S2421">
        <v>1</v>
      </c>
    </row>
    <row r="2422" spans="2:19" x14ac:dyDescent="0.3">
      <c r="B2422">
        <v>2421</v>
      </c>
      <c r="C2422" t="s">
        <v>19</v>
      </c>
      <c r="D2422" t="s">
        <v>19</v>
      </c>
      <c r="E2422">
        <v>2421</v>
      </c>
      <c r="F2422" t="s">
        <v>20</v>
      </c>
      <c r="G2422">
        <v>24012</v>
      </c>
      <c r="H2422">
        <v>2421</v>
      </c>
      <c r="I2422">
        <v>363</v>
      </c>
      <c r="J2422" t="s">
        <v>6023</v>
      </c>
      <c r="K2422" t="s">
        <v>6024</v>
      </c>
      <c r="L2422" t="s">
        <v>23</v>
      </c>
      <c r="M2422" t="s">
        <v>24</v>
      </c>
      <c r="N2422" t="s">
        <v>1978</v>
      </c>
      <c r="O2422" t="s">
        <v>26</v>
      </c>
      <c r="P2422">
        <v>158.78630000000001</v>
      </c>
      <c r="Q2422">
        <v>86691894</v>
      </c>
      <c r="R2422" t="s">
        <v>121</v>
      </c>
      <c r="S2422">
        <v>2</v>
      </c>
    </row>
    <row r="2423" spans="2:19" x14ac:dyDescent="0.3">
      <c r="B2423">
        <v>2422</v>
      </c>
      <c r="C2423" t="s">
        <v>19</v>
      </c>
      <c r="D2423" t="s">
        <v>19</v>
      </c>
      <c r="E2423">
        <v>2422</v>
      </c>
      <c r="F2423" t="s">
        <v>20</v>
      </c>
      <c r="G2423">
        <v>23623</v>
      </c>
      <c r="H2423">
        <v>2422</v>
      </c>
      <c r="I2423">
        <v>112</v>
      </c>
      <c r="J2423" t="s">
        <v>6025</v>
      </c>
      <c r="K2423" t="s">
        <v>6026</v>
      </c>
      <c r="L2423" t="s">
        <v>185</v>
      </c>
      <c r="M2423" t="s">
        <v>186</v>
      </c>
      <c r="N2423" t="s">
        <v>185</v>
      </c>
      <c r="O2423" t="s">
        <v>179</v>
      </c>
      <c r="P2423">
        <v>158.74</v>
      </c>
      <c r="Q2423">
        <v>52858000</v>
      </c>
      <c r="R2423" t="s">
        <v>151</v>
      </c>
      <c r="S2423">
        <v>2</v>
      </c>
    </row>
    <row r="2424" spans="2:19" x14ac:dyDescent="0.3">
      <c r="B2424">
        <v>2423</v>
      </c>
      <c r="C2424" t="s">
        <v>19</v>
      </c>
      <c r="D2424" t="s">
        <v>19</v>
      </c>
      <c r="E2424">
        <v>2423</v>
      </c>
      <c r="F2424" t="s">
        <v>20</v>
      </c>
      <c r="G2424">
        <v>17483</v>
      </c>
      <c r="H2424">
        <v>2423</v>
      </c>
      <c r="I2424">
        <v>140</v>
      </c>
      <c r="J2424" t="s">
        <v>6027</v>
      </c>
      <c r="K2424" t="s">
        <v>6028</v>
      </c>
      <c r="L2424" t="s">
        <v>23</v>
      </c>
      <c r="M2424" t="s">
        <v>24</v>
      </c>
      <c r="N2424" t="s">
        <v>5097</v>
      </c>
      <c r="O2424" t="s">
        <v>60</v>
      </c>
      <c r="P2424">
        <v>158.69730000000001</v>
      </c>
      <c r="Q2424">
        <v>135842670</v>
      </c>
      <c r="R2424" t="s">
        <v>121</v>
      </c>
      <c r="S2424">
        <v>5</v>
      </c>
    </row>
    <row r="2425" spans="2:19" x14ac:dyDescent="0.3">
      <c r="B2425">
        <v>2424</v>
      </c>
      <c r="C2425" t="s">
        <v>19</v>
      </c>
      <c r="D2425" t="s">
        <v>19</v>
      </c>
      <c r="E2425">
        <v>2424</v>
      </c>
      <c r="F2425" t="s">
        <v>20</v>
      </c>
      <c r="G2425">
        <v>21902</v>
      </c>
      <c r="H2425">
        <v>2424</v>
      </c>
      <c r="I2425">
        <v>20</v>
      </c>
      <c r="J2425" t="s">
        <v>6029</v>
      </c>
      <c r="K2425" t="s">
        <v>6030</v>
      </c>
      <c r="L2425" t="s">
        <v>83</v>
      </c>
      <c r="M2425" t="s">
        <v>84</v>
      </c>
      <c r="N2425" t="s">
        <v>291</v>
      </c>
      <c r="O2425" t="s">
        <v>609</v>
      </c>
      <c r="P2425">
        <v>158.69820000000001</v>
      </c>
      <c r="Q2425">
        <v>4372000</v>
      </c>
      <c r="R2425" t="s">
        <v>49</v>
      </c>
      <c r="S2425">
        <v>3</v>
      </c>
    </row>
    <row r="2426" spans="2:19" x14ac:dyDescent="0.3">
      <c r="B2426">
        <v>2425</v>
      </c>
      <c r="C2426" t="s">
        <v>19</v>
      </c>
      <c r="D2426" t="s">
        <v>19</v>
      </c>
      <c r="E2426">
        <v>2425</v>
      </c>
      <c r="F2426" t="s">
        <v>20</v>
      </c>
      <c r="G2426">
        <v>17447</v>
      </c>
      <c r="H2426">
        <v>2425</v>
      </c>
      <c r="I2426">
        <v>25</v>
      </c>
      <c r="J2426" t="s">
        <v>6031</v>
      </c>
      <c r="K2426" t="s">
        <v>6032</v>
      </c>
      <c r="L2426" t="s">
        <v>210</v>
      </c>
      <c r="M2426" t="s">
        <v>211</v>
      </c>
      <c r="N2426" t="s">
        <v>172</v>
      </c>
      <c r="O2426" t="s">
        <v>481</v>
      </c>
      <c r="P2426">
        <v>158.60499999999999</v>
      </c>
      <c r="Q2426">
        <v>5172507</v>
      </c>
      <c r="R2426" t="s">
        <v>121</v>
      </c>
      <c r="S2426">
        <v>5</v>
      </c>
    </row>
    <row r="2427" spans="2:19" x14ac:dyDescent="0.3">
      <c r="B2427">
        <v>2426</v>
      </c>
      <c r="C2427" t="s">
        <v>19</v>
      </c>
      <c r="D2427" t="s">
        <v>19</v>
      </c>
      <c r="E2427">
        <v>2426</v>
      </c>
      <c r="F2427" t="s">
        <v>20</v>
      </c>
      <c r="G2427">
        <v>18398</v>
      </c>
      <c r="H2427">
        <v>2426</v>
      </c>
      <c r="I2427">
        <v>112</v>
      </c>
      <c r="J2427" t="s">
        <v>6033</v>
      </c>
      <c r="K2427" t="s">
        <v>6034</v>
      </c>
      <c r="L2427" t="s">
        <v>189</v>
      </c>
      <c r="M2427" t="s">
        <v>190</v>
      </c>
      <c r="N2427" t="s">
        <v>6035</v>
      </c>
      <c r="O2427" t="s">
        <v>192</v>
      </c>
      <c r="P2427">
        <v>158.50620000000001</v>
      </c>
      <c r="Q2427">
        <v>14813994</v>
      </c>
      <c r="R2427" t="s">
        <v>144</v>
      </c>
      <c r="S2427">
        <v>3</v>
      </c>
    </row>
    <row r="2428" spans="2:19" x14ac:dyDescent="0.3">
      <c r="B2428">
        <v>2427</v>
      </c>
      <c r="C2428" t="s">
        <v>19</v>
      </c>
      <c r="D2428" t="s">
        <v>19</v>
      </c>
      <c r="E2428">
        <v>2427</v>
      </c>
      <c r="F2428" t="s">
        <v>20</v>
      </c>
      <c r="G2428">
        <v>26572</v>
      </c>
      <c r="H2428">
        <v>2427</v>
      </c>
      <c r="I2428">
        <v>573</v>
      </c>
      <c r="J2428" t="s">
        <v>6036</v>
      </c>
      <c r="K2428" t="s">
        <v>6037</v>
      </c>
      <c r="L2428" t="s">
        <v>185</v>
      </c>
      <c r="M2428" t="s">
        <v>186</v>
      </c>
      <c r="N2428" t="s">
        <v>185</v>
      </c>
      <c r="O2428" t="s">
        <v>179</v>
      </c>
      <c r="P2428">
        <v>158.4999</v>
      </c>
      <c r="Q2428">
        <v>74616000</v>
      </c>
      <c r="R2428" t="s">
        <v>42</v>
      </c>
      <c r="S2428">
        <v>1</v>
      </c>
    </row>
    <row r="2429" spans="2:19" x14ac:dyDescent="0.3">
      <c r="B2429">
        <v>2428</v>
      </c>
      <c r="C2429" t="s">
        <v>19</v>
      </c>
      <c r="D2429" t="s">
        <v>19</v>
      </c>
      <c r="E2429">
        <v>2428</v>
      </c>
      <c r="F2429" t="s">
        <v>20</v>
      </c>
      <c r="G2429">
        <v>21411</v>
      </c>
      <c r="H2429">
        <v>2428</v>
      </c>
      <c r="I2429">
        <v>60</v>
      </c>
      <c r="J2429" t="s">
        <v>6038</v>
      </c>
      <c r="K2429" t="s">
        <v>6039</v>
      </c>
      <c r="L2429" t="s">
        <v>131</v>
      </c>
      <c r="M2429" t="s">
        <v>132</v>
      </c>
      <c r="N2429" t="s">
        <v>133</v>
      </c>
      <c r="O2429" t="s">
        <v>133</v>
      </c>
      <c r="P2429">
        <v>158.4614</v>
      </c>
      <c r="Q2429">
        <v>5153531</v>
      </c>
      <c r="R2429" t="s">
        <v>37</v>
      </c>
      <c r="S2429">
        <v>3</v>
      </c>
    </row>
    <row r="2430" spans="2:19" x14ac:dyDescent="0.3">
      <c r="B2430">
        <v>2429</v>
      </c>
      <c r="C2430" t="s">
        <v>19</v>
      </c>
      <c r="D2430" t="s">
        <v>19</v>
      </c>
      <c r="E2430">
        <v>2429</v>
      </c>
      <c r="F2430" t="s">
        <v>20</v>
      </c>
      <c r="G2430">
        <v>25772</v>
      </c>
      <c r="H2430">
        <v>2429</v>
      </c>
      <c r="I2430">
        <v>307</v>
      </c>
      <c r="J2430" t="s">
        <v>6040</v>
      </c>
      <c r="K2430" t="s">
        <v>6041</v>
      </c>
      <c r="L2430" t="s">
        <v>83</v>
      </c>
      <c r="M2430" t="s">
        <v>84</v>
      </c>
      <c r="N2430" t="s">
        <v>609</v>
      </c>
      <c r="O2430" t="s">
        <v>609</v>
      </c>
      <c r="P2430">
        <v>158.25569999999999</v>
      </c>
      <c r="Q2430">
        <v>338253000</v>
      </c>
      <c r="R2430" t="s">
        <v>121</v>
      </c>
      <c r="S2430">
        <v>1</v>
      </c>
    </row>
    <row r="2431" spans="2:19" x14ac:dyDescent="0.3">
      <c r="B2431">
        <v>2430</v>
      </c>
      <c r="C2431" t="s">
        <v>19</v>
      </c>
      <c r="D2431" t="s">
        <v>19</v>
      </c>
      <c r="E2431">
        <v>2430</v>
      </c>
      <c r="F2431" t="s">
        <v>20</v>
      </c>
      <c r="G2431">
        <v>17855</v>
      </c>
      <c r="H2431">
        <v>2430</v>
      </c>
      <c r="I2431">
        <v>65</v>
      </c>
      <c r="J2431" t="s">
        <v>6042</v>
      </c>
      <c r="K2431" t="s">
        <v>6043</v>
      </c>
      <c r="L2431" t="s">
        <v>154</v>
      </c>
      <c r="M2431" t="s">
        <v>155</v>
      </c>
      <c r="N2431" t="s">
        <v>6044</v>
      </c>
      <c r="O2431" t="s">
        <v>298</v>
      </c>
      <c r="P2431">
        <v>157.88560000000001</v>
      </c>
      <c r="Q2431">
        <v>13807243</v>
      </c>
      <c r="R2431" t="s">
        <v>151</v>
      </c>
      <c r="S2431">
        <v>5</v>
      </c>
    </row>
    <row r="2432" spans="2:19" x14ac:dyDescent="0.3">
      <c r="B2432">
        <v>2431</v>
      </c>
      <c r="C2432" t="s">
        <v>19</v>
      </c>
      <c r="D2432" t="s">
        <v>19</v>
      </c>
      <c r="E2432">
        <v>2431</v>
      </c>
      <c r="F2432" t="s">
        <v>20</v>
      </c>
      <c r="G2432">
        <v>21834</v>
      </c>
      <c r="H2432">
        <v>2431</v>
      </c>
      <c r="I2432">
        <v>66</v>
      </c>
      <c r="J2432" t="s">
        <v>6045</v>
      </c>
      <c r="K2432" t="s">
        <v>6046</v>
      </c>
      <c r="L2432" t="s">
        <v>943</v>
      </c>
      <c r="M2432" t="s">
        <v>944</v>
      </c>
      <c r="N2432" t="s">
        <v>946</v>
      </c>
      <c r="O2432" t="s">
        <v>946</v>
      </c>
      <c r="P2432">
        <v>157.83930000000001</v>
      </c>
      <c r="Q2432">
        <v>3304582</v>
      </c>
      <c r="R2432" t="s">
        <v>61</v>
      </c>
      <c r="S2432">
        <v>3</v>
      </c>
    </row>
    <row r="2433" spans="2:19" x14ac:dyDescent="0.3">
      <c r="B2433">
        <v>2432</v>
      </c>
      <c r="C2433" t="s">
        <v>19</v>
      </c>
      <c r="D2433" t="s">
        <v>19</v>
      </c>
      <c r="E2433">
        <v>2432</v>
      </c>
      <c r="F2433" t="s">
        <v>20</v>
      </c>
      <c r="G2433">
        <v>23702</v>
      </c>
      <c r="H2433">
        <v>2432</v>
      </c>
      <c r="I2433">
        <v>24</v>
      </c>
      <c r="J2433" t="s">
        <v>6047</v>
      </c>
      <c r="K2433" t="s">
        <v>6048</v>
      </c>
      <c r="L2433" t="s">
        <v>77</v>
      </c>
      <c r="M2433" t="s">
        <v>78</v>
      </c>
      <c r="N2433" t="s">
        <v>472</v>
      </c>
      <c r="O2433" t="s">
        <v>472</v>
      </c>
      <c r="P2433">
        <v>157.84209999999999</v>
      </c>
      <c r="Q2433">
        <v>2877879</v>
      </c>
      <c r="R2433" t="s">
        <v>144</v>
      </c>
      <c r="S2433">
        <v>2</v>
      </c>
    </row>
    <row r="2434" spans="2:19" x14ac:dyDescent="0.3">
      <c r="B2434">
        <v>2433</v>
      </c>
      <c r="C2434" t="s">
        <v>19</v>
      </c>
      <c r="D2434" t="s">
        <v>19</v>
      </c>
      <c r="E2434">
        <v>2433</v>
      </c>
      <c r="F2434" t="s">
        <v>20</v>
      </c>
      <c r="G2434">
        <v>25551</v>
      </c>
      <c r="H2434">
        <v>2433</v>
      </c>
      <c r="I2434">
        <v>32</v>
      </c>
      <c r="J2434" t="s">
        <v>6049</v>
      </c>
      <c r="K2434" t="s">
        <v>6050</v>
      </c>
      <c r="L2434" t="s">
        <v>164</v>
      </c>
      <c r="M2434" t="s">
        <v>165</v>
      </c>
      <c r="N2434" t="s">
        <v>6051</v>
      </c>
      <c r="O2434" t="s">
        <v>259</v>
      </c>
      <c r="P2434">
        <v>157.8338</v>
      </c>
      <c r="Q2434">
        <v>7080352</v>
      </c>
      <c r="R2434" t="s">
        <v>262</v>
      </c>
      <c r="S2434">
        <v>1</v>
      </c>
    </row>
    <row r="2435" spans="2:19" x14ac:dyDescent="0.3">
      <c r="B2435">
        <v>2434</v>
      </c>
      <c r="C2435" t="s">
        <v>19</v>
      </c>
      <c r="D2435" t="s">
        <v>19</v>
      </c>
      <c r="E2435">
        <v>2434</v>
      </c>
      <c r="F2435" t="s">
        <v>20</v>
      </c>
      <c r="G2435">
        <v>17833</v>
      </c>
      <c r="H2435">
        <v>2434</v>
      </c>
      <c r="I2435">
        <v>127</v>
      </c>
      <c r="J2435" t="s">
        <v>6052</v>
      </c>
      <c r="K2435" t="s">
        <v>6053</v>
      </c>
      <c r="L2435" t="s">
        <v>257</v>
      </c>
      <c r="M2435" t="s">
        <v>258</v>
      </c>
      <c r="N2435" t="s">
        <v>259</v>
      </c>
      <c r="O2435" t="s">
        <v>259</v>
      </c>
      <c r="P2435">
        <v>157.65969999999999</v>
      </c>
      <c r="Q2435">
        <v>26423000</v>
      </c>
      <c r="R2435" t="s">
        <v>151</v>
      </c>
      <c r="S2435">
        <v>2</v>
      </c>
    </row>
    <row r="2436" spans="2:19" x14ac:dyDescent="0.3">
      <c r="B2436">
        <v>2435</v>
      </c>
      <c r="C2436" t="s">
        <v>19</v>
      </c>
      <c r="D2436" t="s">
        <v>19</v>
      </c>
      <c r="E2436">
        <v>2435</v>
      </c>
      <c r="F2436" t="s">
        <v>20</v>
      </c>
      <c r="G2436">
        <v>4894</v>
      </c>
      <c r="H2436">
        <v>2435</v>
      </c>
      <c r="I2436">
        <v>65</v>
      </c>
      <c r="J2436" t="s">
        <v>6054</v>
      </c>
      <c r="K2436" t="s">
        <v>6055</v>
      </c>
      <c r="L2436" t="s">
        <v>45</v>
      </c>
      <c r="M2436" t="s">
        <v>46</v>
      </c>
      <c r="N2436" t="s">
        <v>48</v>
      </c>
      <c r="O2436" t="s">
        <v>48</v>
      </c>
      <c r="P2436">
        <v>157.5104</v>
      </c>
      <c r="Q2436">
        <v>38351607</v>
      </c>
      <c r="R2436" t="s">
        <v>144</v>
      </c>
      <c r="S2436">
        <v>6</v>
      </c>
    </row>
    <row r="2437" spans="2:19" x14ac:dyDescent="0.3">
      <c r="B2437">
        <v>2436</v>
      </c>
      <c r="C2437" t="s">
        <v>19</v>
      </c>
      <c r="D2437" t="s">
        <v>19</v>
      </c>
      <c r="E2437">
        <v>2436</v>
      </c>
      <c r="F2437" t="s">
        <v>20</v>
      </c>
      <c r="G2437">
        <v>19880</v>
      </c>
      <c r="H2437">
        <v>2436</v>
      </c>
      <c r="I2437">
        <v>35</v>
      </c>
      <c r="J2437" t="s">
        <v>6056</v>
      </c>
      <c r="K2437" t="s">
        <v>6057</v>
      </c>
      <c r="L2437" t="s">
        <v>23</v>
      </c>
      <c r="M2437" t="s">
        <v>24</v>
      </c>
      <c r="N2437" t="s">
        <v>6058</v>
      </c>
      <c r="O2437" t="s">
        <v>6059</v>
      </c>
      <c r="P2437">
        <v>157.26660000000001</v>
      </c>
      <c r="Q2437">
        <v>5708690</v>
      </c>
      <c r="R2437" t="s">
        <v>144</v>
      </c>
      <c r="S2437">
        <v>4</v>
      </c>
    </row>
    <row r="2438" spans="2:19" x14ac:dyDescent="0.3">
      <c r="B2438">
        <v>2437</v>
      </c>
      <c r="C2438" t="s">
        <v>19</v>
      </c>
      <c r="D2438" t="s">
        <v>19</v>
      </c>
      <c r="E2438">
        <v>2437</v>
      </c>
      <c r="F2438" t="s">
        <v>20</v>
      </c>
      <c r="G2438">
        <v>17279</v>
      </c>
      <c r="H2438">
        <v>2437</v>
      </c>
      <c r="I2438">
        <v>53</v>
      </c>
      <c r="J2438" t="s">
        <v>6060</v>
      </c>
      <c r="K2438" t="s">
        <v>6061</v>
      </c>
      <c r="L2438" t="s">
        <v>215</v>
      </c>
      <c r="M2438" t="s">
        <v>216</v>
      </c>
      <c r="N2438" t="s">
        <v>6062</v>
      </c>
      <c r="P2438">
        <v>157.1996</v>
      </c>
      <c r="Q2438">
        <v>21139211</v>
      </c>
      <c r="R2438" t="s">
        <v>144</v>
      </c>
      <c r="S2438">
        <v>3</v>
      </c>
    </row>
    <row r="2439" spans="2:19" x14ac:dyDescent="0.3">
      <c r="B2439">
        <v>2438</v>
      </c>
      <c r="C2439" t="s">
        <v>19</v>
      </c>
      <c r="D2439" t="s">
        <v>19</v>
      </c>
      <c r="E2439">
        <v>2438</v>
      </c>
      <c r="F2439" t="s">
        <v>20</v>
      </c>
      <c r="G2439">
        <v>26353</v>
      </c>
      <c r="H2439">
        <v>2438</v>
      </c>
      <c r="I2439">
        <v>45</v>
      </c>
      <c r="J2439" t="s">
        <v>6063</v>
      </c>
      <c r="K2439" t="s">
        <v>6064</v>
      </c>
      <c r="L2439" t="s">
        <v>45</v>
      </c>
      <c r="M2439" t="s">
        <v>46</v>
      </c>
      <c r="N2439" t="s">
        <v>48</v>
      </c>
      <c r="O2439" t="s">
        <v>48</v>
      </c>
      <c r="P2439">
        <v>157.18870000000001</v>
      </c>
      <c r="Q2439">
        <v>9203788</v>
      </c>
      <c r="R2439" t="s">
        <v>30</v>
      </c>
      <c r="S2439">
        <v>1</v>
      </c>
    </row>
    <row r="2440" spans="2:19" x14ac:dyDescent="0.3">
      <c r="B2440">
        <v>2439</v>
      </c>
      <c r="C2440" t="s">
        <v>19</v>
      </c>
      <c r="D2440" t="s">
        <v>19</v>
      </c>
      <c r="E2440">
        <v>2439</v>
      </c>
      <c r="F2440" t="s">
        <v>20</v>
      </c>
      <c r="G2440">
        <v>1146</v>
      </c>
      <c r="H2440">
        <v>2439</v>
      </c>
      <c r="I2440">
        <v>940</v>
      </c>
      <c r="J2440" t="s">
        <v>6065</v>
      </c>
      <c r="K2440" t="s">
        <v>6066</v>
      </c>
      <c r="L2440" t="s">
        <v>70</v>
      </c>
      <c r="M2440" t="s">
        <v>71</v>
      </c>
      <c r="N2440" t="s">
        <v>72</v>
      </c>
      <c r="O2440" t="s">
        <v>73</v>
      </c>
      <c r="P2440">
        <v>157.17850000000001</v>
      </c>
      <c r="Q2440">
        <v>353754232</v>
      </c>
      <c r="R2440" t="s">
        <v>49</v>
      </c>
      <c r="S2440">
        <v>6</v>
      </c>
    </row>
    <row r="2441" spans="2:19" x14ac:dyDescent="0.3">
      <c r="B2441">
        <v>2440</v>
      </c>
      <c r="C2441" t="s">
        <v>19</v>
      </c>
      <c r="D2441" t="s">
        <v>19</v>
      </c>
      <c r="E2441">
        <v>2440</v>
      </c>
      <c r="F2441" t="s">
        <v>20</v>
      </c>
      <c r="G2441">
        <v>24908</v>
      </c>
      <c r="H2441">
        <v>2440</v>
      </c>
      <c r="I2441">
        <v>8</v>
      </c>
      <c r="J2441" t="s">
        <v>6067</v>
      </c>
      <c r="K2441" t="s">
        <v>6068</v>
      </c>
      <c r="L2441" t="s">
        <v>1032</v>
      </c>
      <c r="M2441" t="s">
        <v>1033</v>
      </c>
      <c r="N2441" t="s">
        <v>6069</v>
      </c>
      <c r="O2441" t="s">
        <v>1035</v>
      </c>
      <c r="P2441">
        <v>157.1481</v>
      </c>
      <c r="Q2441">
        <v>2895945</v>
      </c>
      <c r="R2441" t="s">
        <v>37</v>
      </c>
      <c r="S2441">
        <v>1</v>
      </c>
    </row>
    <row r="2442" spans="2:19" x14ac:dyDescent="0.3">
      <c r="B2442">
        <v>2441</v>
      </c>
      <c r="C2442" t="s">
        <v>19</v>
      </c>
      <c r="D2442" t="s">
        <v>19</v>
      </c>
      <c r="E2442">
        <v>2441</v>
      </c>
      <c r="F2442" t="s">
        <v>20</v>
      </c>
      <c r="G2442">
        <v>2121</v>
      </c>
      <c r="H2442">
        <v>2441</v>
      </c>
      <c r="I2442">
        <v>496</v>
      </c>
      <c r="J2442" t="s">
        <v>6070</v>
      </c>
      <c r="K2442" t="s">
        <v>6071</v>
      </c>
      <c r="L2442" t="s">
        <v>170</v>
      </c>
      <c r="M2442" t="s">
        <v>171</v>
      </c>
      <c r="N2442" t="s">
        <v>380</v>
      </c>
      <c r="O2442" t="s">
        <v>381</v>
      </c>
      <c r="P2442">
        <v>157.1191</v>
      </c>
      <c r="Q2442">
        <v>47855000</v>
      </c>
      <c r="R2442" t="s">
        <v>182</v>
      </c>
      <c r="S2442">
        <v>7</v>
      </c>
    </row>
    <row r="2443" spans="2:19" x14ac:dyDescent="0.3">
      <c r="B2443">
        <v>2442</v>
      </c>
      <c r="C2443" t="s">
        <v>19</v>
      </c>
      <c r="D2443" t="s">
        <v>19</v>
      </c>
      <c r="E2443">
        <v>2442</v>
      </c>
      <c r="F2443" t="s">
        <v>20</v>
      </c>
      <c r="G2443">
        <v>21615</v>
      </c>
      <c r="H2443">
        <v>2442</v>
      </c>
      <c r="I2443">
        <v>31</v>
      </c>
      <c r="J2443" t="s">
        <v>6072</v>
      </c>
      <c r="K2443" t="s">
        <v>6073</v>
      </c>
      <c r="L2443" t="s">
        <v>33</v>
      </c>
      <c r="M2443" t="s">
        <v>34</v>
      </c>
      <c r="N2443" t="s">
        <v>570</v>
      </c>
      <c r="O2443" t="s">
        <v>571</v>
      </c>
      <c r="P2443">
        <v>156.90190000000001</v>
      </c>
      <c r="Q2443">
        <v>4542490</v>
      </c>
      <c r="R2443" t="s">
        <v>144</v>
      </c>
      <c r="S2443">
        <v>3</v>
      </c>
    </row>
    <row r="2444" spans="2:19" x14ac:dyDescent="0.3">
      <c r="B2444">
        <v>2443</v>
      </c>
      <c r="C2444" t="s">
        <v>19</v>
      </c>
      <c r="D2444" t="s">
        <v>19</v>
      </c>
      <c r="E2444">
        <v>2443</v>
      </c>
      <c r="F2444" t="s">
        <v>20</v>
      </c>
      <c r="G2444">
        <v>1121</v>
      </c>
      <c r="H2444">
        <v>2443</v>
      </c>
      <c r="I2444">
        <v>19</v>
      </c>
      <c r="J2444" t="s">
        <v>6074</v>
      </c>
      <c r="K2444" t="s">
        <v>6075</v>
      </c>
      <c r="L2444" t="s">
        <v>70</v>
      </c>
      <c r="M2444" t="s">
        <v>71</v>
      </c>
      <c r="N2444" t="s">
        <v>596</v>
      </c>
      <c r="O2444" t="s">
        <v>4884</v>
      </c>
      <c r="P2444">
        <v>156.77950000000001</v>
      </c>
      <c r="Q2444">
        <v>11967246</v>
      </c>
      <c r="R2444" t="s">
        <v>262</v>
      </c>
      <c r="S2444">
        <v>4</v>
      </c>
    </row>
    <row r="2445" spans="2:19" x14ac:dyDescent="0.3">
      <c r="B2445">
        <v>2444</v>
      </c>
      <c r="C2445" t="s">
        <v>19</v>
      </c>
      <c r="D2445" t="s">
        <v>19</v>
      </c>
      <c r="E2445">
        <v>2444</v>
      </c>
      <c r="F2445" t="s">
        <v>20</v>
      </c>
      <c r="G2445">
        <v>26168</v>
      </c>
      <c r="H2445">
        <v>2444</v>
      </c>
      <c r="I2445">
        <v>70</v>
      </c>
      <c r="J2445" t="s">
        <v>6076</v>
      </c>
      <c r="K2445" t="s">
        <v>6077</v>
      </c>
      <c r="L2445" t="s">
        <v>164</v>
      </c>
      <c r="M2445" t="s">
        <v>165</v>
      </c>
      <c r="N2445" t="s">
        <v>6078</v>
      </c>
      <c r="O2445" t="s">
        <v>2746</v>
      </c>
      <c r="P2445">
        <v>156.73670000000001</v>
      </c>
      <c r="Q2445">
        <v>20034529</v>
      </c>
      <c r="R2445" t="s">
        <v>37</v>
      </c>
      <c r="S2445">
        <v>1</v>
      </c>
    </row>
    <row r="2446" spans="2:19" x14ac:dyDescent="0.3">
      <c r="B2446">
        <v>2445</v>
      </c>
      <c r="C2446" t="s">
        <v>19</v>
      </c>
      <c r="D2446" t="s">
        <v>19</v>
      </c>
      <c r="E2446">
        <v>2445</v>
      </c>
      <c r="F2446" t="s">
        <v>20</v>
      </c>
      <c r="G2446">
        <v>22291</v>
      </c>
      <c r="H2446">
        <v>2445</v>
      </c>
      <c r="I2446">
        <v>25</v>
      </c>
      <c r="J2446" t="s">
        <v>6079</v>
      </c>
      <c r="K2446" t="s">
        <v>6080</v>
      </c>
      <c r="L2446" t="s">
        <v>311</v>
      </c>
      <c r="M2446" t="s">
        <v>369</v>
      </c>
      <c r="N2446" t="s">
        <v>370</v>
      </c>
      <c r="O2446" t="s">
        <v>370</v>
      </c>
      <c r="P2446">
        <v>156.71889999999999</v>
      </c>
      <c r="Q2446">
        <v>4064448</v>
      </c>
      <c r="R2446" t="s">
        <v>151</v>
      </c>
      <c r="S2446">
        <v>3</v>
      </c>
    </row>
    <row r="2447" spans="2:19" x14ac:dyDescent="0.3">
      <c r="B2447">
        <v>2446</v>
      </c>
      <c r="C2447" t="s">
        <v>19</v>
      </c>
      <c r="D2447" t="s">
        <v>19</v>
      </c>
      <c r="E2447">
        <v>2446</v>
      </c>
      <c r="F2447" t="s">
        <v>20</v>
      </c>
      <c r="G2447">
        <v>25210</v>
      </c>
      <c r="H2447">
        <v>2446</v>
      </c>
      <c r="I2447">
        <v>30</v>
      </c>
      <c r="J2447" t="s">
        <v>6081</v>
      </c>
      <c r="K2447" t="s">
        <v>6082</v>
      </c>
      <c r="L2447" t="s">
        <v>164</v>
      </c>
      <c r="M2447" t="s">
        <v>165</v>
      </c>
      <c r="N2447" t="s">
        <v>166</v>
      </c>
      <c r="O2447" t="s">
        <v>167</v>
      </c>
      <c r="P2447">
        <v>156.7107</v>
      </c>
      <c r="Q2447">
        <v>2622693</v>
      </c>
      <c r="R2447" t="s">
        <v>144</v>
      </c>
      <c r="S2447">
        <v>1</v>
      </c>
    </row>
    <row r="2448" spans="2:19" x14ac:dyDescent="0.3">
      <c r="B2448">
        <v>2447</v>
      </c>
      <c r="C2448" t="s">
        <v>19</v>
      </c>
      <c r="D2448" t="s">
        <v>19</v>
      </c>
      <c r="E2448">
        <v>2447</v>
      </c>
      <c r="F2448" t="s">
        <v>20</v>
      </c>
      <c r="G2448">
        <v>4046</v>
      </c>
      <c r="H2448">
        <v>2447</v>
      </c>
      <c r="I2448">
        <v>38</v>
      </c>
      <c r="J2448" t="s">
        <v>6083</v>
      </c>
      <c r="K2448" t="s">
        <v>6084</v>
      </c>
      <c r="L2448" t="s">
        <v>131</v>
      </c>
      <c r="M2448" t="s">
        <v>132</v>
      </c>
      <c r="N2448" t="s">
        <v>4800</v>
      </c>
      <c r="O2448" t="s">
        <v>143</v>
      </c>
      <c r="P2448">
        <v>156.6593</v>
      </c>
      <c r="Q2448">
        <v>38115309</v>
      </c>
      <c r="R2448" t="s">
        <v>118</v>
      </c>
      <c r="S2448">
        <v>6</v>
      </c>
    </row>
    <row r="2449" spans="2:19" x14ac:dyDescent="0.3">
      <c r="B2449">
        <v>2448</v>
      </c>
      <c r="C2449" t="s">
        <v>19</v>
      </c>
      <c r="D2449" t="s">
        <v>19</v>
      </c>
      <c r="E2449">
        <v>2448</v>
      </c>
      <c r="F2449" t="s">
        <v>20</v>
      </c>
      <c r="G2449">
        <v>25419</v>
      </c>
      <c r="H2449">
        <v>2448</v>
      </c>
      <c r="I2449">
        <v>15</v>
      </c>
      <c r="J2449" t="s">
        <v>6085</v>
      </c>
      <c r="K2449" t="s">
        <v>6086</v>
      </c>
      <c r="L2449" t="s">
        <v>95</v>
      </c>
      <c r="M2449" t="s">
        <v>96</v>
      </c>
      <c r="N2449" t="s">
        <v>150</v>
      </c>
      <c r="O2449" t="s">
        <v>150</v>
      </c>
      <c r="P2449">
        <v>156.53829999999999</v>
      </c>
      <c r="Q2449">
        <v>2408792</v>
      </c>
      <c r="R2449" t="s">
        <v>151</v>
      </c>
      <c r="S2449">
        <v>1</v>
      </c>
    </row>
    <row r="2450" spans="2:19" x14ac:dyDescent="0.3">
      <c r="B2450">
        <v>2449</v>
      </c>
      <c r="C2450" t="s">
        <v>19</v>
      </c>
      <c r="D2450" t="s">
        <v>19</v>
      </c>
      <c r="E2450">
        <v>2449</v>
      </c>
      <c r="F2450" t="s">
        <v>20</v>
      </c>
      <c r="G2450">
        <v>24686</v>
      </c>
      <c r="H2450">
        <v>2449</v>
      </c>
      <c r="I2450">
        <v>301</v>
      </c>
      <c r="J2450" t="s">
        <v>6087</v>
      </c>
      <c r="K2450" t="s">
        <v>6088</v>
      </c>
      <c r="L2450" t="s">
        <v>45</v>
      </c>
      <c r="M2450" t="s">
        <v>46</v>
      </c>
      <c r="N2450" t="s">
        <v>1046</v>
      </c>
      <c r="O2450" t="s">
        <v>48</v>
      </c>
      <c r="P2450">
        <v>156.32980000000001</v>
      </c>
      <c r="Q2450">
        <v>71111000</v>
      </c>
      <c r="R2450" t="s">
        <v>61</v>
      </c>
      <c r="S2450">
        <v>1</v>
      </c>
    </row>
    <row r="2451" spans="2:19" x14ac:dyDescent="0.3">
      <c r="B2451">
        <v>2450</v>
      </c>
      <c r="C2451" t="s">
        <v>19</v>
      </c>
      <c r="D2451" t="s">
        <v>19</v>
      </c>
      <c r="E2451">
        <v>2450</v>
      </c>
      <c r="F2451" t="s">
        <v>20</v>
      </c>
      <c r="G2451">
        <v>22645</v>
      </c>
      <c r="H2451">
        <v>2450</v>
      </c>
      <c r="I2451">
        <v>111</v>
      </c>
      <c r="J2451" t="s">
        <v>6089</v>
      </c>
      <c r="K2451" t="s">
        <v>6090</v>
      </c>
      <c r="L2451" t="s">
        <v>189</v>
      </c>
      <c r="M2451" t="s">
        <v>190</v>
      </c>
      <c r="N2451" t="s">
        <v>6091</v>
      </c>
      <c r="O2451" t="s">
        <v>192</v>
      </c>
      <c r="P2451">
        <v>156.27590000000001</v>
      </c>
      <c r="Q2451">
        <v>26205846</v>
      </c>
      <c r="R2451" t="s">
        <v>121</v>
      </c>
      <c r="S2451">
        <v>3</v>
      </c>
    </row>
    <row r="2452" spans="2:19" x14ac:dyDescent="0.3">
      <c r="B2452">
        <v>2451</v>
      </c>
      <c r="C2452" t="s">
        <v>19</v>
      </c>
      <c r="D2452" t="s">
        <v>19</v>
      </c>
      <c r="E2452">
        <v>2451</v>
      </c>
      <c r="F2452" t="s">
        <v>20</v>
      </c>
      <c r="G2452">
        <v>22340</v>
      </c>
      <c r="H2452">
        <v>2451</v>
      </c>
      <c r="I2452">
        <v>65</v>
      </c>
      <c r="J2452" t="s">
        <v>6092</v>
      </c>
      <c r="K2452" t="s">
        <v>6093</v>
      </c>
      <c r="L2452" t="s">
        <v>95</v>
      </c>
      <c r="M2452" t="s">
        <v>96</v>
      </c>
      <c r="N2452" t="s">
        <v>147</v>
      </c>
      <c r="O2452" t="s">
        <v>147</v>
      </c>
      <c r="P2452">
        <v>156.09460000000001</v>
      </c>
      <c r="Q2452">
        <v>15350176</v>
      </c>
      <c r="R2452" t="s">
        <v>49</v>
      </c>
      <c r="S2452">
        <v>3</v>
      </c>
    </row>
    <row r="2453" spans="2:19" x14ac:dyDescent="0.3">
      <c r="B2453">
        <v>2452</v>
      </c>
      <c r="C2453" t="s">
        <v>19</v>
      </c>
      <c r="D2453" t="s">
        <v>19</v>
      </c>
      <c r="E2453">
        <v>2452</v>
      </c>
      <c r="F2453" t="s">
        <v>20</v>
      </c>
      <c r="G2453">
        <v>21708</v>
      </c>
      <c r="H2453">
        <v>2452</v>
      </c>
      <c r="I2453">
        <v>130</v>
      </c>
      <c r="J2453" t="s">
        <v>6094</v>
      </c>
      <c r="K2453" t="s">
        <v>6095</v>
      </c>
      <c r="L2453" t="s">
        <v>45</v>
      </c>
      <c r="M2453" t="s">
        <v>46</v>
      </c>
      <c r="N2453" t="s">
        <v>3017</v>
      </c>
      <c r="O2453" t="s">
        <v>48</v>
      </c>
      <c r="P2453">
        <v>156.03440000000001</v>
      </c>
      <c r="Q2453">
        <v>15625224</v>
      </c>
      <c r="R2453" t="s">
        <v>144</v>
      </c>
      <c r="S2453">
        <v>3</v>
      </c>
    </row>
    <row r="2454" spans="2:19" x14ac:dyDescent="0.3">
      <c r="B2454">
        <v>2453</v>
      </c>
      <c r="C2454" t="s">
        <v>19</v>
      </c>
      <c r="D2454" t="s">
        <v>19</v>
      </c>
      <c r="E2454">
        <v>2453</v>
      </c>
      <c r="F2454" t="s">
        <v>20</v>
      </c>
      <c r="G2454">
        <v>25695</v>
      </c>
      <c r="H2454">
        <v>2453</v>
      </c>
      <c r="I2454">
        <v>232</v>
      </c>
      <c r="J2454" t="s">
        <v>6096</v>
      </c>
      <c r="K2454" t="s">
        <v>6097</v>
      </c>
      <c r="L2454" t="s">
        <v>547</v>
      </c>
      <c r="M2454" t="s">
        <v>548</v>
      </c>
      <c r="N2454" t="s">
        <v>4462</v>
      </c>
      <c r="O2454" t="s">
        <v>549</v>
      </c>
      <c r="P2454">
        <v>156.01419999999999</v>
      </c>
      <c r="Q2454">
        <v>69919350</v>
      </c>
      <c r="R2454" t="s">
        <v>144</v>
      </c>
      <c r="S2454">
        <v>1</v>
      </c>
    </row>
    <row r="2455" spans="2:19" x14ac:dyDescent="0.3">
      <c r="B2455">
        <v>2454</v>
      </c>
      <c r="C2455" t="s">
        <v>19</v>
      </c>
      <c r="D2455" t="s">
        <v>19</v>
      </c>
      <c r="E2455">
        <v>2454</v>
      </c>
      <c r="F2455" t="s">
        <v>20</v>
      </c>
      <c r="G2455">
        <v>20334</v>
      </c>
      <c r="H2455">
        <v>2454</v>
      </c>
      <c r="I2455">
        <v>185</v>
      </c>
      <c r="J2455" t="s">
        <v>6098</v>
      </c>
      <c r="K2455" t="s">
        <v>6099</v>
      </c>
      <c r="L2455" t="s">
        <v>23</v>
      </c>
      <c r="M2455" t="s">
        <v>24</v>
      </c>
      <c r="N2455" t="s">
        <v>6100</v>
      </c>
      <c r="O2455" t="s">
        <v>26</v>
      </c>
      <c r="P2455">
        <v>155.96279999999999</v>
      </c>
      <c r="Q2455">
        <v>31803711</v>
      </c>
      <c r="R2455" t="s">
        <v>467</v>
      </c>
      <c r="S2455">
        <v>4</v>
      </c>
    </row>
    <row r="2456" spans="2:19" x14ac:dyDescent="0.3">
      <c r="B2456">
        <v>2455</v>
      </c>
      <c r="C2456" t="s">
        <v>19</v>
      </c>
      <c r="D2456" t="s">
        <v>19</v>
      </c>
      <c r="E2456">
        <v>2455</v>
      </c>
      <c r="F2456" t="s">
        <v>20</v>
      </c>
      <c r="G2456">
        <v>1411</v>
      </c>
      <c r="H2456">
        <v>2455</v>
      </c>
      <c r="I2456">
        <v>726</v>
      </c>
      <c r="J2456" t="s">
        <v>6101</v>
      </c>
      <c r="K2456" t="s">
        <v>6102</v>
      </c>
      <c r="L2456" t="s">
        <v>215</v>
      </c>
      <c r="M2456" t="s">
        <v>216</v>
      </c>
      <c r="N2456" t="s">
        <v>6103</v>
      </c>
      <c r="O2456" t="s">
        <v>4974</v>
      </c>
      <c r="P2456">
        <v>155.9462</v>
      </c>
      <c r="Q2456">
        <v>20339310</v>
      </c>
      <c r="R2456" t="s">
        <v>37</v>
      </c>
      <c r="S2456">
        <v>8</v>
      </c>
    </row>
    <row r="2457" spans="2:19" x14ac:dyDescent="0.3">
      <c r="B2457">
        <v>2456</v>
      </c>
      <c r="C2457" t="s">
        <v>19</v>
      </c>
      <c r="D2457" t="s">
        <v>19</v>
      </c>
      <c r="E2457">
        <v>2456</v>
      </c>
      <c r="F2457" t="s">
        <v>20</v>
      </c>
      <c r="G2457">
        <v>19617</v>
      </c>
      <c r="H2457">
        <v>2456</v>
      </c>
      <c r="I2457">
        <v>120</v>
      </c>
      <c r="J2457" t="s">
        <v>6104</v>
      </c>
      <c r="K2457" t="s">
        <v>6105</v>
      </c>
      <c r="L2457" t="s">
        <v>1032</v>
      </c>
      <c r="M2457" t="s">
        <v>1033</v>
      </c>
      <c r="N2457" t="s">
        <v>6106</v>
      </c>
      <c r="O2457" t="s">
        <v>2844</v>
      </c>
      <c r="P2457">
        <v>155.66579999999999</v>
      </c>
      <c r="Q2457">
        <v>17164000</v>
      </c>
      <c r="R2457" t="s">
        <v>144</v>
      </c>
      <c r="S2457">
        <v>4</v>
      </c>
    </row>
    <row r="2458" spans="2:19" x14ac:dyDescent="0.3">
      <c r="B2458">
        <v>2457</v>
      </c>
      <c r="C2458" t="s">
        <v>19</v>
      </c>
      <c r="D2458" t="s">
        <v>19</v>
      </c>
      <c r="E2458">
        <v>2457</v>
      </c>
      <c r="F2458" t="s">
        <v>20</v>
      </c>
      <c r="G2458">
        <v>3415</v>
      </c>
      <c r="H2458">
        <v>2457</v>
      </c>
      <c r="I2458">
        <v>2690</v>
      </c>
      <c r="J2458" t="s">
        <v>6107</v>
      </c>
      <c r="K2458" t="s">
        <v>6108</v>
      </c>
      <c r="L2458" t="s">
        <v>257</v>
      </c>
      <c r="M2458" t="s">
        <v>258</v>
      </c>
      <c r="N2458" t="s">
        <v>259</v>
      </c>
      <c r="O2458" t="s">
        <v>259</v>
      </c>
      <c r="P2458">
        <v>155.62790000000001</v>
      </c>
      <c r="Q2458">
        <v>455079000</v>
      </c>
      <c r="R2458" t="s">
        <v>243</v>
      </c>
      <c r="S2458">
        <v>7</v>
      </c>
    </row>
    <row r="2459" spans="2:19" x14ac:dyDescent="0.3">
      <c r="B2459">
        <v>2458</v>
      </c>
      <c r="C2459" t="s">
        <v>19</v>
      </c>
      <c r="D2459" t="s">
        <v>19</v>
      </c>
      <c r="E2459">
        <v>2458</v>
      </c>
      <c r="F2459" t="s">
        <v>20</v>
      </c>
      <c r="G2459">
        <v>3011</v>
      </c>
      <c r="H2459">
        <v>2458</v>
      </c>
      <c r="I2459">
        <v>1182</v>
      </c>
      <c r="J2459" t="s">
        <v>6109</v>
      </c>
      <c r="K2459" t="s">
        <v>6110</v>
      </c>
      <c r="L2459" t="s">
        <v>176</v>
      </c>
      <c r="M2459" t="s">
        <v>177</v>
      </c>
      <c r="N2459" t="s">
        <v>588</v>
      </c>
      <c r="O2459" t="s">
        <v>179</v>
      </c>
      <c r="P2459">
        <v>155.4528</v>
      </c>
      <c r="Q2459">
        <v>96835753</v>
      </c>
      <c r="R2459" t="s">
        <v>144</v>
      </c>
      <c r="S2459">
        <v>7</v>
      </c>
    </row>
    <row r="2460" spans="2:19" x14ac:dyDescent="0.3">
      <c r="B2460">
        <v>2459</v>
      </c>
      <c r="C2460" t="s">
        <v>19</v>
      </c>
      <c r="D2460" t="s">
        <v>19</v>
      </c>
      <c r="E2460">
        <v>2459</v>
      </c>
      <c r="F2460" t="s">
        <v>20</v>
      </c>
      <c r="G2460">
        <v>17806</v>
      </c>
      <c r="H2460">
        <v>2459</v>
      </c>
      <c r="I2460">
        <v>82</v>
      </c>
      <c r="J2460" t="s">
        <v>6111</v>
      </c>
      <c r="K2460" t="s">
        <v>6112</v>
      </c>
      <c r="L2460" t="s">
        <v>33</v>
      </c>
      <c r="M2460" t="s">
        <v>34</v>
      </c>
      <c r="N2460" t="s">
        <v>801</v>
      </c>
      <c r="O2460" t="s">
        <v>36</v>
      </c>
      <c r="P2460">
        <v>155.4109</v>
      </c>
      <c r="Q2460">
        <v>16599840</v>
      </c>
      <c r="R2460" t="s">
        <v>118</v>
      </c>
      <c r="S2460">
        <v>5</v>
      </c>
    </row>
    <row r="2461" spans="2:19" x14ac:dyDescent="0.3">
      <c r="B2461">
        <v>2460</v>
      </c>
      <c r="C2461" t="s">
        <v>19</v>
      </c>
      <c r="D2461" t="s">
        <v>19</v>
      </c>
      <c r="E2461">
        <v>2460</v>
      </c>
      <c r="F2461" t="s">
        <v>20</v>
      </c>
      <c r="G2461">
        <v>24993</v>
      </c>
      <c r="H2461">
        <v>2460</v>
      </c>
      <c r="I2461">
        <v>17</v>
      </c>
      <c r="J2461" t="s">
        <v>6113</v>
      </c>
      <c r="K2461" t="s">
        <v>6114</v>
      </c>
      <c r="L2461" t="s">
        <v>131</v>
      </c>
      <c r="M2461" t="s">
        <v>132</v>
      </c>
      <c r="N2461" t="s">
        <v>794</v>
      </c>
      <c r="O2461" t="s">
        <v>794</v>
      </c>
      <c r="P2461">
        <v>155.38310000000001</v>
      </c>
      <c r="Q2461">
        <v>2290669</v>
      </c>
      <c r="R2461" t="s">
        <v>151</v>
      </c>
      <c r="S2461">
        <v>1</v>
      </c>
    </row>
    <row r="2462" spans="2:19" x14ac:dyDescent="0.3">
      <c r="B2462">
        <v>2461</v>
      </c>
      <c r="C2462" t="s">
        <v>19</v>
      </c>
      <c r="D2462" t="s">
        <v>19</v>
      </c>
      <c r="E2462">
        <v>2461</v>
      </c>
      <c r="F2462" t="s">
        <v>20</v>
      </c>
      <c r="G2462">
        <v>805</v>
      </c>
      <c r="H2462">
        <v>2461</v>
      </c>
      <c r="I2462">
        <v>847</v>
      </c>
      <c r="J2462" t="s">
        <v>6115</v>
      </c>
      <c r="K2462" t="s">
        <v>6116</v>
      </c>
      <c r="L2462" t="s">
        <v>124</v>
      </c>
      <c r="M2462" t="s">
        <v>125</v>
      </c>
      <c r="N2462" t="s">
        <v>2115</v>
      </c>
      <c r="O2462" t="s">
        <v>2116</v>
      </c>
      <c r="P2462">
        <v>155.33760000000001</v>
      </c>
      <c r="Q2462">
        <v>108938726</v>
      </c>
      <c r="R2462" t="s">
        <v>128</v>
      </c>
      <c r="S2462">
        <v>7</v>
      </c>
    </row>
    <row r="2463" spans="2:19" x14ac:dyDescent="0.3">
      <c r="B2463">
        <v>2462</v>
      </c>
      <c r="C2463" t="s">
        <v>19</v>
      </c>
      <c r="D2463" t="s">
        <v>19</v>
      </c>
      <c r="E2463">
        <v>2462</v>
      </c>
      <c r="F2463" t="s">
        <v>20</v>
      </c>
      <c r="G2463">
        <v>26142</v>
      </c>
      <c r="H2463">
        <v>2462</v>
      </c>
      <c r="I2463">
        <v>12</v>
      </c>
      <c r="J2463" t="s">
        <v>6117</v>
      </c>
      <c r="K2463" t="s">
        <v>6118</v>
      </c>
      <c r="L2463" t="s">
        <v>154</v>
      </c>
      <c r="M2463" t="s">
        <v>155</v>
      </c>
      <c r="N2463" t="s">
        <v>6119</v>
      </c>
      <c r="O2463" t="s">
        <v>298</v>
      </c>
      <c r="P2463">
        <v>155.25620000000001</v>
      </c>
      <c r="Q2463">
        <v>7770000</v>
      </c>
      <c r="R2463" t="s">
        <v>467</v>
      </c>
      <c r="S2463">
        <v>1</v>
      </c>
    </row>
    <row r="2464" spans="2:19" x14ac:dyDescent="0.3">
      <c r="B2464">
        <v>2463</v>
      </c>
      <c r="C2464" t="s">
        <v>19</v>
      </c>
      <c r="D2464" t="s">
        <v>19</v>
      </c>
      <c r="E2464">
        <v>2463</v>
      </c>
      <c r="F2464" t="s">
        <v>20</v>
      </c>
      <c r="G2464">
        <v>17274</v>
      </c>
      <c r="H2464">
        <v>2463</v>
      </c>
      <c r="I2464">
        <v>1117</v>
      </c>
      <c r="J2464" t="s">
        <v>6120</v>
      </c>
      <c r="K2464" t="s">
        <v>6121</v>
      </c>
      <c r="L2464" t="s">
        <v>185</v>
      </c>
      <c r="M2464" t="s">
        <v>186</v>
      </c>
      <c r="N2464" t="s">
        <v>185</v>
      </c>
      <c r="O2464" t="s">
        <v>179</v>
      </c>
      <c r="P2464">
        <v>155.221</v>
      </c>
      <c r="Q2464">
        <v>161863000</v>
      </c>
      <c r="R2464" t="s">
        <v>151</v>
      </c>
      <c r="S2464">
        <v>4</v>
      </c>
    </row>
    <row r="2465" spans="2:19" x14ac:dyDescent="0.3">
      <c r="B2465">
        <v>2464</v>
      </c>
      <c r="C2465" t="s">
        <v>19</v>
      </c>
      <c r="D2465" t="s">
        <v>19</v>
      </c>
      <c r="E2465">
        <v>2464</v>
      </c>
      <c r="F2465" t="s">
        <v>20</v>
      </c>
      <c r="G2465">
        <v>1056</v>
      </c>
      <c r="H2465">
        <v>2464</v>
      </c>
      <c r="I2465">
        <v>21</v>
      </c>
      <c r="J2465" t="s">
        <v>6122</v>
      </c>
      <c r="K2465" t="s">
        <v>6123</v>
      </c>
      <c r="L2465" t="s">
        <v>731</v>
      </c>
      <c r="M2465" t="s">
        <v>732</v>
      </c>
      <c r="N2465" t="s">
        <v>3800</v>
      </c>
      <c r="O2465" t="s">
        <v>734</v>
      </c>
      <c r="P2465">
        <v>155.202</v>
      </c>
      <c r="Q2465">
        <v>36670296</v>
      </c>
      <c r="R2465" t="s">
        <v>49</v>
      </c>
      <c r="S2465">
        <v>8</v>
      </c>
    </row>
    <row r="2466" spans="2:19" x14ac:dyDescent="0.3">
      <c r="B2466">
        <v>2465</v>
      </c>
      <c r="C2466" t="s">
        <v>19</v>
      </c>
      <c r="D2466" t="s">
        <v>19</v>
      </c>
      <c r="E2466">
        <v>2465</v>
      </c>
      <c r="F2466" t="s">
        <v>20</v>
      </c>
      <c r="G2466">
        <v>25424</v>
      </c>
      <c r="H2466">
        <v>2465</v>
      </c>
      <c r="I2466">
        <v>14</v>
      </c>
      <c r="J2466" t="s">
        <v>6124</v>
      </c>
      <c r="K2466" t="s">
        <v>6125</v>
      </c>
      <c r="L2466" t="s">
        <v>95</v>
      </c>
      <c r="M2466" t="s">
        <v>96</v>
      </c>
      <c r="N2466" t="s">
        <v>1250</v>
      </c>
      <c r="O2466" t="s">
        <v>147</v>
      </c>
      <c r="P2466">
        <v>155.0094</v>
      </c>
      <c r="Q2466">
        <v>6367895</v>
      </c>
      <c r="R2466" t="s">
        <v>27</v>
      </c>
      <c r="S2466">
        <v>1</v>
      </c>
    </row>
    <row r="2467" spans="2:19" x14ac:dyDescent="0.3">
      <c r="B2467">
        <v>2466</v>
      </c>
      <c r="C2467" t="s">
        <v>19</v>
      </c>
      <c r="D2467" t="s">
        <v>19</v>
      </c>
      <c r="E2467">
        <v>2466</v>
      </c>
      <c r="F2467" t="s">
        <v>20</v>
      </c>
      <c r="G2467">
        <v>1459</v>
      </c>
      <c r="H2467">
        <v>2466</v>
      </c>
      <c r="I2467">
        <v>117</v>
      </c>
      <c r="J2467" t="s">
        <v>6126</v>
      </c>
      <c r="K2467" t="s">
        <v>6126</v>
      </c>
      <c r="L2467" t="s">
        <v>64</v>
      </c>
      <c r="M2467" t="s">
        <v>65</v>
      </c>
      <c r="N2467" t="s">
        <v>3122</v>
      </c>
      <c r="O2467" t="s">
        <v>3123</v>
      </c>
      <c r="P2467">
        <v>154.9837</v>
      </c>
      <c r="Q2467">
        <v>20270826</v>
      </c>
      <c r="R2467" t="s">
        <v>74</v>
      </c>
      <c r="S2467">
        <v>8</v>
      </c>
    </row>
    <row r="2468" spans="2:19" x14ac:dyDescent="0.3">
      <c r="B2468">
        <v>2467</v>
      </c>
      <c r="C2468" t="s">
        <v>19</v>
      </c>
      <c r="D2468" t="s">
        <v>19</v>
      </c>
      <c r="E2468">
        <v>2467</v>
      </c>
      <c r="F2468" t="s">
        <v>20</v>
      </c>
      <c r="G2468">
        <v>19322</v>
      </c>
      <c r="H2468">
        <v>2467</v>
      </c>
      <c r="I2468">
        <v>63</v>
      </c>
      <c r="J2468" t="s">
        <v>6127</v>
      </c>
      <c r="K2468" t="s">
        <v>6128</v>
      </c>
      <c r="L2468" t="s">
        <v>23</v>
      </c>
      <c r="M2468" t="s">
        <v>24</v>
      </c>
      <c r="N2468" t="s">
        <v>5474</v>
      </c>
      <c r="O2468" t="s">
        <v>60</v>
      </c>
      <c r="P2468">
        <v>154.85120000000001</v>
      </c>
      <c r="Q2468">
        <v>7495955</v>
      </c>
      <c r="R2468" t="s">
        <v>478</v>
      </c>
      <c r="S2468">
        <v>4</v>
      </c>
    </row>
    <row r="2469" spans="2:19" x14ac:dyDescent="0.3">
      <c r="B2469">
        <v>2468</v>
      </c>
      <c r="C2469" t="s">
        <v>19</v>
      </c>
      <c r="D2469" t="s">
        <v>19</v>
      </c>
      <c r="E2469">
        <v>2468</v>
      </c>
      <c r="F2469" t="s">
        <v>20</v>
      </c>
      <c r="G2469">
        <v>8587</v>
      </c>
      <c r="H2469">
        <v>2468</v>
      </c>
      <c r="I2469">
        <v>40</v>
      </c>
      <c r="J2469" t="s">
        <v>6129</v>
      </c>
      <c r="K2469" t="s">
        <v>6130</v>
      </c>
      <c r="L2469" t="s">
        <v>45</v>
      </c>
      <c r="M2469" t="s">
        <v>46</v>
      </c>
      <c r="N2469" t="s">
        <v>6131</v>
      </c>
      <c r="O2469" t="s">
        <v>48</v>
      </c>
      <c r="P2469">
        <v>154.63650000000001</v>
      </c>
      <c r="Q2469">
        <v>14416686</v>
      </c>
      <c r="R2469" t="s">
        <v>144</v>
      </c>
      <c r="S2469">
        <v>5</v>
      </c>
    </row>
    <row r="2470" spans="2:19" x14ac:dyDescent="0.3">
      <c r="B2470">
        <v>2469</v>
      </c>
      <c r="C2470" t="s">
        <v>19</v>
      </c>
      <c r="D2470" t="s">
        <v>19</v>
      </c>
      <c r="E2470">
        <v>2469</v>
      </c>
      <c r="F2470" t="s">
        <v>20</v>
      </c>
      <c r="G2470">
        <v>25822</v>
      </c>
      <c r="H2470">
        <v>2469</v>
      </c>
      <c r="I2470">
        <v>29</v>
      </c>
      <c r="J2470" t="s">
        <v>6132</v>
      </c>
      <c r="K2470" t="s">
        <v>6133</v>
      </c>
      <c r="L2470" t="s">
        <v>23</v>
      </c>
      <c r="M2470" t="s">
        <v>24</v>
      </c>
      <c r="N2470" t="s">
        <v>504</v>
      </c>
      <c r="O2470" t="s">
        <v>26</v>
      </c>
      <c r="P2470">
        <v>154.6079</v>
      </c>
      <c r="Q2470">
        <v>16081722</v>
      </c>
      <c r="R2470" t="s">
        <v>415</v>
      </c>
      <c r="S2470">
        <v>1</v>
      </c>
    </row>
    <row r="2471" spans="2:19" x14ac:dyDescent="0.3">
      <c r="B2471">
        <v>2470</v>
      </c>
      <c r="C2471" t="s">
        <v>19</v>
      </c>
      <c r="D2471" t="s">
        <v>19</v>
      </c>
      <c r="E2471">
        <v>2470</v>
      </c>
      <c r="F2471" t="s">
        <v>20</v>
      </c>
      <c r="G2471">
        <v>21949</v>
      </c>
      <c r="H2471">
        <v>2470</v>
      </c>
      <c r="I2471">
        <v>25</v>
      </c>
      <c r="J2471" t="s">
        <v>6134</v>
      </c>
      <c r="K2471" t="s">
        <v>6135</v>
      </c>
      <c r="L2471" t="s">
        <v>45</v>
      </c>
      <c r="M2471" t="s">
        <v>46</v>
      </c>
      <c r="N2471" t="s">
        <v>48</v>
      </c>
      <c r="O2471" t="s">
        <v>48</v>
      </c>
      <c r="P2471">
        <v>154.5967</v>
      </c>
      <c r="Q2471">
        <v>11176005</v>
      </c>
      <c r="R2471" t="s">
        <v>449</v>
      </c>
      <c r="S2471">
        <v>3</v>
      </c>
    </row>
    <row r="2472" spans="2:19" x14ac:dyDescent="0.3">
      <c r="B2472">
        <v>2471</v>
      </c>
      <c r="C2472" t="s">
        <v>19</v>
      </c>
      <c r="D2472" t="s">
        <v>19</v>
      </c>
      <c r="E2472">
        <v>2471</v>
      </c>
      <c r="F2472" t="s">
        <v>20</v>
      </c>
      <c r="G2472">
        <v>153</v>
      </c>
      <c r="H2472">
        <v>2471</v>
      </c>
      <c r="I2472">
        <v>25</v>
      </c>
      <c r="J2472" t="s">
        <v>6136</v>
      </c>
      <c r="K2472" t="s">
        <v>6137</v>
      </c>
      <c r="L2472" t="s">
        <v>246</v>
      </c>
      <c r="M2472" t="s">
        <v>247</v>
      </c>
      <c r="N2472" t="s">
        <v>580</v>
      </c>
      <c r="O2472" t="s">
        <v>580</v>
      </c>
      <c r="P2472">
        <v>154.51429999999999</v>
      </c>
      <c r="Q2472">
        <v>71084762</v>
      </c>
      <c r="R2472" t="s">
        <v>37</v>
      </c>
      <c r="S2472">
        <v>6</v>
      </c>
    </row>
    <row r="2473" spans="2:19" x14ac:dyDescent="0.3">
      <c r="B2473">
        <v>2472</v>
      </c>
      <c r="C2473" t="s">
        <v>19</v>
      </c>
      <c r="D2473" t="s">
        <v>19</v>
      </c>
      <c r="E2473">
        <v>2472</v>
      </c>
      <c r="F2473" t="s">
        <v>20</v>
      </c>
      <c r="G2473">
        <v>1032</v>
      </c>
      <c r="H2473">
        <v>2472</v>
      </c>
      <c r="I2473">
        <v>135</v>
      </c>
      <c r="J2473" t="s">
        <v>6138</v>
      </c>
      <c r="K2473" t="s">
        <v>6139</v>
      </c>
      <c r="L2473" t="s">
        <v>176</v>
      </c>
      <c r="M2473" t="s">
        <v>177</v>
      </c>
      <c r="N2473" t="s">
        <v>6140</v>
      </c>
      <c r="O2473" t="s">
        <v>179</v>
      </c>
      <c r="P2473">
        <v>154.48560000000001</v>
      </c>
      <c r="Q2473">
        <v>14694000</v>
      </c>
      <c r="R2473" t="s">
        <v>144</v>
      </c>
      <c r="S2473">
        <v>4</v>
      </c>
    </row>
    <row r="2474" spans="2:19" x14ac:dyDescent="0.3">
      <c r="B2474">
        <v>2473</v>
      </c>
      <c r="C2474" t="s">
        <v>19</v>
      </c>
      <c r="D2474" t="s">
        <v>19</v>
      </c>
      <c r="E2474">
        <v>2473</v>
      </c>
      <c r="F2474" t="s">
        <v>20</v>
      </c>
      <c r="G2474">
        <v>19691</v>
      </c>
      <c r="H2474">
        <v>2473</v>
      </c>
      <c r="I2474">
        <v>128</v>
      </c>
      <c r="J2474" t="s">
        <v>6141</v>
      </c>
      <c r="K2474" t="s">
        <v>6142</v>
      </c>
      <c r="L2474" t="s">
        <v>246</v>
      </c>
      <c r="M2474" t="s">
        <v>247</v>
      </c>
      <c r="N2474" t="s">
        <v>6143</v>
      </c>
      <c r="O2474" t="s">
        <v>432</v>
      </c>
      <c r="P2474">
        <v>154.41300000000001</v>
      </c>
      <c r="Q2474">
        <v>42744535</v>
      </c>
      <c r="R2474" t="s">
        <v>243</v>
      </c>
      <c r="S2474">
        <v>2</v>
      </c>
    </row>
    <row r="2475" spans="2:19" x14ac:dyDescent="0.3">
      <c r="B2475">
        <v>2474</v>
      </c>
      <c r="C2475" t="s">
        <v>19</v>
      </c>
      <c r="D2475" t="s">
        <v>19</v>
      </c>
      <c r="E2475">
        <v>2474</v>
      </c>
      <c r="F2475" t="s">
        <v>20</v>
      </c>
      <c r="G2475">
        <v>6655</v>
      </c>
      <c r="H2475">
        <v>2474</v>
      </c>
      <c r="I2475">
        <v>200</v>
      </c>
      <c r="J2475" t="s">
        <v>6144</v>
      </c>
      <c r="K2475" t="s">
        <v>6145</v>
      </c>
      <c r="L2475" t="s">
        <v>176</v>
      </c>
      <c r="M2475" t="s">
        <v>177</v>
      </c>
      <c r="N2475" t="s">
        <v>1336</v>
      </c>
      <c r="O2475" t="s">
        <v>179</v>
      </c>
      <c r="P2475">
        <v>154.41409999999999</v>
      </c>
      <c r="Q2475">
        <v>25360000</v>
      </c>
      <c r="R2475" t="s">
        <v>144</v>
      </c>
      <c r="S2475">
        <v>3</v>
      </c>
    </row>
    <row r="2476" spans="2:19" x14ac:dyDescent="0.3">
      <c r="B2476">
        <v>2475</v>
      </c>
      <c r="C2476" t="s">
        <v>19</v>
      </c>
      <c r="D2476" t="s">
        <v>19</v>
      </c>
      <c r="E2476">
        <v>2475</v>
      </c>
      <c r="F2476" t="s">
        <v>20</v>
      </c>
      <c r="G2476">
        <v>26488</v>
      </c>
      <c r="H2476">
        <v>2475</v>
      </c>
      <c r="I2476">
        <v>14</v>
      </c>
      <c r="J2476" t="s">
        <v>6146</v>
      </c>
      <c r="K2476" t="s">
        <v>6147</v>
      </c>
      <c r="L2476" t="s">
        <v>360</v>
      </c>
      <c r="M2476" t="s">
        <v>361</v>
      </c>
      <c r="N2476" t="s">
        <v>5721</v>
      </c>
      <c r="O2476" t="s">
        <v>362</v>
      </c>
      <c r="P2476">
        <v>154.386</v>
      </c>
      <c r="Q2476">
        <v>4170361</v>
      </c>
      <c r="R2476" t="s">
        <v>37</v>
      </c>
      <c r="S2476">
        <v>1</v>
      </c>
    </row>
    <row r="2477" spans="2:19" x14ac:dyDescent="0.3">
      <c r="B2477">
        <v>2476</v>
      </c>
      <c r="C2477" t="s">
        <v>19</v>
      </c>
      <c r="D2477" t="s">
        <v>19</v>
      </c>
      <c r="E2477">
        <v>2476</v>
      </c>
      <c r="F2477" t="s">
        <v>20</v>
      </c>
      <c r="G2477">
        <v>17924</v>
      </c>
      <c r="H2477">
        <v>2476</v>
      </c>
      <c r="I2477">
        <v>48</v>
      </c>
      <c r="J2477" t="s">
        <v>6148</v>
      </c>
      <c r="K2477" t="s">
        <v>6149</v>
      </c>
      <c r="L2477" t="s">
        <v>23</v>
      </c>
      <c r="M2477" t="s">
        <v>24</v>
      </c>
      <c r="N2477" t="s">
        <v>6150</v>
      </c>
      <c r="O2477" t="s">
        <v>26</v>
      </c>
      <c r="P2477">
        <v>154.36580000000001</v>
      </c>
      <c r="Q2477">
        <v>15792128</v>
      </c>
      <c r="R2477" t="s">
        <v>61</v>
      </c>
      <c r="S2477">
        <v>5</v>
      </c>
    </row>
    <row r="2478" spans="2:19" x14ac:dyDescent="0.3">
      <c r="B2478">
        <v>2477</v>
      </c>
      <c r="C2478" t="s">
        <v>19</v>
      </c>
      <c r="D2478" t="s">
        <v>19</v>
      </c>
      <c r="E2478">
        <v>2477</v>
      </c>
      <c r="F2478" t="s">
        <v>20</v>
      </c>
      <c r="G2478">
        <v>23724</v>
      </c>
      <c r="H2478">
        <v>2477</v>
      </c>
      <c r="I2478">
        <v>3</v>
      </c>
      <c r="J2478" t="s">
        <v>6151</v>
      </c>
      <c r="K2478" t="s">
        <v>6152</v>
      </c>
      <c r="L2478" t="s">
        <v>185</v>
      </c>
      <c r="M2478" t="s">
        <v>186</v>
      </c>
      <c r="N2478" t="s">
        <v>6153</v>
      </c>
      <c r="O2478" t="s">
        <v>179</v>
      </c>
      <c r="P2478">
        <v>154.12440000000001</v>
      </c>
      <c r="Q2478">
        <v>4802887</v>
      </c>
      <c r="R2478" t="s">
        <v>27</v>
      </c>
      <c r="S2478">
        <v>2</v>
      </c>
    </row>
    <row r="2479" spans="2:19" x14ac:dyDescent="0.3">
      <c r="B2479">
        <v>2478</v>
      </c>
      <c r="C2479" t="s">
        <v>19</v>
      </c>
      <c r="D2479" t="s">
        <v>19</v>
      </c>
      <c r="E2479">
        <v>2478</v>
      </c>
      <c r="F2479" t="s">
        <v>20</v>
      </c>
      <c r="G2479">
        <v>25002</v>
      </c>
      <c r="H2479">
        <v>2478</v>
      </c>
      <c r="I2479">
        <v>19</v>
      </c>
      <c r="J2479" t="s">
        <v>6154</v>
      </c>
      <c r="K2479" t="s">
        <v>6155</v>
      </c>
      <c r="L2479" t="s">
        <v>64</v>
      </c>
      <c r="M2479" t="s">
        <v>65</v>
      </c>
      <c r="N2479" t="s">
        <v>140</v>
      </c>
      <c r="O2479" t="s">
        <v>67</v>
      </c>
      <c r="P2479">
        <v>154.09399999999999</v>
      </c>
      <c r="Q2479">
        <v>2807967</v>
      </c>
      <c r="R2479" t="s">
        <v>144</v>
      </c>
      <c r="S2479">
        <v>1</v>
      </c>
    </row>
    <row r="2480" spans="2:19" x14ac:dyDescent="0.3">
      <c r="B2480">
        <v>2479</v>
      </c>
      <c r="C2480" t="s">
        <v>19</v>
      </c>
      <c r="D2480" t="s">
        <v>19</v>
      </c>
      <c r="E2480">
        <v>2479</v>
      </c>
      <c r="F2480" t="s">
        <v>20</v>
      </c>
      <c r="G2480">
        <v>25074</v>
      </c>
      <c r="H2480">
        <v>2479</v>
      </c>
      <c r="I2480">
        <v>4</v>
      </c>
      <c r="J2480" t="s">
        <v>6156</v>
      </c>
      <c r="K2480" t="s">
        <v>6157</v>
      </c>
      <c r="L2480" t="s">
        <v>33</v>
      </c>
      <c r="M2480" t="s">
        <v>34</v>
      </c>
      <c r="N2480" t="s">
        <v>570</v>
      </c>
      <c r="O2480" t="s">
        <v>571</v>
      </c>
      <c r="P2480">
        <v>153.9092</v>
      </c>
      <c r="Q2480">
        <v>4786917</v>
      </c>
      <c r="R2480" t="s">
        <v>243</v>
      </c>
      <c r="S2480">
        <v>1</v>
      </c>
    </row>
    <row r="2481" spans="2:19" x14ac:dyDescent="0.3">
      <c r="B2481">
        <v>2480</v>
      </c>
      <c r="C2481" t="s">
        <v>19</v>
      </c>
      <c r="D2481" t="s">
        <v>19</v>
      </c>
      <c r="E2481">
        <v>2480</v>
      </c>
      <c r="F2481" t="s">
        <v>20</v>
      </c>
      <c r="G2481">
        <v>3794</v>
      </c>
      <c r="H2481">
        <v>2480</v>
      </c>
      <c r="I2481">
        <v>18</v>
      </c>
      <c r="J2481" t="s">
        <v>6158</v>
      </c>
      <c r="K2481" t="s">
        <v>6159</v>
      </c>
      <c r="L2481" t="s">
        <v>33</v>
      </c>
      <c r="M2481" t="s">
        <v>34</v>
      </c>
      <c r="N2481" t="s">
        <v>612</v>
      </c>
      <c r="O2481" t="s">
        <v>137</v>
      </c>
      <c r="P2481">
        <v>153.8672</v>
      </c>
      <c r="Q2481">
        <v>6795205</v>
      </c>
      <c r="R2481" t="s">
        <v>151</v>
      </c>
      <c r="S2481">
        <v>7</v>
      </c>
    </row>
    <row r="2482" spans="2:19" x14ac:dyDescent="0.3">
      <c r="B2482">
        <v>2481</v>
      </c>
      <c r="C2482" t="s">
        <v>19</v>
      </c>
      <c r="D2482" t="s">
        <v>19</v>
      </c>
      <c r="E2482">
        <v>2481</v>
      </c>
      <c r="F2482" t="s">
        <v>20</v>
      </c>
      <c r="G2482">
        <v>23371</v>
      </c>
      <c r="H2482">
        <v>2481</v>
      </c>
      <c r="I2482">
        <v>35</v>
      </c>
      <c r="J2482" t="s">
        <v>6160</v>
      </c>
      <c r="K2482" t="s">
        <v>6161</v>
      </c>
      <c r="L2482" t="s">
        <v>1711</v>
      </c>
      <c r="M2482" t="s">
        <v>1712</v>
      </c>
      <c r="N2482" t="s">
        <v>1628</v>
      </c>
      <c r="O2482" t="s">
        <v>1714</v>
      </c>
      <c r="P2482">
        <v>153.84010000000001</v>
      </c>
      <c r="Q2482">
        <v>6173387</v>
      </c>
      <c r="R2482" t="s">
        <v>56</v>
      </c>
      <c r="S2482">
        <v>2</v>
      </c>
    </row>
    <row r="2483" spans="2:19" x14ac:dyDescent="0.3">
      <c r="B2483">
        <v>2482</v>
      </c>
      <c r="C2483" t="s">
        <v>19</v>
      </c>
      <c r="D2483" t="s">
        <v>19</v>
      </c>
      <c r="E2483">
        <v>2482</v>
      </c>
      <c r="F2483" t="s">
        <v>20</v>
      </c>
      <c r="G2483">
        <v>26471</v>
      </c>
      <c r="H2483">
        <v>2482</v>
      </c>
      <c r="I2483">
        <v>32</v>
      </c>
      <c r="J2483" t="s">
        <v>6162</v>
      </c>
      <c r="K2483" t="s">
        <v>6163</v>
      </c>
      <c r="L2483" t="s">
        <v>189</v>
      </c>
      <c r="M2483" t="s">
        <v>190</v>
      </c>
      <c r="N2483" t="s">
        <v>669</v>
      </c>
      <c r="O2483" t="s">
        <v>192</v>
      </c>
      <c r="P2483">
        <v>153.72819999999999</v>
      </c>
      <c r="Q2483">
        <v>32689578</v>
      </c>
      <c r="R2483" t="s">
        <v>37</v>
      </c>
      <c r="S2483">
        <v>1</v>
      </c>
    </row>
    <row r="2484" spans="2:19" x14ac:dyDescent="0.3">
      <c r="B2484">
        <v>2483</v>
      </c>
      <c r="C2484" t="s">
        <v>19</v>
      </c>
      <c r="D2484" t="s">
        <v>19</v>
      </c>
      <c r="E2484">
        <v>2483</v>
      </c>
      <c r="F2484" t="s">
        <v>20</v>
      </c>
      <c r="G2484">
        <v>24262</v>
      </c>
      <c r="H2484">
        <v>2483</v>
      </c>
      <c r="I2484">
        <v>15</v>
      </c>
      <c r="J2484" t="s">
        <v>6164</v>
      </c>
      <c r="K2484" t="s">
        <v>6165</v>
      </c>
      <c r="L2484" t="s">
        <v>164</v>
      </c>
      <c r="M2484" t="s">
        <v>165</v>
      </c>
      <c r="N2484" t="s">
        <v>6166</v>
      </c>
      <c r="O2484" t="s">
        <v>6167</v>
      </c>
      <c r="P2484">
        <v>153.4871</v>
      </c>
      <c r="Q2484">
        <v>3977197</v>
      </c>
      <c r="R2484" t="s">
        <v>182</v>
      </c>
      <c r="S2484">
        <v>2</v>
      </c>
    </row>
    <row r="2485" spans="2:19" x14ac:dyDescent="0.3">
      <c r="B2485">
        <v>2484</v>
      </c>
      <c r="C2485" t="s">
        <v>19</v>
      </c>
      <c r="D2485" t="s">
        <v>19</v>
      </c>
      <c r="E2485">
        <v>2484</v>
      </c>
      <c r="F2485" t="s">
        <v>20</v>
      </c>
      <c r="G2485">
        <v>25502</v>
      </c>
      <c r="H2485">
        <v>2484</v>
      </c>
      <c r="I2485">
        <v>19</v>
      </c>
      <c r="J2485" t="s">
        <v>6168</v>
      </c>
      <c r="K2485" t="s">
        <v>6169</v>
      </c>
      <c r="L2485" t="s">
        <v>1032</v>
      </c>
      <c r="M2485" t="s">
        <v>1033</v>
      </c>
      <c r="N2485" t="s">
        <v>6170</v>
      </c>
      <c r="O2485" t="s">
        <v>1415</v>
      </c>
      <c r="P2485">
        <v>153.05099999999999</v>
      </c>
      <c r="Q2485">
        <v>3096158</v>
      </c>
      <c r="R2485" t="s">
        <v>42</v>
      </c>
      <c r="S2485">
        <v>1</v>
      </c>
    </row>
    <row r="2486" spans="2:19" x14ac:dyDescent="0.3">
      <c r="B2486">
        <v>2485</v>
      </c>
      <c r="C2486" t="s">
        <v>19</v>
      </c>
      <c r="D2486" t="s">
        <v>19</v>
      </c>
      <c r="E2486">
        <v>2485</v>
      </c>
      <c r="F2486" t="s">
        <v>20</v>
      </c>
      <c r="G2486">
        <v>23465</v>
      </c>
      <c r="H2486">
        <v>2485</v>
      </c>
      <c r="I2486">
        <v>22</v>
      </c>
      <c r="J2486" t="s">
        <v>6171</v>
      </c>
      <c r="K2486" t="s">
        <v>6172</v>
      </c>
      <c r="L2486" t="s">
        <v>170</v>
      </c>
      <c r="M2486" t="s">
        <v>171</v>
      </c>
      <c r="N2486" t="s">
        <v>6173</v>
      </c>
      <c r="O2486" t="s">
        <v>6174</v>
      </c>
      <c r="P2486">
        <v>152.96</v>
      </c>
      <c r="Q2486">
        <v>6128581</v>
      </c>
      <c r="R2486" t="s">
        <v>151</v>
      </c>
      <c r="S2486">
        <v>2</v>
      </c>
    </row>
    <row r="2487" spans="2:19" x14ac:dyDescent="0.3">
      <c r="B2487">
        <v>2486</v>
      </c>
      <c r="C2487" t="s">
        <v>19</v>
      </c>
      <c r="D2487" t="s">
        <v>19</v>
      </c>
      <c r="E2487">
        <v>2486</v>
      </c>
      <c r="F2487" t="s">
        <v>20</v>
      </c>
      <c r="G2487">
        <v>19999</v>
      </c>
      <c r="H2487">
        <v>2486</v>
      </c>
      <c r="I2487">
        <v>12</v>
      </c>
      <c r="J2487" t="s">
        <v>6175</v>
      </c>
      <c r="K2487" t="s">
        <v>6176</v>
      </c>
      <c r="L2487" t="s">
        <v>195</v>
      </c>
      <c r="M2487" t="s">
        <v>196</v>
      </c>
      <c r="N2487" t="s">
        <v>6177</v>
      </c>
      <c r="O2487" t="s">
        <v>410</v>
      </c>
      <c r="P2487">
        <v>152.90860000000001</v>
      </c>
      <c r="Q2487">
        <v>4675609</v>
      </c>
      <c r="R2487" t="s">
        <v>182</v>
      </c>
      <c r="S2487">
        <v>4</v>
      </c>
    </row>
    <row r="2488" spans="2:19" x14ac:dyDescent="0.3">
      <c r="B2488">
        <v>2487</v>
      </c>
      <c r="C2488" t="s">
        <v>19</v>
      </c>
      <c r="D2488" t="s">
        <v>19</v>
      </c>
      <c r="E2488">
        <v>2487</v>
      </c>
      <c r="F2488" t="s">
        <v>20</v>
      </c>
      <c r="G2488">
        <v>21444</v>
      </c>
      <c r="H2488">
        <v>2487</v>
      </c>
      <c r="I2488">
        <v>45</v>
      </c>
      <c r="J2488" t="s">
        <v>6178</v>
      </c>
      <c r="K2488" t="s">
        <v>6179</v>
      </c>
      <c r="L2488" t="s">
        <v>246</v>
      </c>
      <c r="M2488" t="s">
        <v>247</v>
      </c>
      <c r="N2488" t="s">
        <v>580</v>
      </c>
      <c r="O2488" t="s">
        <v>580</v>
      </c>
      <c r="P2488">
        <v>152.7321</v>
      </c>
      <c r="Q2488">
        <v>11205755</v>
      </c>
      <c r="R2488" t="s">
        <v>121</v>
      </c>
      <c r="S2488">
        <v>3</v>
      </c>
    </row>
    <row r="2489" spans="2:19" x14ac:dyDescent="0.3">
      <c r="B2489">
        <v>2488</v>
      </c>
      <c r="C2489" t="s">
        <v>19</v>
      </c>
      <c r="D2489" t="s">
        <v>19</v>
      </c>
      <c r="E2489">
        <v>2488</v>
      </c>
      <c r="F2489" t="s">
        <v>20</v>
      </c>
      <c r="G2489">
        <v>1937</v>
      </c>
      <c r="H2489">
        <v>2488</v>
      </c>
      <c r="I2489">
        <v>125</v>
      </c>
      <c r="J2489" t="s">
        <v>6180</v>
      </c>
      <c r="K2489" t="s">
        <v>6181</v>
      </c>
      <c r="L2489" t="s">
        <v>154</v>
      </c>
      <c r="M2489" t="s">
        <v>155</v>
      </c>
      <c r="N2489" t="s">
        <v>519</v>
      </c>
      <c r="O2489" t="s">
        <v>520</v>
      </c>
      <c r="P2489">
        <v>152.67070000000001</v>
      </c>
      <c r="Q2489">
        <v>18354000</v>
      </c>
      <c r="R2489" t="s">
        <v>61</v>
      </c>
      <c r="S2489">
        <v>5</v>
      </c>
    </row>
    <row r="2490" spans="2:19" x14ac:dyDescent="0.3">
      <c r="B2490">
        <v>2489</v>
      </c>
      <c r="C2490" t="s">
        <v>19</v>
      </c>
      <c r="D2490" t="s">
        <v>19</v>
      </c>
      <c r="E2490">
        <v>2489</v>
      </c>
      <c r="F2490" t="s">
        <v>20</v>
      </c>
      <c r="G2490">
        <v>24998</v>
      </c>
      <c r="H2490">
        <v>2489</v>
      </c>
      <c r="I2490">
        <v>15</v>
      </c>
      <c r="J2490" t="s">
        <v>6182</v>
      </c>
      <c r="K2490" t="s">
        <v>6183</v>
      </c>
      <c r="L2490" t="s">
        <v>83</v>
      </c>
      <c r="M2490" t="s">
        <v>84</v>
      </c>
      <c r="N2490" t="s">
        <v>2203</v>
      </c>
      <c r="O2490" t="s">
        <v>609</v>
      </c>
      <c r="P2490">
        <v>152.6499</v>
      </c>
      <c r="Q2490">
        <v>2100185</v>
      </c>
      <c r="R2490" t="s">
        <v>42</v>
      </c>
      <c r="S2490">
        <v>1</v>
      </c>
    </row>
    <row r="2491" spans="2:19" x14ac:dyDescent="0.3">
      <c r="B2491">
        <v>2490</v>
      </c>
      <c r="C2491" t="s">
        <v>19</v>
      </c>
      <c r="D2491" t="s">
        <v>19</v>
      </c>
      <c r="E2491">
        <v>2490</v>
      </c>
      <c r="F2491" t="s">
        <v>20</v>
      </c>
      <c r="G2491">
        <v>25337</v>
      </c>
      <c r="H2491">
        <v>2490</v>
      </c>
      <c r="I2491">
        <v>12</v>
      </c>
      <c r="J2491" t="s">
        <v>6184</v>
      </c>
      <c r="K2491" t="s">
        <v>6185</v>
      </c>
      <c r="L2491" t="s">
        <v>77</v>
      </c>
      <c r="M2491" t="s">
        <v>78</v>
      </c>
      <c r="N2491" t="s">
        <v>472</v>
      </c>
      <c r="O2491" t="s">
        <v>472</v>
      </c>
      <c r="P2491">
        <v>152.6541</v>
      </c>
      <c r="Q2491">
        <v>2019866</v>
      </c>
      <c r="R2491" t="s">
        <v>37</v>
      </c>
      <c r="S2491">
        <v>1</v>
      </c>
    </row>
    <row r="2492" spans="2:19" x14ac:dyDescent="0.3">
      <c r="B2492">
        <v>2491</v>
      </c>
      <c r="C2492" t="s">
        <v>19</v>
      </c>
      <c r="D2492" t="s">
        <v>19</v>
      </c>
      <c r="E2492">
        <v>2491</v>
      </c>
      <c r="F2492" t="s">
        <v>20</v>
      </c>
      <c r="G2492">
        <v>21656</v>
      </c>
      <c r="H2492">
        <v>2491</v>
      </c>
      <c r="I2492">
        <v>33</v>
      </c>
      <c r="J2492" t="s">
        <v>6186</v>
      </c>
      <c r="K2492" t="s">
        <v>6187</v>
      </c>
      <c r="L2492" t="s">
        <v>737</v>
      </c>
      <c r="M2492" t="s">
        <v>738</v>
      </c>
      <c r="N2492" t="s">
        <v>739</v>
      </c>
      <c r="O2492" t="s">
        <v>740</v>
      </c>
      <c r="P2492">
        <v>152.58240000000001</v>
      </c>
      <c r="Q2492">
        <v>12490080</v>
      </c>
      <c r="R2492" t="s">
        <v>121</v>
      </c>
      <c r="S2492">
        <v>4</v>
      </c>
    </row>
    <row r="2493" spans="2:19" x14ac:dyDescent="0.3">
      <c r="B2493">
        <v>2492</v>
      </c>
      <c r="C2493" t="s">
        <v>19</v>
      </c>
      <c r="D2493" t="s">
        <v>19</v>
      </c>
      <c r="E2493">
        <v>2492</v>
      </c>
      <c r="F2493" t="s">
        <v>20</v>
      </c>
      <c r="G2493">
        <v>1987</v>
      </c>
      <c r="H2493">
        <v>2492</v>
      </c>
      <c r="I2493">
        <v>80</v>
      </c>
      <c r="J2493" t="s">
        <v>6188</v>
      </c>
      <c r="K2493" t="s">
        <v>6189</v>
      </c>
      <c r="L2493" t="s">
        <v>23</v>
      </c>
      <c r="M2493" t="s">
        <v>24</v>
      </c>
      <c r="N2493" t="s">
        <v>59</v>
      </c>
      <c r="O2493" t="s">
        <v>60</v>
      </c>
      <c r="P2493">
        <v>152.4624</v>
      </c>
      <c r="Q2493">
        <v>18482000</v>
      </c>
      <c r="R2493" t="s">
        <v>30</v>
      </c>
      <c r="S2493">
        <v>7</v>
      </c>
    </row>
    <row r="2494" spans="2:19" x14ac:dyDescent="0.3">
      <c r="B2494">
        <v>2493</v>
      </c>
      <c r="C2494" t="s">
        <v>19</v>
      </c>
      <c r="D2494" t="s">
        <v>19</v>
      </c>
      <c r="E2494">
        <v>2493</v>
      </c>
      <c r="F2494" t="s">
        <v>20</v>
      </c>
      <c r="G2494">
        <v>24208</v>
      </c>
      <c r="H2494">
        <v>2493</v>
      </c>
      <c r="I2494">
        <v>140</v>
      </c>
      <c r="J2494" t="s">
        <v>6190</v>
      </c>
      <c r="K2494" t="s">
        <v>6191</v>
      </c>
      <c r="L2494" t="s">
        <v>185</v>
      </c>
      <c r="M2494" t="s">
        <v>186</v>
      </c>
      <c r="N2494" t="s">
        <v>185</v>
      </c>
      <c r="O2494" t="s">
        <v>179</v>
      </c>
      <c r="P2494">
        <v>152.41470000000001</v>
      </c>
      <c r="Q2494">
        <v>24894872</v>
      </c>
      <c r="R2494" t="s">
        <v>144</v>
      </c>
      <c r="S2494">
        <v>2</v>
      </c>
    </row>
    <row r="2495" spans="2:19" x14ac:dyDescent="0.3">
      <c r="B2495">
        <v>2494</v>
      </c>
      <c r="C2495" t="s">
        <v>19</v>
      </c>
      <c r="D2495" t="s">
        <v>19</v>
      </c>
      <c r="E2495">
        <v>2494</v>
      </c>
      <c r="F2495" t="s">
        <v>20</v>
      </c>
      <c r="G2495">
        <v>22662</v>
      </c>
      <c r="H2495">
        <v>2494</v>
      </c>
      <c r="I2495">
        <v>18</v>
      </c>
      <c r="J2495" t="s">
        <v>6192</v>
      </c>
      <c r="K2495" t="s">
        <v>6193</v>
      </c>
      <c r="L2495" t="s">
        <v>1032</v>
      </c>
      <c r="M2495" t="s">
        <v>1033</v>
      </c>
      <c r="N2495" t="s">
        <v>3253</v>
      </c>
      <c r="O2495" t="s">
        <v>1415</v>
      </c>
      <c r="P2495">
        <v>152.40780000000001</v>
      </c>
      <c r="Q2495">
        <v>3881052</v>
      </c>
      <c r="R2495" t="s">
        <v>151</v>
      </c>
      <c r="S2495">
        <v>3</v>
      </c>
    </row>
    <row r="2496" spans="2:19" x14ac:dyDescent="0.3">
      <c r="B2496">
        <v>2495</v>
      </c>
      <c r="C2496" t="s">
        <v>19</v>
      </c>
      <c r="D2496" t="s">
        <v>19</v>
      </c>
      <c r="E2496">
        <v>2495</v>
      </c>
      <c r="F2496" t="s">
        <v>20</v>
      </c>
      <c r="G2496">
        <v>23248</v>
      </c>
      <c r="H2496">
        <v>2495</v>
      </c>
      <c r="I2496">
        <v>56</v>
      </c>
      <c r="J2496" t="s">
        <v>6194</v>
      </c>
      <c r="K2496" t="s">
        <v>6195</v>
      </c>
      <c r="L2496" t="s">
        <v>185</v>
      </c>
      <c r="M2496" t="s">
        <v>186</v>
      </c>
      <c r="N2496" t="s">
        <v>6196</v>
      </c>
      <c r="O2496" t="s">
        <v>722</v>
      </c>
      <c r="P2496">
        <v>152.38999999999999</v>
      </c>
      <c r="Q2496">
        <v>5451336</v>
      </c>
      <c r="R2496" t="s">
        <v>30</v>
      </c>
      <c r="S2496">
        <v>2</v>
      </c>
    </row>
    <row r="2497" spans="2:19" x14ac:dyDescent="0.3">
      <c r="B2497">
        <v>2496</v>
      </c>
      <c r="C2497" t="s">
        <v>19</v>
      </c>
      <c r="D2497" t="s">
        <v>19</v>
      </c>
      <c r="E2497">
        <v>2496</v>
      </c>
      <c r="F2497" t="s">
        <v>20</v>
      </c>
      <c r="G2497">
        <v>21691</v>
      </c>
      <c r="H2497">
        <v>2496</v>
      </c>
      <c r="I2497">
        <v>14</v>
      </c>
      <c r="J2497" t="s">
        <v>6197</v>
      </c>
      <c r="K2497" t="s">
        <v>6198</v>
      </c>
      <c r="L2497" t="s">
        <v>23</v>
      </c>
      <c r="M2497" t="s">
        <v>24</v>
      </c>
      <c r="N2497" t="s">
        <v>4457</v>
      </c>
      <c r="O2497" t="s">
        <v>26</v>
      </c>
      <c r="P2497">
        <v>152.3459</v>
      </c>
      <c r="Q2497">
        <v>7027511</v>
      </c>
      <c r="R2497" t="s">
        <v>30</v>
      </c>
      <c r="S2497">
        <v>3</v>
      </c>
    </row>
    <row r="2498" spans="2:19" x14ac:dyDescent="0.3">
      <c r="B2498">
        <v>2497</v>
      </c>
      <c r="C2498" t="s">
        <v>19</v>
      </c>
      <c r="D2498" t="s">
        <v>19</v>
      </c>
      <c r="E2498">
        <v>2497</v>
      </c>
      <c r="F2498" t="s">
        <v>20</v>
      </c>
      <c r="G2498">
        <v>23913</v>
      </c>
      <c r="H2498">
        <v>2497</v>
      </c>
      <c r="I2498">
        <v>127</v>
      </c>
      <c r="J2498" t="s">
        <v>6199</v>
      </c>
      <c r="K2498" t="s">
        <v>6200</v>
      </c>
      <c r="L2498" t="s">
        <v>33</v>
      </c>
      <c r="M2498" t="s">
        <v>34</v>
      </c>
      <c r="N2498" t="s">
        <v>463</v>
      </c>
      <c r="O2498" t="s">
        <v>36</v>
      </c>
      <c r="P2498">
        <v>152.19540000000001</v>
      </c>
      <c r="Q2498">
        <v>7851777</v>
      </c>
      <c r="R2498" t="s">
        <v>42</v>
      </c>
      <c r="S2498">
        <v>2</v>
      </c>
    </row>
    <row r="2499" spans="2:19" x14ac:dyDescent="0.3">
      <c r="B2499">
        <v>2498</v>
      </c>
      <c r="C2499" t="s">
        <v>19</v>
      </c>
      <c r="D2499" t="s">
        <v>19</v>
      </c>
      <c r="E2499">
        <v>2498</v>
      </c>
      <c r="F2499" t="s">
        <v>20</v>
      </c>
      <c r="G2499">
        <v>4136</v>
      </c>
      <c r="H2499">
        <v>2498</v>
      </c>
      <c r="I2499">
        <v>100</v>
      </c>
      <c r="J2499" t="s">
        <v>6201</v>
      </c>
      <c r="K2499" t="s">
        <v>6202</v>
      </c>
      <c r="L2499" t="s">
        <v>257</v>
      </c>
      <c r="M2499" t="s">
        <v>258</v>
      </c>
      <c r="N2499" t="s">
        <v>259</v>
      </c>
      <c r="O2499" t="s">
        <v>259</v>
      </c>
      <c r="P2499">
        <v>152.19479999999999</v>
      </c>
      <c r="Q2499">
        <v>123882403</v>
      </c>
      <c r="R2499" t="s">
        <v>243</v>
      </c>
      <c r="S2499">
        <v>8</v>
      </c>
    </row>
    <row r="2500" spans="2:19" x14ac:dyDescent="0.3">
      <c r="B2500">
        <v>2499</v>
      </c>
      <c r="C2500" t="s">
        <v>19</v>
      </c>
      <c r="D2500" t="s">
        <v>19</v>
      </c>
      <c r="E2500">
        <v>2499</v>
      </c>
      <c r="F2500" t="s">
        <v>20</v>
      </c>
      <c r="G2500">
        <v>24165</v>
      </c>
      <c r="H2500">
        <v>2499</v>
      </c>
      <c r="I2500">
        <v>17</v>
      </c>
      <c r="J2500" t="s">
        <v>6203</v>
      </c>
      <c r="K2500" t="s">
        <v>6204</v>
      </c>
      <c r="L2500" t="s">
        <v>547</v>
      </c>
      <c r="M2500" t="s">
        <v>548</v>
      </c>
      <c r="N2500" t="s">
        <v>6205</v>
      </c>
      <c r="O2500" t="s">
        <v>549</v>
      </c>
      <c r="P2500">
        <v>151.8467</v>
      </c>
      <c r="Q2500">
        <v>2517135</v>
      </c>
      <c r="R2500" t="s">
        <v>37</v>
      </c>
      <c r="S2500">
        <v>2</v>
      </c>
    </row>
    <row r="2501" spans="2:19" x14ac:dyDescent="0.3">
      <c r="B2501">
        <v>2500</v>
      </c>
      <c r="C2501" t="s">
        <v>19</v>
      </c>
      <c r="D2501" t="s">
        <v>19</v>
      </c>
      <c r="E2501">
        <v>2500</v>
      </c>
      <c r="F2501" t="s">
        <v>20</v>
      </c>
      <c r="G2501">
        <v>26305</v>
      </c>
      <c r="H2501">
        <v>2500</v>
      </c>
      <c r="I2501">
        <v>22</v>
      </c>
      <c r="J2501" t="s">
        <v>6206</v>
      </c>
      <c r="K2501" t="s">
        <v>6207</v>
      </c>
      <c r="L2501" t="s">
        <v>737</v>
      </c>
      <c r="M2501" t="s">
        <v>738</v>
      </c>
      <c r="N2501" t="s">
        <v>197</v>
      </c>
      <c r="O2501" t="s">
        <v>2686</v>
      </c>
      <c r="P2501">
        <v>151.73490000000001</v>
      </c>
      <c r="Q2501">
        <v>3356867</v>
      </c>
      <c r="R2501" t="s">
        <v>144</v>
      </c>
      <c r="S2501">
        <v>1</v>
      </c>
    </row>
    <row r="2502" spans="2:19" x14ac:dyDescent="0.3">
      <c r="B2502">
        <v>2501</v>
      </c>
      <c r="C2502" t="s">
        <v>19</v>
      </c>
      <c r="D2502" t="s">
        <v>19</v>
      </c>
      <c r="E2502">
        <v>2501</v>
      </c>
      <c r="F2502" t="s">
        <v>20</v>
      </c>
      <c r="G2502">
        <v>25817</v>
      </c>
      <c r="H2502">
        <v>2501</v>
      </c>
      <c r="I2502">
        <v>1361</v>
      </c>
      <c r="J2502" t="s">
        <v>6208</v>
      </c>
      <c r="K2502" t="s">
        <v>6209</v>
      </c>
      <c r="L2502" t="s">
        <v>170</v>
      </c>
      <c r="M2502" t="s">
        <v>171</v>
      </c>
      <c r="N2502" t="s">
        <v>380</v>
      </c>
      <c r="O2502" t="s">
        <v>381</v>
      </c>
      <c r="P2502">
        <v>151.7107</v>
      </c>
      <c r="Q2502">
        <v>34283000</v>
      </c>
      <c r="R2502" t="s">
        <v>449</v>
      </c>
      <c r="S2502">
        <v>1</v>
      </c>
    </row>
    <row r="2503" spans="2:19" x14ac:dyDescent="0.3">
      <c r="B2503">
        <v>2502</v>
      </c>
      <c r="C2503" t="s">
        <v>19</v>
      </c>
      <c r="D2503" t="s">
        <v>19</v>
      </c>
      <c r="E2503">
        <v>2502</v>
      </c>
      <c r="F2503" t="s">
        <v>20</v>
      </c>
      <c r="G2503">
        <v>23436</v>
      </c>
      <c r="H2503">
        <v>2502</v>
      </c>
      <c r="I2503">
        <v>10</v>
      </c>
      <c r="J2503" t="s">
        <v>6210</v>
      </c>
      <c r="K2503" t="s">
        <v>6211</v>
      </c>
      <c r="L2503" t="s">
        <v>23</v>
      </c>
      <c r="M2503" t="s">
        <v>24</v>
      </c>
      <c r="N2503" t="s">
        <v>6212</v>
      </c>
      <c r="O2503" t="s">
        <v>26</v>
      </c>
      <c r="P2503">
        <v>151.68620000000001</v>
      </c>
      <c r="Q2503">
        <v>3823893</v>
      </c>
      <c r="R2503" t="s">
        <v>121</v>
      </c>
      <c r="S2503">
        <v>2</v>
      </c>
    </row>
    <row r="2504" spans="2:19" x14ac:dyDescent="0.3">
      <c r="B2504">
        <v>2503</v>
      </c>
      <c r="C2504" t="s">
        <v>19</v>
      </c>
      <c r="D2504" t="s">
        <v>19</v>
      </c>
      <c r="E2504">
        <v>2503</v>
      </c>
      <c r="F2504" t="s">
        <v>20</v>
      </c>
      <c r="G2504">
        <v>25327</v>
      </c>
      <c r="H2504">
        <v>2503</v>
      </c>
      <c r="I2504">
        <v>188</v>
      </c>
      <c r="J2504" t="s">
        <v>6213</v>
      </c>
      <c r="K2504" t="s">
        <v>6214</v>
      </c>
      <c r="L2504" t="s">
        <v>445</v>
      </c>
      <c r="M2504" t="s">
        <v>446</v>
      </c>
      <c r="N2504" t="s">
        <v>447</v>
      </c>
      <c r="O2504" t="s">
        <v>448</v>
      </c>
      <c r="P2504">
        <v>151.56800000000001</v>
      </c>
      <c r="Q2504">
        <v>26220323</v>
      </c>
      <c r="R2504" t="s">
        <v>49</v>
      </c>
      <c r="S2504">
        <v>1</v>
      </c>
    </row>
    <row r="2505" spans="2:19" x14ac:dyDescent="0.3">
      <c r="B2505">
        <v>2504</v>
      </c>
      <c r="C2505" t="s">
        <v>19</v>
      </c>
      <c r="D2505" t="s">
        <v>19</v>
      </c>
      <c r="E2505">
        <v>2504</v>
      </c>
      <c r="F2505" t="s">
        <v>20</v>
      </c>
      <c r="G2505">
        <v>23728</v>
      </c>
      <c r="H2505">
        <v>2504</v>
      </c>
      <c r="I2505">
        <v>6</v>
      </c>
      <c r="J2505" t="s">
        <v>6215</v>
      </c>
      <c r="K2505" t="s">
        <v>6216</v>
      </c>
      <c r="L2505" t="s">
        <v>23</v>
      </c>
      <c r="M2505" t="s">
        <v>24</v>
      </c>
      <c r="N2505" t="s">
        <v>60</v>
      </c>
      <c r="O2505" t="s">
        <v>60</v>
      </c>
      <c r="P2505">
        <v>151.5069</v>
      </c>
      <c r="Q2505">
        <v>2844955</v>
      </c>
      <c r="R2505" t="s">
        <v>37</v>
      </c>
      <c r="S2505">
        <v>2</v>
      </c>
    </row>
    <row r="2506" spans="2:19" x14ac:dyDescent="0.3">
      <c r="B2506">
        <v>2505</v>
      </c>
      <c r="C2506" t="s">
        <v>19</v>
      </c>
      <c r="D2506" t="s">
        <v>19</v>
      </c>
      <c r="E2506">
        <v>2505</v>
      </c>
      <c r="F2506" t="s">
        <v>20</v>
      </c>
      <c r="G2506">
        <v>23911</v>
      </c>
      <c r="H2506">
        <v>2505</v>
      </c>
      <c r="I2506">
        <v>15</v>
      </c>
      <c r="J2506" t="s">
        <v>6217</v>
      </c>
      <c r="K2506" t="s">
        <v>6218</v>
      </c>
      <c r="L2506" t="s">
        <v>185</v>
      </c>
      <c r="M2506" t="s">
        <v>186</v>
      </c>
      <c r="N2506" t="s">
        <v>6219</v>
      </c>
      <c r="O2506" t="s">
        <v>179</v>
      </c>
      <c r="P2506">
        <v>151.31829999999999</v>
      </c>
      <c r="Q2506">
        <v>3908000</v>
      </c>
      <c r="R2506" t="s">
        <v>37</v>
      </c>
      <c r="S2506">
        <v>2</v>
      </c>
    </row>
    <row r="2507" spans="2:19" x14ac:dyDescent="0.3">
      <c r="B2507">
        <v>2506</v>
      </c>
      <c r="C2507" t="s">
        <v>19</v>
      </c>
      <c r="D2507" t="s">
        <v>19</v>
      </c>
      <c r="E2507">
        <v>2506</v>
      </c>
      <c r="F2507" t="s">
        <v>20</v>
      </c>
      <c r="G2507">
        <v>216</v>
      </c>
      <c r="H2507">
        <v>2506</v>
      </c>
      <c r="I2507">
        <v>65</v>
      </c>
      <c r="J2507" t="s">
        <v>6220</v>
      </c>
      <c r="K2507" t="s">
        <v>6221</v>
      </c>
      <c r="L2507" t="s">
        <v>257</v>
      </c>
      <c r="M2507" t="s">
        <v>258</v>
      </c>
      <c r="N2507" t="s">
        <v>6222</v>
      </c>
      <c r="O2507" t="s">
        <v>259</v>
      </c>
      <c r="P2507">
        <v>151.2174</v>
      </c>
      <c r="Q2507">
        <v>249062623</v>
      </c>
      <c r="R2507" t="s">
        <v>61</v>
      </c>
      <c r="S2507">
        <v>8</v>
      </c>
    </row>
    <row r="2508" spans="2:19" x14ac:dyDescent="0.3">
      <c r="B2508">
        <v>2507</v>
      </c>
      <c r="C2508" t="s">
        <v>19</v>
      </c>
      <c r="D2508" t="s">
        <v>19</v>
      </c>
      <c r="E2508">
        <v>2507</v>
      </c>
      <c r="F2508" t="s">
        <v>20</v>
      </c>
      <c r="G2508">
        <v>20944</v>
      </c>
      <c r="H2508">
        <v>2507</v>
      </c>
      <c r="I2508">
        <v>45</v>
      </c>
      <c r="J2508" t="s">
        <v>6223</v>
      </c>
      <c r="K2508" t="s">
        <v>6224</v>
      </c>
      <c r="L2508" t="s">
        <v>45</v>
      </c>
      <c r="M2508" t="s">
        <v>46</v>
      </c>
      <c r="N2508" t="s">
        <v>314</v>
      </c>
      <c r="O2508" t="s">
        <v>48</v>
      </c>
      <c r="P2508">
        <v>150.94489999999999</v>
      </c>
      <c r="Q2508">
        <v>6736359</v>
      </c>
      <c r="R2508" t="s">
        <v>478</v>
      </c>
      <c r="S2508">
        <v>4</v>
      </c>
    </row>
    <row r="2509" spans="2:19" x14ac:dyDescent="0.3">
      <c r="B2509">
        <v>2508</v>
      </c>
      <c r="C2509" t="s">
        <v>19</v>
      </c>
      <c r="D2509" t="s">
        <v>19</v>
      </c>
      <c r="E2509">
        <v>2508</v>
      </c>
      <c r="F2509" t="s">
        <v>20</v>
      </c>
      <c r="G2509">
        <v>23264</v>
      </c>
      <c r="H2509">
        <v>2508</v>
      </c>
      <c r="I2509">
        <v>95</v>
      </c>
      <c r="J2509" t="s">
        <v>6225</v>
      </c>
      <c r="K2509" t="s">
        <v>6226</v>
      </c>
      <c r="L2509" t="s">
        <v>311</v>
      </c>
      <c r="M2509" t="s">
        <v>369</v>
      </c>
      <c r="N2509" t="s">
        <v>6227</v>
      </c>
      <c r="O2509" t="s">
        <v>6228</v>
      </c>
      <c r="P2509">
        <v>150.90219999999999</v>
      </c>
      <c r="Q2509">
        <v>10407408</v>
      </c>
      <c r="R2509" t="s">
        <v>61</v>
      </c>
      <c r="S2509">
        <v>2</v>
      </c>
    </row>
    <row r="2510" spans="2:19" x14ac:dyDescent="0.3">
      <c r="B2510">
        <v>2509</v>
      </c>
      <c r="C2510" t="s">
        <v>19</v>
      </c>
      <c r="D2510" t="s">
        <v>19</v>
      </c>
      <c r="E2510">
        <v>2509</v>
      </c>
      <c r="F2510" t="s">
        <v>20</v>
      </c>
      <c r="G2510">
        <v>21969</v>
      </c>
      <c r="H2510">
        <v>2509</v>
      </c>
      <c r="I2510">
        <v>46</v>
      </c>
      <c r="J2510" t="s">
        <v>6229</v>
      </c>
      <c r="K2510" t="s">
        <v>6230</v>
      </c>
      <c r="L2510" t="s">
        <v>204</v>
      </c>
      <c r="M2510" t="s">
        <v>205</v>
      </c>
      <c r="N2510" t="s">
        <v>1981</v>
      </c>
      <c r="O2510" t="s">
        <v>1982</v>
      </c>
      <c r="P2510">
        <v>150.66040000000001</v>
      </c>
      <c r="Q2510">
        <v>28465000</v>
      </c>
      <c r="R2510" t="s">
        <v>666</v>
      </c>
      <c r="S2510">
        <v>4</v>
      </c>
    </row>
    <row r="2511" spans="2:19" x14ac:dyDescent="0.3">
      <c r="B2511">
        <v>2510</v>
      </c>
      <c r="C2511" t="s">
        <v>19</v>
      </c>
      <c r="D2511" t="s">
        <v>19</v>
      </c>
      <c r="E2511">
        <v>2510</v>
      </c>
      <c r="F2511" t="s">
        <v>20</v>
      </c>
      <c r="G2511">
        <v>23944</v>
      </c>
      <c r="H2511">
        <v>2510</v>
      </c>
      <c r="I2511">
        <v>130</v>
      </c>
      <c r="J2511" t="s">
        <v>6231</v>
      </c>
      <c r="K2511" t="s">
        <v>6232</v>
      </c>
      <c r="L2511" t="s">
        <v>164</v>
      </c>
      <c r="M2511" t="s">
        <v>165</v>
      </c>
      <c r="N2511" t="s">
        <v>6233</v>
      </c>
      <c r="O2511" t="s">
        <v>6234</v>
      </c>
      <c r="P2511">
        <v>150.64349999999999</v>
      </c>
      <c r="Q2511">
        <v>3311000</v>
      </c>
      <c r="R2511" t="s">
        <v>61</v>
      </c>
      <c r="S2511">
        <v>2</v>
      </c>
    </row>
    <row r="2512" spans="2:19" x14ac:dyDescent="0.3">
      <c r="B2512">
        <v>2511</v>
      </c>
      <c r="C2512" t="s">
        <v>19</v>
      </c>
      <c r="D2512" t="s">
        <v>19</v>
      </c>
      <c r="E2512">
        <v>2511</v>
      </c>
      <c r="F2512" t="s">
        <v>20</v>
      </c>
      <c r="G2512">
        <v>17693</v>
      </c>
      <c r="H2512">
        <v>2511</v>
      </c>
      <c r="I2512">
        <v>518</v>
      </c>
      <c r="J2512" t="s">
        <v>6235</v>
      </c>
      <c r="K2512" t="s">
        <v>6236</v>
      </c>
      <c r="L2512" t="s">
        <v>131</v>
      </c>
      <c r="M2512" t="s">
        <v>132</v>
      </c>
      <c r="N2512" t="s">
        <v>794</v>
      </c>
      <c r="O2512" t="s">
        <v>794</v>
      </c>
      <c r="P2512">
        <v>150.58179999999999</v>
      </c>
      <c r="Q2512">
        <v>31292310</v>
      </c>
      <c r="R2512" t="s">
        <v>30</v>
      </c>
      <c r="S2512">
        <v>5</v>
      </c>
    </row>
    <row r="2513" spans="2:19" x14ac:dyDescent="0.3">
      <c r="B2513">
        <v>2512</v>
      </c>
      <c r="C2513" t="s">
        <v>19</v>
      </c>
      <c r="D2513" t="s">
        <v>19</v>
      </c>
      <c r="E2513">
        <v>2512</v>
      </c>
      <c r="F2513" t="s">
        <v>20</v>
      </c>
      <c r="G2513">
        <v>26394</v>
      </c>
      <c r="H2513">
        <v>2512</v>
      </c>
      <c r="I2513">
        <v>9</v>
      </c>
      <c r="J2513" t="s">
        <v>6237</v>
      </c>
      <c r="K2513" t="s">
        <v>6238</v>
      </c>
      <c r="L2513" t="s">
        <v>230</v>
      </c>
      <c r="M2513" t="s">
        <v>231</v>
      </c>
      <c r="N2513" t="s">
        <v>956</v>
      </c>
      <c r="O2513" t="s">
        <v>957</v>
      </c>
      <c r="P2513">
        <v>150.54750000000001</v>
      </c>
      <c r="Q2513">
        <v>5073216</v>
      </c>
      <c r="R2513" t="s">
        <v>274</v>
      </c>
      <c r="S2513">
        <v>1</v>
      </c>
    </row>
    <row r="2514" spans="2:19" x14ac:dyDescent="0.3">
      <c r="B2514">
        <v>2513</v>
      </c>
      <c r="C2514" t="s">
        <v>19</v>
      </c>
      <c r="D2514" t="s">
        <v>19</v>
      </c>
      <c r="E2514">
        <v>2513</v>
      </c>
      <c r="F2514" t="s">
        <v>20</v>
      </c>
      <c r="G2514">
        <v>25268</v>
      </c>
      <c r="H2514">
        <v>2513</v>
      </c>
      <c r="I2514">
        <v>24</v>
      </c>
      <c r="J2514" t="s">
        <v>6239</v>
      </c>
      <c r="K2514" t="s">
        <v>6240</v>
      </c>
      <c r="L2514" t="s">
        <v>257</v>
      </c>
      <c r="M2514" t="s">
        <v>258</v>
      </c>
      <c r="N2514" t="s">
        <v>259</v>
      </c>
      <c r="O2514" t="s">
        <v>259</v>
      </c>
      <c r="P2514">
        <v>150.52850000000001</v>
      </c>
      <c r="Q2514">
        <v>2788502</v>
      </c>
      <c r="R2514" t="s">
        <v>151</v>
      </c>
      <c r="S2514">
        <v>1</v>
      </c>
    </row>
    <row r="2515" spans="2:19" x14ac:dyDescent="0.3">
      <c r="B2515">
        <v>2514</v>
      </c>
      <c r="C2515" t="s">
        <v>19</v>
      </c>
      <c r="D2515" t="s">
        <v>19</v>
      </c>
      <c r="E2515">
        <v>2514</v>
      </c>
      <c r="F2515" t="s">
        <v>20</v>
      </c>
      <c r="G2515">
        <v>25587</v>
      </c>
      <c r="H2515">
        <v>2514</v>
      </c>
      <c r="I2515">
        <v>20</v>
      </c>
      <c r="J2515" t="s">
        <v>6241</v>
      </c>
      <c r="K2515" t="s">
        <v>6242</v>
      </c>
      <c r="L2515" t="s">
        <v>95</v>
      </c>
      <c r="M2515" t="s">
        <v>96</v>
      </c>
      <c r="N2515" t="s">
        <v>1690</v>
      </c>
      <c r="O2515" t="s">
        <v>150</v>
      </c>
      <c r="P2515">
        <v>150.35910000000001</v>
      </c>
      <c r="Q2515">
        <v>16755971</v>
      </c>
      <c r="R2515" t="s">
        <v>182</v>
      </c>
      <c r="S2515">
        <v>1</v>
      </c>
    </row>
    <row r="2516" spans="2:19" x14ac:dyDescent="0.3">
      <c r="B2516">
        <v>2515</v>
      </c>
      <c r="C2516" t="s">
        <v>19</v>
      </c>
      <c r="D2516" t="s">
        <v>19</v>
      </c>
      <c r="E2516">
        <v>2515</v>
      </c>
      <c r="F2516" t="s">
        <v>20</v>
      </c>
      <c r="G2516">
        <v>1040</v>
      </c>
      <c r="H2516">
        <v>2515</v>
      </c>
      <c r="I2516">
        <v>35</v>
      </c>
      <c r="J2516" t="s">
        <v>6243</v>
      </c>
      <c r="K2516" t="s">
        <v>6244</v>
      </c>
      <c r="L2516" t="s">
        <v>23</v>
      </c>
      <c r="M2516" t="s">
        <v>24</v>
      </c>
      <c r="N2516" t="s">
        <v>26</v>
      </c>
      <c r="O2516" t="s">
        <v>26</v>
      </c>
      <c r="P2516">
        <v>150.0806</v>
      </c>
      <c r="Q2516">
        <v>9628170</v>
      </c>
      <c r="R2516" t="s">
        <v>121</v>
      </c>
      <c r="S2516">
        <v>3</v>
      </c>
    </row>
    <row r="2517" spans="2:19" x14ac:dyDescent="0.3">
      <c r="B2517">
        <v>2516</v>
      </c>
      <c r="C2517" t="s">
        <v>19</v>
      </c>
      <c r="D2517" t="s">
        <v>19</v>
      </c>
      <c r="E2517">
        <v>2516</v>
      </c>
      <c r="F2517" t="s">
        <v>20</v>
      </c>
      <c r="G2517">
        <v>19702</v>
      </c>
      <c r="H2517">
        <v>2516</v>
      </c>
      <c r="I2517">
        <v>30</v>
      </c>
      <c r="J2517" t="s">
        <v>6245</v>
      </c>
      <c r="K2517" t="s">
        <v>6246</v>
      </c>
      <c r="L2517" t="s">
        <v>77</v>
      </c>
      <c r="M2517" t="s">
        <v>78</v>
      </c>
      <c r="N2517" t="s">
        <v>1938</v>
      </c>
      <c r="O2517" t="s">
        <v>472</v>
      </c>
      <c r="P2517">
        <v>150.0796</v>
      </c>
      <c r="Q2517">
        <v>5314397</v>
      </c>
      <c r="R2517" t="s">
        <v>42</v>
      </c>
      <c r="S2517">
        <v>4</v>
      </c>
    </row>
    <row r="2518" spans="2:19" x14ac:dyDescent="0.3">
      <c r="B2518">
        <v>2517</v>
      </c>
      <c r="C2518" t="s">
        <v>19</v>
      </c>
      <c r="D2518" t="s">
        <v>19</v>
      </c>
      <c r="E2518">
        <v>2517</v>
      </c>
      <c r="F2518" t="s">
        <v>20</v>
      </c>
      <c r="G2518">
        <v>26553</v>
      </c>
      <c r="H2518">
        <v>2517</v>
      </c>
      <c r="I2518">
        <v>35</v>
      </c>
      <c r="J2518" t="s">
        <v>6247</v>
      </c>
      <c r="K2518" t="s">
        <v>6248</v>
      </c>
      <c r="L2518" t="s">
        <v>246</v>
      </c>
      <c r="M2518" t="s">
        <v>247</v>
      </c>
      <c r="N2518" t="s">
        <v>2559</v>
      </c>
      <c r="O2518" t="s">
        <v>249</v>
      </c>
      <c r="P2518">
        <v>149.9864</v>
      </c>
      <c r="Q2518">
        <v>3297226</v>
      </c>
      <c r="R2518" t="s">
        <v>151</v>
      </c>
      <c r="S2518">
        <v>1</v>
      </c>
    </row>
    <row r="2519" spans="2:19" x14ac:dyDescent="0.3">
      <c r="B2519">
        <v>2518</v>
      </c>
      <c r="C2519" t="s">
        <v>19</v>
      </c>
      <c r="D2519" t="s">
        <v>19</v>
      </c>
      <c r="E2519">
        <v>2518</v>
      </c>
      <c r="F2519" t="s">
        <v>20</v>
      </c>
      <c r="G2519">
        <v>2588</v>
      </c>
      <c r="H2519">
        <v>2518</v>
      </c>
      <c r="I2519">
        <v>472</v>
      </c>
      <c r="J2519" t="s">
        <v>6249</v>
      </c>
      <c r="K2519" t="s">
        <v>6250</v>
      </c>
      <c r="L2519" t="s">
        <v>131</v>
      </c>
      <c r="M2519" t="s">
        <v>132</v>
      </c>
      <c r="N2519" t="s">
        <v>133</v>
      </c>
      <c r="O2519" t="s">
        <v>133</v>
      </c>
      <c r="P2519">
        <v>149.9761</v>
      </c>
      <c r="Q2519">
        <v>67856000</v>
      </c>
      <c r="R2519" t="s">
        <v>56</v>
      </c>
      <c r="S2519">
        <v>7</v>
      </c>
    </row>
    <row r="2520" spans="2:19" x14ac:dyDescent="0.3">
      <c r="B2520">
        <v>2519</v>
      </c>
      <c r="C2520" t="s">
        <v>19</v>
      </c>
      <c r="D2520" t="s">
        <v>19</v>
      </c>
      <c r="E2520">
        <v>2519</v>
      </c>
      <c r="F2520" t="s">
        <v>20</v>
      </c>
      <c r="G2520">
        <v>21742</v>
      </c>
      <c r="H2520">
        <v>2519</v>
      </c>
      <c r="I2520">
        <v>21</v>
      </c>
      <c r="J2520" t="s">
        <v>6251</v>
      </c>
      <c r="K2520" t="s">
        <v>6252</v>
      </c>
      <c r="L2520" t="s">
        <v>594</v>
      </c>
      <c r="M2520" t="s">
        <v>595</v>
      </c>
      <c r="N2520" t="s">
        <v>6253</v>
      </c>
      <c r="O2520" t="s">
        <v>6254</v>
      </c>
      <c r="P2520">
        <v>149.9254</v>
      </c>
      <c r="Q2520">
        <v>6447907</v>
      </c>
      <c r="R2520" t="s">
        <v>449</v>
      </c>
      <c r="S2520">
        <v>3</v>
      </c>
    </row>
    <row r="2521" spans="2:19" x14ac:dyDescent="0.3">
      <c r="B2521">
        <v>2520</v>
      </c>
      <c r="C2521" t="s">
        <v>19</v>
      </c>
      <c r="D2521" t="s">
        <v>19</v>
      </c>
      <c r="E2521">
        <v>2520</v>
      </c>
      <c r="F2521" t="s">
        <v>20</v>
      </c>
      <c r="G2521">
        <v>18952</v>
      </c>
      <c r="H2521">
        <v>2520</v>
      </c>
      <c r="I2521">
        <v>110</v>
      </c>
      <c r="J2521" t="s">
        <v>6255</v>
      </c>
      <c r="K2521" t="s">
        <v>6256</v>
      </c>
      <c r="L2521" t="s">
        <v>45</v>
      </c>
      <c r="M2521" t="s">
        <v>46</v>
      </c>
      <c r="N2521" t="s">
        <v>6257</v>
      </c>
      <c r="O2521" t="s">
        <v>48</v>
      </c>
      <c r="P2521">
        <v>149.88900000000001</v>
      </c>
      <c r="Q2521">
        <v>42438933</v>
      </c>
      <c r="R2521" t="s">
        <v>262</v>
      </c>
      <c r="S2521">
        <v>2</v>
      </c>
    </row>
    <row r="2522" spans="2:19" x14ac:dyDescent="0.3">
      <c r="B2522">
        <v>2521</v>
      </c>
      <c r="C2522" t="s">
        <v>19</v>
      </c>
      <c r="D2522" t="s">
        <v>19</v>
      </c>
      <c r="E2522">
        <v>2521</v>
      </c>
      <c r="F2522" t="s">
        <v>20</v>
      </c>
      <c r="G2522">
        <v>25057</v>
      </c>
      <c r="H2522">
        <v>2521</v>
      </c>
      <c r="I2522">
        <v>48</v>
      </c>
      <c r="J2522" t="s">
        <v>6258</v>
      </c>
      <c r="K2522" t="s">
        <v>6259</v>
      </c>
      <c r="L2522" t="s">
        <v>154</v>
      </c>
      <c r="M2522" t="s">
        <v>155</v>
      </c>
      <c r="N2522" t="s">
        <v>2957</v>
      </c>
      <c r="O2522" t="s">
        <v>298</v>
      </c>
      <c r="P2522">
        <v>149.89230000000001</v>
      </c>
      <c r="Q2522">
        <v>11169583</v>
      </c>
      <c r="R2522" t="s">
        <v>467</v>
      </c>
      <c r="S2522">
        <v>1</v>
      </c>
    </row>
    <row r="2523" spans="2:19" x14ac:dyDescent="0.3">
      <c r="B2523">
        <v>2522</v>
      </c>
      <c r="C2523" t="s">
        <v>19</v>
      </c>
      <c r="D2523" t="s">
        <v>19</v>
      </c>
      <c r="E2523">
        <v>2522</v>
      </c>
      <c r="F2523" t="s">
        <v>20</v>
      </c>
      <c r="G2523">
        <v>25233</v>
      </c>
      <c r="H2523">
        <v>2522</v>
      </c>
      <c r="I2523">
        <v>12</v>
      </c>
      <c r="J2523" t="s">
        <v>6260</v>
      </c>
      <c r="K2523" t="s">
        <v>6261</v>
      </c>
      <c r="L2523" t="s">
        <v>131</v>
      </c>
      <c r="M2523" t="s">
        <v>132</v>
      </c>
      <c r="N2523" t="s">
        <v>133</v>
      </c>
      <c r="O2523" t="s">
        <v>133</v>
      </c>
      <c r="P2523">
        <v>149.852</v>
      </c>
      <c r="Q2523">
        <v>4833995</v>
      </c>
      <c r="R2523" t="s">
        <v>262</v>
      </c>
      <c r="S2523">
        <v>1</v>
      </c>
    </row>
    <row r="2524" spans="2:19" x14ac:dyDescent="0.3">
      <c r="B2524">
        <v>2523</v>
      </c>
      <c r="C2524" t="s">
        <v>19</v>
      </c>
      <c r="D2524" t="s">
        <v>19</v>
      </c>
      <c r="E2524">
        <v>2523</v>
      </c>
      <c r="F2524" t="s">
        <v>20</v>
      </c>
      <c r="G2524">
        <v>26346</v>
      </c>
      <c r="H2524">
        <v>2523</v>
      </c>
      <c r="I2524">
        <v>75</v>
      </c>
      <c r="J2524" t="s">
        <v>6262</v>
      </c>
      <c r="K2524" t="s">
        <v>6263</v>
      </c>
      <c r="L2524" t="s">
        <v>257</v>
      </c>
      <c r="M2524" t="s">
        <v>258</v>
      </c>
      <c r="N2524" t="s">
        <v>259</v>
      </c>
      <c r="O2524" t="s">
        <v>259</v>
      </c>
      <c r="P2524">
        <v>149.7818</v>
      </c>
      <c r="Q2524">
        <v>17369224</v>
      </c>
      <c r="R2524" t="s">
        <v>151</v>
      </c>
      <c r="S2524">
        <v>1</v>
      </c>
    </row>
    <row r="2525" spans="2:19" x14ac:dyDescent="0.3">
      <c r="B2525">
        <v>2524</v>
      </c>
      <c r="C2525" t="s">
        <v>19</v>
      </c>
      <c r="D2525" t="s">
        <v>19</v>
      </c>
      <c r="E2525">
        <v>2524</v>
      </c>
      <c r="F2525" t="s">
        <v>20</v>
      </c>
      <c r="G2525">
        <v>25053</v>
      </c>
      <c r="H2525">
        <v>2524</v>
      </c>
      <c r="I2525">
        <v>21</v>
      </c>
      <c r="J2525" t="s">
        <v>6264</v>
      </c>
      <c r="K2525" t="s">
        <v>6265</v>
      </c>
      <c r="L2525" t="s">
        <v>45</v>
      </c>
      <c r="M2525" t="s">
        <v>46</v>
      </c>
      <c r="N2525" t="s">
        <v>4322</v>
      </c>
      <c r="O2525" t="s">
        <v>48</v>
      </c>
      <c r="P2525">
        <v>149.7645</v>
      </c>
      <c r="Q2525">
        <v>2006663</v>
      </c>
      <c r="R2525" t="s">
        <v>37</v>
      </c>
      <c r="S2525">
        <v>1</v>
      </c>
    </row>
    <row r="2526" spans="2:19" x14ac:dyDescent="0.3">
      <c r="B2526">
        <v>2525</v>
      </c>
      <c r="C2526" t="s">
        <v>19</v>
      </c>
      <c r="D2526" t="s">
        <v>19</v>
      </c>
      <c r="E2526">
        <v>2525</v>
      </c>
      <c r="F2526" t="s">
        <v>20</v>
      </c>
      <c r="G2526">
        <v>20681</v>
      </c>
      <c r="H2526">
        <v>2525</v>
      </c>
      <c r="I2526">
        <v>985</v>
      </c>
      <c r="J2526" t="s">
        <v>6266</v>
      </c>
      <c r="K2526" t="s">
        <v>6267</v>
      </c>
      <c r="L2526" t="s">
        <v>185</v>
      </c>
      <c r="M2526" t="s">
        <v>186</v>
      </c>
      <c r="N2526" t="s">
        <v>185</v>
      </c>
      <c r="O2526" t="s">
        <v>179</v>
      </c>
      <c r="P2526">
        <v>149.744</v>
      </c>
      <c r="Q2526">
        <v>246857000</v>
      </c>
      <c r="R2526" t="s">
        <v>449</v>
      </c>
      <c r="S2526">
        <v>5</v>
      </c>
    </row>
    <row r="2527" spans="2:19" x14ac:dyDescent="0.3">
      <c r="B2527">
        <v>2526</v>
      </c>
      <c r="C2527" t="s">
        <v>19</v>
      </c>
      <c r="D2527" t="s">
        <v>19</v>
      </c>
      <c r="E2527">
        <v>2526</v>
      </c>
      <c r="F2527" t="s">
        <v>20</v>
      </c>
      <c r="G2527">
        <v>19365</v>
      </c>
      <c r="H2527">
        <v>2526</v>
      </c>
      <c r="I2527">
        <v>15</v>
      </c>
      <c r="J2527" t="s">
        <v>6268</v>
      </c>
      <c r="K2527" t="s">
        <v>6269</v>
      </c>
      <c r="L2527" t="s">
        <v>95</v>
      </c>
      <c r="M2527" t="s">
        <v>96</v>
      </c>
      <c r="N2527" t="s">
        <v>150</v>
      </c>
      <c r="O2527" t="s">
        <v>150</v>
      </c>
      <c r="P2527">
        <v>149.58959999999999</v>
      </c>
      <c r="Q2527">
        <v>23716000</v>
      </c>
      <c r="R2527" t="s">
        <v>49</v>
      </c>
      <c r="S2527">
        <v>4</v>
      </c>
    </row>
    <row r="2528" spans="2:19" x14ac:dyDescent="0.3">
      <c r="B2528">
        <v>2527</v>
      </c>
      <c r="C2528" t="s">
        <v>19</v>
      </c>
      <c r="D2528" t="s">
        <v>19</v>
      </c>
      <c r="E2528">
        <v>2527</v>
      </c>
      <c r="F2528" t="s">
        <v>20</v>
      </c>
      <c r="G2528">
        <v>26465</v>
      </c>
      <c r="H2528">
        <v>2527</v>
      </c>
      <c r="I2528">
        <v>12</v>
      </c>
      <c r="J2528" t="s">
        <v>6270</v>
      </c>
      <c r="K2528" t="s">
        <v>6271</v>
      </c>
      <c r="L2528" t="s">
        <v>257</v>
      </c>
      <c r="M2528" t="s">
        <v>258</v>
      </c>
      <c r="N2528" t="s">
        <v>273</v>
      </c>
      <c r="O2528" t="s">
        <v>259</v>
      </c>
      <c r="P2528">
        <v>149.57730000000001</v>
      </c>
      <c r="Q2528">
        <v>6077366</v>
      </c>
      <c r="R2528" t="s">
        <v>415</v>
      </c>
      <c r="S2528">
        <v>1</v>
      </c>
    </row>
    <row r="2529" spans="2:19" x14ac:dyDescent="0.3">
      <c r="B2529">
        <v>2528</v>
      </c>
      <c r="C2529" t="s">
        <v>19</v>
      </c>
      <c r="D2529" t="s">
        <v>19</v>
      </c>
      <c r="E2529">
        <v>2528</v>
      </c>
      <c r="F2529" t="s">
        <v>20</v>
      </c>
      <c r="G2529">
        <v>25015</v>
      </c>
      <c r="H2529">
        <v>2528</v>
      </c>
      <c r="I2529">
        <v>6</v>
      </c>
      <c r="J2529" t="s">
        <v>6272</v>
      </c>
      <c r="K2529" t="s">
        <v>6273</v>
      </c>
      <c r="L2529" t="s">
        <v>131</v>
      </c>
      <c r="M2529" t="s">
        <v>132</v>
      </c>
      <c r="N2529" t="s">
        <v>6274</v>
      </c>
      <c r="O2529" t="s">
        <v>133</v>
      </c>
      <c r="P2529">
        <v>149.42449999999999</v>
      </c>
      <c r="Q2529">
        <v>2122296</v>
      </c>
      <c r="R2529" t="s">
        <v>27</v>
      </c>
      <c r="S2529">
        <v>1</v>
      </c>
    </row>
    <row r="2530" spans="2:19" x14ac:dyDescent="0.3">
      <c r="B2530">
        <v>2529</v>
      </c>
      <c r="C2530" t="s">
        <v>19</v>
      </c>
      <c r="D2530" t="s">
        <v>19</v>
      </c>
      <c r="E2530">
        <v>2529</v>
      </c>
      <c r="F2530" t="s">
        <v>20</v>
      </c>
      <c r="G2530">
        <v>21785</v>
      </c>
      <c r="H2530">
        <v>2529</v>
      </c>
      <c r="I2530">
        <v>150</v>
      </c>
      <c r="J2530" t="s">
        <v>6275</v>
      </c>
      <c r="K2530" t="s">
        <v>6276</v>
      </c>
      <c r="L2530" t="s">
        <v>246</v>
      </c>
      <c r="M2530" t="s">
        <v>247</v>
      </c>
      <c r="N2530" t="s">
        <v>580</v>
      </c>
      <c r="O2530" t="s">
        <v>580</v>
      </c>
      <c r="P2530">
        <v>149.29929999999999</v>
      </c>
      <c r="Q2530">
        <v>202451000</v>
      </c>
      <c r="R2530" t="s">
        <v>61</v>
      </c>
      <c r="S2530">
        <v>4</v>
      </c>
    </row>
    <row r="2531" spans="2:19" x14ac:dyDescent="0.3">
      <c r="B2531">
        <v>2530</v>
      </c>
      <c r="C2531" t="s">
        <v>19</v>
      </c>
      <c r="D2531" t="s">
        <v>19</v>
      </c>
      <c r="E2531">
        <v>2530</v>
      </c>
      <c r="F2531" t="s">
        <v>20</v>
      </c>
      <c r="G2531">
        <v>22135</v>
      </c>
      <c r="H2531">
        <v>2530</v>
      </c>
      <c r="I2531">
        <v>31</v>
      </c>
      <c r="J2531" t="s">
        <v>6277</v>
      </c>
      <c r="K2531" t="s">
        <v>6278</v>
      </c>
      <c r="L2531" t="s">
        <v>731</v>
      </c>
      <c r="M2531" t="s">
        <v>732</v>
      </c>
      <c r="N2531" t="s">
        <v>734</v>
      </c>
      <c r="O2531" t="s">
        <v>734</v>
      </c>
      <c r="P2531">
        <v>149.13390000000001</v>
      </c>
      <c r="Q2531">
        <v>7888914</v>
      </c>
      <c r="R2531" t="s">
        <v>37</v>
      </c>
      <c r="S2531">
        <v>3</v>
      </c>
    </row>
    <row r="2532" spans="2:19" x14ac:dyDescent="0.3">
      <c r="B2532">
        <v>2531</v>
      </c>
      <c r="C2532" t="s">
        <v>19</v>
      </c>
      <c r="D2532" t="s">
        <v>19</v>
      </c>
      <c r="E2532">
        <v>2531</v>
      </c>
      <c r="F2532" t="s">
        <v>20</v>
      </c>
      <c r="G2532">
        <v>20467</v>
      </c>
      <c r="H2532">
        <v>2531</v>
      </c>
      <c r="I2532">
        <v>35</v>
      </c>
      <c r="J2532" t="s">
        <v>6279</v>
      </c>
      <c r="K2532" t="s">
        <v>6280</v>
      </c>
      <c r="L2532" t="s">
        <v>210</v>
      </c>
      <c r="M2532" t="s">
        <v>211</v>
      </c>
      <c r="N2532" t="s">
        <v>172</v>
      </c>
      <c r="O2532" t="s">
        <v>481</v>
      </c>
      <c r="P2532">
        <v>149.10169999999999</v>
      </c>
      <c r="Q2532">
        <v>5446836</v>
      </c>
      <c r="R2532" t="s">
        <v>128</v>
      </c>
      <c r="S2532">
        <v>4</v>
      </c>
    </row>
    <row r="2533" spans="2:19" x14ac:dyDescent="0.3">
      <c r="B2533">
        <v>2532</v>
      </c>
      <c r="C2533" t="s">
        <v>19</v>
      </c>
      <c r="D2533" t="s">
        <v>19</v>
      </c>
      <c r="E2533">
        <v>2532</v>
      </c>
      <c r="F2533" t="s">
        <v>20</v>
      </c>
      <c r="G2533">
        <v>25611</v>
      </c>
      <c r="H2533">
        <v>2532</v>
      </c>
      <c r="I2533">
        <v>18</v>
      </c>
      <c r="J2533" t="s">
        <v>6281</v>
      </c>
      <c r="K2533" t="s">
        <v>6282</v>
      </c>
      <c r="L2533" t="s">
        <v>170</v>
      </c>
      <c r="M2533" t="s">
        <v>171</v>
      </c>
      <c r="N2533" t="s">
        <v>552</v>
      </c>
      <c r="O2533" t="s">
        <v>381</v>
      </c>
      <c r="P2533">
        <v>149.077</v>
      </c>
      <c r="Q2533">
        <v>2605345</v>
      </c>
      <c r="R2533" t="s">
        <v>27</v>
      </c>
      <c r="S2533">
        <v>1</v>
      </c>
    </row>
    <row r="2534" spans="2:19" x14ac:dyDescent="0.3">
      <c r="B2534">
        <v>2533</v>
      </c>
      <c r="C2534" t="s">
        <v>19</v>
      </c>
      <c r="D2534" t="s">
        <v>19</v>
      </c>
      <c r="E2534">
        <v>2533</v>
      </c>
      <c r="F2534" t="s">
        <v>20</v>
      </c>
      <c r="G2534">
        <v>17425</v>
      </c>
      <c r="H2534">
        <v>2533</v>
      </c>
      <c r="I2534">
        <v>325</v>
      </c>
      <c r="J2534" t="s">
        <v>6283</v>
      </c>
      <c r="K2534" t="s">
        <v>6284</v>
      </c>
      <c r="L2534" t="s">
        <v>731</v>
      </c>
      <c r="M2534" t="s">
        <v>732</v>
      </c>
      <c r="N2534" t="s">
        <v>6285</v>
      </c>
      <c r="O2534" t="s">
        <v>734</v>
      </c>
      <c r="P2534">
        <v>148.9948</v>
      </c>
      <c r="Q2534">
        <v>48424530</v>
      </c>
      <c r="R2534" t="s">
        <v>144</v>
      </c>
      <c r="S2534">
        <v>5</v>
      </c>
    </row>
    <row r="2535" spans="2:19" x14ac:dyDescent="0.3">
      <c r="B2535">
        <v>2534</v>
      </c>
      <c r="C2535" t="s">
        <v>19</v>
      </c>
      <c r="D2535" t="s">
        <v>19</v>
      </c>
      <c r="E2535">
        <v>2534</v>
      </c>
      <c r="F2535" t="s">
        <v>20</v>
      </c>
      <c r="G2535">
        <v>24601</v>
      </c>
      <c r="H2535">
        <v>2534</v>
      </c>
      <c r="I2535">
        <v>416</v>
      </c>
      <c r="J2535" t="s">
        <v>6286</v>
      </c>
      <c r="K2535" t="s">
        <v>6287</v>
      </c>
      <c r="L2535" t="s">
        <v>215</v>
      </c>
      <c r="M2535" t="s">
        <v>216</v>
      </c>
      <c r="N2535" t="s">
        <v>6062</v>
      </c>
      <c r="O2535" t="s">
        <v>6288</v>
      </c>
      <c r="P2535">
        <v>148.9931</v>
      </c>
      <c r="Q2535">
        <v>20606001</v>
      </c>
      <c r="R2535" t="s">
        <v>37</v>
      </c>
      <c r="S2535">
        <v>1</v>
      </c>
    </row>
    <row r="2536" spans="2:19" x14ac:dyDescent="0.3">
      <c r="B2536">
        <v>2535</v>
      </c>
      <c r="C2536" t="s">
        <v>19</v>
      </c>
      <c r="D2536" t="s">
        <v>19</v>
      </c>
      <c r="E2536">
        <v>2535</v>
      </c>
      <c r="F2536" t="s">
        <v>20</v>
      </c>
      <c r="G2536">
        <v>21791</v>
      </c>
      <c r="H2536">
        <v>2535</v>
      </c>
      <c r="I2536">
        <v>145</v>
      </c>
      <c r="J2536" t="s">
        <v>6289</v>
      </c>
      <c r="K2536" t="s">
        <v>6290</v>
      </c>
      <c r="L2536" t="s">
        <v>95</v>
      </c>
      <c r="M2536" t="s">
        <v>96</v>
      </c>
      <c r="N2536" t="s">
        <v>6291</v>
      </c>
      <c r="O2536" t="s">
        <v>150</v>
      </c>
      <c r="P2536">
        <v>148.88589999999999</v>
      </c>
      <c r="Q2536">
        <v>34402015</v>
      </c>
      <c r="R2536" t="s">
        <v>61</v>
      </c>
      <c r="S2536">
        <v>3</v>
      </c>
    </row>
    <row r="2537" spans="2:19" x14ac:dyDescent="0.3">
      <c r="B2537">
        <v>2536</v>
      </c>
      <c r="C2537" t="s">
        <v>19</v>
      </c>
      <c r="D2537" t="s">
        <v>19</v>
      </c>
      <c r="E2537">
        <v>2536</v>
      </c>
      <c r="F2537" t="s">
        <v>20</v>
      </c>
      <c r="G2537">
        <v>23869</v>
      </c>
      <c r="H2537">
        <v>2536</v>
      </c>
      <c r="I2537">
        <v>43</v>
      </c>
      <c r="J2537" t="s">
        <v>6292</v>
      </c>
      <c r="K2537" t="s">
        <v>6293</v>
      </c>
      <c r="L2537" t="s">
        <v>23</v>
      </c>
      <c r="M2537" t="s">
        <v>24</v>
      </c>
      <c r="N2537" t="s">
        <v>1744</v>
      </c>
      <c r="O2537" t="s">
        <v>1745</v>
      </c>
      <c r="P2537">
        <v>148.89109999999999</v>
      </c>
      <c r="Q2537">
        <v>4871987</v>
      </c>
      <c r="R2537" t="s">
        <v>144</v>
      </c>
      <c r="S2537">
        <v>2</v>
      </c>
    </row>
    <row r="2538" spans="2:19" x14ac:dyDescent="0.3">
      <c r="B2538">
        <v>2537</v>
      </c>
      <c r="C2538" t="s">
        <v>19</v>
      </c>
      <c r="D2538" t="s">
        <v>19</v>
      </c>
      <c r="E2538">
        <v>2537</v>
      </c>
      <c r="F2538" t="s">
        <v>20</v>
      </c>
      <c r="G2538">
        <v>1429</v>
      </c>
      <c r="H2538">
        <v>2537</v>
      </c>
      <c r="I2538">
        <v>186</v>
      </c>
      <c r="J2538" t="s">
        <v>6294</v>
      </c>
      <c r="K2538" t="s">
        <v>6295</v>
      </c>
      <c r="L2538" t="s">
        <v>77</v>
      </c>
      <c r="M2538" t="s">
        <v>78</v>
      </c>
      <c r="N2538" t="s">
        <v>6296</v>
      </c>
      <c r="O2538" t="s">
        <v>6297</v>
      </c>
      <c r="P2538">
        <v>148.68090000000001</v>
      </c>
      <c r="Q2538">
        <v>689065000</v>
      </c>
      <c r="R2538" t="s">
        <v>467</v>
      </c>
      <c r="S2538">
        <v>7</v>
      </c>
    </row>
    <row r="2539" spans="2:19" x14ac:dyDescent="0.3">
      <c r="B2539">
        <v>2538</v>
      </c>
      <c r="C2539" t="s">
        <v>19</v>
      </c>
      <c r="D2539" t="s">
        <v>19</v>
      </c>
      <c r="E2539">
        <v>2538</v>
      </c>
      <c r="F2539" t="s">
        <v>20</v>
      </c>
      <c r="G2539">
        <v>25666</v>
      </c>
      <c r="H2539">
        <v>2538</v>
      </c>
      <c r="I2539">
        <v>15</v>
      </c>
      <c r="J2539" t="s">
        <v>6298</v>
      </c>
      <c r="K2539" t="s">
        <v>6299</v>
      </c>
      <c r="L2539" t="s">
        <v>154</v>
      </c>
      <c r="M2539" t="s">
        <v>155</v>
      </c>
      <c r="N2539" t="s">
        <v>2301</v>
      </c>
      <c r="O2539" t="s">
        <v>5887</v>
      </c>
      <c r="P2539">
        <v>148.4211</v>
      </c>
      <c r="Q2539">
        <v>2969966</v>
      </c>
      <c r="R2539" t="s">
        <v>144</v>
      </c>
      <c r="S2539">
        <v>1</v>
      </c>
    </row>
    <row r="2540" spans="2:19" x14ac:dyDescent="0.3">
      <c r="B2540">
        <v>2539</v>
      </c>
      <c r="C2540" t="s">
        <v>19</v>
      </c>
      <c r="D2540" t="s">
        <v>19</v>
      </c>
      <c r="E2540">
        <v>2539</v>
      </c>
      <c r="F2540" t="s">
        <v>20</v>
      </c>
      <c r="G2540">
        <v>21989</v>
      </c>
      <c r="H2540">
        <v>2539</v>
      </c>
      <c r="I2540">
        <v>50</v>
      </c>
      <c r="J2540" t="s">
        <v>6300</v>
      </c>
      <c r="K2540" t="s">
        <v>6301</v>
      </c>
      <c r="L2540" t="s">
        <v>246</v>
      </c>
      <c r="M2540" t="s">
        <v>247</v>
      </c>
      <c r="N2540" t="s">
        <v>4282</v>
      </c>
      <c r="O2540" t="s">
        <v>1462</v>
      </c>
      <c r="P2540">
        <v>148.29859999999999</v>
      </c>
      <c r="Q2540">
        <v>7796448</v>
      </c>
      <c r="R2540" t="s">
        <v>144</v>
      </c>
      <c r="S2540">
        <v>3</v>
      </c>
    </row>
    <row r="2541" spans="2:19" x14ac:dyDescent="0.3">
      <c r="B2541">
        <v>2540</v>
      </c>
      <c r="C2541" t="s">
        <v>19</v>
      </c>
      <c r="D2541" t="s">
        <v>19</v>
      </c>
      <c r="E2541">
        <v>2540</v>
      </c>
      <c r="F2541" t="s">
        <v>20</v>
      </c>
      <c r="G2541">
        <v>23500</v>
      </c>
      <c r="H2541">
        <v>2540</v>
      </c>
      <c r="I2541">
        <v>265</v>
      </c>
      <c r="J2541" t="s">
        <v>6302</v>
      </c>
      <c r="K2541" t="s">
        <v>6303</v>
      </c>
      <c r="L2541" t="s">
        <v>77</v>
      </c>
      <c r="M2541" t="s">
        <v>78</v>
      </c>
      <c r="N2541" t="s">
        <v>3535</v>
      </c>
      <c r="O2541" t="s">
        <v>3536</v>
      </c>
      <c r="P2541">
        <v>148.27590000000001</v>
      </c>
      <c r="Q2541">
        <v>4479334</v>
      </c>
      <c r="R2541" t="s">
        <v>37</v>
      </c>
      <c r="S2541">
        <v>2</v>
      </c>
    </row>
    <row r="2542" spans="2:19" x14ac:dyDescent="0.3">
      <c r="B2542">
        <v>2541</v>
      </c>
      <c r="C2542" t="s">
        <v>19</v>
      </c>
      <c r="D2542" t="s">
        <v>19</v>
      </c>
      <c r="E2542">
        <v>2541</v>
      </c>
      <c r="F2542" t="s">
        <v>20</v>
      </c>
      <c r="G2542">
        <v>18124</v>
      </c>
      <c r="H2542">
        <v>2541</v>
      </c>
      <c r="I2542">
        <v>52</v>
      </c>
      <c r="J2542" t="s">
        <v>6304</v>
      </c>
      <c r="K2542" t="s">
        <v>6305</v>
      </c>
      <c r="L2542" t="s">
        <v>170</v>
      </c>
      <c r="M2542" t="s">
        <v>171</v>
      </c>
      <c r="N2542" t="s">
        <v>172</v>
      </c>
      <c r="O2542" t="s">
        <v>173</v>
      </c>
      <c r="P2542">
        <v>148.25190000000001</v>
      </c>
      <c r="Q2542">
        <v>44787561</v>
      </c>
      <c r="R2542" t="s">
        <v>151</v>
      </c>
      <c r="S2542">
        <v>5</v>
      </c>
    </row>
    <row r="2543" spans="2:19" x14ac:dyDescent="0.3">
      <c r="B2543">
        <v>2542</v>
      </c>
      <c r="C2543" t="s">
        <v>19</v>
      </c>
      <c r="D2543" t="s">
        <v>19</v>
      </c>
      <c r="E2543">
        <v>2542</v>
      </c>
      <c r="F2543" t="s">
        <v>20</v>
      </c>
      <c r="G2543">
        <v>424</v>
      </c>
      <c r="H2543">
        <v>2542</v>
      </c>
      <c r="I2543">
        <v>111</v>
      </c>
      <c r="J2543" t="s">
        <v>6306</v>
      </c>
      <c r="K2543" t="s">
        <v>6307</v>
      </c>
      <c r="L2543" t="s">
        <v>77</v>
      </c>
      <c r="M2543" t="s">
        <v>78</v>
      </c>
      <c r="N2543" t="s">
        <v>105</v>
      </c>
      <c r="O2543" t="s">
        <v>106</v>
      </c>
      <c r="P2543">
        <v>148.24780000000001</v>
      </c>
      <c r="Q2543">
        <v>44407502</v>
      </c>
      <c r="R2543" t="s">
        <v>37</v>
      </c>
      <c r="S2543">
        <v>3</v>
      </c>
    </row>
    <row r="2544" spans="2:19" x14ac:dyDescent="0.3">
      <c r="B2544">
        <v>2543</v>
      </c>
      <c r="C2544" t="s">
        <v>19</v>
      </c>
      <c r="D2544" t="s">
        <v>19</v>
      </c>
      <c r="E2544">
        <v>2543</v>
      </c>
      <c r="F2544" t="s">
        <v>20</v>
      </c>
      <c r="G2544">
        <v>3785</v>
      </c>
      <c r="H2544">
        <v>2543</v>
      </c>
      <c r="I2544">
        <v>49</v>
      </c>
      <c r="J2544" t="s">
        <v>6308</v>
      </c>
      <c r="K2544" t="s">
        <v>6309</v>
      </c>
      <c r="L2544" t="s">
        <v>185</v>
      </c>
      <c r="M2544" t="s">
        <v>186</v>
      </c>
      <c r="N2544" t="s">
        <v>185</v>
      </c>
      <c r="O2544" t="s">
        <v>179</v>
      </c>
      <c r="P2544">
        <v>148.16589999999999</v>
      </c>
      <c r="Q2544">
        <v>37918253</v>
      </c>
      <c r="R2544" t="s">
        <v>415</v>
      </c>
      <c r="S2544">
        <v>6</v>
      </c>
    </row>
    <row r="2545" spans="2:19" x14ac:dyDescent="0.3">
      <c r="B2545">
        <v>2544</v>
      </c>
      <c r="C2545" t="s">
        <v>19</v>
      </c>
      <c r="D2545" t="s">
        <v>19</v>
      </c>
      <c r="E2545">
        <v>2544</v>
      </c>
      <c r="F2545" t="s">
        <v>20</v>
      </c>
      <c r="G2545">
        <v>1760</v>
      </c>
      <c r="H2545">
        <v>2544</v>
      </c>
      <c r="I2545">
        <v>445</v>
      </c>
      <c r="J2545" t="s">
        <v>6310</v>
      </c>
      <c r="K2545" t="s">
        <v>6311</v>
      </c>
      <c r="L2545" t="s">
        <v>23</v>
      </c>
      <c r="M2545" t="s">
        <v>24</v>
      </c>
      <c r="N2545" t="s">
        <v>3340</v>
      </c>
      <c r="O2545" t="s">
        <v>26</v>
      </c>
      <c r="P2545">
        <v>148.1456</v>
      </c>
      <c r="Q2545">
        <v>60818000</v>
      </c>
      <c r="R2545" t="s">
        <v>42</v>
      </c>
      <c r="S2545">
        <v>5</v>
      </c>
    </row>
    <row r="2546" spans="2:19" x14ac:dyDescent="0.3">
      <c r="B2546">
        <v>2545</v>
      </c>
      <c r="C2546" t="s">
        <v>19</v>
      </c>
      <c r="D2546" t="s">
        <v>19</v>
      </c>
      <c r="E2546">
        <v>2545</v>
      </c>
      <c r="F2546" t="s">
        <v>20</v>
      </c>
      <c r="G2546">
        <v>21964</v>
      </c>
      <c r="H2546">
        <v>2545</v>
      </c>
      <c r="I2546">
        <v>18</v>
      </c>
      <c r="J2546" t="s">
        <v>6312</v>
      </c>
      <c r="K2546" t="s">
        <v>6313</v>
      </c>
      <c r="L2546" t="s">
        <v>23</v>
      </c>
      <c r="M2546" t="s">
        <v>24</v>
      </c>
      <c r="N2546" t="s">
        <v>1681</v>
      </c>
      <c r="O2546" t="s">
        <v>26</v>
      </c>
      <c r="P2546">
        <v>148.1481</v>
      </c>
      <c r="Q2546">
        <v>2680000</v>
      </c>
      <c r="R2546" t="s">
        <v>56</v>
      </c>
      <c r="S2546">
        <v>3</v>
      </c>
    </row>
    <row r="2547" spans="2:19" x14ac:dyDescent="0.3">
      <c r="B2547">
        <v>2546</v>
      </c>
      <c r="C2547" t="s">
        <v>19</v>
      </c>
      <c r="D2547" t="s">
        <v>19</v>
      </c>
      <c r="E2547">
        <v>2546</v>
      </c>
      <c r="F2547" t="s">
        <v>20</v>
      </c>
      <c r="G2547">
        <v>26272</v>
      </c>
      <c r="H2547">
        <v>2546</v>
      </c>
      <c r="I2547">
        <v>22</v>
      </c>
      <c r="J2547" t="s">
        <v>6314</v>
      </c>
      <c r="K2547" t="s">
        <v>6315</v>
      </c>
      <c r="L2547" t="s">
        <v>164</v>
      </c>
      <c r="M2547" t="s">
        <v>165</v>
      </c>
      <c r="N2547" t="s">
        <v>6316</v>
      </c>
      <c r="O2547" t="s">
        <v>3153</v>
      </c>
      <c r="P2547">
        <v>148.07419999999999</v>
      </c>
      <c r="Q2547">
        <v>2880588</v>
      </c>
      <c r="R2547" t="s">
        <v>449</v>
      </c>
      <c r="S2547">
        <v>1</v>
      </c>
    </row>
    <row r="2548" spans="2:19" x14ac:dyDescent="0.3">
      <c r="B2548">
        <v>2547</v>
      </c>
      <c r="C2548" t="s">
        <v>19</v>
      </c>
      <c r="D2548" t="s">
        <v>19</v>
      </c>
      <c r="E2548">
        <v>2547</v>
      </c>
      <c r="F2548" t="s">
        <v>20</v>
      </c>
      <c r="G2548">
        <v>24635</v>
      </c>
      <c r="H2548">
        <v>2547</v>
      </c>
      <c r="I2548">
        <v>67</v>
      </c>
      <c r="J2548" t="s">
        <v>6317</v>
      </c>
      <c r="K2548" t="s">
        <v>6318</v>
      </c>
      <c r="L2548" t="s">
        <v>4720</v>
      </c>
      <c r="M2548" t="s">
        <v>4721</v>
      </c>
      <c r="N2548" t="s">
        <v>6319</v>
      </c>
      <c r="O2548" t="s">
        <v>6320</v>
      </c>
      <c r="P2548">
        <v>148.0427</v>
      </c>
      <c r="Q2548">
        <v>15384246</v>
      </c>
      <c r="R2548" t="s">
        <v>262</v>
      </c>
      <c r="S2548">
        <v>1</v>
      </c>
    </row>
    <row r="2549" spans="2:19" x14ac:dyDescent="0.3">
      <c r="B2549">
        <v>2548</v>
      </c>
      <c r="C2549" t="s">
        <v>19</v>
      </c>
      <c r="D2549" t="s">
        <v>19</v>
      </c>
      <c r="E2549">
        <v>2548</v>
      </c>
      <c r="F2549" t="s">
        <v>20</v>
      </c>
      <c r="G2549">
        <v>22001</v>
      </c>
      <c r="H2549">
        <v>2548</v>
      </c>
      <c r="I2549">
        <v>48</v>
      </c>
      <c r="J2549" t="s">
        <v>6321</v>
      </c>
      <c r="K2549" t="s">
        <v>6322</v>
      </c>
      <c r="L2549" t="s">
        <v>257</v>
      </c>
      <c r="M2549" t="s">
        <v>258</v>
      </c>
      <c r="N2549" t="s">
        <v>615</v>
      </c>
      <c r="O2549" t="s">
        <v>259</v>
      </c>
      <c r="P2549">
        <v>148.02600000000001</v>
      </c>
      <c r="Q2549">
        <v>7979239</v>
      </c>
      <c r="R2549" t="s">
        <v>49</v>
      </c>
      <c r="S2549">
        <v>3</v>
      </c>
    </row>
    <row r="2550" spans="2:19" x14ac:dyDescent="0.3">
      <c r="B2550">
        <v>2549</v>
      </c>
      <c r="C2550" t="s">
        <v>19</v>
      </c>
      <c r="D2550" t="s">
        <v>19</v>
      </c>
      <c r="E2550">
        <v>2549</v>
      </c>
      <c r="F2550" t="s">
        <v>20</v>
      </c>
      <c r="G2550">
        <v>26493</v>
      </c>
      <c r="H2550">
        <v>2549</v>
      </c>
      <c r="I2550">
        <v>275</v>
      </c>
      <c r="J2550" t="s">
        <v>6323</v>
      </c>
      <c r="K2550" t="s">
        <v>6324</v>
      </c>
      <c r="L2550" t="s">
        <v>210</v>
      </c>
      <c r="M2550" t="s">
        <v>211</v>
      </c>
      <c r="N2550" t="s">
        <v>6325</v>
      </c>
      <c r="O2550" t="s">
        <v>36</v>
      </c>
      <c r="P2550">
        <v>147.89169999999999</v>
      </c>
      <c r="Q2550">
        <v>8821896</v>
      </c>
      <c r="R2550" t="s">
        <v>30</v>
      </c>
      <c r="S2550">
        <v>1</v>
      </c>
    </row>
    <row r="2551" spans="2:19" x14ac:dyDescent="0.3">
      <c r="B2551">
        <v>2550</v>
      </c>
      <c r="C2551" t="s">
        <v>19</v>
      </c>
      <c r="D2551" t="s">
        <v>19</v>
      </c>
      <c r="E2551">
        <v>2550</v>
      </c>
      <c r="F2551" t="s">
        <v>20</v>
      </c>
      <c r="G2551">
        <v>26386</v>
      </c>
      <c r="H2551">
        <v>2550</v>
      </c>
      <c r="I2551">
        <v>50</v>
      </c>
      <c r="J2551" t="s">
        <v>6326</v>
      </c>
      <c r="K2551" t="s">
        <v>6327</v>
      </c>
      <c r="L2551" t="s">
        <v>64</v>
      </c>
      <c r="M2551" t="s">
        <v>65</v>
      </c>
      <c r="N2551" t="s">
        <v>66</v>
      </c>
      <c r="O2551" t="s">
        <v>67</v>
      </c>
      <c r="P2551">
        <v>147.86840000000001</v>
      </c>
      <c r="Q2551">
        <v>2545051</v>
      </c>
      <c r="R2551" t="s">
        <v>144</v>
      </c>
      <c r="S2551">
        <v>1</v>
      </c>
    </row>
    <row r="2552" spans="2:19" x14ac:dyDescent="0.3">
      <c r="B2552">
        <v>2551</v>
      </c>
      <c r="C2552" t="s">
        <v>19</v>
      </c>
      <c r="D2552" t="s">
        <v>19</v>
      </c>
      <c r="E2552">
        <v>2551</v>
      </c>
      <c r="F2552" t="s">
        <v>20</v>
      </c>
      <c r="G2552">
        <v>19555</v>
      </c>
      <c r="H2552">
        <v>2551</v>
      </c>
      <c r="I2552">
        <v>60</v>
      </c>
      <c r="J2552" t="s">
        <v>6328</v>
      </c>
      <c r="K2552" t="s">
        <v>6329</v>
      </c>
      <c r="L2552" t="s">
        <v>164</v>
      </c>
      <c r="M2552" t="s">
        <v>165</v>
      </c>
      <c r="N2552" t="s">
        <v>6330</v>
      </c>
      <c r="O2552" t="s">
        <v>167</v>
      </c>
      <c r="P2552">
        <v>147.779</v>
      </c>
      <c r="Q2552">
        <v>8498625</v>
      </c>
      <c r="R2552" t="s">
        <v>478</v>
      </c>
      <c r="S2552">
        <v>4</v>
      </c>
    </row>
    <row r="2553" spans="2:19" x14ac:dyDescent="0.3">
      <c r="B2553">
        <v>2552</v>
      </c>
      <c r="C2553" t="s">
        <v>19</v>
      </c>
      <c r="D2553" t="s">
        <v>19</v>
      </c>
      <c r="E2553">
        <v>2552</v>
      </c>
      <c r="F2553" t="s">
        <v>20</v>
      </c>
      <c r="G2553">
        <v>26521</v>
      </c>
      <c r="H2553">
        <v>2552</v>
      </c>
      <c r="I2553">
        <v>105</v>
      </c>
      <c r="J2553" t="s">
        <v>6331</v>
      </c>
      <c r="K2553" t="s">
        <v>6332</v>
      </c>
      <c r="L2553" t="s">
        <v>83</v>
      </c>
      <c r="M2553" t="s">
        <v>84</v>
      </c>
      <c r="N2553" t="s">
        <v>4805</v>
      </c>
      <c r="O2553" t="s">
        <v>609</v>
      </c>
      <c r="P2553">
        <v>147.7193</v>
      </c>
      <c r="Q2553">
        <v>27443912</v>
      </c>
      <c r="R2553" t="s">
        <v>144</v>
      </c>
      <c r="S2553">
        <v>1</v>
      </c>
    </row>
    <row r="2554" spans="2:19" x14ac:dyDescent="0.3">
      <c r="B2554">
        <v>2553</v>
      </c>
      <c r="C2554" t="s">
        <v>19</v>
      </c>
      <c r="D2554" t="s">
        <v>19</v>
      </c>
      <c r="E2554">
        <v>2553</v>
      </c>
      <c r="F2554" t="s">
        <v>20</v>
      </c>
      <c r="G2554">
        <v>19428</v>
      </c>
      <c r="H2554">
        <v>2553</v>
      </c>
      <c r="I2554">
        <v>43</v>
      </c>
      <c r="J2554" t="s">
        <v>6333</v>
      </c>
      <c r="K2554" t="s">
        <v>6334</v>
      </c>
      <c r="L2554" t="s">
        <v>246</v>
      </c>
      <c r="M2554" t="s">
        <v>247</v>
      </c>
      <c r="N2554" t="s">
        <v>600</v>
      </c>
      <c r="O2554" t="s">
        <v>600</v>
      </c>
      <c r="P2554">
        <v>147.7159</v>
      </c>
      <c r="Q2554">
        <v>5777277</v>
      </c>
      <c r="R2554" t="s">
        <v>144</v>
      </c>
      <c r="S2554">
        <v>4</v>
      </c>
    </row>
    <row r="2555" spans="2:19" x14ac:dyDescent="0.3">
      <c r="B2555">
        <v>2554</v>
      </c>
      <c r="C2555" t="s">
        <v>19</v>
      </c>
      <c r="D2555" t="s">
        <v>19</v>
      </c>
      <c r="E2555">
        <v>2554</v>
      </c>
      <c r="F2555" t="s">
        <v>20</v>
      </c>
      <c r="G2555">
        <v>22065</v>
      </c>
      <c r="H2555">
        <v>2554</v>
      </c>
      <c r="I2555">
        <v>24</v>
      </c>
      <c r="J2555" t="s">
        <v>6335</v>
      </c>
      <c r="K2555" t="s">
        <v>6336</v>
      </c>
      <c r="L2555" t="s">
        <v>131</v>
      </c>
      <c r="M2555" t="s">
        <v>132</v>
      </c>
      <c r="N2555" t="s">
        <v>697</v>
      </c>
      <c r="O2555" t="s">
        <v>698</v>
      </c>
      <c r="P2555">
        <v>147.67320000000001</v>
      </c>
      <c r="Q2555">
        <v>6297867</v>
      </c>
      <c r="R2555" t="s">
        <v>238</v>
      </c>
      <c r="S2555">
        <v>3</v>
      </c>
    </row>
    <row r="2556" spans="2:19" x14ac:dyDescent="0.3">
      <c r="B2556">
        <v>2555</v>
      </c>
      <c r="C2556" t="s">
        <v>19</v>
      </c>
      <c r="D2556" t="s">
        <v>19</v>
      </c>
      <c r="E2556">
        <v>2555</v>
      </c>
      <c r="F2556" t="s">
        <v>20</v>
      </c>
      <c r="G2556">
        <v>25535</v>
      </c>
      <c r="H2556">
        <v>2555</v>
      </c>
      <c r="I2556">
        <v>270</v>
      </c>
      <c r="J2556" t="s">
        <v>6337</v>
      </c>
      <c r="K2556" t="s">
        <v>6338</v>
      </c>
      <c r="L2556" t="s">
        <v>154</v>
      </c>
      <c r="M2556" t="s">
        <v>155</v>
      </c>
      <c r="N2556" t="s">
        <v>5689</v>
      </c>
      <c r="O2556" t="s">
        <v>6339</v>
      </c>
      <c r="P2556">
        <v>147.3356</v>
      </c>
      <c r="Q2556">
        <v>49787168</v>
      </c>
      <c r="R2556" t="s">
        <v>144</v>
      </c>
      <c r="S2556">
        <v>1</v>
      </c>
    </row>
    <row r="2557" spans="2:19" x14ac:dyDescent="0.3">
      <c r="B2557">
        <v>2556</v>
      </c>
      <c r="C2557" t="s">
        <v>19</v>
      </c>
      <c r="D2557" t="s">
        <v>19</v>
      </c>
      <c r="E2557">
        <v>2556</v>
      </c>
      <c r="F2557" t="s">
        <v>20</v>
      </c>
      <c r="G2557">
        <v>4622</v>
      </c>
      <c r="H2557">
        <v>2556</v>
      </c>
      <c r="I2557">
        <v>147</v>
      </c>
      <c r="J2557" t="s">
        <v>6340</v>
      </c>
      <c r="K2557" t="s">
        <v>6341</v>
      </c>
      <c r="L2557" t="s">
        <v>124</v>
      </c>
      <c r="M2557" t="s">
        <v>125</v>
      </c>
      <c r="N2557" t="s">
        <v>226</v>
      </c>
      <c r="O2557" t="s">
        <v>227</v>
      </c>
      <c r="P2557">
        <v>147.33279999999999</v>
      </c>
      <c r="Q2557">
        <v>26951731</v>
      </c>
      <c r="R2557" t="s">
        <v>128</v>
      </c>
      <c r="S2557">
        <v>6</v>
      </c>
    </row>
    <row r="2558" spans="2:19" x14ac:dyDescent="0.3">
      <c r="B2558">
        <v>2557</v>
      </c>
      <c r="C2558" t="s">
        <v>19</v>
      </c>
      <c r="D2558" t="s">
        <v>19</v>
      </c>
      <c r="E2558">
        <v>2557</v>
      </c>
      <c r="F2558" t="s">
        <v>20</v>
      </c>
      <c r="G2558">
        <v>17346</v>
      </c>
      <c r="H2558">
        <v>2557</v>
      </c>
      <c r="I2558">
        <v>381</v>
      </c>
      <c r="J2558" t="s">
        <v>6342</v>
      </c>
      <c r="K2558" t="s">
        <v>6343</v>
      </c>
      <c r="L2558" t="s">
        <v>547</v>
      </c>
      <c r="M2558" t="s">
        <v>548</v>
      </c>
      <c r="N2558" t="s">
        <v>549</v>
      </c>
      <c r="O2558" t="s">
        <v>549</v>
      </c>
      <c r="P2558">
        <v>147.28229999999999</v>
      </c>
      <c r="Q2558">
        <v>69023998</v>
      </c>
      <c r="R2558" t="s">
        <v>144</v>
      </c>
      <c r="S2558">
        <v>4</v>
      </c>
    </row>
    <row r="2559" spans="2:19" x14ac:dyDescent="0.3">
      <c r="B2559">
        <v>2558</v>
      </c>
      <c r="C2559" t="s">
        <v>19</v>
      </c>
      <c r="D2559" t="s">
        <v>19</v>
      </c>
      <c r="E2559">
        <v>2558</v>
      </c>
      <c r="F2559" t="s">
        <v>20</v>
      </c>
      <c r="G2559">
        <v>26424</v>
      </c>
      <c r="H2559">
        <v>2558</v>
      </c>
      <c r="I2559">
        <v>39</v>
      </c>
      <c r="J2559" t="s">
        <v>6344</v>
      </c>
      <c r="K2559" t="s">
        <v>6345</v>
      </c>
      <c r="L2559" t="s">
        <v>731</v>
      </c>
      <c r="M2559" t="s">
        <v>732</v>
      </c>
      <c r="N2559" t="s">
        <v>733</v>
      </c>
      <c r="O2559" t="s">
        <v>734</v>
      </c>
      <c r="P2559">
        <v>147.26079999999999</v>
      </c>
      <c r="Q2559">
        <v>10290890</v>
      </c>
      <c r="R2559" t="s">
        <v>415</v>
      </c>
      <c r="S2559">
        <v>1</v>
      </c>
    </row>
    <row r="2560" spans="2:19" x14ac:dyDescent="0.3">
      <c r="B2560">
        <v>2559</v>
      </c>
      <c r="C2560" t="s">
        <v>19</v>
      </c>
      <c r="D2560" t="s">
        <v>19</v>
      </c>
      <c r="E2560">
        <v>2559</v>
      </c>
      <c r="F2560" t="s">
        <v>20</v>
      </c>
      <c r="G2560">
        <v>21700</v>
      </c>
      <c r="H2560">
        <v>2559</v>
      </c>
      <c r="I2560">
        <v>47</v>
      </c>
      <c r="J2560" t="s">
        <v>6346</v>
      </c>
      <c r="K2560" t="s">
        <v>6347</v>
      </c>
      <c r="L2560" t="s">
        <v>77</v>
      </c>
      <c r="M2560" t="s">
        <v>78</v>
      </c>
      <c r="N2560" t="s">
        <v>3694</v>
      </c>
      <c r="O2560" t="s">
        <v>3695</v>
      </c>
      <c r="P2560">
        <v>147.1371</v>
      </c>
      <c r="Q2560">
        <v>6129000</v>
      </c>
      <c r="R2560" t="s">
        <v>151</v>
      </c>
      <c r="S2560">
        <v>3</v>
      </c>
    </row>
    <row r="2561" spans="2:19" x14ac:dyDescent="0.3">
      <c r="B2561">
        <v>2560</v>
      </c>
      <c r="C2561" t="s">
        <v>19</v>
      </c>
      <c r="D2561" t="s">
        <v>19</v>
      </c>
      <c r="E2561">
        <v>2560</v>
      </c>
      <c r="F2561" t="s">
        <v>20</v>
      </c>
      <c r="G2561">
        <v>25259</v>
      </c>
      <c r="H2561">
        <v>2560</v>
      </c>
      <c r="I2561">
        <v>25</v>
      </c>
      <c r="J2561" t="s">
        <v>6348</v>
      </c>
      <c r="K2561" t="s">
        <v>6349</v>
      </c>
      <c r="L2561" t="s">
        <v>189</v>
      </c>
      <c r="M2561" t="s">
        <v>190</v>
      </c>
      <c r="N2561" t="s">
        <v>669</v>
      </c>
      <c r="O2561" t="s">
        <v>192</v>
      </c>
      <c r="P2561">
        <v>147.11930000000001</v>
      </c>
      <c r="Q2561">
        <v>2641046</v>
      </c>
      <c r="R2561" t="s">
        <v>27</v>
      </c>
      <c r="S2561">
        <v>1</v>
      </c>
    </row>
    <row r="2562" spans="2:19" x14ac:dyDescent="0.3">
      <c r="B2562">
        <v>2561</v>
      </c>
      <c r="C2562" t="s">
        <v>19</v>
      </c>
      <c r="D2562" t="s">
        <v>19</v>
      </c>
      <c r="E2562">
        <v>2561</v>
      </c>
      <c r="F2562" t="s">
        <v>20</v>
      </c>
      <c r="G2562">
        <v>23125</v>
      </c>
      <c r="H2562">
        <v>2561</v>
      </c>
      <c r="I2562">
        <v>27</v>
      </c>
      <c r="J2562" t="s">
        <v>6350</v>
      </c>
      <c r="K2562" t="s">
        <v>6351</v>
      </c>
      <c r="L2562" t="s">
        <v>83</v>
      </c>
      <c r="M2562" t="s">
        <v>84</v>
      </c>
      <c r="N2562" t="s">
        <v>609</v>
      </c>
      <c r="O2562" t="s">
        <v>609</v>
      </c>
      <c r="P2562">
        <v>147.07060000000001</v>
      </c>
      <c r="Q2562">
        <v>12134447</v>
      </c>
      <c r="R2562" t="s">
        <v>37</v>
      </c>
      <c r="S2562">
        <v>2</v>
      </c>
    </row>
    <row r="2563" spans="2:19" x14ac:dyDescent="0.3">
      <c r="B2563">
        <v>2562</v>
      </c>
      <c r="C2563" t="s">
        <v>19</v>
      </c>
      <c r="D2563" t="s">
        <v>19</v>
      </c>
      <c r="E2563">
        <v>2562</v>
      </c>
      <c r="F2563" t="s">
        <v>20</v>
      </c>
      <c r="G2563">
        <v>25513</v>
      </c>
      <c r="H2563">
        <v>2562</v>
      </c>
      <c r="I2563">
        <v>700</v>
      </c>
      <c r="J2563" t="s">
        <v>6352</v>
      </c>
      <c r="K2563" t="s">
        <v>6353</v>
      </c>
      <c r="L2563" t="s">
        <v>83</v>
      </c>
      <c r="M2563" t="s">
        <v>84</v>
      </c>
      <c r="N2563" t="s">
        <v>291</v>
      </c>
      <c r="O2563" t="s">
        <v>609</v>
      </c>
      <c r="P2563">
        <v>146.92080000000001</v>
      </c>
      <c r="Q2563">
        <v>109097000</v>
      </c>
      <c r="R2563" t="s">
        <v>49</v>
      </c>
      <c r="S2563">
        <v>1</v>
      </c>
    </row>
    <row r="2564" spans="2:19" x14ac:dyDescent="0.3">
      <c r="B2564">
        <v>2563</v>
      </c>
      <c r="C2564" t="s">
        <v>19</v>
      </c>
      <c r="D2564" t="s">
        <v>19</v>
      </c>
      <c r="E2564">
        <v>2563</v>
      </c>
      <c r="F2564" t="s">
        <v>20</v>
      </c>
      <c r="G2564">
        <v>2846</v>
      </c>
      <c r="H2564">
        <v>2563</v>
      </c>
      <c r="I2564">
        <v>20</v>
      </c>
      <c r="J2564" t="s">
        <v>6354</v>
      </c>
      <c r="K2564" t="s">
        <v>6355</v>
      </c>
      <c r="L2564" t="s">
        <v>185</v>
      </c>
      <c r="M2564" t="s">
        <v>186</v>
      </c>
      <c r="N2564" t="s">
        <v>6356</v>
      </c>
      <c r="O2564" t="s">
        <v>179</v>
      </c>
      <c r="P2564">
        <v>146.92439999999999</v>
      </c>
      <c r="Q2564">
        <v>39808971</v>
      </c>
      <c r="R2564" t="s">
        <v>182</v>
      </c>
      <c r="S2564">
        <v>7</v>
      </c>
    </row>
    <row r="2565" spans="2:19" x14ac:dyDescent="0.3">
      <c r="B2565">
        <v>2564</v>
      </c>
      <c r="C2565" t="s">
        <v>19</v>
      </c>
      <c r="D2565" t="s">
        <v>19</v>
      </c>
      <c r="E2565">
        <v>2564</v>
      </c>
      <c r="F2565" t="s">
        <v>20</v>
      </c>
      <c r="G2565">
        <v>25482</v>
      </c>
      <c r="H2565">
        <v>2564</v>
      </c>
      <c r="I2565">
        <v>22</v>
      </c>
      <c r="J2565" t="s">
        <v>6357</v>
      </c>
      <c r="K2565" t="s">
        <v>6358</v>
      </c>
      <c r="L2565" t="s">
        <v>23</v>
      </c>
      <c r="M2565" t="s">
        <v>24</v>
      </c>
      <c r="N2565" t="s">
        <v>277</v>
      </c>
      <c r="O2565" t="s">
        <v>277</v>
      </c>
      <c r="P2565">
        <v>146.81530000000001</v>
      </c>
      <c r="Q2565">
        <v>4548293</v>
      </c>
      <c r="R2565" t="s">
        <v>151</v>
      </c>
      <c r="S2565">
        <v>1</v>
      </c>
    </row>
    <row r="2566" spans="2:19" x14ac:dyDescent="0.3">
      <c r="B2566">
        <v>2565</v>
      </c>
      <c r="C2566" t="s">
        <v>19</v>
      </c>
      <c r="D2566" t="s">
        <v>19</v>
      </c>
      <c r="E2566">
        <v>2565</v>
      </c>
      <c r="F2566" t="s">
        <v>20</v>
      </c>
      <c r="G2566">
        <v>25639</v>
      </c>
      <c r="H2566">
        <v>2565</v>
      </c>
      <c r="I2566">
        <v>51</v>
      </c>
      <c r="J2566" t="s">
        <v>6359</v>
      </c>
      <c r="K2566" t="s">
        <v>6360</v>
      </c>
      <c r="L2566" t="s">
        <v>360</v>
      </c>
      <c r="M2566" t="s">
        <v>361</v>
      </c>
      <c r="N2566" t="s">
        <v>362</v>
      </c>
      <c r="O2566" t="s">
        <v>362</v>
      </c>
      <c r="P2566">
        <v>146.7688</v>
      </c>
      <c r="Q2566">
        <v>21059534</v>
      </c>
      <c r="R2566" t="s">
        <v>274</v>
      </c>
      <c r="S2566">
        <v>1</v>
      </c>
    </row>
    <row r="2567" spans="2:19" x14ac:dyDescent="0.3">
      <c r="B2567">
        <v>2566</v>
      </c>
      <c r="C2567" t="s">
        <v>19</v>
      </c>
      <c r="D2567" t="s">
        <v>19</v>
      </c>
      <c r="E2567">
        <v>2566</v>
      </c>
      <c r="F2567" t="s">
        <v>20</v>
      </c>
      <c r="G2567">
        <v>23703</v>
      </c>
      <c r="H2567">
        <v>2566</v>
      </c>
      <c r="I2567">
        <v>166</v>
      </c>
      <c r="J2567" t="s">
        <v>6361</v>
      </c>
      <c r="K2567" t="s">
        <v>6362</v>
      </c>
      <c r="L2567" t="s">
        <v>23</v>
      </c>
      <c r="M2567" t="s">
        <v>24</v>
      </c>
      <c r="N2567" t="s">
        <v>658</v>
      </c>
      <c r="O2567" t="s">
        <v>60</v>
      </c>
      <c r="P2567">
        <v>146.696</v>
      </c>
      <c r="Q2567">
        <v>57208745</v>
      </c>
      <c r="R2567" t="s">
        <v>56</v>
      </c>
      <c r="S2567">
        <v>2</v>
      </c>
    </row>
    <row r="2568" spans="2:19" x14ac:dyDescent="0.3">
      <c r="B2568">
        <v>2567</v>
      </c>
      <c r="C2568" t="s">
        <v>19</v>
      </c>
      <c r="D2568" t="s">
        <v>19</v>
      </c>
      <c r="E2568">
        <v>2567</v>
      </c>
      <c r="F2568" t="s">
        <v>20</v>
      </c>
      <c r="G2568">
        <v>24930</v>
      </c>
      <c r="H2568">
        <v>2567</v>
      </c>
      <c r="I2568">
        <v>79</v>
      </c>
      <c r="J2568" t="s">
        <v>6363</v>
      </c>
      <c r="K2568" t="s">
        <v>6364</v>
      </c>
      <c r="L2568" t="s">
        <v>309</v>
      </c>
      <c r="M2568" t="s">
        <v>310</v>
      </c>
      <c r="N2568" t="s">
        <v>311</v>
      </c>
      <c r="O2568" t="s">
        <v>36</v>
      </c>
      <c r="P2568">
        <v>146.60380000000001</v>
      </c>
      <c r="Q2568">
        <v>7842000</v>
      </c>
      <c r="R2568" t="s">
        <v>118</v>
      </c>
      <c r="S2568">
        <v>1</v>
      </c>
    </row>
    <row r="2569" spans="2:19" x14ac:dyDescent="0.3">
      <c r="B2569">
        <v>2568</v>
      </c>
      <c r="C2569" t="s">
        <v>19</v>
      </c>
      <c r="D2569" t="s">
        <v>19</v>
      </c>
      <c r="E2569">
        <v>2568</v>
      </c>
      <c r="F2569" t="s">
        <v>20</v>
      </c>
      <c r="G2569">
        <v>25538</v>
      </c>
      <c r="H2569">
        <v>2568</v>
      </c>
      <c r="I2569">
        <v>10</v>
      </c>
      <c r="J2569" t="s">
        <v>6365</v>
      </c>
      <c r="K2569" t="s">
        <v>6366</v>
      </c>
      <c r="L2569" t="s">
        <v>311</v>
      </c>
      <c r="M2569" t="s">
        <v>369</v>
      </c>
      <c r="N2569" t="s">
        <v>1028</v>
      </c>
      <c r="O2569" t="s">
        <v>1029</v>
      </c>
      <c r="P2569">
        <v>146.5864</v>
      </c>
      <c r="Q2569">
        <v>3294308</v>
      </c>
      <c r="R2569" t="s">
        <v>144</v>
      </c>
      <c r="S2569">
        <v>1</v>
      </c>
    </row>
    <row r="2570" spans="2:19" x14ac:dyDescent="0.3">
      <c r="B2570">
        <v>2569</v>
      </c>
      <c r="C2570" t="s">
        <v>19</v>
      </c>
      <c r="D2570" t="s">
        <v>19</v>
      </c>
      <c r="E2570">
        <v>2569</v>
      </c>
      <c r="F2570" t="s">
        <v>20</v>
      </c>
      <c r="G2570">
        <v>26375</v>
      </c>
      <c r="H2570">
        <v>2569</v>
      </c>
      <c r="I2570">
        <v>26</v>
      </c>
      <c r="J2570" t="s">
        <v>6367</v>
      </c>
      <c r="K2570" t="s">
        <v>6368</v>
      </c>
      <c r="L2570" t="s">
        <v>33</v>
      </c>
      <c r="M2570" t="s">
        <v>34</v>
      </c>
      <c r="N2570" t="s">
        <v>413</v>
      </c>
      <c r="O2570" t="s">
        <v>414</v>
      </c>
      <c r="P2570">
        <v>146.5206</v>
      </c>
      <c r="Q2570">
        <v>2682450</v>
      </c>
      <c r="R2570" t="s">
        <v>243</v>
      </c>
      <c r="S2570">
        <v>1</v>
      </c>
    </row>
    <row r="2571" spans="2:19" x14ac:dyDescent="0.3">
      <c r="B2571">
        <v>2570</v>
      </c>
      <c r="C2571" t="s">
        <v>19</v>
      </c>
      <c r="D2571" t="s">
        <v>19</v>
      </c>
      <c r="E2571">
        <v>2570</v>
      </c>
      <c r="F2571" t="s">
        <v>20</v>
      </c>
      <c r="G2571">
        <v>17898</v>
      </c>
      <c r="H2571">
        <v>2570</v>
      </c>
      <c r="I2571">
        <v>23</v>
      </c>
      <c r="J2571" t="s">
        <v>6369</v>
      </c>
      <c r="K2571" t="s">
        <v>6370</v>
      </c>
      <c r="L2571" t="s">
        <v>154</v>
      </c>
      <c r="M2571" t="s">
        <v>155</v>
      </c>
      <c r="N2571" t="s">
        <v>6371</v>
      </c>
      <c r="O2571" t="s">
        <v>298</v>
      </c>
      <c r="P2571">
        <v>146.5076</v>
      </c>
      <c r="Q2571">
        <v>9753602</v>
      </c>
      <c r="R2571" t="s">
        <v>144</v>
      </c>
      <c r="S2571">
        <v>4</v>
      </c>
    </row>
    <row r="2572" spans="2:19" x14ac:dyDescent="0.3">
      <c r="B2572">
        <v>2571</v>
      </c>
      <c r="C2572" t="s">
        <v>19</v>
      </c>
      <c r="D2572" t="s">
        <v>19</v>
      </c>
      <c r="E2572">
        <v>2571</v>
      </c>
      <c r="F2572" t="s">
        <v>20</v>
      </c>
      <c r="G2572">
        <v>22278</v>
      </c>
      <c r="H2572">
        <v>2571</v>
      </c>
      <c r="I2572">
        <v>58</v>
      </c>
      <c r="J2572" t="s">
        <v>6372</v>
      </c>
      <c r="K2572" t="s">
        <v>6373</v>
      </c>
      <c r="L2572" t="s">
        <v>311</v>
      </c>
      <c r="M2572" t="s">
        <v>369</v>
      </c>
      <c r="N2572" t="s">
        <v>370</v>
      </c>
      <c r="O2572" t="s">
        <v>370</v>
      </c>
      <c r="P2572">
        <v>146.50399999999999</v>
      </c>
      <c r="Q2572">
        <v>8243932</v>
      </c>
      <c r="R2572" t="s">
        <v>37</v>
      </c>
      <c r="S2572">
        <v>3</v>
      </c>
    </row>
    <row r="2573" spans="2:19" x14ac:dyDescent="0.3">
      <c r="B2573">
        <v>2572</v>
      </c>
      <c r="C2573" t="s">
        <v>19</v>
      </c>
      <c r="D2573" t="s">
        <v>19</v>
      </c>
      <c r="E2573">
        <v>2572</v>
      </c>
      <c r="F2573" t="s">
        <v>20</v>
      </c>
      <c r="G2573">
        <v>23553</v>
      </c>
      <c r="H2573">
        <v>2572</v>
      </c>
      <c r="I2573">
        <v>18</v>
      </c>
      <c r="J2573" t="s">
        <v>6374</v>
      </c>
      <c r="K2573" t="s">
        <v>6375</v>
      </c>
      <c r="L2573" t="s">
        <v>185</v>
      </c>
      <c r="M2573" t="s">
        <v>186</v>
      </c>
      <c r="N2573" t="s">
        <v>827</v>
      </c>
      <c r="O2573" t="s">
        <v>179</v>
      </c>
      <c r="P2573">
        <v>146.2996</v>
      </c>
      <c r="Q2573">
        <v>4464395</v>
      </c>
      <c r="R2573" t="s">
        <v>151</v>
      </c>
      <c r="S2573">
        <v>2</v>
      </c>
    </row>
    <row r="2574" spans="2:19" x14ac:dyDescent="0.3">
      <c r="B2574">
        <v>2573</v>
      </c>
      <c r="C2574" t="s">
        <v>19</v>
      </c>
      <c r="D2574" t="s">
        <v>19</v>
      </c>
      <c r="E2574">
        <v>2573</v>
      </c>
      <c r="F2574" t="s">
        <v>20</v>
      </c>
      <c r="G2574">
        <v>26054</v>
      </c>
      <c r="H2574">
        <v>2573</v>
      </c>
      <c r="I2574">
        <v>6</v>
      </c>
      <c r="J2574" t="s">
        <v>6376</v>
      </c>
      <c r="K2574" t="s">
        <v>6377</v>
      </c>
      <c r="L2574" t="s">
        <v>23</v>
      </c>
      <c r="M2574" t="s">
        <v>24</v>
      </c>
      <c r="N2574" t="s">
        <v>26</v>
      </c>
      <c r="O2574" t="s">
        <v>26</v>
      </c>
      <c r="P2574">
        <v>146.1515</v>
      </c>
      <c r="Q2574">
        <v>6388330</v>
      </c>
      <c r="R2574" t="s">
        <v>27</v>
      </c>
      <c r="S2574">
        <v>1</v>
      </c>
    </row>
    <row r="2575" spans="2:19" x14ac:dyDescent="0.3">
      <c r="B2575">
        <v>2574</v>
      </c>
      <c r="C2575" t="s">
        <v>19</v>
      </c>
      <c r="D2575" t="s">
        <v>19</v>
      </c>
      <c r="E2575">
        <v>2574</v>
      </c>
      <c r="F2575" t="s">
        <v>20</v>
      </c>
      <c r="G2575">
        <v>19730</v>
      </c>
      <c r="H2575">
        <v>2574</v>
      </c>
      <c r="I2575">
        <v>6</v>
      </c>
      <c r="J2575" t="s">
        <v>6378</v>
      </c>
      <c r="K2575" t="s">
        <v>6379</v>
      </c>
      <c r="L2575" t="s">
        <v>185</v>
      </c>
      <c r="M2575" t="s">
        <v>186</v>
      </c>
      <c r="N2575" t="s">
        <v>185</v>
      </c>
      <c r="O2575" t="s">
        <v>179</v>
      </c>
      <c r="P2575">
        <v>146.12200000000001</v>
      </c>
      <c r="Q2575">
        <v>8710384</v>
      </c>
      <c r="R2575" t="s">
        <v>61</v>
      </c>
      <c r="S2575">
        <v>4</v>
      </c>
    </row>
    <row r="2576" spans="2:19" x14ac:dyDescent="0.3">
      <c r="B2576">
        <v>2575</v>
      </c>
      <c r="C2576" t="s">
        <v>19</v>
      </c>
      <c r="D2576" t="s">
        <v>19</v>
      </c>
      <c r="E2576">
        <v>2575</v>
      </c>
      <c r="F2576" t="s">
        <v>20</v>
      </c>
      <c r="G2576">
        <v>1094</v>
      </c>
      <c r="H2576">
        <v>2575</v>
      </c>
      <c r="I2576">
        <v>177</v>
      </c>
      <c r="J2576" t="s">
        <v>6380</v>
      </c>
      <c r="K2576" t="s">
        <v>6381</v>
      </c>
      <c r="L2576" t="s">
        <v>77</v>
      </c>
      <c r="M2576" t="s">
        <v>78</v>
      </c>
      <c r="N2576" t="s">
        <v>2208</v>
      </c>
      <c r="O2576" t="s">
        <v>1396</v>
      </c>
      <c r="P2576">
        <v>146.0027</v>
      </c>
      <c r="Q2576">
        <v>27382881</v>
      </c>
      <c r="R2576" t="s">
        <v>42</v>
      </c>
      <c r="S2576">
        <v>6</v>
      </c>
    </row>
    <row r="2577" spans="2:19" x14ac:dyDescent="0.3">
      <c r="B2577">
        <v>2576</v>
      </c>
      <c r="C2577" t="s">
        <v>19</v>
      </c>
      <c r="D2577" t="s">
        <v>19</v>
      </c>
      <c r="E2577">
        <v>2576</v>
      </c>
      <c r="F2577" t="s">
        <v>20</v>
      </c>
      <c r="G2577">
        <v>23845</v>
      </c>
      <c r="H2577">
        <v>2576</v>
      </c>
      <c r="I2577">
        <v>153</v>
      </c>
      <c r="J2577" t="s">
        <v>6382</v>
      </c>
      <c r="K2577" t="s">
        <v>6383</v>
      </c>
      <c r="L2577" t="s">
        <v>33</v>
      </c>
      <c r="M2577" t="s">
        <v>34</v>
      </c>
      <c r="N2577" t="s">
        <v>3106</v>
      </c>
      <c r="O2577" t="s">
        <v>137</v>
      </c>
      <c r="P2577">
        <v>145.91409999999999</v>
      </c>
      <c r="Q2577">
        <v>20722322</v>
      </c>
      <c r="R2577" t="s">
        <v>118</v>
      </c>
      <c r="S2577">
        <v>2</v>
      </c>
    </row>
    <row r="2578" spans="2:19" x14ac:dyDescent="0.3">
      <c r="B2578">
        <v>2577</v>
      </c>
      <c r="C2578" t="s">
        <v>19</v>
      </c>
      <c r="D2578" t="s">
        <v>19</v>
      </c>
      <c r="E2578">
        <v>2577</v>
      </c>
      <c r="F2578" t="s">
        <v>20</v>
      </c>
      <c r="G2578">
        <v>24792</v>
      </c>
      <c r="H2578">
        <v>2577</v>
      </c>
      <c r="I2578">
        <v>29</v>
      </c>
      <c r="J2578" t="s">
        <v>6384</v>
      </c>
      <c r="K2578" t="s">
        <v>6385</v>
      </c>
      <c r="L2578" t="s">
        <v>176</v>
      </c>
      <c r="M2578" t="s">
        <v>177</v>
      </c>
      <c r="N2578" t="s">
        <v>6386</v>
      </c>
      <c r="O2578" t="s">
        <v>179</v>
      </c>
      <c r="P2578">
        <v>145.69130000000001</v>
      </c>
      <c r="Q2578">
        <v>5479856</v>
      </c>
      <c r="R2578" t="s">
        <v>449</v>
      </c>
      <c r="S2578">
        <v>1</v>
      </c>
    </row>
    <row r="2579" spans="2:19" x14ac:dyDescent="0.3">
      <c r="B2579">
        <v>2578</v>
      </c>
      <c r="C2579" t="s">
        <v>19</v>
      </c>
      <c r="D2579" t="s">
        <v>19</v>
      </c>
      <c r="E2579">
        <v>2578</v>
      </c>
      <c r="F2579" t="s">
        <v>20</v>
      </c>
      <c r="G2579">
        <v>26097</v>
      </c>
      <c r="H2579">
        <v>2578</v>
      </c>
      <c r="I2579">
        <v>17</v>
      </c>
      <c r="J2579" t="s">
        <v>6387</v>
      </c>
      <c r="K2579" t="s">
        <v>6388</v>
      </c>
      <c r="L2579" t="s">
        <v>131</v>
      </c>
      <c r="M2579" t="s">
        <v>132</v>
      </c>
      <c r="N2579" t="s">
        <v>697</v>
      </c>
      <c r="O2579" t="s">
        <v>698</v>
      </c>
      <c r="P2579">
        <v>145.66900000000001</v>
      </c>
      <c r="Q2579">
        <v>2015100</v>
      </c>
      <c r="R2579" t="s">
        <v>182</v>
      </c>
      <c r="S2579">
        <v>1</v>
      </c>
    </row>
    <row r="2580" spans="2:19" x14ac:dyDescent="0.3">
      <c r="B2580">
        <v>2579</v>
      </c>
      <c r="C2580" t="s">
        <v>19</v>
      </c>
      <c r="D2580" t="s">
        <v>19</v>
      </c>
      <c r="E2580">
        <v>2579</v>
      </c>
      <c r="F2580" t="s">
        <v>20</v>
      </c>
      <c r="G2580">
        <v>21147</v>
      </c>
      <c r="H2580">
        <v>2579</v>
      </c>
      <c r="I2580">
        <v>15</v>
      </c>
      <c r="J2580" t="s">
        <v>6389</v>
      </c>
      <c r="K2580" t="s">
        <v>6390</v>
      </c>
      <c r="L2580" t="s">
        <v>154</v>
      </c>
      <c r="M2580" t="s">
        <v>155</v>
      </c>
      <c r="N2580" t="s">
        <v>6391</v>
      </c>
      <c r="O2580" t="s">
        <v>298</v>
      </c>
      <c r="P2580">
        <v>145.66159999999999</v>
      </c>
      <c r="Q2580">
        <v>6636404</v>
      </c>
      <c r="R2580" t="s">
        <v>182</v>
      </c>
      <c r="S2580">
        <v>3</v>
      </c>
    </row>
    <row r="2581" spans="2:19" x14ac:dyDescent="0.3">
      <c r="B2581">
        <v>2580</v>
      </c>
      <c r="C2581" t="s">
        <v>19</v>
      </c>
      <c r="D2581" t="s">
        <v>19</v>
      </c>
      <c r="E2581">
        <v>2580</v>
      </c>
      <c r="F2581" t="s">
        <v>20</v>
      </c>
      <c r="G2581">
        <v>25614</v>
      </c>
      <c r="H2581">
        <v>2580</v>
      </c>
      <c r="I2581">
        <v>111</v>
      </c>
      <c r="J2581" t="s">
        <v>6392</v>
      </c>
      <c r="K2581" t="s">
        <v>6393</v>
      </c>
      <c r="L2581" t="s">
        <v>246</v>
      </c>
      <c r="M2581" t="s">
        <v>247</v>
      </c>
      <c r="N2581" t="s">
        <v>600</v>
      </c>
      <c r="O2581" t="s">
        <v>600</v>
      </c>
      <c r="P2581">
        <v>145.63720000000001</v>
      </c>
      <c r="Q2581">
        <v>13569000</v>
      </c>
      <c r="R2581" t="s">
        <v>144</v>
      </c>
      <c r="S2581">
        <v>1</v>
      </c>
    </row>
    <row r="2582" spans="2:19" x14ac:dyDescent="0.3">
      <c r="B2582">
        <v>2581</v>
      </c>
      <c r="C2582" t="s">
        <v>19</v>
      </c>
      <c r="D2582" t="s">
        <v>19</v>
      </c>
      <c r="E2582">
        <v>2581</v>
      </c>
      <c r="F2582" t="s">
        <v>20</v>
      </c>
      <c r="G2582">
        <v>24848</v>
      </c>
      <c r="H2582">
        <v>2581</v>
      </c>
      <c r="I2582">
        <v>110</v>
      </c>
      <c r="J2582" t="s">
        <v>6394</v>
      </c>
      <c r="K2582" t="s">
        <v>6395</v>
      </c>
      <c r="L2582" t="s">
        <v>246</v>
      </c>
      <c r="M2582" t="s">
        <v>247</v>
      </c>
      <c r="N2582" t="s">
        <v>600</v>
      </c>
      <c r="O2582" t="s">
        <v>600</v>
      </c>
      <c r="P2582">
        <v>145.59729999999999</v>
      </c>
      <c r="Q2582">
        <v>15935232</v>
      </c>
      <c r="R2582" t="s">
        <v>144</v>
      </c>
      <c r="S2582">
        <v>1</v>
      </c>
    </row>
    <row r="2583" spans="2:19" x14ac:dyDescent="0.3">
      <c r="B2583">
        <v>2582</v>
      </c>
      <c r="C2583" t="s">
        <v>19</v>
      </c>
      <c r="D2583" t="s">
        <v>19</v>
      </c>
      <c r="E2583">
        <v>2582</v>
      </c>
      <c r="F2583" t="s">
        <v>20</v>
      </c>
      <c r="G2583">
        <v>25680</v>
      </c>
      <c r="H2583">
        <v>2582</v>
      </c>
      <c r="I2583">
        <v>24</v>
      </c>
      <c r="J2583" t="s">
        <v>6396</v>
      </c>
      <c r="K2583" t="s">
        <v>6397</v>
      </c>
      <c r="L2583" t="s">
        <v>23</v>
      </c>
      <c r="M2583" t="s">
        <v>24</v>
      </c>
      <c r="N2583" t="s">
        <v>1241</v>
      </c>
      <c r="O2583" t="s">
        <v>26</v>
      </c>
      <c r="P2583">
        <v>145.5367</v>
      </c>
      <c r="Q2583">
        <v>3989858</v>
      </c>
      <c r="R2583" t="s">
        <v>37</v>
      </c>
      <c r="S2583">
        <v>1</v>
      </c>
    </row>
    <row r="2584" spans="2:19" x14ac:dyDescent="0.3">
      <c r="B2584">
        <v>2583</v>
      </c>
      <c r="C2584" t="s">
        <v>19</v>
      </c>
      <c r="D2584" t="s">
        <v>19</v>
      </c>
      <c r="E2584">
        <v>2583</v>
      </c>
      <c r="F2584" t="s">
        <v>20</v>
      </c>
      <c r="G2584">
        <v>25440</v>
      </c>
      <c r="H2584">
        <v>2583</v>
      </c>
      <c r="I2584">
        <v>45</v>
      </c>
      <c r="J2584" t="s">
        <v>6398</v>
      </c>
      <c r="K2584" t="s">
        <v>6399</v>
      </c>
      <c r="L2584" t="s">
        <v>176</v>
      </c>
      <c r="M2584" t="s">
        <v>177</v>
      </c>
      <c r="N2584" t="s">
        <v>1336</v>
      </c>
      <c r="O2584" t="s">
        <v>179</v>
      </c>
      <c r="P2584">
        <v>145.3501</v>
      </c>
      <c r="Q2584">
        <v>13855183</v>
      </c>
      <c r="R2584" t="s">
        <v>274</v>
      </c>
      <c r="S2584">
        <v>1</v>
      </c>
    </row>
    <row r="2585" spans="2:19" x14ac:dyDescent="0.3">
      <c r="B2585">
        <v>2584</v>
      </c>
      <c r="C2585" t="s">
        <v>19</v>
      </c>
      <c r="D2585" t="s">
        <v>19</v>
      </c>
      <c r="E2585">
        <v>2584</v>
      </c>
      <c r="F2585" t="s">
        <v>20</v>
      </c>
      <c r="G2585">
        <v>20039</v>
      </c>
      <c r="H2585">
        <v>2584</v>
      </c>
      <c r="I2585">
        <v>53</v>
      </c>
      <c r="J2585" t="s">
        <v>6400</v>
      </c>
      <c r="K2585" t="s">
        <v>6401</v>
      </c>
      <c r="L2585" t="s">
        <v>731</v>
      </c>
      <c r="M2585" t="s">
        <v>732</v>
      </c>
      <c r="N2585" t="s">
        <v>734</v>
      </c>
      <c r="O2585" t="s">
        <v>734</v>
      </c>
      <c r="P2585">
        <v>145.3287</v>
      </c>
      <c r="Q2585">
        <v>29697952</v>
      </c>
      <c r="R2585" t="s">
        <v>151</v>
      </c>
      <c r="S2585">
        <v>4</v>
      </c>
    </row>
    <row r="2586" spans="2:19" x14ac:dyDescent="0.3">
      <c r="B2586">
        <v>2585</v>
      </c>
      <c r="C2586" t="s">
        <v>19</v>
      </c>
      <c r="D2586" t="s">
        <v>19</v>
      </c>
      <c r="E2586">
        <v>2585</v>
      </c>
      <c r="F2586" t="s">
        <v>20</v>
      </c>
      <c r="G2586">
        <v>891</v>
      </c>
      <c r="H2586">
        <v>2585</v>
      </c>
      <c r="I2586">
        <v>263</v>
      </c>
      <c r="J2586" t="s">
        <v>6402</v>
      </c>
      <c r="K2586" t="s">
        <v>6403</v>
      </c>
      <c r="L2586" t="s">
        <v>360</v>
      </c>
      <c r="M2586" t="s">
        <v>361</v>
      </c>
      <c r="N2586" t="s">
        <v>362</v>
      </c>
      <c r="O2586" t="s">
        <v>362</v>
      </c>
      <c r="P2586">
        <v>145.29150000000001</v>
      </c>
      <c r="Q2586">
        <v>104347000</v>
      </c>
      <c r="R2586" t="s">
        <v>274</v>
      </c>
      <c r="S2586">
        <v>5</v>
      </c>
    </row>
    <row r="2587" spans="2:19" x14ac:dyDescent="0.3">
      <c r="B2587">
        <v>2586</v>
      </c>
      <c r="C2587" t="s">
        <v>19</v>
      </c>
      <c r="D2587" t="s">
        <v>19</v>
      </c>
      <c r="E2587">
        <v>2586</v>
      </c>
      <c r="F2587" t="s">
        <v>20</v>
      </c>
      <c r="G2587">
        <v>26458</v>
      </c>
      <c r="H2587">
        <v>2586</v>
      </c>
      <c r="I2587">
        <v>50</v>
      </c>
      <c r="J2587" t="s">
        <v>6404</v>
      </c>
      <c r="K2587" t="s">
        <v>6405</v>
      </c>
      <c r="L2587" t="s">
        <v>131</v>
      </c>
      <c r="M2587" t="s">
        <v>132</v>
      </c>
      <c r="N2587" t="s">
        <v>143</v>
      </c>
      <c r="O2587" t="s">
        <v>143</v>
      </c>
      <c r="P2587">
        <v>145.26679999999999</v>
      </c>
      <c r="Q2587">
        <v>10696589</v>
      </c>
      <c r="R2587" t="s">
        <v>37</v>
      </c>
      <c r="S2587">
        <v>1</v>
      </c>
    </row>
    <row r="2588" spans="2:19" x14ac:dyDescent="0.3">
      <c r="B2588">
        <v>2587</v>
      </c>
      <c r="C2588" t="s">
        <v>19</v>
      </c>
      <c r="D2588" t="s">
        <v>19</v>
      </c>
      <c r="E2588">
        <v>2587</v>
      </c>
      <c r="F2588" t="s">
        <v>20</v>
      </c>
      <c r="G2588">
        <v>22309</v>
      </c>
      <c r="H2588">
        <v>2587</v>
      </c>
      <c r="I2588">
        <v>2700</v>
      </c>
      <c r="J2588" t="s">
        <v>6406</v>
      </c>
      <c r="K2588" t="s">
        <v>6407</v>
      </c>
      <c r="L2588" t="s">
        <v>594</v>
      </c>
      <c r="M2588" t="s">
        <v>595</v>
      </c>
      <c r="N2588" t="s">
        <v>5215</v>
      </c>
      <c r="O2588" t="s">
        <v>48</v>
      </c>
      <c r="P2588">
        <v>145.20849999999999</v>
      </c>
      <c r="Q2588">
        <v>343314075</v>
      </c>
      <c r="R2588" t="s">
        <v>467</v>
      </c>
      <c r="S2588">
        <v>8</v>
      </c>
    </row>
    <row r="2589" spans="2:19" x14ac:dyDescent="0.3">
      <c r="B2589">
        <v>2588</v>
      </c>
      <c r="C2589" t="s">
        <v>19</v>
      </c>
      <c r="D2589" t="s">
        <v>19</v>
      </c>
      <c r="E2589">
        <v>2588</v>
      </c>
      <c r="F2589" t="s">
        <v>20</v>
      </c>
      <c r="G2589">
        <v>1301</v>
      </c>
      <c r="H2589">
        <v>2588</v>
      </c>
      <c r="I2589">
        <v>174</v>
      </c>
      <c r="J2589" t="s">
        <v>6408</v>
      </c>
      <c r="K2589" t="s">
        <v>6409</v>
      </c>
      <c r="L2589" t="s">
        <v>176</v>
      </c>
      <c r="M2589" t="s">
        <v>177</v>
      </c>
      <c r="N2589" t="s">
        <v>591</v>
      </c>
      <c r="O2589" t="s">
        <v>460</v>
      </c>
      <c r="P2589">
        <v>145.1833</v>
      </c>
      <c r="Q2589">
        <v>61462200</v>
      </c>
      <c r="R2589" t="s">
        <v>121</v>
      </c>
      <c r="S2589">
        <v>8</v>
      </c>
    </row>
    <row r="2590" spans="2:19" x14ac:dyDescent="0.3">
      <c r="B2590">
        <v>2589</v>
      </c>
      <c r="C2590" t="s">
        <v>19</v>
      </c>
      <c r="D2590" t="s">
        <v>19</v>
      </c>
      <c r="E2590">
        <v>2589</v>
      </c>
      <c r="F2590" t="s">
        <v>20</v>
      </c>
      <c r="G2590">
        <v>23563</v>
      </c>
      <c r="H2590">
        <v>2589</v>
      </c>
      <c r="I2590">
        <v>11</v>
      </c>
      <c r="J2590" t="s">
        <v>6410</v>
      </c>
      <c r="K2590" t="s">
        <v>6411</v>
      </c>
      <c r="L2590" t="s">
        <v>77</v>
      </c>
      <c r="M2590" t="s">
        <v>78</v>
      </c>
      <c r="N2590" t="s">
        <v>6412</v>
      </c>
      <c r="O2590" t="s">
        <v>1047</v>
      </c>
      <c r="P2590">
        <v>145.11500000000001</v>
      </c>
      <c r="Q2590">
        <v>3807918</v>
      </c>
      <c r="R2590" t="s">
        <v>121</v>
      </c>
      <c r="S2590">
        <v>2</v>
      </c>
    </row>
    <row r="2591" spans="2:19" x14ac:dyDescent="0.3">
      <c r="B2591">
        <v>2590</v>
      </c>
      <c r="C2591" t="s">
        <v>19</v>
      </c>
      <c r="D2591" t="s">
        <v>19</v>
      </c>
      <c r="E2591">
        <v>2590</v>
      </c>
      <c r="F2591" t="s">
        <v>20</v>
      </c>
      <c r="G2591">
        <v>25386</v>
      </c>
      <c r="H2591">
        <v>2590</v>
      </c>
      <c r="I2591">
        <v>16</v>
      </c>
      <c r="J2591" t="s">
        <v>6413</v>
      </c>
      <c r="K2591" t="s">
        <v>6414</v>
      </c>
      <c r="L2591" t="s">
        <v>906</v>
      </c>
      <c r="M2591" t="s">
        <v>907</v>
      </c>
      <c r="N2591" t="s">
        <v>1920</v>
      </c>
      <c r="O2591" t="s">
        <v>1921</v>
      </c>
      <c r="P2591">
        <v>145.02180000000001</v>
      </c>
      <c r="Q2591">
        <v>1995009</v>
      </c>
      <c r="R2591" t="s">
        <v>121</v>
      </c>
      <c r="S2591">
        <v>1</v>
      </c>
    </row>
    <row r="2592" spans="2:19" x14ac:dyDescent="0.3">
      <c r="B2592">
        <v>2591</v>
      </c>
      <c r="C2592" t="s">
        <v>19</v>
      </c>
      <c r="D2592" t="s">
        <v>19</v>
      </c>
      <c r="E2592">
        <v>2591</v>
      </c>
      <c r="F2592" t="s">
        <v>20</v>
      </c>
      <c r="G2592">
        <v>26009</v>
      </c>
      <c r="H2592">
        <v>2591</v>
      </c>
      <c r="I2592">
        <v>15</v>
      </c>
      <c r="J2592" t="s">
        <v>6415</v>
      </c>
      <c r="K2592" t="s">
        <v>6416</v>
      </c>
      <c r="L2592" t="s">
        <v>83</v>
      </c>
      <c r="M2592" t="s">
        <v>84</v>
      </c>
      <c r="N2592" t="s">
        <v>3177</v>
      </c>
      <c r="O2592" t="s">
        <v>609</v>
      </c>
      <c r="P2592">
        <v>144.6985</v>
      </c>
      <c r="Q2592">
        <v>17660006</v>
      </c>
      <c r="R2592" t="s">
        <v>243</v>
      </c>
      <c r="S2592">
        <v>1</v>
      </c>
    </row>
    <row r="2593" spans="2:19" x14ac:dyDescent="0.3">
      <c r="B2593">
        <v>2592</v>
      </c>
      <c r="C2593" t="s">
        <v>19</v>
      </c>
      <c r="D2593" t="s">
        <v>19</v>
      </c>
      <c r="E2593">
        <v>2592</v>
      </c>
      <c r="F2593" t="s">
        <v>20</v>
      </c>
      <c r="G2593">
        <v>19497</v>
      </c>
      <c r="H2593">
        <v>2592</v>
      </c>
      <c r="I2593">
        <v>62</v>
      </c>
      <c r="J2593" t="s">
        <v>6417</v>
      </c>
      <c r="K2593" t="s">
        <v>6418</v>
      </c>
      <c r="L2593" t="s">
        <v>204</v>
      </c>
      <c r="M2593" t="s">
        <v>205</v>
      </c>
      <c r="N2593" t="s">
        <v>206</v>
      </c>
      <c r="O2593" t="s">
        <v>207</v>
      </c>
      <c r="P2593">
        <v>144.70249999999999</v>
      </c>
      <c r="Q2593">
        <v>5058000</v>
      </c>
      <c r="R2593" t="s">
        <v>151</v>
      </c>
      <c r="S2593">
        <v>4</v>
      </c>
    </row>
    <row r="2594" spans="2:19" x14ac:dyDescent="0.3">
      <c r="B2594">
        <v>2593</v>
      </c>
      <c r="C2594" t="s">
        <v>19</v>
      </c>
      <c r="D2594" t="s">
        <v>19</v>
      </c>
      <c r="E2594">
        <v>2593</v>
      </c>
      <c r="F2594" t="s">
        <v>20</v>
      </c>
      <c r="G2594">
        <v>24173</v>
      </c>
      <c r="H2594">
        <v>2593</v>
      </c>
      <c r="I2594">
        <v>64</v>
      </c>
      <c r="J2594" t="s">
        <v>6419</v>
      </c>
      <c r="K2594" t="s">
        <v>6420</v>
      </c>
      <c r="L2594" t="s">
        <v>33</v>
      </c>
      <c r="M2594" t="s">
        <v>34</v>
      </c>
      <c r="N2594" t="s">
        <v>2021</v>
      </c>
      <c r="O2594" t="s">
        <v>36</v>
      </c>
      <c r="P2594">
        <v>144.6919</v>
      </c>
      <c r="Q2594">
        <v>11080937</v>
      </c>
      <c r="R2594" t="s">
        <v>118</v>
      </c>
      <c r="S2594">
        <v>2</v>
      </c>
    </row>
    <row r="2595" spans="2:19" x14ac:dyDescent="0.3">
      <c r="B2595">
        <v>2594</v>
      </c>
      <c r="C2595" t="s">
        <v>19</v>
      </c>
      <c r="D2595" t="s">
        <v>19</v>
      </c>
      <c r="E2595">
        <v>2594</v>
      </c>
      <c r="F2595" t="s">
        <v>20</v>
      </c>
      <c r="G2595">
        <v>13145</v>
      </c>
      <c r="H2595">
        <v>2594</v>
      </c>
      <c r="I2595">
        <v>45</v>
      </c>
      <c r="J2595" t="s">
        <v>6421</v>
      </c>
      <c r="K2595" t="s">
        <v>6422</v>
      </c>
      <c r="L2595" t="s">
        <v>246</v>
      </c>
      <c r="M2595" t="s">
        <v>247</v>
      </c>
      <c r="N2595" t="s">
        <v>6423</v>
      </c>
      <c r="O2595" t="s">
        <v>600</v>
      </c>
      <c r="P2595">
        <v>144.6216</v>
      </c>
      <c r="Q2595">
        <v>15018583</v>
      </c>
      <c r="R2595" t="s">
        <v>128</v>
      </c>
      <c r="S2595">
        <v>4</v>
      </c>
    </row>
    <row r="2596" spans="2:19" x14ac:dyDescent="0.3">
      <c r="B2596">
        <v>2595</v>
      </c>
      <c r="C2596" t="s">
        <v>19</v>
      </c>
      <c r="D2596" t="s">
        <v>19</v>
      </c>
      <c r="E2596">
        <v>2595</v>
      </c>
      <c r="F2596" t="s">
        <v>20</v>
      </c>
      <c r="G2596">
        <v>19612</v>
      </c>
      <c r="H2596">
        <v>2595</v>
      </c>
      <c r="I2596">
        <v>97</v>
      </c>
      <c r="J2596" t="s">
        <v>6424</v>
      </c>
      <c r="K2596" t="s">
        <v>6425</v>
      </c>
      <c r="L2596" t="s">
        <v>360</v>
      </c>
      <c r="M2596" t="s">
        <v>361</v>
      </c>
      <c r="N2596" t="s">
        <v>864</v>
      </c>
      <c r="O2596" t="s">
        <v>556</v>
      </c>
      <c r="P2596">
        <v>144.5839</v>
      </c>
      <c r="Q2596">
        <v>45044258</v>
      </c>
      <c r="R2596" t="s">
        <v>238</v>
      </c>
      <c r="S2596">
        <v>4</v>
      </c>
    </row>
    <row r="2597" spans="2:19" x14ac:dyDescent="0.3">
      <c r="B2597">
        <v>2596</v>
      </c>
      <c r="C2597" t="s">
        <v>19</v>
      </c>
      <c r="D2597" t="s">
        <v>19</v>
      </c>
      <c r="E2597">
        <v>2596</v>
      </c>
      <c r="F2597" t="s">
        <v>20</v>
      </c>
      <c r="G2597">
        <v>26274</v>
      </c>
      <c r="H2597">
        <v>2596</v>
      </c>
      <c r="I2597">
        <v>500</v>
      </c>
      <c r="J2597" t="s">
        <v>6426</v>
      </c>
      <c r="K2597" t="s">
        <v>6427</v>
      </c>
      <c r="L2597" t="s">
        <v>309</v>
      </c>
      <c r="M2597" t="s">
        <v>310</v>
      </c>
      <c r="N2597" t="s">
        <v>311</v>
      </c>
      <c r="O2597" t="s">
        <v>36</v>
      </c>
      <c r="P2597">
        <v>144.57419999999999</v>
      </c>
      <c r="Q2597">
        <v>35610000</v>
      </c>
      <c r="R2597" t="s">
        <v>37</v>
      </c>
      <c r="S2597">
        <v>1</v>
      </c>
    </row>
    <row r="2598" spans="2:19" x14ac:dyDescent="0.3">
      <c r="B2598">
        <v>2597</v>
      </c>
      <c r="C2598" t="s">
        <v>19</v>
      </c>
      <c r="D2598" t="s">
        <v>19</v>
      </c>
      <c r="E2598">
        <v>2597</v>
      </c>
      <c r="F2598" t="s">
        <v>20</v>
      </c>
      <c r="G2598">
        <v>26591</v>
      </c>
      <c r="H2598">
        <v>2597</v>
      </c>
      <c r="I2598">
        <v>838</v>
      </c>
      <c r="J2598" t="s">
        <v>6428</v>
      </c>
      <c r="K2598" t="s">
        <v>6429</v>
      </c>
      <c r="L2598" t="s">
        <v>23</v>
      </c>
      <c r="M2598" t="s">
        <v>24</v>
      </c>
      <c r="N2598" t="s">
        <v>439</v>
      </c>
      <c r="O2598" t="s">
        <v>41</v>
      </c>
      <c r="P2598">
        <v>144.4804</v>
      </c>
      <c r="Q2598">
        <v>160384000</v>
      </c>
      <c r="R2598" t="s">
        <v>42</v>
      </c>
      <c r="S2598">
        <v>1</v>
      </c>
    </row>
    <row r="2599" spans="2:19" x14ac:dyDescent="0.3">
      <c r="B2599">
        <v>2598</v>
      </c>
      <c r="C2599" t="s">
        <v>19</v>
      </c>
      <c r="D2599" t="s">
        <v>19</v>
      </c>
      <c r="E2599">
        <v>2598</v>
      </c>
      <c r="F2599" t="s">
        <v>20</v>
      </c>
      <c r="G2599">
        <v>2193</v>
      </c>
      <c r="H2599">
        <v>2598</v>
      </c>
      <c r="I2599">
        <v>31</v>
      </c>
      <c r="J2599" t="s">
        <v>6430</v>
      </c>
      <c r="K2599" t="s">
        <v>6431</v>
      </c>
      <c r="L2599" t="s">
        <v>246</v>
      </c>
      <c r="M2599" t="s">
        <v>247</v>
      </c>
      <c r="N2599" t="s">
        <v>6432</v>
      </c>
      <c r="O2599" t="s">
        <v>6433</v>
      </c>
      <c r="P2599">
        <v>144.47380000000001</v>
      </c>
      <c r="Q2599">
        <v>18702870</v>
      </c>
      <c r="R2599" t="s">
        <v>144</v>
      </c>
      <c r="S2599">
        <v>8</v>
      </c>
    </row>
    <row r="2600" spans="2:19" x14ac:dyDescent="0.3">
      <c r="B2600">
        <v>2599</v>
      </c>
      <c r="C2600" t="s">
        <v>19</v>
      </c>
      <c r="D2600" t="s">
        <v>19</v>
      </c>
      <c r="E2600">
        <v>2599</v>
      </c>
      <c r="F2600" t="s">
        <v>20</v>
      </c>
      <c r="G2600">
        <v>2751</v>
      </c>
      <c r="H2600">
        <v>2599</v>
      </c>
      <c r="I2600">
        <v>63</v>
      </c>
      <c r="J2600" t="s">
        <v>6434</v>
      </c>
      <c r="K2600" t="s">
        <v>6435</v>
      </c>
      <c r="L2600" t="s">
        <v>23</v>
      </c>
      <c r="M2600" t="s">
        <v>24</v>
      </c>
      <c r="N2600" t="s">
        <v>6436</v>
      </c>
      <c r="O2600" t="s">
        <v>26</v>
      </c>
      <c r="P2600">
        <v>144.45679999999999</v>
      </c>
      <c r="Q2600">
        <v>18726876</v>
      </c>
      <c r="R2600" t="s">
        <v>274</v>
      </c>
      <c r="S2600">
        <v>3</v>
      </c>
    </row>
    <row r="2601" spans="2:19" x14ac:dyDescent="0.3">
      <c r="B2601">
        <v>2600</v>
      </c>
      <c r="C2601" t="s">
        <v>19</v>
      </c>
      <c r="D2601" t="s">
        <v>19</v>
      </c>
      <c r="E2601">
        <v>2600</v>
      </c>
      <c r="F2601" t="s">
        <v>20</v>
      </c>
      <c r="G2601">
        <v>26308</v>
      </c>
      <c r="H2601">
        <v>2600</v>
      </c>
      <c r="I2601">
        <v>137</v>
      </c>
      <c r="J2601" t="s">
        <v>6437</v>
      </c>
      <c r="K2601" t="s">
        <v>6438</v>
      </c>
      <c r="L2601" t="s">
        <v>23</v>
      </c>
      <c r="M2601" t="s">
        <v>24</v>
      </c>
      <c r="N2601" t="s">
        <v>60</v>
      </c>
      <c r="O2601" t="s">
        <v>60</v>
      </c>
      <c r="P2601">
        <v>144.44380000000001</v>
      </c>
      <c r="Q2601">
        <v>22589315</v>
      </c>
      <c r="R2601" t="s">
        <v>151</v>
      </c>
      <c r="S2601">
        <v>1</v>
      </c>
    </row>
    <row r="2602" spans="2:19" x14ac:dyDescent="0.3">
      <c r="B2602">
        <v>2601</v>
      </c>
      <c r="C2602" t="s">
        <v>19</v>
      </c>
      <c r="D2602" t="s">
        <v>19</v>
      </c>
      <c r="E2602">
        <v>2601</v>
      </c>
      <c r="F2602" t="s">
        <v>20</v>
      </c>
      <c r="G2602">
        <v>4659</v>
      </c>
      <c r="H2602">
        <v>2601</v>
      </c>
      <c r="I2602">
        <v>61</v>
      </c>
      <c r="J2602" t="s">
        <v>6439</v>
      </c>
      <c r="K2602" t="s">
        <v>6440</v>
      </c>
      <c r="L2602" t="s">
        <v>176</v>
      </c>
      <c r="M2602" t="s">
        <v>177</v>
      </c>
      <c r="N2602" t="s">
        <v>178</v>
      </c>
      <c r="O2602" t="s">
        <v>179</v>
      </c>
      <c r="P2602">
        <v>144.35390000000001</v>
      </c>
      <c r="Q2602">
        <v>14119475</v>
      </c>
      <c r="R2602" t="s">
        <v>144</v>
      </c>
      <c r="S2602">
        <v>7</v>
      </c>
    </row>
    <row r="2603" spans="2:19" x14ac:dyDescent="0.3">
      <c r="B2603">
        <v>2602</v>
      </c>
      <c r="C2603" t="s">
        <v>19</v>
      </c>
      <c r="D2603" t="s">
        <v>19</v>
      </c>
      <c r="E2603">
        <v>2602</v>
      </c>
      <c r="F2603" t="s">
        <v>20</v>
      </c>
      <c r="G2603">
        <v>6366</v>
      </c>
      <c r="H2603">
        <v>2602</v>
      </c>
      <c r="I2603">
        <v>75</v>
      </c>
      <c r="J2603" t="s">
        <v>6441</v>
      </c>
      <c r="K2603" t="s">
        <v>6442</v>
      </c>
      <c r="L2603" t="s">
        <v>45</v>
      </c>
      <c r="M2603" t="s">
        <v>46</v>
      </c>
      <c r="N2603" t="s">
        <v>1131</v>
      </c>
      <c r="O2603" t="s">
        <v>1132</v>
      </c>
      <c r="P2603">
        <v>144.30359999999999</v>
      </c>
      <c r="Q2603">
        <v>47591765</v>
      </c>
      <c r="R2603" t="s">
        <v>516</v>
      </c>
      <c r="S2603">
        <v>5</v>
      </c>
    </row>
    <row r="2604" spans="2:19" x14ac:dyDescent="0.3">
      <c r="B2604">
        <v>2603</v>
      </c>
      <c r="C2604" t="s">
        <v>19</v>
      </c>
      <c r="D2604" t="s">
        <v>19</v>
      </c>
      <c r="E2604">
        <v>2603</v>
      </c>
      <c r="F2604" t="s">
        <v>20</v>
      </c>
      <c r="G2604">
        <v>25365</v>
      </c>
      <c r="H2604">
        <v>2603</v>
      </c>
      <c r="I2604">
        <v>88</v>
      </c>
      <c r="J2604" t="s">
        <v>6443</v>
      </c>
      <c r="K2604" t="s">
        <v>6444</v>
      </c>
      <c r="L2604" t="s">
        <v>176</v>
      </c>
      <c r="M2604" t="s">
        <v>177</v>
      </c>
      <c r="N2604" t="s">
        <v>2736</v>
      </c>
      <c r="O2604" t="s">
        <v>179</v>
      </c>
      <c r="P2604">
        <v>144.24610000000001</v>
      </c>
      <c r="Q2604">
        <v>25515308</v>
      </c>
      <c r="R2604" t="s">
        <v>262</v>
      </c>
      <c r="S2604">
        <v>1</v>
      </c>
    </row>
    <row r="2605" spans="2:19" x14ac:dyDescent="0.3">
      <c r="B2605">
        <v>2604</v>
      </c>
      <c r="C2605" t="s">
        <v>19</v>
      </c>
      <c r="D2605" t="s">
        <v>19</v>
      </c>
      <c r="E2605">
        <v>2604</v>
      </c>
      <c r="F2605" t="s">
        <v>20</v>
      </c>
      <c r="G2605">
        <v>24929</v>
      </c>
      <c r="H2605">
        <v>2604</v>
      </c>
      <c r="I2605">
        <v>6</v>
      </c>
      <c r="J2605" t="s">
        <v>6445</v>
      </c>
      <c r="K2605" t="s">
        <v>6446</v>
      </c>
      <c r="L2605" t="s">
        <v>185</v>
      </c>
      <c r="M2605" t="s">
        <v>186</v>
      </c>
      <c r="N2605" t="s">
        <v>185</v>
      </c>
      <c r="O2605" t="s">
        <v>179</v>
      </c>
      <c r="P2605">
        <v>144.1285</v>
      </c>
      <c r="Q2605">
        <v>2329608</v>
      </c>
      <c r="R2605" t="s">
        <v>449</v>
      </c>
      <c r="S2605">
        <v>1</v>
      </c>
    </row>
    <row r="2606" spans="2:19" x14ac:dyDescent="0.3">
      <c r="B2606">
        <v>2605</v>
      </c>
      <c r="C2606" t="s">
        <v>19</v>
      </c>
      <c r="D2606" t="s">
        <v>19</v>
      </c>
      <c r="E2606">
        <v>2605</v>
      </c>
      <c r="F2606" t="s">
        <v>20</v>
      </c>
      <c r="G2606">
        <v>26013</v>
      </c>
      <c r="H2606">
        <v>2605</v>
      </c>
      <c r="I2606">
        <v>18</v>
      </c>
      <c r="J2606" t="s">
        <v>6447</v>
      </c>
      <c r="K2606" t="s">
        <v>6448</v>
      </c>
      <c r="L2606" t="s">
        <v>89</v>
      </c>
      <c r="M2606" t="s">
        <v>90</v>
      </c>
      <c r="N2606" t="s">
        <v>3269</v>
      </c>
      <c r="O2606" t="s">
        <v>3270</v>
      </c>
      <c r="P2606">
        <v>144.0984</v>
      </c>
      <c r="Q2606">
        <v>3595171</v>
      </c>
      <c r="R2606" t="s">
        <v>243</v>
      </c>
      <c r="S2606">
        <v>1</v>
      </c>
    </row>
    <row r="2607" spans="2:19" x14ac:dyDescent="0.3">
      <c r="B2607">
        <v>2606</v>
      </c>
      <c r="C2607" t="s">
        <v>19</v>
      </c>
      <c r="D2607" t="s">
        <v>19</v>
      </c>
      <c r="E2607">
        <v>2606</v>
      </c>
      <c r="F2607" t="s">
        <v>20</v>
      </c>
      <c r="G2607">
        <v>21528</v>
      </c>
      <c r="H2607">
        <v>2606</v>
      </c>
      <c r="I2607">
        <v>49</v>
      </c>
      <c r="J2607" t="s">
        <v>6449</v>
      </c>
      <c r="K2607" t="s">
        <v>6450</v>
      </c>
      <c r="L2607" t="s">
        <v>185</v>
      </c>
      <c r="M2607" t="s">
        <v>186</v>
      </c>
      <c r="N2607" t="s">
        <v>6451</v>
      </c>
      <c r="O2607" t="s">
        <v>1629</v>
      </c>
      <c r="P2607">
        <v>144.04859999999999</v>
      </c>
      <c r="Q2607">
        <v>7309902</v>
      </c>
      <c r="R2607" t="s">
        <v>30</v>
      </c>
      <c r="S2607">
        <v>3</v>
      </c>
    </row>
    <row r="2608" spans="2:19" x14ac:dyDescent="0.3">
      <c r="B2608">
        <v>2607</v>
      </c>
      <c r="C2608" t="s">
        <v>19</v>
      </c>
      <c r="D2608" t="s">
        <v>19</v>
      </c>
      <c r="E2608">
        <v>2607</v>
      </c>
      <c r="F2608" t="s">
        <v>20</v>
      </c>
      <c r="G2608">
        <v>23333</v>
      </c>
      <c r="H2608">
        <v>2607</v>
      </c>
      <c r="I2608">
        <v>4</v>
      </c>
      <c r="J2608" t="s">
        <v>6452</v>
      </c>
      <c r="K2608" t="s">
        <v>6453</v>
      </c>
      <c r="L2608" t="s">
        <v>23</v>
      </c>
      <c r="M2608" t="s">
        <v>24</v>
      </c>
      <c r="N2608" t="s">
        <v>504</v>
      </c>
      <c r="O2608" t="s">
        <v>26</v>
      </c>
      <c r="P2608">
        <v>144.0068</v>
      </c>
      <c r="Q2608">
        <v>2321859</v>
      </c>
      <c r="R2608" t="s">
        <v>151</v>
      </c>
      <c r="S2608">
        <v>2</v>
      </c>
    </row>
    <row r="2609" spans="2:19" x14ac:dyDescent="0.3">
      <c r="B2609">
        <v>2608</v>
      </c>
      <c r="C2609" t="s">
        <v>19</v>
      </c>
      <c r="D2609" t="s">
        <v>19</v>
      </c>
      <c r="E2609">
        <v>2608</v>
      </c>
      <c r="F2609" t="s">
        <v>20</v>
      </c>
      <c r="G2609">
        <v>24765</v>
      </c>
      <c r="H2609">
        <v>2608</v>
      </c>
      <c r="I2609">
        <v>137</v>
      </c>
      <c r="J2609" t="s">
        <v>6454</v>
      </c>
      <c r="K2609" t="s">
        <v>6455</v>
      </c>
      <c r="L2609" t="s">
        <v>195</v>
      </c>
      <c r="M2609" t="s">
        <v>196</v>
      </c>
      <c r="N2609" t="s">
        <v>6456</v>
      </c>
      <c r="O2609" t="s">
        <v>198</v>
      </c>
      <c r="P2609">
        <v>144.00299999999999</v>
      </c>
      <c r="Q2609">
        <v>18349000</v>
      </c>
      <c r="R2609" t="s">
        <v>42</v>
      </c>
      <c r="S2609">
        <v>1</v>
      </c>
    </row>
    <row r="2610" spans="2:19" x14ac:dyDescent="0.3">
      <c r="B2610">
        <v>2609</v>
      </c>
      <c r="C2610" t="s">
        <v>19</v>
      </c>
      <c r="D2610" t="s">
        <v>19</v>
      </c>
      <c r="E2610">
        <v>2609</v>
      </c>
      <c r="F2610" t="s">
        <v>20</v>
      </c>
      <c r="G2610">
        <v>25348</v>
      </c>
      <c r="H2610">
        <v>2609</v>
      </c>
      <c r="I2610">
        <v>59</v>
      </c>
      <c r="J2610" t="s">
        <v>6457</v>
      </c>
      <c r="K2610" t="s">
        <v>6457</v>
      </c>
      <c r="L2610" t="s">
        <v>154</v>
      </c>
      <c r="M2610" t="s">
        <v>155</v>
      </c>
      <c r="N2610" t="s">
        <v>3487</v>
      </c>
      <c r="O2610" t="s">
        <v>298</v>
      </c>
      <c r="P2610">
        <v>143.97309999999999</v>
      </c>
      <c r="Q2610">
        <v>12804921</v>
      </c>
      <c r="R2610" t="s">
        <v>61</v>
      </c>
      <c r="S2610">
        <v>1</v>
      </c>
    </row>
    <row r="2611" spans="2:19" x14ac:dyDescent="0.3">
      <c r="B2611">
        <v>2610</v>
      </c>
      <c r="C2611" t="s">
        <v>19</v>
      </c>
      <c r="D2611" t="s">
        <v>19</v>
      </c>
      <c r="E2611">
        <v>2610</v>
      </c>
      <c r="F2611" t="s">
        <v>20</v>
      </c>
      <c r="G2611">
        <v>26284</v>
      </c>
      <c r="H2611">
        <v>2610</v>
      </c>
      <c r="I2611">
        <v>153</v>
      </c>
      <c r="J2611" t="s">
        <v>6458</v>
      </c>
      <c r="K2611" t="s">
        <v>6459</v>
      </c>
      <c r="L2611" t="s">
        <v>164</v>
      </c>
      <c r="M2611" t="s">
        <v>165</v>
      </c>
      <c r="N2611" t="s">
        <v>2171</v>
      </c>
      <c r="O2611" t="s">
        <v>2746</v>
      </c>
      <c r="P2611">
        <v>143.95920000000001</v>
      </c>
      <c r="Q2611">
        <v>27625442</v>
      </c>
      <c r="R2611" t="s">
        <v>274</v>
      </c>
      <c r="S2611">
        <v>1</v>
      </c>
    </row>
    <row r="2612" spans="2:19" x14ac:dyDescent="0.3">
      <c r="B2612">
        <v>2611</v>
      </c>
      <c r="C2612" t="s">
        <v>19</v>
      </c>
      <c r="D2612" t="s">
        <v>19</v>
      </c>
      <c r="E2612">
        <v>2611</v>
      </c>
      <c r="F2612" t="s">
        <v>20</v>
      </c>
      <c r="G2612">
        <v>22301</v>
      </c>
      <c r="H2612">
        <v>2611</v>
      </c>
      <c r="I2612">
        <v>47</v>
      </c>
      <c r="J2612" t="s">
        <v>6460</v>
      </c>
      <c r="K2612" t="s">
        <v>6461</v>
      </c>
      <c r="L2612" t="s">
        <v>246</v>
      </c>
      <c r="M2612" t="s">
        <v>247</v>
      </c>
      <c r="N2612" t="s">
        <v>580</v>
      </c>
      <c r="O2612" t="s">
        <v>580</v>
      </c>
      <c r="P2612">
        <v>143.95160000000001</v>
      </c>
      <c r="Q2612">
        <v>10046099</v>
      </c>
      <c r="R2612" t="s">
        <v>151</v>
      </c>
      <c r="S2612">
        <v>3</v>
      </c>
    </row>
    <row r="2613" spans="2:19" x14ac:dyDescent="0.3">
      <c r="B2613">
        <v>2612</v>
      </c>
      <c r="C2613" t="s">
        <v>19</v>
      </c>
      <c r="D2613" t="s">
        <v>19</v>
      </c>
      <c r="E2613">
        <v>2612</v>
      </c>
      <c r="F2613" t="s">
        <v>20</v>
      </c>
      <c r="G2613">
        <v>23167</v>
      </c>
      <c r="H2613">
        <v>2612</v>
      </c>
      <c r="I2613">
        <v>28</v>
      </c>
      <c r="J2613" t="s">
        <v>6462</v>
      </c>
      <c r="K2613" t="s">
        <v>6463</v>
      </c>
      <c r="L2613" t="s">
        <v>124</v>
      </c>
      <c r="M2613" t="s">
        <v>125</v>
      </c>
      <c r="N2613" t="s">
        <v>226</v>
      </c>
      <c r="O2613" t="s">
        <v>227</v>
      </c>
      <c r="P2613">
        <v>143.8698</v>
      </c>
      <c r="Q2613">
        <v>3132861</v>
      </c>
      <c r="R2613" t="s">
        <v>144</v>
      </c>
      <c r="S2613">
        <v>2</v>
      </c>
    </row>
    <row r="2614" spans="2:19" x14ac:dyDescent="0.3">
      <c r="B2614">
        <v>2613</v>
      </c>
      <c r="C2614" t="s">
        <v>19</v>
      </c>
      <c r="D2614" t="s">
        <v>19</v>
      </c>
      <c r="E2614">
        <v>2613</v>
      </c>
      <c r="F2614" t="s">
        <v>20</v>
      </c>
      <c r="G2614">
        <v>19590</v>
      </c>
      <c r="H2614">
        <v>2613</v>
      </c>
      <c r="I2614">
        <v>50</v>
      </c>
      <c r="J2614" t="s">
        <v>6464</v>
      </c>
      <c r="K2614" t="s">
        <v>6465</v>
      </c>
      <c r="L2614" t="s">
        <v>547</v>
      </c>
      <c r="M2614" t="s">
        <v>548</v>
      </c>
      <c r="N2614" t="s">
        <v>6466</v>
      </c>
      <c r="O2614" t="s">
        <v>549</v>
      </c>
      <c r="P2614">
        <v>143.79689999999999</v>
      </c>
      <c r="Q2614">
        <v>8510802</v>
      </c>
      <c r="R2614" t="s">
        <v>144</v>
      </c>
      <c r="S2614">
        <v>4</v>
      </c>
    </row>
    <row r="2615" spans="2:19" x14ac:dyDescent="0.3">
      <c r="B2615">
        <v>2614</v>
      </c>
      <c r="C2615" t="s">
        <v>19</v>
      </c>
      <c r="D2615" t="s">
        <v>19</v>
      </c>
      <c r="E2615">
        <v>2614</v>
      </c>
      <c r="F2615" t="s">
        <v>20</v>
      </c>
      <c r="G2615">
        <v>18562</v>
      </c>
      <c r="H2615">
        <v>2614</v>
      </c>
      <c r="I2615">
        <v>63</v>
      </c>
      <c r="J2615" t="s">
        <v>6467</v>
      </c>
      <c r="K2615" t="s">
        <v>6468</v>
      </c>
      <c r="L2615" t="s">
        <v>215</v>
      </c>
      <c r="M2615" t="s">
        <v>216</v>
      </c>
      <c r="N2615" t="s">
        <v>6062</v>
      </c>
      <c r="O2615" t="s">
        <v>6288</v>
      </c>
      <c r="P2615">
        <v>143.7825</v>
      </c>
      <c r="Q2615">
        <v>8777379</v>
      </c>
      <c r="R2615" t="s">
        <v>144</v>
      </c>
      <c r="S2615">
        <v>5</v>
      </c>
    </row>
    <row r="2616" spans="2:19" x14ac:dyDescent="0.3">
      <c r="B2616">
        <v>2615</v>
      </c>
      <c r="C2616" t="s">
        <v>19</v>
      </c>
      <c r="D2616" t="s">
        <v>19</v>
      </c>
      <c r="E2616">
        <v>2615</v>
      </c>
      <c r="F2616" t="s">
        <v>20</v>
      </c>
      <c r="G2616">
        <v>1006</v>
      </c>
      <c r="H2616">
        <v>2615</v>
      </c>
      <c r="I2616">
        <v>145</v>
      </c>
      <c r="J2616" t="s">
        <v>6469</v>
      </c>
      <c r="K2616" t="s">
        <v>6470</v>
      </c>
      <c r="L2616" t="s">
        <v>45</v>
      </c>
      <c r="M2616" t="s">
        <v>46</v>
      </c>
      <c r="N2616" t="s">
        <v>3074</v>
      </c>
      <c r="O2616" t="s">
        <v>48</v>
      </c>
      <c r="P2616">
        <v>143.73939999999999</v>
      </c>
      <c r="Q2616">
        <v>6473644</v>
      </c>
      <c r="R2616" t="s">
        <v>42</v>
      </c>
      <c r="S2616">
        <v>5</v>
      </c>
    </row>
    <row r="2617" spans="2:19" x14ac:dyDescent="0.3">
      <c r="B2617">
        <v>2616</v>
      </c>
      <c r="C2617" t="s">
        <v>19</v>
      </c>
      <c r="D2617" t="s">
        <v>19</v>
      </c>
      <c r="E2617">
        <v>2616</v>
      </c>
      <c r="F2617" t="s">
        <v>20</v>
      </c>
      <c r="G2617">
        <v>20472</v>
      </c>
      <c r="H2617">
        <v>2616</v>
      </c>
      <c r="I2617">
        <v>161</v>
      </c>
      <c r="J2617" t="s">
        <v>6471</v>
      </c>
      <c r="K2617" t="s">
        <v>6472</v>
      </c>
      <c r="L2617" t="s">
        <v>185</v>
      </c>
      <c r="M2617" t="s">
        <v>186</v>
      </c>
      <c r="N2617" t="s">
        <v>818</v>
      </c>
      <c r="O2617" t="s">
        <v>819</v>
      </c>
      <c r="P2617">
        <v>143.7269</v>
      </c>
      <c r="Q2617">
        <v>18292692</v>
      </c>
      <c r="R2617" t="s">
        <v>144</v>
      </c>
      <c r="S2617">
        <v>4</v>
      </c>
    </row>
    <row r="2618" spans="2:19" x14ac:dyDescent="0.3">
      <c r="B2618">
        <v>2617</v>
      </c>
      <c r="C2618" t="s">
        <v>19</v>
      </c>
      <c r="D2618" t="s">
        <v>19</v>
      </c>
      <c r="E2618">
        <v>2617</v>
      </c>
      <c r="F2618" t="s">
        <v>20</v>
      </c>
      <c r="G2618">
        <v>25816</v>
      </c>
      <c r="H2618">
        <v>2617</v>
      </c>
      <c r="I2618">
        <v>9</v>
      </c>
      <c r="J2618" t="s">
        <v>6473</v>
      </c>
      <c r="K2618" t="s">
        <v>6474</v>
      </c>
      <c r="L2618" t="s">
        <v>83</v>
      </c>
      <c r="M2618" t="s">
        <v>84</v>
      </c>
      <c r="N2618" t="s">
        <v>609</v>
      </c>
      <c r="O2618" t="s">
        <v>609</v>
      </c>
      <c r="P2618">
        <v>143.71440000000001</v>
      </c>
      <c r="Q2618">
        <v>4438064</v>
      </c>
      <c r="R2618" t="s">
        <v>121</v>
      </c>
      <c r="S2618">
        <v>1</v>
      </c>
    </row>
    <row r="2619" spans="2:19" x14ac:dyDescent="0.3">
      <c r="B2619">
        <v>2618</v>
      </c>
      <c r="C2619" t="s">
        <v>19</v>
      </c>
      <c r="D2619" t="s">
        <v>19</v>
      </c>
      <c r="E2619">
        <v>2618</v>
      </c>
      <c r="F2619" t="s">
        <v>20</v>
      </c>
      <c r="G2619">
        <v>19355</v>
      </c>
      <c r="H2619">
        <v>2618</v>
      </c>
      <c r="I2619">
        <v>173</v>
      </c>
      <c r="J2619" t="s">
        <v>6475</v>
      </c>
      <c r="K2619" t="s">
        <v>6476</v>
      </c>
      <c r="L2619" t="s">
        <v>95</v>
      </c>
      <c r="M2619" t="s">
        <v>96</v>
      </c>
      <c r="N2619" t="s">
        <v>97</v>
      </c>
      <c r="O2619" t="s">
        <v>98</v>
      </c>
      <c r="P2619">
        <v>143.67840000000001</v>
      </c>
      <c r="Q2619">
        <v>33282521</v>
      </c>
      <c r="R2619" t="s">
        <v>118</v>
      </c>
      <c r="S2619">
        <v>4</v>
      </c>
    </row>
    <row r="2620" spans="2:19" x14ac:dyDescent="0.3">
      <c r="B2620">
        <v>2619</v>
      </c>
      <c r="C2620" t="s">
        <v>19</v>
      </c>
      <c r="D2620" t="s">
        <v>19</v>
      </c>
      <c r="E2620">
        <v>2619</v>
      </c>
      <c r="F2620" t="s">
        <v>20</v>
      </c>
      <c r="G2620">
        <v>25778</v>
      </c>
      <c r="H2620">
        <v>2619</v>
      </c>
      <c r="I2620">
        <v>180</v>
      </c>
      <c r="J2620" t="s">
        <v>6477</v>
      </c>
      <c r="K2620" t="s">
        <v>6478</v>
      </c>
      <c r="L2620" t="s">
        <v>176</v>
      </c>
      <c r="M2620" t="s">
        <v>177</v>
      </c>
      <c r="N2620" t="s">
        <v>3818</v>
      </c>
      <c r="O2620" t="s">
        <v>460</v>
      </c>
      <c r="P2620">
        <v>143.44800000000001</v>
      </c>
      <c r="Q2620">
        <v>41410084</v>
      </c>
      <c r="R2620" t="s">
        <v>42</v>
      </c>
      <c r="S2620">
        <v>1</v>
      </c>
    </row>
    <row r="2621" spans="2:19" x14ac:dyDescent="0.3">
      <c r="B2621">
        <v>2620</v>
      </c>
      <c r="C2621" t="s">
        <v>19</v>
      </c>
      <c r="D2621" t="s">
        <v>19</v>
      </c>
      <c r="E2621">
        <v>2620</v>
      </c>
      <c r="F2621" t="s">
        <v>20</v>
      </c>
      <c r="G2621">
        <v>23932</v>
      </c>
      <c r="H2621">
        <v>2620</v>
      </c>
      <c r="I2621">
        <v>26</v>
      </c>
      <c r="J2621" t="s">
        <v>6479</v>
      </c>
      <c r="K2621" t="s">
        <v>6480</v>
      </c>
      <c r="L2621" t="s">
        <v>70</v>
      </c>
      <c r="M2621" t="s">
        <v>71</v>
      </c>
      <c r="N2621" t="s">
        <v>72</v>
      </c>
      <c r="O2621" t="s">
        <v>73</v>
      </c>
      <c r="P2621">
        <v>143.37379999999999</v>
      </c>
      <c r="Q2621">
        <v>2793887</v>
      </c>
      <c r="R2621" t="s">
        <v>151</v>
      </c>
      <c r="S2621">
        <v>2</v>
      </c>
    </row>
    <row r="2622" spans="2:19" x14ac:dyDescent="0.3">
      <c r="B2622">
        <v>2621</v>
      </c>
      <c r="C2622" t="s">
        <v>19</v>
      </c>
      <c r="D2622" t="s">
        <v>19</v>
      </c>
      <c r="E2622">
        <v>2621</v>
      </c>
      <c r="F2622" t="s">
        <v>20</v>
      </c>
      <c r="G2622">
        <v>21463</v>
      </c>
      <c r="H2622">
        <v>2621</v>
      </c>
      <c r="I2622">
        <v>35</v>
      </c>
      <c r="J2622" t="s">
        <v>6481</v>
      </c>
      <c r="K2622" t="s">
        <v>6482</v>
      </c>
      <c r="L2622" t="s">
        <v>215</v>
      </c>
      <c r="M2622" t="s">
        <v>216</v>
      </c>
      <c r="N2622" t="s">
        <v>6483</v>
      </c>
      <c r="O2622" t="s">
        <v>218</v>
      </c>
      <c r="P2622">
        <v>143.36490000000001</v>
      </c>
      <c r="Q2622">
        <v>21361262</v>
      </c>
      <c r="R2622" t="s">
        <v>144</v>
      </c>
      <c r="S2622">
        <v>3</v>
      </c>
    </row>
    <row r="2623" spans="2:19" x14ac:dyDescent="0.3">
      <c r="B2623">
        <v>2622</v>
      </c>
      <c r="C2623" t="s">
        <v>19</v>
      </c>
      <c r="D2623" t="s">
        <v>19</v>
      </c>
      <c r="E2623">
        <v>2622</v>
      </c>
      <c r="F2623" t="s">
        <v>20</v>
      </c>
      <c r="G2623">
        <v>25471</v>
      </c>
      <c r="H2623">
        <v>2622</v>
      </c>
      <c r="I2623">
        <v>44</v>
      </c>
      <c r="J2623" t="s">
        <v>6484</v>
      </c>
      <c r="K2623" t="s">
        <v>6485</v>
      </c>
      <c r="L2623" t="s">
        <v>185</v>
      </c>
      <c r="M2623" t="s">
        <v>186</v>
      </c>
      <c r="N2623" t="s">
        <v>185</v>
      </c>
      <c r="O2623" t="s">
        <v>179</v>
      </c>
      <c r="P2623">
        <v>143.34100000000001</v>
      </c>
      <c r="Q2623">
        <v>8175806</v>
      </c>
      <c r="R2623" t="s">
        <v>516</v>
      </c>
      <c r="S2623">
        <v>1</v>
      </c>
    </row>
    <row r="2624" spans="2:19" x14ac:dyDescent="0.3">
      <c r="B2624">
        <v>2623</v>
      </c>
      <c r="C2624" t="s">
        <v>19</v>
      </c>
      <c r="D2624" t="s">
        <v>19</v>
      </c>
      <c r="E2624">
        <v>2623</v>
      </c>
      <c r="F2624" t="s">
        <v>20</v>
      </c>
      <c r="G2624">
        <v>26619</v>
      </c>
      <c r="H2624">
        <v>2623</v>
      </c>
      <c r="I2624">
        <v>26</v>
      </c>
      <c r="J2624" t="s">
        <v>6486</v>
      </c>
      <c r="K2624" t="s">
        <v>6487</v>
      </c>
      <c r="L2624" t="s">
        <v>23</v>
      </c>
      <c r="M2624" t="s">
        <v>24</v>
      </c>
      <c r="N2624" t="s">
        <v>3506</v>
      </c>
      <c r="O2624" t="s">
        <v>26</v>
      </c>
      <c r="P2624">
        <v>143.28960000000001</v>
      </c>
      <c r="Q2624">
        <v>4149255</v>
      </c>
      <c r="R2624" t="s">
        <v>467</v>
      </c>
      <c r="S2624">
        <v>1</v>
      </c>
    </row>
    <row r="2625" spans="2:19" x14ac:dyDescent="0.3">
      <c r="B2625">
        <v>2624</v>
      </c>
      <c r="C2625" t="s">
        <v>19</v>
      </c>
      <c r="D2625" t="s">
        <v>19</v>
      </c>
      <c r="E2625">
        <v>2624</v>
      </c>
      <c r="F2625" t="s">
        <v>20</v>
      </c>
      <c r="G2625">
        <v>3527</v>
      </c>
      <c r="H2625">
        <v>2624</v>
      </c>
      <c r="I2625">
        <v>90</v>
      </c>
      <c r="J2625" t="s">
        <v>6488</v>
      </c>
      <c r="K2625" t="s">
        <v>6489</v>
      </c>
      <c r="L2625" t="s">
        <v>257</v>
      </c>
      <c r="M2625" t="s">
        <v>258</v>
      </c>
      <c r="N2625" t="s">
        <v>3603</v>
      </c>
      <c r="O2625" t="s">
        <v>259</v>
      </c>
      <c r="P2625">
        <v>143.20949999999999</v>
      </c>
      <c r="Q2625">
        <v>467653000</v>
      </c>
      <c r="R2625" t="s">
        <v>449</v>
      </c>
      <c r="S2625">
        <v>6</v>
      </c>
    </row>
    <row r="2626" spans="2:19" x14ac:dyDescent="0.3">
      <c r="B2626">
        <v>2625</v>
      </c>
      <c r="C2626" t="s">
        <v>19</v>
      </c>
      <c r="D2626" t="s">
        <v>19</v>
      </c>
      <c r="E2626">
        <v>2625</v>
      </c>
      <c r="F2626" t="s">
        <v>20</v>
      </c>
      <c r="G2626">
        <v>21375</v>
      </c>
      <c r="H2626">
        <v>2625</v>
      </c>
      <c r="I2626">
        <v>45</v>
      </c>
      <c r="J2626" t="s">
        <v>6490</v>
      </c>
      <c r="K2626" t="s">
        <v>6491</v>
      </c>
      <c r="L2626" t="s">
        <v>265</v>
      </c>
      <c r="M2626" t="s">
        <v>266</v>
      </c>
      <c r="N2626" t="s">
        <v>6492</v>
      </c>
      <c r="O2626" t="s">
        <v>268</v>
      </c>
      <c r="P2626">
        <v>143.1379</v>
      </c>
      <c r="Q2626">
        <v>4080303</v>
      </c>
      <c r="R2626" t="s">
        <v>144</v>
      </c>
      <c r="S2626">
        <v>3</v>
      </c>
    </row>
    <row r="2627" spans="2:19" x14ac:dyDescent="0.3">
      <c r="B2627">
        <v>2626</v>
      </c>
      <c r="C2627" t="s">
        <v>19</v>
      </c>
      <c r="D2627" t="s">
        <v>19</v>
      </c>
      <c r="E2627">
        <v>2626</v>
      </c>
      <c r="F2627" t="s">
        <v>20</v>
      </c>
      <c r="G2627">
        <v>3311</v>
      </c>
      <c r="H2627">
        <v>2626</v>
      </c>
      <c r="I2627">
        <v>100</v>
      </c>
      <c r="J2627" t="s">
        <v>6493</v>
      </c>
      <c r="K2627" t="s">
        <v>6494</v>
      </c>
      <c r="L2627" t="s">
        <v>309</v>
      </c>
      <c r="M2627" t="s">
        <v>310</v>
      </c>
      <c r="N2627" t="s">
        <v>311</v>
      </c>
      <c r="O2627" t="s">
        <v>36</v>
      </c>
      <c r="P2627">
        <v>143.03530000000001</v>
      </c>
      <c r="Q2627">
        <v>21698364</v>
      </c>
      <c r="R2627" t="s">
        <v>118</v>
      </c>
      <c r="S2627">
        <v>6</v>
      </c>
    </row>
    <row r="2628" spans="2:19" x14ac:dyDescent="0.3">
      <c r="B2628">
        <v>2627</v>
      </c>
      <c r="C2628" t="s">
        <v>19</v>
      </c>
      <c r="D2628" t="s">
        <v>19</v>
      </c>
      <c r="E2628">
        <v>2627</v>
      </c>
      <c r="F2628" t="s">
        <v>20</v>
      </c>
      <c r="G2628">
        <v>25507</v>
      </c>
      <c r="H2628">
        <v>2627</v>
      </c>
      <c r="I2628">
        <v>54</v>
      </c>
      <c r="J2628" t="s">
        <v>6495</v>
      </c>
      <c r="K2628" t="s">
        <v>6496</v>
      </c>
      <c r="L2628" t="s">
        <v>210</v>
      </c>
      <c r="M2628" t="s">
        <v>211</v>
      </c>
      <c r="N2628" t="s">
        <v>6497</v>
      </c>
      <c r="O2628" t="s">
        <v>36</v>
      </c>
      <c r="P2628">
        <v>142.9768</v>
      </c>
      <c r="Q2628">
        <v>26236737</v>
      </c>
      <c r="R2628" t="s">
        <v>61</v>
      </c>
      <c r="S2628">
        <v>1</v>
      </c>
    </row>
    <row r="2629" spans="2:19" x14ac:dyDescent="0.3">
      <c r="B2629">
        <v>2628</v>
      </c>
      <c r="C2629" t="s">
        <v>19</v>
      </c>
      <c r="D2629" t="s">
        <v>19</v>
      </c>
      <c r="E2629">
        <v>2628</v>
      </c>
      <c r="F2629" t="s">
        <v>20</v>
      </c>
      <c r="G2629">
        <v>21884</v>
      </c>
      <c r="H2629">
        <v>2628</v>
      </c>
      <c r="I2629">
        <v>20</v>
      </c>
      <c r="J2629" t="s">
        <v>6498</v>
      </c>
      <c r="K2629" t="s">
        <v>6499</v>
      </c>
      <c r="L2629" t="s">
        <v>77</v>
      </c>
      <c r="M2629" t="s">
        <v>78</v>
      </c>
      <c r="N2629" t="s">
        <v>472</v>
      </c>
      <c r="O2629" t="s">
        <v>472</v>
      </c>
      <c r="P2629">
        <v>142.84049999999999</v>
      </c>
      <c r="Q2629">
        <v>2615438</v>
      </c>
      <c r="R2629" t="s">
        <v>144</v>
      </c>
      <c r="S2629">
        <v>3</v>
      </c>
    </row>
    <row r="2630" spans="2:19" x14ac:dyDescent="0.3">
      <c r="B2630">
        <v>2629</v>
      </c>
      <c r="C2630" t="s">
        <v>19</v>
      </c>
      <c r="D2630" t="s">
        <v>19</v>
      </c>
      <c r="E2630">
        <v>2629</v>
      </c>
      <c r="F2630" t="s">
        <v>20</v>
      </c>
      <c r="G2630">
        <v>25595</v>
      </c>
      <c r="H2630">
        <v>2629</v>
      </c>
      <c r="I2630">
        <v>56</v>
      </c>
      <c r="J2630" t="s">
        <v>6500</v>
      </c>
      <c r="K2630" t="s">
        <v>6501</v>
      </c>
      <c r="L2630" t="s">
        <v>176</v>
      </c>
      <c r="M2630" t="s">
        <v>177</v>
      </c>
      <c r="N2630" t="s">
        <v>6502</v>
      </c>
      <c r="O2630" t="s">
        <v>179</v>
      </c>
      <c r="P2630">
        <v>142.83279999999999</v>
      </c>
      <c r="Q2630">
        <v>47571199</v>
      </c>
      <c r="R2630" t="s">
        <v>666</v>
      </c>
      <c r="S2630">
        <v>1</v>
      </c>
    </row>
    <row r="2631" spans="2:19" x14ac:dyDescent="0.3">
      <c r="B2631">
        <v>2630</v>
      </c>
      <c r="C2631" t="s">
        <v>19</v>
      </c>
      <c r="D2631" t="s">
        <v>19</v>
      </c>
      <c r="E2631">
        <v>2630</v>
      </c>
      <c r="F2631" t="s">
        <v>20</v>
      </c>
      <c r="G2631">
        <v>17430</v>
      </c>
      <c r="H2631">
        <v>2630</v>
      </c>
      <c r="I2631">
        <v>109</v>
      </c>
      <c r="J2631" t="s">
        <v>6503</v>
      </c>
      <c r="K2631" t="s">
        <v>6504</v>
      </c>
      <c r="L2631" t="s">
        <v>210</v>
      </c>
      <c r="M2631" t="s">
        <v>211</v>
      </c>
      <c r="N2631" t="s">
        <v>6505</v>
      </c>
      <c r="O2631" t="s">
        <v>6506</v>
      </c>
      <c r="P2631">
        <v>142.82230000000001</v>
      </c>
      <c r="Q2631">
        <v>16501411</v>
      </c>
      <c r="R2631" t="s">
        <v>118</v>
      </c>
      <c r="S2631">
        <v>5</v>
      </c>
    </row>
    <row r="2632" spans="2:19" x14ac:dyDescent="0.3">
      <c r="B2632">
        <v>2631</v>
      </c>
      <c r="C2632" t="s">
        <v>19</v>
      </c>
      <c r="D2632" t="s">
        <v>19</v>
      </c>
      <c r="E2632">
        <v>2631</v>
      </c>
      <c r="F2632" t="s">
        <v>20</v>
      </c>
      <c r="G2632">
        <v>24021</v>
      </c>
      <c r="H2632">
        <v>2631</v>
      </c>
      <c r="I2632">
        <v>24</v>
      </c>
      <c r="J2632" t="s">
        <v>6507</v>
      </c>
      <c r="K2632" t="s">
        <v>6508</v>
      </c>
      <c r="L2632" t="s">
        <v>943</v>
      </c>
      <c r="M2632" t="s">
        <v>944</v>
      </c>
      <c r="N2632" t="s">
        <v>2145</v>
      </c>
      <c r="O2632" t="s">
        <v>946</v>
      </c>
      <c r="P2632">
        <v>142.7818</v>
      </c>
      <c r="Q2632">
        <v>4770324</v>
      </c>
      <c r="R2632" t="s">
        <v>42</v>
      </c>
      <c r="S2632">
        <v>2</v>
      </c>
    </row>
    <row r="2633" spans="2:19" x14ac:dyDescent="0.3">
      <c r="B2633">
        <v>2632</v>
      </c>
      <c r="C2633" t="s">
        <v>19</v>
      </c>
      <c r="D2633" t="s">
        <v>19</v>
      </c>
      <c r="E2633">
        <v>2632</v>
      </c>
      <c r="F2633" t="s">
        <v>20</v>
      </c>
      <c r="G2633">
        <v>26236</v>
      </c>
      <c r="H2633">
        <v>2632</v>
      </c>
      <c r="I2633">
        <v>10</v>
      </c>
      <c r="J2633" t="s">
        <v>6509</v>
      </c>
      <c r="K2633" t="s">
        <v>6510</v>
      </c>
      <c r="L2633" t="s">
        <v>70</v>
      </c>
      <c r="M2633" t="s">
        <v>71</v>
      </c>
      <c r="N2633" t="s">
        <v>6511</v>
      </c>
      <c r="O2633" t="s">
        <v>73</v>
      </c>
      <c r="P2633">
        <v>142.76179999999999</v>
      </c>
      <c r="Q2633">
        <v>4729903</v>
      </c>
      <c r="R2633" t="s">
        <v>30</v>
      </c>
      <c r="S2633">
        <v>1</v>
      </c>
    </row>
    <row r="2634" spans="2:19" x14ac:dyDescent="0.3">
      <c r="B2634">
        <v>2633</v>
      </c>
      <c r="C2634" t="s">
        <v>19</v>
      </c>
      <c r="D2634" t="s">
        <v>19</v>
      </c>
      <c r="E2634">
        <v>2633</v>
      </c>
      <c r="F2634" t="s">
        <v>20</v>
      </c>
      <c r="G2634">
        <v>22407</v>
      </c>
      <c r="H2634">
        <v>2633</v>
      </c>
      <c r="I2634">
        <v>35</v>
      </c>
      <c r="J2634" t="s">
        <v>6512</v>
      </c>
      <c r="K2634" t="s">
        <v>6513</v>
      </c>
      <c r="L2634" t="s">
        <v>45</v>
      </c>
      <c r="M2634" t="s">
        <v>46</v>
      </c>
      <c r="N2634" t="s">
        <v>1131</v>
      </c>
      <c r="O2634" t="s">
        <v>1132</v>
      </c>
      <c r="P2634">
        <v>142.7191</v>
      </c>
      <c r="Q2634">
        <v>5634114</v>
      </c>
      <c r="R2634" t="s">
        <v>151</v>
      </c>
      <c r="S2634">
        <v>3</v>
      </c>
    </row>
    <row r="2635" spans="2:19" x14ac:dyDescent="0.3">
      <c r="B2635">
        <v>2634</v>
      </c>
      <c r="C2635" t="s">
        <v>19</v>
      </c>
      <c r="D2635" t="s">
        <v>19</v>
      </c>
      <c r="E2635">
        <v>2634</v>
      </c>
      <c r="F2635" t="s">
        <v>20</v>
      </c>
      <c r="G2635">
        <v>2493</v>
      </c>
      <c r="H2635">
        <v>2634</v>
      </c>
      <c r="I2635">
        <v>95</v>
      </c>
      <c r="J2635" t="s">
        <v>6514</v>
      </c>
      <c r="K2635" t="s">
        <v>6515</v>
      </c>
      <c r="L2635" t="s">
        <v>95</v>
      </c>
      <c r="M2635" t="s">
        <v>96</v>
      </c>
      <c r="N2635" t="s">
        <v>5255</v>
      </c>
      <c r="O2635" t="s">
        <v>147</v>
      </c>
      <c r="P2635">
        <v>142.68680000000001</v>
      </c>
      <c r="Q2635">
        <v>17762616</v>
      </c>
      <c r="R2635" t="s">
        <v>151</v>
      </c>
      <c r="S2635">
        <v>7</v>
      </c>
    </row>
    <row r="2636" spans="2:19" x14ac:dyDescent="0.3">
      <c r="B2636">
        <v>2635</v>
      </c>
      <c r="C2636" t="s">
        <v>19</v>
      </c>
      <c r="D2636" t="s">
        <v>19</v>
      </c>
      <c r="E2636">
        <v>2635</v>
      </c>
      <c r="F2636" t="s">
        <v>20</v>
      </c>
      <c r="G2636">
        <v>17226</v>
      </c>
      <c r="H2636">
        <v>2635</v>
      </c>
      <c r="I2636">
        <v>59</v>
      </c>
      <c r="J2636" t="s">
        <v>6516</v>
      </c>
      <c r="K2636" t="s">
        <v>6517</v>
      </c>
      <c r="L2636" t="s">
        <v>547</v>
      </c>
      <c r="M2636" t="s">
        <v>548</v>
      </c>
      <c r="N2636" t="s">
        <v>549</v>
      </c>
      <c r="O2636" t="s">
        <v>549</v>
      </c>
      <c r="P2636">
        <v>142.6129</v>
      </c>
      <c r="Q2636">
        <v>14230513</v>
      </c>
      <c r="R2636" t="s">
        <v>37</v>
      </c>
      <c r="S2636">
        <v>7</v>
      </c>
    </row>
    <row r="2637" spans="2:19" x14ac:dyDescent="0.3">
      <c r="B2637">
        <v>2636</v>
      </c>
      <c r="C2637" t="s">
        <v>19</v>
      </c>
      <c r="D2637" t="s">
        <v>19</v>
      </c>
      <c r="E2637">
        <v>2636</v>
      </c>
      <c r="F2637" t="s">
        <v>20</v>
      </c>
      <c r="G2637">
        <v>981</v>
      </c>
      <c r="H2637">
        <v>2636</v>
      </c>
      <c r="I2637">
        <v>600</v>
      </c>
      <c r="J2637" t="s">
        <v>6518</v>
      </c>
      <c r="K2637" t="s">
        <v>6519</v>
      </c>
      <c r="L2637" t="s">
        <v>33</v>
      </c>
      <c r="M2637" t="s">
        <v>34</v>
      </c>
      <c r="N2637" t="s">
        <v>35</v>
      </c>
      <c r="O2637" t="s">
        <v>36</v>
      </c>
      <c r="P2637">
        <v>142.58009999999999</v>
      </c>
      <c r="Q2637">
        <v>84125005</v>
      </c>
      <c r="R2637" t="s">
        <v>118</v>
      </c>
      <c r="S2637">
        <v>8</v>
      </c>
    </row>
    <row r="2638" spans="2:19" x14ac:dyDescent="0.3">
      <c r="B2638">
        <v>2637</v>
      </c>
      <c r="C2638" t="s">
        <v>19</v>
      </c>
      <c r="D2638" t="s">
        <v>19</v>
      </c>
      <c r="E2638">
        <v>2637</v>
      </c>
      <c r="F2638" t="s">
        <v>20</v>
      </c>
      <c r="G2638">
        <v>6586</v>
      </c>
      <c r="H2638">
        <v>2637</v>
      </c>
      <c r="I2638">
        <v>30</v>
      </c>
      <c r="J2638" t="s">
        <v>6520</v>
      </c>
      <c r="K2638" t="s">
        <v>6521</v>
      </c>
      <c r="L2638" t="s">
        <v>33</v>
      </c>
      <c r="M2638" t="s">
        <v>34</v>
      </c>
      <c r="N2638" t="s">
        <v>801</v>
      </c>
      <c r="O2638" t="s">
        <v>36</v>
      </c>
      <c r="P2638">
        <v>142.565</v>
      </c>
      <c r="Q2638">
        <v>5770915</v>
      </c>
      <c r="R2638" t="s">
        <v>151</v>
      </c>
      <c r="S2638">
        <v>6</v>
      </c>
    </row>
    <row r="2639" spans="2:19" x14ac:dyDescent="0.3">
      <c r="B2639">
        <v>2638</v>
      </c>
      <c r="C2639" t="s">
        <v>19</v>
      </c>
      <c r="D2639" t="s">
        <v>19</v>
      </c>
      <c r="E2639">
        <v>2638</v>
      </c>
      <c r="F2639" t="s">
        <v>20</v>
      </c>
      <c r="G2639">
        <v>25423</v>
      </c>
      <c r="H2639">
        <v>2638</v>
      </c>
      <c r="I2639">
        <v>43</v>
      </c>
      <c r="J2639" t="s">
        <v>6522</v>
      </c>
      <c r="K2639" t="s">
        <v>6523</v>
      </c>
      <c r="L2639" t="s">
        <v>77</v>
      </c>
      <c r="M2639" t="s">
        <v>78</v>
      </c>
      <c r="N2639" t="s">
        <v>105</v>
      </c>
      <c r="O2639" t="s">
        <v>106</v>
      </c>
      <c r="P2639">
        <v>142.566</v>
      </c>
      <c r="Q2639">
        <v>3659181</v>
      </c>
      <c r="R2639" t="s">
        <v>144</v>
      </c>
      <c r="S2639">
        <v>1</v>
      </c>
    </row>
    <row r="2640" spans="2:19" x14ac:dyDescent="0.3">
      <c r="B2640">
        <v>2639</v>
      </c>
      <c r="C2640" t="s">
        <v>19</v>
      </c>
      <c r="D2640" t="s">
        <v>19</v>
      </c>
      <c r="E2640">
        <v>2639</v>
      </c>
      <c r="F2640" t="s">
        <v>20</v>
      </c>
      <c r="G2640">
        <v>25393</v>
      </c>
      <c r="H2640">
        <v>2639</v>
      </c>
      <c r="I2640">
        <v>11</v>
      </c>
      <c r="J2640" t="s">
        <v>6524</v>
      </c>
      <c r="K2640" t="s">
        <v>6525</v>
      </c>
      <c r="L2640" t="s">
        <v>195</v>
      </c>
      <c r="M2640" t="s">
        <v>196</v>
      </c>
      <c r="N2640" t="s">
        <v>197</v>
      </c>
      <c r="O2640" t="s">
        <v>198</v>
      </c>
      <c r="P2640">
        <v>142.5506</v>
      </c>
      <c r="Q2640">
        <v>3537954</v>
      </c>
      <c r="R2640" t="s">
        <v>30</v>
      </c>
      <c r="S2640">
        <v>1</v>
      </c>
    </row>
    <row r="2641" spans="2:19" x14ac:dyDescent="0.3">
      <c r="B2641">
        <v>2640</v>
      </c>
      <c r="C2641" t="s">
        <v>19</v>
      </c>
      <c r="D2641" t="s">
        <v>19</v>
      </c>
      <c r="E2641">
        <v>2640</v>
      </c>
      <c r="F2641" t="s">
        <v>20</v>
      </c>
      <c r="G2641">
        <v>24905</v>
      </c>
      <c r="H2641">
        <v>2640</v>
      </c>
      <c r="I2641">
        <v>212</v>
      </c>
      <c r="J2641" t="s">
        <v>6526</v>
      </c>
      <c r="K2641" t="s">
        <v>6527</v>
      </c>
      <c r="L2641" t="s">
        <v>906</v>
      </c>
      <c r="M2641" t="s">
        <v>907</v>
      </c>
      <c r="N2641" t="s">
        <v>1920</v>
      </c>
      <c r="O2641" t="s">
        <v>1921</v>
      </c>
      <c r="P2641">
        <v>142.16980000000001</v>
      </c>
      <c r="Q2641">
        <v>47412000</v>
      </c>
      <c r="R2641" t="s">
        <v>74</v>
      </c>
      <c r="S2641">
        <v>1</v>
      </c>
    </row>
    <row r="2642" spans="2:19" x14ac:dyDescent="0.3">
      <c r="B2642">
        <v>2641</v>
      </c>
      <c r="C2642" t="s">
        <v>19</v>
      </c>
      <c r="D2642" t="s">
        <v>19</v>
      </c>
      <c r="E2642">
        <v>2641</v>
      </c>
      <c r="F2642" t="s">
        <v>20</v>
      </c>
      <c r="G2642">
        <v>21450</v>
      </c>
      <c r="H2642">
        <v>2641</v>
      </c>
      <c r="I2642">
        <v>21</v>
      </c>
      <c r="J2642" t="s">
        <v>6528</v>
      </c>
      <c r="K2642" t="s">
        <v>6529</v>
      </c>
      <c r="L2642" t="s">
        <v>185</v>
      </c>
      <c r="M2642" t="s">
        <v>186</v>
      </c>
      <c r="N2642" t="s">
        <v>1352</v>
      </c>
      <c r="O2642" t="s">
        <v>179</v>
      </c>
      <c r="P2642">
        <v>142.1284</v>
      </c>
      <c r="Q2642">
        <v>3109403</v>
      </c>
      <c r="R2642" t="s">
        <v>118</v>
      </c>
      <c r="S2642">
        <v>3</v>
      </c>
    </row>
    <row r="2643" spans="2:19" x14ac:dyDescent="0.3">
      <c r="B2643">
        <v>2642</v>
      </c>
      <c r="C2643" t="s">
        <v>19</v>
      </c>
      <c r="D2643" t="s">
        <v>19</v>
      </c>
      <c r="E2643">
        <v>2642</v>
      </c>
      <c r="F2643" t="s">
        <v>20</v>
      </c>
      <c r="G2643">
        <v>26121</v>
      </c>
      <c r="H2643">
        <v>2642</v>
      </c>
      <c r="I2643">
        <v>175</v>
      </c>
      <c r="J2643" t="s">
        <v>6530</v>
      </c>
      <c r="K2643" t="s">
        <v>6531</v>
      </c>
      <c r="L2643" t="s">
        <v>311</v>
      </c>
      <c r="M2643" t="s">
        <v>369</v>
      </c>
      <c r="N2643" t="s">
        <v>6532</v>
      </c>
      <c r="O2643" t="s">
        <v>370</v>
      </c>
      <c r="P2643">
        <v>141.9684</v>
      </c>
      <c r="Q2643">
        <v>40370000</v>
      </c>
      <c r="R2643" t="s">
        <v>274</v>
      </c>
      <c r="S2643">
        <v>1</v>
      </c>
    </row>
    <row r="2644" spans="2:19" x14ac:dyDescent="0.3">
      <c r="B2644">
        <v>2643</v>
      </c>
      <c r="C2644" t="s">
        <v>19</v>
      </c>
      <c r="D2644" t="s">
        <v>19</v>
      </c>
      <c r="E2644">
        <v>2643</v>
      </c>
      <c r="F2644" t="s">
        <v>20</v>
      </c>
      <c r="G2644">
        <v>21206</v>
      </c>
      <c r="H2644">
        <v>2643</v>
      </c>
      <c r="I2644">
        <v>10</v>
      </c>
      <c r="J2644" t="s">
        <v>6533</v>
      </c>
      <c r="K2644" t="s">
        <v>6534</v>
      </c>
      <c r="L2644" t="s">
        <v>164</v>
      </c>
      <c r="M2644" t="s">
        <v>165</v>
      </c>
      <c r="N2644" t="s">
        <v>6078</v>
      </c>
      <c r="O2644" t="s">
        <v>2746</v>
      </c>
      <c r="P2644">
        <v>141.73509999999999</v>
      </c>
      <c r="Q2644">
        <v>5194553</v>
      </c>
      <c r="R2644" t="s">
        <v>182</v>
      </c>
      <c r="S2644">
        <v>3</v>
      </c>
    </row>
    <row r="2645" spans="2:19" x14ac:dyDescent="0.3">
      <c r="B2645">
        <v>2644</v>
      </c>
      <c r="C2645" t="s">
        <v>19</v>
      </c>
      <c r="D2645" t="s">
        <v>19</v>
      </c>
      <c r="E2645">
        <v>2644</v>
      </c>
      <c r="F2645" t="s">
        <v>20</v>
      </c>
      <c r="G2645">
        <v>21406</v>
      </c>
      <c r="H2645">
        <v>2644</v>
      </c>
      <c r="I2645">
        <v>150</v>
      </c>
      <c r="J2645" t="s">
        <v>6535</v>
      </c>
      <c r="K2645" t="s">
        <v>6536</v>
      </c>
      <c r="L2645" t="s">
        <v>185</v>
      </c>
      <c r="M2645" t="s">
        <v>186</v>
      </c>
      <c r="N2645" t="s">
        <v>185</v>
      </c>
      <c r="O2645" t="s">
        <v>179</v>
      </c>
      <c r="P2645">
        <v>141.7286</v>
      </c>
      <c r="Q2645">
        <v>19903187</v>
      </c>
      <c r="R2645" t="s">
        <v>478</v>
      </c>
      <c r="S2645">
        <v>2</v>
      </c>
    </row>
    <row r="2646" spans="2:19" x14ac:dyDescent="0.3">
      <c r="B2646">
        <v>2645</v>
      </c>
      <c r="C2646" t="s">
        <v>19</v>
      </c>
      <c r="D2646" t="s">
        <v>19</v>
      </c>
      <c r="E2646">
        <v>2645</v>
      </c>
      <c r="F2646" t="s">
        <v>20</v>
      </c>
      <c r="G2646">
        <v>21122</v>
      </c>
      <c r="H2646">
        <v>2645</v>
      </c>
      <c r="I2646">
        <v>16</v>
      </c>
      <c r="J2646" t="s">
        <v>6537</v>
      </c>
      <c r="K2646" t="s">
        <v>6538</v>
      </c>
      <c r="L2646" t="s">
        <v>45</v>
      </c>
      <c r="M2646" t="s">
        <v>46</v>
      </c>
      <c r="N2646" t="s">
        <v>1811</v>
      </c>
      <c r="O2646" t="s">
        <v>48</v>
      </c>
      <c r="P2646">
        <v>141.73439999999999</v>
      </c>
      <c r="Q2646">
        <v>2843038</v>
      </c>
      <c r="R2646" t="s">
        <v>74</v>
      </c>
      <c r="S2646">
        <v>3</v>
      </c>
    </row>
    <row r="2647" spans="2:19" x14ac:dyDescent="0.3">
      <c r="B2647">
        <v>2646</v>
      </c>
      <c r="C2647" t="s">
        <v>19</v>
      </c>
      <c r="D2647" t="s">
        <v>19</v>
      </c>
      <c r="E2647">
        <v>2646</v>
      </c>
      <c r="F2647" t="s">
        <v>20</v>
      </c>
      <c r="G2647">
        <v>25036</v>
      </c>
      <c r="H2647">
        <v>2646</v>
      </c>
      <c r="I2647">
        <v>75</v>
      </c>
      <c r="J2647" t="s">
        <v>6539</v>
      </c>
      <c r="K2647" t="s">
        <v>6540</v>
      </c>
      <c r="L2647" t="s">
        <v>33</v>
      </c>
      <c r="M2647" t="s">
        <v>34</v>
      </c>
      <c r="N2647" t="s">
        <v>117</v>
      </c>
      <c r="O2647" t="s">
        <v>36</v>
      </c>
      <c r="P2647">
        <v>141.7021</v>
      </c>
      <c r="Q2647">
        <v>13765247</v>
      </c>
      <c r="R2647" t="s">
        <v>118</v>
      </c>
      <c r="S2647">
        <v>1</v>
      </c>
    </row>
    <row r="2648" spans="2:19" x14ac:dyDescent="0.3">
      <c r="B2648">
        <v>2647</v>
      </c>
      <c r="C2648" t="s">
        <v>19</v>
      </c>
      <c r="D2648" t="s">
        <v>19</v>
      </c>
      <c r="E2648">
        <v>2647</v>
      </c>
      <c r="F2648" t="s">
        <v>20</v>
      </c>
      <c r="G2648">
        <v>26398</v>
      </c>
      <c r="H2648">
        <v>2647</v>
      </c>
      <c r="I2648">
        <v>15</v>
      </c>
      <c r="J2648" t="s">
        <v>6541</v>
      </c>
      <c r="K2648" t="s">
        <v>6542</v>
      </c>
      <c r="L2648" t="s">
        <v>77</v>
      </c>
      <c r="M2648" t="s">
        <v>78</v>
      </c>
      <c r="N2648" t="s">
        <v>2208</v>
      </c>
      <c r="O2648" t="s">
        <v>1396</v>
      </c>
      <c r="P2648">
        <v>141.6968</v>
      </c>
      <c r="Q2648">
        <v>2085060</v>
      </c>
      <c r="R2648" t="s">
        <v>42</v>
      </c>
      <c r="S2648">
        <v>1</v>
      </c>
    </row>
    <row r="2649" spans="2:19" x14ac:dyDescent="0.3">
      <c r="B2649">
        <v>2648</v>
      </c>
      <c r="C2649" t="s">
        <v>19</v>
      </c>
      <c r="D2649" t="s">
        <v>19</v>
      </c>
      <c r="E2649">
        <v>2648</v>
      </c>
      <c r="F2649" t="s">
        <v>20</v>
      </c>
      <c r="G2649">
        <v>1779</v>
      </c>
      <c r="H2649">
        <v>2648</v>
      </c>
      <c r="I2649">
        <v>1125</v>
      </c>
      <c r="J2649" t="s">
        <v>6543</v>
      </c>
      <c r="K2649" t="s">
        <v>6544</v>
      </c>
      <c r="L2649" t="s">
        <v>45</v>
      </c>
      <c r="M2649" t="s">
        <v>46</v>
      </c>
      <c r="N2649" t="s">
        <v>2443</v>
      </c>
      <c r="O2649" t="s">
        <v>48</v>
      </c>
      <c r="P2649">
        <v>141.61869999999999</v>
      </c>
      <c r="Q2649">
        <v>51798499</v>
      </c>
      <c r="R2649" t="s">
        <v>144</v>
      </c>
      <c r="S2649">
        <v>8</v>
      </c>
    </row>
    <row r="2650" spans="2:19" x14ac:dyDescent="0.3">
      <c r="B2650">
        <v>2649</v>
      </c>
      <c r="C2650" t="s">
        <v>19</v>
      </c>
      <c r="D2650" t="s">
        <v>19</v>
      </c>
      <c r="E2650">
        <v>2649</v>
      </c>
      <c r="F2650" t="s">
        <v>20</v>
      </c>
      <c r="G2650">
        <v>22481</v>
      </c>
      <c r="H2650">
        <v>2649</v>
      </c>
      <c r="I2650">
        <v>59</v>
      </c>
      <c r="J2650" t="s">
        <v>6545</v>
      </c>
      <c r="K2650" t="s">
        <v>6546</v>
      </c>
      <c r="L2650" t="s">
        <v>195</v>
      </c>
      <c r="M2650" t="s">
        <v>196</v>
      </c>
      <c r="N2650" t="s">
        <v>6547</v>
      </c>
      <c r="O2650" t="s">
        <v>410</v>
      </c>
      <c r="P2650">
        <v>141.60339999999999</v>
      </c>
      <c r="Q2650">
        <v>13361886</v>
      </c>
      <c r="R2650" t="s">
        <v>182</v>
      </c>
      <c r="S2650">
        <v>4</v>
      </c>
    </row>
    <row r="2651" spans="2:19" x14ac:dyDescent="0.3">
      <c r="B2651">
        <v>2650</v>
      </c>
      <c r="C2651" t="s">
        <v>19</v>
      </c>
      <c r="D2651" t="s">
        <v>19</v>
      </c>
      <c r="E2651">
        <v>2650</v>
      </c>
      <c r="F2651" t="s">
        <v>20</v>
      </c>
      <c r="G2651">
        <v>193</v>
      </c>
      <c r="H2651">
        <v>2650</v>
      </c>
      <c r="I2651">
        <v>355</v>
      </c>
      <c r="J2651" t="s">
        <v>6548</v>
      </c>
      <c r="K2651" t="s">
        <v>6549</v>
      </c>
      <c r="L2651" t="s">
        <v>23</v>
      </c>
      <c r="M2651" t="s">
        <v>24</v>
      </c>
      <c r="N2651" t="s">
        <v>4109</v>
      </c>
      <c r="O2651" t="s">
        <v>26</v>
      </c>
      <c r="P2651">
        <v>141.5873</v>
      </c>
      <c r="Q2651">
        <v>17807664</v>
      </c>
      <c r="R2651" t="s">
        <v>144</v>
      </c>
      <c r="S2651">
        <v>6</v>
      </c>
    </row>
    <row r="2652" spans="2:19" x14ac:dyDescent="0.3">
      <c r="B2652">
        <v>2651</v>
      </c>
      <c r="C2652" t="s">
        <v>19</v>
      </c>
      <c r="D2652" t="s">
        <v>19</v>
      </c>
      <c r="E2652">
        <v>2651</v>
      </c>
      <c r="F2652" t="s">
        <v>20</v>
      </c>
      <c r="G2652">
        <v>364</v>
      </c>
      <c r="H2652">
        <v>2651</v>
      </c>
      <c r="I2652">
        <v>46</v>
      </c>
      <c r="J2652" t="s">
        <v>6550</v>
      </c>
      <c r="K2652" t="s">
        <v>6551</v>
      </c>
      <c r="L2652" t="s">
        <v>23</v>
      </c>
      <c r="M2652" t="s">
        <v>24</v>
      </c>
      <c r="N2652" t="s">
        <v>60</v>
      </c>
      <c r="O2652" t="s">
        <v>60</v>
      </c>
      <c r="P2652">
        <v>141.56970000000001</v>
      </c>
      <c r="Q2652">
        <v>8857219</v>
      </c>
      <c r="R2652" t="s">
        <v>37</v>
      </c>
      <c r="S2652">
        <v>6</v>
      </c>
    </row>
    <row r="2653" spans="2:19" x14ac:dyDescent="0.3">
      <c r="B2653">
        <v>2652</v>
      </c>
      <c r="C2653" t="s">
        <v>19</v>
      </c>
      <c r="D2653" t="s">
        <v>19</v>
      </c>
      <c r="E2653">
        <v>2652</v>
      </c>
      <c r="F2653" t="s">
        <v>20</v>
      </c>
      <c r="G2653">
        <v>24796</v>
      </c>
      <c r="H2653">
        <v>2652</v>
      </c>
      <c r="I2653">
        <v>27</v>
      </c>
      <c r="J2653" t="s">
        <v>6552</v>
      </c>
      <c r="K2653" t="s">
        <v>6553</v>
      </c>
      <c r="L2653" t="s">
        <v>204</v>
      </c>
      <c r="M2653" t="s">
        <v>205</v>
      </c>
      <c r="N2653" t="s">
        <v>1981</v>
      </c>
      <c r="O2653" t="s">
        <v>1982</v>
      </c>
      <c r="P2653">
        <v>141.3587</v>
      </c>
      <c r="Q2653">
        <v>2361659</v>
      </c>
      <c r="R2653" t="s">
        <v>42</v>
      </c>
      <c r="S2653">
        <v>1</v>
      </c>
    </row>
    <row r="2654" spans="2:19" x14ac:dyDescent="0.3">
      <c r="B2654">
        <v>2653</v>
      </c>
      <c r="C2654" t="s">
        <v>19</v>
      </c>
      <c r="D2654" t="s">
        <v>19</v>
      </c>
      <c r="E2654">
        <v>2653</v>
      </c>
      <c r="F2654" t="s">
        <v>20</v>
      </c>
      <c r="G2654">
        <v>24002</v>
      </c>
      <c r="H2654">
        <v>2653</v>
      </c>
      <c r="I2654">
        <v>11</v>
      </c>
      <c r="J2654" t="s">
        <v>6554</v>
      </c>
      <c r="K2654" t="s">
        <v>6555</v>
      </c>
      <c r="L2654" t="s">
        <v>246</v>
      </c>
      <c r="M2654" t="s">
        <v>247</v>
      </c>
      <c r="N2654" t="s">
        <v>6556</v>
      </c>
      <c r="O2654" t="s">
        <v>600</v>
      </c>
      <c r="P2654">
        <v>141.3519</v>
      </c>
      <c r="Q2654">
        <v>2428000</v>
      </c>
      <c r="R2654" t="s">
        <v>151</v>
      </c>
      <c r="S2654">
        <v>5</v>
      </c>
    </row>
    <row r="2655" spans="2:19" x14ac:dyDescent="0.3">
      <c r="B2655">
        <v>2654</v>
      </c>
      <c r="C2655" t="s">
        <v>19</v>
      </c>
      <c r="D2655" t="s">
        <v>19</v>
      </c>
      <c r="E2655">
        <v>2654</v>
      </c>
      <c r="F2655" t="s">
        <v>20</v>
      </c>
      <c r="G2655">
        <v>24286</v>
      </c>
      <c r="H2655">
        <v>2654</v>
      </c>
      <c r="I2655">
        <v>29</v>
      </c>
      <c r="J2655" t="s">
        <v>6557</v>
      </c>
      <c r="K2655" t="s">
        <v>6558</v>
      </c>
      <c r="L2655" t="s">
        <v>23</v>
      </c>
      <c r="M2655" t="s">
        <v>24</v>
      </c>
      <c r="N2655" t="s">
        <v>1241</v>
      </c>
      <c r="O2655" t="s">
        <v>26</v>
      </c>
      <c r="P2655">
        <v>141.3117</v>
      </c>
      <c r="Q2655">
        <v>36963967</v>
      </c>
      <c r="R2655" t="s">
        <v>118</v>
      </c>
      <c r="S2655">
        <v>2</v>
      </c>
    </row>
    <row r="2656" spans="2:19" x14ac:dyDescent="0.3">
      <c r="B2656">
        <v>2655</v>
      </c>
      <c r="C2656" t="s">
        <v>19</v>
      </c>
      <c r="D2656" t="s">
        <v>19</v>
      </c>
      <c r="E2656">
        <v>2655</v>
      </c>
      <c r="F2656" t="s">
        <v>20</v>
      </c>
      <c r="G2656">
        <v>19359</v>
      </c>
      <c r="H2656">
        <v>2655</v>
      </c>
      <c r="I2656">
        <v>359</v>
      </c>
      <c r="J2656" t="s">
        <v>6559</v>
      </c>
      <c r="K2656" t="s">
        <v>6560</v>
      </c>
      <c r="L2656" t="s">
        <v>917</v>
      </c>
      <c r="M2656" t="s">
        <v>918</v>
      </c>
      <c r="N2656" t="s">
        <v>919</v>
      </c>
      <c r="O2656" t="s">
        <v>920</v>
      </c>
      <c r="P2656">
        <v>141.28890000000001</v>
      </c>
      <c r="Q2656">
        <v>61121692</v>
      </c>
      <c r="R2656" t="s">
        <v>144</v>
      </c>
      <c r="S2656">
        <v>4</v>
      </c>
    </row>
    <row r="2657" spans="2:19" x14ac:dyDescent="0.3">
      <c r="B2657">
        <v>2656</v>
      </c>
      <c r="C2657" t="s">
        <v>19</v>
      </c>
      <c r="D2657" t="s">
        <v>19</v>
      </c>
      <c r="E2657">
        <v>2656</v>
      </c>
      <c r="F2657" t="s">
        <v>20</v>
      </c>
      <c r="G2657">
        <v>24405</v>
      </c>
      <c r="H2657">
        <v>2656</v>
      </c>
      <c r="I2657">
        <v>22</v>
      </c>
      <c r="J2657" t="s">
        <v>6561</v>
      </c>
      <c r="K2657" t="s">
        <v>6562</v>
      </c>
      <c r="L2657" t="s">
        <v>23</v>
      </c>
      <c r="M2657" t="s">
        <v>24</v>
      </c>
      <c r="N2657" t="s">
        <v>929</v>
      </c>
      <c r="O2657" t="s">
        <v>277</v>
      </c>
      <c r="P2657">
        <v>141.28370000000001</v>
      </c>
      <c r="Q2657">
        <v>14892510</v>
      </c>
      <c r="R2657" t="s">
        <v>274</v>
      </c>
      <c r="S2657">
        <v>2</v>
      </c>
    </row>
    <row r="2658" spans="2:19" x14ac:dyDescent="0.3">
      <c r="B2658">
        <v>2657</v>
      </c>
      <c r="C2658" t="s">
        <v>19</v>
      </c>
      <c r="D2658" t="s">
        <v>19</v>
      </c>
      <c r="E2658">
        <v>2657</v>
      </c>
      <c r="F2658" t="s">
        <v>20</v>
      </c>
      <c r="G2658">
        <v>932</v>
      </c>
      <c r="H2658">
        <v>2657</v>
      </c>
      <c r="I2658">
        <v>105</v>
      </c>
      <c r="J2658" t="s">
        <v>6563</v>
      </c>
      <c r="K2658" t="s">
        <v>6564</v>
      </c>
      <c r="L2658" t="s">
        <v>230</v>
      </c>
      <c r="M2658" t="s">
        <v>231</v>
      </c>
      <c r="N2658" t="s">
        <v>6565</v>
      </c>
      <c r="O2658" t="s">
        <v>6566</v>
      </c>
      <c r="P2658">
        <v>141.25210000000001</v>
      </c>
      <c r="Q2658">
        <v>21279452</v>
      </c>
      <c r="R2658" t="s">
        <v>144</v>
      </c>
      <c r="S2658">
        <v>7</v>
      </c>
    </row>
    <row r="2659" spans="2:19" x14ac:dyDescent="0.3">
      <c r="B2659">
        <v>2658</v>
      </c>
      <c r="C2659" t="s">
        <v>19</v>
      </c>
      <c r="D2659" t="s">
        <v>19</v>
      </c>
      <c r="E2659">
        <v>2658</v>
      </c>
      <c r="F2659" t="s">
        <v>20</v>
      </c>
      <c r="G2659">
        <v>20234</v>
      </c>
      <c r="H2659">
        <v>2658</v>
      </c>
      <c r="I2659">
        <v>347</v>
      </c>
      <c r="J2659" t="s">
        <v>6567</v>
      </c>
      <c r="K2659" t="s">
        <v>6568</v>
      </c>
      <c r="L2659" t="s">
        <v>131</v>
      </c>
      <c r="M2659" t="s">
        <v>132</v>
      </c>
      <c r="N2659" t="s">
        <v>143</v>
      </c>
      <c r="O2659" t="s">
        <v>143</v>
      </c>
      <c r="P2659">
        <v>141.22130000000001</v>
      </c>
      <c r="Q2659">
        <v>12114658</v>
      </c>
      <c r="R2659" t="s">
        <v>42</v>
      </c>
      <c r="S2659">
        <v>4</v>
      </c>
    </row>
    <row r="2660" spans="2:19" x14ac:dyDescent="0.3">
      <c r="B2660">
        <v>2659</v>
      </c>
      <c r="C2660" t="s">
        <v>19</v>
      </c>
      <c r="D2660" t="s">
        <v>19</v>
      </c>
      <c r="E2660">
        <v>2659</v>
      </c>
      <c r="F2660" t="s">
        <v>20</v>
      </c>
      <c r="G2660">
        <v>19755</v>
      </c>
      <c r="H2660">
        <v>2659</v>
      </c>
      <c r="I2660">
        <v>17</v>
      </c>
      <c r="J2660" t="s">
        <v>6569</v>
      </c>
      <c r="K2660" t="s">
        <v>6570</v>
      </c>
      <c r="L2660" t="s">
        <v>95</v>
      </c>
      <c r="M2660" t="s">
        <v>96</v>
      </c>
      <c r="N2660" t="s">
        <v>147</v>
      </c>
      <c r="O2660" t="s">
        <v>147</v>
      </c>
      <c r="P2660">
        <v>141.1919</v>
      </c>
      <c r="Q2660">
        <v>5334012</v>
      </c>
      <c r="R2660" t="s">
        <v>42</v>
      </c>
      <c r="S2660">
        <v>4</v>
      </c>
    </row>
    <row r="2661" spans="2:19" x14ac:dyDescent="0.3">
      <c r="B2661">
        <v>2660</v>
      </c>
      <c r="C2661" t="s">
        <v>19</v>
      </c>
      <c r="D2661" t="s">
        <v>19</v>
      </c>
      <c r="E2661">
        <v>2660</v>
      </c>
      <c r="F2661" t="s">
        <v>20</v>
      </c>
      <c r="G2661">
        <v>392</v>
      </c>
      <c r="H2661">
        <v>2660</v>
      </c>
      <c r="I2661">
        <v>70</v>
      </c>
      <c r="J2661" t="s">
        <v>6571</v>
      </c>
      <c r="K2661" t="s">
        <v>6572</v>
      </c>
      <c r="L2661" t="s">
        <v>906</v>
      </c>
      <c r="M2661" t="s">
        <v>907</v>
      </c>
      <c r="N2661" t="s">
        <v>908</v>
      </c>
      <c r="O2661" t="s">
        <v>909</v>
      </c>
      <c r="P2661">
        <v>141.1525</v>
      </c>
      <c r="Q2661">
        <v>13275581</v>
      </c>
      <c r="R2661" t="s">
        <v>144</v>
      </c>
      <c r="S2661">
        <v>6</v>
      </c>
    </row>
    <row r="2662" spans="2:19" x14ac:dyDescent="0.3">
      <c r="B2662">
        <v>2661</v>
      </c>
      <c r="C2662" t="s">
        <v>19</v>
      </c>
      <c r="D2662" t="s">
        <v>19</v>
      </c>
      <c r="E2662">
        <v>2661</v>
      </c>
      <c r="F2662" t="s">
        <v>20</v>
      </c>
      <c r="G2662">
        <v>21495</v>
      </c>
      <c r="H2662">
        <v>2661</v>
      </c>
      <c r="I2662">
        <v>13</v>
      </c>
      <c r="J2662" t="s">
        <v>6573</v>
      </c>
      <c r="K2662" t="s">
        <v>6574</v>
      </c>
      <c r="L2662" t="s">
        <v>23</v>
      </c>
      <c r="M2662" t="s">
        <v>24</v>
      </c>
      <c r="N2662" t="s">
        <v>60</v>
      </c>
      <c r="O2662" t="s">
        <v>60</v>
      </c>
      <c r="P2662">
        <v>141.15280000000001</v>
      </c>
      <c r="Q2662">
        <v>3760957</v>
      </c>
      <c r="R2662" t="s">
        <v>61</v>
      </c>
      <c r="S2662">
        <v>3</v>
      </c>
    </row>
    <row r="2663" spans="2:19" x14ac:dyDescent="0.3">
      <c r="B2663">
        <v>2662</v>
      </c>
      <c r="C2663" t="s">
        <v>19</v>
      </c>
      <c r="D2663" t="s">
        <v>19</v>
      </c>
      <c r="E2663">
        <v>2662</v>
      </c>
      <c r="F2663" t="s">
        <v>20</v>
      </c>
      <c r="G2663">
        <v>3708</v>
      </c>
      <c r="H2663">
        <v>2662</v>
      </c>
      <c r="I2663">
        <v>43</v>
      </c>
      <c r="J2663" t="s">
        <v>6575</v>
      </c>
      <c r="K2663" t="s">
        <v>6576</v>
      </c>
      <c r="L2663" t="s">
        <v>23</v>
      </c>
      <c r="M2663" t="s">
        <v>24</v>
      </c>
      <c r="N2663" t="s">
        <v>277</v>
      </c>
      <c r="O2663" t="s">
        <v>277</v>
      </c>
      <c r="P2663">
        <v>141.04349999999999</v>
      </c>
      <c r="Q2663">
        <v>184320227</v>
      </c>
      <c r="R2663" t="s">
        <v>415</v>
      </c>
      <c r="S2663">
        <v>8</v>
      </c>
    </row>
    <row r="2664" spans="2:19" x14ac:dyDescent="0.3">
      <c r="B2664">
        <v>2663</v>
      </c>
      <c r="C2664" t="s">
        <v>19</v>
      </c>
      <c r="D2664" t="s">
        <v>19</v>
      </c>
      <c r="E2664">
        <v>2663</v>
      </c>
      <c r="F2664" t="s">
        <v>20</v>
      </c>
      <c r="G2664">
        <v>24219</v>
      </c>
      <c r="H2664">
        <v>2663</v>
      </c>
      <c r="I2664">
        <v>646</v>
      </c>
      <c r="J2664" t="s">
        <v>6577</v>
      </c>
      <c r="K2664" t="s">
        <v>6578</v>
      </c>
      <c r="L2664" t="s">
        <v>23</v>
      </c>
      <c r="M2664" t="s">
        <v>24</v>
      </c>
      <c r="N2664" t="s">
        <v>60</v>
      </c>
      <c r="O2664" t="s">
        <v>60</v>
      </c>
      <c r="P2664">
        <v>140.97020000000001</v>
      </c>
      <c r="Q2664">
        <v>5528202691</v>
      </c>
      <c r="R2664" t="s">
        <v>243</v>
      </c>
      <c r="S2664">
        <v>2</v>
      </c>
    </row>
    <row r="2665" spans="2:19" x14ac:dyDescent="0.3">
      <c r="B2665">
        <v>2664</v>
      </c>
      <c r="C2665" t="s">
        <v>19</v>
      </c>
      <c r="D2665" t="s">
        <v>19</v>
      </c>
      <c r="E2665">
        <v>2664</v>
      </c>
      <c r="F2665" t="s">
        <v>20</v>
      </c>
      <c r="G2665">
        <v>25103</v>
      </c>
      <c r="H2665">
        <v>2664</v>
      </c>
      <c r="I2665">
        <v>7</v>
      </c>
      <c r="J2665" t="s">
        <v>6579</v>
      </c>
      <c r="K2665" t="s">
        <v>6580</v>
      </c>
      <c r="L2665" t="s">
        <v>185</v>
      </c>
      <c r="M2665" t="s">
        <v>186</v>
      </c>
      <c r="N2665" t="s">
        <v>6581</v>
      </c>
      <c r="O2665" t="s">
        <v>179</v>
      </c>
      <c r="P2665">
        <v>140.9734</v>
      </c>
      <c r="Q2665">
        <v>2085237</v>
      </c>
      <c r="R2665" t="s">
        <v>262</v>
      </c>
      <c r="S2665">
        <v>1</v>
      </c>
    </row>
    <row r="2666" spans="2:19" x14ac:dyDescent="0.3">
      <c r="B2666">
        <v>2665</v>
      </c>
      <c r="C2666" t="s">
        <v>19</v>
      </c>
      <c r="D2666" t="s">
        <v>19</v>
      </c>
      <c r="E2666">
        <v>2665</v>
      </c>
      <c r="F2666" t="s">
        <v>20</v>
      </c>
      <c r="G2666">
        <v>17539</v>
      </c>
      <c r="H2666">
        <v>2665</v>
      </c>
      <c r="I2666">
        <v>156</v>
      </c>
      <c r="J2666" t="s">
        <v>6582</v>
      </c>
      <c r="K2666" t="s">
        <v>6583</v>
      </c>
      <c r="L2666" t="s">
        <v>131</v>
      </c>
      <c r="M2666" t="s">
        <v>132</v>
      </c>
      <c r="N2666" t="s">
        <v>143</v>
      </c>
      <c r="O2666" t="s">
        <v>143</v>
      </c>
      <c r="P2666">
        <v>140.8845</v>
      </c>
      <c r="Q2666">
        <v>44813014</v>
      </c>
      <c r="R2666" t="s">
        <v>37</v>
      </c>
      <c r="S2666">
        <v>2</v>
      </c>
    </row>
    <row r="2667" spans="2:19" x14ac:dyDescent="0.3">
      <c r="B2667">
        <v>2666</v>
      </c>
      <c r="C2667" t="s">
        <v>19</v>
      </c>
      <c r="D2667" t="s">
        <v>19</v>
      </c>
      <c r="E2667">
        <v>2666</v>
      </c>
      <c r="F2667" t="s">
        <v>20</v>
      </c>
      <c r="G2667">
        <v>24027</v>
      </c>
      <c r="H2667">
        <v>2666</v>
      </c>
      <c r="I2667">
        <v>19</v>
      </c>
      <c r="J2667" t="s">
        <v>6584</v>
      </c>
      <c r="K2667" t="s">
        <v>6585</v>
      </c>
      <c r="L2667" t="s">
        <v>185</v>
      </c>
      <c r="M2667" t="s">
        <v>186</v>
      </c>
      <c r="N2667" t="s">
        <v>6586</v>
      </c>
      <c r="O2667" t="s">
        <v>179</v>
      </c>
      <c r="P2667">
        <v>140.7482</v>
      </c>
      <c r="Q2667">
        <v>3565000</v>
      </c>
      <c r="R2667" t="s">
        <v>151</v>
      </c>
      <c r="S2667">
        <v>2</v>
      </c>
    </row>
    <row r="2668" spans="2:19" x14ac:dyDescent="0.3">
      <c r="B2668">
        <v>2667</v>
      </c>
      <c r="C2668" t="s">
        <v>19</v>
      </c>
      <c r="D2668" t="s">
        <v>19</v>
      </c>
      <c r="E2668">
        <v>2667</v>
      </c>
      <c r="F2668" t="s">
        <v>20</v>
      </c>
      <c r="G2668">
        <v>919</v>
      </c>
      <c r="H2668">
        <v>2667</v>
      </c>
      <c r="I2668">
        <v>73</v>
      </c>
      <c r="J2668" t="s">
        <v>6587</v>
      </c>
      <c r="K2668" t="s">
        <v>6588</v>
      </c>
      <c r="L2668" t="s">
        <v>530</v>
      </c>
      <c r="M2668" t="s">
        <v>531</v>
      </c>
      <c r="N2668" t="s">
        <v>6589</v>
      </c>
      <c r="O2668" t="s">
        <v>2947</v>
      </c>
      <c r="P2668">
        <v>140.69900000000001</v>
      </c>
      <c r="Q2668">
        <v>111442127</v>
      </c>
      <c r="R2668" t="s">
        <v>118</v>
      </c>
      <c r="S2668">
        <v>8</v>
      </c>
    </row>
    <row r="2669" spans="2:19" x14ac:dyDescent="0.3">
      <c r="B2669">
        <v>2668</v>
      </c>
      <c r="C2669" t="s">
        <v>19</v>
      </c>
      <c r="D2669" t="s">
        <v>19</v>
      </c>
      <c r="E2669">
        <v>2668</v>
      </c>
      <c r="F2669" t="s">
        <v>20</v>
      </c>
      <c r="G2669">
        <v>5545</v>
      </c>
      <c r="H2669">
        <v>2668</v>
      </c>
      <c r="I2669">
        <v>70</v>
      </c>
      <c r="J2669" t="s">
        <v>6590</v>
      </c>
      <c r="K2669" t="s">
        <v>6591</v>
      </c>
      <c r="L2669" t="s">
        <v>154</v>
      </c>
      <c r="M2669" t="s">
        <v>155</v>
      </c>
      <c r="N2669" t="s">
        <v>519</v>
      </c>
      <c r="O2669" t="s">
        <v>520</v>
      </c>
      <c r="P2669">
        <v>140.6926</v>
      </c>
      <c r="Q2669">
        <v>27594342</v>
      </c>
      <c r="R2669" t="s">
        <v>243</v>
      </c>
      <c r="S2669">
        <v>6</v>
      </c>
    </row>
    <row r="2670" spans="2:19" x14ac:dyDescent="0.3">
      <c r="B2670">
        <v>2669</v>
      </c>
      <c r="C2670" t="s">
        <v>19</v>
      </c>
      <c r="D2670" t="s">
        <v>19</v>
      </c>
      <c r="E2670">
        <v>2669</v>
      </c>
      <c r="F2670" t="s">
        <v>20</v>
      </c>
      <c r="G2670">
        <v>17715</v>
      </c>
      <c r="H2670">
        <v>2669</v>
      </c>
      <c r="I2670">
        <v>275</v>
      </c>
      <c r="J2670" t="s">
        <v>6592</v>
      </c>
      <c r="K2670" t="s">
        <v>6593</v>
      </c>
      <c r="L2670" t="s">
        <v>23</v>
      </c>
      <c r="M2670" t="s">
        <v>24</v>
      </c>
      <c r="N2670" t="s">
        <v>277</v>
      </c>
      <c r="O2670" t="s">
        <v>277</v>
      </c>
      <c r="P2670">
        <v>140.6636</v>
      </c>
      <c r="Q2670">
        <v>27911049</v>
      </c>
      <c r="R2670" t="s">
        <v>56</v>
      </c>
      <c r="S2670">
        <v>5</v>
      </c>
    </row>
    <row r="2671" spans="2:19" x14ac:dyDescent="0.3">
      <c r="B2671">
        <v>2670</v>
      </c>
      <c r="C2671" t="s">
        <v>19</v>
      </c>
      <c r="D2671" t="s">
        <v>19</v>
      </c>
      <c r="E2671">
        <v>2670</v>
      </c>
      <c r="F2671" t="s">
        <v>20</v>
      </c>
      <c r="G2671">
        <v>1170</v>
      </c>
      <c r="H2671">
        <v>2670</v>
      </c>
      <c r="I2671">
        <v>57</v>
      </c>
      <c r="J2671" t="s">
        <v>6594</v>
      </c>
      <c r="K2671" t="s">
        <v>6595</v>
      </c>
      <c r="L2671" t="s">
        <v>23</v>
      </c>
      <c r="M2671" t="s">
        <v>24</v>
      </c>
      <c r="N2671" t="s">
        <v>277</v>
      </c>
      <c r="O2671" t="s">
        <v>277</v>
      </c>
      <c r="P2671">
        <v>140.62100000000001</v>
      </c>
      <c r="Q2671">
        <v>7573792</v>
      </c>
      <c r="R2671" t="s">
        <v>151</v>
      </c>
      <c r="S2671">
        <v>6</v>
      </c>
    </row>
    <row r="2672" spans="2:19" x14ac:dyDescent="0.3">
      <c r="B2672">
        <v>2671</v>
      </c>
      <c r="C2672" t="s">
        <v>19</v>
      </c>
      <c r="D2672" t="s">
        <v>19</v>
      </c>
      <c r="E2672">
        <v>2671</v>
      </c>
      <c r="F2672" t="s">
        <v>20</v>
      </c>
      <c r="G2672">
        <v>24218</v>
      </c>
      <c r="H2672">
        <v>2671</v>
      </c>
      <c r="I2672">
        <v>35</v>
      </c>
      <c r="J2672" t="s">
        <v>6596</v>
      </c>
      <c r="K2672" t="s">
        <v>6597</v>
      </c>
      <c r="L2672" t="s">
        <v>309</v>
      </c>
      <c r="M2672" t="s">
        <v>310</v>
      </c>
      <c r="N2672" t="s">
        <v>311</v>
      </c>
      <c r="O2672" t="s">
        <v>36</v>
      </c>
      <c r="P2672">
        <v>140.584</v>
      </c>
      <c r="Q2672">
        <v>6327207</v>
      </c>
      <c r="R2672" t="s">
        <v>42</v>
      </c>
      <c r="S2672">
        <v>2</v>
      </c>
    </row>
    <row r="2673" spans="2:19" x14ac:dyDescent="0.3">
      <c r="B2673">
        <v>2672</v>
      </c>
      <c r="C2673" t="s">
        <v>19</v>
      </c>
      <c r="D2673" t="s">
        <v>19</v>
      </c>
      <c r="E2673">
        <v>2672</v>
      </c>
      <c r="F2673" t="s">
        <v>20</v>
      </c>
      <c r="G2673">
        <v>4316</v>
      </c>
      <c r="H2673">
        <v>2672</v>
      </c>
      <c r="I2673">
        <v>325</v>
      </c>
      <c r="J2673" t="s">
        <v>6598</v>
      </c>
      <c r="K2673" t="s">
        <v>6599</v>
      </c>
      <c r="L2673" t="s">
        <v>797</v>
      </c>
      <c r="M2673" t="s">
        <v>798</v>
      </c>
      <c r="N2673" t="s">
        <v>79</v>
      </c>
      <c r="O2673" t="s">
        <v>298</v>
      </c>
      <c r="P2673">
        <v>140.55850000000001</v>
      </c>
      <c r="Q2673">
        <v>374315357</v>
      </c>
      <c r="R2673" t="s">
        <v>449</v>
      </c>
      <c r="S2673">
        <v>10</v>
      </c>
    </row>
    <row r="2674" spans="2:19" x14ac:dyDescent="0.3">
      <c r="B2674">
        <v>2673</v>
      </c>
      <c r="C2674" t="s">
        <v>19</v>
      </c>
      <c r="D2674" t="s">
        <v>19</v>
      </c>
      <c r="E2674">
        <v>2673</v>
      </c>
      <c r="F2674" t="s">
        <v>20</v>
      </c>
      <c r="G2674">
        <v>24000</v>
      </c>
      <c r="H2674">
        <v>2673</v>
      </c>
      <c r="I2674">
        <v>92</v>
      </c>
      <c r="J2674" t="s">
        <v>6600</v>
      </c>
      <c r="K2674" t="s">
        <v>6601</v>
      </c>
      <c r="L2674" t="s">
        <v>577</v>
      </c>
      <c r="M2674" t="s">
        <v>578</v>
      </c>
      <c r="N2674" t="s">
        <v>898</v>
      </c>
      <c r="O2674" t="s">
        <v>1063</v>
      </c>
      <c r="P2674">
        <v>140.55170000000001</v>
      </c>
      <c r="Q2674">
        <v>3620548</v>
      </c>
      <c r="R2674" t="s">
        <v>42</v>
      </c>
      <c r="S2674">
        <v>2</v>
      </c>
    </row>
    <row r="2675" spans="2:19" x14ac:dyDescent="0.3">
      <c r="B2675">
        <v>2674</v>
      </c>
      <c r="C2675" t="s">
        <v>19</v>
      </c>
      <c r="D2675" t="s">
        <v>19</v>
      </c>
      <c r="E2675">
        <v>2674</v>
      </c>
      <c r="F2675" t="s">
        <v>20</v>
      </c>
      <c r="G2675">
        <v>25342</v>
      </c>
      <c r="H2675">
        <v>2674</v>
      </c>
      <c r="I2675">
        <v>28</v>
      </c>
      <c r="J2675" t="s">
        <v>6602</v>
      </c>
      <c r="K2675" t="s">
        <v>6603</v>
      </c>
      <c r="L2675" t="s">
        <v>577</v>
      </c>
      <c r="M2675" t="s">
        <v>578</v>
      </c>
      <c r="N2675" t="s">
        <v>898</v>
      </c>
      <c r="O2675" t="s">
        <v>1063</v>
      </c>
      <c r="P2675">
        <v>140.511</v>
      </c>
      <c r="Q2675">
        <v>3086663</v>
      </c>
      <c r="R2675" t="s">
        <v>42</v>
      </c>
      <c r="S2675">
        <v>1</v>
      </c>
    </row>
    <row r="2676" spans="2:19" x14ac:dyDescent="0.3">
      <c r="B2676">
        <v>2675</v>
      </c>
      <c r="C2676" t="s">
        <v>19</v>
      </c>
      <c r="D2676" t="s">
        <v>19</v>
      </c>
      <c r="E2676">
        <v>2675</v>
      </c>
      <c r="F2676" t="s">
        <v>20</v>
      </c>
      <c r="G2676">
        <v>26052</v>
      </c>
      <c r="H2676">
        <v>2675</v>
      </c>
      <c r="I2676">
        <v>90</v>
      </c>
      <c r="J2676" t="s">
        <v>6604</v>
      </c>
      <c r="K2676" t="s">
        <v>6605</v>
      </c>
      <c r="L2676" t="s">
        <v>577</v>
      </c>
      <c r="M2676" t="s">
        <v>578</v>
      </c>
      <c r="N2676" t="s">
        <v>898</v>
      </c>
      <c r="O2676" t="s">
        <v>1063</v>
      </c>
      <c r="P2676">
        <v>140.4699</v>
      </c>
      <c r="Q2676">
        <v>6075066</v>
      </c>
      <c r="R2676" t="s">
        <v>42</v>
      </c>
      <c r="S2676">
        <v>1</v>
      </c>
    </row>
    <row r="2677" spans="2:19" x14ac:dyDescent="0.3">
      <c r="B2677">
        <v>2676</v>
      </c>
      <c r="C2677" t="s">
        <v>19</v>
      </c>
      <c r="D2677" t="s">
        <v>19</v>
      </c>
      <c r="E2677">
        <v>2676</v>
      </c>
      <c r="F2677" t="s">
        <v>20</v>
      </c>
      <c r="G2677">
        <v>25973</v>
      </c>
      <c r="H2677">
        <v>2676</v>
      </c>
      <c r="I2677">
        <v>23</v>
      </c>
      <c r="J2677" t="s">
        <v>6606</v>
      </c>
      <c r="K2677" t="s">
        <v>6607</v>
      </c>
      <c r="L2677" t="s">
        <v>45</v>
      </c>
      <c r="M2677" t="s">
        <v>46</v>
      </c>
      <c r="N2677" t="s">
        <v>48</v>
      </c>
      <c r="O2677" t="s">
        <v>48</v>
      </c>
      <c r="P2677">
        <v>140.45349999999999</v>
      </c>
      <c r="Q2677">
        <v>2015000</v>
      </c>
      <c r="R2677" t="s">
        <v>37</v>
      </c>
      <c r="S2677">
        <v>1</v>
      </c>
    </row>
    <row r="2678" spans="2:19" x14ac:dyDescent="0.3">
      <c r="B2678">
        <v>2677</v>
      </c>
      <c r="C2678" t="s">
        <v>19</v>
      </c>
      <c r="D2678" t="s">
        <v>19</v>
      </c>
      <c r="E2678">
        <v>2677</v>
      </c>
      <c r="F2678" t="s">
        <v>20</v>
      </c>
      <c r="G2678">
        <v>19449</v>
      </c>
      <c r="H2678">
        <v>2677</v>
      </c>
      <c r="I2678">
        <v>100</v>
      </c>
      <c r="J2678" t="s">
        <v>6608</v>
      </c>
      <c r="K2678" t="s">
        <v>6609</v>
      </c>
      <c r="L2678" t="s">
        <v>170</v>
      </c>
      <c r="M2678" t="s">
        <v>171</v>
      </c>
      <c r="N2678" t="s">
        <v>172</v>
      </c>
      <c r="O2678" t="s">
        <v>173</v>
      </c>
      <c r="P2678">
        <v>140.41720000000001</v>
      </c>
      <c r="Q2678">
        <v>9797000</v>
      </c>
      <c r="R2678" t="s">
        <v>121</v>
      </c>
      <c r="S2678">
        <v>2</v>
      </c>
    </row>
    <row r="2679" spans="2:19" x14ac:dyDescent="0.3">
      <c r="B2679">
        <v>2678</v>
      </c>
      <c r="C2679" t="s">
        <v>19</v>
      </c>
      <c r="D2679" t="s">
        <v>19</v>
      </c>
      <c r="E2679">
        <v>2678</v>
      </c>
      <c r="F2679" t="s">
        <v>20</v>
      </c>
      <c r="G2679">
        <v>19524</v>
      </c>
      <c r="H2679">
        <v>2678</v>
      </c>
      <c r="I2679">
        <v>69</v>
      </c>
      <c r="J2679" t="s">
        <v>6610</v>
      </c>
      <c r="K2679" t="s">
        <v>6611</v>
      </c>
      <c r="L2679" t="s">
        <v>95</v>
      </c>
      <c r="M2679" t="s">
        <v>96</v>
      </c>
      <c r="N2679" t="s">
        <v>4349</v>
      </c>
      <c r="O2679" t="s">
        <v>150</v>
      </c>
      <c r="P2679">
        <v>140.33099999999999</v>
      </c>
      <c r="Q2679">
        <v>11013433</v>
      </c>
      <c r="R2679" t="s">
        <v>151</v>
      </c>
      <c r="S2679">
        <v>4</v>
      </c>
    </row>
    <row r="2680" spans="2:19" x14ac:dyDescent="0.3">
      <c r="B2680">
        <v>2679</v>
      </c>
      <c r="C2680" t="s">
        <v>19</v>
      </c>
      <c r="D2680" t="s">
        <v>19</v>
      </c>
      <c r="E2680">
        <v>2679</v>
      </c>
      <c r="F2680" t="s">
        <v>20</v>
      </c>
      <c r="G2680">
        <v>17494</v>
      </c>
      <c r="H2680">
        <v>2679</v>
      </c>
      <c r="I2680">
        <v>26</v>
      </c>
      <c r="J2680" t="s">
        <v>6612</v>
      </c>
      <c r="K2680" t="s">
        <v>6613</v>
      </c>
      <c r="L2680" t="s">
        <v>204</v>
      </c>
      <c r="M2680" t="s">
        <v>205</v>
      </c>
      <c r="N2680" t="s">
        <v>3764</v>
      </c>
      <c r="O2680" t="s">
        <v>207</v>
      </c>
      <c r="P2680">
        <v>140.32570000000001</v>
      </c>
      <c r="Q2680">
        <v>4631662</v>
      </c>
      <c r="R2680" t="s">
        <v>274</v>
      </c>
      <c r="S2680">
        <v>5</v>
      </c>
    </row>
    <row r="2681" spans="2:19" x14ac:dyDescent="0.3">
      <c r="B2681">
        <v>2680</v>
      </c>
      <c r="C2681" t="s">
        <v>19</v>
      </c>
      <c r="D2681" t="s">
        <v>19</v>
      </c>
      <c r="E2681">
        <v>2680</v>
      </c>
      <c r="F2681" t="s">
        <v>20</v>
      </c>
      <c r="G2681">
        <v>23965</v>
      </c>
      <c r="H2681">
        <v>2680</v>
      </c>
      <c r="I2681">
        <v>400</v>
      </c>
      <c r="J2681" t="s">
        <v>6614</v>
      </c>
      <c r="K2681" t="s">
        <v>6615</v>
      </c>
      <c r="L2681" t="s">
        <v>185</v>
      </c>
      <c r="M2681" t="s">
        <v>186</v>
      </c>
      <c r="N2681" t="s">
        <v>185</v>
      </c>
      <c r="O2681" t="s">
        <v>179</v>
      </c>
      <c r="P2681">
        <v>140.30600000000001</v>
      </c>
      <c r="Q2681">
        <v>14500768</v>
      </c>
      <c r="R2681" t="s">
        <v>144</v>
      </c>
      <c r="S2681">
        <v>2</v>
      </c>
    </row>
    <row r="2682" spans="2:19" x14ac:dyDescent="0.3">
      <c r="B2682">
        <v>2681</v>
      </c>
      <c r="C2682" t="s">
        <v>19</v>
      </c>
      <c r="D2682" t="s">
        <v>19</v>
      </c>
      <c r="E2682">
        <v>2681</v>
      </c>
      <c r="F2682" t="s">
        <v>20</v>
      </c>
      <c r="G2682">
        <v>19528</v>
      </c>
      <c r="H2682">
        <v>2681</v>
      </c>
      <c r="I2682">
        <v>7</v>
      </c>
      <c r="J2682" t="s">
        <v>6616</v>
      </c>
      <c r="K2682" t="s">
        <v>6617</v>
      </c>
      <c r="L2682" t="s">
        <v>185</v>
      </c>
      <c r="M2682" t="s">
        <v>186</v>
      </c>
      <c r="N2682" t="s">
        <v>301</v>
      </c>
      <c r="O2682" t="s">
        <v>179</v>
      </c>
      <c r="P2682">
        <v>140.22139999999999</v>
      </c>
      <c r="Q2682">
        <v>4829580</v>
      </c>
      <c r="R2682" t="s">
        <v>30</v>
      </c>
      <c r="S2682">
        <v>4</v>
      </c>
    </row>
    <row r="2683" spans="2:19" x14ac:dyDescent="0.3">
      <c r="B2683">
        <v>2682</v>
      </c>
      <c r="C2683" t="s">
        <v>19</v>
      </c>
      <c r="D2683" t="s">
        <v>19</v>
      </c>
      <c r="E2683">
        <v>2682</v>
      </c>
      <c r="F2683" t="s">
        <v>20</v>
      </c>
      <c r="G2683">
        <v>23983</v>
      </c>
      <c r="H2683">
        <v>2682</v>
      </c>
      <c r="I2683">
        <v>1400</v>
      </c>
      <c r="J2683" t="s">
        <v>6618</v>
      </c>
      <c r="K2683" t="s">
        <v>6619</v>
      </c>
      <c r="L2683" t="s">
        <v>45</v>
      </c>
      <c r="M2683" t="s">
        <v>46</v>
      </c>
      <c r="N2683" t="s">
        <v>48</v>
      </c>
      <c r="O2683" t="s">
        <v>48</v>
      </c>
      <c r="P2683">
        <v>140.1361</v>
      </c>
      <c r="Q2683">
        <v>915843000</v>
      </c>
      <c r="R2683" t="s">
        <v>182</v>
      </c>
      <c r="S2683">
        <v>2</v>
      </c>
    </row>
    <row r="2684" spans="2:19" x14ac:dyDescent="0.3">
      <c r="B2684">
        <v>2683</v>
      </c>
      <c r="C2684" t="s">
        <v>19</v>
      </c>
      <c r="D2684" t="s">
        <v>19</v>
      </c>
      <c r="E2684">
        <v>2683</v>
      </c>
      <c r="F2684" t="s">
        <v>20</v>
      </c>
      <c r="G2684">
        <v>4214</v>
      </c>
      <c r="H2684">
        <v>2683</v>
      </c>
      <c r="I2684">
        <v>180</v>
      </c>
      <c r="J2684" t="s">
        <v>6620</v>
      </c>
      <c r="K2684" t="s">
        <v>6621</v>
      </c>
      <c r="L2684" t="s">
        <v>45</v>
      </c>
      <c r="M2684" t="s">
        <v>46</v>
      </c>
      <c r="N2684" t="s">
        <v>2145</v>
      </c>
      <c r="O2684" t="s">
        <v>48</v>
      </c>
      <c r="P2684">
        <v>139.9365</v>
      </c>
      <c r="Q2684">
        <v>39508707</v>
      </c>
      <c r="R2684" t="s">
        <v>467</v>
      </c>
      <c r="S2684">
        <v>6</v>
      </c>
    </row>
    <row r="2685" spans="2:19" x14ac:dyDescent="0.3">
      <c r="B2685">
        <v>2684</v>
      </c>
      <c r="C2685" t="s">
        <v>19</v>
      </c>
      <c r="D2685" t="s">
        <v>19</v>
      </c>
      <c r="E2685">
        <v>2684</v>
      </c>
      <c r="F2685" t="s">
        <v>20</v>
      </c>
      <c r="G2685">
        <v>23426</v>
      </c>
      <c r="H2685">
        <v>2684</v>
      </c>
      <c r="I2685">
        <v>18</v>
      </c>
      <c r="J2685" t="s">
        <v>6622</v>
      </c>
      <c r="K2685" t="s">
        <v>6623</v>
      </c>
      <c r="L2685" t="s">
        <v>45</v>
      </c>
      <c r="M2685" t="s">
        <v>46</v>
      </c>
      <c r="N2685" t="s">
        <v>35</v>
      </c>
      <c r="O2685" t="s">
        <v>48</v>
      </c>
      <c r="P2685">
        <v>139.93700000000001</v>
      </c>
      <c r="Q2685">
        <v>2927001</v>
      </c>
      <c r="R2685" t="s">
        <v>30</v>
      </c>
      <c r="S2685">
        <v>2</v>
      </c>
    </row>
    <row r="2686" spans="2:19" x14ac:dyDescent="0.3">
      <c r="B2686">
        <v>2685</v>
      </c>
      <c r="C2686" t="s">
        <v>19</v>
      </c>
      <c r="D2686" t="s">
        <v>19</v>
      </c>
      <c r="E2686">
        <v>2685</v>
      </c>
      <c r="F2686" t="s">
        <v>20</v>
      </c>
      <c r="G2686">
        <v>25119</v>
      </c>
      <c r="H2686">
        <v>2685</v>
      </c>
      <c r="I2686">
        <v>160</v>
      </c>
      <c r="J2686" t="s">
        <v>6624</v>
      </c>
      <c r="K2686" t="s">
        <v>6625</v>
      </c>
      <c r="L2686" t="s">
        <v>185</v>
      </c>
      <c r="M2686" t="s">
        <v>186</v>
      </c>
      <c r="N2686" t="s">
        <v>185</v>
      </c>
      <c r="O2686" t="s">
        <v>179</v>
      </c>
      <c r="P2686">
        <v>139.8741</v>
      </c>
      <c r="Q2686">
        <v>61088847</v>
      </c>
      <c r="R2686" t="s">
        <v>449</v>
      </c>
      <c r="S2686">
        <v>1</v>
      </c>
    </row>
    <row r="2687" spans="2:19" x14ac:dyDescent="0.3">
      <c r="B2687">
        <v>2686</v>
      </c>
      <c r="C2687" t="s">
        <v>19</v>
      </c>
      <c r="D2687" t="s">
        <v>19</v>
      </c>
      <c r="E2687">
        <v>2686</v>
      </c>
      <c r="F2687" t="s">
        <v>20</v>
      </c>
      <c r="G2687">
        <v>20084</v>
      </c>
      <c r="H2687">
        <v>2686</v>
      </c>
      <c r="I2687">
        <v>1425</v>
      </c>
      <c r="J2687" t="s">
        <v>6626</v>
      </c>
      <c r="K2687" t="s">
        <v>6627</v>
      </c>
      <c r="L2687" t="s">
        <v>360</v>
      </c>
      <c r="M2687" t="s">
        <v>361</v>
      </c>
      <c r="N2687" t="s">
        <v>864</v>
      </c>
      <c r="O2687" t="s">
        <v>556</v>
      </c>
      <c r="P2687">
        <v>139.8733</v>
      </c>
      <c r="Q2687">
        <v>54440982</v>
      </c>
      <c r="R2687" t="s">
        <v>30</v>
      </c>
      <c r="S2687">
        <v>3</v>
      </c>
    </row>
    <row r="2688" spans="2:19" x14ac:dyDescent="0.3">
      <c r="B2688">
        <v>2687</v>
      </c>
      <c r="C2688" t="s">
        <v>19</v>
      </c>
      <c r="D2688" t="s">
        <v>19</v>
      </c>
      <c r="E2688">
        <v>2687</v>
      </c>
      <c r="F2688" t="s">
        <v>20</v>
      </c>
      <c r="G2688">
        <v>25834</v>
      </c>
      <c r="H2688">
        <v>2687</v>
      </c>
      <c r="I2688">
        <v>115</v>
      </c>
      <c r="J2688" t="s">
        <v>6628</v>
      </c>
      <c r="K2688" t="s">
        <v>6629</v>
      </c>
      <c r="L2688" t="s">
        <v>64</v>
      </c>
      <c r="M2688" t="s">
        <v>65</v>
      </c>
      <c r="N2688" t="s">
        <v>67</v>
      </c>
      <c r="O2688" t="s">
        <v>67</v>
      </c>
      <c r="P2688">
        <v>139.87440000000001</v>
      </c>
      <c r="Q2688">
        <v>19485000</v>
      </c>
      <c r="R2688" t="s">
        <v>262</v>
      </c>
      <c r="S2688">
        <v>1</v>
      </c>
    </row>
    <row r="2689" spans="2:19" x14ac:dyDescent="0.3">
      <c r="B2689">
        <v>2688</v>
      </c>
      <c r="C2689" t="s">
        <v>19</v>
      </c>
      <c r="D2689" t="s">
        <v>19</v>
      </c>
      <c r="E2689">
        <v>2688</v>
      </c>
      <c r="F2689" t="s">
        <v>20</v>
      </c>
      <c r="G2689">
        <v>21531</v>
      </c>
      <c r="H2689">
        <v>2688</v>
      </c>
      <c r="I2689">
        <v>115</v>
      </c>
      <c r="J2689" t="s">
        <v>6630</v>
      </c>
      <c r="K2689" t="s">
        <v>6631</v>
      </c>
      <c r="L2689" t="s">
        <v>311</v>
      </c>
      <c r="M2689" t="s">
        <v>369</v>
      </c>
      <c r="N2689" t="s">
        <v>370</v>
      </c>
      <c r="O2689" t="s">
        <v>370</v>
      </c>
      <c r="P2689">
        <v>139.8458</v>
      </c>
      <c r="Q2689">
        <v>17035582</v>
      </c>
      <c r="R2689" t="s">
        <v>37</v>
      </c>
      <c r="S2689">
        <v>3</v>
      </c>
    </row>
    <row r="2690" spans="2:19" x14ac:dyDescent="0.3">
      <c r="B2690">
        <v>2689</v>
      </c>
      <c r="C2690" t="s">
        <v>19</v>
      </c>
      <c r="D2690" t="s">
        <v>19</v>
      </c>
      <c r="E2690">
        <v>2689</v>
      </c>
      <c r="F2690" t="s">
        <v>20</v>
      </c>
      <c r="G2690">
        <v>21471</v>
      </c>
      <c r="H2690">
        <v>2689</v>
      </c>
      <c r="I2690">
        <v>371</v>
      </c>
      <c r="J2690" t="s">
        <v>6632</v>
      </c>
      <c r="K2690" t="s">
        <v>6633</v>
      </c>
      <c r="L2690" t="s">
        <v>246</v>
      </c>
      <c r="M2690" t="s">
        <v>247</v>
      </c>
      <c r="N2690" t="s">
        <v>6634</v>
      </c>
      <c r="O2690" t="s">
        <v>600</v>
      </c>
      <c r="P2690">
        <v>139.84280000000001</v>
      </c>
      <c r="Q2690">
        <v>61347000</v>
      </c>
      <c r="R2690" t="s">
        <v>121</v>
      </c>
      <c r="S2690">
        <v>3</v>
      </c>
    </row>
    <row r="2691" spans="2:19" x14ac:dyDescent="0.3">
      <c r="B2691">
        <v>2690</v>
      </c>
      <c r="C2691" t="s">
        <v>19</v>
      </c>
      <c r="D2691" t="s">
        <v>19</v>
      </c>
      <c r="E2691">
        <v>2690</v>
      </c>
      <c r="F2691" t="s">
        <v>20</v>
      </c>
      <c r="G2691">
        <v>25608</v>
      </c>
      <c r="H2691">
        <v>2690</v>
      </c>
      <c r="I2691">
        <v>31</v>
      </c>
      <c r="J2691" t="s">
        <v>6635</v>
      </c>
      <c r="K2691" t="s">
        <v>6636</v>
      </c>
      <c r="L2691" t="s">
        <v>906</v>
      </c>
      <c r="M2691" t="s">
        <v>907</v>
      </c>
      <c r="N2691" t="s">
        <v>6637</v>
      </c>
      <c r="O2691" t="s">
        <v>1921</v>
      </c>
      <c r="P2691">
        <v>139.7475</v>
      </c>
      <c r="Q2691">
        <v>39174349</v>
      </c>
      <c r="R2691" t="s">
        <v>274</v>
      </c>
      <c r="S2691">
        <v>1</v>
      </c>
    </row>
    <row r="2692" spans="2:19" x14ac:dyDescent="0.3">
      <c r="B2692">
        <v>2691</v>
      </c>
      <c r="C2692" t="s">
        <v>19</v>
      </c>
      <c r="D2692" t="s">
        <v>19</v>
      </c>
      <c r="E2692">
        <v>2691</v>
      </c>
      <c r="F2692" t="s">
        <v>20</v>
      </c>
      <c r="G2692">
        <v>18263</v>
      </c>
      <c r="H2692">
        <v>2691</v>
      </c>
      <c r="I2692">
        <v>276</v>
      </c>
      <c r="J2692" t="s">
        <v>6638</v>
      </c>
      <c r="K2692" t="s">
        <v>6639</v>
      </c>
      <c r="L2692" t="s">
        <v>257</v>
      </c>
      <c r="M2692" t="s">
        <v>258</v>
      </c>
      <c r="N2692" t="s">
        <v>259</v>
      </c>
      <c r="P2692">
        <v>139.72219999999999</v>
      </c>
      <c r="Q2692">
        <v>47516307</v>
      </c>
      <c r="R2692" t="s">
        <v>516</v>
      </c>
      <c r="S2692">
        <v>5</v>
      </c>
    </row>
    <row r="2693" spans="2:19" x14ac:dyDescent="0.3">
      <c r="B2693">
        <v>2692</v>
      </c>
      <c r="C2693" t="s">
        <v>19</v>
      </c>
      <c r="D2693" t="s">
        <v>19</v>
      </c>
      <c r="E2693">
        <v>2692</v>
      </c>
      <c r="F2693" t="s">
        <v>20</v>
      </c>
      <c r="G2693">
        <v>24295</v>
      </c>
      <c r="H2693">
        <v>2692</v>
      </c>
      <c r="I2693">
        <v>32</v>
      </c>
      <c r="J2693" t="s">
        <v>6640</v>
      </c>
      <c r="K2693" t="s">
        <v>6641</v>
      </c>
      <c r="L2693" t="s">
        <v>154</v>
      </c>
      <c r="M2693" t="s">
        <v>155</v>
      </c>
      <c r="N2693" t="s">
        <v>1548</v>
      </c>
      <c r="O2693" t="s">
        <v>1549</v>
      </c>
      <c r="P2693">
        <v>139.6464</v>
      </c>
      <c r="Q2693">
        <v>4330921</v>
      </c>
      <c r="R2693" t="s">
        <v>151</v>
      </c>
      <c r="S2693">
        <v>2</v>
      </c>
    </row>
    <row r="2694" spans="2:19" x14ac:dyDescent="0.3">
      <c r="B2694">
        <v>2693</v>
      </c>
      <c r="C2694" t="s">
        <v>19</v>
      </c>
      <c r="D2694" t="s">
        <v>19</v>
      </c>
      <c r="E2694">
        <v>2693</v>
      </c>
      <c r="F2694" t="s">
        <v>20</v>
      </c>
      <c r="G2694">
        <v>25609</v>
      </c>
      <c r="H2694">
        <v>2693</v>
      </c>
      <c r="I2694">
        <v>19</v>
      </c>
      <c r="J2694" t="s">
        <v>6642</v>
      </c>
      <c r="K2694" t="s">
        <v>6643</v>
      </c>
      <c r="L2694" t="s">
        <v>176</v>
      </c>
      <c r="M2694" t="s">
        <v>177</v>
      </c>
      <c r="N2694" t="s">
        <v>591</v>
      </c>
      <c r="O2694" t="s">
        <v>460</v>
      </c>
      <c r="P2694">
        <v>139.4914</v>
      </c>
      <c r="Q2694">
        <v>10261129</v>
      </c>
      <c r="R2694" t="s">
        <v>428</v>
      </c>
      <c r="S2694">
        <v>1</v>
      </c>
    </row>
    <row r="2695" spans="2:19" x14ac:dyDescent="0.3">
      <c r="B2695">
        <v>2694</v>
      </c>
      <c r="C2695" t="s">
        <v>19</v>
      </c>
      <c r="D2695" t="s">
        <v>19</v>
      </c>
      <c r="E2695">
        <v>2694</v>
      </c>
      <c r="F2695" t="s">
        <v>20</v>
      </c>
      <c r="G2695">
        <v>23338</v>
      </c>
      <c r="H2695">
        <v>2694</v>
      </c>
      <c r="I2695">
        <v>65</v>
      </c>
      <c r="J2695" t="s">
        <v>6644</v>
      </c>
      <c r="K2695" t="s">
        <v>6645</v>
      </c>
      <c r="L2695" t="s">
        <v>45</v>
      </c>
      <c r="M2695" t="s">
        <v>46</v>
      </c>
      <c r="N2695" t="s">
        <v>6646</v>
      </c>
      <c r="O2695" t="s">
        <v>3850</v>
      </c>
      <c r="P2695">
        <v>139.34950000000001</v>
      </c>
      <c r="Q2695">
        <v>9976434</v>
      </c>
      <c r="R2695" t="s">
        <v>243</v>
      </c>
      <c r="S2695">
        <v>2</v>
      </c>
    </row>
    <row r="2696" spans="2:19" x14ac:dyDescent="0.3">
      <c r="B2696">
        <v>2695</v>
      </c>
      <c r="C2696" t="s">
        <v>19</v>
      </c>
      <c r="D2696" t="s">
        <v>19</v>
      </c>
      <c r="E2696">
        <v>2695</v>
      </c>
      <c r="F2696" t="s">
        <v>20</v>
      </c>
      <c r="G2696">
        <v>581</v>
      </c>
      <c r="H2696">
        <v>2695</v>
      </c>
      <c r="I2696">
        <v>112</v>
      </c>
      <c r="J2696" t="s">
        <v>6647</v>
      </c>
      <c r="K2696" t="s">
        <v>6648</v>
      </c>
      <c r="L2696" t="s">
        <v>23</v>
      </c>
      <c r="M2696" t="s">
        <v>24</v>
      </c>
      <c r="N2696" t="s">
        <v>504</v>
      </c>
      <c r="O2696" t="s">
        <v>26</v>
      </c>
      <c r="P2696">
        <v>139.26759999999999</v>
      </c>
      <c r="Q2696">
        <v>17037730</v>
      </c>
      <c r="R2696" t="s">
        <v>144</v>
      </c>
      <c r="S2696">
        <v>4</v>
      </c>
    </row>
    <row r="2697" spans="2:19" x14ac:dyDescent="0.3">
      <c r="B2697">
        <v>2696</v>
      </c>
      <c r="C2697" t="s">
        <v>19</v>
      </c>
      <c r="D2697" t="s">
        <v>19</v>
      </c>
      <c r="E2697">
        <v>2696</v>
      </c>
      <c r="F2697" t="s">
        <v>20</v>
      </c>
      <c r="G2697">
        <v>18577</v>
      </c>
      <c r="H2697">
        <v>2696</v>
      </c>
      <c r="I2697">
        <v>923</v>
      </c>
      <c r="J2697" t="s">
        <v>6649</v>
      </c>
      <c r="K2697" t="s">
        <v>6650</v>
      </c>
      <c r="L2697" t="s">
        <v>77</v>
      </c>
      <c r="M2697" t="s">
        <v>78</v>
      </c>
      <c r="N2697" t="s">
        <v>105</v>
      </c>
      <c r="O2697" t="s">
        <v>106</v>
      </c>
      <c r="P2697">
        <v>139.25409999999999</v>
      </c>
      <c r="Q2697">
        <v>19564619</v>
      </c>
      <c r="R2697" t="s">
        <v>61</v>
      </c>
      <c r="S2697">
        <v>5</v>
      </c>
    </row>
    <row r="2698" spans="2:19" x14ac:dyDescent="0.3">
      <c r="B2698">
        <v>2697</v>
      </c>
      <c r="C2698" t="s">
        <v>19</v>
      </c>
      <c r="D2698" t="s">
        <v>19</v>
      </c>
      <c r="E2698">
        <v>2697</v>
      </c>
      <c r="F2698" t="s">
        <v>20</v>
      </c>
      <c r="G2698">
        <v>2482</v>
      </c>
      <c r="H2698">
        <v>2697</v>
      </c>
      <c r="I2698">
        <v>481</v>
      </c>
      <c r="J2698" t="s">
        <v>6651</v>
      </c>
      <c r="K2698" t="s">
        <v>6652</v>
      </c>
      <c r="L2698" t="s">
        <v>577</v>
      </c>
      <c r="M2698" t="s">
        <v>578</v>
      </c>
      <c r="N2698" t="s">
        <v>1046</v>
      </c>
      <c r="O2698" t="s">
        <v>6653</v>
      </c>
      <c r="P2698">
        <v>139.0839</v>
      </c>
      <c r="Q2698">
        <v>119262999</v>
      </c>
      <c r="R2698" t="s">
        <v>274</v>
      </c>
      <c r="S2698">
        <v>8</v>
      </c>
    </row>
    <row r="2699" spans="2:19" x14ac:dyDescent="0.3">
      <c r="B2699">
        <v>2698</v>
      </c>
      <c r="C2699" t="s">
        <v>19</v>
      </c>
      <c r="D2699" t="s">
        <v>19</v>
      </c>
      <c r="E2699">
        <v>2698</v>
      </c>
      <c r="F2699" t="s">
        <v>20</v>
      </c>
      <c r="G2699">
        <v>25489</v>
      </c>
      <c r="H2699">
        <v>2698</v>
      </c>
      <c r="I2699">
        <v>276</v>
      </c>
      <c r="J2699" t="s">
        <v>6654</v>
      </c>
      <c r="K2699" t="s">
        <v>6655</v>
      </c>
      <c r="L2699" t="s">
        <v>594</v>
      </c>
      <c r="M2699" t="s">
        <v>595</v>
      </c>
      <c r="N2699" t="s">
        <v>596</v>
      </c>
      <c r="O2699" t="s">
        <v>48</v>
      </c>
      <c r="P2699">
        <v>139.041</v>
      </c>
      <c r="Q2699">
        <v>5115000</v>
      </c>
      <c r="R2699" t="s">
        <v>151</v>
      </c>
      <c r="S2699">
        <v>1</v>
      </c>
    </row>
    <row r="2700" spans="2:19" x14ac:dyDescent="0.3">
      <c r="B2700">
        <v>2699</v>
      </c>
      <c r="C2700" t="s">
        <v>19</v>
      </c>
      <c r="D2700" t="s">
        <v>19</v>
      </c>
      <c r="E2700">
        <v>2699</v>
      </c>
      <c r="F2700" t="s">
        <v>20</v>
      </c>
      <c r="G2700">
        <v>23966</v>
      </c>
      <c r="H2700">
        <v>2699</v>
      </c>
      <c r="I2700">
        <v>8</v>
      </c>
      <c r="J2700" t="s">
        <v>6656</v>
      </c>
      <c r="K2700" t="s">
        <v>6657</v>
      </c>
      <c r="L2700" t="s">
        <v>917</v>
      </c>
      <c r="M2700" t="s">
        <v>918</v>
      </c>
      <c r="N2700" t="s">
        <v>919</v>
      </c>
      <c r="O2700" t="s">
        <v>920</v>
      </c>
      <c r="P2700">
        <v>139.02209999999999</v>
      </c>
      <c r="Q2700">
        <v>7675000</v>
      </c>
      <c r="R2700" t="s">
        <v>151</v>
      </c>
      <c r="S2700">
        <v>2</v>
      </c>
    </row>
    <row r="2701" spans="2:19" x14ac:dyDescent="0.3">
      <c r="B2701">
        <v>2700</v>
      </c>
      <c r="C2701" t="s">
        <v>19</v>
      </c>
      <c r="D2701" t="s">
        <v>19</v>
      </c>
      <c r="E2701">
        <v>2700</v>
      </c>
      <c r="F2701" t="s">
        <v>20</v>
      </c>
      <c r="G2701">
        <v>20115</v>
      </c>
      <c r="H2701">
        <v>2700</v>
      </c>
      <c r="I2701">
        <v>18</v>
      </c>
      <c r="J2701" t="s">
        <v>6658</v>
      </c>
      <c r="K2701" t="s">
        <v>6659</v>
      </c>
      <c r="L2701" t="s">
        <v>594</v>
      </c>
      <c r="M2701" t="s">
        <v>595</v>
      </c>
      <c r="N2701" t="s">
        <v>5215</v>
      </c>
      <c r="O2701" t="s">
        <v>48</v>
      </c>
      <c r="P2701">
        <v>138.95089999999999</v>
      </c>
      <c r="Q2701">
        <v>17993000</v>
      </c>
      <c r="R2701" t="s">
        <v>243</v>
      </c>
      <c r="S2701">
        <v>4</v>
      </c>
    </row>
    <row r="2702" spans="2:19" x14ac:dyDescent="0.3">
      <c r="B2702">
        <v>2701</v>
      </c>
      <c r="C2702" t="s">
        <v>19</v>
      </c>
      <c r="D2702" t="s">
        <v>19</v>
      </c>
      <c r="E2702">
        <v>2701</v>
      </c>
      <c r="F2702" t="s">
        <v>20</v>
      </c>
      <c r="G2702">
        <v>21490</v>
      </c>
      <c r="H2702">
        <v>2701</v>
      </c>
      <c r="I2702">
        <v>28</v>
      </c>
      <c r="J2702" t="s">
        <v>6660</v>
      </c>
      <c r="K2702" t="s">
        <v>6661</v>
      </c>
      <c r="L2702" t="s">
        <v>23</v>
      </c>
      <c r="M2702" t="s">
        <v>24</v>
      </c>
      <c r="N2702" t="s">
        <v>851</v>
      </c>
      <c r="O2702" t="s">
        <v>41</v>
      </c>
      <c r="P2702">
        <v>138.9529</v>
      </c>
      <c r="Q2702">
        <v>7091865</v>
      </c>
      <c r="R2702" t="s">
        <v>37</v>
      </c>
      <c r="S2702">
        <v>3</v>
      </c>
    </row>
    <row r="2703" spans="2:19" x14ac:dyDescent="0.3">
      <c r="B2703">
        <v>2702</v>
      </c>
      <c r="C2703" t="s">
        <v>19</v>
      </c>
      <c r="D2703" t="s">
        <v>19</v>
      </c>
      <c r="E2703">
        <v>2702</v>
      </c>
      <c r="F2703" t="s">
        <v>20</v>
      </c>
      <c r="G2703">
        <v>1954</v>
      </c>
      <c r="H2703">
        <v>2702</v>
      </c>
      <c r="I2703">
        <v>200</v>
      </c>
      <c r="J2703" t="s">
        <v>6662</v>
      </c>
      <c r="K2703" t="s">
        <v>6663</v>
      </c>
      <c r="L2703" t="s">
        <v>45</v>
      </c>
      <c r="M2703" t="s">
        <v>46</v>
      </c>
      <c r="N2703" t="s">
        <v>1046</v>
      </c>
      <c r="O2703" t="s">
        <v>48</v>
      </c>
      <c r="P2703">
        <v>138.6337</v>
      </c>
      <c r="Q2703">
        <v>96544023</v>
      </c>
      <c r="R2703" t="s">
        <v>144</v>
      </c>
      <c r="S2703">
        <v>7</v>
      </c>
    </row>
    <row r="2704" spans="2:19" x14ac:dyDescent="0.3">
      <c r="B2704">
        <v>2703</v>
      </c>
      <c r="C2704" t="s">
        <v>19</v>
      </c>
      <c r="D2704" t="s">
        <v>19</v>
      </c>
      <c r="E2704">
        <v>2703</v>
      </c>
      <c r="F2704" t="s">
        <v>20</v>
      </c>
      <c r="G2704">
        <v>19258</v>
      </c>
      <c r="H2704">
        <v>2703</v>
      </c>
      <c r="I2704">
        <v>24</v>
      </c>
      <c r="J2704" t="s">
        <v>6664</v>
      </c>
      <c r="K2704" t="s">
        <v>6665</v>
      </c>
      <c r="L2704" t="s">
        <v>185</v>
      </c>
      <c r="M2704" t="s">
        <v>186</v>
      </c>
      <c r="N2704" t="s">
        <v>185</v>
      </c>
      <c r="O2704" t="s">
        <v>179</v>
      </c>
      <c r="P2704">
        <v>138.40219999999999</v>
      </c>
      <c r="Q2704">
        <v>12796191</v>
      </c>
      <c r="R2704" t="s">
        <v>144</v>
      </c>
      <c r="S2704">
        <v>4</v>
      </c>
    </row>
    <row r="2705" spans="2:19" x14ac:dyDescent="0.3">
      <c r="B2705">
        <v>2704</v>
      </c>
      <c r="C2705" t="s">
        <v>19</v>
      </c>
      <c r="D2705" t="s">
        <v>19</v>
      </c>
      <c r="E2705">
        <v>2704</v>
      </c>
      <c r="F2705" t="s">
        <v>20</v>
      </c>
      <c r="G2705">
        <v>23893</v>
      </c>
      <c r="H2705">
        <v>2704</v>
      </c>
      <c r="I2705">
        <v>21</v>
      </c>
      <c r="J2705" t="s">
        <v>6666</v>
      </c>
      <c r="K2705" t="s">
        <v>6667</v>
      </c>
      <c r="L2705" t="s">
        <v>646</v>
      </c>
      <c r="M2705" t="s">
        <v>647</v>
      </c>
      <c r="N2705" t="s">
        <v>648</v>
      </c>
      <c r="O2705" t="s">
        <v>649</v>
      </c>
      <c r="P2705">
        <v>138.32060000000001</v>
      </c>
      <c r="Q2705">
        <v>2987282</v>
      </c>
      <c r="R2705" t="s">
        <v>238</v>
      </c>
      <c r="S2705">
        <v>2</v>
      </c>
    </row>
    <row r="2706" spans="2:19" x14ac:dyDescent="0.3">
      <c r="B2706">
        <v>2705</v>
      </c>
      <c r="C2706" t="s">
        <v>19</v>
      </c>
      <c r="D2706" t="s">
        <v>19</v>
      </c>
      <c r="E2706">
        <v>2705</v>
      </c>
      <c r="F2706" t="s">
        <v>20</v>
      </c>
      <c r="G2706">
        <v>21434</v>
      </c>
      <c r="H2706">
        <v>2705</v>
      </c>
      <c r="I2706">
        <v>47</v>
      </c>
      <c r="J2706" t="s">
        <v>6668</v>
      </c>
      <c r="K2706" t="s">
        <v>6669</v>
      </c>
      <c r="L2706" t="s">
        <v>33</v>
      </c>
      <c r="M2706" t="s">
        <v>34</v>
      </c>
      <c r="N2706" t="s">
        <v>1077</v>
      </c>
      <c r="O2706" t="s">
        <v>36</v>
      </c>
      <c r="P2706">
        <v>138.2764</v>
      </c>
      <c r="Q2706">
        <v>5027087</v>
      </c>
      <c r="R2706" t="s">
        <v>118</v>
      </c>
      <c r="S2706">
        <v>2</v>
      </c>
    </row>
    <row r="2707" spans="2:19" x14ac:dyDescent="0.3">
      <c r="B2707">
        <v>2706</v>
      </c>
      <c r="C2707" t="s">
        <v>19</v>
      </c>
      <c r="D2707" t="s">
        <v>19</v>
      </c>
      <c r="E2707">
        <v>2706</v>
      </c>
      <c r="F2707" t="s">
        <v>20</v>
      </c>
      <c r="G2707">
        <v>21479</v>
      </c>
      <c r="H2707">
        <v>2706</v>
      </c>
      <c r="I2707">
        <v>35</v>
      </c>
      <c r="J2707" t="s">
        <v>6670</v>
      </c>
      <c r="K2707" t="s">
        <v>6671</v>
      </c>
      <c r="L2707" t="s">
        <v>131</v>
      </c>
      <c r="M2707" t="s">
        <v>132</v>
      </c>
      <c r="N2707" t="s">
        <v>3877</v>
      </c>
      <c r="O2707" t="s">
        <v>794</v>
      </c>
      <c r="P2707">
        <v>138.20670000000001</v>
      </c>
      <c r="Q2707">
        <v>10387673</v>
      </c>
      <c r="R2707" t="s">
        <v>151</v>
      </c>
      <c r="S2707">
        <v>3</v>
      </c>
    </row>
    <row r="2708" spans="2:19" x14ac:dyDescent="0.3">
      <c r="B2708">
        <v>2707</v>
      </c>
      <c r="C2708" t="s">
        <v>19</v>
      </c>
      <c r="D2708" t="s">
        <v>19</v>
      </c>
      <c r="E2708">
        <v>2707</v>
      </c>
      <c r="F2708" t="s">
        <v>20</v>
      </c>
      <c r="G2708">
        <v>22030</v>
      </c>
      <c r="H2708">
        <v>2707</v>
      </c>
      <c r="I2708">
        <v>93</v>
      </c>
      <c r="J2708" t="s">
        <v>6672</v>
      </c>
      <c r="K2708" t="s">
        <v>6673</v>
      </c>
      <c r="L2708" t="s">
        <v>257</v>
      </c>
      <c r="M2708" t="s">
        <v>258</v>
      </c>
      <c r="N2708" t="s">
        <v>615</v>
      </c>
      <c r="O2708" t="s">
        <v>259</v>
      </c>
      <c r="P2708">
        <v>138.1823</v>
      </c>
      <c r="Q2708">
        <v>5740904</v>
      </c>
      <c r="R2708" t="s">
        <v>37</v>
      </c>
      <c r="S2708">
        <v>3</v>
      </c>
    </row>
    <row r="2709" spans="2:19" x14ac:dyDescent="0.3">
      <c r="B2709">
        <v>2708</v>
      </c>
      <c r="C2709" t="s">
        <v>19</v>
      </c>
      <c r="D2709" t="s">
        <v>19</v>
      </c>
      <c r="E2709">
        <v>2708</v>
      </c>
      <c r="F2709" t="s">
        <v>20</v>
      </c>
      <c r="G2709">
        <v>22683</v>
      </c>
      <c r="H2709">
        <v>2708</v>
      </c>
      <c r="I2709">
        <v>14</v>
      </c>
      <c r="J2709" t="s">
        <v>6674</v>
      </c>
      <c r="K2709" t="s">
        <v>6675</v>
      </c>
      <c r="L2709" t="s">
        <v>311</v>
      </c>
      <c r="M2709" t="s">
        <v>369</v>
      </c>
      <c r="N2709" t="s">
        <v>5868</v>
      </c>
      <c r="O2709" t="s">
        <v>370</v>
      </c>
      <c r="P2709">
        <v>138.16130000000001</v>
      </c>
      <c r="Q2709">
        <v>3552505</v>
      </c>
      <c r="R2709" t="s">
        <v>121</v>
      </c>
      <c r="S2709">
        <v>3</v>
      </c>
    </row>
    <row r="2710" spans="2:19" x14ac:dyDescent="0.3">
      <c r="B2710">
        <v>2709</v>
      </c>
      <c r="C2710" t="s">
        <v>19</v>
      </c>
      <c r="D2710" t="s">
        <v>19</v>
      </c>
      <c r="E2710">
        <v>2709</v>
      </c>
      <c r="F2710" t="s">
        <v>20</v>
      </c>
      <c r="G2710">
        <v>26029</v>
      </c>
      <c r="H2710">
        <v>2709</v>
      </c>
      <c r="I2710">
        <v>140</v>
      </c>
      <c r="J2710" t="s">
        <v>6676</v>
      </c>
      <c r="K2710" t="s">
        <v>6677</v>
      </c>
      <c r="L2710" t="s">
        <v>257</v>
      </c>
      <c r="M2710" t="s">
        <v>258</v>
      </c>
      <c r="N2710" t="s">
        <v>259</v>
      </c>
      <c r="O2710" t="s">
        <v>259</v>
      </c>
      <c r="P2710">
        <v>138.11619999999999</v>
      </c>
      <c r="Q2710">
        <v>7257146</v>
      </c>
      <c r="R2710" t="s">
        <v>144</v>
      </c>
      <c r="S2710">
        <v>1</v>
      </c>
    </row>
    <row r="2711" spans="2:19" x14ac:dyDescent="0.3">
      <c r="B2711">
        <v>2710</v>
      </c>
      <c r="C2711" t="s">
        <v>19</v>
      </c>
      <c r="D2711" t="s">
        <v>19</v>
      </c>
      <c r="E2711">
        <v>2710</v>
      </c>
      <c r="F2711" t="s">
        <v>20</v>
      </c>
      <c r="G2711">
        <v>116</v>
      </c>
      <c r="H2711">
        <v>2710</v>
      </c>
      <c r="I2711">
        <v>900</v>
      </c>
      <c r="J2711" t="s">
        <v>6678</v>
      </c>
      <c r="K2711" t="s">
        <v>6679</v>
      </c>
      <c r="L2711" t="s">
        <v>230</v>
      </c>
      <c r="M2711" t="s">
        <v>231</v>
      </c>
      <c r="N2711" t="s">
        <v>956</v>
      </c>
      <c r="O2711" t="s">
        <v>957</v>
      </c>
      <c r="P2711">
        <v>138.0882</v>
      </c>
      <c r="Q2711">
        <v>174165046</v>
      </c>
      <c r="R2711" t="s">
        <v>56</v>
      </c>
      <c r="S2711">
        <v>7</v>
      </c>
    </row>
    <row r="2712" spans="2:19" x14ac:dyDescent="0.3">
      <c r="B2712">
        <v>2711</v>
      </c>
      <c r="C2712" t="s">
        <v>19</v>
      </c>
      <c r="D2712" t="s">
        <v>19</v>
      </c>
      <c r="E2712">
        <v>2711</v>
      </c>
      <c r="F2712" t="s">
        <v>20</v>
      </c>
      <c r="G2712">
        <v>24187</v>
      </c>
      <c r="H2712">
        <v>2711</v>
      </c>
      <c r="I2712">
        <v>25</v>
      </c>
      <c r="J2712" t="s">
        <v>6680</v>
      </c>
      <c r="K2712" t="s">
        <v>6681</v>
      </c>
      <c r="L2712" t="s">
        <v>906</v>
      </c>
      <c r="M2712" t="s">
        <v>907</v>
      </c>
      <c r="N2712" t="s">
        <v>6682</v>
      </c>
      <c r="O2712" t="s">
        <v>1921</v>
      </c>
      <c r="P2712">
        <v>138.05770000000001</v>
      </c>
      <c r="Q2712">
        <v>6108125</v>
      </c>
      <c r="R2712" t="s">
        <v>42</v>
      </c>
      <c r="S2712">
        <v>2</v>
      </c>
    </row>
    <row r="2713" spans="2:19" x14ac:dyDescent="0.3">
      <c r="B2713">
        <v>2712</v>
      </c>
      <c r="C2713" t="s">
        <v>19</v>
      </c>
      <c r="D2713" t="s">
        <v>19</v>
      </c>
      <c r="E2713">
        <v>2712</v>
      </c>
      <c r="F2713" t="s">
        <v>20</v>
      </c>
      <c r="G2713">
        <v>23863</v>
      </c>
      <c r="H2713">
        <v>2712</v>
      </c>
      <c r="I2713">
        <v>32</v>
      </c>
      <c r="J2713" t="s">
        <v>6683</v>
      </c>
      <c r="K2713" t="s">
        <v>6684</v>
      </c>
      <c r="L2713" t="s">
        <v>257</v>
      </c>
      <c r="M2713" t="s">
        <v>258</v>
      </c>
      <c r="N2713" t="s">
        <v>259</v>
      </c>
      <c r="O2713" t="s">
        <v>259</v>
      </c>
      <c r="P2713">
        <v>138.03440000000001</v>
      </c>
      <c r="Q2713">
        <v>4287000</v>
      </c>
      <c r="R2713" t="s">
        <v>144</v>
      </c>
      <c r="S2713">
        <v>2</v>
      </c>
    </row>
    <row r="2714" spans="2:19" x14ac:dyDescent="0.3">
      <c r="B2714">
        <v>2713</v>
      </c>
      <c r="C2714" t="s">
        <v>19</v>
      </c>
      <c r="D2714" t="s">
        <v>19</v>
      </c>
      <c r="E2714">
        <v>2713</v>
      </c>
      <c r="F2714" t="s">
        <v>20</v>
      </c>
      <c r="G2714">
        <v>24013</v>
      </c>
      <c r="H2714">
        <v>2713</v>
      </c>
      <c r="I2714">
        <v>49</v>
      </c>
      <c r="J2714" t="s">
        <v>6685</v>
      </c>
      <c r="K2714" t="s">
        <v>6686</v>
      </c>
      <c r="L2714" t="s">
        <v>23</v>
      </c>
      <c r="M2714" t="s">
        <v>24</v>
      </c>
      <c r="N2714" t="s">
        <v>4787</v>
      </c>
      <c r="O2714" t="s">
        <v>26</v>
      </c>
      <c r="P2714">
        <v>138.02799999999999</v>
      </c>
      <c r="Q2714">
        <v>2655009</v>
      </c>
      <c r="R2714" t="s">
        <v>27</v>
      </c>
      <c r="S2714">
        <v>2</v>
      </c>
    </row>
    <row r="2715" spans="2:19" x14ac:dyDescent="0.3">
      <c r="B2715">
        <v>2714</v>
      </c>
      <c r="C2715" t="s">
        <v>19</v>
      </c>
      <c r="D2715" t="s">
        <v>19</v>
      </c>
      <c r="E2715">
        <v>2714</v>
      </c>
      <c r="F2715" t="s">
        <v>20</v>
      </c>
      <c r="G2715">
        <v>25893</v>
      </c>
      <c r="H2715">
        <v>2714</v>
      </c>
      <c r="I2715">
        <v>353</v>
      </c>
      <c r="J2715" t="s">
        <v>6687</v>
      </c>
      <c r="K2715" t="s">
        <v>6688</v>
      </c>
      <c r="L2715" t="s">
        <v>77</v>
      </c>
      <c r="M2715" t="s">
        <v>78</v>
      </c>
      <c r="N2715" t="s">
        <v>2208</v>
      </c>
      <c r="O2715" t="s">
        <v>1396</v>
      </c>
      <c r="P2715">
        <v>138.00309999999999</v>
      </c>
      <c r="Q2715">
        <v>32109000</v>
      </c>
      <c r="R2715" t="s">
        <v>61</v>
      </c>
      <c r="S2715">
        <v>1</v>
      </c>
    </row>
    <row r="2716" spans="2:19" x14ac:dyDescent="0.3">
      <c r="B2716">
        <v>2715</v>
      </c>
      <c r="C2716" t="s">
        <v>19</v>
      </c>
      <c r="D2716" t="s">
        <v>19</v>
      </c>
      <c r="E2716">
        <v>2715</v>
      </c>
      <c r="F2716" t="s">
        <v>20</v>
      </c>
      <c r="G2716">
        <v>24267</v>
      </c>
      <c r="H2716">
        <v>2715</v>
      </c>
      <c r="I2716">
        <v>23</v>
      </c>
      <c r="J2716" t="s">
        <v>6689</v>
      </c>
      <c r="K2716" t="s">
        <v>6690</v>
      </c>
      <c r="L2716" t="s">
        <v>257</v>
      </c>
      <c r="M2716" t="s">
        <v>258</v>
      </c>
      <c r="N2716" t="s">
        <v>1915</v>
      </c>
      <c r="O2716" t="s">
        <v>259</v>
      </c>
      <c r="P2716">
        <v>137.9563</v>
      </c>
      <c r="Q2716">
        <v>5137000</v>
      </c>
      <c r="R2716" t="s">
        <v>144</v>
      </c>
      <c r="S2716">
        <v>2</v>
      </c>
    </row>
    <row r="2717" spans="2:19" x14ac:dyDescent="0.3">
      <c r="B2717">
        <v>2716</v>
      </c>
      <c r="C2717" t="s">
        <v>19</v>
      </c>
      <c r="D2717" t="s">
        <v>19</v>
      </c>
      <c r="E2717">
        <v>2716</v>
      </c>
      <c r="F2717" t="s">
        <v>20</v>
      </c>
      <c r="G2717">
        <v>24183</v>
      </c>
      <c r="H2717">
        <v>2716</v>
      </c>
      <c r="I2717">
        <v>6</v>
      </c>
      <c r="J2717" t="s">
        <v>6691</v>
      </c>
      <c r="K2717" t="s">
        <v>6692</v>
      </c>
      <c r="L2717" t="s">
        <v>906</v>
      </c>
      <c r="M2717" t="s">
        <v>907</v>
      </c>
      <c r="N2717" t="s">
        <v>1920</v>
      </c>
      <c r="O2717" t="s">
        <v>1921</v>
      </c>
      <c r="P2717">
        <v>137.93039999999999</v>
      </c>
      <c r="Q2717">
        <v>7579639</v>
      </c>
      <c r="R2717" t="s">
        <v>182</v>
      </c>
      <c r="S2717">
        <v>2</v>
      </c>
    </row>
    <row r="2718" spans="2:19" x14ac:dyDescent="0.3">
      <c r="B2718">
        <v>2717</v>
      </c>
      <c r="C2718" t="s">
        <v>19</v>
      </c>
      <c r="D2718" t="s">
        <v>19</v>
      </c>
      <c r="E2718">
        <v>2717</v>
      </c>
      <c r="F2718" t="s">
        <v>20</v>
      </c>
      <c r="G2718">
        <v>17466</v>
      </c>
      <c r="H2718">
        <v>2717</v>
      </c>
      <c r="I2718">
        <v>46</v>
      </c>
      <c r="J2718" t="s">
        <v>6693</v>
      </c>
      <c r="K2718" t="s">
        <v>6694</v>
      </c>
      <c r="L2718" t="s">
        <v>33</v>
      </c>
      <c r="M2718" t="s">
        <v>34</v>
      </c>
      <c r="N2718" t="s">
        <v>830</v>
      </c>
      <c r="O2718" t="s">
        <v>36</v>
      </c>
      <c r="P2718">
        <v>137.87039999999999</v>
      </c>
      <c r="Q2718">
        <v>52402848</v>
      </c>
      <c r="R2718" t="s">
        <v>144</v>
      </c>
      <c r="S2718">
        <v>3</v>
      </c>
    </row>
    <row r="2719" spans="2:19" x14ac:dyDescent="0.3">
      <c r="B2719">
        <v>2718</v>
      </c>
      <c r="C2719" t="s">
        <v>19</v>
      </c>
      <c r="D2719" t="s">
        <v>19</v>
      </c>
      <c r="E2719">
        <v>2718</v>
      </c>
      <c r="F2719" t="s">
        <v>20</v>
      </c>
      <c r="G2719">
        <v>1696</v>
      </c>
      <c r="H2719">
        <v>2718</v>
      </c>
      <c r="I2719">
        <v>51</v>
      </c>
      <c r="J2719" t="s">
        <v>6695</v>
      </c>
      <c r="K2719" t="s">
        <v>6696</v>
      </c>
      <c r="L2719" t="s">
        <v>95</v>
      </c>
      <c r="M2719" t="s">
        <v>96</v>
      </c>
      <c r="N2719" t="s">
        <v>150</v>
      </c>
      <c r="O2719" t="s">
        <v>150</v>
      </c>
      <c r="P2719">
        <v>137.78</v>
      </c>
      <c r="Q2719">
        <v>9065592</v>
      </c>
      <c r="R2719" t="s">
        <v>151</v>
      </c>
      <c r="S2719">
        <v>6</v>
      </c>
    </row>
    <row r="2720" spans="2:19" x14ac:dyDescent="0.3">
      <c r="B2720">
        <v>2719</v>
      </c>
      <c r="C2720" t="s">
        <v>19</v>
      </c>
      <c r="D2720" t="s">
        <v>19</v>
      </c>
      <c r="E2720">
        <v>2719</v>
      </c>
      <c r="F2720" t="s">
        <v>20</v>
      </c>
      <c r="G2720">
        <v>10206</v>
      </c>
      <c r="H2720">
        <v>2719</v>
      </c>
      <c r="I2720">
        <v>15</v>
      </c>
      <c r="J2720" t="s">
        <v>6697</v>
      </c>
      <c r="K2720" t="s">
        <v>6698</v>
      </c>
      <c r="L2720" t="s">
        <v>124</v>
      </c>
      <c r="M2720" t="s">
        <v>125</v>
      </c>
      <c r="N2720" t="s">
        <v>3054</v>
      </c>
      <c r="O2720" t="s">
        <v>843</v>
      </c>
      <c r="P2720">
        <v>137.75550000000001</v>
      </c>
      <c r="Q2720">
        <v>25697073</v>
      </c>
      <c r="R2720" t="s">
        <v>262</v>
      </c>
      <c r="S2720">
        <v>5</v>
      </c>
    </row>
    <row r="2721" spans="2:19" x14ac:dyDescent="0.3">
      <c r="B2721">
        <v>2720</v>
      </c>
      <c r="C2721" t="s">
        <v>19</v>
      </c>
      <c r="D2721" t="s">
        <v>19</v>
      </c>
      <c r="E2721">
        <v>2720</v>
      </c>
      <c r="F2721" t="s">
        <v>20</v>
      </c>
      <c r="G2721">
        <v>24024</v>
      </c>
      <c r="H2721">
        <v>2720</v>
      </c>
      <c r="I2721">
        <v>14</v>
      </c>
      <c r="J2721" t="s">
        <v>6699</v>
      </c>
      <c r="K2721" t="s">
        <v>6700</v>
      </c>
      <c r="L2721" t="s">
        <v>131</v>
      </c>
      <c r="M2721" t="s">
        <v>132</v>
      </c>
      <c r="N2721" t="s">
        <v>133</v>
      </c>
      <c r="O2721" t="s">
        <v>133</v>
      </c>
      <c r="P2721">
        <v>137.7166</v>
      </c>
      <c r="Q2721">
        <v>3408264</v>
      </c>
      <c r="R2721" t="s">
        <v>121</v>
      </c>
      <c r="S2721">
        <v>2</v>
      </c>
    </row>
    <row r="2722" spans="2:19" x14ac:dyDescent="0.3">
      <c r="B2722">
        <v>2721</v>
      </c>
      <c r="C2722" t="s">
        <v>19</v>
      </c>
      <c r="D2722" t="s">
        <v>19</v>
      </c>
      <c r="E2722">
        <v>2721</v>
      </c>
      <c r="F2722" t="s">
        <v>20</v>
      </c>
      <c r="G2722">
        <v>20109</v>
      </c>
      <c r="H2722">
        <v>2721</v>
      </c>
      <c r="I2722">
        <v>350</v>
      </c>
      <c r="J2722" t="s">
        <v>6701</v>
      </c>
      <c r="K2722" t="s">
        <v>6702</v>
      </c>
      <c r="L2722" t="s">
        <v>176</v>
      </c>
      <c r="M2722" t="s">
        <v>177</v>
      </c>
      <c r="N2722" t="s">
        <v>1829</v>
      </c>
      <c r="O2722" t="s">
        <v>179</v>
      </c>
      <c r="P2722">
        <v>137.6893</v>
      </c>
      <c r="Q2722">
        <v>20244000</v>
      </c>
      <c r="R2722" t="s">
        <v>144</v>
      </c>
      <c r="S2722">
        <v>3</v>
      </c>
    </row>
    <row r="2723" spans="2:19" x14ac:dyDescent="0.3">
      <c r="B2723">
        <v>2722</v>
      </c>
      <c r="C2723" t="s">
        <v>19</v>
      </c>
      <c r="D2723" t="s">
        <v>19</v>
      </c>
      <c r="E2723">
        <v>2722</v>
      </c>
      <c r="F2723" t="s">
        <v>20</v>
      </c>
      <c r="G2723">
        <v>13459</v>
      </c>
      <c r="H2723">
        <v>2722</v>
      </c>
      <c r="I2723">
        <v>77</v>
      </c>
      <c r="J2723" t="s">
        <v>6703</v>
      </c>
      <c r="K2723" t="s">
        <v>6704</v>
      </c>
      <c r="L2723" t="s">
        <v>189</v>
      </c>
      <c r="M2723" t="s">
        <v>190</v>
      </c>
      <c r="N2723" t="s">
        <v>6705</v>
      </c>
      <c r="O2723" t="s">
        <v>192</v>
      </c>
      <c r="P2723">
        <v>137.56229999999999</v>
      </c>
      <c r="Q2723">
        <v>33510215</v>
      </c>
      <c r="R2723" t="s">
        <v>121</v>
      </c>
      <c r="S2723">
        <v>5</v>
      </c>
    </row>
    <row r="2724" spans="2:19" x14ac:dyDescent="0.3">
      <c r="B2724">
        <v>2723</v>
      </c>
      <c r="C2724" t="s">
        <v>19</v>
      </c>
      <c r="D2724" t="s">
        <v>19</v>
      </c>
      <c r="E2724">
        <v>2723</v>
      </c>
      <c r="F2724" t="s">
        <v>20</v>
      </c>
      <c r="G2724">
        <v>25895</v>
      </c>
      <c r="H2724">
        <v>2723</v>
      </c>
      <c r="I2724">
        <v>190</v>
      </c>
      <c r="J2724" t="s">
        <v>6706</v>
      </c>
      <c r="K2724" t="s">
        <v>6707</v>
      </c>
      <c r="L2724" t="s">
        <v>89</v>
      </c>
      <c r="M2724" t="s">
        <v>90</v>
      </c>
      <c r="N2724" t="s">
        <v>709</v>
      </c>
      <c r="O2724" t="s">
        <v>377</v>
      </c>
      <c r="P2724">
        <v>137.52879999999999</v>
      </c>
      <c r="Q2724">
        <v>35733887</v>
      </c>
      <c r="R2724" t="s">
        <v>61</v>
      </c>
      <c r="S2724">
        <v>1</v>
      </c>
    </row>
    <row r="2725" spans="2:19" x14ac:dyDescent="0.3">
      <c r="B2725">
        <v>2724</v>
      </c>
      <c r="C2725" t="s">
        <v>19</v>
      </c>
      <c r="D2725" t="s">
        <v>19</v>
      </c>
      <c r="E2725">
        <v>2724</v>
      </c>
      <c r="F2725" t="s">
        <v>20</v>
      </c>
      <c r="G2725">
        <v>21129</v>
      </c>
      <c r="H2725">
        <v>2724</v>
      </c>
      <c r="I2725">
        <v>20</v>
      </c>
      <c r="J2725" t="s">
        <v>6708</v>
      </c>
      <c r="K2725" t="s">
        <v>6709</v>
      </c>
      <c r="L2725" t="s">
        <v>257</v>
      </c>
      <c r="M2725" t="s">
        <v>258</v>
      </c>
      <c r="N2725" t="s">
        <v>6710</v>
      </c>
      <c r="O2725" t="s">
        <v>259</v>
      </c>
      <c r="P2725">
        <v>137.42599999999999</v>
      </c>
      <c r="Q2725">
        <v>68880810</v>
      </c>
      <c r="R2725" t="s">
        <v>37</v>
      </c>
      <c r="S2725">
        <v>3</v>
      </c>
    </row>
    <row r="2726" spans="2:19" x14ac:dyDescent="0.3">
      <c r="B2726">
        <v>2725</v>
      </c>
      <c r="C2726" t="s">
        <v>19</v>
      </c>
      <c r="D2726" t="s">
        <v>19</v>
      </c>
      <c r="E2726">
        <v>2725</v>
      </c>
      <c r="F2726" t="s">
        <v>20</v>
      </c>
      <c r="G2726">
        <v>24445</v>
      </c>
      <c r="H2726">
        <v>2725</v>
      </c>
      <c r="I2726">
        <v>187</v>
      </c>
      <c r="J2726" t="s">
        <v>6711</v>
      </c>
      <c r="K2726" t="s">
        <v>6712</v>
      </c>
      <c r="L2726" t="s">
        <v>83</v>
      </c>
      <c r="M2726" t="s">
        <v>84</v>
      </c>
      <c r="N2726" t="s">
        <v>609</v>
      </c>
      <c r="O2726" t="s">
        <v>609</v>
      </c>
      <c r="P2726">
        <v>137.4238</v>
      </c>
      <c r="Q2726">
        <v>7511542</v>
      </c>
      <c r="R2726" t="s">
        <v>262</v>
      </c>
      <c r="S2726">
        <v>2</v>
      </c>
    </row>
    <row r="2727" spans="2:19" x14ac:dyDescent="0.3">
      <c r="B2727">
        <v>2726</v>
      </c>
      <c r="C2727" t="s">
        <v>19</v>
      </c>
      <c r="D2727" t="s">
        <v>19</v>
      </c>
      <c r="E2727">
        <v>2726</v>
      </c>
      <c r="F2727" t="s">
        <v>20</v>
      </c>
      <c r="G2727">
        <v>12067</v>
      </c>
      <c r="H2727">
        <v>2726</v>
      </c>
      <c r="I2727">
        <v>15</v>
      </c>
      <c r="J2727" t="s">
        <v>6713</v>
      </c>
      <c r="K2727" t="s">
        <v>6714</v>
      </c>
      <c r="L2727" t="s">
        <v>731</v>
      </c>
      <c r="M2727" t="s">
        <v>732</v>
      </c>
      <c r="N2727" t="s">
        <v>2969</v>
      </c>
      <c r="O2727" t="s">
        <v>734</v>
      </c>
      <c r="P2727">
        <v>137.38910000000001</v>
      </c>
      <c r="Q2727">
        <v>11628973</v>
      </c>
      <c r="R2727" t="s">
        <v>37</v>
      </c>
      <c r="S2727">
        <v>2</v>
      </c>
    </row>
    <row r="2728" spans="2:19" x14ac:dyDescent="0.3">
      <c r="B2728">
        <v>2727</v>
      </c>
      <c r="C2728" t="s">
        <v>19</v>
      </c>
      <c r="D2728" t="s">
        <v>19</v>
      </c>
      <c r="E2728">
        <v>2727</v>
      </c>
      <c r="F2728" t="s">
        <v>20</v>
      </c>
      <c r="G2728">
        <v>23721</v>
      </c>
      <c r="H2728">
        <v>2727</v>
      </c>
      <c r="I2728">
        <v>12</v>
      </c>
      <c r="J2728" t="s">
        <v>6715</v>
      </c>
      <c r="K2728" t="s">
        <v>6716</v>
      </c>
      <c r="L2728" t="s">
        <v>547</v>
      </c>
      <c r="M2728" t="s">
        <v>548</v>
      </c>
      <c r="N2728" t="s">
        <v>1020</v>
      </c>
      <c r="O2728" t="s">
        <v>549</v>
      </c>
      <c r="P2728">
        <v>137.233</v>
      </c>
      <c r="Q2728">
        <v>3404294</v>
      </c>
      <c r="R2728" t="s">
        <v>144</v>
      </c>
      <c r="S2728">
        <v>2</v>
      </c>
    </row>
    <row r="2729" spans="2:19" x14ac:dyDescent="0.3">
      <c r="B2729">
        <v>2728</v>
      </c>
      <c r="C2729" t="s">
        <v>19</v>
      </c>
      <c r="D2729" t="s">
        <v>19</v>
      </c>
      <c r="E2729">
        <v>2728</v>
      </c>
      <c r="F2729" t="s">
        <v>20</v>
      </c>
      <c r="G2729">
        <v>25451</v>
      </c>
      <c r="H2729">
        <v>2728</v>
      </c>
      <c r="I2729">
        <v>46</v>
      </c>
      <c r="J2729" t="s">
        <v>6717</v>
      </c>
      <c r="K2729" t="s">
        <v>6718</v>
      </c>
      <c r="L2729" t="s">
        <v>45</v>
      </c>
      <c r="M2729" t="s">
        <v>46</v>
      </c>
      <c r="N2729" t="s">
        <v>6719</v>
      </c>
      <c r="O2729" t="s">
        <v>48</v>
      </c>
      <c r="P2729">
        <v>137.0958</v>
      </c>
      <c r="Q2729">
        <v>10508058</v>
      </c>
      <c r="R2729" t="s">
        <v>666</v>
      </c>
      <c r="S2729">
        <v>1</v>
      </c>
    </row>
    <row r="2730" spans="2:19" x14ac:dyDescent="0.3">
      <c r="B2730">
        <v>2729</v>
      </c>
      <c r="C2730" t="s">
        <v>19</v>
      </c>
      <c r="D2730" t="s">
        <v>19</v>
      </c>
      <c r="E2730">
        <v>2729</v>
      </c>
      <c r="F2730" t="s">
        <v>20</v>
      </c>
      <c r="G2730">
        <v>20287</v>
      </c>
      <c r="H2730">
        <v>2729</v>
      </c>
      <c r="I2730">
        <v>25</v>
      </c>
      <c r="J2730" t="s">
        <v>6720</v>
      </c>
      <c r="K2730" t="s">
        <v>6721</v>
      </c>
      <c r="L2730" t="s">
        <v>23</v>
      </c>
      <c r="M2730" t="s">
        <v>24</v>
      </c>
      <c r="N2730" t="s">
        <v>6722</v>
      </c>
      <c r="O2730" t="s">
        <v>436</v>
      </c>
      <c r="P2730">
        <v>137.04939999999999</v>
      </c>
      <c r="Q2730">
        <v>5326500</v>
      </c>
      <c r="R2730" t="s">
        <v>274</v>
      </c>
      <c r="S2730">
        <v>4</v>
      </c>
    </row>
    <row r="2731" spans="2:19" x14ac:dyDescent="0.3">
      <c r="B2731">
        <v>2730</v>
      </c>
      <c r="C2731" t="s">
        <v>19</v>
      </c>
      <c r="D2731" t="s">
        <v>19</v>
      </c>
      <c r="E2731">
        <v>2730</v>
      </c>
      <c r="F2731" t="s">
        <v>20</v>
      </c>
      <c r="G2731">
        <v>26247</v>
      </c>
      <c r="H2731">
        <v>2730</v>
      </c>
      <c r="I2731">
        <v>190</v>
      </c>
      <c r="J2731" t="s">
        <v>6723</v>
      </c>
      <c r="K2731" t="s">
        <v>6724</v>
      </c>
      <c r="L2731" t="s">
        <v>154</v>
      </c>
      <c r="M2731" t="s">
        <v>155</v>
      </c>
      <c r="N2731" t="s">
        <v>6725</v>
      </c>
      <c r="O2731" t="s">
        <v>520</v>
      </c>
      <c r="P2731">
        <v>137.0437</v>
      </c>
      <c r="Q2731">
        <v>21334019</v>
      </c>
      <c r="R2731" t="s">
        <v>666</v>
      </c>
      <c r="S2731">
        <v>1</v>
      </c>
    </row>
    <row r="2732" spans="2:19" x14ac:dyDescent="0.3">
      <c r="B2732">
        <v>2731</v>
      </c>
      <c r="C2732" t="s">
        <v>19</v>
      </c>
      <c r="D2732" t="s">
        <v>19</v>
      </c>
      <c r="E2732">
        <v>2731</v>
      </c>
      <c r="F2732" t="s">
        <v>20</v>
      </c>
      <c r="G2732">
        <v>24284</v>
      </c>
      <c r="H2732">
        <v>2731</v>
      </c>
      <c r="I2732">
        <v>500</v>
      </c>
      <c r="J2732" t="s">
        <v>6726</v>
      </c>
      <c r="K2732" t="s">
        <v>6727</v>
      </c>
      <c r="L2732" t="s">
        <v>131</v>
      </c>
      <c r="M2732" t="s">
        <v>132</v>
      </c>
      <c r="N2732" t="s">
        <v>6253</v>
      </c>
      <c r="O2732" t="s">
        <v>143</v>
      </c>
      <c r="P2732">
        <v>137.04089999999999</v>
      </c>
      <c r="Q2732">
        <v>13601679</v>
      </c>
      <c r="R2732" t="s">
        <v>449</v>
      </c>
      <c r="S2732">
        <v>2</v>
      </c>
    </row>
    <row r="2733" spans="2:19" x14ac:dyDescent="0.3">
      <c r="B2733">
        <v>2732</v>
      </c>
      <c r="C2733" t="s">
        <v>19</v>
      </c>
      <c r="D2733" t="s">
        <v>19</v>
      </c>
      <c r="E2733">
        <v>2732</v>
      </c>
      <c r="F2733" t="s">
        <v>20</v>
      </c>
      <c r="G2733">
        <v>26577</v>
      </c>
      <c r="H2733">
        <v>2732</v>
      </c>
      <c r="I2733">
        <v>37</v>
      </c>
      <c r="J2733" t="s">
        <v>6728</v>
      </c>
      <c r="K2733" t="s">
        <v>6729</v>
      </c>
      <c r="L2733" t="s">
        <v>176</v>
      </c>
      <c r="M2733" t="s">
        <v>177</v>
      </c>
      <c r="N2733" t="s">
        <v>6730</v>
      </c>
      <c r="O2733" t="s">
        <v>179</v>
      </c>
      <c r="P2733">
        <v>136.96709999999999</v>
      </c>
      <c r="Q2733">
        <v>3796884</v>
      </c>
      <c r="R2733" t="s">
        <v>37</v>
      </c>
      <c r="S2733">
        <v>1</v>
      </c>
    </row>
    <row r="2734" spans="2:19" x14ac:dyDescent="0.3">
      <c r="B2734">
        <v>2733</v>
      </c>
      <c r="C2734" t="s">
        <v>19</v>
      </c>
      <c r="D2734" t="s">
        <v>19</v>
      </c>
      <c r="E2734">
        <v>2733</v>
      </c>
      <c r="F2734" t="s">
        <v>20</v>
      </c>
      <c r="G2734">
        <v>12955</v>
      </c>
      <c r="H2734">
        <v>2733</v>
      </c>
      <c r="I2734">
        <v>16</v>
      </c>
      <c r="J2734" t="s">
        <v>6731</v>
      </c>
      <c r="K2734" t="s">
        <v>6732</v>
      </c>
      <c r="L2734" t="s">
        <v>45</v>
      </c>
      <c r="M2734" t="s">
        <v>46</v>
      </c>
      <c r="N2734" t="s">
        <v>879</v>
      </c>
      <c r="O2734" t="s">
        <v>48</v>
      </c>
      <c r="P2734">
        <v>136.72989999999999</v>
      </c>
      <c r="Q2734">
        <v>7992000</v>
      </c>
      <c r="R2734" t="s">
        <v>262</v>
      </c>
      <c r="S2734">
        <v>3</v>
      </c>
    </row>
    <row r="2735" spans="2:19" x14ac:dyDescent="0.3">
      <c r="B2735">
        <v>2734</v>
      </c>
      <c r="C2735" t="s">
        <v>19</v>
      </c>
      <c r="D2735" t="s">
        <v>19</v>
      </c>
      <c r="E2735">
        <v>2734</v>
      </c>
      <c r="F2735" t="s">
        <v>20</v>
      </c>
      <c r="G2735">
        <v>24882</v>
      </c>
      <c r="H2735">
        <v>2734</v>
      </c>
      <c r="I2735">
        <v>16</v>
      </c>
      <c r="J2735" t="s">
        <v>6733</v>
      </c>
      <c r="K2735" t="s">
        <v>6734</v>
      </c>
      <c r="L2735" t="s">
        <v>185</v>
      </c>
      <c r="M2735" t="s">
        <v>186</v>
      </c>
      <c r="N2735" t="s">
        <v>185</v>
      </c>
      <c r="O2735" t="s">
        <v>179</v>
      </c>
      <c r="P2735">
        <v>136.69540000000001</v>
      </c>
      <c r="Q2735">
        <v>2276300</v>
      </c>
      <c r="R2735" t="s">
        <v>144</v>
      </c>
      <c r="S2735">
        <v>1</v>
      </c>
    </row>
    <row r="2736" spans="2:19" x14ac:dyDescent="0.3">
      <c r="B2736">
        <v>2735</v>
      </c>
      <c r="C2736" t="s">
        <v>19</v>
      </c>
      <c r="D2736" t="s">
        <v>19</v>
      </c>
      <c r="E2736">
        <v>2735</v>
      </c>
      <c r="F2736" t="s">
        <v>20</v>
      </c>
      <c r="G2736">
        <v>787</v>
      </c>
      <c r="H2736">
        <v>2735</v>
      </c>
      <c r="I2736">
        <v>11561</v>
      </c>
      <c r="J2736" t="s">
        <v>6735</v>
      </c>
      <c r="K2736" t="s">
        <v>6736</v>
      </c>
      <c r="L2736" t="s">
        <v>547</v>
      </c>
      <c r="M2736" t="s">
        <v>548</v>
      </c>
      <c r="N2736" t="s">
        <v>549</v>
      </c>
      <c r="O2736" t="s">
        <v>549</v>
      </c>
      <c r="P2736">
        <v>136.55449999999999</v>
      </c>
      <c r="Q2736">
        <v>918390882</v>
      </c>
      <c r="R2736" t="s">
        <v>144</v>
      </c>
      <c r="S2736">
        <v>7</v>
      </c>
    </row>
    <row r="2737" spans="2:19" x14ac:dyDescent="0.3">
      <c r="B2737">
        <v>2736</v>
      </c>
      <c r="C2737" t="s">
        <v>19</v>
      </c>
      <c r="D2737" t="s">
        <v>19</v>
      </c>
      <c r="E2737">
        <v>2736</v>
      </c>
      <c r="F2737" t="s">
        <v>20</v>
      </c>
      <c r="G2737">
        <v>25701</v>
      </c>
      <c r="H2737">
        <v>2736</v>
      </c>
      <c r="I2737">
        <v>14</v>
      </c>
      <c r="J2737" t="s">
        <v>6737</v>
      </c>
      <c r="K2737" t="s">
        <v>6738</v>
      </c>
      <c r="L2737" t="s">
        <v>185</v>
      </c>
      <c r="M2737" t="s">
        <v>186</v>
      </c>
      <c r="N2737" t="s">
        <v>185</v>
      </c>
      <c r="O2737" t="s">
        <v>179</v>
      </c>
      <c r="P2737">
        <v>136.4683</v>
      </c>
      <c r="Q2737">
        <v>3107877</v>
      </c>
      <c r="R2737" t="s">
        <v>37</v>
      </c>
      <c r="S2737">
        <v>1</v>
      </c>
    </row>
    <row r="2738" spans="2:19" x14ac:dyDescent="0.3">
      <c r="B2738">
        <v>2737</v>
      </c>
      <c r="C2738" t="s">
        <v>19</v>
      </c>
      <c r="D2738" t="s">
        <v>19</v>
      </c>
      <c r="E2738">
        <v>2737</v>
      </c>
      <c r="F2738" t="s">
        <v>20</v>
      </c>
      <c r="G2738">
        <v>23630</v>
      </c>
      <c r="H2738">
        <v>2737</v>
      </c>
      <c r="I2738">
        <v>25</v>
      </c>
      <c r="J2738" t="s">
        <v>6739</v>
      </c>
      <c r="K2738" t="s">
        <v>6740</v>
      </c>
      <c r="L2738" t="s">
        <v>45</v>
      </c>
      <c r="M2738" t="s">
        <v>46</v>
      </c>
      <c r="N2738" t="s">
        <v>3519</v>
      </c>
      <c r="O2738" t="s">
        <v>48</v>
      </c>
      <c r="P2738">
        <v>136.46180000000001</v>
      </c>
      <c r="Q2738">
        <v>2622248</v>
      </c>
      <c r="R2738" t="s">
        <v>37</v>
      </c>
      <c r="S2738">
        <v>2</v>
      </c>
    </row>
    <row r="2739" spans="2:19" x14ac:dyDescent="0.3">
      <c r="B2739">
        <v>2738</v>
      </c>
      <c r="C2739" t="s">
        <v>19</v>
      </c>
      <c r="D2739" t="s">
        <v>19</v>
      </c>
      <c r="E2739">
        <v>2738</v>
      </c>
      <c r="F2739" t="s">
        <v>20</v>
      </c>
      <c r="G2739">
        <v>21070</v>
      </c>
      <c r="H2739">
        <v>2738</v>
      </c>
      <c r="I2739">
        <v>181</v>
      </c>
      <c r="J2739" t="s">
        <v>6741</v>
      </c>
      <c r="K2739" t="s">
        <v>6742</v>
      </c>
      <c r="L2739" t="s">
        <v>131</v>
      </c>
      <c r="M2739" t="s">
        <v>132</v>
      </c>
      <c r="N2739" t="s">
        <v>794</v>
      </c>
      <c r="O2739" t="s">
        <v>794</v>
      </c>
      <c r="P2739">
        <v>136.40960000000001</v>
      </c>
      <c r="Q2739">
        <v>258008000</v>
      </c>
      <c r="R2739" t="s">
        <v>56</v>
      </c>
      <c r="S2739">
        <v>3</v>
      </c>
    </row>
    <row r="2740" spans="2:19" x14ac:dyDescent="0.3">
      <c r="B2740">
        <v>2739</v>
      </c>
      <c r="C2740" t="s">
        <v>19</v>
      </c>
      <c r="D2740" t="s">
        <v>19</v>
      </c>
      <c r="E2740">
        <v>2739</v>
      </c>
      <c r="F2740" t="s">
        <v>20</v>
      </c>
      <c r="G2740">
        <v>1215</v>
      </c>
      <c r="H2740">
        <v>2739</v>
      </c>
      <c r="I2740">
        <v>643</v>
      </c>
      <c r="J2740" t="s">
        <v>6743</v>
      </c>
      <c r="K2740" t="s">
        <v>6744</v>
      </c>
      <c r="L2740" t="s">
        <v>131</v>
      </c>
      <c r="M2740" t="s">
        <v>132</v>
      </c>
      <c r="N2740" t="s">
        <v>6745</v>
      </c>
      <c r="O2740" t="s">
        <v>794</v>
      </c>
      <c r="P2740">
        <v>136.3278</v>
      </c>
      <c r="Q2740">
        <v>159981711</v>
      </c>
      <c r="R2740" t="s">
        <v>56</v>
      </c>
      <c r="S2740">
        <v>3</v>
      </c>
    </row>
    <row r="2741" spans="2:19" x14ac:dyDescent="0.3">
      <c r="B2741">
        <v>2740</v>
      </c>
      <c r="C2741" t="s">
        <v>19</v>
      </c>
      <c r="D2741" t="s">
        <v>19</v>
      </c>
      <c r="E2741">
        <v>2740</v>
      </c>
      <c r="F2741" t="s">
        <v>20</v>
      </c>
      <c r="G2741">
        <v>23664</v>
      </c>
      <c r="H2741">
        <v>2740</v>
      </c>
      <c r="I2741">
        <v>58</v>
      </c>
      <c r="J2741" t="s">
        <v>6746</v>
      </c>
      <c r="K2741" t="s">
        <v>6747</v>
      </c>
      <c r="L2741" t="s">
        <v>131</v>
      </c>
      <c r="M2741" t="s">
        <v>132</v>
      </c>
      <c r="N2741" t="s">
        <v>133</v>
      </c>
      <c r="O2741" t="s">
        <v>133</v>
      </c>
      <c r="P2741">
        <v>136.31710000000001</v>
      </c>
      <c r="Q2741">
        <v>6036028</v>
      </c>
      <c r="R2741" t="s">
        <v>42</v>
      </c>
      <c r="S2741">
        <v>2</v>
      </c>
    </row>
    <row r="2742" spans="2:19" x14ac:dyDescent="0.3">
      <c r="B2742">
        <v>2741</v>
      </c>
      <c r="C2742" t="s">
        <v>19</v>
      </c>
      <c r="D2742" t="s">
        <v>19</v>
      </c>
      <c r="E2742">
        <v>2741</v>
      </c>
      <c r="F2742" t="s">
        <v>20</v>
      </c>
      <c r="G2742">
        <v>21863</v>
      </c>
      <c r="H2742">
        <v>2741</v>
      </c>
      <c r="I2742">
        <v>42</v>
      </c>
      <c r="J2742" t="s">
        <v>6748</v>
      </c>
      <c r="K2742" t="s">
        <v>6749</v>
      </c>
      <c r="L2742" t="s">
        <v>154</v>
      </c>
      <c r="M2742" t="s">
        <v>155</v>
      </c>
      <c r="N2742" t="s">
        <v>6391</v>
      </c>
      <c r="O2742" t="s">
        <v>298</v>
      </c>
      <c r="P2742">
        <v>136.30430000000001</v>
      </c>
      <c r="Q2742">
        <v>5304863</v>
      </c>
      <c r="R2742" t="s">
        <v>144</v>
      </c>
      <c r="S2742">
        <v>2</v>
      </c>
    </row>
    <row r="2743" spans="2:19" x14ac:dyDescent="0.3">
      <c r="B2743">
        <v>2742</v>
      </c>
      <c r="C2743" t="s">
        <v>19</v>
      </c>
      <c r="D2743" t="s">
        <v>19</v>
      </c>
      <c r="E2743">
        <v>2742</v>
      </c>
      <c r="F2743" t="s">
        <v>20</v>
      </c>
      <c r="G2743">
        <v>23730</v>
      </c>
      <c r="H2743">
        <v>2742</v>
      </c>
      <c r="I2743">
        <v>18</v>
      </c>
      <c r="J2743" t="s">
        <v>6750</v>
      </c>
      <c r="K2743" t="s">
        <v>6751</v>
      </c>
      <c r="L2743" t="s">
        <v>189</v>
      </c>
      <c r="M2743" t="s">
        <v>190</v>
      </c>
      <c r="N2743" t="s">
        <v>391</v>
      </c>
      <c r="O2743" t="s">
        <v>192</v>
      </c>
      <c r="P2743">
        <v>136.29560000000001</v>
      </c>
      <c r="Q2743">
        <v>2537742</v>
      </c>
      <c r="R2743" t="s">
        <v>121</v>
      </c>
      <c r="S2743">
        <v>2</v>
      </c>
    </row>
    <row r="2744" spans="2:19" x14ac:dyDescent="0.3">
      <c r="B2744">
        <v>2743</v>
      </c>
      <c r="C2744" t="s">
        <v>19</v>
      </c>
      <c r="D2744" t="s">
        <v>19</v>
      </c>
      <c r="E2744">
        <v>2743</v>
      </c>
      <c r="F2744" t="s">
        <v>20</v>
      </c>
      <c r="G2744">
        <v>24162</v>
      </c>
      <c r="H2744">
        <v>2743</v>
      </c>
      <c r="I2744">
        <v>29</v>
      </c>
      <c r="J2744" t="s">
        <v>6752</v>
      </c>
      <c r="K2744" t="s">
        <v>6753</v>
      </c>
      <c r="L2744" t="s">
        <v>23</v>
      </c>
      <c r="M2744" t="s">
        <v>24</v>
      </c>
      <c r="N2744" t="s">
        <v>504</v>
      </c>
      <c r="O2744" t="s">
        <v>26</v>
      </c>
      <c r="P2744">
        <v>136.29150000000001</v>
      </c>
      <c r="Q2744">
        <v>5000492</v>
      </c>
      <c r="R2744" t="s">
        <v>151</v>
      </c>
      <c r="S2744">
        <v>2</v>
      </c>
    </row>
    <row r="2745" spans="2:19" x14ac:dyDescent="0.3">
      <c r="B2745">
        <v>2744</v>
      </c>
      <c r="C2745" t="s">
        <v>19</v>
      </c>
      <c r="D2745" t="s">
        <v>19</v>
      </c>
      <c r="E2745">
        <v>2744</v>
      </c>
      <c r="F2745" t="s">
        <v>20</v>
      </c>
      <c r="G2745">
        <v>23789</v>
      </c>
      <c r="H2745">
        <v>2744</v>
      </c>
      <c r="I2745">
        <v>537</v>
      </c>
      <c r="J2745" t="s">
        <v>6754</v>
      </c>
      <c r="K2745" t="s">
        <v>6755</v>
      </c>
      <c r="L2745" t="s">
        <v>131</v>
      </c>
      <c r="M2745" t="s">
        <v>132</v>
      </c>
      <c r="N2745" t="s">
        <v>133</v>
      </c>
      <c r="O2745" t="s">
        <v>133</v>
      </c>
      <c r="P2745">
        <v>136.27869999999999</v>
      </c>
      <c r="Q2745">
        <v>40881699</v>
      </c>
      <c r="R2745" t="s">
        <v>151</v>
      </c>
      <c r="S2745">
        <v>2</v>
      </c>
    </row>
    <row r="2746" spans="2:19" x14ac:dyDescent="0.3">
      <c r="B2746">
        <v>2745</v>
      </c>
      <c r="C2746" t="s">
        <v>19</v>
      </c>
      <c r="D2746" t="s">
        <v>19</v>
      </c>
      <c r="E2746">
        <v>2745</v>
      </c>
      <c r="F2746" t="s">
        <v>20</v>
      </c>
      <c r="G2746">
        <v>20381</v>
      </c>
      <c r="H2746">
        <v>2745</v>
      </c>
      <c r="I2746">
        <v>102</v>
      </c>
      <c r="J2746" t="s">
        <v>6756</v>
      </c>
      <c r="K2746" t="s">
        <v>6757</v>
      </c>
      <c r="L2746" t="s">
        <v>547</v>
      </c>
      <c r="M2746" t="s">
        <v>548</v>
      </c>
      <c r="N2746" t="s">
        <v>1020</v>
      </c>
      <c r="O2746" t="s">
        <v>549</v>
      </c>
      <c r="P2746">
        <v>136.24180000000001</v>
      </c>
      <c r="Q2746">
        <v>28023000</v>
      </c>
      <c r="R2746" t="s">
        <v>42</v>
      </c>
      <c r="S2746">
        <v>4</v>
      </c>
    </row>
    <row r="2747" spans="2:19" x14ac:dyDescent="0.3">
      <c r="B2747">
        <v>2746</v>
      </c>
      <c r="C2747" t="s">
        <v>19</v>
      </c>
      <c r="D2747" t="s">
        <v>19</v>
      </c>
      <c r="E2747">
        <v>2746</v>
      </c>
      <c r="F2747" t="s">
        <v>20</v>
      </c>
      <c r="G2747">
        <v>26112</v>
      </c>
      <c r="H2747">
        <v>2746</v>
      </c>
      <c r="I2747">
        <v>75</v>
      </c>
      <c r="J2747" t="s">
        <v>6758</v>
      </c>
      <c r="K2747" t="s">
        <v>6759</v>
      </c>
      <c r="L2747" t="s">
        <v>77</v>
      </c>
      <c r="M2747" t="s">
        <v>78</v>
      </c>
      <c r="N2747" t="s">
        <v>105</v>
      </c>
      <c r="O2747" t="s">
        <v>106</v>
      </c>
      <c r="P2747">
        <v>135.846</v>
      </c>
      <c r="Q2747">
        <v>4394207</v>
      </c>
      <c r="R2747" t="s">
        <v>449</v>
      </c>
      <c r="S2747">
        <v>1</v>
      </c>
    </row>
    <row r="2748" spans="2:19" x14ac:dyDescent="0.3">
      <c r="B2748">
        <v>2747</v>
      </c>
      <c r="C2748" t="s">
        <v>19</v>
      </c>
      <c r="D2748" t="s">
        <v>19</v>
      </c>
      <c r="E2748">
        <v>2747</v>
      </c>
      <c r="F2748" t="s">
        <v>20</v>
      </c>
      <c r="G2748">
        <v>24933</v>
      </c>
      <c r="H2748">
        <v>2747</v>
      </c>
      <c r="I2748">
        <v>13</v>
      </c>
      <c r="J2748" t="s">
        <v>6760</v>
      </c>
      <c r="K2748" t="s">
        <v>6761</v>
      </c>
      <c r="L2748" t="s">
        <v>176</v>
      </c>
      <c r="M2748" t="s">
        <v>177</v>
      </c>
      <c r="N2748" t="s">
        <v>6762</v>
      </c>
      <c r="O2748" t="s">
        <v>179</v>
      </c>
      <c r="P2748">
        <v>135.81960000000001</v>
      </c>
      <c r="Q2748">
        <v>3161817</v>
      </c>
      <c r="R2748" t="s">
        <v>182</v>
      </c>
      <c r="S2748">
        <v>1</v>
      </c>
    </row>
    <row r="2749" spans="2:19" x14ac:dyDescent="0.3">
      <c r="B2749">
        <v>2748</v>
      </c>
      <c r="C2749" t="s">
        <v>19</v>
      </c>
      <c r="D2749" t="s">
        <v>19</v>
      </c>
      <c r="E2749">
        <v>2748</v>
      </c>
      <c r="F2749" t="s">
        <v>20</v>
      </c>
      <c r="G2749">
        <v>17831</v>
      </c>
      <c r="H2749">
        <v>2748</v>
      </c>
      <c r="I2749">
        <v>23</v>
      </c>
      <c r="J2749" t="s">
        <v>6763</v>
      </c>
      <c r="K2749" t="s">
        <v>6764</v>
      </c>
      <c r="L2749" t="s">
        <v>23</v>
      </c>
      <c r="M2749" t="s">
        <v>24</v>
      </c>
      <c r="N2749" t="s">
        <v>277</v>
      </c>
      <c r="O2749" t="s">
        <v>277</v>
      </c>
      <c r="P2749">
        <v>135.81190000000001</v>
      </c>
      <c r="Q2749">
        <v>19104601</v>
      </c>
      <c r="R2749" t="s">
        <v>151</v>
      </c>
      <c r="S2749">
        <v>2</v>
      </c>
    </row>
    <row r="2750" spans="2:19" x14ac:dyDescent="0.3">
      <c r="B2750">
        <v>2749</v>
      </c>
      <c r="C2750" t="s">
        <v>19</v>
      </c>
      <c r="D2750" t="s">
        <v>19</v>
      </c>
      <c r="E2750">
        <v>2749</v>
      </c>
      <c r="F2750" t="s">
        <v>20</v>
      </c>
      <c r="G2750">
        <v>23360</v>
      </c>
      <c r="H2750">
        <v>2749</v>
      </c>
      <c r="I2750">
        <v>55</v>
      </c>
      <c r="J2750" t="s">
        <v>6765</v>
      </c>
      <c r="K2750" t="s">
        <v>6766</v>
      </c>
      <c r="L2750" t="s">
        <v>89</v>
      </c>
      <c r="M2750" t="s">
        <v>90</v>
      </c>
      <c r="N2750" t="s">
        <v>91</v>
      </c>
      <c r="O2750" t="s">
        <v>377</v>
      </c>
      <c r="P2750">
        <v>135.66730000000001</v>
      </c>
      <c r="Q2750">
        <v>5201809</v>
      </c>
      <c r="R2750" t="s">
        <v>144</v>
      </c>
      <c r="S2750">
        <v>2</v>
      </c>
    </row>
    <row r="2751" spans="2:19" x14ac:dyDescent="0.3">
      <c r="B2751">
        <v>2750</v>
      </c>
      <c r="C2751" t="s">
        <v>19</v>
      </c>
      <c r="D2751" t="s">
        <v>19</v>
      </c>
      <c r="E2751">
        <v>2750</v>
      </c>
      <c r="F2751" t="s">
        <v>20</v>
      </c>
      <c r="G2751">
        <v>26163</v>
      </c>
      <c r="H2751">
        <v>2750</v>
      </c>
      <c r="I2751">
        <v>49</v>
      </c>
      <c r="J2751" t="s">
        <v>6767</v>
      </c>
      <c r="K2751" t="s">
        <v>6768</v>
      </c>
      <c r="L2751" t="s">
        <v>943</v>
      </c>
      <c r="M2751" t="s">
        <v>944</v>
      </c>
      <c r="N2751" t="s">
        <v>2145</v>
      </c>
      <c r="O2751" t="s">
        <v>946</v>
      </c>
      <c r="P2751">
        <v>135.5909</v>
      </c>
      <c r="Q2751">
        <v>5400854</v>
      </c>
      <c r="R2751" t="s">
        <v>61</v>
      </c>
      <c r="S2751">
        <v>1</v>
      </c>
    </row>
    <row r="2752" spans="2:19" x14ac:dyDescent="0.3">
      <c r="B2752">
        <v>2751</v>
      </c>
      <c r="C2752" t="s">
        <v>19</v>
      </c>
      <c r="D2752" t="s">
        <v>19</v>
      </c>
      <c r="E2752">
        <v>2751</v>
      </c>
      <c r="F2752" t="s">
        <v>20</v>
      </c>
      <c r="G2752">
        <v>20672</v>
      </c>
      <c r="H2752">
        <v>2751</v>
      </c>
      <c r="I2752">
        <v>96</v>
      </c>
      <c r="J2752" t="s">
        <v>6769</v>
      </c>
      <c r="K2752" t="s">
        <v>6770</v>
      </c>
      <c r="L2752" t="s">
        <v>131</v>
      </c>
      <c r="M2752" t="s">
        <v>132</v>
      </c>
      <c r="N2752" t="s">
        <v>133</v>
      </c>
      <c r="O2752" t="s">
        <v>133</v>
      </c>
      <c r="P2752">
        <v>135.3314</v>
      </c>
      <c r="Q2752">
        <v>45776073</v>
      </c>
      <c r="R2752" t="s">
        <v>262</v>
      </c>
      <c r="S2752">
        <v>2</v>
      </c>
    </row>
    <row r="2753" spans="2:19" x14ac:dyDescent="0.3">
      <c r="B2753">
        <v>2752</v>
      </c>
      <c r="C2753" t="s">
        <v>19</v>
      </c>
      <c r="D2753" t="s">
        <v>19</v>
      </c>
      <c r="E2753">
        <v>2752</v>
      </c>
      <c r="F2753" t="s">
        <v>20</v>
      </c>
      <c r="G2753">
        <v>24233</v>
      </c>
      <c r="H2753">
        <v>2752</v>
      </c>
      <c r="I2753">
        <v>90</v>
      </c>
      <c r="J2753" t="s">
        <v>6771</v>
      </c>
      <c r="K2753" t="s">
        <v>6772</v>
      </c>
      <c r="L2753" t="s">
        <v>131</v>
      </c>
      <c r="M2753" t="s">
        <v>132</v>
      </c>
      <c r="N2753" t="s">
        <v>6773</v>
      </c>
      <c r="O2753" t="s">
        <v>143</v>
      </c>
      <c r="P2753">
        <v>135.0273</v>
      </c>
      <c r="Q2753">
        <v>4303751</v>
      </c>
      <c r="R2753" t="s">
        <v>27</v>
      </c>
      <c r="S2753">
        <v>2</v>
      </c>
    </row>
    <row r="2754" spans="2:19" x14ac:dyDescent="0.3">
      <c r="B2754">
        <v>2753</v>
      </c>
      <c r="C2754" t="s">
        <v>19</v>
      </c>
      <c r="D2754" t="s">
        <v>19</v>
      </c>
      <c r="E2754">
        <v>2753</v>
      </c>
      <c r="F2754" t="s">
        <v>20</v>
      </c>
      <c r="G2754">
        <v>24017</v>
      </c>
      <c r="H2754">
        <v>2753</v>
      </c>
      <c r="I2754">
        <v>90</v>
      </c>
      <c r="J2754" t="s">
        <v>6774</v>
      </c>
      <c r="K2754" t="s">
        <v>6775</v>
      </c>
      <c r="L2754" t="s">
        <v>131</v>
      </c>
      <c r="M2754" t="s">
        <v>132</v>
      </c>
      <c r="N2754" t="s">
        <v>133</v>
      </c>
      <c r="O2754" t="s">
        <v>133</v>
      </c>
      <c r="P2754">
        <v>135.0103</v>
      </c>
      <c r="Q2754">
        <v>35464809</v>
      </c>
      <c r="R2754" t="s">
        <v>262</v>
      </c>
      <c r="S2754">
        <v>2</v>
      </c>
    </row>
    <row r="2755" spans="2:19" x14ac:dyDescent="0.3">
      <c r="B2755">
        <v>2754</v>
      </c>
      <c r="C2755" t="s">
        <v>19</v>
      </c>
      <c r="D2755" t="s">
        <v>19</v>
      </c>
      <c r="E2755">
        <v>2754</v>
      </c>
      <c r="F2755" t="s">
        <v>20</v>
      </c>
      <c r="G2755">
        <v>25746</v>
      </c>
      <c r="H2755">
        <v>2754</v>
      </c>
      <c r="I2755">
        <v>10</v>
      </c>
      <c r="J2755" t="s">
        <v>6776</v>
      </c>
      <c r="K2755" t="s">
        <v>6777</v>
      </c>
      <c r="L2755" t="s">
        <v>95</v>
      </c>
      <c r="M2755" t="s">
        <v>96</v>
      </c>
      <c r="N2755" t="s">
        <v>509</v>
      </c>
      <c r="O2755" t="s">
        <v>489</v>
      </c>
      <c r="P2755">
        <v>135.00579999999999</v>
      </c>
      <c r="Q2755">
        <v>2033305</v>
      </c>
      <c r="R2755" t="s">
        <v>243</v>
      </c>
      <c r="S2755">
        <v>1</v>
      </c>
    </row>
    <row r="2756" spans="2:19" x14ac:dyDescent="0.3">
      <c r="B2756">
        <v>2755</v>
      </c>
      <c r="C2756" t="s">
        <v>19</v>
      </c>
      <c r="D2756" t="s">
        <v>19</v>
      </c>
      <c r="E2756">
        <v>2755</v>
      </c>
      <c r="F2756" t="s">
        <v>20</v>
      </c>
      <c r="G2756">
        <v>25577</v>
      </c>
      <c r="H2756">
        <v>2755</v>
      </c>
      <c r="I2756">
        <v>98</v>
      </c>
      <c r="J2756" t="s">
        <v>6778</v>
      </c>
      <c r="K2756" t="s">
        <v>6779</v>
      </c>
      <c r="L2756" t="s">
        <v>95</v>
      </c>
      <c r="M2756" t="s">
        <v>96</v>
      </c>
      <c r="N2756" t="s">
        <v>6780</v>
      </c>
      <c r="O2756" t="s">
        <v>4027</v>
      </c>
      <c r="P2756">
        <v>134.9657</v>
      </c>
      <c r="Q2756">
        <v>36946465</v>
      </c>
      <c r="R2756" t="s">
        <v>27</v>
      </c>
      <c r="S2756">
        <v>1</v>
      </c>
    </row>
    <row r="2757" spans="2:19" x14ac:dyDescent="0.3">
      <c r="B2757">
        <v>2756</v>
      </c>
      <c r="C2757" t="s">
        <v>19</v>
      </c>
      <c r="D2757" t="s">
        <v>19</v>
      </c>
      <c r="E2757">
        <v>2756</v>
      </c>
      <c r="F2757" t="s">
        <v>20</v>
      </c>
      <c r="G2757">
        <v>24376</v>
      </c>
      <c r="H2757">
        <v>2756</v>
      </c>
      <c r="I2757">
        <v>13</v>
      </c>
      <c r="J2757" t="s">
        <v>6781</v>
      </c>
      <c r="K2757" t="s">
        <v>6782</v>
      </c>
      <c r="L2757" t="s">
        <v>547</v>
      </c>
      <c r="M2757" t="s">
        <v>548</v>
      </c>
      <c r="N2757" t="s">
        <v>549</v>
      </c>
      <c r="O2757" t="s">
        <v>549</v>
      </c>
      <c r="P2757">
        <v>134.95089999999999</v>
      </c>
      <c r="Q2757">
        <v>4309000</v>
      </c>
      <c r="R2757" t="s">
        <v>37</v>
      </c>
      <c r="S2757">
        <v>2</v>
      </c>
    </row>
    <row r="2758" spans="2:19" x14ac:dyDescent="0.3">
      <c r="B2758">
        <v>2757</v>
      </c>
      <c r="C2758" t="s">
        <v>19</v>
      </c>
      <c r="D2758" t="s">
        <v>19</v>
      </c>
      <c r="E2758">
        <v>2757</v>
      </c>
      <c r="F2758" t="s">
        <v>20</v>
      </c>
      <c r="G2758">
        <v>24005</v>
      </c>
      <c r="H2758">
        <v>2757</v>
      </c>
      <c r="I2758">
        <v>20</v>
      </c>
      <c r="J2758" t="s">
        <v>6783</v>
      </c>
      <c r="K2758" t="s">
        <v>6784</v>
      </c>
      <c r="L2758" t="s">
        <v>1032</v>
      </c>
      <c r="M2758" t="s">
        <v>1033</v>
      </c>
      <c r="N2758" t="s">
        <v>2843</v>
      </c>
      <c r="O2758" t="s">
        <v>2844</v>
      </c>
      <c r="P2758">
        <v>134.87190000000001</v>
      </c>
      <c r="Q2758">
        <v>3276860</v>
      </c>
      <c r="R2758" t="s">
        <v>144</v>
      </c>
      <c r="S2758">
        <v>2</v>
      </c>
    </row>
    <row r="2759" spans="2:19" x14ac:dyDescent="0.3">
      <c r="B2759">
        <v>2758</v>
      </c>
      <c r="C2759" t="s">
        <v>19</v>
      </c>
      <c r="D2759" t="s">
        <v>19</v>
      </c>
      <c r="E2759">
        <v>2758</v>
      </c>
      <c r="F2759" t="s">
        <v>20</v>
      </c>
      <c r="G2759">
        <v>486</v>
      </c>
      <c r="H2759">
        <v>2758</v>
      </c>
      <c r="I2759">
        <v>689</v>
      </c>
      <c r="J2759" t="s">
        <v>6785</v>
      </c>
      <c r="K2759" t="s">
        <v>6786</v>
      </c>
      <c r="L2759" t="s">
        <v>131</v>
      </c>
      <c r="M2759" t="s">
        <v>132</v>
      </c>
      <c r="N2759" t="s">
        <v>697</v>
      </c>
      <c r="O2759" t="s">
        <v>698</v>
      </c>
      <c r="P2759">
        <v>134.79169999999999</v>
      </c>
      <c r="Q2759">
        <v>35358440</v>
      </c>
      <c r="R2759" t="s">
        <v>61</v>
      </c>
      <c r="S2759">
        <v>6</v>
      </c>
    </row>
    <row r="2760" spans="2:19" x14ac:dyDescent="0.3">
      <c r="B2760">
        <v>2759</v>
      </c>
      <c r="C2760" t="s">
        <v>19</v>
      </c>
      <c r="D2760" t="s">
        <v>19</v>
      </c>
      <c r="E2760">
        <v>2759</v>
      </c>
      <c r="F2760" t="s">
        <v>20</v>
      </c>
      <c r="G2760">
        <v>23910</v>
      </c>
      <c r="H2760">
        <v>2759</v>
      </c>
      <c r="I2760">
        <v>8</v>
      </c>
      <c r="J2760" t="s">
        <v>6787</v>
      </c>
      <c r="K2760" t="s">
        <v>6788</v>
      </c>
      <c r="L2760" t="s">
        <v>23</v>
      </c>
      <c r="M2760" t="s">
        <v>24</v>
      </c>
      <c r="N2760" t="s">
        <v>26</v>
      </c>
      <c r="O2760" t="s">
        <v>26</v>
      </c>
      <c r="P2760">
        <v>134.7217</v>
      </c>
      <c r="Q2760">
        <v>3231961</v>
      </c>
      <c r="R2760" t="s">
        <v>274</v>
      </c>
      <c r="S2760">
        <v>2</v>
      </c>
    </row>
    <row r="2761" spans="2:19" x14ac:dyDescent="0.3">
      <c r="B2761">
        <v>2760</v>
      </c>
      <c r="C2761" t="s">
        <v>19</v>
      </c>
      <c r="D2761" t="s">
        <v>19</v>
      </c>
      <c r="E2761">
        <v>2760</v>
      </c>
      <c r="F2761" t="s">
        <v>20</v>
      </c>
      <c r="G2761">
        <v>26348</v>
      </c>
      <c r="H2761">
        <v>2760</v>
      </c>
      <c r="I2761">
        <v>2157</v>
      </c>
      <c r="J2761" t="s">
        <v>6789</v>
      </c>
      <c r="K2761" t="s">
        <v>6790</v>
      </c>
      <c r="L2761" t="s">
        <v>547</v>
      </c>
      <c r="M2761" t="s">
        <v>548</v>
      </c>
      <c r="N2761" t="s">
        <v>4209</v>
      </c>
      <c r="O2761" t="s">
        <v>549</v>
      </c>
      <c r="P2761">
        <v>134.6377</v>
      </c>
      <c r="Q2761">
        <v>27306679</v>
      </c>
      <c r="R2761" t="s">
        <v>449</v>
      </c>
      <c r="S2761">
        <v>1</v>
      </c>
    </row>
    <row r="2762" spans="2:19" x14ac:dyDescent="0.3">
      <c r="B2762">
        <v>2761</v>
      </c>
      <c r="C2762" t="s">
        <v>19</v>
      </c>
      <c r="D2762" t="s">
        <v>19</v>
      </c>
      <c r="E2762">
        <v>2761</v>
      </c>
      <c r="F2762" t="s">
        <v>20</v>
      </c>
      <c r="G2762">
        <v>20937</v>
      </c>
      <c r="H2762">
        <v>2761</v>
      </c>
      <c r="I2762">
        <v>150</v>
      </c>
      <c r="J2762" t="s">
        <v>6791</v>
      </c>
      <c r="K2762" t="s">
        <v>6792</v>
      </c>
      <c r="L2762" t="s">
        <v>23</v>
      </c>
      <c r="M2762" t="s">
        <v>24</v>
      </c>
      <c r="N2762" t="s">
        <v>718</v>
      </c>
      <c r="O2762" t="s">
        <v>26</v>
      </c>
      <c r="P2762">
        <v>134.58760000000001</v>
      </c>
      <c r="Q2762">
        <v>14167161</v>
      </c>
      <c r="R2762" t="s">
        <v>182</v>
      </c>
      <c r="S2762">
        <v>4</v>
      </c>
    </row>
    <row r="2763" spans="2:19" x14ac:dyDescent="0.3">
      <c r="B2763">
        <v>2762</v>
      </c>
      <c r="C2763" t="s">
        <v>19</v>
      </c>
      <c r="D2763" t="s">
        <v>19</v>
      </c>
      <c r="E2763">
        <v>2762</v>
      </c>
      <c r="F2763" t="s">
        <v>20</v>
      </c>
      <c r="G2763">
        <v>22736</v>
      </c>
      <c r="H2763">
        <v>2762</v>
      </c>
      <c r="I2763">
        <v>100</v>
      </c>
      <c r="J2763" t="s">
        <v>6793</v>
      </c>
      <c r="K2763" t="s">
        <v>6794</v>
      </c>
      <c r="L2763" t="s">
        <v>797</v>
      </c>
      <c r="M2763" t="s">
        <v>798</v>
      </c>
      <c r="N2763" t="s">
        <v>79</v>
      </c>
      <c r="O2763" t="s">
        <v>298</v>
      </c>
      <c r="P2763">
        <v>134.58260000000001</v>
      </c>
      <c r="Q2763">
        <v>13408184</v>
      </c>
      <c r="R2763" t="s">
        <v>61</v>
      </c>
      <c r="S2763">
        <v>3</v>
      </c>
    </row>
    <row r="2764" spans="2:19" x14ac:dyDescent="0.3">
      <c r="B2764">
        <v>2763</v>
      </c>
      <c r="C2764" t="s">
        <v>19</v>
      </c>
      <c r="D2764" t="s">
        <v>19</v>
      </c>
      <c r="E2764">
        <v>2763</v>
      </c>
      <c r="F2764" t="s">
        <v>20</v>
      </c>
      <c r="G2764">
        <v>25763</v>
      </c>
      <c r="H2764">
        <v>2763</v>
      </c>
      <c r="I2764">
        <v>14</v>
      </c>
      <c r="J2764" t="s">
        <v>6795</v>
      </c>
      <c r="K2764" t="s">
        <v>6796</v>
      </c>
      <c r="L2764" t="s">
        <v>185</v>
      </c>
      <c r="M2764" t="s">
        <v>186</v>
      </c>
      <c r="N2764" t="s">
        <v>3998</v>
      </c>
      <c r="O2764" t="s">
        <v>179</v>
      </c>
      <c r="P2764">
        <v>134.57650000000001</v>
      </c>
      <c r="Q2764">
        <v>3008359</v>
      </c>
      <c r="R2764" t="s">
        <v>182</v>
      </c>
      <c r="S2764">
        <v>1</v>
      </c>
    </row>
    <row r="2765" spans="2:19" x14ac:dyDescent="0.3">
      <c r="B2765">
        <v>2764</v>
      </c>
      <c r="C2765" t="s">
        <v>19</v>
      </c>
      <c r="D2765" t="s">
        <v>19</v>
      </c>
      <c r="E2765">
        <v>2764</v>
      </c>
      <c r="F2765" t="s">
        <v>20</v>
      </c>
      <c r="G2765">
        <v>26537</v>
      </c>
      <c r="H2765">
        <v>2764</v>
      </c>
      <c r="I2765">
        <v>34</v>
      </c>
      <c r="J2765" t="s">
        <v>6797</v>
      </c>
      <c r="K2765" t="s">
        <v>6798</v>
      </c>
      <c r="L2765" t="s">
        <v>257</v>
      </c>
      <c r="M2765" t="s">
        <v>258</v>
      </c>
      <c r="N2765" t="s">
        <v>259</v>
      </c>
      <c r="O2765" t="s">
        <v>259</v>
      </c>
      <c r="P2765">
        <v>134.56780000000001</v>
      </c>
      <c r="Q2765">
        <v>3777300</v>
      </c>
      <c r="R2765" t="s">
        <v>274</v>
      </c>
      <c r="S2765">
        <v>1</v>
      </c>
    </row>
    <row r="2766" spans="2:19" x14ac:dyDescent="0.3">
      <c r="B2766">
        <v>2765</v>
      </c>
      <c r="C2766" t="s">
        <v>19</v>
      </c>
      <c r="D2766" t="s">
        <v>19</v>
      </c>
      <c r="E2766">
        <v>2765</v>
      </c>
      <c r="F2766" t="s">
        <v>20</v>
      </c>
      <c r="G2766">
        <v>22248</v>
      </c>
      <c r="H2766">
        <v>2765</v>
      </c>
      <c r="I2766">
        <v>55</v>
      </c>
      <c r="J2766" t="s">
        <v>6799</v>
      </c>
      <c r="K2766" t="s">
        <v>6800</v>
      </c>
      <c r="L2766" t="s">
        <v>154</v>
      </c>
      <c r="M2766" t="s">
        <v>155</v>
      </c>
      <c r="N2766" t="s">
        <v>6801</v>
      </c>
      <c r="O2766" t="s">
        <v>298</v>
      </c>
      <c r="P2766">
        <v>134.4973</v>
      </c>
      <c r="Q2766">
        <v>5594414</v>
      </c>
      <c r="R2766" t="s">
        <v>144</v>
      </c>
      <c r="S2766">
        <v>3</v>
      </c>
    </row>
    <row r="2767" spans="2:19" x14ac:dyDescent="0.3">
      <c r="B2767">
        <v>2766</v>
      </c>
      <c r="C2767" t="s">
        <v>19</v>
      </c>
      <c r="D2767" t="s">
        <v>19</v>
      </c>
      <c r="E2767">
        <v>2766</v>
      </c>
      <c r="F2767" t="s">
        <v>20</v>
      </c>
      <c r="G2767">
        <v>18365</v>
      </c>
      <c r="H2767">
        <v>2766</v>
      </c>
      <c r="I2767">
        <v>51</v>
      </c>
      <c r="J2767" t="s">
        <v>6802</v>
      </c>
      <c r="K2767" t="s">
        <v>6803</v>
      </c>
      <c r="L2767" t="s">
        <v>246</v>
      </c>
      <c r="M2767" t="s">
        <v>247</v>
      </c>
      <c r="N2767" t="s">
        <v>2526</v>
      </c>
      <c r="O2767" t="s">
        <v>600</v>
      </c>
      <c r="P2767">
        <v>134.4718</v>
      </c>
      <c r="Q2767">
        <v>23890009</v>
      </c>
      <c r="R2767" t="s">
        <v>449</v>
      </c>
      <c r="S2767">
        <v>5</v>
      </c>
    </row>
    <row r="2768" spans="2:19" x14ac:dyDescent="0.3">
      <c r="B2768">
        <v>2767</v>
      </c>
      <c r="C2768" t="s">
        <v>19</v>
      </c>
      <c r="D2768" t="s">
        <v>19</v>
      </c>
      <c r="E2768">
        <v>2767</v>
      </c>
      <c r="F2768" t="s">
        <v>20</v>
      </c>
      <c r="G2768">
        <v>25369</v>
      </c>
      <c r="H2768">
        <v>2767</v>
      </c>
      <c r="I2768">
        <v>50</v>
      </c>
      <c r="J2768" t="s">
        <v>6804</v>
      </c>
      <c r="K2768" t="s">
        <v>6805</v>
      </c>
      <c r="L2768" t="s">
        <v>210</v>
      </c>
      <c r="M2768" t="s">
        <v>211</v>
      </c>
      <c r="N2768" t="s">
        <v>6806</v>
      </c>
      <c r="O2768" t="s">
        <v>36</v>
      </c>
      <c r="P2768">
        <v>134.41470000000001</v>
      </c>
      <c r="Q2768">
        <v>5562108</v>
      </c>
      <c r="R2768" t="s">
        <v>262</v>
      </c>
      <c r="S2768">
        <v>1</v>
      </c>
    </row>
    <row r="2769" spans="2:19" x14ac:dyDescent="0.3">
      <c r="B2769">
        <v>2768</v>
      </c>
      <c r="C2769" t="s">
        <v>19</v>
      </c>
      <c r="D2769" t="s">
        <v>19</v>
      </c>
      <c r="E2769">
        <v>2768</v>
      </c>
      <c r="F2769" t="s">
        <v>20</v>
      </c>
      <c r="G2769">
        <v>21512</v>
      </c>
      <c r="H2769">
        <v>2768</v>
      </c>
      <c r="I2769">
        <v>118</v>
      </c>
      <c r="J2769" t="s">
        <v>6807</v>
      </c>
      <c r="K2769" t="s">
        <v>6808</v>
      </c>
      <c r="L2769" t="s">
        <v>77</v>
      </c>
      <c r="M2769" t="s">
        <v>78</v>
      </c>
      <c r="N2769" t="s">
        <v>2208</v>
      </c>
      <c r="O2769" t="s">
        <v>1396</v>
      </c>
      <c r="P2769">
        <v>134.23859999999999</v>
      </c>
      <c r="Q2769">
        <v>16557604</v>
      </c>
      <c r="R2769" t="s">
        <v>516</v>
      </c>
      <c r="S2769">
        <v>3</v>
      </c>
    </row>
    <row r="2770" spans="2:19" x14ac:dyDescent="0.3">
      <c r="B2770">
        <v>2769</v>
      </c>
      <c r="C2770" t="s">
        <v>19</v>
      </c>
      <c r="D2770" t="s">
        <v>19</v>
      </c>
      <c r="E2770">
        <v>2769</v>
      </c>
      <c r="F2770" t="s">
        <v>20</v>
      </c>
      <c r="G2770">
        <v>18418</v>
      </c>
      <c r="H2770">
        <v>2769</v>
      </c>
      <c r="I2770">
        <v>319</v>
      </c>
      <c r="J2770" t="s">
        <v>6809</v>
      </c>
      <c r="K2770" t="s">
        <v>6810</v>
      </c>
      <c r="L2770" t="s">
        <v>77</v>
      </c>
      <c r="M2770" t="s">
        <v>78</v>
      </c>
      <c r="N2770" t="s">
        <v>6811</v>
      </c>
      <c r="O2770" t="s">
        <v>6297</v>
      </c>
      <c r="P2770">
        <v>134.12719999999999</v>
      </c>
      <c r="Q2770">
        <v>192586000</v>
      </c>
      <c r="R2770" t="s">
        <v>37</v>
      </c>
      <c r="S2770">
        <v>4</v>
      </c>
    </row>
    <row r="2771" spans="2:19" x14ac:dyDescent="0.3">
      <c r="B2771">
        <v>2770</v>
      </c>
      <c r="C2771" t="s">
        <v>19</v>
      </c>
      <c r="D2771" t="s">
        <v>19</v>
      </c>
      <c r="E2771">
        <v>2770</v>
      </c>
      <c r="F2771" t="s">
        <v>20</v>
      </c>
      <c r="G2771">
        <v>22330</v>
      </c>
      <c r="H2771">
        <v>2770</v>
      </c>
      <c r="I2771">
        <v>12</v>
      </c>
      <c r="J2771" t="s">
        <v>6812</v>
      </c>
      <c r="K2771" t="s">
        <v>6813</v>
      </c>
      <c r="L2771" t="s">
        <v>95</v>
      </c>
      <c r="M2771" t="s">
        <v>96</v>
      </c>
      <c r="N2771" t="s">
        <v>4349</v>
      </c>
      <c r="O2771" t="s">
        <v>150</v>
      </c>
      <c r="P2771">
        <v>133.9555</v>
      </c>
      <c r="Q2771">
        <v>3478568</v>
      </c>
      <c r="R2771" t="s">
        <v>121</v>
      </c>
      <c r="S2771">
        <v>3</v>
      </c>
    </row>
    <row r="2772" spans="2:19" x14ac:dyDescent="0.3">
      <c r="B2772">
        <v>2771</v>
      </c>
      <c r="C2772" t="s">
        <v>19</v>
      </c>
      <c r="D2772" t="s">
        <v>19</v>
      </c>
      <c r="E2772">
        <v>2771</v>
      </c>
      <c r="F2772" t="s">
        <v>20</v>
      </c>
      <c r="G2772">
        <v>25775</v>
      </c>
      <c r="H2772">
        <v>2771</v>
      </c>
      <c r="I2772">
        <v>239</v>
      </c>
      <c r="J2772" t="s">
        <v>6814</v>
      </c>
      <c r="K2772" t="s">
        <v>6815</v>
      </c>
      <c r="L2772" t="s">
        <v>257</v>
      </c>
      <c r="M2772" t="s">
        <v>258</v>
      </c>
      <c r="N2772" t="s">
        <v>406</v>
      </c>
      <c r="O2772" t="s">
        <v>259</v>
      </c>
      <c r="P2772">
        <v>133.82149999999999</v>
      </c>
      <c r="Q2772">
        <v>34572360</v>
      </c>
      <c r="R2772" t="s">
        <v>144</v>
      </c>
      <c r="S2772">
        <v>1</v>
      </c>
    </row>
    <row r="2773" spans="2:19" x14ac:dyDescent="0.3">
      <c r="B2773">
        <v>2772</v>
      </c>
      <c r="C2773" t="s">
        <v>19</v>
      </c>
      <c r="D2773" t="s">
        <v>19</v>
      </c>
      <c r="E2773">
        <v>2772</v>
      </c>
      <c r="F2773" t="s">
        <v>20</v>
      </c>
      <c r="G2773">
        <v>25355</v>
      </c>
      <c r="H2773">
        <v>2772</v>
      </c>
      <c r="I2773">
        <v>105</v>
      </c>
      <c r="J2773" t="s">
        <v>6816</v>
      </c>
      <c r="K2773" t="s">
        <v>6817</v>
      </c>
      <c r="L2773" t="s">
        <v>943</v>
      </c>
      <c r="M2773" t="s">
        <v>944</v>
      </c>
      <c r="N2773" t="s">
        <v>946</v>
      </c>
      <c r="O2773" t="s">
        <v>946</v>
      </c>
      <c r="P2773">
        <v>133.7586</v>
      </c>
      <c r="Q2773">
        <v>159132882</v>
      </c>
      <c r="R2773" t="s">
        <v>74</v>
      </c>
      <c r="S2773">
        <v>1</v>
      </c>
    </row>
    <row r="2774" spans="2:19" x14ac:dyDescent="0.3">
      <c r="B2774">
        <v>2773</v>
      </c>
      <c r="C2774" t="s">
        <v>19</v>
      </c>
      <c r="D2774" t="s">
        <v>19</v>
      </c>
      <c r="E2774">
        <v>2773</v>
      </c>
      <c r="F2774" t="s">
        <v>20</v>
      </c>
      <c r="G2774">
        <v>23940</v>
      </c>
      <c r="H2774">
        <v>2773</v>
      </c>
      <c r="I2774">
        <v>16</v>
      </c>
      <c r="J2774" t="s">
        <v>6818</v>
      </c>
      <c r="K2774" t="s">
        <v>6819</v>
      </c>
      <c r="L2774" t="s">
        <v>731</v>
      </c>
      <c r="M2774" t="s">
        <v>732</v>
      </c>
      <c r="N2774" t="s">
        <v>2969</v>
      </c>
      <c r="O2774" t="s">
        <v>734</v>
      </c>
      <c r="P2774">
        <v>133.69829999999999</v>
      </c>
      <c r="Q2774">
        <v>8980334</v>
      </c>
      <c r="R2774" t="s">
        <v>144</v>
      </c>
      <c r="S2774">
        <v>2</v>
      </c>
    </row>
    <row r="2775" spans="2:19" x14ac:dyDescent="0.3">
      <c r="B2775">
        <v>2774</v>
      </c>
      <c r="C2775" t="s">
        <v>19</v>
      </c>
      <c r="D2775" t="s">
        <v>19</v>
      </c>
      <c r="E2775">
        <v>2774</v>
      </c>
      <c r="F2775" t="s">
        <v>20</v>
      </c>
      <c r="G2775">
        <v>17291</v>
      </c>
      <c r="H2775">
        <v>2774</v>
      </c>
      <c r="I2775">
        <v>100</v>
      </c>
      <c r="J2775" t="s">
        <v>6820</v>
      </c>
      <c r="K2775" t="s">
        <v>6821</v>
      </c>
      <c r="L2775" t="s">
        <v>257</v>
      </c>
      <c r="M2775" t="s">
        <v>258</v>
      </c>
      <c r="N2775" t="s">
        <v>259</v>
      </c>
      <c r="O2775" t="s">
        <v>259</v>
      </c>
      <c r="P2775">
        <v>133.65870000000001</v>
      </c>
      <c r="Q2775">
        <v>29249000</v>
      </c>
      <c r="R2775" t="s">
        <v>144</v>
      </c>
      <c r="S2775">
        <v>5</v>
      </c>
    </row>
    <row r="2776" spans="2:19" x14ac:dyDescent="0.3">
      <c r="B2776">
        <v>2775</v>
      </c>
      <c r="C2776" t="s">
        <v>19</v>
      </c>
      <c r="D2776" t="s">
        <v>19</v>
      </c>
      <c r="E2776">
        <v>2775</v>
      </c>
      <c r="F2776" t="s">
        <v>20</v>
      </c>
      <c r="G2776">
        <v>2411</v>
      </c>
      <c r="H2776">
        <v>2775</v>
      </c>
      <c r="I2776">
        <v>3</v>
      </c>
      <c r="J2776" t="s">
        <v>6822</v>
      </c>
      <c r="K2776" t="s">
        <v>6823</v>
      </c>
      <c r="L2776" t="s">
        <v>943</v>
      </c>
      <c r="M2776" t="s">
        <v>944</v>
      </c>
      <c r="N2776" t="s">
        <v>6824</v>
      </c>
      <c r="O2776" t="s">
        <v>946</v>
      </c>
      <c r="P2776">
        <v>133.6353</v>
      </c>
      <c r="Q2776">
        <v>4566694</v>
      </c>
      <c r="R2776" t="s">
        <v>274</v>
      </c>
      <c r="S2776">
        <v>3</v>
      </c>
    </row>
    <row r="2777" spans="2:19" x14ac:dyDescent="0.3">
      <c r="B2777">
        <v>2776</v>
      </c>
      <c r="C2777" t="s">
        <v>19</v>
      </c>
      <c r="D2777" t="s">
        <v>19</v>
      </c>
      <c r="E2777">
        <v>2776</v>
      </c>
      <c r="F2777" t="s">
        <v>20</v>
      </c>
      <c r="G2777">
        <v>784</v>
      </c>
      <c r="H2777">
        <v>2776</v>
      </c>
      <c r="I2777">
        <v>133</v>
      </c>
      <c r="J2777" t="s">
        <v>6825</v>
      </c>
      <c r="K2777" t="s">
        <v>6826</v>
      </c>
      <c r="L2777" t="s">
        <v>246</v>
      </c>
      <c r="M2777" t="s">
        <v>247</v>
      </c>
      <c r="N2777" t="s">
        <v>1180</v>
      </c>
      <c r="O2777" t="s">
        <v>432</v>
      </c>
      <c r="P2777">
        <v>133.60059999999999</v>
      </c>
      <c r="Q2777">
        <v>32609027</v>
      </c>
      <c r="R2777" t="s">
        <v>144</v>
      </c>
      <c r="S2777">
        <v>8</v>
      </c>
    </row>
    <row r="2778" spans="2:19" x14ac:dyDescent="0.3">
      <c r="B2778">
        <v>2777</v>
      </c>
      <c r="C2778" t="s">
        <v>19</v>
      </c>
      <c r="D2778" t="s">
        <v>19</v>
      </c>
      <c r="E2778">
        <v>2777</v>
      </c>
      <c r="F2778" t="s">
        <v>20</v>
      </c>
      <c r="G2778">
        <v>25197</v>
      </c>
      <c r="H2778">
        <v>2777</v>
      </c>
      <c r="I2778">
        <v>79</v>
      </c>
      <c r="J2778" t="s">
        <v>6827</v>
      </c>
      <c r="K2778" t="s">
        <v>6828</v>
      </c>
      <c r="L2778" t="s">
        <v>189</v>
      </c>
      <c r="M2778" t="s">
        <v>190</v>
      </c>
      <c r="N2778" t="s">
        <v>6829</v>
      </c>
      <c r="O2778" t="s">
        <v>192</v>
      </c>
      <c r="P2778">
        <v>133.5984</v>
      </c>
      <c r="Q2778">
        <v>8692653</v>
      </c>
      <c r="R2778" t="s">
        <v>144</v>
      </c>
      <c r="S2778">
        <v>1</v>
      </c>
    </row>
    <row r="2779" spans="2:19" x14ac:dyDescent="0.3">
      <c r="B2779">
        <v>2778</v>
      </c>
      <c r="C2779" t="s">
        <v>19</v>
      </c>
      <c r="D2779" t="s">
        <v>19</v>
      </c>
      <c r="E2779">
        <v>2778</v>
      </c>
      <c r="F2779" t="s">
        <v>20</v>
      </c>
      <c r="G2779">
        <v>21933</v>
      </c>
      <c r="H2779">
        <v>2778</v>
      </c>
      <c r="I2779">
        <v>47</v>
      </c>
      <c r="J2779" t="s">
        <v>6830</v>
      </c>
      <c r="K2779" t="s">
        <v>6831</v>
      </c>
      <c r="L2779" t="s">
        <v>95</v>
      </c>
      <c r="M2779" t="s">
        <v>96</v>
      </c>
      <c r="N2779" t="s">
        <v>509</v>
      </c>
      <c r="O2779" t="s">
        <v>489</v>
      </c>
      <c r="P2779">
        <v>133.49279999999999</v>
      </c>
      <c r="Q2779">
        <v>4880000</v>
      </c>
      <c r="R2779" t="s">
        <v>42</v>
      </c>
      <c r="S2779">
        <v>4</v>
      </c>
    </row>
    <row r="2780" spans="2:19" x14ac:dyDescent="0.3">
      <c r="B2780">
        <v>2779</v>
      </c>
      <c r="C2780" t="s">
        <v>19</v>
      </c>
      <c r="D2780" t="s">
        <v>19</v>
      </c>
      <c r="E2780">
        <v>2779</v>
      </c>
      <c r="F2780" t="s">
        <v>20</v>
      </c>
      <c r="G2780">
        <v>24822</v>
      </c>
      <c r="H2780">
        <v>2779</v>
      </c>
      <c r="I2780">
        <v>17</v>
      </c>
      <c r="J2780" t="s">
        <v>6832</v>
      </c>
      <c r="K2780" t="s">
        <v>6833</v>
      </c>
      <c r="L2780" t="s">
        <v>83</v>
      </c>
      <c r="M2780" t="s">
        <v>84</v>
      </c>
      <c r="N2780" t="s">
        <v>85</v>
      </c>
      <c r="O2780" t="s">
        <v>86</v>
      </c>
      <c r="P2780">
        <v>133.41849999999999</v>
      </c>
      <c r="Q2780">
        <v>2212502</v>
      </c>
      <c r="R2780" t="s">
        <v>42</v>
      </c>
      <c r="S2780">
        <v>1</v>
      </c>
    </row>
    <row r="2781" spans="2:19" x14ac:dyDescent="0.3">
      <c r="B2781">
        <v>2780</v>
      </c>
      <c r="C2781" t="s">
        <v>19</v>
      </c>
      <c r="D2781" t="s">
        <v>19</v>
      </c>
      <c r="E2781">
        <v>2780</v>
      </c>
      <c r="F2781" t="s">
        <v>20</v>
      </c>
      <c r="G2781">
        <v>24306</v>
      </c>
      <c r="H2781">
        <v>2780</v>
      </c>
      <c r="I2781">
        <v>20</v>
      </c>
      <c r="J2781" t="s">
        <v>6834</v>
      </c>
      <c r="K2781" t="s">
        <v>6835</v>
      </c>
      <c r="L2781" t="s">
        <v>257</v>
      </c>
      <c r="M2781" t="s">
        <v>258</v>
      </c>
      <c r="N2781" t="s">
        <v>538</v>
      </c>
      <c r="O2781" t="s">
        <v>259</v>
      </c>
      <c r="P2781">
        <v>133.38839999999999</v>
      </c>
      <c r="Q2781">
        <v>2824000</v>
      </c>
      <c r="R2781" t="s">
        <v>61</v>
      </c>
      <c r="S2781">
        <v>2</v>
      </c>
    </row>
    <row r="2782" spans="2:19" x14ac:dyDescent="0.3">
      <c r="B2782">
        <v>2781</v>
      </c>
      <c r="C2782" t="s">
        <v>19</v>
      </c>
      <c r="D2782" t="s">
        <v>19</v>
      </c>
      <c r="E2782">
        <v>2781</v>
      </c>
      <c r="F2782" t="s">
        <v>20</v>
      </c>
      <c r="G2782">
        <v>22493</v>
      </c>
      <c r="H2782">
        <v>2781</v>
      </c>
      <c r="I2782">
        <v>200</v>
      </c>
      <c r="J2782" t="s">
        <v>6836</v>
      </c>
      <c r="K2782" t="s">
        <v>6837</v>
      </c>
      <c r="L2782" t="s">
        <v>23</v>
      </c>
      <c r="M2782" t="s">
        <v>24</v>
      </c>
      <c r="N2782" t="s">
        <v>1744</v>
      </c>
      <c r="O2782" t="s">
        <v>1745</v>
      </c>
      <c r="P2782">
        <v>133.3278</v>
      </c>
      <c r="Q2782">
        <v>7245632</v>
      </c>
      <c r="R2782" t="s">
        <v>467</v>
      </c>
      <c r="S2782">
        <v>3</v>
      </c>
    </row>
    <row r="2783" spans="2:19" x14ac:dyDescent="0.3">
      <c r="B2783">
        <v>2782</v>
      </c>
      <c r="C2783" t="s">
        <v>19</v>
      </c>
      <c r="D2783" t="s">
        <v>19</v>
      </c>
      <c r="E2783">
        <v>2782</v>
      </c>
      <c r="F2783" t="s">
        <v>20</v>
      </c>
      <c r="G2783">
        <v>8488</v>
      </c>
      <c r="H2783">
        <v>2782</v>
      </c>
      <c r="I2783">
        <v>3565</v>
      </c>
      <c r="J2783" t="s">
        <v>6838</v>
      </c>
      <c r="K2783" t="s">
        <v>6839</v>
      </c>
      <c r="L2783" t="s">
        <v>23</v>
      </c>
      <c r="M2783" t="s">
        <v>24</v>
      </c>
      <c r="N2783" t="s">
        <v>6840</v>
      </c>
      <c r="O2783" t="s">
        <v>26</v>
      </c>
      <c r="P2783">
        <v>133.23429999999999</v>
      </c>
      <c r="Q2783">
        <v>118291203</v>
      </c>
      <c r="R2783" t="s">
        <v>238</v>
      </c>
      <c r="S2783">
        <v>5</v>
      </c>
    </row>
    <row r="2784" spans="2:19" x14ac:dyDescent="0.3">
      <c r="B2784">
        <v>2783</v>
      </c>
      <c r="C2784" t="s">
        <v>19</v>
      </c>
      <c r="D2784" t="s">
        <v>19</v>
      </c>
      <c r="E2784">
        <v>2783</v>
      </c>
      <c r="F2784" t="s">
        <v>20</v>
      </c>
      <c r="G2784">
        <v>25547</v>
      </c>
      <c r="H2784">
        <v>2783</v>
      </c>
      <c r="I2784">
        <v>27</v>
      </c>
      <c r="J2784" t="s">
        <v>6841</v>
      </c>
      <c r="K2784" t="s">
        <v>6842</v>
      </c>
      <c r="L2784" t="s">
        <v>189</v>
      </c>
      <c r="M2784" t="s">
        <v>190</v>
      </c>
      <c r="N2784" t="s">
        <v>6843</v>
      </c>
      <c r="O2784" t="s">
        <v>6844</v>
      </c>
      <c r="P2784">
        <v>133.1628</v>
      </c>
      <c r="Q2784">
        <v>5351051</v>
      </c>
      <c r="R2784" t="s">
        <v>37</v>
      </c>
      <c r="S2784">
        <v>1</v>
      </c>
    </row>
    <row r="2785" spans="2:19" x14ac:dyDescent="0.3">
      <c r="B2785">
        <v>2784</v>
      </c>
      <c r="C2785" t="s">
        <v>19</v>
      </c>
      <c r="D2785" t="s">
        <v>19</v>
      </c>
      <c r="E2785">
        <v>2784</v>
      </c>
      <c r="F2785" t="s">
        <v>20</v>
      </c>
      <c r="G2785">
        <v>24102</v>
      </c>
      <c r="H2785">
        <v>2784</v>
      </c>
      <c r="I2785">
        <v>13</v>
      </c>
      <c r="J2785" t="s">
        <v>6845</v>
      </c>
      <c r="K2785" t="s">
        <v>6846</v>
      </c>
      <c r="L2785" t="s">
        <v>246</v>
      </c>
      <c r="M2785" t="s">
        <v>247</v>
      </c>
      <c r="N2785" t="s">
        <v>4282</v>
      </c>
      <c r="O2785" t="s">
        <v>1462</v>
      </c>
      <c r="P2785">
        <v>133.1215</v>
      </c>
      <c r="Q2785">
        <v>2725932</v>
      </c>
      <c r="R2785" t="s">
        <v>274</v>
      </c>
      <c r="S2785">
        <v>2</v>
      </c>
    </row>
    <row r="2786" spans="2:19" x14ac:dyDescent="0.3">
      <c r="B2786">
        <v>2785</v>
      </c>
      <c r="C2786" t="s">
        <v>19</v>
      </c>
      <c r="D2786" t="s">
        <v>19</v>
      </c>
      <c r="E2786">
        <v>2785</v>
      </c>
      <c r="F2786" t="s">
        <v>20</v>
      </c>
      <c r="G2786">
        <v>3090</v>
      </c>
      <c r="H2786">
        <v>2785</v>
      </c>
      <c r="I2786">
        <v>838</v>
      </c>
      <c r="J2786" t="s">
        <v>6847</v>
      </c>
      <c r="K2786" t="s">
        <v>6848</v>
      </c>
      <c r="L2786" t="s">
        <v>257</v>
      </c>
      <c r="M2786" t="s">
        <v>258</v>
      </c>
      <c r="N2786" t="s">
        <v>6849</v>
      </c>
      <c r="O2786" t="s">
        <v>259</v>
      </c>
      <c r="P2786">
        <v>133.0609</v>
      </c>
      <c r="Q2786">
        <v>77294000</v>
      </c>
      <c r="R2786" t="s">
        <v>449</v>
      </c>
      <c r="S2786">
        <v>10</v>
      </c>
    </row>
    <row r="2787" spans="2:19" x14ac:dyDescent="0.3">
      <c r="B2787">
        <v>2786</v>
      </c>
      <c r="C2787" t="s">
        <v>19</v>
      </c>
      <c r="D2787" t="s">
        <v>19</v>
      </c>
      <c r="E2787">
        <v>2786</v>
      </c>
      <c r="F2787" t="s">
        <v>20</v>
      </c>
      <c r="G2787">
        <v>18098</v>
      </c>
      <c r="H2787">
        <v>2786</v>
      </c>
      <c r="I2787">
        <v>40</v>
      </c>
      <c r="J2787" t="s">
        <v>6850</v>
      </c>
      <c r="K2787" t="s">
        <v>6851</v>
      </c>
      <c r="L2787" t="s">
        <v>189</v>
      </c>
      <c r="M2787" t="s">
        <v>190</v>
      </c>
      <c r="N2787" t="s">
        <v>6852</v>
      </c>
      <c r="O2787" t="s">
        <v>6853</v>
      </c>
      <c r="P2787">
        <v>132.8827</v>
      </c>
      <c r="Q2787">
        <v>6118112</v>
      </c>
      <c r="R2787" t="s">
        <v>274</v>
      </c>
      <c r="S2787">
        <v>4</v>
      </c>
    </row>
    <row r="2788" spans="2:19" x14ac:dyDescent="0.3">
      <c r="B2788">
        <v>2787</v>
      </c>
      <c r="C2788" t="s">
        <v>19</v>
      </c>
      <c r="D2788" t="s">
        <v>19</v>
      </c>
      <c r="E2788">
        <v>2787</v>
      </c>
      <c r="F2788" t="s">
        <v>20</v>
      </c>
      <c r="G2788">
        <v>25481</v>
      </c>
      <c r="H2788">
        <v>2787</v>
      </c>
      <c r="I2788">
        <v>34</v>
      </c>
      <c r="J2788" t="s">
        <v>6854</v>
      </c>
      <c r="K2788" t="s">
        <v>6855</v>
      </c>
      <c r="L2788" t="s">
        <v>731</v>
      </c>
      <c r="M2788" t="s">
        <v>732</v>
      </c>
      <c r="N2788" t="s">
        <v>1481</v>
      </c>
      <c r="O2788" t="s">
        <v>734</v>
      </c>
      <c r="P2788">
        <v>132.81319999999999</v>
      </c>
      <c r="Q2788">
        <v>4842714</v>
      </c>
      <c r="R2788" t="s">
        <v>428</v>
      </c>
      <c r="S2788">
        <v>1</v>
      </c>
    </row>
    <row r="2789" spans="2:19" x14ac:dyDescent="0.3">
      <c r="B2789">
        <v>2788</v>
      </c>
      <c r="C2789" t="s">
        <v>19</v>
      </c>
      <c r="D2789" t="s">
        <v>19</v>
      </c>
      <c r="E2789">
        <v>2788</v>
      </c>
      <c r="F2789" t="s">
        <v>20</v>
      </c>
      <c r="G2789">
        <v>22035</v>
      </c>
      <c r="H2789">
        <v>2788</v>
      </c>
      <c r="I2789">
        <v>18</v>
      </c>
      <c r="J2789" t="s">
        <v>6856</v>
      </c>
      <c r="K2789" t="s">
        <v>6857</v>
      </c>
      <c r="L2789" t="s">
        <v>131</v>
      </c>
      <c r="M2789" t="s">
        <v>132</v>
      </c>
      <c r="N2789" t="s">
        <v>133</v>
      </c>
      <c r="O2789" t="s">
        <v>133</v>
      </c>
      <c r="P2789">
        <v>132.80449999999999</v>
      </c>
      <c r="Q2789">
        <v>18336505</v>
      </c>
      <c r="R2789" t="s">
        <v>274</v>
      </c>
      <c r="S2789">
        <v>3</v>
      </c>
    </row>
    <row r="2790" spans="2:19" x14ac:dyDescent="0.3">
      <c r="B2790">
        <v>2789</v>
      </c>
      <c r="C2790" t="s">
        <v>19</v>
      </c>
      <c r="D2790" t="s">
        <v>19</v>
      </c>
      <c r="E2790">
        <v>2789</v>
      </c>
      <c r="F2790" t="s">
        <v>20</v>
      </c>
      <c r="G2790">
        <v>19321</v>
      </c>
      <c r="H2790">
        <v>2789</v>
      </c>
      <c r="I2790">
        <v>42</v>
      </c>
      <c r="J2790" t="s">
        <v>6858</v>
      </c>
      <c r="K2790" t="s">
        <v>6859</v>
      </c>
      <c r="L2790" t="s">
        <v>185</v>
      </c>
      <c r="M2790" t="s">
        <v>186</v>
      </c>
      <c r="N2790" t="s">
        <v>185</v>
      </c>
      <c r="O2790" t="s">
        <v>179</v>
      </c>
      <c r="P2790">
        <v>132.7372</v>
      </c>
      <c r="Q2790">
        <v>8088027</v>
      </c>
      <c r="R2790" t="s">
        <v>144</v>
      </c>
      <c r="S2790">
        <v>4</v>
      </c>
    </row>
    <row r="2791" spans="2:19" x14ac:dyDescent="0.3">
      <c r="B2791">
        <v>2790</v>
      </c>
      <c r="C2791" t="s">
        <v>19</v>
      </c>
      <c r="D2791" t="s">
        <v>19</v>
      </c>
      <c r="E2791">
        <v>2790</v>
      </c>
      <c r="F2791" t="s">
        <v>20</v>
      </c>
      <c r="G2791">
        <v>1883</v>
      </c>
      <c r="H2791">
        <v>2790</v>
      </c>
      <c r="I2791">
        <v>43</v>
      </c>
      <c r="J2791" t="s">
        <v>6860</v>
      </c>
      <c r="K2791" t="s">
        <v>6861</v>
      </c>
      <c r="L2791" t="s">
        <v>64</v>
      </c>
      <c r="M2791" t="s">
        <v>65</v>
      </c>
      <c r="N2791" t="s">
        <v>4381</v>
      </c>
      <c r="O2791" t="s">
        <v>67</v>
      </c>
      <c r="P2791">
        <v>132.6103</v>
      </c>
      <c r="Q2791">
        <v>14672945</v>
      </c>
      <c r="R2791" t="s">
        <v>74</v>
      </c>
      <c r="S2791">
        <v>6</v>
      </c>
    </row>
    <row r="2792" spans="2:19" x14ac:dyDescent="0.3">
      <c r="B2792">
        <v>2791</v>
      </c>
      <c r="C2792" t="s">
        <v>19</v>
      </c>
      <c r="D2792" t="s">
        <v>19</v>
      </c>
      <c r="E2792">
        <v>2791</v>
      </c>
      <c r="F2792" t="s">
        <v>20</v>
      </c>
      <c r="G2792">
        <v>24868</v>
      </c>
      <c r="H2792">
        <v>2791</v>
      </c>
      <c r="I2792">
        <v>22</v>
      </c>
      <c r="J2792" t="s">
        <v>6862</v>
      </c>
      <c r="K2792" t="s">
        <v>6863</v>
      </c>
      <c r="L2792" t="s">
        <v>154</v>
      </c>
      <c r="M2792" t="s">
        <v>155</v>
      </c>
      <c r="N2792" t="s">
        <v>4694</v>
      </c>
      <c r="O2792" t="s">
        <v>298</v>
      </c>
      <c r="P2792">
        <v>132.53059999999999</v>
      </c>
      <c r="Q2792">
        <v>5459136</v>
      </c>
      <c r="R2792" t="s">
        <v>151</v>
      </c>
      <c r="S2792">
        <v>1</v>
      </c>
    </row>
    <row r="2793" spans="2:19" x14ac:dyDescent="0.3">
      <c r="B2793">
        <v>2792</v>
      </c>
      <c r="C2793" t="s">
        <v>19</v>
      </c>
      <c r="D2793" t="s">
        <v>19</v>
      </c>
      <c r="E2793">
        <v>2792</v>
      </c>
      <c r="F2793" t="s">
        <v>20</v>
      </c>
      <c r="G2793">
        <v>25942</v>
      </c>
      <c r="H2793">
        <v>2792</v>
      </c>
      <c r="I2793">
        <v>41</v>
      </c>
      <c r="J2793" t="s">
        <v>6864</v>
      </c>
      <c r="K2793" t="s">
        <v>6865</v>
      </c>
      <c r="L2793" t="s">
        <v>131</v>
      </c>
      <c r="M2793" t="s">
        <v>132</v>
      </c>
      <c r="N2793" t="s">
        <v>794</v>
      </c>
      <c r="O2793" t="s">
        <v>794</v>
      </c>
      <c r="P2793">
        <v>132.5162</v>
      </c>
      <c r="Q2793">
        <v>11285762</v>
      </c>
      <c r="R2793" t="s">
        <v>262</v>
      </c>
      <c r="S2793">
        <v>1</v>
      </c>
    </row>
    <row r="2794" spans="2:19" x14ac:dyDescent="0.3">
      <c r="B2794">
        <v>2793</v>
      </c>
      <c r="C2794" t="s">
        <v>19</v>
      </c>
      <c r="D2794" t="s">
        <v>19</v>
      </c>
      <c r="E2794">
        <v>2793</v>
      </c>
      <c r="F2794" t="s">
        <v>20</v>
      </c>
      <c r="G2794">
        <v>795</v>
      </c>
      <c r="H2794">
        <v>2793</v>
      </c>
      <c r="I2794">
        <v>24</v>
      </c>
      <c r="J2794" t="s">
        <v>6866</v>
      </c>
      <c r="K2794" t="s">
        <v>6867</v>
      </c>
      <c r="L2794" t="s">
        <v>530</v>
      </c>
      <c r="M2794" t="s">
        <v>531</v>
      </c>
      <c r="N2794" t="s">
        <v>2378</v>
      </c>
      <c r="O2794" t="s">
        <v>2379</v>
      </c>
      <c r="P2794">
        <v>132.43950000000001</v>
      </c>
      <c r="Q2794">
        <v>8247966</v>
      </c>
      <c r="R2794" t="s">
        <v>428</v>
      </c>
      <c r="S2794">
        <v>5</v>
      </c>
    </row>
    <row r="2795" spans="2:19" x14ac:dyDescent="0.3">
      <c r="B2795">
        <v>2794</v>
      </c>
      <c r="C2795" t="s">
        <v>19</v>
      </c>
      <c r="D2795" t="s">
        <v>19</v>
      </c>
      <c r="E2795">
        <v>2794</v>
      </c>
      <c r="F2795" t="s">
        <v>20</v>
      </c>
      <c r="G2795">
        <v>20200</v>
      </c>
      <c r="H2795">
        <v>2794</v>
      </c>
      <c r="I2795">
        <v>61</v>
      </c>
      <c r="J2795" t="s">
        <v>6868</v>
      </c>
      <c r="K2795" t="s">
        <v>6869</v>
      </c>
      <c r="L2795" t="s">
        <v>23</v>
      </c>
      <c r="M2795" t="s">
        <v>24</v>
      </c>
      <c r="N2795" t="s">
        <v>60</v>
      </c>
      <c r="O2795" t="s">
        <v>60</v>
      </c>
      <c r="P2795">
        <v>132.38030000000001</v>
      </c>
      <c r="Q2795">
        <v>13980000</v>
      </c>
      <c r="R2795" t="s">
        <v>449</v>
      </c>
      <c r="S2795">
        <v>4</v>
      </c>
    </row>
    <row r="2796" spans="2:19" x14ac:dyDescent="0.3">
      <c r="B2796">
        <v>2795</v>
      </c>
      <c r="C2796" t="s">
        <v>19</v>
      </c>
      <c r="D2796" t="s">
        <v>19</v>
      </c>
      <c r="E2796">
        <v>2795</v>
      </c>
      <c r="F2796" t="s">
        <v>20</v>
      </c>
      <c r="G2796">
        <v>11471</v>
      </c>
      <c r="H2796">
        <v>2795</v>
      </c>
      <c r="I2796">
        <v>41</v>
      </c>
      <c r="J2796" t="s">
        <v>6870</v>
      </c>
      <c r="K2796" t="s">
        <v>6871</v>
      </c>
      <c r="L2796" t="s">
        <v>185</v>
      </c>
      <c r="M2796" t="s">
        <v>186</v>
      </c>
      <c r="N2796" t="s">
        <v>185</v>
      </c>
      <c r="O2796" t="s">
        <v>179</v>
      </c>
      <c r="P2796">
        <v>132.27430000000001</v>
      </c>
      <c r="Q2796">
        <v>16445046</v>
      </c>
      <c r="R2796" t="s">
        <v>478</v>
      </c>
      <c r="S2796">
        <v>2</v>
      </c>
    </row>
    <row r="2797" spans="2:19" x14ac:dyDescent="0.3">
      <c r="B2797">
        <v>2796</v>
      </c>
      <c r="C2797" t="s">
        <v>19</v>
      </c>
      <c r="D2797" t="s">
        <v>19</v>
      </c>
      <c r="E2797">
        <v>2796</v>
      </c>
      <c r="F2797" t="s">
        <v>20</v>
      </c>
      <c r="G2797">
        <v>25686</v>
      </c>
      <c r="H2797">
        <v>2796</v>
      </c>
      <c r="I2797">
        <v>27</v>
      </c>
      <c r="J2797" t="s">
        <v>6872</v>
      </c>
      <c r="K2797" t="s">
        <v>6873</v>
      </c>
      <c r="L2797" t="s">
        <v>246</v>
      </c>
      <c r="M2797" t="s">
        <v>247</v>
      </c>
      <c r="N2797" t="s">
        <v>580</v>
      </c>
      <c r="O2797" t="s">
        <v>580</v>
      </c>
      <c r="P2797">
        <v>132.21119999999999</v>
      </c>
      <c r="Q2797">
        <v>3035000</v>
      </c>
      <c r="R2797" t="s">
        <v>27</v>
      </c>
      <c r="S2797">
        <v>1</v>
      </c>
    </row>
    <row r="2798" spans="2:19" x14ac:dyDescent="0.3">
      <c r="B2798">
        <v>2797</v>
      </c>
      <c r="C2798" t="s">
        <v>19</v>
      </c>
      <c r="D2798" t="s">
        <v>19</v>
      </c>
      <c r="E2798">
        <v>2797</v>
      </c>
      <c r="F2798" t="s">
        <v>20</v>
      </c>
      <c r="G2798">
        <v>21974</v>
      </c>
      <c r="H2798">
        <v>2797</v>
      </c>
      <c r="I2798">
        <v>38</v>
      </c>
      <c r="J2798" t="s">
        <v>6874</v>
      </c>
      <c r="K2798" t="s">
        <v>6875</v>
      </c>
      <c r="L2798" t="s">
        <v>257</v>
      </c>
      <c r="M2798" t="s">
        <v>258</v>
      </c>
      <c r="N2798" t="s">
        <v>4859</v>
      </c>
      <c r="O2798" t="s">
        <v>259</v>
      </c>
      <c r="P2798">
        <v>132.13480000000001</v>
      </c>
      <c r="Q2798">
        <v>33069338</v>
      </c>
      <c r="R2798" t="s">
        <v>37</v>
      </c>
      <c r="S2798">
        <v>4</v>
      </c>
    </row>
    <row r="2799" spans="2:19" x14ac:dyDescent="0.3">
      <c r="B2799">
        <v>2798</v>
      </c>
      <c r="C2799" t="s">
        <v>19</v>
      </c>
      <c r="D2799" t="s">
        <v>19</v>
      </c>
      <c r="E2799">
        <v>2798</v>
      </c>
      <c r="F2799" t="s">
        <v>20</v>
      </c>
      <c r="G2799">
        <v>22878</v>
      </c>
      <c r="H2799">
        <v>2798</v>
      </c>
      <c r="I2799">
        <v>134</v>
      </c>
      <c r="J2799" t="s">
        <v>6876</v>
      </c>
      <c r="K2799" t="s">
        <v>6877</v>
      </c>
      <c r="L2799" t="s">
        <v>170</v>
      </c>
      <c r="M2799" t="s">
        <v>171</v>
      </c>
      <c r="N2799" t="s">
        <v>380</v>
      </c>
      <c r="O2799" t="s">
        <v>381</v>
      </c>
      <c r="P2799">
        <v>132.12970000000001</v>
      </c>
      <c r="Q2799">
        <v>12263275</v>
      </c>
      <c r="R2799" t="s">
        <v>128</v>
      </c>
      <c r="S2799">
        <v>1</v>
      </c>
    </row>
    <row r="2800" spans="2:19" x14ac:dyDescent="0.3">
      <c r="B2800">
        <v>2799</v>
      </c>
      <c r="C2800" t="s">
        <v>19</v>
      </c>
      <c r="D2800" t="s">
        <v>19</v>
      </c>
      <c r="E2800">
        <v>2799</v>
      </c>
      <c r="F2800" t="s">
        <v>20</v>
      </c>
      <c r="G2800">
        <v>78</v>
      </c>
      <c r="H2800">
        <v>2799</v>
      </c>
      <c r="I2800">
        <v>94</v>
      </c>
      <c r="J2800" t="s">
        <v>6878</v>
      </c>
      <c r="K2800" t="s">
        <v>6879</v>
      </c>
      <c r="L2800" t="s">
        <v>210</v>
      </c>
      <c r="M2800" t="s">
        <v>211</v>
      </c>
      <c r="N2800" t="s">
        <v>3664</v>
      </c>
      <c r="O2800" t="s">
        <v>481</v>
      </c>
      <c r="P2800">
        <v>132.04849999999999</v>
      </c>
      <c r="Q2800">
        <v>34675000</v>
      </c>
      <c r="R2800" t="s">
        <v>37</v>
      </c>
      <c r="S2800">
        <v>7</v>
      </c>
    </row>
    <row r="2801" spans="2:19" x14ac:dyDescent="0.3">
      <c r="B2801">
        <v>2800</v>
      </c>
      <c r="C2801" t="s">
        <v>19</v>
      </c>
      <c r="D2801" t="s">
        <v>19</v>
      </c>
      <c r="E2801">
        <v>2800</v>
      </c>
      <c r="F2801" t="s">
        <v>20</v>
      </c>
      <c r="G2801">
        <v>17745</v>
      </c>
      <c r="H2801">
        <v>2800</v>
      </c>
      <c r="I2801">
        <v>60</v>
      </c>
      <c r="J2801" t="s">
        <v>6880</v>
      </c>
      <c r="K2801" t="s">
        <v>6881</v>
      </c>
      <c r="L2801" t="s">
        <v>309</v>
      </c>
      <c r="M2801" t="s">
        <v>310</v>
      </c>
      <c r="N2801" t="s">
        <v>311</v>
      </c>
      <c r="O2801" t="s">
        <v>36</v>
      </c>
      <c r="P2801">
        <v>131.87530000000001</v>
      </c>
      <c r="Q2801">
        <v>13204652</v>
      </c>
      <c r="R2801" t="s">
        <v>118</v>
      </c>
      <c r="S2801">
        <v>2</v>
      </c>
    </row>
    <row r="2802" spans="2:19" x14ac:dyDescent="0.3">
      <c r="B2802">
        <v>2801</v>
      </c>
      <c r="C2802" t="s">
        <v>19</v>
      </c>
      <c r="D2802" t="s">
        <v>19</v>
      </c>
      <c r="E2802">
        <v>2801</v>
      </c>
      <c r="F2802" t="s">
        <v>20</v>
      </c>
      <c r="G2802">
        <v>19927</v>
      </c>
      <c r="H2802">
        <v>2801</v>
      </c>
      <c r="I2802">
        <v>59</v>
      </c>
      <c r="J2802" t="s">
        <v>6882</v>
      </c>
      <c r="K2802" t="s">
        <v>6883</v>
      </c>
      <c r="L2802" t="s">
        <v>1711</v>
      </c>
      <c r="M2802" t="s">
        <v>1712</v>
      </c>
      <c r="N2802" t="s">
        <v>6719</v>
      </c>
      <c r="O2802" t="s">
        <v>1714</v>
      </c>
      <c r="P2802">
        <v>131.8477</v>
      </c>
      <c r="Q2802">
        <v>6739317</v>
      </c>
      <c r="R2802" t="s">
        <v>118</v>
      </c>
      <c r="S2802">
        <v>4</v>
      </c>
    </row>
    <row r="2803" spans="2:19" x14ac:dyDescent="0.3">
      <c r="B2803">
        <v>2802</v>
      </c>
      <c r="C2803" t="s">
        <v>19</v>
      </c>
      <c r="D2803" t="s">
        <v>19</v>
      </c>
      <c r="E2803">
        <v>2802</v>
      </c>
      <c r="F2803" t="s">
        <v>20</v>
      </c>
      <c r="G2803">
        <v>26560</v>
      </c>
      <c r="H2803">
        <v>2802</v>
      </c>
      <c r="I2803">
        <v>125</v>
      </c>
      <c r="J2803" t="s">
        <v>6884</v>
      </c>
      <c r="K2803" t="s">
        <v>6885</v>
      </c>
      <c r="L2803" t="s">
        <v>185</v>
      </c>
      <c r="M2803" t="s">
        <v>186</v>
      </c>
      <c r="N2803" t="s">
        <v>6886</v>
      </c>
      <c r="O2803" t="s">
        <v>179</v>
      </c>
      <c r="P2803">
        <v>131.7843</v>
      </c>
      <c r="Q2803">
        <v>13254901</v>
      </c>
      <c r="R2803" t="s">
        <v>274</v>
      </c>
      <c r="S2803">
        <v>1</v>
      </c>
    </row>
    <row r="2804" spans="2:19" x14ac:dyDescent="0.3">
      <c r="B2804">
        <v>2803</v>
      </c>
      <c r="C2804" t="s">
        <v>19</v>
      </c>
      <c r="D2804" t="s">
        <v>19</v>
      </c>
      <c r="E2804">
        <v>2803</v>
      </c>
      <c r="F2804" t="s">
        <v>20</v>
      </c>
      <c r="G2804">
        <v>24804</v>
      </c>
      <c r="H2804">
        <v>2803</v>
      </c>
      <c r="I2804">
        <v>12</v>
      </c>
      <c r="J2804" t="s">
        <v>6887</v>
      </c>
      <c r="K2804" t="s">
        <v>6888</v>
      </c>
      <c r="L2804" t="s">
        <v>547</v>
      </c>
      <c r="M2804" t="s">
        <v>548</v>
      </c>
      <c r="N2804" t="s">
        <v>1822</v>
      </c>
      <c r="O2804" t="s">
        <v>549</v>
      </c>
      <c r="P2804">
        <v>131.74809999999999</v>
      </c>
      <c r="Q2804">
        <v>2224249</v>
      </c>
      <c r="R2804" t="s">
        <v>144</v>
      </c>
      <c r="S2804">
        <v>1</v>
      </c>
    </row>
    <row r="2805" spans="2:19" x14ac:dyDescent="0.3">
      <c r="B2805">
        <v>2804</v>
      </c>
      <c r="C2805" t="s">
        <v>19</v>
      </c>
      <c r="D2805" t="s">
        <v>19</v>
      </c>
      <c r="E2805">
        <v>2804</v>
      </c>
      <c r="F2805" t="s">
        <v>20</v>
      </c>
      <c r="G2805">
        <v>25452</v>
      </c>
      <c r="H2805">
        <v>2804</v>
      </c>
      <c r="I2805">
        <v>366</v>
      </c>
      <c r="J2805" t="s">
        <v>6889</v>
      </c>
      <c r="K2805" t="s">
        <v>6890</v>
      </c>
      <c r="L2805" t="s">
        <v>95</v>
      </c>
      <c r="M2805" t="s">
        <v>96</v>
      </c>
      <c r="N2805" t="s">
        <v>442</v>
      </c>
      <c r="O2805" t="s">
        <v>150</v>
      </c>
      <c r="P2805">
        <v>131.7132</v>
      </c>
      <c r="Q2805">
        <v>40873653</v>
      </c>
      <c r="R2805" t="s">
        <v>428</v>
      </c>
      <c r="S2805">
        <v>1</v>
      </c>
    </row>
    <row r="2806" spans="2:19" x14ac:dyDescent="0.3">
      <c r="B2806">
        <v>2805</v>
      </c>
      <c r="C2806" t="s">
        <v>19</v>
      </c>
      <c r="D2806" t="s">
        <v>19</v>
      </c>
      <c r="E2806">
        <v>2805</v>
      </c>
      <c r="F2806" t="s">
        <v>20</v>
      </c>
      <c r="G2806">
        <v>305</v>
      </c>
      <c r="H2806">
        <v>2805</v>
      </c>
      <c r="I2806">
        <v>57</v>
      </c>
      <c r="J2806" t="s">
        <v>6891</v>
      </c>
      <c r="K2806" t="s">
        <v>6892</v>
      </c>
      <c r="L2806" t="s">
        <v>23</v>
      </c>
      <c r="M2806" t="s">
        <v>24</v>
      </c>
      <c r="N2806" t="s">
        <v>2537</v>
      </c>
      <c r="O2806" t="s">
        <v>1167</v>
      </c>
      <c r="P2806">
        <v>131.6481</v>
      </c>
      <c r="Q2806">
        <v>24463339</v>
      </c>
      <c r="R2806" t="s">
        <v>415</v>
      </c>
      <c r="S2806">
        <v>7</v>
      </c>
    </row>
    <row r="2807" spans="2:19" x14ac:dyDescent="0.3">
      <c r="B2807">
        <v>2806</v>
      </c>
      <c r="C2807" t="s">
        <v>19</v>
      </c>
      <c r="D2807" t="s">
        <v>19</v>
      </c>
      <c r="E2807">
        <v>2806</v>
      </c>
      <c r="F2807" t="s">
        <v>20</v>
      </c>
      <c r="G2807">
        <v>25682</v>
      </c>
      <c r="H2807">
        <v>2806</v>
      </c>
      <c r="I2807">
        <v>10</v>
      </c>
      <c r="J2807" t="s">
        <v>6893</v>
      </c>
      <c r="K2807" t="s">
        <v>6894</v>
      </c>
      <c r="L2807" t="s">
        <v>530</v>
      </c>
      <c r="M2807" t="s">
        <v>531</v>
      </c>
      <c r="N2807" t="s">
        <v>684</v>
      </c>
      <c r="O2807" t="s">
        <v>533</v>
      </c>
      <c r="P2807">
        <v>131.62029999999999</v>
      </c>
      <c r="Q2807">
        <v>9518479</v>
      </c>
      <c r="R2807" t="s">
        <v>74</v>
      </c>
      <c r="S2807">
        <v>1</v>
      </c>
    </row>
    <row r="2808" spans="2:19" x14ac:dyDescent="0.3">
      <c r="B2808">
        <v>2807</v>
      </c>
      <c r="C2808" t="s">
        <v>19</v>
      </c>
      <c r="D2808" t="s">
        <v>19</v>
      </c>
      <c r="E2808">
        <v>2807</v>
      </c>
      <c r="F2808" t="s">
        <v>20</v>
      </c>
      <c r="G2808">
        <v>25111</v>
      </c>
      <c r="H2808">
        <v>2807</v>
      </c>
      <c r="I2808">
        <v>25</v>
      </c>
      <c r="J2808" t="s">
        <v>6895</v>
      </c>
      <c r="K2808" t="s">
        <v>6896</v>
      </c>
      <c r="L2808" t="s">
        <v>154</v>
      </c>
      <c r="M2808" t="s">
        <v>155</v>
      </c>
      <c r="N2808" t="s">
        <v>6897</v>
      </c>
      <c r="O2808" t="s">
        <v>6898</v>
      </c>
      <c r="P2808">
        <v>131.55860000000001</v>
      </c>
      <c r="Q2808">
        <v>4519854</v>
      </c>
      <c r="R2808" t="s">
        <v>151</v>
      </c>
      <c r="S2808">
        <v>1</v>
      </c>
    </row>
    <row r="2809" spans="2:19" x14ac:dyDescent="0.3">
      <c r="B2809">
        <v>2808</v>
      </c>
      <c r="C2809" t="s">
        <v>19</v>
      </c>
      <c r="D2809" t="s">
        <v>19</v>
      </c>
      <c r="E2809">
        <v>2808</v>
      </c>
      <c r="F2809" t="s">
        <v>20</v>
      </c>
      <c r="G2809">
        <v>26031</v>
      </c>
      <c r="H2809">
        <v>2808</v>
      </c>
      <c r="I2809">
        <v>104</v>
      </c>
      <c r="J2809" t="s">
        <v>6899</v>
      </c>
      <c r="K2809" t="s">
        <v>6900</v>
      </c>
      <c r="L2809" t="s">
        <v>257</v>
      </c>
      <c r="M2809" t="s">
        <v>258</v>
      </c>
      <c r="N2809" t="s">
        <v>2291</v>
      </c>
      <c r="O2809" t="s">
        <v>259</v>
      </c>
      <c r="P2809">
        <v>131.48660000000001</v>
      </c>
      <c r="Q2809">
        <v>29158172</v>
      </c>
      <c r="R2809" t="s">
        <v>151</v>
      </c>
      <c r="S2809">
        <v>1</v>
      </c>
    </row>
    <row r="2810" spans="2:19" x14ac:dyDescent="0.3">
      <c r="B2810">
        <v>2809</v>
      </c>
      <c r="C2810" t="s">
        <v>19</v>
      </c>
      <c r="D2810" t="s">
        <v>19</v>
      </c>
      <c r="E2810">
        <v>2809</v>
      </c>
      <c r="F2810" t="s">
        <v>20</v>
      </c>
      <c r="G2810">
        <v>25005</v>
      </c>
      <c r="H2810">
        <v>2809</v>
      </c>
      <c r="I2810">
        <v>12</v>
      </c>
      <c r="J2810" t="s">
        <v>6901</v>
      </c>
      <c r="K2810" t="s">
        <v>6902</v>
      </c>
      <c r="L2810" t="s">
        <v>257</v>
      </c>
      <c r="M2810" t="s">
        <v>258</v>
      </c>
      <c r="N2810" t="s">
        <v>259</v>
      </c>
      <c r="O2810" t="s">
        <v>259</v>
      </c>
      <c r="P2810">
        <v>131.44669999999999</v>
      </c>
      <c r="Q2810">
        <v>2061466</v>
      </c>
      <c r="R2810" t="s">
        <v>144</v>
      </c>
      <c r="S2810">
        <v>1</v>
      </c>
    </row>
    <row r="2811" spans="2:19" x14ac:dyDescent="0.3">
      <c r="B2811">
        <v>2810</v>
      </c>
      <c r="C2811" t="s">
        <v>19</v>
      </c>
      <c r="D2811" t="s">
        <v>19</v>
      </c>
      <c r="E2811">
        <v>2810</v>
      </c>
      <c r="F2811" t="s">
        <v>20</v>
      </c>
      <c r="G2811">
        <v>874</v>
      </c>
      <c r="H2811">
        <v>2810</v>
      </c>
      <c r="I2811">
        <v>99</v>
      </c>
      <c r="J2811" t="s">
        <v>6903</v>
      </c>
      <c r="K2811" t="s">
        <v>6904</v>
      </c>
      <c r="L2811" t="s">
        <v>257</v>
      </c>
      <c r="M2811" t="s">
        <v>258</v>
      </c>
      <c r="N2811" t="s">
        <v>6905</v>
      </c>
      <c r="O2811" t="s">
        <v>259</v>
      </c>
      <c r="P2811">
        <v>131.4402</v>
      </c>
      <c r="Q2811">
        <v>33089000</v>
      </c>
      <c r="R2811" t="s">
        <v>30</v>
      </c>
      <c r="S2811">
        <v>8</v>
      </c>
    </row>
    <row r="2812" spans="2:19" x14ac:dyDescent="0.3">
      <c r="B2812">
        <v>2811</v>
      </c>
      <c r="C2812" t="s">
        <v>19</v>
      </c>
      <c r="D2812" t="s">
        <v>19</v>
      </c>
      <c r="E2812">
        <v>2811</v>
      </c>
      <c r="F2812" t="s">
        <v>20</v>
      </c>
      <c r="G2812">
        <v>24984</v>
      </c>
      <c r="H2812">
        <v>2811</v>
      </c>
      <c r="I2812">
        <v>16</v>
      </c>
      <c r="J2812" t="s">
        <v>6906</v>
      </c>
      <c r="K2812" t="s">
        <v>6907</v>
      </c>
      <c r="L2812" t="s">
        <v>210</v>
      </c>
      <c r="M2812" t="s">
        <v>211</v>
      </c>
      <c r="N2812" t="s">
        <v>3664</v>
      </c>
      <c r="O2812" t="s">
        <v>481</v>
      </c>
      <c r="P2812">
        <v>131.44309999999999</v>
      </c>
      <c r="Q2812">
        <v>5697439</v>
      </c>
      <c r="R2812" t="s">
        <v>144</v>
      </c>
      <c r="S2812">
        <v>1</v>
      </c>
    </row>
    <row r="2813" spans="2:19" x14ac:dyDescent="0.3">
      <c r="B2813">
        <v>2812</v>
      </c>
      <c r="C2813" t="s">
        <v>19</v>
      </c>
      <c r="D2813" t="s">
        <v>19</v>
      </c>
      <c r="E2813">
        <v>2812</v>
      </c>
      <c r="F2813" t="s">
        <v>20</v>
      </c>
      <c r="G2813">
        <v>26594</v>
      </c>
      <c r="H2813">
        <v>2812</v>
      </c>
      <c r="I2813">
        <v>171</v>
      </c>
      <c r="J2813" t="s">
        <v>6908</v>
      </c>
      <c r="K2813" t="s">
        <v>6909</v>
      </c>
      <c r="L2813" t="s">
        <v>204</v>
      </c>
      <c r="M2813" t="s">
        <v>205</v>
      </c>
      <c r="N2813" t="s">
        <v>1981</v>
      </c>
      <c r="O2813" t="s">
        <v>1982</v>
      </c>
      <c r="P2813">
        <v>131.4315</v>
      </c>
      <c r="Q2813">
        <v>22472000</v>
      </c>
      <c r="R2813" t="s">
        <v>121</v>
      </c>
      <c r="S2813">
        <v>1</v>
      </c>
    </row>
    <row r="2814" spans="2:19" x14ac:dyDescent="0.3">
      <c r="B2814">
        <v>2813</v>
      </c>
      <c r="C2814" t="s">
        <v>19</v>
      </c>
      <c r="D2814" t="s">
        <v>19</v>
      </c>
      <c r="E2814">
        <v>2813</v>
      </c>
      <c r="F2814" t="s">
        <v>20</v>
      </c>
      <c r="G2814">
        <v>24788</v>
      </c>
      <c r="H2814">
        <v>2813</v>
      </c>
      <c r="I2814">
        <v>721</v>
      </c>
      <c r="J2814" t="s">
        <v>6910</v>
      </c>
      <c r="K2814" t="s">
        <v>6911</v>
      </c>
      <c r="L2814" t="s">
        <v>154</v>
      </c>
      <c r="M2814" t="s">
        <v>155</v>
      </c>
      <c r="N2814" t="s">
        <v>4694</v>
      </c>
      <c r="O2814" t="s">
        <v>298</v>
      </c>
      <c r="P2814">
        <v>131.2859</v>
      </c>
      <c r="Q2814">
        <v>173496000</v>
      </c>
      <c r="R2814" t="s">
        <v>128</v>
      </c>
      <c r="S2814">
        <v>1</v>
      </c>
    </row>
    <row r="2815" spans="2:19" x14ac:dyDescent="0.3">
      <c r="B2815">
        <v>2814</v>
      </c>
      <c r="C2815" t="s">
        <v>19</v>
      </c>
      <c r="D2815" t="s">
        <v>19</v>
      </c>
      <c r="E2815">
        <v>2814</v>
      </c>
      <c r="F2815" t="s">
        <v>20</v>
      </c>
      <c r="G2815">
        <v>19887</v>
      </c>
      <c r="H2815">
        <v>2814</v>
      </c>
      <c r="I2815">
        <v>41</v>
      </c>
      <c r="J2815" t="s">
        <v>6912</v>
      </c>
      <c r="K2815" t="s">
        <v>6913</v>
      </c>
      <c r="L2815" t="s">
        <v>23</v>
      </c>
      <c r="M2815" t="s">
        <v>24</v>
      </c>
      <c r="N2815" t="s">
        <v>1170</v>
      </c>
      <c r="O2815" t="s">
        <v>277</v>
      </c>
      <c r="P2815">
        <v>131.23230000000001</v>
      </c>
      <c r="Q2815">
        <v>8875450</v>
      </c>
      <c r="R2815" t="s">
        <v>666</v>
      </c>
      <c r="S2815">
        <v>4</v>
      </c>
    </row>
    <row r="2816" spans="2:19" x14ac:dyDescent="0.3">
      <c r="B2816">
        <v>2815</v>
      </c>
      <c r="C2816" t="s">
        <v>19</v>
      </c>
      <c r="D2816" t="s">
        <v>19</v>
      </c>
      <c r="E2816">
        <v>2815</v>
      </c>
      <c r="F2816" t="s">
        <v>20</v>
      </c>
      <c r="G2816">
        <v>26053</v>
      </c>
      <c r="H2816">
        <v>2815</v>
      </c>
      <c r="I2816">
        <v>10</v>
      </c>
      <c r="J2816" t="s">
        <v>6914</v>
      </c>
      <c r="K2816" t="s">
        <v>6915</v>
      </c>
      <c r="L2816" t="s">
        <v>23</v>
      </c>
      <c r="M2816" t="s">
        <v>24</v>
      </c>
      <c r="N2816" t="s">
        <v>929</v>
      </c>
      <c r="O2816" t="s">
        <v>277</v>
      </c>
      <c r="P2816">
        <v>131.17310000000001</v>
      </c>
      <c r="Q2816">
        <v>3113010</v>
      </c>
      <c r="R2816" t="s">
        <v>243</v>
      </c>
      <c r="S2816">
        <v>1</v>
      </c>
    </row>
    <row r="2817" spans="2:19" x14ac:dyDescent="0.3">
      <c r="B2817">
        <v>2816</v>
      </c>
      <c r="C2817" t="s">
        <v>19</v>
      </c>
      <c r="D2817" t="s">
        <v>19</v>
      </c>
      <c r="E2817">
        <v>2816</v>
      </c>
      <c r="F2817" t="s">
        <v>20</v>
      </c>
      <c r="G2817">
        <v>25296</v>
      </c>
      <c r="H2817">
        <v>2816</v>
      </c>
      <c r="I2817">
        <v>42</v>
      </c>
      <c r="J2817" t="s">
        <v>6916</v>
      </c>
      <c r="K2817" t="s">
        <v>6917</v>
      </c>
      <c r="L2817" t="s">
        <v>246</v>
      </c>
      <c r="M2817" t="s">
        <v>247</v>
      </c>
      <c r="N2817" t="s">
        <v>600</v>
      </c>
      <c r="O2817" t="s">
        <v>600</v>
      </c>
      <c r="P2817">
        <v>131.1413</v>
      </c>
      <c r="Q2817">
        <v>6291850</v>
      </c>
      <c r="R2817" t="s">
        <v>243</v>
      </c>
      <c r="S2817">
        <v>1</v>
      </c>
    </row>
    <row r="2818" spans="2:19" x14ac:dyDescent="0.3">
      <c r="B2818">
        <v>2817</v>
      </c>
      <c r="C2818" t="s">
        <v>19</v>
      </c>
      <c r="D2818" t="s">
        <v>19</v>
      </c>
      <c r="E2818">
        <v>2817</v>
      </c>
      <c r="F2818" t="s">
        <v>20</v>
      </c>
      <c r="G2818">
        <v>20711</v>
      </c>
      <c r="H2818">
        <v>2817</v>
      </c>
      <c r="I2818">
        <v>107</v>
      </c>
      <c r="J2818" t="s">
        <v>6918</v>
      </c>
      <c r="K2818" t="s">
        <v>6919</v>
      </c>
      <c r="L2818" t="s">
        <v>70</v>
      </c>
      <c r="M2818" t="s">
        <v>71</v>
      </c>
      <c r="N2818" t="s">
        <v>72</v>
      </c>
      <c r="O2818" t="s">
        <v>73</v>
      </c>
      <c r="P2818">
        <v>131.12610000000001</v>
      </c>
      <c r="Q2818">
        <v>18756551</v>
      </c>
      <c r="R2818" t="s">
        <v>428</v>
      </c>
      <c r="S2818">
        <v>2</v>
      </c>
    </row>
    <row r="2819" spans="2:19" x14ac:dyDescent="0.3">
      <c r="B2819">
        <v>2818</v>
      </c>
      <c r="C2819" t="s">
        <v>19</v>
      </c>
      <c r="D2819" t="s">
        <v>19</v>
      </c>
      <c r="E2819">
        <v>2818</v>
      </c>
      <c r="F2819" t="s">
        <v>20</v>
      </c>
      <c r="G2819">
        <v>20526</v>
      </c>
      <c r="H2819">
        <v>2818</v>
      </c>
      <c r="I2819">
        <v>134</v>
      </c>
      <c r="J2819" t="s">
        <v>6920</v>
      </c>
      <c r="K2819" t="s">
        <v>6921</v>
      </c>
      <c r="L2819" t="s">
        <v>547</v>
      </c>
      <c r="M2819" t="s">
        <v>548</v>
      </c>
      <c r="N2819" t="s">
        <v>6922</v>
      </c>
      <c r="O2819" t="s">
        <v>6923</v>
      </c>
      <c r="P2819">
        <v>130.8827</v>
      </c>
      <c r="Q2819">
        <v>82287348</v>
      </c>
      <c r="R2819" t="s">
        <v>27</v>
      </c>
      <c r="S2819">
        <v>4</v>
      </c>
    </row>
    <row r="2820" spans="2:19" x14ac:dyDescent="0.3">
      <c r="B2820">
        <v>2819</v>
      </c>
      <c r="C2820" t="s">
        <v>19</v>
      </c>
      <c r="D2820" t="s">
        <v>19</v>
      </c>
      <c r="E2820">
        <v>2819</v>
      </c>
      <c r="F2820" t="s">
        <v>20</v>
      </c>
      <c r="G2820">
        <v>21769</v>
      </c>
      <c r="H2820">
        <v>2819</v>
      </c>
      <c r="I2820">
        <v>6</v>
      </c>
      <c r="J2820" t="s">
        <v>6924</v>
      </c>
      <c r="K2820" t="s">
        <v>6925</v>
      </c>
      <c r="L2820" t="s">
        <v>95</v>
      </c>
      <c r="M2820" t="s">
        <v>96</v>
      </c>
      <c r="N2820" t="s">
        <v>6018</v>
      </c>
      <c r="O2820" t="s">
        <v>150</v>
      </c>
      <c r="P2820">
        <v>130.78649999999999</v>
      </c>
      <c r="Q2820">
        <v>2785124</v>
      </c>
      <c r="R2820" t="s">
        <v>27</v>
      </c>
      <c r="S2820">
        <v>3</v>
      </c>
    </row>
    <row r="2821" spans="2:19" x14ac:dyDescent="0.3">
      <c r="B2821">
        <v>2820</v>
      </c>
      <c r="C2821" t="s">
        <v>19</v>
      </c>
      <c r="D2821" t="s">
        <v>19</v>
      </c>
      <c r="E2821">
        <v>2820</v>
      </c>
      <c r="F2821" t="s">
        <v>20</v>
      </c>
      <c r="G2821">
        <v>86</v>
      </c>
      <c r="H2821">
        <v>2820</v>
      </c>
      <c r="I2821">
        <v>61</v>
      </c>
      <c r="J2821" t="s">
        <v>6926</v>
      </c>
      <c r="K2821" t="s">
        <v>6927</v>
      </c>
      <c r="L2821" t="s">
        <v>311</v>
      </c>
      <c r="M2821" t="s">
        <v>369</v>
      </c>
      <c r="N2821" t="s">
        <v>370</v>
      </c>
      <c r="O2821" t="s">
        <v>370</v>
      </c>
      <c r="P2821">
        <v>130.77209999999999</v>
      </c>
      <c r="Q2821">
        <v>22727664</v>
      </c>
      <c r="R2821" t="s">
        <v>182</v>
      </c>
      <c r="S2821">
        <v>6</v>
      </c>
    </row>
    <row r="2822" spans="2:19" x14ac:dyDescent="0.3">
      <c r="B2822">
        <v>2821</v>
      </c>
      <c r="C2822" t="s">
        <v>19</v>
      </c>
      <c r="D2822" t="s">
        <v>19</v>
      </c>
      <c r="E2822">
        <v>2821</v>
      </c>
      <c r="F2822" t="s">
        <v>20</v>
      </c>
      <c r="G2822">
        <v>19533</v>
      </c>
      <c r="H2822">
        <v>2821</v>
      </c>
      <c r="I2822">
        <v>90</v>
      </c>
      <c r="J2822" t="s">
        <v>6928</v>
      </c>
      <c r="K2822" t="s">
        <v>6929</v>
      </c>
      <c r="L2822" t="s">
        <v>33</v>
      </c>
      <c r="M2822" t="s">
        <v>34</v>
      </c>
      <c r="N2822" t="s">
        <v>1121</v>
      </c>
      <c r="O2822" t="s">
        <v>36</v>
      </c>
      <c r="P2822">
        <v>130.69220000000001</v>
      </c>
      <c r="Q2822">
        <v>5252587</v>
      </c>
      <c r="R2822" t="s">
        <v>118</v>
      </c>
      <c r="S2822">
        <v>4</v>
      </c>
    </row>
    <row r="2823" spans="2:19" x14ac:dyDescent="0.3">
      <c r="B2823">
        <v>2822</v>
      </c>
      <c r="C2823" t="s">
        <v>19</v>
      </c>
      <c r="D2823" t="s">
        <v>19</v>
      </c>
      <c r="E2823">
        <v>2822</v>
      </c>
      <c r="F2823" t="s">
        <v>20</v>
      </c>
      <c r="G2823">
        <v>18012</v>
      </c>
      <c r="H2823">
        <v>2822</v>
      </c>
      <c r="I2823">
        <v>15</v>
      </c>
      <c r="J2823" t="s">
        <v>6930</v>
      </c>
      <c r="K2823" t="s">
        <v>6931</v>
      </c>
      <c r="L2823" t="s">
        <v>23</v>
      </c>
      <c r="M2823" t="s">
        <v>24</v>
      </c>
      <c r="N2823" t="s">
        <v>41</v>
      </c>
      <c r="O2823" t="s">
        <v>41</v>
      </c>
      <c r="P2823">
        <v>130.66999999999999</v>
      </c>
      <c r="Q2823">
        <v>7137342</v>
      </c>
      <c r="R2823" t="s">
        <v>182</v>
      </c>
      <c r="S2823">
        <v>5</v>
      </c>
    </row>
    <row r="2824" spans="2:19" x14ac:dyDescent="0.3">
      <c r="B2824">
        <v>2823</v>
      </c>
      <c r="C2824" t="s">
        <v>19</v>
      </c>
      <c r="D2824" t="s">
        <v>19</v>
      </c>
      <c r="E2824">
        <v>2823</v>
      </c>
      <c r="F2824" t="s">
        <v>20</v>
      </c>
      <c r="G2824">
        <v>25367</v>
      </c>
      <c r="H2824">
        <v>2823</v>
      </c>
      <c r="I2824">
        <v>30</v>
      </c>
      <c r="J2824" t="s">
        <v>6932</v>
      </c>
      <c r="K2824" t="s">
        <v>6933</v>
      </c>
      <c r="L2824" t="s">
        <v>89</v>
      </c>
      <c r="M2824" t="s">
        <v>90</v>
      </c>
      <c r="N2824" t="s">
        <v>709</v>
      </c>
      <c r="O2824" t="s">
        <v>377</v>
      </c>
      <c r="P2824">
        <v>130.61160000000001</v>
      </c>
      <c r="Q2824">
        <v>4672244</v>
      </c>
      <c r="R2824" t="s">
        <v>467</v>
      </c>
      <c r="S2824">
        <v>1</v>
      </c>
    </row>
    <row r="2825" spans="2:19" x14ac:dyDescent="0.3">
      <c r="B2825">
        <v>2824</v>
      </c>
      <c r="C2825" t="s">
        <v>19</v>
      </c>
      <c r="D2825" t="s">
        <v>19</v>
      </c>
      <c r="E2825">
        <v>2824</v>
      </c>
      <c r="F2825" t="s">
        <v>20</v>
      </c>
      <c r="G2825">
        <v>11225</v>
      </c>
      <c r="H2825">
        <v>2824</v>
      </c>
      <c r="I2825">
        <v>140</v>
      </c>
      <c r="J2825" t="s">
        <v>6934</v>
      </c>
      <c r="K2825" t="s">
        <v>6935</v>
      </c>
      <c r="L2825" t="s">
        <v>731</v>
      </c>
      <c r="M2825" t="s">
        <v>732</v>
      </c>
      <c r="N2825" t="s">
        <v>734</v>
      </c>
      <c r="O2825" t="s">
        <v>734</v>
      </c>
      <c r="P2825">
        <v>130.55439999999999</v>
      </c>
      <c r="Q2825">
        <v>28152896</v>
      </c>
      <c r="R2825" t="s">
        <v>56</v>
      </c>
      <c r="S2825">
        <v>7</v>
      </c>
    </row>
    <row r="2826" spans="2:19" x14ac:dyDescent="0.3">
      <c r="B2826">
        <v>2825</v>
      </c>
      <c r="C2826" t="s">
        <v>19</v>
      </c>
      <c r="D2826" t="s">
        <v>19</v>
      </c>
      <c r="E2826">
        <v>2825</v>
      </c>
      <c r="F2826" t="s">
        <v>20</v>
      </c>
      <c r="G2826">
        <v>25827</v>
      </c>
      <c r="H2826">
        <v>2825</v>
      </c>
      <c r="I2826">
        <v>15</v>
      </c>
      <c r="J2826" t="s">
        <v>6936</v>
      </c>
      <c r="K2826" t="s">
        <v>6937</v>
      </c>
      <c r="L2826" t="s">
        <v>170</v>
      </c>
      <c r="M2826" t="s">
        <v>171</v>
      </c>
      <c r="N2826" t="s">
        <v>2029</v>
      </c>
      <c r="O2826" t="s">
        <v>377</v>
      </c>
      <c r="P2826">
        <v>130.4701</v>
      </c>
      <c r="Q2826">
        <v>6210572</v>
      </c>
      <c r="R2826" t="s">
        <v>467</v>
      </c>
      <c r="S2826">
        <v>1</v>
      </c>
    </row>
    <row r="2827" spans="2:19" x14ac:dyDescent="0.3">
      <c r="B2827">
        <v>2826</v>
      </c>
      <c r="C2827" t="s">
        <v>19</v>
      </c>
      <c r="D2827" t="s">
        <v>19</v>
      </c>
      <c r="E2827">
        <v>2826</v>
      </c>
      <c r="F2827" t="s">
        <v>20</v>
      </c>
      <c r="G2827">
        <v>19676</v>
      </c>
      <c r="H2827">
        <v>2826</v>
      </c>
      <c r="I2827">
        <v>40</v>
      </c>
      <c r="J2827" t="s">
        <v>6938</v>
      </c>
      <c r="K2827" t="s">
        <v>6939</v>
      </c>
      <c r="L2827" t="s">
        <v>246</v>
      </c>
      <c r="M2827" t="s">
        <v>247</v>
      </c>
      <c r="N2827" t="s">
        <v>5931</v>
      </c>
      <c r="O2827" t="s">
        <v>3014</v>
      </c>
      <c r="P2827">
        <v>130.35759999999999</v>
      </c>
      <c r="Q2827">
        <v>43871147</v>
      </c>
      <c r="R2827" t="s">
        <v>61</v>
      </c>
      <c r="S2827">
        <v>5</v>
      </c>
    </row>
    <row r="2828" spans="2:19" x14ac:dyDescent="0.3">
      <c r="B2828">
        <v>2827</v>
      </c>
      <c r="C2828" t="s">
        <v>19</v>
      </c>
      <c r="D2828" t="s">
        <v>19</v>
      </c>
      <c r="E2828">
        <v>2827</v>
      </c>
      <c r="F2828" t="s">
        <v>20</v>
      </c>
      <c r="G2828">
        <v>24138</v>
      </c>
      <c r="H2828">
        <v>2827</v>
      </c>
      <c r="I2828">
        <v>17</v>
      </c>
      <c r="J2828" t="s">
        <v>6940</v>
      </c>
      <c r="K2828" t="s">
        <v>6941</v>
      </c>
      <c r="L2828" t="s">
        <v>530</v>
      </c>
      <c r="M2828" t="s">
        <v>531</v>
      </c>
      <c r="N2828" t="s">
        <v>684</v>
      </c>
      <c r="O2828" t="s">
        <v>533</v>
      </c>
      <c r="P2828">
        <v>130.31389999999999</v>
      </c>
      <c r="Q2828">
        <v>2568000</v>
      </c>
      <c r="R2828" t="s">
        <v>144</v>
      </c>
      <c r="S2828">
        <v>2</v>
      </c>
    </row>
    <row r="2829" spans="2:19" x14ac:dyDescent="0.3">
      <c r="B2829">
        <v>2828</v>
      </c>
      <c r="C2829" t="s">
        <v>19</v>
      </c>
      <c r="D2829" t="s">
        <v>19</v>
      </c>
      <c r="E2829">
        <v>2828</v>
      </c>
      <c r="F2829" t="s">
        <v>20</v>
      </c>
      <c r="G2829">
        <v>1350</v>
      </c>
      <c r="H2829">
        <v>2828</v>
      </c>
      <c r="I2829">
        <v>125</v>
      </c>
      <c r="J2829" t="s">
        <v>6942</v>
      </c>
      <c r="K2829" t="s">
        <v>6943</v>
      </c>
      <c r="L2829" t="s">
        <v>257</v>
      </c>
      <c r="M2829" t="s">
        <v>258</v>
      </c>
      <c r="N2829" t="s">
        <v>871</v>
      </c>
      <c r="O2829" t="s">
        <v>259</v>
      </c>
      <c r="P2829">
        <v>130.28229999999999</v>
      </c>
      <c r="Q2829">
        <v>78682718</v>
      </c>
      <c r="R2829" t="s">
        <v>30</v>
      </c>
      <c r="S2829">
        <v>6</v>
      </c>
    </row>
    <row r="2830" spans="2:19" x14ac:dyDescent="0.3">
      <c r="B2830">
        <v>2829</v>
      </c>
      <c r="C2830" t="s">
        <v>19</v>
      </c>
      <c r="D2830" t="s">
        <v>19</v>
      </c>
      <c r="E2830">
        <v>2829</v>
      </c>
      <c r="F2830" t="s">
        <v>20</v>
      </c>
      <c r="G2830">
        <v>21125</v>
      </c>
      <c r="H2830">
        <v>2829</v>
      </c>
      <c r="I2830">
        <v>64</v>
      </c>
      <c r="J2830" t="s">
        <v>6944</v>
      </c>
      <c r="K2830" t="s">
        <v>6945</v>
      </c>
      <c r="L2830" t="s">
        <v>77</v>
      </c>
      <c r="M2830" t="s">
        <v>78</v>
      </c>
      <c r="N2830" t="s">
        <v>6946</v>
      </c>
      <c r="O2830" t="s">
        <v>3695</v>
      </c>
      <c r="P2830">
        <v>130.2704</v>
      </c>
      <c r="Q2830">
        <v>17755095</v>
      </c>
      <c r="R2830" t="s">
        <v>274</v>
      </c>
      <c r="S2830">
        <v>3</v>
      </c>
    </row>
    <row r="2831" spans="2:19" x14ac:dyDescent="0.3">
      <c r="B2831">
        <v>2830</v>
      </c>
      <c r="C2831" t="s">
        <v>19</v>
      </c>
      <c r="D2831" t="s">
        <v>19</v>
      </c>
      <c r="E2831">
        <v>2830</v>
      </c>
      <c r="F2831" t="s">
        <v>20</v>
      </c>
      <c r="G2831">
        <v>18004</v>
      </c>
      <c r="H2831">
        <v>2830</v>
      </c>
      <c r="I2831">
        <v>800</v>
      </c>
      <c r="J2831" t="s">
        <v>6947</v>
      </c>
      <c r="K2831" t="s">
        <v>6948</v>
      </c>
      <c r="L2831" t="s">
        <v>257</v>
      </c>
      <c r="M2831" t="s">
        <v>258</v>
      </c>
      <c r="N2831" t="s">
        <v>6949</v>
      </c>
      <c r="O2831" t="s">
        <v>259</v>
      </c>
      <c r="P2831">
        <v>130.2474</v>
      </c>
      <c r="Q2831">
        <v>409472296</v>
      </c>
      <c r="R2831" t="s">
        <v>274</v>
      </c>
      <c r="S2831">
        <v>5</v>
      </c>
    </row>
    <row r="2832" spans="2:19" x14ac:dyDescent="0.3">
      <c r="B2832">
        <v>2831</v>
      </c>
      <c r="C2832" t="s">
        <v>19</v>
      </c>
      <c r="D2832" t="s">
        <v>19</v>
      </c>
      <c r="E2832">
        <v>2831</v>
      </c>
      <c r="F2832" t="s">
        <v>20</v>
      </c>
      <c r="G2832">
        <v>6280</v>
      </c>
      <c r="H2832">
        <v>2831</v>
      </c>
      <c r="I2832">
        <v>49</v>
      </c>
      <c r="J2832" t="s">
        <v>6950</v>
      </c>
      <c r="K2832" t="s">
        <v>6951</v>
      </c>
      <c r="L2832" t="s">
        <v>23</v>
      </c>
      <c r="M2832" t="s">
        <v>24</v>
      </c>
      <c r="N2832" t="s">
        <v>1852</v>
      </c>
      <c r="P2832">
        <v>130.2251</v>
      </c>
      <c r="Q2832">
        <v>15198217</v>
      </c>
      <c r="R2832" t="s">
        <v>37</v>
      </c>
      <c r="S2832">
        <v>6</v>
      </c>
    </row>
    <row r="2833" spans="2:19" x14ac:dyDescent="0.3">
      <c r="B2833">
        <v>2832</v>
      </c>
      <c r="C2833" t="s">
        <v>19</v>
      </c>
      <c r="D2833" t="s">
        <v>19</v>
      </c>
      <c r="E2833">
        <v>2832</v>
      </c>
      <c r="F2833" t="s">
        <v>20</v>
      </c>
      <c r="G2833">
        <v>2145</v>
      </c>
      <c r="H2833">
        <v>2832</v>
      </c>
      <c r="I2833">
        <v>200</v>
      </c>
      <c r="J2833" t="s">
        <v>6952</v>
      </c>
      <c r="K2833" t="s">
        <v>6953</v>
      </c>
      <c r="L2833" t="s">
        <v>131</v>
      </c>
      <c r="M2833" t="s">
        <v>132</v>
      </c>
      <c r="N2833" t="s">
        <v>133</v>
      </c>
      <c r="O2833" t="s">
        <v>133</v>
      </c>
      <c r="P2833">
        <v>130.21190000000001</v>
      </c>
      <c r="Q2833">
        <v>46087769</v>
      </c>
      <c r="R2833" t="s">
        <v>666</v>
      </c>
      <c r="S2833">
        <v>8</v>
      </c>
    </row>
    <row r="2834" spans="2:19" x14ac:dyDescent="0.3">
      <c r="B2834">
        <v>2833</v>
      </c>
      <c r="C2834" t="s">
        <v>19</v>
      </c>
      <c r="D2834" t="s">
        <v>19</v>
      </c>
      <c r="E2834">
        <v>2833</v>
      </c>
      <c r="F2834" t="s">
        <v>20</v>
      </c>
      <c r="G2834">
        <v>23888</v>
      </c>
      <c r="H2834">
        <v>2833</v>
      </c>
      <c r="I2834">
        <v>27</v>
      </c>
      <c r="J2834" t="s">
        <v>6954</v>
      </c>
      <c r="K2834" t="s">
        <v>6955</v>
      </c>
      <c r="L2834" t="s">
        <v>154</v>
      </c>
      <c r="M2834" t="s">
        <v>155</v>
      </c>
      <c r="N2834" t="s">
        <v>519</v>
      </c>
      <c r="P2834">
        <v>130.1361</v>
      </c>
      <c r="Q2834">
        <v>3664140</v>
      </c>
      <c r="R2834" t="s">
        <v>128</v>
      </c>
      <c r="S2834">
        <v>2</v>
      </c>
    </row>
    <row r="2835" spans="2:19" x14ac:dyDescent="0.3">
      <c r="B2835">
        <v>2834</v>
      </c>
      <c r="C2835" t="s">
        <v>19</v>
      </c>
      <c r="D2835" t="s">
        <v>19</v>
      </c>
      <c r="E2835">
        <v>2834</v>
      </c>
      <c r="F2835" t="s">
        <v>20</v>
      </c>
      <c r="G2835">
        <v>22581</v>
      </c>
      <c r="H2835">
        <v>2834</v>
      </c>
      <c r="I2835">
        <v>56</v>
      </c>
      <c r="J2835" t="s">
        <v>6956</v>
      </c>
      <c r="K2835" t="s">
        <v>6957</v>
      </c>
      <c r="L2835" t="s">
        <v>257</v>
      </c>
      <c r="M2835" t="s">
        <v>258</v>
      </c>
      <c r="N2835" t="s">
        <v>259</v>
      </c>
      <c r="O2835" t="s">
        <v>259</v>
      </c>
      <c r="P2835">
        <v>130.10220000000001</v>
      </c>
      <c r="Q2835">
        <v>16891210</v>
      </c>
      <c r="R2835" t="s">
        <v>151</v>
      </c>
      <c r="S2835">
        <v>2</v>
      </c>
    </row>
    <row r="2836" spans="2:19" x14ac:dyDescent="0.3">
      <c r="B2836">
        <v>2835</v>
      </c>
      <c r="C2836" t="s">
        <v>19</v>
      </c>
      <c r="D2836" t="s">
        <v>19</v>
      </c>
      <c r="E2836">
        <v>2835</v>
      </c>
      <c r="F2836" t="s">
        <v>20</v>
      </c>
      <c r="G2836">
        <v>2010</v>
      </c>
      <c r="H2836">
        <v>2835</v>
      </c>
      <c r="I2836">
        <v>447</v>
      </c>
      <c r="J2836" t="s">
        <v>6958</v>
      </c>
      <c r="K2836" t="s">
        <v>6959</v>
      </c>
      <c r="L2836" t="s">
        <v>311</v>
      </c>
      <c r="M2836" t="s">
        <v>369</v>
      </c>
      <c r="N2836" t="s">
        <v>370</v>
      </c>
      <c r="O2836" t="s">
        <v>370</v>
      </c>
      <c r="P2836">
        <v>130.06360000000001</v>
      </c>
      <c r="Q2836">
        <v>24601559</v>
      </c>
      <c r="R2836" t="s">
        <v>37</v>
      </c>
      <c r="S2836">
        <v>7</v>
      </c>
    </row>
    <row r="2837" spans="2:19" x14ac:dyDescent="0.3">
      <c r="B2837">
        <v>2836</v>
      </c>
      <c r="C2837" t="s">
        <v>19</v>
      </c>
      <c r="D2837" t="s">
        <v>19</v>
      </c>
      <c r="E2837">
        <v>2836</v>
      </c>
      <c r="F2837" t="s">
        <v>20</v>
      </c>
      <c r="G2837">
        <v>19430</v>
      </c>
      <c r="H2837">
        <v>2836</v>
      </c>
      <c r="I2837">
        <v>120</v>
      </c>
      <c r="J2837" t="s">
        <v>6960</v>
      </c>
      <c r="K2837" t="s">
        <v>6961</v>
      </c>
      <c r="L2837" t="s">
        <v>311</v>
      </c>
      <c r="M2837" t="s">
        <v>369</v>
      </c>
      <c r="N2837" t="s">
        <v>1262</v>
      </c>
      <c r="O2837" t="s">
        <v>370</v>
      </c>
      <c r="P2837">
        <v>130.0625</v>
      </c>
      <c r="Q2837">
        <v>16271084</v>
      </c>
      <c r="R2837" t="s">
        <v>144</v>
      </c>
      <c r="S2837">
        <v>4</v>
      </c>
    </row>
    <row r="2838" spans="2:19" x14ac:dyDescent="0.3">
      <c r="B2838">
        <v>2837</v>
      </c>
      <c r="C2838" t="s">
        <v>19</v>
      </c>
      <c r="D2838" t="s">
        <v>19</v>
      </c>
      <c r="E2838">
        <v>2837</v>
      </c>
      <c r="F2838" t="s">
        <v>20</v>
      </c>
      <c r="G2838">
        <v>16</v>
      </c>
      <c r="H2838">
        <v>2837</v>
      </c>
      <c r="I2838">
        <v>421</v>
      </c>
      <c r="J2838" t="s">
        <v>6962</v>
      </c>
      <c r="K2838" t="s">
        <v>6963</v>
      </c>
      <c r="L2838" t="s">
        <v>731</v>
      </c>
      <c r="M2838" t="s">
        <v>732</v>
      </c>
      <c r="N2838" t="s">
        <v>6964</v>
      </c>
      <c r="O2838" t="s">
        <v>734</v>
      </c>
      <c r="P2838">
        <v>130.05009999999999</v>
      </c>
      <c r="Q2838">
        <v>66634000</v>
      </c>
      <c r="R2838" t="s">
        <v>61</v>
      </c>
      <c r="S2838">
        <v>6</v>
      </c>
    </row>
    <row r="2839" spans="2:19" x14ac:dyDescent="0.3">
      <c r="B2839">
        <v>2838</v>
      </c>
      <c r="C2839" t="s">
        <v>19</v>
      </c>
      <c r="D2839" t="s">
        <v>19</v>
      </c>
      <c r="E2839">
        <v>2838</v>
      </c>
      <c r="F2839" t="s">
        <v>20</v>
      </c>
      <c r="G2839">
        <v>2766</v>
      </c>
      <c r="H2839">
        <v>2838</v>
      </c>
      <c r="I2839">
        <v>45</v>
      </c>
      <c r="J2839" t="s">
        <v>6965</v>
      </c>
      <c r="K2839" t="s">
        <v>6966</v>
      </c>
      <c r="L2839" t="s">
        <v>154</v>
      </c>
      <c r="M2839" t="s">
        <v>155</v>
      </c>
      <c r="N2839" t="s">
        <v>5316</v>
      </c>
      <c r="O2839" t="s">
        <v>4531</v>
      </c>
      <c r="P2839">
        <v>129.9376</v>
      </c>
      <c r="Q2839">
        <v>18734472</v>
      </c>
      <c r="R2839" t="s">
        <v>128</v>
      </c>
      <c r="S2839">
        <v>6</v>
      </c>
    </row>
    <row r="2840" spans="2:19" x14ac:dyDescent="0.3">
      <c r="B2840">
        <v>2839</v>
      </c>
      <c r="C2840" t="s">
        <v>19</v>
      </c>
      <c r="D2840" t="s">
        <v>19</v>
      </c>
      <c r="E2840">
        <v>2839</v>
      </c>
      <c r="F2840" t="s">
        <v>20</v>
      </c>
      <c r="G2840">
        <v>25598</v>
      </c>
      <c r="H2840">
        <v>2839</v>
      </c>
      <c r="I2840">
        <v>3</v>
      </c>
      <c r="J2840" t="s">
        <v>6967</v>
      </c>
      <c r="K2840" t="s">
        <v>6968</v>
      </c>
      <c r="L2840" t="s">
        <v>246</v>
      </c>
      <c r="M2840" t="s">
        <v>247</v>
      </c>
      <c r="N2840" t="s">
        <v>6969</v>
      </c>
      <c r="O2840" t="s">
        <v>6970</v>
      </c>
      <c r="P2840">
        <v>129.9213</v>
      </c>
      <c r="Q2840">
        <v>2044000</v>
      </c>
      <c r="R2840" t="s">
        <v>151</v>
      </c>
      <c r="S2840">
        <v>1</v>
      </c>
    </row>
    <row r="2841" spans="2:19" x14ac:dyDescent="0.3">
      <c r="B2841">
        <v>2840</v>
      </c>
      <c r="C2841" t="s">
        <v>19</v>
      </c>
      <c r="D2841" t="s">
        <v>19</v>
      </c>
      <c r="E2841">
        <v>2840</v>
      </c>
      <c r="F2841" t="s">
        <v>20</v>
      </c>
      <c r="G2841">
        <v>20378</v>
      </c>
      <c r="H2841">
        <v>2840</v>
      </c>
      <c r="I2841">
        <v>47</v>
      </c>
      <c r="J2841" t="s">
        <v>6971</v>
      </c>
      <c r="K2841" t="s">
        <v>6972</v>
      </c>
      <c r="L2841" t="s">
        <v>210</v>
      </c>
      <c r="M2841" t="s">
        <v>211</v>
      </c>
      <c r="N2841" t="s">
        <v>481</v>
      </c>
      <c r="O2841" t="s">
        <v>481</v>
      </c>
      <c r="P2841">
        <v>129.8776</v>
      </c>
      <c r="Q2841">
        <v>12346820</v>
      </c>
      <c r="R2841" t="s">
        <v>144</v>
      </c>
      <c r="S2841">
        <v>4</v>
      </c>
    </row>
    <row r="2842" spans="2:19" x14ac:dyDescent="0.3">
      <c r="B2842">
        <v>2841</v>
      </c>
      <c r="C2842" t="s">
        <v>19</v>
      </c>
      <c r="D2842" t="s">
        <v>19</v>
      </c>
      <c r="E2842">
        <v>2841</v>
      </c>
      <c r="F2842" t="s">
        <v>20</v>
      </c>
      <c r="G2842">
        <v>21825</v>
      </c>
      <c r="H2842">
        <v>2841</v>
      </c>
      <c r="I2842">
        <v>80</v>
      </c>
      <c r="J2842" t="s">
        <v>6973</v>
      </c>
      <c r="K2842" t="s">
        <v>6974</v>
      </c>
      <c r="L2842" t="s">
        <v>547</v>
      </c>
      <c r="M2842" t="s">
        <v>548</v>
      </c>
      <c r="N2842" t="s">
        <v>3001</v>
      </c>
      <c r="O2842" t="s">
        <v>549</v>
      </c>
      <c r="P2842">
        <v>129.8603</v>
      </c>
      <c r="Q2842">
        <v>5417513</v>
      </c>
      <c r="R2842" t="s">
        <v>61</v>
      </c>
      <c r="S2842">
        <v>3</v>
      </c>
    </row>
    <row r="2843" spans="2:19" x14ac:dyDescent="0.3">
      <c r="B2843">
        <v>2842</v>
      </c>
      <c r="C2843" t="s">
        <v>19</v>
      </c>
      <c r="D2843" t="s">
        <v>19</v>
      </c>
      <c r="E2843">
        <v>2842</v>
      </c>
      <c r="F2843" t="s">
        <v>20</v>
      </c>
      <c r="G2843">
        <v>26526</v>
      </c>
      <c r="H2843">
        <v>2842</v>
      </c>
      <c r="I2843">
        <v>23</v>
      </c>
      <c r="J2843" t="s">
        <v>6975</v>
      </c>
      <c r="K2843" t="s">
        <v>6976</v>
      </c>
      <c r="L2843" t="s">
        <v>176</v>
      </c>
      <c r="M2843" t="s">
        <v>177</v>
      </c>
      <c r="N2843" t="s">
        <v>6977</v>
      </c>
      <c r="O2843" t="s">
        <v>179</v>
      </c>
      <c r="P2843">
        <v>129.79920000000001</v>
      </c>
      <c r="Q2843">
        <v>4217825</v>
      </c>
      <c r="R2843" t="s">
        <v>274</v>
      </c>
      <c r="S2843">
        <v>1</v>
      </c>
    </row>
    <row r="2844" spans="2:19" x14ac:dyDescent="0.3">
      <c r="B2844">
        <v>2843</v>
      </c>
      <c r="C2844" t="s">
        <v>19</v>
      </c>
      <c r="D2844" t="s">
        <v>19</v>
      </c>
      <c r="E2844">
        <v>2843</v>
      </c>
      <c r="F2844" t="s">
        <v>20</v>
      </c>
      <c r="G2844">
        <v>21660</v>
      </c>
      <c r="H2844">
        <v>2843</v>
      </c>
      <c r="I2844">
        <v>23</v>
      </c>
      <c r="J2844" t="s">
        <v>6978</v>
      </c>
      <c r="K2844" t="s">
        <v>6979</v>
      </c>
      <c r="L2844" t="s">
        <v>131</v>
      </c>
      <c r="M2844" t="s">
        <v>132</v>
      </c>
      <c r="N2844" t="s">
        <v>1288</v>
      </c>
      <c r="O2844" t="s">
        <v>143</v>
      </c>
      <c r="P2844">
        <v>129.69040000000001</v>
      </c>
      <c r="Q2844">
        <v>8993135</v>
      </c>
      <c r="R2844" t="s">
        <v>144</v>
      </c>
      <c r="S2844">
        <v>3</v>
      </c>
    </row>
    <row r="2845" spans="2:19" x14ac:dyDescent="0.3">
      <c r="B2845">
        <v>2844</v>
      </c>
      <c r="C2845" t="s">
        <v>19</v>
      </c>
      <c r="D2845" t="s">
        <v>19</v>
      </c>
      <c r="E2845">
        <v>2844</v>
      </c>
      <c r="F2845" t="s">
        <v>20</v>
      </c>
      <c r="G2845">
        <v>2770</v>
      </c>
      <c r="H2845">
        <v>2844</v>
      </c>
      <c r="I2845">
        <v>626</v>
      </c>
      <c r="J2845" t="s">
        <v>6980</v>
      </c>
      <c r="K2845" t="s">
        <v>6981</v>
      </c>
      <c r="L2845" t="s">
        <v>23</v>
      </c>
      <c r="M2845" t="s">
        <v>24</v>
      </c>
      <c r="N2845" t="s">
        <v>1038</v>
      </c>
      <c r="O2845" t="s">
        <v>26</v>
      </c>
      <c r="P2845">
        <v>129.63829999999999</v>
      </c>
      <c r="Q2845">
        <v>471034904</v>
      </c>
      <c r="R2845" t="s">
        <v>144</v>
      </c>
      <c r="S2845">
        <v>6</v>
      </c>
    </row>
    <row r="2846" spans="2:19" x14ac:dyDescent="0.3">
      <c r="B2846">
        <v>2845</v>
      </c>
      <c r="C2846" t="s">
        <v>19</v>
      </c>
      <c r="D2846" t="s">
        <v>19</v>
      </c>
      <c r="E2846">
        <v>2845</v>
      </c>
      <c r="F2846" t="s">
        <v>20</v>
      </c>
      <c r="G2846">
        <v>9378</v>
      </c>
      <c r="H2846">
        <v>2845</v>
      </c>
      <c r="I2846">
        <v>527</v>
      </c>
      <c r="J2846" t="s">
        <v>6982</v>
      </c>
      <c r="K2846" t="s">
        <v>6983</v>
      </c>
      <c r="L2846" t="s">
        <v>33</v>
      </c>
      <c r="M2846" t="s">
        <v>34</v>
      </c>
      <c r="N2846" t="s">
        <v>692</v>
      </c>
      <c r="O2846" t="s">
        <v>36</v>
      </c>
      <c r="P2846">
        <v>129.51089999999999</v>
      </c>
      <c r="Q2846">
        <v>73813000</v>
      </c>
      <c r="R2846" t="s">
        <v>128</v>
      </c>
      <c r="S2846">
        <v>6</v>
      </c>
    </row>
    <row r="2847" spans="2:19" x14ac:dyDescent="0.3">
      <c r="B2847">
        <v>2846</v>
      </c>
      <c r="C2847" t="s">
        <v>19</v>
      </c>
      <c r="D2847" t="s">
        <v>19</v>
      </c>
      <c r="E2847">
        <v>2846</v>
      </c>
      <c r="F2847" t="s">
        <v>20</v>
      </c>
      <c r="G2847">
        <v>20558</v>
      </c>
      <c r="H2847">
        <v>2846</v>
      </c>
      <c r="I2847">
        <v>45</v>
      </c>
      <c r="J2847" t="s">
        <v>6984</v>
      </c>
      <c r="K2847" t="s">
        <v>6985</v>
      </c>
      <c r="L2847" t="s">
        <v>33</v>
      </c>
      <c r="M2847" t="s">
        <v>34</v>
      </c>
      <c r="N2847" t="s">
        <v>706</v>
      </c>
      <c r="O2847" t="s">
        <v>36</v>
      </c>
      <c r="P2847">
        <v>129.28819999999999</v>
      </c>
      <c r="Q2847">
        <v>11412344</v>
      </c>
      <c r="R2847" t="s">
        <v>144</v>
      </c>
      <c r="S2847">
        <v>4</v>
      </c>
    </row>
    <row r="2848" spans="2:19" x14ac:dyDescent="0.3">
      <c r="B2848">
        <v>2847</v>
      </c>
      <c r="C2848" t="s">
        <v>19</v>
      </c>
      <c r="D2848" t="s">
        <v>19</v>
      </c>
      <c r="E2848">
        <v>2847</v>
      </c>
      <c r="F2848" t="s">
        <v>20</v>
      </c>
      <c r="G2848">
        <v>24881</v>
      </c>
      <c r="H2848">
        <v>2847</v>
      </c>
      <c r="I2848">
        <v>13</v>
      </c>
      <c r="J2848" t="s">
        <v>6986</v>
      </c>
      <c r="K2848" t="s">
        <v>6987</v>
      </c>
      <c r="L2848" t="s">
        <v>731</v>
      </c>
      <c r="M2848" t="s">
        <v>732</v>
      </c>
      <c r="N2848" t="s">
        <v>6988</v>
      </c>
      <c r="O2848" t="s">
        <v>734</v>
      </c>
      <c r="P2848">
        <v>129.28290000000001</v>
      </c>
      <c r="Q2848">
        <v>2057424</v>
      </c>
      <c r="R2848" t="s">
        <v>151</v>
      </c>
      <c r="S2848">
        <v>1</v>
      </c>
    </row>
    <row r="2849" spans="2:19" x14ac:dyDescent="0.3">
      <c r="B2849">
        <v>2848</v>
      </c>
      <c r="C2849" t="s">
        <v>19</v>
      </c>
      <c r="D2849" t="s">
        <v>19</v>
      </c>
      <c r="E2849">
        <v>2848</v>
      </c>
      <c r="F2849" t="s">
        <v>20</v>
      </c>
      <c r="G2849">
        <v>25548</v>
      </c>
      <c r="H2849">
        <v>2848</v>
      </c>
      <c r="I2849">
        <v>19</v>
      </c>
      <c r="J2849" t="s">
        <v>6989</v>
      </c>
      <c r="K2849" t="s">
        <v>6990</v>
      </c>
      <c r="L2849" t="s">
        <v>33</v>
      </c>
      <c r="M2849" t="s">
        <v>34</v>
      </c>
      <c r="N2849" t="s">
        <v>830</v>
      </c>
      <c r="O2849" t="s">
        <v>36</v>
      </c>
      <c r="P2849">
        <v>129.26179999999999</v>
      </c>
      <c r="Q2849">
        <v>2006009</v>
      </c>
      <c r="R2849" t="s">
        <v>42</v>
      </c>
      <c r="S2849">
        <v>1</v>
      </c>
    </row>
    <row r="2850" spans="2:19" x14ac:dyDescent="0.3">
      <c r="B2850">
        <v>2849</v>
      </c>
      <c r="C2850" t="s">
        <v>19</v>
      </c>
      <c r="D2850" t="s">
        <v>19</v>
      </c>
      <c r="E2850">
        <v>2849</v>
      </c>
      <c r="F2850" t="s">
        <v>20</v>
      </c>
      <c r="G2850">
        <v>17498</v>
      </c>
      <c r="H2850">
        <v>2849</v>
      </c>
      <c r="I2850">
        <v>94</v>
      </c>
      <c r="J2850" t="s">
        <v>6991</v>
      </c>
      <c r="K2850" t="s">
        <v>6992</v>
      </c>
      <c r="L2850" t="s">
        <v>257</v>
      </c>
      <c r="M2850" t="s">
        <v>258</v>
      </c>
      <c r="N2850" t="s">
        <v>259</v>
      </c>
      <c r="O2850" t="s">
        <v>259</v>
      </c>
      <c r="P2850">
        <v>129.2259</v>
      </c>
      <c r="Q2850">
        <v>14510000</v>
      </c>
      <c r="R2850" t="s">
        <v>61</v>
      </c>
      <c r="S2850">
        <v>5</v>
      </c>
    </row>
    <row r="2851" spans="2:19" x14ac:dyDescent="0.3">
      <c r="B2851">
        <v>2850</v>
      </c>
      <c r="C2851" t="s">
        <v>19</v>
      </c>
      <c r="D2851" t="s">
        <v>19</v>
      </c>
      <c r="E2851">
        <v>2850</v>
      </c>
      <c r="F2851" t="s">
        <v>20</v>
      </c>
      <c r="G2851">
        <v>23968</v>
      </c>
      <c r="H2851">
        <v>2850</v>
      </c>
      <c r="I2851">
        <v>37</v>
      </c>
      <c r="J2851" t="s">
        <v>6993</v>
      </c>
      <c r="K2851" t="s">
        <v>6994</v>
      </c>
      <c r="L2851" t="s">
        <v>185</v>
      </c>
      <c r="M2851" t="s">
        <v>186</v>
      </c>
      <c r="N2851" t="s">
        <v>301</v>
      </c>
      <c r="O2851" t="s">
        <v>179</v>
      </c>
      <c r="P2851">
        <v>129.17869999999999</v>
      </c>
      <c r="Q2851">
        <v>2760847</v>
      </c>
      <c r="R2851" t="s">
        <v>30</v>
      </c>
      <c r="S2851">
        <v>2</v>
      </c>
    </row>
    <row r="2852" spans="2:19" x14ac:dyDescent="0.3">
      <c r="B2852">
        <v>2851</v>
      </c>
      <c r="C2852" t="s">
        <v>19</v>
      </c>
      <c r="D2852" t="s">
        <v>19</v>
      </c>
      <c r="E2852">
        <v>2851</v>
      </c>
      <c r="F2852" t="s">
        <v>20</v>
      </c>
      <c r="G2852">
        <v>21963</v>
      </c>
      <c r="H2852">
        <v>2851</v>
      </c>
      <c r="I2852">
        <v>99</v>
      </c>
      <c r="J2852" t="s">
        <v>6995</v>
      </c>
      <c r="K2852" t="s">
        <v>6996</v>
      </c>
      <c r="L2852" t="s">
        <v>45</v>
      </c>
      <c r="M2852" t="s">
        <v>46</v>
      </c>
      <c r="N2852" t="s">
        <v>6997</v>
      </c>
      <c r="O2852" t="s">
        <v>48</v>
      </c>
      <c r="P2852">
        <v>129.1618</v>
      </c>
      <c r="Q2852">
        <v>14347263</v>
      </c>
      <c r="R2852" t="s">
        <v>144</v>
      </c>
      <c r="S2852">
        <v>3</v>
      </c>
    </row>
    <row r="2853" spans="2:19" x14ac:dyDescent="0.3">
      <c r="B2853">
        <v>2852</v>
      </c>
      <c r="C2853" t="s">
        <v>19</v>
      </c>
      <c r="D2853" t="s">
        <v>19</v>
      </c>
      <c r="E2853">
        <v>2852</v>
      </c>
      <c r="F2853" t="s">
        <v>20</v>
      </c>
      <c r="G2853">
        <v>20076</v>
      </c>
      <c r="H2853">
        <v>2852</v>
      </c>
      <c r="I2853">
        <v>66</v>
      </c>
      <c r="J2853" t="s">
        <v>6998</v>
      </c>
      <c r="K2853" t="s">
        <v>6999</v>
      </c>
      <c r="L2853" t="s">
        <v>23</v>
      </c>
      <c r="M2853" t="s">
        <v>24</v>
      </c>
      <c r="N2853" t="s">
        <v>504</v>
      </c>
      <c r="O2853" t="s">
        <v>26</v>
      </c>
      <c r="P2853">
        <v>129.08330000000001</v>
      </c>
      <c r="Q2853">
        <v>19107027</v>
      </c>
      <c r="R2853" t="s">
        <v>144</v>
      </c>
      <c r="S2853">
        <v>4</v>
      </c>
    </row>
    <row r="2854" spans="2:19" x14ac:dyDescent="0.3">
      <c r="B2854">
        <v>2853</v>
      </c>
      <c r="C2854" t="s">
        <v>19</v>
      </c>
      <c r="D2854" t="s">
        <v>19</v>
      </c>
      <c r="E2854">
        <v>2853</v>
      </c>
      <c r="F2854" t="s">
        <v>20</v>
      </c>
      <c r="G2854">
        <v>25567</v>
      </c>
      <c r="H2854">
        <v>2853</v>
      </c>
      <c r="I2854">
        <v>10</v>
      </c>
      <c r="J2854" t="s">
        <v>7000</v>
      </c>
      <c r="K2854" t="s">
        <v>7001</v>
      </c>
      <c r="L2854" t="s">
        <v>185</v>
      </c>
      <c r="M2854" t="s">
        <v>186</v>
      </c>
      <c r="N2854" t="s">
        <v>185</v>
      </c>
      <c r="O2854" t="s">
        <v>179</v>
      </c>
      <c r="P2854">
        <v>129.0626</v>
      </c>
      <c r="Q2854">
        <v>3797400</v>
      </c>
      <c r="R2854" t="s">
        <v>182</v>
      </c>
      <c r="S2854">
        <v>1</v>
      </c>
    </row>
    <row r="2855" spans="2:19" x14ac:dyDescent="0.3">
      <c r="B2855">
        <v>2854</v>
      </c>
      <c r="C2855" t="s">
        <v>19</v>
      </c>
      <c r="D2855" t="s">
        <v>19</v>
      </c>
      <c r="E2855">
        <v>2854</v>
      </c>
      <c r="F2855" t="s">
        <v>20</v>
      </c>
      <c r="G2855">
        <v>20991</v>
      </c>
      <c r="H2855">
        <v>2854</v>
      </c>
      <c r="I2855">
        <v>33</v>
      </c>
      <c r="J2855" t="s">
        <v>7002</v>
      </c>
      <c r="K2855" t="s">
        <v>7003</v>
      </c>
      <c r="L2855" t="s">
        <v>131</v>
      </c>
      <c r="M2855" t="s">
        <v>132</v>
      </c>
      <c r="N2855" t="s">
        <v>133</v>
      </c>
      <c r="O2855" t="s">
        <v>133</v>
      </c>
      <c r="P2855">
        <v>129.03229999999999</v>
      </c>
      <c r="Q2855">
        <v>7058136</v>
      </c>
      <c r="R2855" t="s">
        <v>37</v>
      </c>
      <c r="S2855">
        <v>3</v>
      </c>
    </row>
    <row r="2856" spans="2:19" x14ac:dyDescent="0.3">
      <c r="B2856">
        <v>2855</v>
      </c>
      <c r="C2856" t="s">
        <v>19</v>
      </c>
      <c r="D2856" t="s">
        <v>19</v>
      </c>
      <c r="E2856">
        <v>2855</v>
      </c>
      <c r="F2856" t="s">
        <v>20</v>
      </c>
      <c r="G2856">
        <v>2449</v>
      </c>
      <c r="H2856">
        <v>2855</v>
      </c>
      <c r="I2856">
        <v>120</v>
      </c>
      <c r="J2856" t="s">
        <v>7004</v>
      </c>
      <c r="K2856" t="s">
        <v>7005</v>
      </c>
      <c r="L2856" t="s">
        <v>45</v>
      </c>
      <c r="M2856" t="s">
        <v>46</v>
      </c>
      <c r="N2856" t="s">
        <v>48</v>
      </c>
      <c r="O2856" t="s">
        <v>48</v>
      </c>
      <c r="P2856">
        <v>128.9503</v>
      </c>
      <c r="Q2856">
        <v>13035606</v>
      </c>
      <c r="R2856" t="s">
        <v>144</v>
      </c>
      <c r="S2856">
        <v>8</v>
      </c>
    </row>
    <row r="2857" spans="2:19" x14ac:dyDescent="0.3">
      <c r="B2857">
        <v>2856</v>
      </c>
      <c r="C2857" t="s">
        <v>19</v>
      </c>
      <c r="D2857" t="s">
        <v>19</v>
      </c>
      <c r="E2857">
        <v>2856</v>
      </c>
      <c r="F2857" t="s">
        <v>20</v>
      </c>
      <c r="G2857">
        <v>26325</v>
      </c>
      <c r="H2857">
        <v>2856</v>
      </c>
      <c r="I2857">
        <v>19</v>
      </c>
      <c r="J2857" t="s">
        <v>7006</v>
      </c>
      <c r="K2857" t="s">
        <v>7007</v>
      </c>
      <c r="L2857" t="s">
        <v>257</v>
      </c>
      <c r="M2857" t="s">
        <v>258</v>
      </c>
      <c r="N2857" t="s">
        <v>259</v>
      </c>
      <c r="O2857" t="s">
        <v>259</v>
      </c>
      <c r="P2857">
        <v>128.85900000000001</v>
      </c>
      <c r="Q2857">
        <v>3278927</v>
      </c>
      <c r="R2857" t="s">
        <v>182</v>
      </c>
      <c r="S2857">
        <v>1</v>
      </c>
    </row>
    <row r="2858" spans="2:19" x14ac:dyDescent="0.3">
      <c r="B2858">
        <v>2857</v>
      </c>
      <c r="C2858" t="s">
        <v>19</v>
      </c>
      <c r="D2858" t="s">
        <v>19</v>
      </c>
      <c r="E2858">
        <v>2857</v>
      </c>
      <c r="F2858" t="s">
        <v>20</v>
      </c>
      <c r="G2858">
        <v>20731</v>
      </c>
      <c r="H2858">
        <v>2857</v>
      </c>
      <c r="I2858">
        <v>45</v>
      </c>
      <c r="J2858" t="s">
        <v>7008</v>
      </c>
      <c r="K2858" t="s">
        <v>7009</v>
      </c>
      <c r="L2858" t="s">
        <v>176</v>
      </c>
      <c r="M2858" t="s">
        <v>177</v>
      </c>
      <c r="N2858" t="s">
        <v>7010</v>
      </c>
      <c r="O2858" t="s">
        <v>179</v>
      </c>
      <c r="P2858">
        <v>128.81129999999999</v>
      </c>
      <c r="Q2858">
        <v>7610535</v>
      </c>
      <c r="R2858" t="s">
        <v>49</v>
      </c>
      <c r="S2858">
        <v>4</v>
      </c>
    </row>
    <row r="2859" spans="2:19" x14ac:dyDescent="0.3">
      <c r="B2859">
        <v>2858</v>
      </c>
      <c r="C2859" t="s">
        <v>19</v>
      </c>
      <c r="D2859" t="s">
        <v>19</v>
      </c>
      <c r="E2859">
        <v>2858</v>
      </c>
      <c r="F2859" t="s">
        <v>20</v>
      </c>
      <c r="G2859">
        <v>25165</v>
      </c>
      <c r="H2859">
        <v>2858</v>
      </c>
      <c r="I2859">
        <v>10</v>
      </c>
      <c r="J2859" t="s">
        <v>7011</v>
      </c>
      <c r="K2859" t="s">
        <v>7012</v>
      </c>
      <c r="L2859" t="s">
        <v>189</v>
      </c>
      <c r="M2859" t="s">
        <v>190</v>
      </c>
      <c r="N2859" t="s">
        <v>926</v>
      </c>
      <c r="O2859" t="s">
        <v>192</v>
      </c>
      <c r="P2859">
        <v>128.71209999999999</v>
      </c>
      <c r="Q2859">
        <v>2137948</v>
      </c>
      <c r="R2859" t="s">
        <v>37</v>
      </c>
      <c r="S2859">
        <v>1</v>
      </c>
    </row>
    <row r="2860" spans="2:19" x14ac:dyDescent="0.3">
      <c r="B2860">
        <v>2859</v>
      </c>
      <c r="C2860" t="s">
        <v>19</v>
      </c>
      <c r="D2860" t="s">
        <v>19</v>
      </c>
      <c r="E2860">
        <v>2859</v>
      </c>
      <c r="F2860" t="s">
        <v>20</v>
      </c>
      <c r="G2860">
        <v>17945</v>
      </c>
      <c r="H2860">
        <v>2859</v>
      </c>
      <c r="I2860">
        <v>142</v>
      </c>
      <c r="J2860" t="s">
        <v>7013</v>
      </c>
      <c r="K2860" t="s">
        <v>7014</v>
      </c>
      <c r="L2860" t="s">
        <v>257</v>
      </c>
      <c r="M2860" t="s">
        <v>258</v>
      </c>
      <c r="N2860" t="s">
        <v>259</v>
      </c>
      <c r="O2860" t="s">
        <v>259</v>
      </c>
      <c r="P2860">
        <v>128.6619</v>
      </c>
      <c r="Q2860">
        <v>21668000</v>
      </c>
      <c r="R2860" t="s">
        <v>37</v>
      </c>
      <c r="S2860">
        <v>5</v>
      </c>
    </row>
    <row r="2861" spans="2:19" x14ac:dyDescent="0.3">
      <c r="B2861">
        <v>2860</v>
      </c>
      <c r="C2861" t="s">
        <v>19</v>
      </c>
      <c r="D2861" t="s">
        <v>19</v>
      </c>
      <c r="E2861">
        <v>2860</v>
      </c>
      <c r="F2861" t="s">
        <v>20</v>
      </c>
      <c r="G2861">
        <v>19952</v>
      </c>
      <c r="H2861">
        <v>2860</v>
      </c>
      <c r="I2861">
        <v>40</v>
      </c>
      <c r="J2861" t="s">
        <v>7015</v>
      </c>
      <c r="K2861" t="s">
        <v>7016</v>
      </c>
      <c r="L2861" t="s">
        <v>83</v>
      </c>
      <c r="M2861" t="s">
        <v>84</v>
      </c>
      <c r="N2861" t="s">
        <v>85</v>
      </c>
      <c r="O2861" t="s">
        <v>86</v>
      </c>
      <c r="P2861">
        <v>128.53280000000001</v>
      </c>
      <c r="Q2861">
        <v>7143496</v>
      </c>
      <c r="R2861" t="s">
        <v>42</v>
      </c>
      <c r="S2861">
        <v>3</v>
      </c>
    </row>
    <row r="2862" spans="2:19" x14ac:dyDescent="0.3">
      <c r="B2862">
        <v>2861</v>
      </c>
      <c r="C2862" t="s">
        <v>19</v>
      </c>
      <c r="D2862" t="s">
        <v>19</v>
      </c>
      <c r="E2862">
        <v>2861</v>
      </c>
      <c r="F2862" t="s">
        <v>20</v>
      </c>
      <c r="G2862">
        <v>24055</v>
      </c>
      <c r="H2862">
        <v>2861</v>
      </c>
      <c r="I2862">
        <v>211</v>
      </c>
      <c r="J2862" t="s">
        <v>7017</v>
      </c>
      <c r="K2862" t="s">
        <v>7018</v>
      </c>
      <c r="L2862" t="s">
        <v>45</v>
      </c>
      <c r="M2862" t="s">
        <v>46</v>
      </c>
      <c r="N2862" t="s">
        <v>7019</v>
      </c>
      <c r="O2862" t="s">
        <v>48</v>
      </c>
      <c r="P2862">
        <v>128.51779999999999</v>
      </c>
      <c r="Q2862">
        <v>40210000</v>
      </c>
      <c r="R2862" t="s">
        <v>61</v>
      </c>
      <c r="S2862">
        <v>2</v>
      </c>
    </row>
    <row r="2863" spans="2:19" x14ac:dyDescent="0.3">
      <c r="B2863">
        <v>2862</v>
      </c>
      <c r="C2863" t="s">
        <v>19</v>
      </c>
      <c r="D2863" t="s">
        <v>19</v>
      </c>
      <c r="E2863">
        <v>2862</v>
      </c>
      <c r="F2863" t="s">
        <v>20</v>
      </c>
      <c r="G2863">
        <v>19736</v>
      </c>
      <c r="H2863">
        <v>2862</v>
      </c>
      <c r="I2863">
        <v>31</v>
      </c>
      <c r="J2863" t="s">
        <v>7020</v>
      </c>
      <c r="K2863" t="s">
        <v>7021</v>
      </c>
      <c r="L2863" t="s">
        <v>311</v>
      </c>
      <c r="M2863" t="s">
        <v>369</v>
      </c>
      <c r="N2863" t="s">
        <v>370</v>
      </c>
      <c r="O2863" t="s">
        <v>370</v>
      </c>
      <c r="P2863">
        <v>128.52420000000001</v>
      </c>
      <c r="Q2863">
        <v>4848216</v>
      </c>
      <c r="R2863" t="s">
        <v>37</v>
      </c>
      <c r="S2863">
        <v>4</v>
      </c>
    </row>
    <row r="2864" spans="2:19" x14ac:dyDescent="0.3">
      <c r="B2864">
        <v>2863</v>
      </c>
      <c r="C2864" t="s">
        <v>19</v>
      </c>
      <c r="D2864" t="s">
        <v>19</v>
      </c>
      <c r="E2864">
        <v>2863</v>
      </c>
      <c r="F2864" t="s">
        <v>20</v>
      </c>
      <c r="G2864">
        <v>21870</v>
      </c>
      <c r="H2864">
        <v>2863</v>
      </c>
      <c r="I2864">
        <v>700</v>
      </c>
      <c r="J2864" t="s">
        <v>7022</v>
      </c>
      <c r="K2864" t="s">
        <v>7023</v>
      </c>
      <c r="L2864" t="s">
        <v>594</v>
      </c>
      <c r="M2864" t="s">
        <v>595</v>
      </c>
      <c r="N2864" t="s">
        <v>7024</v>
      </c>
      <c r="O2864" t="s">
        <v>7025</v>
      </c>
      <c r="P2864">
        <v>128.50319999999999</v>
      </c>
      <c r="Q2864">
        <v>211009000</v>
      </c>
      <c r="R2864" t="s">
        <v>61</v>
      </c>
      <c r="S2864">
        <v>7</v>
      </c>
    </row>
    <row r="2865" spans="2:19" x14ac:dyDescent="0.3">
      <c r="B2865">
        <v>2864</v>
      </c>
      <c r="C2865" t="s">
        <v>19</v>
      </c>
      <c r="D2865" t="s">
        <v>19</v>
      </c>
      <c r="E2865">
        <v>2864</v>
      </c>
      <c r="F2865" t="s">
        <v>20</v>
      </c>
      <c r="G2865">
        <v>431</v>
      </c>
      <c r="H2865">
        <v>2864</v>
      </c>
      <c r="I2865">
        <v>107</v>
      </c>
      <c r="J2865" t="s">
        <v>7026</v>
      </c>
      <c r="K2865" t="s">
        <v>7027</v>
      </c>
      <c r="L2865" t="s">
        <v>311</v>
      </c>
      <c r="M2865" t="s">
        <v>369</v>
      </c>
      <c r="N2865" t="s">
        <v>370</v>
      </c>
      <c r="O2865" t="s">
        <v>370</v>
      </c>
      <c r="P2865">
        <v>128.44479999999999</v>
      </c>
      <c r="Q2865">
        <v>13062032</v>
      </c>
      <c r="R2865" t="s">
        <v>121</v>
      </c>
      <c r="S2865">
        <v>6</v>
      </c>
    </row>
    <row r="2866" spans="2:19" x14ac:dyDescent="0.3">
      <c r="B2866">
        <v>2865</v>
      </c>
      <c r="C2866" t="s">
        <v>19</v>
      </c>
      <c r="D2866" t="s">
        <v>19</v>
      </c>
      <c r="E2866">
        <v>2865</v>
      </c>
      <c r="F2866" t="s">
        <v>20</v>
      </c>
      <c r="G2866">
        <v>22602</v>
      </c>
      <c r="H2866">
        <v>2865</v>
      </c>
      <c r="I2866">
        <v>125</v>
      </c>
      <c r="J2866" t="s">
        <v>7028</v>
      </c>
      <c r="K2866" t="s">
        <v>7029</v>
      </c>
      <c r="L2866" t="s">
        <v>45</v>
      </c>
      <c r="M2866" t="s">
        <v>46</v>
      </c>
      <c r="N2866" t="s">
        <v>7030</v>
      </c>
      <c r="O2866" t="s">
        <v>3850</v>
      </c>
      <c r="P2866">
        <v>128.42060000000001</v>
      </c>
      <c r="Q2866">
        <v>31468183</v>
      </c>
      <c r="R2866" t="s">
        <v>262</v>
      </c>
      <c r="S2866">
        <v>3</v>
      </c>
    </row>
    <row r="2867" spans="2:19" x14ac:dyDescent="0.3">
      <c r="B2867">
        <v>2866</v>
      </c>
      <c r="C2867" t="s">
        <v>19</v>
      </c>
      <c r="D2867" t="s">
        <v>19</v>
      </c>
      <c r="E2867">
        <v>2866</v>
      </c>
      <c r="F2867" t="s">
        <v>20</v>
      </c>
      <c r="G2867">
        <v>22322</v>
      </c>
      <c r="H2867">
        <v>2866</v>
      </c>
      <c r="I2867">
        <v>63</v>
      </c>
      <c r="J2867" t="s">
        <v>7031</v>
      </c>
      <c r="K2867" t="s">
        <v>7032</v>
      </c>
      <c r="L2867" t="s">
        <v>577</v>
      </c>
      <c r="M2867" t="s">
        <v>578</v>
      </c>
      <c r="N2867" t="s">
        <v>898</v>
      </c>
      <c r="O2867" t="s">
        <v>1063</v>
      </c>
      <c r="P2867">
        <v>128.23740000000001</v>
      </c>
      <c r="Q2867">
        <v>9929555</v>
      </c>
      <c r="R2867" t="s">
        <v>121</v>
      </c>
      <c r="S2867">
        <v>6</v>
      </c>
    </row>
    <row r="2868" spans="2:19" x14ac:dyDescent="0.3">
      <c r="B2868">
        <v>2867</v>
      </c>
      <c r="C2868" t="s">
        <v>19</v>
      </c>
      <c r="D2868" t="s">
        <v>19</v>
      </c>
      <c r="E2868">
        <v>2867</v>
      </c>
      <c r="F2868" t="s">
        <v>20</v>
      </c>
      <c r="G2868">
        <v>25540</v>
      </c>
      <c r="H2868">
        <v>2867</v>
      </c>
      <c r="I2868">
        <v>14</v>
      </c>
      <c r="J2868" t="s">
        <v>7033</v>
      </c>
      <c r="K2868" t="s">
        <v>7034</v>
      </c>
      <c r="L2868" t="s">
        <v>83</v>
      </c>
      <c r="M2868" t="s">
        <v>84</v>
      </c>
      <c r="N2868" t="s">
        <v>3177</v>
      </c>
      <c r="O2868" t="s">
        <v>609</v>
      </c>
      <c r="P2868">
        <v>128.18039999999999</v>
      </c>
      <c r="Q2868">
        <v>4112064</v>
      </c>
      <c r="R2868" t="s">
        <v>61</v>
      </c>
      <c r="S2868">
        <v>1</v>
      </c>
    </row>
    <row r="2869" spans="2:19" x14ac:dyDescent="0.3">
      <c r="B2869">
        <v>2868</v>
      </c>
      <c r="C2869" t="s">
        <v>19</v>
      </c>
      <c r="D2869" t="s">
        <v>19</v>
      </c>
      <c r="E2869">
        <v>2868</v>
      </c>
      <c r="F2869" t="s">
        <v>20</v>
      </c>
      <c r="G2869">
        <v>4007</v>
      </c>
      <c r="H2869">
        <v>2868</v>
      </c>
      <c r="I2869">
        <v>230</v>
      </c>
      <c r="J2869" t="s">
        <v>7035</v>
      </c>
      <c r="K2869" t="s">
        <v>7036</v>
      </c>
      <c r="L2869" t="s">
        <v>95</v>
      </c>
      <c r="M2869" t="s">
        <v>96</v>
      </c>
      <c r="N2869" t="s">
        <v>743</v>
      </c>
      <c r="O2869" t="s">
        <v>147</v>
      </c>
      <c r="P2869">
        <v>128.16630000000001</v>
      </c>
      <c r="Q2869">
        <v>7166609</v>
      </c>
      <c r="R2869" t="s">
        <v>238</v>
      </c>
      <c r="S2869">
        <v>8</v>
      </c>
    </row>
    <row r="2870" spans="2:19" x14ac:dyDescent="0.3">
      <c r="B2870">
        <v>2869</v>
      </c>
      <c r="C2870" t="s">
        <v>19</v>
      </c>
      <c r="D2870" t="s">
        <v>19</v>
      </c>
      <c r="E2870">
        <v>2869</v>
      </c>
      <c r="F2870" t="s">
        <v>20</v>
      </c>
      <c r="G2870">
        <v>18284</v>
      </c>
      <c r="H2870">
        <v>2869</v>
      </c>
      <c r="I2870">
        <v>1476</v>
      </c>
      <c r="J2870" t="s">
        <v>7037</v>
      </c>
      <c r="K2870" t="s">
        <v>7038</v>
      </c>
      <c r="L2870" t="s">
        <v>164</v>
      </c>
      <c r="M2870" t="s">
        <v>165</v>
      </c>
      <c r="N2870" t="s">
        <v>7039</v>
      </c>
      <c r="P2870">
        <v>128.1251</v>
      </c>
      <c r="Q2870">
        <v>671930112</v>
      </c>
      <c r="R2870" t="s">
        <v>49</v>
      </c>
      <c r="S2870">
        <v>5</v>
      </c>
    </row>
    <row r="2871" spans="2:19" x14ac:dyDescent="0.3">
      <c r="B2871">
        <v>2870</v>
      </c>
      <c r="C2871" t="s">
        <v>19</v>
      </c>
      <c r="D2871" t="s">
        <v>19</v>
      </c>
      <c r="E2871">
        <v>2870</v>
      </c>
      <c r="F2871" t="s">
        <v>20</v>
      </c>
      <c r="G2871">
        <v>24435</v>
      </c>
      <c r="H2871">
        <v>2870</v>
      </c>
      <c r="I2871">
        <v>48</v>
      </c>
      <c r="J2871" t="s">
        <v>7040</v>
      </c>
      <c r="K2871" t="s">
        <v>7041</v>
      </c>
      <c r="L2871" t="s">
        <v>23</v>
      </c>
      <c r="M2871" t="s">
        <v>24</v>
      </c>
      <c r="N2871" t="s">
        <v>504</v>
      </c>
      <c r="O2871" t="s">
        <v>26</v>
      </c>
      <c r="P2871">
        <v>127.9517</v>
      </c>
      <c r="Q2871">
        <v>10590720</v>
      </c>
      <c r="R2871" t="s">
        <v>243</v>
      </c>
      <c r="S2871">
        <v>2</v>
      </c>
    </row>
    <row r="2872" spans="2:19" x14ac:dyDescent="0.3">
      <c r="B2872">
        <v>2871</v>
      </c>
      <c r="C2872" t="s">
        <v>19</v>
      </c>
      <c r="D2872" t="s">
        <v>19</v>
      </c>
      <c r="E2872">
        <v>2871</v>
      </c>
      <c r="F2872" t="s">
        <v>20</v>
      </c>
      <c r="G2872">
        <v>1050</v>
      </c>
      <c r="H2872">
        <v>2871</v>
      </c>
      <c r="I2872">
        <v>284</v>
      </c>
      <c r="J2872" t="s">
        <v>7042</v>
      </c>
      <c r="K2872" t="s">
        <v>7043</v>
      </c>
      <c r="L2872" t="s">
        <v>360</v>
      </c>
      <c r="M2872" t="s">
        <v>361</v>
      </c>
      <c r="N2872" t="s">
        <v>362</v>
      </c>
      <c r="O2872" t="s">
        <v>362</v>
      </c>
      <c r="P2872">
        <v>127.9228</v>
      </c>
      <c r="Q2872">
        <v>30942763</v>
      </c>
      <c r="R2872" t="s">
        <v>37</v>
      </c>
      <c r="S2872">
        <v>7</v>
      </c>
    </row>
    <row r="2873" spans="2:19" x14ac:dyDescent="0.3">
      <c r="B2873">
        <v>2872</v>
      </c>
      <c r="C2873" t="s">
        <v>19</v>
      </c>
      <c r="D2873" t="s">
        <v>19</v>
      </c>
      <c r="E2873">
        <v>2872</v>
      </c>
      <c r="F2873" t="s">
        <v>20</v>
      </c>
      <c r="G2873">
        <v>21971</v>
      </c>
      <c r="H2873">
        <v>2872</v>
      </c>
      <c r="I2873">
        <v>27</v>
      </c>
      <c r="J2873" t="s">
        <v>7044</v>
      </c>
      <c r="K2873" t="s">
        <v>7045</v>
      </c>
      <c r="L2873" t="s">
        <v>185</v>
      </c>
      <c r="M2873" t="s">
        <v>186</v>
      </c>
      <c r="N2873" t="s">
        <v>185</v>
      </c>
      <c r="O2873" t="s">
        <v>179</v>
      </c>
      <c r="P2873">
        <v>127.8794</v>
      </c>
      <c r="Q2873">
        <v>4761566</v>
      </c>
      <c r="R2873" t="s">
        <v>61</v>
      </c>
      <c r="S2873">
        <v>3</v>
      </c>
    </row>
    <row r="2874" spans="2:19" x14ac:dyDescent="0.3">
      <c r="B2874">
        <v>2873</v>
      </c>
      <c r="C2874" t="s">
        <v>19</v>
      </c>
      <c r="D2874" t="s">
        <v>19</v>
      </c>
      <c r="E2874">
        <v>2873</v>
      </c>
      <c r="F2874" t="s">
        <v>20</v>
      </c>
      <c r="G2874">
        <v>4685</v>
      </c>
      <c r="H2874">
        <v>2873</v>
      </c>
      <c r="I2874">
        <v>68</v>
      </c>
      <c r="J2874" t="s">
        <v>7046</v>
      </c>
      <c r="K2874" t="s">
        <v>7047</v>
      </c>
      <c r="L2874" t="s">
        <v>943</v>
      </c>
      <c r="M2874" t="s">
        <v>944</v>
      </c>
      <c r="N2874" t="s">
        <v>1406</v>
      </c>
      <c r="O2874" t="s">
        <v>1407</v>
      </c>
      <c r="P2874">
        <v>127.83880000000001</v>
      </c>
      <c r="Q2874">
        <v>16079374</v>
      </c>
      <c r="R2874" t="s">
        <v>144</v>
      </c>
      <c r="S2874">
        <v>5</v>
      </c>
    </row>
    <row r="2875" spans="2:19" x14ac:dyDescent="0.3">
      <c r="B2875">
        <v>2874</v>
      </c>
      <c r="C2875" t="s">
        <v>19</v>
      </c>
      <c r="D2875" t="s">
        <v>19</v>
      </c>
      <c r="E2875">
        <v>2874</v>
      </c>
      <c r="F2875" t="s">
        <v>20</v>
      </c>
      <c r="G2875">
        <v>19919</v>
      </c>
      <c r="H2875">
        <v>2874</v>
      </c>
      <c r="I2875">
        <v>288</v>
      </c>
      <c r="J2875" t="s">
        <v>7048</v>
      </c>
      <c r="K2875" t="s">
        <v>7049</v>
      </c>
      <c r="L2875" t="s">
        <v>23</v>
      </c>
      <c r="M2875" t="s">
        <v>24</v>
      </c>
      <c r="N2875" t="s">
        <v>60</v>
      </c>
      <c r="O2875" t="s">
        <v>60</v>
      </c>
      <c r="P2875">
        <v>127.81910000000001</v>
      </c>
      <c r="Q2875">
        <v>28339898</v>
      </c>
      <c r="R2875" t="s">
        <v>30</v>
      </c>
      <c r="S2875">
        <v>4</v>
      </c>
    </row>
    <row r="2876" spans="2:19" x14ac:dyDescent="0.3">
      <c r="B2876">
        <v>2875</v>
      </c>
      <c r="C2876" t="s">
        <v>19</v>
      </c>
      <c r="D2876" t="s">
        <v>19</v>
      </c>
      <c r="E2876">
        <v>2875</v>
      </c>
      <c r="F2876" t="s">
        <v>20</v>
      </c>
      <c r="G2876">
        <v>25906</v>
      </c>
      <c r="H2876">
        <v>2875</v>
      </c>
      <c r="I2876">
        <v>38</v>
      </c>
      <c r="J2876" t="s">
        <v>7050</v>
      </c>
      <c r="K2876" t="s">
        <v>7051</v>
      </c>
      <c r="L2876" t="s">
        <v>77</v>
      </c>
      <c r="M2876" t="s">
        <v>78</v>
      </c>
      <c r="N2876" t="s">
        <v>472</v>
      </c>
      <c r="O2876" t="s">
        <v>472</v>
      </c>
      <c r="P2876">
        <v>127.63379999999999</v>
      </c>
      <c r="Q2876">
        <v>6965448</v>
      </c>
      <c r="R2876" t="s">
        <v>27</v>
      </c>
      <c r="S2876">
        <v>1</v>
      </c>
    </row>
    <row r="2877" spans="2:19" x14ac:dyDescent="0.3">
      <c r="B2877">
        <v>2876</v>
      </c>
      <c r="C2877" t="s">
        <v>19</v>
      </c>
      <c r="D2877" t="s">
        <v>19</v>
      </c>
      <c r="E2877">
        <v>2876</v>
      </c>
      <c r="F2877" t="s">
        <v>20</v>
      </c>
      <c r="G2877">
        <v>12714</v>
      </c>
      <c r="H2877">
        <v>2876</v>
      </c>
      <c r="I2877">
        <v>49</v>
      </c>
      <c r="J2877" t="s">
        <v>7052</v>
      </c>
      <c r="K2877" t="s">
        <v>7053</v>
      </c>
      <c r="L2877" t="s">
        <v>164</v>
      </c>
      <c r="M2877" t="s">
        <v>165</v>
      </c>
      <c r="N2877" t="s">
        <v>365</v>
      </c>
      <c r="O2877" t="s">
        <v>366</v>
      </c>
      <c r="P2877">
        <v>127.6001</v>
      </c>
      <c r="Q2877">
        <v>10995000</v>
      </c>
      <c r="R2877" t="s">
        <v>144</v>
      </c>
      <c r="S2877">
        <v>5</v>
      </c>
    </row>
    <row r="2878" spans="2:19" x14ac:dyDescent="0.3">
      <c r="B2878">
        <v>2877</v>
      </c>
      <c r="C2878" t="s">
        <v>19</v>
      </c>
      <c r="D2878" t="s">
        <v>19</v>
      </c>
      <c r="E2878">
        <v>2877</v>
      </c>
      <c r="F2878" t="s">
        <v>20</v>
      </c>
      <c r="G2878">
        <v>25655</v>
      </c>
      <c r="H2878">
        <v>2877</v>
      </c>
      <c r="I2878">
        <v>47</v>
      </c>
      <c r="J2878" t="s">
        <v>7054</v>
      </c>
      <c r="K2878" t="s">
        <v>7055</v>
      </c>
      <c r="L2878" t="s">
        <v>23</v>
      </c>
      <c r="M2878" t="s">
        <v>24</v>
      </c>
      <c r="N2878" t="s">
        <v>1378</v>
      </c>
      <c r="O2878" t="s">
        <v>41</v>
      </c>
      <c r="P2878">
        <v>127.4751</v>
      </c>
      <c r="Q2878">
        <v>10410000</v>
      </c>
      <c r="R2878" t="s">
        <v>144</v>
      </c>
      <c r="S2878">
        <v>1</v>
      </c>
    </row>
    <row r="2879" spans="2:19" x14ac:dyDescent="0.3">
      <c r="B2879">
        <v>2878</v>
      </c>
      <c r="C2879" t="s">
        <v>19</v>
      </c>
      <c r="D2879" t="s">
        <v>19</v>
      </c>
      <c r="E2879">
        <v>2878</v>
      </c>
      <c r="F2879" t="s">
        <v>20</v>
      </c>
      <c r="G2879">
        <v>23963</v>
      </c>
      <c r="H2879">
        <v>2878</v>
      </c>
      <c r="I2879">
        <v>20</v>
      </c>
      <c r="J2879" t="s">
        <v>7056</v>
      </c>
      <c r="K2879" t="s">
        <v>7057</v>
      </c>
      <c r="L2879" t="s">
        <v>1032</v>
      </c>
      <c r="M2879" t="s">
        <v>1033</v>
      </c>
      <c r="N2879" t="s">
        <v>7058</v>
      </c>
      <c r="O2879" t="s">
        <v>3449</v>
      </c>
      <c r="P2879">
        <v>127.3488</v>
      </c>
      <c r="Q2879">
        <v>16488400</v>
      </c>
      <c r="R2879" t="s">
        <v>30</v>
      </c>
      <c r="S2879">
        <v>2</v>
      </c>
    </row>
    <row r="2880" spans="2:19" x14ac:dyDescent="0.3">
      <c r="B2880">
        <v>2879</v>
      </c>
      <c r="C2880" t="s">
        <v>19</v>
      </c>
      <c r="D2880" t="s">
        <v>19</v>
      </c>
      <c r="E2880">
        <v>2879</v>
      </c>
      <c r="F2880" t="s">
        <v>20</v>
      </c>
      <c r="G2880">
        <v>23875</v>
      </c>
      <c r="H2880">
        <v>2879</v>
      </c>
      <c r="I2880">
        <v>58</v>
      </c>
      <c r="J2880" t="s">
        <v>7059</v>
      </c>
      <c r="K2880" t="s">
        <v>7060</v>
      </c>
      <c r="L2880" t="s">
        <v>23</v>
      </c>
      <c r="M2880" t="s">
        <v>24</v>
      </c>
      <c r="N2880" t="s">
        <v>60</v>
      </c>
      <c r="O2880" t="s">
        <v>60</v>
      </c>
      <c r="P2880">
        <v>127.29430000000001</v>
      </c>
      <c r="Q2880">
        <v>6036230</v>
      </c>
      <c r="R2880" t="s">
        <v>151</v>
      </c>
      <c r="S2880">
        <v>2</v>
      </c>
    </row>
    <row r="2881" spans="2:19" x14ac:dyDescent="0.3">
      <c r="B2881">
        <v>2880</v>
      </c>
      <c r="C2881" t="s">
        <v>19</v>
      </c>
      <c r="D2881" t="s">
        <v>19</v>
      </c>
      <c r="E2881">
        <v>2880</v>
      </c>
      <c r="F2881" t="s">
        <v>20</v>
      </c>
      <c r="G2881">
        <v>11421</v>
      </c>
      <c r="H2881">
        <v>2880</v>
      </c>
      <c r="I2881">
        <v>250</v>
      </c>
      <c r="J2881" t="s">
        <v>7061</v>
      </c>
      <c r="K2881" t="s">
        <v>7062</v>
      </c>
      <c r="L2881" t="s">
        <v>45</v>
      </c>
      <c r="M2881" t="s">
        <v>46</v>
      </c>
      <c r="N2881" t="s">
        <v>7063</v>
      </c>
      <c r="O2881" t="s">
        <v>48</v>
      </c>
      <c r="P2881">
        <v>127.245</v>
      </c>
      <c r="Q2881">
        <v>43727031</v>
      </c>
      <c r="R2881" t="s">
        <v>128</v>
      </c>
      <c r="S2881">
        <v>5</v>
      </c>
    </row>
    <row r="2882" spans="2:19" x14ac:dyDescent="0.3">
      <c r="B2882">
        <v>2881</v>
      </c>
      <c r="C2882" t="s">
        <v>19</v>
      </c>
      <c r="D2882" t="s">
        <v>19</v>
      </c>
      <c r="E2882">
        <v>2881</v>
      </c>
      <c r="F2882" t="s">
        <v>20</v>
      </c>
      <c r="G2882">
        <v>22427</v>
      </c>
      <c r="H2882">
        <v>2881</v>
      </c>
      <c r="I2882">
        <v>46</v>
      </c>
      <c r="J2882" t="s">
        <v>7064</v>
      </c>
      <c r="K2882" t="s">
        <v>7065</v>
      </c>
      <c r="L2882" t="s">
        <v>23</v>
      </c>
      <c r="M2882" t="s">
        <v>24</v>
      </c>
      <c r="N2882" t="s">
        <v>7066</v>
      </c>
      <c r="O2882" t="s">
        <v>26</v>
      </c>
      <c r="P2882">
        <v>127.21980000000001</v>
      </c>
      <c r="Q2882">
        <v>15280185</v>
      </c>
      <c r="R2882" t="s">
        <v>182</v>
      </c>
      <c r="S2882">
        <v>3</v>
      </c>
    </row>
    <row r="2883" spans="2:19" x14ac:dyDescent="0.3">
      <c r="B2883">
        <v>2882</v>
      </c>
      <c r="C2883" t="s">
        <v>19</v>
      </c>
      <c r="D2883" t="s">
        <v>19</v>
      </c>
      <c r="E2883">
        <v>2882</v>
      </c>
      <c r="F2883" t="s">
        <v>20</v>
      </c>
      <c r="G2883">
        <v>2525</v>
      </c>
      <c r="H2883">
        <v>2882</v>
      </c>
      <c r="I2883">
        <v>29</v>
      </c>
      <c r="J2883" t="s">
        <v>7067</v>
      </c>
      <c r="K2883" t="s">
        <v>7068</v>
      </c>
      <c r="L2883" t="s">
        <v>547</v>
      </c>
      <c r="M2883" t="s">
        <v>548</v>
      </c>
      <c r="N2883" t="s">
        <v>1020</v>
      </c>
      <c r="O2883" t="s">
        <v>549</v>
      </c>
      <c r="P2883">
        <v>127.2235</v>
      </c>
      <c r="Q2883">
        <v>7793851</v>
      </c>
      <c r="R2883" t="s">
        <v>449</v>
      </c>
      <c r="S2883">
        <v>7</v>
      </c>
    </row>
    <row r="2884" spans="2:19" x14ac:dyDescent="0.3">
      <c r="B2884">
        <v>2883</v>
      </c>
      <c r="C2884" t="s">
        <v>19</v>
      </c>
      <c r="D2884" t="s">
        <v>19</v>
      </c>
      <c r="E2884">
        <v>2883</v>
      </c>
      <c r="F2884" t="s">
        <v>20</v>
      </c>
      <c r="G2884">
        <v>24049</v>
      </c>
      <c r="H2884">
        <v>2883</v>
      </c>
      <c r="I2884">
        <v>9</v>
      </c>
      <c r="J2884" t="s">
        <v>7069</v>
      </c>
      <c r="K2884" t="s">
        <v>7070</v>
      </c>
      <c r="L2884" t="s">
        <v>23</v>
      </c>
      <c r="M2884" t="s">
        <v>24</v>
      </c>
      <c r="N2884" t="s">
        <v>223</v>
      </c>
      <c r="O2884" t="s">
        <v>60</v>
      </c>
      <c r="P2884">
        <v>127.21</v>
      </c>
      <c r="Q2884">
        <v>2943906</v>
      </c>
      <c r="R2884" t="s">
        <v>182</v>
      </c>
      <c r="S2884">
        <v>2</v>
      </c>
    </row>
    <row r="2885" spans="2:19" x14ac:dyDescent="0.3">
      <c r="B2885">
        <v>2884</v>
      </c>
      <c r="C2885" t="s">
        <v>19</v>
      </c>
      <c r="D2885" t="s">
        <v>19</v>
      </c>
      <c r="E2885">
        <v>2884</v>
      </c>
      <c r="F2885" t="s">
        <v>20</v>
      </c>
      <c r="G2885">
        <v>23791</v>
      </c>
      <c r="H2885">
        <v>2884</v>
      </c>
      <c r="I2885">
        <v>80</v>
      </c>
      <c r="J2885" t="s">
        <v>7071</v>
      </c>
      <c r="K2885" t="s">
        <v>7072</v>
      </c>
      <c r="L2885" t="s">
        <v>731</v>
      </c>
      <c r="M2885" t="s">
        <v>732</v>
      </c>
      <c r="N2885" t="s">
        <v>734</v>
      </c>
      <c r="O2885" t="s">
        <v>734</v>
      </c>
      <c r="P2885">
        <v>127.1601</v>
      </c>
      <c r="Q2885">
        <v>7846618</v>
      </c>
      <c r="R2885" t="s">
        <v>144</v>
      </c>
      <c r="S2885">
        <v>2</v>
      </c>
    </row>
    <row r="2886" spans="2:19" x14ac:dyDescent="0.3">
      <c r="B2886">
        <v>2885</v>
      </c>
      <c r="C2886" t="s">
        <v>19</v>
      </c>
      <c r="D2886" t="s">
        <v>19</v>
      </c>
      <c r="E2886">
        <v>2885</v>
      </c>
      <c r="F2886" t="s">
        <v>20</v>
      </c>
      <c r="G2886">
        <v>21322</v>
      </c>
      <c r="H2886">
        <v>2885</v>
      </c>
      <c r="I2886">
        <v>15</v>
      </c>
      <c r="J2886" t="s">
        <v>7073</v>
      </c>
      <c r="K2886" t="s">
        <v>7074</v>
      </c>
      <c r="L2886" t="s">
        <v>547</v>
      </c>
      <c r="M2886" t="s">
        <v>548</v>
      </c>
      <c r="N2886" t="s">
        <v>549</v>
      </c>
      <c r="O2886" t="s">
        <v>549</v>
      </c>
      <c r="P2886">
        <v>126.8905</v>
      </c>
      <c r="Q2886">
        <v>4213441</v>
      </c>
      <c r="R2886" t="s">
        <v>27</v>
      </c>
      <c r="S2886">
        <v>3</v>
      </c>
    </row>
    <row r="2887" spans="2:19" x14ac:dyDescent="0.3">
      <c r="B2887">
        <v>2886</v>
      </c>
      <c r="C2887" t="s">
        <v>19</v>
      </c>
      <c r="D2887" t="s">
        <v>19</v>
      </c>
      <c r="E2887">
        <v>2886</v>
      </c>
      <c r="F2887" t="s">
        <v>20</v>
      </c>
      <c r="G2887">
        <v>4847</v>
      </c>
      <c r="H2887">
        <v>2886</v>
      </c>
      <c r="I2887">
        <v>44</v>
      </c>
      <c r="J2887" t="s">
        <v>7075</v>
      </c>
      <c r="K2887" t="s">
        <v>7076</v>
      </c>
      <c r="L2887" t="s">
        <v>210</v>
      </c>
      <c r="M2887" t="s">
        <v>211</v>
      </c>
      <c r="N2887" t="s">
        <v>7077</v>
      </c>
      <c r="O2887" t="s">
        <v>481</v>
      </c>
      <c r="P2887">
        <v>126.7238</v>
      </c>
      <c r="Q2887">
        <v>8579062</v>
      </c>
      <c r="R2887" t="s">
        <v>37</v>
      </c>
      <c r="S2887">
        <v>8</v>
      </c>
    </row>
    <row r="2888" spans="2:19" x14ac:dyDescent="0.3">
      <c r="B2888">
        <v>2887</v>
      </c>
      <c r="C2888" t="s">
        <v>19</v>
      </c>
      <c r="D2888" t="s">
        <v>19</v>
      </c>
      <c r="E2888">
        <v>2887</v>
      </c>
      <c r="F2888" t="s">
        <v>20</v>
      </c>
      <c r="G2888">
        <v>5896</v>
      </c>
      <c r="H2888">
        <v>2887</v>
      </c>
      <c r="I2888">
        <v>164</v>
      </c>
      <c r="J2888" t="s">
        <v>7078</v>
      </c>
      <c r="K2888" t="s">
        <v>7079</v>
      </c>
      <c r="L2888" t="s">
        <v>360</v>
      </c>
      <c r="M2888" t="s">
        <v>361</v>
      </c>
      <c r="N2888" t="s">
        <v>7080</v>
      </c>
      <c r="O2888" t="s">
        <v>7081</v>
      </c>
      <c r="P2888">
        <v>126.5365</v>
      </c>
      <c r="Q2888">
        <v>68669912</v>
      </c>
      <c r="R2888" t="s">
        <v>274</v>
      </c>
      <c r="S2888">
        <v>2</v>
      </c>
    </row>
    <row r="2889" spans="2:19" x14ac:dyDescent="0.3">
      <c r="B2889">
        <v>2888</v>
      </c>
      <c r="C2889" t="s">
        <v>19</v>
      </c>
      <c r="D2889" t="s">
        <v>19</v>
      </c>
      <c r="E2889">
        <v>2888</v>
      </c>
      <c r="F2889" t="s">
        <v>20</v>
      </c>
      <c r="G2889">
        <v>25516</v>
      </c>
      <c r="H2889">
        <v>2888</v>
      </c>
      <c r="I2889">
        <v>13</v>
      </c>
      <c r="J2889" t="s">
        <v>7082</v>
      </c>
      <c r="K2889" t="s">
        <v>7083</v>
      </c>
      <c r="L2889" t="s">
        <v>131</v>
      </c>
      <c r="M2889" t="s">
        <v>132</v>
      </c>
      <c r="N2889" t="s">
        <v>794</v>
      </c>
      <c r="O2889" t="s">
        <v>794</v>
      </c>
      <c r="P2889">
        <v>126.47929999999999</v>
      </c>
      <c r="Q2889">
        <v>10717000</v>
      </c>
      <c r="R2889" t="s">
        <v>182</v>
      </c>
      <c r="S2889">
        <v>1</v>
      </c>
    </row>
    <row r="2890" spans="2:19" x14ac:dyDescent="0.3">
      <c r="B2890">
        <v>2889</v>
      </c>
      <c r="C2890" t="s">
        <v>19</v>
      </c>
      <c r="D2890" t="s">
        <v>19</v>
      </c>
      <c r="E2890">
        <v>2889</v>
      </c>
      <c r="F2890" t="s">
        <v>20</v>
      </c>
      <c r="G2890">
        <v>19967</v>
      </c>
      <c r="H2890">
        <v>2889</v>
      </c>
      <c r="I2890">
        <v>122</v>
      </c>
      <c r="J2890" t="s">
        <v>7084</v>
      </c>
      <c r="K2890" t="s">
        <v>7085</v>
      </c>
      <c r="L2890" t="s">
        <v>95</v>
      </c>
      <c r="M2890" t="s">
        <v>96</v>
      </c>
      <c r="N2890" t="s">
        <v>7086</v>
      </c>
      <c r="O2890" t="s">
        <v>7087</v>
      </c>
      <c r="P2890">
        <v>126.2544</v>
      </c>
      <c r="Q2890">
        <v>11439691</v>
      </c>
      <c r="R2890" t="s">
        <v>144</v>
      </c>
      <c r="S2890">
        <v>4</v>
      </c>
    </row>
    <row r="2891" spans="2:19" x14ac:dyDescent="0.3">
      <c r="B2891">
        <v>2890</v>
      </c>
      <c r="C2891" t="s">
        <v>19</v>
      </c>
      <c r="D2891" t="s">
        <v>19</v>
      </c>
      <c r="E2891">
        <v>2890</v>
      </c>
      <c r="F2891" t="s">
        <v>20</v>
      </c>
      <c r="G2891">
        <v>426</v>
      </c>
      <c r="H2891">
        <v>2890</v>
      </c>
      <c r="I2891">
        <v>135</v>
      </c>
      <c r="J2891" t="s">
        <v>7088</v>
      </c>
      <c r="K2891" t="s">
        <v>7089</v>
      </c>
      <c r="L2891" t="s">
        <v>257</v>
      </c>
      <c r="M2891" t="s">
        <v>258</v>
      </c>
      <c r="N2891" t="s">
        <v>552</v>
      </c>
      <c r="O2891" t="s">
        <v>259</v>
      </c>
      <c r="P2891">
        <v>126.2204</v>
      </c>
      <c r="Q2891">
        <v>17036656</v>
      </c>
      <c r="R2891" t="s">
        <v>144</v>
      </c>
      <c r="S2891">
        <v>5</v>
      </c>
    </row>
    <row r="2892" spans="2:19" x14ac:dyDescent="0.3">
      <c r="B2892">
        <v>2891</v>
      </c>
      <c r="C2892" t="s">
        <v>19</v>
      </c>
      <c r="D2892" t="s">
        <v>19</v>
      </c>
      <c r="E2892">
        <v>2891</v>
      </c>
      <c r="F2892" t="s">
        <v>20</v>
      </c>
      <c r="G2892">
        <v>22046</v>
      </c>
      <c r="H2892">
        <v>2891</v>
      </c>
      <c r="I2892">
        <v>140</v>
      </c>
      <c r="J2892" t="s">
        <v>7090</v>
      </c>
      <c r="K2892" t="s">
        <v>7091</v>
      </c>
      <c r="L2892" t="s">
        <v>311</v>
      </c>
      <c r="M2892" t="s">
        <v>369</v>
      </c>
      <c r="N2892" t="s">
        <v>370</v>
      </c>
      <c r="O2892" t="s">
        <v>370</v>
      </c>
      <c r="P2892">
        <v>126.1606</v>
      </c>
      <c r="Q2892">
        <v>27748578</v>
      </c>
      <c r="R2892" t="s">
        <v>37</v>
      </c>
      <c r="S2892">
        <v>3</v>
      </c>
    </row>
    <row r="2893" spans="2:19" x14ac:dyDescent="0.3">
      <c r="B2893">
        <v>2892</v>
      </c>
      <c r="C2893" t="s">
        <v>19</v>
      </c>
      <c r="D2893" t="s">
        <v>19</v>
      </c>
      <c r="E2893">
        <v>2892</v>
      </c>
      <c r="F2893" t="s">
        <v>20</v>
      </c>
      <c r="G2893">
        <v>2139</v>
      </c>
      <c r="H2893">
        <v>2892</v>
      </c>
      <c r="I2893">
        <v>330</v>
      </c>
      <c r="J2893" t="s">
        <v>7092</v>
      </c>
      <c r="K2893" t="s">
        <v>7093</v>
      </c>
      <c r="L2893" t="s">
        <v>189</v>
      </c>
      <c r="M2893" t="s">
        <v>190</v>
      </c>
      <c r="N2893" t="s">
        <v>7094</v>
      </c>
      <c r="O2893" t="s">
        <v>3883</v>
      </c>
      <c r="P2893">
        <v>126.1056</v>
      </c>
      <c r="Q2893">
        <v>26290580</v>
      </c>
      <c r="R2893" t="s">
        <v>121</v>
      </c>
      <c r="S2893">
        <v>6</v>
      </c>
    </row>
    <row r="2894" spans="2:19" x14ac:dyDescent="0.3">
      <c r="B2894">
        <v>2893</v>
      </c>
      <c r="C2894" t="s">
        <v>19</v>
      </c>
      <c r="D2894" t="s">
        <v>19</v>
      </c>
      <c r="E2894">
        <v>2893</v>
      </c>
      <c r="F2894" t="s">
        <v>20</v>
      </c>
      <c r="G2894">
        <v>24595</v>
      </c>
      <c r="H2894">
        <v>2893</v>
      </c>
      <c r="I2894">
        <v>275</v>
      </c>
      <c r="J2894" t="s">
        <v>7095</v>
      </c>
      <c r="K2894" t="s">
        <v>7096</v>
      </c>
      <c r="L2894" t="s">
        <v>204</v>
      </c>
      <c r="M2894" t="s">
        <v>205</v>
      </c>
      <c r="N2894" t="s">
        <v>7097</v>
      </c>
      <c r="O2894" t="s">
        <v>2161</v>
      </c>
      <c r="P2894">
        <v>125.9794</v>
      </c>
      <c r="Q2894">
        <v>54435073</v>
      </c>
      <c r="R2894" t="s">
        <v>467</v>
      </c>
      <c r="S2894">
        <v>2</v>
      </c>
    </row>
    <row r="2895" spans="2:19" x14ac:dyDescent="0.3">
      <c r="B2895">
        <v>2894</v>
      </c>
      <c r="C2895" t="s">
        <v>19</v>
      </c>
      <c r="D2895" t="s">
        <v>19</v>
      </c>
      <c r="E2895">
        <v>2894</v>
      </c>
      <c r="F2895" t="s">
        <v>20</v>
      </c>
      <c r="G2895">
        <v>26198</v>
      </c>
      <c r="H2895">
        <v>2894</v>
      </c>
      <c r="I2895">
        <v>62</v>
      </c>
      <c r="J2895" t="s">
        <v>7098</v>
      </c>
      <c r="K2895" t="s">
        <v>7099</v>
      </c>
      <c r="L2895" t="s">
        <v>95</v>
      </c>
      <c r="M2895" t="s">
        <v>96</v>
      </c>
      <c r="N2895" t="s">
        <v>7100</v>
      </c>
      <c r="O2895" t="s">
        <v>7101</v>
      </c>
      <c r="P2895">
        <v>125.973</v>
      </c>
      <c r="Q2895">
        <v>7594330</v>
      </c>
      <c r="R2895" t="s">
        <v>144</v>
      </c>
      <c r="S2895">
        <v>1</v>
      </c>
    </row>
    <row r="2896" spans="2:19" x14ac:dyDescent="0.3">
      <c r="B2896">
        <v>2895</v>
      </c>
      <c r="C2896" t="s">
        <v>19</v>
      </c>
      <c r="D2896" t="s">
        <v>19</v>
      </c>
      <c r="E2896">
        <v>2895</v>
      </c>
      <c r="F2896" t="s">
        <v>20</v>
      </c>
      <c r="G2896">
        <v>21847</v>
      </c>
      <c r="H2896">
        <v>2895</v>
      </c>
      <c r="I2896">
        <v>57</v>
      </c>
      <c r="J2896" t="s">
        <v>7102</v>
      </c>
      <c r="K2896" t="s">
        <v>7103</v>
      </c>
      <c r="L2896" t="s">
        <v>210</v>
      </c>
      <c r="M2896" t="s">
        <v>211</v>
      </c>
      <c r="N2896" t="s">
        <v>172</v>
      </c>
      <c r="O2896" t="s">
        <v>481</v>
      </c>
      <c r="P2896">
        <v>125.9378</v>
      </c>
      <c r="Q2896">
        <v>13824843</v>
      </c>
      <c r="R2896" t="s">
        <v>118</v>
      </c>
      <c r="S2896">
        <v>3</v>
      </c>
    </row>
    <row r="2897" spans="2:19" x14ac:dyDescent="0.3">
      <c r="B2897">
        <v>2896</v>
      </c>
      <c r="C2897" t="s">
        <v>19</v>
      </c>
      <c r="D2897" t="s">
        <v>19</v>
      </c>
      <c r="E2897">
        <v>2896</v>
      </c>
      <c r="F2897" t="s">
        <v>20</v>
      </c>
      <c r="G2897">
        <v>19840</v>
      </c>
      <c r="H2897">
        <v>2896</v>
      </c>
      <c r="I2897">
        <v>13</v>
      </c>
      <c r="J2897" t="s">
        <v>7104</v>
      </c>
      <c r="K2897" t="s">
        <v>7105</v>
      </c>
      <c r="L2897" t="s">
        <v>23</v>
      </c>
      <c r="M2897" t="s">
        <v>24</v>
      </c>
      <c r="N2897" t="s">
        <v>277</v>
      </c>
      <c r="O2897" t="s">
        <v>277</v>
      </c>
      <c r="P2897">
        <v>125.935</v>
      </c>
      <c r="Q2897">
        <v>10036465</v>
      </c>
      <c r="R2897" t="s">
        <v>144</v>
      </c>
      <c r="S2897">
        <v>4</v>
      </c>
    </row>
    <row r="2898" spans="2:19" x14ac:dyDescent="0.3">
      <c r="B2898">
        <v>2897</v>
      </c>
      <c r="C2898" t="s">
        <v>19</v>
      </c>
      <c r="D2898" t="s">
        <v>19</v>
      </c>
      <c r="E2898">
        <v>2897</v>
      </c>
      <c r="F2898" t="s">
        <v>20</v>
      </c>
      <c r="G2898">
        <v>19865</v>
      </c>
      <c r="H2898">
        <v>2897</v>
      </c>
      <c r="I2898">
        <v>61</v>
      </c>
      <c r="J2898" t="s">
        <v>7106</v>
      </c>
      <c r="K2898" t="s">
        <v>7107</v>
      </c>
      <c r="L2898" t="s">
        <v>131</v>
      </c>
      <c r="M2898" t="s">
        <v>132</v>
      </c>
      <c r="N2898" t="s">
        <v>133</v>
      </c>
      <c r="O2898" t="s">
        <v>133</v>
      </c>
      <c r="P2898">
        <v>125.8985</v>
      </c>
      <c r="Q2898">
        <v>8730319</v>
      </c>
      <c r="R2898" t="s">
        <v>61</v>
      </c>
      <c r="S2898">
        <v>4</v>
      </c>
    </row>
    <row r="2899" spans="2:19" x14ac:dyDescent="0.3">
      <c r="B2899">
        <v>2898</v>
      </c>
      <c r="C2899" t="s">
        <v>19</v>
      </c>
      <c r="D2899" t="s">
        <v>19</v>
      </c>
      <c r="E2899">
        <v>2898</v>
      </c>
      <c r="F2899" t="s">
        <v>20</v>
      </c>
      <c r="G2899">
        <v>20010</v>
      </c>
      <c r="H2899">
        <v>2898</v>
      </c>
      <c r="I2899">
        <v>1250</v>
      </c>
      <c r="J2899" t="s">
        <v>7108</v>
      </c>
      <c r="K2899" t="s">
        <v>7109</v>
      </c>
      <c r="L2899" t="s">
        <v>95</v>
      </c>
      <c r="M2899" t="s">
        <v>96</v>
      </c>
      <c r="N2899" t="s">
        <v>7110</v>
      </c>
      <c r="O2899" t="s">
        <v>7111</v>
      </c>
      <c r="P2899">
        <v>125.7311</v>
      </c>
      <c r="Q2899">
        <v>165605937</v>
      </c>
      <c r="R2899" t="s">
        <v>467</v>
      </c>
      <c r="S2899">
        <v>3</v>
      </c>
    </row>
    <row r="2900" spans="2:19" x14ac:dyDescent="0.3">
      <c r="B2900">
        <v>2899</v>
      </c>
      <c r="C2900" t="s">
        <v>19</v>
      </c>
      <c r="D2900" t="s">
        <v>19</v>
      </c>
      <c r="E2900">
        <v>2899</v>
      </c>
      <c r="F2900" t="s">
        <v>20</v>
      </c>
      <c r="G2900">
        <v>26240</v>
      </c>
      <c r="H2900">
        <v>2899</v>
      </c>
      <c r="I2900">
        <v>365</v>
      </c>
      <c r="J2900" t="s">
        <v>7112</v>
      </c>
      <c r="K2900" t="s">
        <v>7113</v>
      </c>
      <c r="L2900" t="s">
        <v>23</v>
      </c>
      <c r="M2900" t="s">
        <v>24</v>
      </c>
      <c r="N2900" t="s">
        <v>1378</v>
      </c>
      <c r="O2900" t="s">
        <v>41</v>
      </c>
      <c r="P2900">
        <v>125.66800000000001</v>
      </c>
      <c r="Q2900">
        <v>45324628</v>
      </c>
      <c r="R2900" t="s">
        <v>42</v>
      </c>
      <c r="S2900">
        <v>1</v>
      </c>
    </row>
    <row r="2901" spans="2:19" x14ac:dyDescent="0.3">
      <c r="B2901">
        <v>2900</v>
      </c>
      <c r="C2901" t="s">
        <v>19</v>
      </c>
      <c r="D2901" t="s">
        <v>19</v>
      </c>
      <c r="E2901">
        <v>2900</v>
      </c>
      <c r="F2901" t="s">
        <v>20</v>
      </c>
      <c r="G2901">
        <v>662</v>
      </c>
      <c r="H2901">
        <v>2900</v>
      </c>
      <c r="I2901">
        <v>165</v>
      </c>
      <c r="J2901" t="s">
        <v>7114</v>
      </c>
      <c r="K2901" t="s">
        <v>7115</v>
      </c>
      <c r="L2901" t="s">
        <v>23</v>
      </c>
      <c r="M2901" t="s">
        <v>24</v>
      </c>
      <c r="N2901" t="s">
        <v>2264</v>
      </c>
      <c r="O2901" t="s">
        <v>60</v>
      </c>
      <c r="P2901">
        <v>125.61060000000001</v>
      </c>
      <c r="Q2901">
        <v>88053519</v>
      </c>
      <c r="R2901" t="s">
        <v>121</v>
      </c>
      <c r="S2901">
        <v>7</v>
      </c>
    </row>
    <row r="2902" spans="2:19" x14ac:dyDescent="0.3">
      <c r="B2902">
        <v>2901</v>
      </c>
      <c r="C2902" t="s">
        <v>19</v>
      </c>
      <c r="D2902" t="s">
        <v>19</v>
      </c>
      <c r="E2902">
        <v>2901</v>
      </c>
      <c r="F2902" t="s">
        <v>20</v>
      </c>
      <c r="G2902">
        <v>17660</v>
      </c>
      <c r="H2902">
        <v>2901</v>
      </c>
      <c r="I2902">
        <v>1500</v>
      </c>
      <c r="J2902" t="s">
        <v>7116</v>
      </c>
      <c r="K2902" t="s">
        <v>7117</v>
      </c>
      <c r="L2902" t="s">
        <v>23</v>
      </c>
      <c r="M2902" t="s">
        <v>24</v>
      </c>
      <c r="N2902" t="s">
        <v>7118</v>
      </c>
      <c r="O2902" t="s">
        <v>26</v>
      </c>
      <c r="P2902">
        <v>125.5994</v>
      </c>
      <c r="Q2902">
        <v>10746689</v>
      </c>
      <c r="R2902" t="s">
        <v>449</v>
      </c>
      <c r="S2902">
        <v>5</v>
      </c>
    </row>
    <row r="2903" spans="2:19" x14ac:dyDescent="0.3">
      <c r="B2903">
        <v>2902</v>
      </c>
      <c r="C2903" t="s">
        <v>19</v>
      </c>
      <c r="D2903" t="s">
        <v>19</v>
      </c>
      <c r="E2903">
        <v>2902</v>
      </c>
      <c r="F2903" t="s">
        <v>20</v>
      </c>
      <c r="G2903">
        <v>22125</v>
      </c>
      <c r="H2903">
        <v>2902</v>
      </c>
      <c r="I2903">
        <v>79</v>
      </c>
      <c r="J2903" t="s">
        <v>7119</v>
      </c>
      <c r="K2903" t="s">
        <v>7120</v>
      </c>
      <c r="L2903" t="s">
        <v>737</v>
      </c>
      <c r="M2903" t="s">
        <v>738</v>
      </c>
      <c r="N2903" t="s">
        <v>7121</v>
      </c>
      <c r="O2903" t="s">
        <v>7122</v>
      </c>
      <c r="P2903">
        <v>125.5934</v>
      </c>
      <c r="Q2903">
        <v>12740230</v>
      </c>
      <c r="R2903" t="s">
        <v>274</v>
      </c>
      <c r="S2903">
        <v>3</v>
      </c>
    </row>
    <row r="2904" spans="2:19" x14ac:dyDescent="0.3">
      <c r="B2904">
        <v>2903</v>
      </c>
      <c r="C2904" t="s">
        <v>19</v>
      </c>
      <c r="D2904" t="s">
        <v>19</v>
      </c>
      <c r="E2904">
        <v>2903</v>
      </c>
      <c r="F2904" t="s">
        <v>20</v>
      </c>
      <c r="G2904">
        <v>24236</v>
      </c>
      <c r="H2904">
        <v>2903</v>
      </c>
      <c r="I2904">
        <v>20</v>
      </c>
      <c r="J2904" t="s">
        <v>7123</v>
      </c>
      <c r="K2904" t="s">
        <v>7124</v>
      </c>
      <c r="L2904" t="s">
        <v>33</v>
      </c>
      <c r="M2904" t="s">
        <v>34</v>
      </c>
      <c r="N2904" t="s">
        <v>7125</v>
      </c>
      <c r="P2904">
        <v>125.58459999999999</v>
      </c>
      <c r="Q2904">
        <v>69792000</v>
      </c>
      <c r="R2904" t="s">
        <v>118</v>
      </c>
      <c r="S2904">
        <v>2</v>
      </c>
    </row>
    <row r="2905" spans="2:19" x14ac:dyDescent="0.3">
      <c r="B2905">
        <v>2904</v>
      </c>
      <c r="C2905" t="s">
        <v>19</v>
      </c>
      <c r="D2905" t="s">
        <v>19</v>
      </c>
      <c r="E2905">
        <v>2904</v>
      </c>
      <c r="F2905" t="s">
        <v>20</v>
      </c>
      <c r="G2905">
        <v>19266</v>
      </c>
      <c r="H2905">
        <v>2904</v>
      </c>
      <c r="I2905">
        <v>20</v>
      </c>
      <c r="J2905" t="s">
        <v>7126</v>
      </c>
      <c r="K2905" t="s">
        <v>7127</v>
      </c>
      <c r="L2905" t="s">
        <v>170</v>
      </c>
      <c r="M2905" t="s">
        <v>171</v>
      </c>
      <c r="N2905" t="s">
        <v>7128</v>
      </c>
      <c r="O2905" t="s">
        <v>377</v>
      </c>
      <c r="P2905">
        <v>125.5437</v>
      </c>
      <c r="Q2905">
        <v>7608368</v>
      </c>
      <c r="R2905" t="s">
        <v>37</v>
      </c>
      <c r="S2905">
        <v>2</v>
      </c>
    </row>
    <row r="2906" spans="2:19" x14ac:dyDescent="0.3">
      <c r="B2906">
        <v>2905</v>
      </c>
      <c r="C2906" t="s">
        <v>19</v>
      </c>
      <c r="D2906" t="s">
        <v>19</v>
      </c>
      <c r="E2906">
        <v>2905</v>
      </c>
      <c r="F2906" t="s">
        <v>20</v>
      </c>
      <c r="G2906">
        <v>25459</v>
      </c>
      <c r="H2906">
        <v>2905</v>
      </c>
      <c r="I2906">
        <v>19</v>
      </c>
      <c r="J2906" t="s">
        <v>7129</v>
      </c>
      <c r="K2906" t="s">
        <v>7130</v>
      </c>
      <c r="L2906" t="s">
        <v>731</v>
      </c>
      <c r="M2906" t="s">
        <v>732</v>
      </c>
      <c r="N2906" t="s">
        <v>979</v>
      </c>
      <c r="O2906" t="s">
        <v>734</v>
      </c>
      <c r="P2906">
        <v>125.5381</v>
      </c>
      <c r="Q2906">
        <v>5093219</v>
      </c>
      <c r="R2906" t="s">
        <v>274</v>
      </c>
      <c r="S2906">
        <v>1</v>
      </c>
    </row>
    <row r="2907" spans="2:19" x14ac:dyDescent="0.3">
      <c r="B2907">
        <v>2906</v>
      </c>
      <c r="C2907" t="s">
        <v>19</v>
      </c>
      <c r="D2907" t="s">
        <v>19</v>
      </c>
      <c r="E2907">
        <v>2906</v>
      </c>
      <c r="F2907" t="s">
        <v>20</v>
      </c>
      <c r="G2907">
        <v>25835</v>
      </c>
      <c r="H2907">
        <v>2906</v>
      </c>
      <c r="I2907">
        <v>944</v>
      </c>
      <c r="J2907" t="s">
        <v>7131</v>
      </c>
      <c r="K2907" t="s">
        <v>7132</v>
      </c>
      <c r="L2907" t="s">
        <v>70</v>
      </c>
      <c r="M2907" t="s">
        <v>71</v>
      </c>
      <c r="N2907" t="s">
        <v>7133</v>
      </c>
      <c r="O2907" t="s">
        <v>5505</v>
      </c>
      <c r="P2907">
        <v>125.5119</v>
      </c>
      <c r="Q2907">
        <v>22576000</v>
      </c>
      <c r="R2907" t="s">
        <v>37</v>
      </c>
      <c r="S2907">
        <v>1</v>
      </c>
    </row>
    <row r="2908" spans="2:19" x14ac:dyDescent="0.3">
      <c r="B2908">
        <v>2907</v>
      </c>
      <c r="C2908" t="s">
        <v>19</v>
      </c>
      <c r="D2908" t="s">
        <v>19</v>
      </c>
      <c r="E2908">
        <v>2907</v>
      </c>
      <c r="F2908" t="s">
        <v>20</v>
      </c>
      <c r="G2908">
        <v>22228</v>
      </c>
      <c r="H2908">
        <v>2907</v>
      </c>
      <c r="I2908">
        <v>65</v>
      </c>
      <c r="J2908" t="s">
        <v>7134</v>
      </c>
      <c r="K2908" t="s">
        <v>7135</v>
      </c>
      <c r="L2908" t="s">
        <v>189</v>
      </c>
      <c r="M2908" t="s">
        <v>190</v>
      </c>
      <c r="N2908" t="s">
        <v>191</v>
      </c>
      <c r="O2908" t="s">
        <v>192</v>
      </c>
      <c r="P2908">
        <v>125.3283</v>
      </c>
      <c r="Q2908">
        <v>27055609</v>
      </c>
      <c r="R2908" t="s">
        <v>144</v>
      </c>
      <c r="S2908">
        <v>3</v>
      </c>
    </row>
    <row r="2909" spans="2:19" x14ac:dyDescent="0.3">
      <c r="B2909">
        <v>2908</v>
      </c>
      <c r="C2909" t="s">
        <v>19</v>
      </c>
      <c r="D2909" t="s">
        <v>19</v>
      </c>
      <c r="E2909">
        <v>2908</v>
      </c>
      <c r="F2909" t="s">
        <v>20</v>
      </c>
      <c r="G2909">
        <v>21278</v>
      </c>
      <c r="H2909">
        <v>2908</v>
      </c>
      <c r="I2909">
        <v>61</v>
      </c>
      <c r="J2909" t="s">
        <v>7136</v>
      </c>
      <c r="K2909" t="s">
        <v>7137</v>
      </c>
      <c r="L2909" t="s">
        <v>257</v>
      </c>
      <c r="M2909" t="s">
        <v>258</v>
      </c>
      <c r="N2909" t="s">
        <v>7138</v>
      </c>
      <c r="O2909" t="s">
        <v>259</v>
      </c>
      <c r="P2909">
        <v>125.1285</v>
      </c>
      <c r="Q2909">
        <v>98084000</v>
      </c>
      <c r="R2909" t="s">
        <v>144</v>
      </c>
      <c r="S2909">
        <v>2</v>
      </c>
    </row>
    <row r="2910" spans="2:19" x14ac:dyDescent="0.3">
      <c r="B2910">
        <v>2909</v>
      </c>
      <c r="C2910" t="s">
        <v>19</v>
      </c>
      <c r="D2910" t="s">
        <v>19</v>
      </c>
      <c r="E2910">
        <v>2909</v>
      </c>
      <c r="F2910" t="s">
        <v>20</v>
      </c>
      <c r="G2910">
        <v>25368</v>
      </c>
      <c r="H2910">
        <v>2909</v>
      </c>
      <c r="I2910">
        <v>460</v>
      </c>
      <c r="J2910" t="s">
        <v>7139</v>
      </c>
      <c r="K2910" t="s">
        <v>7140</v>
      </c>
      <c r="L2910" t="s">
        <v>89</v>
      </c>
      <c r="M2910" t="s">
        <v>90</v>
      </c>
      <c r="N2910" t="s">
        <v>709</v>
      </c>
      <c r="O2910" t="s">
        <v>377</v>
      </c>
      <c r="P2910">
        <v>124.99890000000001</v>
      </c>
      <c r="Q2910">
        <v>67751506</v>
      </c>
      <c r="R2910" t="s">
        <v>61</v>
      </c>
      <c r="S2910">
        <v>1</v>
      </c>
    </row>
    <row r="2911" spans="2:19" x14ac:dyDescent="0.3">
      <c r="B2911">
        <v>2910</v>
      </c>
      <c r="C2911" t="s">
        <v>19</v>
      </c>
      <c r="D2911" t="s">
        <v>19</v>
      </c>
      <c r="E2911">
        <v>2910</v>
      </c>
      <c r="F2911" t="s">
        <v>20</v>
      </c>
      <c r="G2911">
        <v>25234</v>
      </c>
      <c r="H2911">
        <v>2910</v>
      </c>
      <c r="I2911">
        <v>40</v>
      </c>
      <c r="J2911" t="s">
        <v>7141</v>
      </c>
      <c r="K2911" t="s">
        <v>7142</v>
      </c>
      <c r="L2911" t="s">
        <v>95</v>
      </c>
      <c r="M2911" t="s">
        <v>96</v>
      </c>
      <c r="N2911" t="s">
        <v>442</v>
      </c>
      <c r="O2911" t="s">
        <v>150</v>
      </c>
      <c r="P2911">
        <v>124.9716</v>
      </c>
      <c r="Q2911">
        <v>4659965</v>
      </c>
      <c r="R2911" t="s">
        <v>144</v>
      </c>
      <c r="S2911">
        <v>1</v>
      </c>
    </row>
    <row r="2912" spans="2:19" x14ac:dyDescent="0.3">
      <c r="B2912">
        <v>2911</v>
      </c>
      <c r="C2912" t="s">
        <v>19</v>
      </c>
      <c r="D2912" t="s">
        <v>19</v>
      </c>
      <c r="E2912">
        <v>2911</v>
      </c>
      <c r="F2912" t="s">
        <v>20</v>
      </c>
      <c r="G2912">
        <v>17956</v>
      </c>
      <c r="H2912">
        <v>2911</v>
      </c>
      <c r="I2912">
        <v>400</v>
      </c>
      <c r="J2912" t="s">
        <v>7143</v>
      </c>
      <c r="K2912" t="s">
        <v>7144</v>
      </c>
      <c r="L2912" t="s">
        <v>23</v>
      </c>
      <c r="M2912" t="s">
        <v>24</v>
      </c>
      <c r="N2912" t="s">
        <v>352</v>
      </c>
      <c r="O2912" t="s">
        <v>60</v>
      </c>
      <c r="P2912">
        <v>124.9255</v>
      </c>
      <c r="Q2912">
        <v>7413352</v>
      </c>
      <c r="R2912" t="s">
        <v>37</v>
      </c>
      <c r="S2912">
        <v>5</v>
      </c>
    </row>
    <row r="2913" spans="2:19" x14ac:dyDescent="0.3">
      <c r="B2913">
        <v>2912</v>
      </c>
      <c r="C2913" t="s">
        <v>19</v>
      </c>
      <c r="D2913" t="s">
        <v>19</v>
      </c>
      <c r="E2913">
        <v>2912</v>
      </c>
      <c r="F2913" t="s">
        <v>20</v>
      </c>
      <c r="G2913">
        <v>22215</v>
      </c>
      <c r="H2913">
        <v>2912</v>
      </c>
      <c r="I2913">
        <v>33</v>
      </c>
      <c r="J2913" t="s">
        <v>7145</v>
      </c>
      <c r="K2913" t="s">
        <v>7146</v>
      </c>
      <c r="L2913" t="s">
        <v>164</v>
      </c>
      <c r="M2913" t="s">
        <v>165</v>
      </c>
      <c r="N2913" t="s">
        <v>166</v>
      </c>
      <c r="O2913" t="s">
        <v>167</v>
      </c>
      <c r="P2913">
        <v>124.837</v>
      </c>
      <c r="Q2913">
        <v>4246947</v>
      </c>
      <c r="R2913" t="s">
        <v>42</v>
      </c>
      <c r="S2913">
        <v>3</v>
      </c>
    </row>
    <row r="2914" spans="2:19" x14ac:dyDescent="0.3">
      <c r="B2914">
        <v>2913</v>
      </c>
      <c r="C2914" t="s">
        <v>19</v>
      </c>
      <c r="D2914" t="s">
        <v>19</v>
      </c>
      <c r="E2914">
        <v>2913</v>
      </c>
      <c r="F2914" t="s">
        <v>20</v>
      </c>
      <c r="G2914">
        <v>24301</v>
      </c>
      <c r="H2914">
        <v>2913</v>
      </c>
      <c r="I2914">
        <v>13</v>
      </c>
      <c r="J2914" t="s">
        <v>7147</v>
      </c>
      <c r="K2914" t="s">
        <v>7148</v>
      </c>
      <c r="L2914" t="s">
        <v>95</v>
      </c>
      <c r="M2914" t="s">
        <v>96</v>
      </c>
      <c r="N2914" t="s">
        <v>442</v>
      </c>
      <c r="O2914" t="s">
        <v>150</v>
      </c>
      <c r="P2914">
        <v>124.7984</v>
      </c>
      <c r="Q2914">
        <v>3402447</v>
      </c>
      <c r="R2914" t="s">
        <v>74</v>
      </c>
      <c r="S2914">
        <v>2</v>
      </c>
    </row>
    <row r="2915" spans="2:19" x14ac:dyDescent="0.3">
      <c r="B2915">
        <v>2914</v>
      </c>
      <c r="C2915" t="s">
        <v>19</v>
      </c>
      <c r="D2915" t="s">
        <v>19</v>
      </c>
      <c r="E2915">
        <v>2914</v>
      </c>
      <c r="F2915" t="s">
        <v>20</v>
      </c>
      <c r="G2915">
        <v>3631</v>
      </c>
      <c r="H2915">
        <v>2914</v>
      </c>
      <c r="I2915">
        <v>24</v>
      </c>
      <c r="J2915" t="s">
        <v>7149</v>
      </c>
      <c r="K2915" t="s">
        <v>7150</v>
      </c>
      <c r="L2915" t="s">
        <v>154</v>
      </c>
      <c r="M2915" t="s">
        <v>155</v>
      </c>
      <c r="N2915" t="s">
        <v>2957</v>
      </c>
      <c r="O2915" t="s">
        <v>298</v>
      </c>
      <c r="P2915">
        <v>124.7812</v>
      </c>
      <c r="Q2915">
        <v>5284607</v>
      </c>
      <c r="R2915" t="s">
        <v>144</v>
      </c>
      <c r="S2915">
        <v>4</v>
      </c>
    </row>
    <row r="2916" spans="2:19" x14ac:dyDescent="0.3">
      <c r="B2916">
        <v>2915</v>
      </c>
      <c r="C2916" t="s">
        <v>19</v>
      </c>
      <c r="D2916" t="s">
        <v>19</v>
      </c>
      <c r="E2916">
        <v>2915</v>
      </c>
      <c r="F2916" t="s">
        <v>20</v>
      </c>
      <c r="G2916">
        <v>25069</v>
      </c>
      <c r="H2916">
        <v>2915</v>
      </c>
      <c r="I2916">
        <v>20</v>
      </c>
      <c r="J2916" t="s">
        <v>7151</v>
      </c>
      <c r="K2916" t="s">
        <v>7152</v>
      </c>
      <c r="L2916" t="s">
        <v>1032</v>
      </c>
      <c r="M2916" t="s">
        <v>1033</v>
      </c>
      <c r="N2916" t="s">
        <v>7153</v>
      </c>
      <c r="O2916" t="s">
        <v>1035</v>
      </c>
      <c r="P2916">
        <v>124.6377</v>
      </c>
      <c r="Q2916">
        <v>6067202</v>
      </c>
      <c r="R2916" t="s">
        <v>151</v>
      </c>
      <c r="S2916">
        <v>1</v>
      </c>
    </row>
    <row r="2917" spans="2:19" x14ac:dyDescent="0.3">
      <c r="B2917">
        <v>2916</v>
      </c>
      <c r="C2917" t="s">
        <v>19</v>
      </c>
      <c r="D2917" t="s">
        <v>19</v>
      </c>
      <c r="E2917">
        <v>2916</v>
      </c>
      <c r="F2917" t="s">
        <v>20</v>
      </c>
      <c r="G2917">
        <v>273</v>
      </c>
      <c r="H2917">
        <v>2916</v>
      </c>
      <c r="I2917">
        <v>242</v>
      </c>
      <c r="J2917" t="s">
        <v>7154</v>
      </c>
      <c r="K2917" t="s">
        <v>7155</v>
      </c>
      <c r="L2917" t="s">
        <v>185</v>
      </c>
      <c r="M2917" t="s">
        <v>186</v>
      </c>
      <c r="N2917" t="s">
        <v>818</v>
      </c>
      <c r="O2917" t="s">
        <v>819</v>
      </c>
      <c r="P2917">
        <v>124.5919</v>
      </c>
      <c r="Q2917">
        <v>112397000</v>
      </c>
      <c r="R2917" t="s">
        <v>49</v>
      </c>
      <c r="S2917">
        <v>9</v>
      </c>
    </row>
    <row r="2918" spans="2:19" x14ac:dyDescent="0.3">
      <c r="B2918">
        <v>2917</v>
      </c>
      <c r="C2918" t="s">
        <v>19</v>
      </c>
      <c r="D2918" t="s">
        <v>19</v>
      </c>
      <c r="E2918">
        <v>2917</v>
      </c>
      <c r="F2918" t="s">
        <v>20</v>
      </c>
      <c r="G2918">
        <v>25042</v>
      </c>
      <c r="H2918">
        <v>2917</v>
      </c>
      <c r="I2918">
        <v>55</v>
      </c>
      <c r="J2918" t="s">
        <v>7156</v>
      </c>
      <c r="K2918" t="s">
        <v>7157</v>
      </c>
      <c r="L2918" t="s">
        <v>77</v>
      </c>
      <c r="M2918" t="s">
        <v>78</v>
      </c>
      <c r="N2918" t="s">
        <v>7158</v>
      </c>
      <c r="O2918" t="s">
        <v>3695</v>
      </c>
      <c r="P2918">
        <v>124.58799999999999</v>
      </c>
      <c r="Q2918">
        <v>19081000</v>
      </c>
      <c r="R2918" t="s">
        <v>274</v>
      </c>
      <c r="S2918">
        <v>1</v>
      </c>
    </row>
    <row r="2919" spans="2:19" x14ac:dyDescent="0.3">
      <c r="B2919">
        <v>2918</v>
      </c>
      <c r="C2919" t="s">
        <v>19</v>
      </c>
      <c r="D2919" t="s">
        <v>19</v>
      </c>
      <c r="E2919">
        <v>2918</v>
      </c>
      <c r="F2919" t="s">
        <v>20</v>
      </c>
      <c r="G2919">
        <v>1500</v>
      </c>
      <c r="H2919">
        <v>2918</v>
      </c>
      <c r="I2919">
        <v>70</v>
      </c>
      <c r="J2919" t="s">
        <v>7159</v>
      </c>
      <c r="K2919" t="s">
        <v>7160</v>
      </c>
      <c r="L2919" t="s">
        <v>210</v>
      </c>
      <c r="M2919" t="s">
        <v>211</v>
      </c>
      <c r="N2919" t="s">
        <v>172</v>
      </c>
      <c r="O2919" t="s">
        <v>481</v>
      </c>
      <c r="P2919">
        <v>124.55759999999999</v>
      </c>
      <c r="Q2919">
        <v>10406000</v>
      </c>
      <c r="R2919" t="s">
        <v>151</v>
      </c>
      <c r="S2919">
        <v>3</v>
      </c>
    </row>
    <row r="2920" spans="2:19" x14ac:dyDescent="0.3">
      <c r="B2920">
        <v>2919</v>
      </c>
      <c r="C2920" t="s">
        <v>19</v>
      </c>
      <c r="D2920" t="s">
        <v>19</v>
      </c>
      <c r="E2920">
        <v>2919</v>
      </c>
      <c r="F2920" t="s">
        <v>20</v>
      </c>
      <c r="G2920">
        <v>26174</v>
      </c>
      <c r="H2920">
        <v>2919</v>
      </c>
      <c r="I2920">
        <v>718</v>
      </c>
      <c r="J2920" t="s">
        <v>7161</v>
      </c>
      <c r="K2920" t="s">
        <v>7162</v>
      </c>
      <c r="L2920" t="s">
        <v>215</v>
      </c>
      <c r="M2920" t="s">
        <v>216</v>
      </c>
      <c r="N2920" t="s">
        <v>1488</v>
      </c>
      <c r="O2920" t="s">
        <v>218</v>
      </c>
      <c r="P2920">
        <v>124.474</v>
      </c>
      <c r="Q2920">
        <v>1138554666</v>
      </c>
      <c r="R2920" t="s">
        <v>428</v>
      </c>
      <c r="S2920">
        <v>1</v>
      </c>
    </row>
    <row r="2921" spans="2:19" x14ac:dyDescent="0.3">
      <c r="B2921">
        <v>2920</v>
      </c>
      <c r="C2921" t="s">
        <v>19</v>
      </c>
      <c r="D2921" t="s">
        <v>19</v>
      </c>
      <c r="E2921">
        <v>2920</v>
      </c>
      <c r="F2921" t="s">
        <v>20</v>
      </c>
      <c r="G2921">
        <v>22817</v>
      </c>
      <c r="H2921">
        <v>2920</v>
      </c>
      <c r="I2921">
        <v>2091</v>
      </c>
      <c r="J2921" t="s">
        <v>7163</v>
      </c>
      <c r="K2921" t="s">
        <v>7164</v>
      </c>
      <c r="L2921" t="s">
        <v>257</v>
      </c>
      <c r="M2921" t="s">
        <v>258</v>
      </c>
      <c r="N2921" t="s">
        <v>259</v>
      </c>
      <c r="O2921" t="s">
        <v>259</v>
      </c>
      <c r="P2921">
        <v>124.4481</v>
      </c>
      <c r="Q2921">
        <v>166322933</v>
      </c>
      <c r="R2921" t="s">
        <v>449</v>
      </c>
      <c r="S2921">
        <v>8</v>
      </c>
    </row>
    <row r="2922" spans="2:19" x14ac:dyDescent="0.3">
      <c r="B2922">
        <v>2921</v>
      </c>
      <c r="C2922" t="s">
        <v>19</v>
      </c>
      <c r="D2922" t="s">
        <v>19</v>
      </c>
      <c r="E2922">
        <v>2921</v>
      </c>
      <c r="F2922" t="s">
        <v>20</v>
      </c>
      <c r="G2922">
        <v>18526</v>
      </c>
      <c r="H2922">
        <v>2921</v>
      </c>
      <c r="I2922">
        <v>138</v>
      </c>
      <c r="J2922" t="s">
        <v>7165</v>
      </c>
      <c r="K2922" t="s">
        <v>7166</v>
      </c>
      <c r="L2922" t="s">
        <v>577</v>
      </c>
      <c r="M2922" t="s">
        <v>578</v>
      </c>
      <c r="N2922" t="s">
        <v>1046</v>
      </c>
      <c r="O2922" t="s">
        <v>6653</v>
      </c>
      <c r="P2922">
        <v>124.336</v>
      </c>
      <c r="Q2922">
        <v>100562981</v>
      </c>
      <c r="R2922" t="s">
        <v>74</v>
      </c>
      <c r="S2922">
        <v>5</v>
      </c>
    </row>
    <row r="2923" spans="2:19" x14ac:dyDescent="0.3">
      <c r="B2923">
        <v>2922</v>
      </c>
      <c r="C2923" t="s">
        <v>19</v>
      </c>
      <c r="D2923" t="s">
        <v>19</v>
      </c>
      <c r="E2923">
        <v>2922</v>
      </c>
      <c r="F2923" t="s">
        <v>20</v>
      </c>
      <c r="G2923">
        <v>25257</v>
      </c>
      <c r="H2923">
        <v>2922</v>
      </c>
      <c r="I2923">
        <v>65</v>
      </c>
      <c r="J2923" t="s">
        <v>7167</v>
      </c>
      <c r="K2923" t="s">
        <v>7168</v>
      </c>
      <c r="L2923" t="s">
        <v>131</v>
      </c>
      <c r="M2923" t="s">
        <v>132</v>
      </c>
      <c r="N2923" t="s">
        <v>794</v>
      </c>
      <c r="O2923" t="s">
        <v>794</v>
      </c>
      <c r="P2923">
        <v>124.2251</v>
      </c>
      <c r="Q2923">
        <v>11951231</v>
      </c>
      <c r="R2923" t="s">
        <v>30</v>
      </c>
      <c r="S2923">
        <v>1</v>
      </c>
    </row>
    <row r="2924" spans="2:19" x14ac:dyDescent="0.3">
      <c r="B2924">
        <v>2923</v>
      </c>
      <c r="C2924" t="s">
        <v>19</v>
      </c>
      <c r="D2924" t="s">
        <v>19</v>
      </c>
      <c r="E2924">
        <v>2923</v>
      </c>
      <c r="F2924" t="s">
        <v>20</v>
      </c>
      <c r="G2924">
        <v>4034</v>
      </c>
      <c r="H2924">
        <v>2923</v>
      </c>
      <c r="I2924">
        <v>0</v>
      </c>
      <c r="J2924" t="s">
        <v>7169</v>
      </c>
      <c r="K2924" t="s">
        <v>7170</v>
      </c>
      <c r="L2924" t="s">
        <v>45</v>
      </c>
      <c r="M2924" t="s">
        <v>46</v>
      </c>
      <c r="N2924" t="s">
        <v>7171</v>
      </c>
      <c r="O2924" t="s">
        <v>48</v>
      </c>
      <c r="P2924">
        <v>124.22709999999999</v>
      </c>
      <c r="Q2924">
        <v>2919195</v>
      </c>
      <c r="R2924" t="s">
        <v>42</v>
      </c>
      <c r="S2924">
        <v>3</v>
      </c>
    </row>
    <row r="2925" spans="2:19" x14ac:dyDescent="0.3">
      <c r="B2925">
        <v>2924</v>
      </c>
      <c r="C2925" t="s">
        <v>19</v>
      </c>
      <c r="D2925" t="s">
        <v>19</v>
      </c>
      <c r="E2925">
        <v>2924</v>
      </c>
      <c r="F2925" t="s">
        <v>20</v>
      </c>
      <c r="G2925">
        <v>25473</v>
      </c>
      <c r="H2925">
        <v>2924</v>
      </c>
      <c r="I2925">
        <v>13</v>
      </c>
      <c r="J2925" t="s">
        <v>7172</v>
      </c>
      <c r="K2925" t="s">
        <v>7173</v>
      </c>
      <c r="L2925" t="s">
        <v>176</v>
      </c>
      <c r="M2925" t="s">
        <v>177</v>
      </c>
      <c r="N2925" t="s">
        <v>4231</v>
      </c>
      <c r="O2925" t="s">
        <v>298</v>
      </c>
      <c r="P2925">
        <v>124.0731</v>
      </c>
      <c r="Q2925">
        <v>8582000</v>
      </c>
      <c r="R2925" t="s">
        <v>238</v>
      </c>
      <c r="S2925">
        <v>1</v>
      </c>
    </row>
    <row r="2926" spans="2:19" x14ac:dyDescent="0.3">
      <c r="B2926">
        <v>2925</v>
      </c>
      <c r="C2926" t="s">
        <v>19</v>
      </c>
      <c r="D2926" t="s">
        <v>19</v>
      </c>
      <c r="E2926">
        <v>2925</v>
      </c>
      <c r="F2926" t="s">
        <v>20</v>
      </c>
      <c r="G2926">
        <v>22274</v>
      </c>
      <c r="H2926">
        <v>2925</v>
      </c>
      <c r="I2926">
        <v>65</v>
      </c>
      <c r="J2926" t="s">
        <v>7174</v>
      </c>
      <c r="K2926" t="s">
        <v>7175</v>
      </c>
      <c r="L2926" t="s">
        <v>131</v>
      </c>
      <c r="M2926" t="s">
        <v>132</v>
      </c>
      <c r="N2926" t="s">
        <v>294</v>
      </c>
      <c r="O2926" t="s">
        <v>143</v>
      </c>
      <c r="P2926">
        <v>123.9448</v>
      </c>
      <c r="Q2926">
        <v>10330030</v>
      </c>
      <c r="R2926" t="s">
        <v>274</v>
      </c>
      <c r="S2926">
        <v>2</v>
      </c>
    </row>
    <row r="2927" spans="2:19" x14ac:dyDescent="0.3">
      <c r="B2927">
        <v>2926</v>
      </c>
      <c r="C2927" t="s">
        <v>19</v>
      </c>
      <c r="D2927" t="s">
        <v>19</v>
      </c>
      <c r="E2927">
        <v>2926</v>
      </c>
      <c r="F2927" t="s">
        <v>20</v>
      </c>
      <c r="G2927">
        <v>24657</v>
      </c>
      <c r="H2927">
        <v>2926</v>
      </c>
      <c r="I2927">
        <v>425</v>
      </c>
      <c r="J2927" t="s">
        <v>7176</v>
      </c>
      <c r="K2927" t="s">
        <v>7177</v>
      </c>
      <c r="L2927" t="s">
        <v>45</v>
      </c>
      <c r="M2927" t="s">
        <v>46</v>
      </c>
      <c r="N2927" t="s">
        <v>1865</v>
      </c>
      <c r="O2927" t="s">
        <v>48</v>
      </c>
      <c r="P2927">
        <v>123.90989999999999</v>
      </c>
      <c r="Q2927">
        <v>48013000</v>
      </c>
      <c r="R2927" t="s">
        <v>128</v>
      </c>
      <c r="S2927">
        <v>1</v>
      </c>
    </row>
    <row r="2928" spans="2:19" x14ac:dyDescent="0.3">
      <c r="B2928">
        <v>2927</v>
      </c>
      <c r="C2928" t="s">
        <v>19</v>
      </c>
      <c r="D2928" t="s">
        <v>19</v>
      </c>
      <c r="E2928">
        <v>2927</v>
      </c>
      <c r="F2928" t="s">
        <v>20</v>
      </c>
      <c r="G2928">
        <v>19639</v>
      </c>
      <c r="H2928">
        <v>2927</v>
      </c>
      <c r="I2928">
        <v>120</v>
      </c>
      <c r="J2928" t="s">
        <v>7178</v>
      </c>
      <c r="K2928" t="s">
        <v>7179</v>
      </c>
      <c r="L2928" t="s">
        <v>23</v>
      </c>
      <c r="M2928" t="s">
        <v>24</v>
      </c>
      <c r="N2928" t="s">
        <v>60</v>
      </c>
      <c r="O2928" t="s">
        <v>60</v>
      </c>
      <c r="P2928">
        <v>123.7722</v>
      </c>
      <c r="Q2928">
        <v>20011950</v>
      </c>
      <c r="R2928" t="s">
        <v>42</v>
      </c>
      <c r="S2928">
        <v>4</v>
      </c>
    </row>
    <row r="2929" spans="2:19" x14ac:dyDescent="0.3">
      <c r="B2929">
        <v>2928</v>
      </c>
      <c r="C2929" t="s">
        <v>19</v>
      </c>
      <c r="D2929" t="s">
        <v>19</v>
      </c>
      <c r="E2929">
        <v>2928</v>
      </c>
      <c r="F2929" t="s">
        <v>20</v>
      </c>
      <c r="G2929">
        <v>23924</v>
      </c>
      <c r="H2929">
        <v>2928</v>
      </c>
      <c r="I2929">
        <v>30</v>
      </c>
      <c r="J2929" t="s">
        <v>7180</v>
      </c>
      <c r="K2929" t="s">
        <v>7181</v>
      </c>
      <c r="L2929" t="s">
        <v>210</v>
      </c>
      <c r="M2929" t="s">
        <v>211</v>
      </c>
      <c r="N2929" t="s">
        <v>481</v>
      </c>
      <c r="O2929" t="s">
        <v>481</v>
      </c>
      <c r="P2929">
        <v>123.652</v>
      </c>
      <c r="Q2929">
        <v>2445026</v>
      </c>
      <c r="R2929" t="s">
        <v>151</v>
      </c>
      <c r="S2929">
        <v>2</v>
      </c>
    </row>
    <row r="2930" spans="2:19" x14ac:dyDescent="0.3">
      <c r="B2930">
        <v>2929</v>
      </c>
      <c r="C2930" t="s">
        <v>19</v>
      </c>
      <c r="D2930" t="s">
        <v>19</v>
      </c>
      <c r="E2930">
        <v>2929</v>
      </c>
      <c r="F2930" t="s">
        <v>20</v>
      </c>
      <c r="G2930">
        <v>21842</v>
      </c>
      <c r="H2930">
        <v>2929</v>
      </c>
      <c r="I2930">
        <v>24</v>
      </c>
      <c r="J2930" t="s">
        <v>7182</v>
      </c>
      <c r="K2930" t="s">
        <v>7183</v>
      </c>
      <c r="L2930" t="s">
        <v>185</v>
      </c>
      <c r="M2930" t="s">
        <v>186</v>
      </c>
      <c r="N2930" t="s">
        <v>3980</v>
      </c>
      <c r="O2930" t="s">
        <v>2593</v>
      </c>
      <c r="P2930">
        <v>123.5984</v>
      </c>
      <c r="Q2930">
        <v>4178513</v>
      </c>
      <c r="R2930" t="s">
        <v>42</v>
      </c>
      <c r="S2930">
        <v>3</v>
      </c>
    </row>
    <row r="2931" spans="2:19" x14ac:dyDescent="0.3">
      <c r="B2931">
        <v>2930</v>
      </c>
      <c r="C2931" t="s">
        <v>19</v>
      </c>
      <c r="D2931" t="s">
        <v>19</v>
      </c>
      <c r="E2931">
        <v>2930</v>
      </c>
      <c r="F2931" t="s">
        <v>20</v>
      </c>
      <c r="G2931">
        <v>21925</v>
      </c>
      <c r="H2931">
        <v>2930</v>
      </c>
      <c r="I2931">
        <v>109</v>
      </c>
      <c r="J2931" t="s">
        <v>7184</v>
      </c>
      <c r="K2931" t="s">
        <v>7185</v>
      </c>
      <c r="L2931" t="s">
        <v>131</v>
      </c>
      <c r="M2931" t="s">
        <v>132</v>
      </c>
      <c r="N2931" t="s">
        <v>1050</v>
      </c>
      <c r="O2931" t="s">
        <v>794</v>
      </c>
      <c r="P2931">
        <v>123.50879999999999</v>
      </c>
      <c r="Q2931">
        <v>14052000</v>
      </c>
      <c r="R2931" t="s">
        <v>61</v>
      </c>
      <c r="S2931">
        <v>3</v>
      </c>
    </row>
    <row r="2932" spans="2:19" x14ac:dyDescent="0.3">
      <c r="B2932">
        <v>2931</v>
      </c>
      <c r="C2932" t="s">
        <v>19</v>
      </c>
      <c r="D2932" t="s">
        <v>19</v>
      </c>
      <c r="E2932">
        <v>2931</v>
      </c>
      <c r="F2932" t="s">
        <v>20</v>
      </c>
      <c r="G2932">
        <v>423</v>
      </c>
      <c r="H2932">
        <v>2931</v>
      </c>
      <c r="I2932">
        <v>7982</v>
      </c>
      <c r="J2932" t="s">
        <v>7186</v>
      </c>
      <c r="K2932" t="s">
        <v>7187</v>
      </c>
      <c r="L2932" t="s">
        <v>154</v>
      </c>
      <c r="M2932" t="s">
        <v>155</v>
      </c>
      <c r="N2932" t="s">
        <v>7188</v>
      </c>
      <c r="O2932" t="s">
        <v>1549</v>
      </c>
      <c r="P2932">
        <v>123.47450000000001</v>
      </c>
      <c r="Q2932">
        <v>57982514</v>
      </c>
      <c r="R2932" t="s">
        <v>449</v>
      </c>
      <c r="S2932">
        <v>6</v>
      </c>
    </row>
    <row r="2933" spans="2:19" x14ac:dyDescent="0.3">
      <c r="B2933">
        <v>2932</v>
      </c>
      <c r="C2933" t="s">
        <v>19</v>
      </c>
      <c r="D2933" t="s">
        <v>19</v>
      </c>
      <c r="E2933">
        <v>2932</v>
      </c>
      <c r="F2933" t="s">
        <v>20</v>
      </c>
      <c r="G2933">
        <v>186</v>
      </c>
      <c r="H2933">
        <v>2932</v>
      </c>
      <c r="I2933">
        <v>72</v>
      </c>
      <c r="J2933" t="s">
        <v>7189</v>
      </c>
      <c r="K2933" t="s">
        <v>7190</v>
      </c>
      <c r="L2933" t="s">
        <v>23</v>
      </c>
      <c r="M2933" t="s">
        <v>24</v>
      </c>
      <c r="N2933" t="s">
        <v>824</v>
      </c>
      <c r="O2933" t="s">
        <v>60</v>
      </c>
      <c r="P2933">
        <v>123.37860000000001</v>
      </c>
      <c r="Q2933">
        <v>20736922</v>
      </c>
      <c r="R2933" t="s">
        <v>144</v>
      </c>
      <c r="S2933">
        <v>6</v>
      </c>
    </row>
    <row r="2934" spans="2:19" x14ac:dyDescent="0.3">
      <c r="B2934">
        <v>2933</v>
      </c>
      <c r="C2934" t="s">
        <v>19</v>
      </c>
      <c r="D2934" t="s">
        <v>19</v>
      </c>
      <c r="E2934">
        <v>2933</v>
      </c>
      <c r="F2934" t="s">
        <v>20</v>
      </c>
      <c r="G2934">
        <v>25952</v>
      </c>
      <c r="H2934">
        <v>2933</v>
      </c>
      <c r="I2934">
        <v>41</v>
      </c>
      <c r="J2934" t="s">
        <v>7191</v>
      </c>
      <c r="K2934" t="s">
        <v>7192</v>
      </c>
      <c r="L2934" t="s">
        <v>189</v>
      </c>
      <c r="M2934" t="s">
        <v>190</v>
      </c>
      <c r="N2934" t="s">
        <v>3440</v>
      </c>
      <c r="O2934" t="s">
        <v>3441</v>
      </c>
      <c r="P2934">
        <v>123.23569999999999</v>
      </c>
      <c r="Q2934">
        <v>4147087</v>
      </c>
      <c r="R2934" t="s">
        <v>243</v>
      </c>
      <c r="S2934">
        <v>1</v>
      </c>
    </row>
    <row r="2935" spans="2:19" x14ac:dyDescent="0.3">
      <c r="B2935">
        <v>2934</v>
      </c>
      <c r="C2935" t="s">
        <v>19</v>
      </c>
      <c r="D2935" t="s">
        <v>19</v>
      </c>
      <c r="E2935">
        <v>2934</v>
      </c>
      <c r="F2935" t="s">
        <v>20</v>
      </c>
      <c r="G2935">
        <v>20169</v>
      </c>
      <c r="H2935">
        <v>2934</v>
      </c>
      <c r="I2935">
        <v>115</v>
      </c>
      <c r="J2935" t="s">
        <v>7193</v>
      </c>
      <c r="K2935" t="s">
        <v>7194</v>
      </c>
      <c r="L2935" t="s">
        <v>33</v>
      </c>
      <c r="M2935" t="s">
        <v>34</v>
      </c>
      <c r="N2935" t="s">
        <v>692</v>
      </c>
      <c r="O2935" t="s">
        <v>36</v>
      </c>
      <c r="P2935">
        <v>123.1645</v>
      </c>
      <c r="Q2935">
        <v>22047663</v>
      </c>
      <c r="R2935" t="s">
        <v>144</v>
      </c>
      <c r="S2935">
        <v>4</v>
      </c>
    </row>
    <row r="2936" spans="2:19" x14ac:dyDescent="0.3">
      <c r="B2936">
        <v>2935</v>
      </c>
      <c r="C2936" t="s">
        <v>19</v>
      </c>
      <c r="D2936" t="s">
        <v>19</v>
      </c>
      <c r="E2936">
        <v>2935</v>
      </c>
      <c r="F2936" t="s">
        <v>20</v>
      </c>
      <c r="G2936">
        <v>19681</v>
      </c>
      <c r="H2936">
        <v>2935</v>
      </c>
      <c r="I2936">
        <v>94</v>
      </c>
      <c r="J2936" t="s">
        <v>7195</v>
      </c>
      <c r="K2936" t="s">
        <v>7196</v>
      </c>
      <c r="L2936" t="s">
        <v>246</v>
      </c>
      <c r="M2936" t="s">
        <v>247</v>
      </c>
      <c r="N2936" t="s">
        <v>580</v>
      </c>
      <c r="O2936" t="s">
        <v>580</v>
      </c>
      <c r="P2936">
        <v>123.1589</v>
      </c>
      <c r="Q2936">
        <v>14030000</v>
      </c>
      <c r="R2936" t="s">
        <v>128</v>
      </c>
      <c r="S2936">
        <v>4</v>
      </c>
    </row>
    <row r="2937" spans="2:19" x14ac:dyDescent="0.3">
      <c r="B2937">
        <v>2936</v>
      </c>
      <c r="C2937" t="s">
        <v>19</v>
      </c>
      <c r="D2937" t="s">
        <v>19</v>
      </c>
      <c r="E2937">
        <v>2936</v>
      </c>
      <c r="F2937" t="s">
        <v>20</v>
      </c>
      <c r="G2937">
        <v>24466</v>
      </c>
      <c r="H2937">
        <v>2936</v>
      </c>
      <c r="I2937">
        <v>34</v>
      </c>
      <c r="J2937" t="s">
        <v>7197</v>
      </c>
      <c r="K2937" t="s">
        <v>7198</v>
      </c>
      <c r="L2937" t="s">
        <v>95</v>
      </c>
      <c r="M2937" t="s">
        <v>96</v>
      </c>
      <c r="N2937" t="s">
        <v>7199</v>
      </c>
      <c r="O2937" t="s">
        <v>147</v>
      </c>
      <c r="P2937">
        <v>123.1367</v>
      </c>
      <c r="Q2937">
        <v>3861767</v>
      </c>
      <c r="R2937" t="s">
        <v>61</v>
      </c>
      <c r="S2937">
        <v>2</v>
      </c>
    </row>
    <row r="2938" spans="2:19" x14ac:dyDescent="0.3">
      <c r="B2938">
        <v>2937</v>
      </c>
      <c r="C2938" t="s">
        <v>19</v>
      </c>
      <c r="D2938" t="s">
        <v>19</v>
      </c>
      <c r="E2938">
        <v>2937</v>
      </c>
      <c r="F2938" t="s">
        <v>20</v>
      </c>
      <c r="G2938">
        <v>22377</v>
      </c>
      <c r="H2938">
        <v>2937</v>
      </c>
      <c r="I2938">
        <v>563</v>
      </c>
      <c r="J2938" t="s">
        <v>7200</v>
      </c>
      <c r="K2938" t="s">
        <v>7201</v>
      </c>
      <c r="L2938" t="s">
        <v>185</v>
      </c>
      <c r="M2938" t="s">
        <v>186</v>
      </c>
      <c r="N2938" t="s">
        <v>185</v>
      </c>
      <c r="O2938" t="s">
        <v>179</v>
      </c>
      <c r="P2938">
        <v>123.02970000000001</v>
      </c>
      <c r="Q2938">
        <v>57066771</v>
      </c>
      <c r="R2938" t="s">
        <v>37</v>
      </c>
      <c r="S2938">
        <v>3</v>
      </c>
    </row>
    <row r="2939" spans="2:19" x14ac:dyDescent="0.3">
      <c r="B2939">
        <v>2938</v>
      </c>
      <c r="C2939" t="s">
        <v>19</v>
      </c>
      <c r="D2939" t="s">
        <v>19</v>
      </c>
      <c r="E2939">
        <v>2938</v>
      </c>
      <c r="F2939" t="s">
        <v>20</v>
      </c>
      <c r="G2939">
        <v>1242</v>
      </c>
      <c r="H2939">
        <v>2938</v>
      </c>
      <c r="I2939">
        <v>568</v>
      </c>
      <c r="J2939" t="s">
        <v>7202</v>
      </c>
      <c r="K2939" t="s">
        <v>7203</v>
      </c>
      <c r="L2939" t="s">
        <v>83</v>
      </c>
      <c r="M2939" t="s">
        <v>84</v>
      </c>
      <c r="N2939" t="s">
        <v>609</v>
      </c>
      <c r="O2939" t="s">
        <v>609</v>
      </c>
      <c r="P2939">
        <v>122.9269</v>
      </c>
      <c r="Q2939">
        <v>350152337</v>
      </c>
      <c r="R2939" t="s">
        <v>238</v>
      </c>
      <c r="S2939">
        <v>8</v>
      </c>
    </row>
    <row r="2940" spans="2:19" x14ac:dyDescent="0.3">
      <c r="B2940">
        <v>2939</v>
      </c>
      <c r="C2940" t="s">
        <v>19</v>
      </c>
      <c r="D2940" t="s">
        <v>19</v>
      </c>
      <c r="E2940">
        <v>2939</v>
      </c>
      <c r="F2940" t="s">
        <v>20</v>
      </c>
      <c r="G2940">
        <v>24079</v>
      </c>
      <c r="H2940">
        <v>2939</v>
      </c>
      <c r="I2940">
        <v>140</v>
      </c>
      <c r="J2940" t="s">
        <v>7204</v>
      </c>
      <c r="K2940" t="s">
        <v>7205</v>
      </c>
      <c r="L2940" t="s">
        <v>23</v>
      </c>
      <c r="M2940" t="s">
        <v>24</v>
      </c>
      <c r="N2940" t="s">
        <v>7206</v>
      </c>
      <c r="O2940" t="s">
        <v>436</v>
      </c>
      <c r="P2940">
        <v>122.9307</v>
      </c>
      <c r="Q2940">
        <v>60030547</v>
      </c>
      <c r="R2940" t="s">
        <v>37</v>
      </c>
      <c r="S2940">
        <v>2</v>
      </c>
    </row>
    <row r="2941" spans="2:19" x14ac:dyDescent="0.3">
      <c r="B2941">
        <v>2940</v>
      </c>
      <c r="C2941" t="s">
        <v>19</v>
      </c>
      <c r="D2941" t="s">
        <v>19</v>
      </c>
      <c r="E2941">
        <v>2940</v>
      </c>
      <c r="F2941" t="s">
        <v>20</v>
      </c>
      <c r="G2941">
        <v>21510</v>
      </c>
      <c r="H2941">
        <v>2940</v>
      </c>
      <c r="I2941">
        <v>908</v>
      </c>
      <c r="J2941" t="s">
        <v>7207</v>
      </c>
      <c r="K2941" t="s">
        <v>7208</v>
      </c>
      <c r="L2941" t="s">
        <v>131</v>
      </c>
      <c r="M2941" t="s">
        <v>132</v>
      </c>
      <c r="N2941" t="s">
        <v>143</v>
      </c>
      <c r="O2941" t="s">
        <v>143</v>
      </c>
      <c r="P2941">
        <v>122.889</v>
      </c>
      <c r="Q2941">
        <v>148322903</v>
      </c>
      <c r="R2941" t="s">
        <v>121</v>
      </c>
      <c r="S2941">
        <v>3</v>
      </c>
    </row>
    <row r="2942" spans="2:19" x14ac:dyDescent="0.3">
      <c r="B2942">
        <v>2941</v>
      </c>
      <c r="C2942" t="s">
        <v>19</v>
      </c>
      <c r="D2942" t="s">
        <v>19</v>
      </c>
      <c r="E2942">
        <v>2941</v>
      </c>
      <c r="F2942" t="s">
        <v>20</v>
      </c>
      <c r="G2942">
        <v>21253</v>
      </c>
      <c r="H2942">
        <v>2941</v>
      </c>
      <c r="I2942">
        <v>65</v>
      </c>
      <c r="J2942" t="s">
        <v>7209</v>
      </c>
      <c r="K2942" t="s">
        <v>7210</v>
      </c>
      <c r="L2942" t="s">
        <v>195</v>
      </c>
      <c r="M2942" t="s">
        <v>196</v>
      </c>
      <c r="N2942" t="s">
        <v>197</v>
      </c>
      <c r="O2942" t="s">
        <v>198</v>
      </c>
      <c r="P2942">
        <v>122.88809999999999</v>
      </c>
      <c r="Q2942">
        <v>19340000</v>
      </c>
      <c r="R2942" t="s">
        <v>61</v>
      </c>
      <c r="S2942">
        <v>3</v>
      </c>
    </row>
    <row r="2943" spans="2:19" x14ac:dyDescent="0.3">
      <c r="B2943">
        <v>2942</v>
      </c>
      <c r="C2943" t="s">
        <v>19</v>
      </c>
      <c r="D2943" t="s">
        <v>19</v>
      </c>
      <c r="E2943">
        <v>2942</v>
      </c>
      <c r="F2943" t="s">
        <v>20</v>
      </c>
      <c r="G2943">
        <v>25582</v>
      </c>
      <c r="H2943">
        <v>2942</v>
      </c>
      <c r="I2943">
        <v>6</v>
      </c>
      <c r="J2943" t="s">
        <v>7211</v>
      </c>
      <c r="K2943" t="s">
        <v>7212</v>
      </c>
      <c r="L2943" t="s">
        <v>64</v>
      </c>
      <c r="M2943" t="s">
        <v>65</v>
      </c>
      <c r="N2943" t="s">
        <v>66</v>
      </c>
      <c r="O2943" t="s">
        <v>67</v>
      </c>
      <c r="P2943">
        <v>122.8259</v>
      </c>
      <c r="Q2943">
        <v>2025574</v>
      </c>
      <c r="R2943" t="s">
        <v>121</v>
      </c>
      <c r="S2943">
        <v>1</v>
      </c>
    </row>
    <row r="2944" spans="2:19" x14ac:dyDescent="0.3">
      <c r="B2944">
        <v>2943</v>
      </c>
      <c r="C2944" t="s">
        <v>19</v>
      </c>
      <c r="D2944" t="s">
        <v>19</v>
      </c>
      <c r="E2944">
        <v>2943</v>
      </c>
      <c r="F2944" t="s">
        <v>20</v>
      </c>
      <c r="G2944">
        <v>23781</v>
      </c>
      <c r="H2944">
        <v>2943</v>
      </c>
      <c r="I2944">
        <v>41</v>
      </c>
      <c r="J2944" t="s">
        <v>7213</v>
      </c>
      <c r="K2944" t="s">
        <v>7214</v>
      </c>
      <c r="L2944" t="s">
        <v>360</v>
      </c>
      <c r="M2944" t="s">
        <v>361</v>
      </c>
      <c r="N2944" t="s">
        <v>7215</v>
      </c>
      <c r="O2944" t="s">
        <v>362</v>
      </c>
      <c r="P2944">
        <v>122.81019999999999</v>
      </c>
      <c r="Q2944">
        <v>6356842</v>
      </c>
      <c r="R2944" t="s">
        <v>449</v>
      </c>
      <c r="S2944">
        <v>2</v>
      </c>
    </row>
    <row r="2945" spans="2:19" x14ac:dyDescent="0.3">
      <c r="B2945">
        <v>2944</v>
      </c>
      <c r="C2945" t="s">
        <v>19</v>
      </c>
      <c r="D2945" t="s">
        <v>19</v>
      </c>
      <c r="E2945">
        <v>2944</v>
      </c>
      <c r="F2945" t="s">
        <v>20</v>
      </c>
      <c r="G2945">
        <v>25802</v>
      </c>
      <c r="H2945">
        <v>2944</v>
      </c>
      <c r="I2945">
        <v>25</v>
      </c>
      <c r="J2945" t="s">
        <v>7216</v>
      </c>
      <c r="K2945" t="s">
        <v>7217</v>
      </c>
      <c r="L2945" t="s">
        <v>176</v>
      </c>
      <c r="M2945" t="s">
        <v>177</v>
      </c>
      <c r="N2945" t="s">
        <v>7218</v>
      </c>
      <c r="O2945" t="s">
        <v>179</v>
      </c>
      <c r="P2945">
        <v>122.78440000000001</v>
      </c>
      <c r="Q2945">
        <v>9928748</v>
      </c>
      <c r="R2945" t="s">
        <v>144</v>
      </c>
      <c r="S2945">
        <v>1</v>
      </c>
    </row>
    <row r="2946" spans="2:19" x14ac:dyDescent="0.3">
      <c r="B2946">
        <v>2945</v>
      </c>
      <c r="C2946" t="s">
        <v>19</v>
      </c>
      <c r="D2946" t="s">
        <v>19</v>
      </c>
      <c r="E2946">
        <v>2945</v>
      </c>
      <c r="F2946" t="s">
        <v>20</v>
      </c>
      <c r="G2946">
        <v>3042</v>
      </c>
      <c r="H2946">
        <v>2945</v>
      </c>
      <c r="I2946">
        <v>213</v>
      </c>
      <c r="J2946" t="s">
        <v>7219</v>
      </c>
      <c r="K2946" t="s">
        <v>7220</v>
      </c>
      <c r="L2946" t="s">
        <v>943</v>
      </c>
      <c r="M2946" t="s">
        <v>944</v>
      </c>
      <c r="N2946" t="s">
        <v>2145</v>
      </c>
      <c r="O2946" t="s">
        <v>946</v>
      </c>
      <c r="P2946">
        <v>122.599</v>
      </c>
      <c r="Q2946">
        <v>40306000</v>
      </c>
      <c r="R2946" t="s">
        <v>144</v>
      </c>
      <c r="S2946">
        <v>6</v>
      </c>
    </row>
    <row r="2947" spans="2:19" x14ac:dyDescent="0.3">
      <c r="B2947">
        <v>2946</v>
      </c>
      <c r="C2947" t="s">
        <v>19</v>
      </c>
      <c r="D2947" t="s">
        <v>19</v>
      </c>
      <c r="E2947">
        <v>2946</v>
      </c>
      <c r="F2947" t="s">
        <v>20</v>
      </c>
      <c r="G2947">
        <v>1841</v>
      </c>
      <c r="H2947">
        <v>2946</v>
      </c>
      <c r="I2947">
        <v>177</v>
      </c>
      <c r="J2947" t="s">
        <v>7221</v>
      </c>
      <c r="K2947" t="s">
        <v>7222</v>
      </c>
      <c r="L2947" t="s">
        <v>95</v>
      </c>
      <c r="M2947" t="s">
        <v>96</v>
      </c>
      <c r="N2947" t="s">
        <v>7223</v>
      </c>
      <c r="O2947" t="s">
        <v>150</v>
      </c>
      <c r="P2947">
        <v>122.535</v>
      </c>
      <c r="Q2947">
        <v>61332289</v>
      </c>
      <c r="R2947" t="s">
        <v>121</v>
      </c>
      <c r="S2947">
        <v>8</v>
      </c>
    </row>
    <row r="2948" spans="2:19" x14ac:dyDescent="0.3">
      <c r="B2948">
        <v>2947</v>
      </c>
      <c r="C2948" t="s">
        <v>19</v>
      </c>
      <c r="D2948" t="s">
        <v>19</v>
      </c>
      <c r="E2948">
        <v>2947</v>
      </c>
      <c r="F2948" t="s">
        <v>20</v>
      </c>
      <c r="G2948">
        <v>18645</v>
      </c>
      <c r="H2948">
        <v>2947</v>
      </c>
      <c r="I2948">
        <v>65</v>
      </c>
      <c r="J2948" t="s">
        <v>7224</v>
      </c>
      <c r="K2948" t="s">
        <v>7225</v>
      </c>
      <c r="L2948" t="s">
        <v>176</v>
      </c>
      <c r="M2948" t="s">
        <v>177</v>
      </c>
      <c r="N2948" t="s">
        <v>2994</v>
      </c>
      <c r="O2948" t="s">
        <v>298</v>
      </c>
      <c r="P2948">
        <v>122.51860000000001</v>
      </c>
      <c r="Q2948">
        <v>104511308</v>
      </c>
      <c r="R2948" t="s">
        <v>449</v>
      </c>
      <c r="S2948">
        <v>5</v>
      </c>
    </row>
    <row r="2949" spans="2:19" x14ac:dyDescent="0.3">
      <c r="B2949">
        <v>2948</v>
      </c>
      <c r="C2949" t="s">
        <v>19</v>
      </c>
      <c r="D2949" t="s">
        <v>19</v>
      </c>
      <c r="E2949">
        <v>2948</v>
      </c>
      <c r="F2949" t="s">
        <v>20</v>
      </c>
      <c r="G2949">
        <v>21626</v>
      </c>
      <c r="H2949">
        <v>2948</v>
      </c>
      <c r="I2949">
        <v>26</v>
      </c>
      <c r="J2949" t="s">
        <v>7226</v>
      </c>
      <c r="K2949" t="s">
        <v>7227</v>
      </c>
      <c r="L2949" t="s">
        <v>230</v>
      </c>
      <c r="M2949" t="s">
        <v>231</v>
      </c>
      <c r="N2949" t="s">
        <v>7228</v>
      </c>
      <c r="O2949" t="s">
        <v>957</v>
      </c>
      <c r="P2949">
        <v>122.4592</v>
      </c>
      <c r="Q2949">
        <v>3818677</v>
      </c>
      <c r="R2949" t="s">
        <v>144</v>
      </c>
      <c r="S2949">
        <v>3</v>
      </c>
    </row>
    <row r="2950" spans="2:19" x14ac:dyDescent="0.3">
      <c r="B2950">
        <v>2949</v>
      </c>
      <c r="C2950" t="s">
        <v>19</v>
      </c>
      <c r="D2950" t="s">
        <v>19</v>
      </c>
      <c r="E2950">
        <v>2949</v>
      </c>
      <c r="F2950" t="s">
        <v>20</v>
      </c>
      <c r="G2950">
        <v>22161</v>
      </c>
      <c r="H2950">
        <v>2949</v>
      </c>
      <c r="I2950">
        <v>20</v>
      </c>
      <c r="J2950" t="s">
        <v>7229</v>
      </c>
      <c r="K2950" t="s">
        <v>7230</v>
      </c>
      <c r="L2950" t="s">
        <v>64</v>
      </c>
      <c r="M2950" t="s">
        <v>65</v>
      </c>
      <c r="N2950" t="s">
        <v>67</v>
      </c>
      <c r="O2950" t="s">
        <v>67</v>
      </c>
      <c r="P2950">
        <v>122.3599</v>
      </c>
      <c r="Q2950">
        <v>4756934</v>
      </c>
      <c r="R2950" t="s">
        <v>274</v>
      </c>
      <c r="S2950">
        <v>3</v>
      </c>
    </row>
    <row r="2951" spans="2:19" x14ac:dyDescent="0.3">
      <c r="B2951">
        <v>2950</v>
      </c>
      <c r="C2951" t="s">
        <v>19</v>
      </c>
      <c r="D2951" t="s">
        <v>19</v>
      </c>
      <c r="E2951">
        <v>2950</v>
      </c>
      <c r="F2951" t="s">
        <v>20</v>
      </c>
      <c r="G2951">
        <v>23980</v>
      </c>
      <c r="H2951">
        <v>2950</v>
      </c>
      <c r="I2951">
        <v>12</v>
      </c>
      <c r="J2951" t="s">
        <v>7231</v>
      </c>
      <c r="K2951" t="s">
        <v>7232</v>
      </c>
      <c r="L2951" t="s">
        <v>131</v>
      </c>
      <c r="M2951" t="s">
        <v>132</v>
      </c>
      <c r="N2951" t="s">
        <v>133</v>
      </c>
      <c r="O2951" t="s">
        <v>133</v>
      </c>
      <c r="P2951">
        <v>122.28440000000001</v>
      </c>
      <c r="Q2951">
        <v>3041920</v>
      </c>
      <c r="R2951" t="s">
        <v>274</v>
      </c>
      <c r="S2951">
        <v>2</v>
      </c>
    </row>
    <row r="2952" spans="2:19" x14ac:dyDescent="0.3">
      <c r="B2952">
        <v>2951</v>
      </c>
      <c r="C2952" t="s">
        <v>19</v>
      </c>
      <c r="D2952" t="s">
        <v>19</v>
      </c>
      <c r="E2952">
        <v>2951</v>
      </c>
      <c r="F2952" t="s">
        <v>20</v>
      </c>
      <c r="G2952">
        <v>25953</v>
      </c>
      <c r="H2952">
        <v>2951</v>
      </c>
      <c r="I2952">
        <v>12</v>
      </c>
      <c r="J2952" t="s">
        <v>7233</v>
      </c>
      <c r="K2952" t="s">
        <v>7234</v>
      </c>
      <c r="L2952" t="s">
        <v>131</v>
      </c>
      <c r="M2952" t="s">
        <v>132</v>
      </c>
      <c r="N2952" t="s">
        <v>133</v>
      </c>
      <c r="O2952" t="s">
        <v>133</v>
      </c>
      <c r="P2952">
        <v>122.2821</v>
      </c>
      <c r="Q2952">
        <v>2035342</v>
      </c>
      <c r="R2952" t="s">
        <v>37</v>
      </c>
      <c r="S2952">
        <v>1</v>
      </c>
    </row>
    <row r="2953" spans="2:19" x14ac:dyDescent="0.3">
      <c r="B2953">
        <v>2952</v>
      </c>
      <c r="C2953" t="s">
        <v>19</v>
      </c>
      <c r="D2953" t="s">
        <v>19</v>
      </c>
      <c r="E2953">
        <v>2952</v>
      </c>
      <c r="F2953" t="s">
        <v>20</v>
      </c>
      <c r="G2953">
        <v>25110</v>
      </c>
      <c r="H2953">
        <v>2952</v>
      </c>
      <c r="I2953">
        <v>652</v>
      </c>
      <c r="J2953" t="s">
        <v>7235</v>
      </c>
      <c r="K2953" t="s">
        <v>7236</v>
      </c>
      <c r="L2953" t="s">
        <v>176</v>
      </c>
      <c r="M2953" t="s">
        <v>177</v>
      </c>
      <c r="N2953" t="s">
        <v>4842</v>
      </c>
      <c r="O2953" t="s">
        <v>179</v>
      </c>
      <c r="P2953">
        <v>122.1611</v>
      </c>
      <c r="Q2953">
        <v>41463607</v>
      </c>
      <c r="R2953" t="s">
        <v>37</v>
      </c>
      <c r="S2953">
        <v>1</v>
      </c>
    </row>
    <row r="2954" spans="2:19" x14ac:dyDescent="0.3">
      <c r="B2954">
        <v>2953</v>
      </c>
      <c r="C2954" t="s">
        <v>19</v>
      </c>
      <c r="D2954" t="s">
        <v>19</v>
      </c>
      <c r="E2954">
        <v>2953</v>
      </c>
      <c r="F2954" t="s">
        <v>20</v>
      </c>
      <c r="G2954">
        <v>24316</v>
      </c>
      <c r="H2954">
        <v>2953</v>
      </c>
      <c r="I2954">
        <v>38</v>
      </c>
      <c r="J2954" t="s">
        <v>7237</v>
      </c>
      <c r="K2954" t="s">
        <v>7238</v>
      </c>
      <c r="L2954" t="s">
        <v>95</v>
      </c>
      <c r="M2954" t="s">
        <v>96</v>
      </c>
      <c r="N2954" t="s">
        <v>5255</v>
      </c>
      <c r="O2954" t="s">
        <v>147</v>
      </c>
      <c r="P2954">
        <v>122.1251</v>
      </c>
      <c r="Q2954">
        <v>12230626</v>
      </c>
      <c r="R2954" t="s">
        <v>121</v>
      </c>
      <c r="S2954">
        <v>2</v>
      </c>
    </row>
    <row r="2955" spans="2:19" x14ac:dyDescent="0.3">
      <c r="B2955">
        <v>2954</v>
      </c>
      <c r="C2955" t="s">
        <v>19</v>
      </c>
      <c r="D2955" t="s">
        <v>19</v>
      </c>
      <c r="E2955">
        <v>2954</v>
      </c>
      <c r="F2955" t="s">
        <v>20</v>
      </c>
      <c r="G2955">
        <v>2573</v>
      </c>
      <c r="H2955">
        <v>2954</v>
      </c>
      <c r="I2955">
        <v>333</v>
      </c>
      <c r="J2955" t="s">
        <v>7239</v>
      </c>
      <c r="K2955" t="s">
        <v>7240</v>
      </c>
      <c r="L2955" t="s">
        <v>70</v>
      </c>
      <c r="M2955" t="s">
        <v>71</v>
      </c>
      <c r="N2955" t="s">
        <v>72</v>
      </c>
      <c r="O2955" t="s">
        <v>73</v>
      </c>
      <c r="P2955">
        <v>122.0805</v>
      </c>
      <c r="Q2955">
        <v>38739454</v>
      </c>
      <c r="R2955" t="s">
        <v>144</v>
      </c>
      <c r="S2955">
        <v>6</v>
      </c>
    </row>
    <row r="2956" spans="2:19" x14ac:dyDescent="0.3">
      <c r="B2956">
        <v>2955</v>
      </c>
      <c r="C2956" t="s">
        <v>19</v>
      </c>
      <c r="D2956" t="s">
        <v>19</v>
      </c>
      <c r="E2956">
        <v>2955</v>
      </c>
      <c r="F2956" t="s">
        <v>20</v>
      </c>
      <c r="G2956">
        <v>26222</v>
      </c>
      <c r="H2956">
        <v>2955</v>
      </c>
      <c r="I2956">
        <v>9</v>
      </c>
      <c r="J2956" t="s">
        <v>7241</v>
      </c>
      <c r="K2956" t="s">
        <v>7242</v>
      </c>
      <c r="L2956" t="s">
        <v>23</v>
      </c>
      <c r="M2956" t="s">
        <v>24</v>
      </c>
      <c r="N2956" t="s">
        <v>882</v>
      </c>
      <c r="O2956" t="s">
        <v>883</v>
      </c>
      <c r="P2956">
        <v>122.0637</v>
      </c>
      <c r="Q2956">
        <v>2023000</v>
      </c>
      <c r="R2956" t="s">
        <v>121</v>
      </c>
      <c r="S2956">
        <v>1</v>
      </c>
    </row>
    <row r="2957" spans="2:19" x14ac:dyDescent="0.3">
      <c r="B2957">
        <v>2956</v>
      </c>
      <c r="C2957" t="s">
        <v>19</v>
      </c>
      <c r="D2957" t="s">
        <v>19</v>
      </c>
      <c r="E2957">
        <v>2956</v>
      </c>
      <c r="F2957" t="s">
        <v>20</v>
      </c>
      <c r="G2957">
        <v>25350</v>
      </c>
      <c r="H2957">
        <v>2956</v>
      </c>
      <c r="I2957">
        <v>272</v>
      </c>
      <c r="J2957" t="s">
        <v>7243</v>
      </c>
      <c r="K2957" t="s">
        <v>7244</v>
      </c>
      <c r="L2957" t="s">
        <v>23</v>
      </c>
      <c r="M2957" t="s">
        <v>24</v>
      </c>
      <c r="N2957" t="s">
        <v>504</v>
      </c>
      <c r="O2957" t="s">
        <v>26</v>
      </c>
      <c r="P2957">
        <v>122.0517</v>
      </c>
      <c r="Q2957">
        <v>28083983</v>
      </c>
      <c r="R2957" t="s">
        <v>449</v>
      </c>
      <c r="S2957">
        <v>1</v>
      </c>
    </row>
    <row r="2958" spans="2:19" x14ac:dyDescent="0.3">
      <c r="B2958">
        <v>2957</v>
      </c>
      <c r="C2958" t="s">
        <v>19</v>
      </c>
      <c r="D2958" t="s">
        <v>19</v>
      </c>
      <c r="E2958">
        <v>2957</v>
      </c>
      <c r="F2958" t="s">
        <v>20</v>
      </c>
      <c r="G2958">
        <v>20480</v>
      </c>
      <c r="H2958">
        <v>2957</v>
      </c>
      <c r="I2958">
        <v>35</v>
      </c>
      <c r="J2958" t="s">
        <v>7245</v>
      </c>
      <c r="K2958" t="s">
        <v>7246</v>
      </c>
      <c r="L2958" t="s">
        <v>230</v>
      </c>
      <c r="M2958" t="s">
        <v>231</v>
      </c>
      <c r="N2958" t="s">
        <v>1872</v>
      </c>
      <c r="O2958" t="s">
        <v>233</v>
      </c>
      <c r="P2958">
        <v>122.04810000000001</v>
      </c>
      <c r="Q2958">
        <v>5519983</v>
      </c>
      <c r="R2958" t="s">
        <v>151</v>
      </c>
      <c r="S2958">
        <v>4</v>
      </c>
    </row>
    <row r="2959" spans="2:19" x14ac:dyDescent="0.3">
      <c r="B2959">
        <v>2958</v>
      </c>
      <c r="C2959" t="s">
        <v>19</v>
      </c>
      <c r="D2959" t="s">
        <v>19</v>
      </c>
      <c r="E2959">
        <v>2958</v>
      </c>
      <c r="F2959" t="s">
        <v>20</v>
      </c>
      <c r="G2959">
        <v>25884</v>
      </c>
      <c r="H2959">
        <v>2958</v>
      </c>
      <c r="I2959">
        <v>70</v>
      </c>
      <c r="J2959" t="s">
        <v>7247</v>
      </c>
      <c r="K2959" t="s">
        <v>7248</v>
      </c>
      <c r="L2959" t="s">
        <v>95</v>
      </c>
      <c r="M2959" t="s">
        <v>96</v>
      </c>
      <c r="N2959" t="s">
        <v>509</v>
      </c>
      <c r="O2959" t="s">
        <v>489</v>
      </c>
      <c r="P2959">
        <v>122.0262</v>
      </c>
      <c r="Q2959">
        <v>36461739</v>
      </c>
      <c r="R2959" t="s">
        <v>262</v>
      </c>
      <c r="S2959">
        <v>1</v>
      </c>
    </row>
    <row r="2960" spans="2:19" x14ac:dyDescent="0.3">
      <c r="B2960">
        <v>2959</v>
      </c>
      <c r="C2960" t="s">
        <v>19</v>
      </c>
      <c r="D2960" t="s">
        <v>19</v>
      </c>
      <c r="E2960">
        <v>2959</v>
      </c>
      <c r="F2960" t="s">
        <v>20</v>
      </c>
      <c r="G2960">
        <v>23763</v>
      </c>
      <c r="H2960">
        <v>2959</v>
      </c>
      <c r="I2960">
        <v>300</v>
      </c>
      <c r="J2960" t="s">
        <v>7249</v>
      </c>
      <c r="K2960" t="s">
        <v>7250</v>
      </c>
      <c r="L2960" t="s">
        <v>131</v>
      </c>
      <c r="M2960" t="s">
        <v>132</v>
      </c>
      <c r="N2960" t="s">
        <v>794</v>
      </c>
      <c r="O2960" t="s">
        <v>794</v>
      </c>
      <c r="P2960">
        <v>121.9903</v>
      </c>
      <c r="Q2960">
        <v>33514612</v>
      </c>
      <c r="R2960" t="s">
        <v>449</v>
      </c>
      <c r="S2960">
        <v>2</v>
      </c>
    </row>
    <row r="2961" spans="2:19" x14ac:dyDescent="0.3">
      <c r="B2961">
        <v>2960</v>
      </c>
      <c r="C2961" t="s">
        <v>19</v>
      </c>
      <c r="D2961" t="s">
        <v>19</v>
      </c>
      <c r="E2961">
        <v>2960</v>
      </c>
      <c r="F2961" t="s">
        <v>20</v>
      </c>
      <c r="G2961">
        <v>101</v>
      </c>
      <c r="H2961">
        <v>2960</v>
      </c>
      <c r="I2961">
        <v>347</v>
      </c>
      <c r="J2961" t="s">
        <v>7251</v>
      </c>
      <c r="K2961" t="s">
        <v>7252</v>
      </c>
      <c r="L2961" t="s">
        <v>195</v>
      </c>
      <c r="M2961" t="s">
        <v>196</v>
      </c>
      <c r="N2961" t="s">
        <v>1836</v>
      </c>
      <c r="O2961" t="s">
        <v>410</v>
      </c>
      <c r="P2961">
        <v>121.9602</v>
      </c>
      <c r="Q2961">
        <v>14845030</v>
      </c>
      <c r="R2961" t="s">
        <v>144</v>
      </c>
      <c r="S2961">
        <v>6</v>
      </c>
    </row>
    <row r="2962" spans="2:19" x14ac:dyDescent="0.3">
      <c r="B2962">
        <v>2961</v>
      </c>
      <c r="C2962" t="s">
        <v>19</v>
      </c>
      <c r="D2962" t="s">
        <v>19</v>
      </c>
      <c r="E2962">
        <v>2961</v>
      </c>
      <c r="F2962" t="s">
        <v>20</v>
      </c>
      <c r="G2962">
        <v>25202</v>
      </c>
      <c r="H2962">
        <v>2961</v>
      </c>
      <c r="I2962">
        <v>26</v>
      </c>
      <c r="J2962" t="s">
        <v>7253</v>
      </c>
      <c r="K2962" t="s">
        <v>7254</v>
      </c>
      <c r="L2962" t="s">
        <v>33</v>
      </c>
      <c r="M2962" t="s">
        <v>34</v>
      </c>
      <c r="N2962" t="s">
        <v>136</v>
      </c>
      <c r="O2962" t="s">
        <v>137</v>
      </c>
      <c r="P2962">
        <v>121.9109</v>
      </c>
      <c r="Q2962">
        <v>2251759</v>
      </c>
      <c r="R2962" t="s">
        <v>37</v>
      </c>
      <c r="S2962">
        <v>1</v>
      </c>
    </row>
    <row r="2963" spans="2:19" x14ac:dyDescent="0.3">
      <c r="B2963">
        <v>2962</v>
      </c>
      <c r="C2963" t="s">
        <v>19</v>
      </c>
      <c r="D2963" t="s">
        <v>19</v>
      </c>
      <c r="E2963">
        <v>2962</v>
      </c>
      <c r="F2963" t="s">
        <v>20</v>
      </c>
      <c r="G2963">
        <v>19229</v>
      </c>
      <c r="H2963">
        <v>2962</v>
      </c>
      <c r="I2963">
        <v>87</v>
      </c>
      <c r="J2963" t="s">
        <v>7255</v>
      </c>
      <c r="K2963" t="s">
        <v>7256</v>
      </c>
      <c r="L2963" t="s">
        <v>23</v>
      </c>
      <c r="M2963" t="s">
        <v>24</v>
      </c>
      <c r="N2963" t="s">
        <v>7257</v>
      </c>
      <c r="O2963" t="s">
        <v>26</v>
      </c>
      <c r="P2963">
        <v>121.8638</v>
      </c>
      <c r="Q2963">
        <v>17283580</v>
      </c>
      <c r="R2963" t="s">
        <v>49</v>
      </c>
      <c r="S2963">
        <v>3</v>
      </c>
    </row>
    <row r="2964" spans="2:19" x14ac:dyDescent="0.3">
      <c r="B2964">
        <v>2963</v>
      </c>
      <c r="C2964" t="s">
        <v>19</v>
      </c>
      <c r="D2964" t="s">
        <v>19</v>
      </c>
      <c r="E2964">
        <v>2963</v>
      </c>
      <c r="F2964" t="s">
        <v>20</v>
      </c>
      <c r="G2964">
        <v>20317</v>
      </c>
      <c r="H2964">
        <v>2963</v>
      </c>
      <c r="I2964">
        <v>33</v>
      </c>
      <c r="J2964" t="s">
        <v>7258</v>
      </c>
      <c r="K2964" t="s">
        <v>7259</v>
      </c>
      <c r="L2964" t="s">
        <v>23</v>
      </c>
      <c r="M2964" t="s">
        <v>24</v>
      </c>
      <c r="N2964" t="s">
        <v>1730</v>
      </c>
      <c r="O2964" t="s">
        <v>26</v>
      </c>
      <c r="P2964">
        <v>121.67919999999999</v>
      </c>
      <c r="Q2964">
        <v>18080241</v>
      </c>
      <c r="R2964" t="s">
        <v>478</v>
      </c>
      <c r="S2964">
        <v>4</v>
      </c>
    </row>
    <row r="2965" spans="2:19" x14ac:dyDescent="0.3">
      <c r="B2965">
        <v>2964</v>
      </c>
      <c r="C2965" t="s">
        <v>19</v>
      </c>
      <c r="D2965" t="s">
        <v>19</v>
      </c>
      <c r="E2965">
        <v>2964</v>
      </c>
      <c r="F2965" t="s">
        <v>20</v>
      </c>
      <c r="G2965">
        <v>25195</v>
      </c>
      <c r="H2965">
        <v>2964</v>
      </c>
      <c r="I2965">
        <v>50</v>
      </c>
      <c r="J2965" t="s">
        <v>7260</v>
      </c>
      <c r="K2965" t="s">
        <v>7261</v>
      </c>
      <c r="L2965" t="s">
        <v>185</v>
      </c>
      <c r="M2965" t="s">
        <v>186</v>
      </c>
      <c r="N2965" t="s">
        <v>301</v>
      </c>
      <c r="O2965" t="s">
        <v>179</v>
      </c>
      <c r="P2965">
        <v>121.66249999999999</v>
      </c>
      <c r="Q2965">
        <v>115625529</v>
      </c>
      <c r="R2965" t="s">
        <v>27</v>
      </c>
      <c r="S2965">
        <v>1</v>
      </c>
    </row>
    <row r="2966" spans="2:19" x14ac:dyDescent="0.3">
      <c r="B2966">
        <v>2965</v>
      </c>
      <c r="C2966" t="s">
        <v>19</v>
      </c>
      <c r="D2966" t="s">
        <v>19</v>
      </c>
      <c r="E2966">
        <v>2965</v>
      </c>
      <c r="F2966" t="s">
        <v>20</v>
      </c>
      <c r="G2966">
        <v>17611</v>
      </c>
      <c r="H2966">
        <v>2965</v>
      </c>
      <c r="I2966">
        <v>65</v>
      </c>
      <c r="J2966" t="s">
        <v>7262</v>
      </c>
      <c r="K2966" t="s">
        <v>7263</v>
      </c>
      <c r="L2966" t="s">
        <v>246</v>
      </c>
      <c r="M2966" t="s">
        <v>247</v>
      </c>
      <c r="N2966" t="s">
        <v>1180</v>
      </c>
      <c r="O2966" t="s">
        <v>432</v>
      </c>
      <c r="P2966">
        <v>121.6206</v>
      </c>
      <c r="Q2966">
        <v>21384610</v>
      </c>
      <c r="R2966" t="s">
        <v>144</v>
      </c>
      <c r="S2966">
        <v>5</v>
      </c>
    </row>
    <row r="2967" spans="2:19" x14ac:dyDescent="0.3">
      <c r="B2967">
        <v>2966</v>
      </c>
      <c r="C2967" t="s">
        <v>19</v>
      </c>
      <c r="D2967" t="s">
        <v>19</v>
      </c>
      <c r="E2967">
        <v>2966</v>
      </c>
      <c r="F2967" t="s">
        <v>20</v>
      </c>
      <c r="G2967">
        <v>20853</v>
      </c>
      <c r="H2967">
        <v>2966</v>
      </c>
      <c r="I2967">
        <v>102</v>
      </c>
      <c r="J2967" t="s">
        <v>7264</v>
      </c>
      <c r="K2967" t="s">
        <v>7265</v>
      </c>
      <c r="L2967" t="s">
        <v>257</v>
      </c>
      <c r="M2967" t="s">
        <v>258</v>
      </c>
      <c r="N2967" t="s">
        <v>6849</v>
      </c>
      <c r="O2967" t="s">
        <v>259</v>
      </c>
      <c r="P2967">
        <v>121.6114</v>
      </c>
      <c r="Q2967">
        <v>12649916</v>
      </c>
      <c r="R2967" t="s">
        <v>449</v>
      </c>
      <c r="S2967">
        <v>4</v>
      </c>
    </row>
    <row r="2968" spans="2:19" x14ac:dyDescent="0.3">
      <c r="B2968">
        <v>2967</v>
      </c>
      <c r="C2968" t="s">
        <v>19</v>
      </c>
      <c r="D2968" t="s">
        <v>19</v>
      </c>
      <c r="E2968">
        <v>2967</v>
      </c>
      <c r="F2968" t="s">
        <v>20</v>
      </c>
      <c r="G2968">
        <v>25859</v>
      </c>
      <c r="H2968">
        <v>2967</v>
      </c>
      <c r="I2968">
        <v>180</v>
      </c>
      <c r="J2968" t="s">
        <v>7266</v>
      </c>
      <c r="K2968" t="s">
        <v>7267</v>
      </c>
      <c r="L2968" t="s">
        <v>95</v>
      </c>
      <c r="M2968" t="s">
        <v>96</v>
      </c>
      <c r="N2968" t="s">
        <v>147</v>
      </c>
      <c r="O2968" t="s">
        <v>147</v>
      </c>
      <c r="P2968">
        <v>121.5313</v>
      </c>
      <c r="Q2968">
        <v>15671743</v>
      </c>
      <c r="R2968" t="s">
        <v>428</v>
      </c>
      <c r="S2968">
        <v>1</v>
      </c>
    </row>
    <row r="2969" spans="2:19" x14ac:dyDescent="0.3">
      <c r="B2969">
        <v>2968</v>
      </c>
      <c r="C2969" t="s">
        <v>19</v>
      </c>
      <c r="D2969" t="s">
        <v>19</v>
      </c>
      <c r="E2969">
        <v>2968</v>
      </c>
      <c r="F2969" t="s">
        <v>20</v>
      </c>
      <c r="G2969">
        <v>24901</v>
      </c>
      <c r="H2969">
        <v>2968</v>
      </c>
      <c r="I2969">
        <v>7</v>
      </c>
      <c r="J2969" t="s">
        <v>7268</v>
      </c>
      <c r="K2969" t="s">
        <v>7269</v>
      </c>
      <c r="L2969" t="s">
        <v>95</v>
      </c>
      <c r="M2969" t="s">
        <v>96</v>
      </c>
      <c r="N2969" t="s">
        <v>7270</v>
      </c>
      <c r="P2969">
        <v>121.4068</v>
      </c>
      <c r="Q2969">
        <v>2684197</v>
      </c>
      <c r="R2969" t="s">
        <v>37</v>
      </c>
      <c r="S2969">
        <v>1</v>
      </c>
    </row>
    <row r="2970" spans="2:19" x14ac:dyDescent="0.3">
      <c r="B2970">
        <v>2969</v>
      </c>
      <c r="C2970" t="s">
        <v>19</v>
      </c>
      <c r="D2970" t="s">
        <v>19</v>
      </c>
      <c r="E2970">
        <v>2969</v>
      </c>
      <c r="F2970" t="s">
        <v>20</v>
      </c>
      <c r="G2970">
        <v>18179</v>
      </c>
      <c r="H2970">
        <v>2969</v>
      </c>
      <c r="I2970">
        <v>230</v>
      </c>
      <c r="J2970" t="s">
        <v>7271</v>
      </c>
      <c r="K2970" t="s">
        <v>7272</v>
      </c>
      <c r="L2970" t="s">
        <v>131</v>
      </c>
      <c r="M2970" t="s">
        <v>132</v>
      </c>
      <c r="N2970" t="s">
        <v>1288</v>
      </c>
      <c r="O2970" t="s">
        <v>143</v>
      </c>
      <c r="P2970">
        <v>121.3943</v>
      </c>
      <c r="Q2970">
        <v>33132213</v>
      </c>
      <c r="R2970" t="s">
        <v>144</v>
      </c>
      <c r="S2970">
        <v>5</v>
      </c>
    </row>
    <row r="2971" spans="2:19" x14ac:dyDescent="0.3">
      <c r="B2971">
        <v>2970</v>
      </c>
      <c r="C2971" t="s">
        <v>19</v>
      </c>
      <c r="D2971" t="s">
        <v>19</v>
      </c>
      <c r="E2971">
        <v>2970</v>
      </c>
      <c r="F2971" t="s">
        <v>20</v>
      </c>
      <c r="G2971">
        <v>1848</v>
      </c>
      <c r="H2971">
        <v>2970</v>
      </c>
      <c r="I2971">
        <v>225</v>
      </c>
      <c r="J2971" t="s">
        <v>7273</v>
      </c>
      <c r="K2971" t="s">
        <v>7274</v>
      </c>
      <c r="L2971" t="s">
        <v>154</v>
      </c>
      <c r="M2971" t="s">
        <v>155</v>
      </c>
      <c r="N2971" t="s">
        <v>4694</v>
      </c>
      <c r="O2971" t="s">
        <v>298</v>
      </c>
      <c r="P2971">
        <v>121.18859999999999</v>
      </c>
      <c r="Q2971">
        <v>113034000</v>
      </c>
      <c r="R2971" t="s">
        <v>144</v>
      </c>
      <c r="S2971">
        <v>7</v>
      </c>
    </row>
    <row r="2972" spans="2:19" x14ac:dyDescent="0.3">
      <c r="B2972">
        <v>2971</v>
      </c>
      <c r="C2972" t="s">
        <v>19</v>
      </c>
      <c r="D2972" t="s">
        <v>19</v>
      </c>
      <c r="E2972">
        <v>2971</v>
      </c>
      <c r="F2972" t="s">
        <v>20</v>
      </c>
      <c r="G2972">
        <v>22207</v>
      </c>
      <c r="H2972">
        <v>2971</v>
      </c>
      <c r="I2972">
        <v>210</v>
      </c>
      <c r="J2972" t="s">
        <v>7275</v>
      </c>
      <c r="K2972" t="s">
        <v>7276</v>
      </c>
      <c r="L2972" t="s">
        <v>131</v>
      </c>
      <c r="M2972" t="s">
        <v>132</v>
      </c>
      <c r="N2972" t="s">
        <v>697</v>
      </c>
      <c r="O2972" t="s">
        <v>698</v>
      </c>
      <c r="P2972">
        <v>121.15179999999999</v>
      </c>
      <c r="Q2972">
        <v>4540605</v>
      </c>
      <c r="R2972" t="s">
        <v>238</v>
      </c>
      <c r="S2972">
        <v>3</v>
      </c>
    </row>
    <row r="2973" spans="2:19" x14ac:dyDescent="0.3">
      <c r="B2973">
        <v>2972</v>
      </c>
      <c r="C2973" t="s">
        <v>19</v>
      </c>
      <c r="D2973" t="s">
        <v>19</v>
      </c>
      <c r="E2973">
        <v>2972</v>
      </c>
      <c r="F2973" t="s">
        <v>20</v>
      </c>
      <c r="G2973">
        <v>25198</v>
      </c>
      <c r="H2973">
        <v>2972</v>
      </c>
      <c r="I2973">
        <v>36</v>
      </c>
      <c r="J2973" t="s">
        <v>7277</v>
      </c>
      <c r="K2973" t="s">
        <v>7278</v>
      </c>
      <c r="L2973" t="s">
        <v>265</v>
      </c>
      <c r="M2973" t="s">
        <v>266</v>
      </c>
      <c r="N2973" t="s">
        <v>267</v>
      </c>
      <c r="O2973" t="s">
        <v>268</v>
      </c>
      <c r="P2973">
        <v>121.13079999999999</v>
      </c>
      <c r="Q2973">
        <v>4572100</v>
      </c>
      <c r="R2973" t="s">
        <v>37</v>
      </c>
      <c r="S2973">
        <v>1</v>
      </c>
    </row>
    <row r="2974" spans="2:19" x14ac:dyDescent="0.3">
      <c r="B2974">
        <v>2973</v>
      </c>
      <c r="C2974" t="s">
        <v>19</v>
      </c>
      <c r="D2974" t="s">
        <v>19</v>
      </c>
      <c r="E2974">
        <v>2973</v>
      </c>
      <c r="F2974" t="s">
        <v>20</v>
      </c>
      <c r="G2974">
        <v>26101</v>
      </c>
      <c r="H2974">
        <v>2973</v>
      </c>
      <c r="I2974">
        <v>20</v>
      </c>
      <c r="J2974" t="s">
        <v>7279</v>
      </c>
      <c r="K2974" t="s">
        <v>7280</v>
      </c>
      <c r="L2974" t="s">
        <v>83</v>
      </c>
      <c r="M2974" t="s">
        <v>84</v>
      </c>
      <c r="N2974" t="s">
        <v>608</v>
      </c>
      <c r="O2974" t="s">
        <v>609</v>
      </c>
      <c r="P2974">
        <v>120.97190000000001</v>
      </c>
      <c r="Q2974">
        <v>3456000</v>
      </c>
      <c r="R2974" t="s">
        <v>27</v>
      </c>
      <c r="S2974">
        <v>1</v>
      </c>
    </row>
    <row r="2975" spans="2:19" x14ac:dyDescent="0.3">
      <c r="B2975">
        <v>2974</v>
      </c>
      <c r="C2975" t="s">
        <v>19</v>
      </c>
      <c r="D2975" t="s">
        <v>19</v>
      </c>
      <c r="E2975">
        <v>2974</v>
      </c>
      <c r="F2975" t="s">
        <v>20</v>
      </c>
      <c r="G2975">
        <v>21533</v>
      </c>
      <c r="H2975">
        <v>2974</v>
      </c>
      <c r="I2975">
        <v>98</v>
      </c>
      <c r="J2975" t="s">
        <v>7281</v>
      </c>
      <c r="K2975" t="s">
        <v>7282</v>
      </c>
      <c r="L2975" t="s">
        <v>131</v>
      </c>
      <c r="M2975" t="s">
        <v>132</v>
      </c>
      <c r="N2975" t="s">
        <v>143</v>
      </c>
      <c r="O2975" t="s">
        <v>143</v>
      </c>
      <c r="P2975">
        <v>120.7547</v>
      </c>
      <c r="Q2975">
        <v>4276894</v>
      </c>
      <c r="R2975" t="s">
        <v>27</v>
      </c>
      <c r="S2975">
        <v>3</v>
      </c>
    </row>
    <row r="2976" spans="2:19" x14ac:dyDescent="0.3">
      <c r="B2976">
        <v>2975</v>
      </c>
      <c r="C2976" t="s">
        <v>19</v>
      </c>
      <c r="D2976" t="s">
        <v>19</v>
      </c>
      <c r="E2976">
        <v>2975</v>
      </c>
      <c r="F2976" t="s">
        <v>20</v>
      </c>
      <c r="G2976">
        <v>25903</v>
      </c>
      <c r="H2976">
        <v>2975</v>
      </c>
      <c r="I2976">
        <v>24</v>
      </c>
      <c r="J2976" t="s">
        <v>7283</v>
      </c>
      <c r="K2976" t="s">
        <v>7284</v>
      </c>
      <c r="L2976" t="s">
        <v>33</v>
      </c>
      <c r="M2976" t="s">
        <v>34</v>
      </c>
      <c r="N2976" t="s">
        <v>463</v>
      </c>
      <c r="O2976" t="s">
        <v>36</v>
      </c>
      <c r="P2976">
        <v>120.6747</v>
      </c>
      <c r="Q2976">
        <v>21521964</v>
      </c>
      <c r="R2976" t="s">
        <v>37</v>
      </c>
      <c r="S2976">
        <v>1</v>
      </c>
    </row>
    <row r="2977" spans="2:19" x14ac:dyDescent="0.3">
      <c r="B2977">
        <v>2976</v>
      </c>
      <c r="C2977" t="s">
        <v>19</v>
      </c>
      <c r="D2977" t="s">
        <v>19</v>
      </c>
      <c r="E2977">
        <v>2976</v>
      </c>
      <c r="F2977" t="s">
        <v>20</v>
      </c>
      <c r="G2977">
        <v>3043</v>
      </c>
      <c r="H2977">
        <v>2976</v>
      </c>
      <c r="I2977">
        <v>25</v>
      </c>
      <c r="J2977" t="s">
        <v>7285</v>
      </c>
      <c r="K2977" t="s">
        <v>7286</v>
      </c>
      <c r="L2977" t="s">
        <v>77</v>
      </c>
      <c r="M2977" t="s">
        <v>78</v>
      </c>
      <c r="N2977" t="s">
        <v>472</v>
      </c>
      <c r="O2977" t="s">
        <v>472</v>
      </c>
      <c r="P2977">
        <v>120.6576</v>
      </c>
      <c r="Q2977">
        <v>7733037</v>
      </c>
      <c r="R2977" t="s">
        <v>151</v>
      </c>
      <c r="S2977">
        <v>4</v>
      </c>
    </row>
    <row r="2978" spans="2:19" x14ac:dyDescent="0.3">
      <c r="B2978">
        <v>2977</v>
      </c>
      <c r="C2978" t="s">
        <v>19</v>
      </c>
      <c r="D2978" t="s">
        <v>19</v>
      </c>
      <c r="E2978">
        <v>2977</v>
      </c>
      <c r="F2978" t="s">
        <v>20</v>
      </c>
      <c r="G2978">
        <v>25159</v>
      </c>
      <c r="H2978">
        <v>2977</v>
      </c>
      <c r="I2978">
        <v>60</v>
      </c>
      <c r="J2978" t="s">
        <v>7287</v>
      </c>
      <c r="K2978" t="s">
        <v>7288</v>
      </c>
      <c r="L2978" t="s">
        <v>189</v>
      </c>
      <c r="M2978" t="s">
        <v>190</v>
      </c>
      <c r="N2978" t="s">
        <v>191</v>
      </c>
      <c r="O2978" t="s">
        <v>192</v>
      </c>
      <c r="P2978">
        <v>120.6283</v>
      </c>
      <c r="Q2978">
        <v>22576867</v>
      </c>
      <c r="R2978" t="s">
        <v>144</v>
      </c>
      <c r="S2978">
        <v>1</v>
      </c>
    </row>
    <row r="2979" spans="2:19" x14ac:dyDescent="0.3">
      <c r="B2979">
        <v>2978</v>
      </c>
      <c r="C2979" t="s">
        <v>19</v>
      </c>
      <c r="D2979" t="s">
        <v>19</v>
      </c>
      <c r="E2979">
        <v>2978</v>
      </c>
      <c r="F2979" t="s">
        <v>20</v>
      </c>
      <c r="G2979">
        <v>26018</v>
      </c>
      <c r="H2979">
        <v>2978</v>
      </c>
      <c r="I2979">
        <v>34</v>
      </c>
      <c r="J2979" t="s">
        <v>7289</v>
      </c>
      <c r="K2979" t="s">
        <v>7290</v>
      </c>
      <c r="L2979" t="s">
        <v>64</v>
      </c>
      <c r="M2979" t="s">
        <v>65</v>
      </c>
      <c r="N2979" t="s">
        <v>66</v>
      </c>
      <c r="O2979" t="s">
        <v>67</v>
      </c>
      <c r="P2979">
        <v>120.6331</v>
      </c>
      <c r="Q2979">
        <v>20594691</v>
      </c>
      <c r="R2979" t="s">
        <v>262</v>
      </c>
      <c r="S2979">
        <v>1</v>
      </c>
    </row>
    <row r="2980" spans="2:19" x14ac:dyDescent="0.3">
      <c r="B2980">
        <v>2979</v>
      </c>
      <c r="C2980" t="s">
        <v>19</v>
      </c>
      <c r="D2980" t="s">
        <v>19</v>
      </c>
      <c r="E2980">
        <v>2979</v>
      </c>
      <c r="F2980" t="s">
        <v>20</v>
      </c>
      <c r="G2980">
        <v>24067</v>
      </c>
      <c r="H2980">
        <v>2979</v>
      </c>
      <c r="I2980">
        <v>65</v>
      </c>
      <c r="J2980" t="s">
        <v>7291</v>
      </c>
      <c r="K2980" t="s">
        <v>7292</v>
      </c>
      <c r="L2980" t="s">
        <v>204</v>
      </c>
      <c r="M2980" t="s">
        <v>205</v>
      </c>
      <c r="N2980" t="s">
        <v>206</v>
      </c>
      <c r="O2980" t="s">
        <v>207</v>
      </c>
      <c r="P2980">
        <v>120.6198</v>
      </c>
      <c r="Q2980">
        <v>3514112</v>
      </c>
      <c r="R2980" t="s">
        <v>467</v>
      </c>
      <c r="S2980">
        <v>2</v>
      </c>
    </row>
    <row r="2981" spans="2:19" x14ac:dyDescent="0.3">
      <c r="B2981">
        <v>2980</v>
      </c>
      <c r="C2981" t="s">
        <v>19</v>
      </c>
      <c r="D2981" t="s">
        <v>19</v>
      </c>
      <c r="E2981">
        <v>2980</v>
      </c>
      <c r="F2981" t="s">
        <v>20</v>
      </c>
      <c r="G2981">
        <v>23961</v>
      </c>
      <c r="H2981">
        <v>2980</v>
      </c>
      <c r="I2981">
        <v>52</v>
      </c>
      <c r="J2981" t="s">
        <v>7293</v>
      </c>
      <c r="K2981" t="s">
        <v>7294</v>
      </c>
      <c r="L2981" t="s">
        <v>23</v>
      </c>
      <c r="M2981" t="s">
        <v>24</v>
      </c>
      <c r="N2981" t="s">
        <v>7295</v>
      </c>
      <c r="O2981" t="s">
        <v>1167</v>
      </c>
      <c r="P2981">
        <v>120.5819</v>
      </c>
      <c r="Q2981">
        <v>7311661</v>
      </c>
      <c r="R2981" t="s">
        <v>42</v>
      </c>
      <c r="S2981">
        <v>2</v>
      </c>
    </row>
    <row r="2982" spans="2:19" x14ac:dyDescent="0.3">
      <c r="B2982">
        <v>2981</v>
      </c>
      <c r="C2982" t="s">
        <v>19</v>
      </c>
      <c r="D2982" t="s">
        <v>19</v>
      </c>
      <c r="E2982">
        <v>2981</v>
      </c>
      <c r="F2982" t="s">
        <v>20</v>
      </c>
      <c r="G2982">
        <v>20274</v>
      </c>
      <c r="H2982">
        <v>2981</v>
      </c>
      <c r="I2982">
        <v>37</v>
      </c>
      <c r="J2982" t="s">
        <v>7296</v>
      </c>
      <c r="K2982" t="s">
        <v>7297</v>
      </c>
      <c r="L2982" t="s">
        <v>943</v>
      </c>
      <c r="M2982" t="s">
        <v>944</v>
      </c>
      <c r="N2982" t="s">
        <v>946</v>
      </c>
      <c r="O2982" t="s">
        <v>946</v>
      </c>
      <c r="P2982">
        <v>120.5647</v>
      </c>
      <c r="Q2982">
        <v>5311521</v>
      </c>
      <c r="R2982" t="s">
        <v>144</v>
      </c>
      <c r="S2982">
        <v>4</v>
      </c>
    </row>
    <row r="2983" spans="2:19" x14ac:dyDescent="0.3">
      <c r="B2983">
        <v>2982</v>
      </c>
      <c r="C2983" t="s">
        <v>19</v>
      </c>
      <c r="D2983" t="s">
        <v>19</v>
      </c>
      <c r="E2983">
        <v>2982</v>
      </c>
      <c r="F2983" t="s">
        <v>20</v>
      </c>
      <c r="G2983">
        <v>20580</v>
      </c>
      <c r="H2983">
        <v>2982</v>
      </c>
      <c r="I2983">
        <v>205</v>
      </c>
      <c r="J2983" t="s">
        <v>7298</v>
      </c>
      <c r="K2983" t="s">
        <v>7299</v>
      </c>
      <c r="L2983" t="s">
        <v>131</v>
      </c>
      <c r="M2983" t="s">
        <v>132</v>
      </c>
      <c r="N2983" t="s">
        <v>1288</v>
      </c>
      <c r="O2983" t="s">
        <v>143</v>
      </c>
      <c r="P2983">
        <v>120.518</v>
      </c>
      <c r="Q2983">
        <v>23397205</v>
      </c>
      <c r="R2983" t="s">
        <v>144</v>
      </c>
      <c r="S2983">
        <v>4</v>
      </c>
    </row>
    <row r="2984" spans="2:19" x14ac:dyDescent="0.3">
      <c r="B2984">
        <v>2983</v>
      </c>
      <c r="C2984" t="s">
        <v>19</v>
      </c>
      <c r="D2984" t="s">
        <v>19</v>
      </c>
      <c r="E2984">
        <v>2983</v>
      </c>
      <c r="F2984" t="s">
        <v>20</v>
      </c>
      <c r="G2984">
        <v>4525</v>
      </c>
      <c r="H2984">
        <v>2983</v>
      </c>
      <c r="I2984">
        <v>85</v>
      </c>
      <c r="J2984" t="s">
        <v>7300</v>
      </c>
      <c r="K2984" t="s">
        <v>7301</v>
      </c>
      <c r="L2984" t="s">
        <v>943</v>
      </c>
      <c r="M2984" t="s">
        <v>944</v>
      </c>
      <c r="N2984" t="s">
        <v>7302</v>
      </c>
      <c r="O2984" t="s">
        <v>7303</v>
      </c>
      <c r="P2984">
        <v>120.3113</v>
      </c>
      <c r="Q2984">
        <v>54975244</v>
      </c>
      <c r="R2984" t="s">
        <v>30</v>
      </c>
      <c r="S2984">
        <v>6</v>
      </c>
    </row>
    <row r="2985" spans="2:19" x14ac:dyDescent="0.3">
      <c r="B2985">
        <v>2984</v>
      </c>
      <c r="C2985" t="s">
        <v>19</v>
      </c>
      <c r="D2985" t="s">
        <v>19</v>
      </c>
      <c r="E2985">
        <v>2984</v>
      </c>
      <c r="F2985" t="s">
        <v>20</v>
      </c>
      <c r="G2985">
        <v>23522</v>
      </c>
      <c r="H2985">
        <v>2984</v>
      </c>
      <c r="I2985">
        <v>13</v>
      </c>
      <c r="J2985" t="s">
        <v>7304</v>
      </c>
      <c r="K2985" t="s">
        <v>7305</v>
      </c>
      <c r="L2985" t="s">
        <v>95</v>
      </c>
      <c r="M2985" t="s">
        <v>96</v>
      </c>
      <c r="N2985" t="s">
        <v>150</v>
      </c>
      <c r="O2985" t="s">
        <v>150</v>
      </c>
      <c r="P2985">
        <v>120.1512</v>
      </c>
      <c r="Q2985">
        <v>2417089</v>
      </c>
      <c r="R2985" t="s">
        <v>182</v>
      </c>
      <c r="S2985">
        <v>2</v>
      </c>
    </row>
    <row r="2986" spans="2:19" x14ac:dyDescent="0.3">
      <c r="B2986">
        <v>2985</v>
      </c>
      <c r="C2986" t="s">
        <v>19</v>
      </c>
      <c r="D2986" t="s">
        <v>19</v>
      </c>
      <c r="E2986">
        <v>2985</v>
      </c>
      <c r="F2986" t="s">
        <v>20</v>
      </c>
      <c r="G2986">
        <v>25806</v>
      </c>
      <c r="H2986">
        <v>2985</v>
      </c>
      <c r="I2986">
        <v>199</v>
      </c>
      <c r="J2986" t="s">
        <v>7306</v>
      </c>
      <c r="K2986" t="s">
        <v>7307</v>
      </c>
      <c r="L2986" t="s">
        <v>164</v>
      </c>
      <c r="M2986" t="s">
        <v>165</v>
      </c>
      <c r="N2986" t="s">
        <v>7308</v>
      </c>
      <c r="O2986" t="s">
        <v>7309</v>
      </c>
      <c r="P2986">
        <v>120.0826</v>
      </c>
      <c r="Q2986">
        <v>37375836</v>
      </c>
      <c r="R2986" t="s">
        <v>37</v>
      </c>
      <c r="S2986">
        <v>1</v>
      </c>
    </row>
    <row r="2987" spans="2:19" x14ac:dyDescent="0.3">
      <c r="B2987">
        <v>2986</v>
      </c>
      <c r="C2987" t="s">
        <v>19</v>
      </c>
      <c r="D2987" t="s">
        <v>19</v>
      </c>
      <c r="E2987">
        <v>2986</v>
      </c>
      <c r="F2987" t="s">
        <v>20</v>
      </c>
      <c r="G2987">
        <v>22534</v>
      </c>
      <c r="H2987">
        <v>2986</v>
      </c>
      <c r="I2987">
        <v>40</v>
      </c>
      <c r="J2987" t="s">
        <v>7310</v>
      </c>
      <c r="K2987" t="s">
        <v>7311</v>
      </c>
      <c r="L2987" t="s">
        <v>64</v>
      </c>
      <c r="M2987" t="s">
        <v>65</v>
      </c>
      <c r="N2987" t="s">
        <v>67</v>
      </c>
      <c r="O2987" t="s">
        <v>67</v>
      </c>
      <c r="P2987">
        <v>120.0485</v>
      </c>
      <c r="Q2987">
        <v>109695228</v>
      </c>
      <c r="R2987" t="s">
        <v>243</v>
      </c>
      <c r="S2987">
        <v>3</v>
      </c>
    </row>
    <row r="2988" spans="2:19" x14ac:dyDescent="0.3">
      <c r="B2988">
        <v>2987</v>
      </c>
      <c r="C2988" t="s">
        <v>19</v>
      </c>
      <c r="D2988" t="s">
        <v>19</v>
      </c>
      <c r="E2988">
        <v>2987</v>
      </c>
      <c r="F2988" t="s">
        <v>20</v>
      </c>
      <c r="G2988">
        <v>24527</v>
      </c>
      <c r="H2988">
        <v>2987</v>
      </c>
      <c r="I2988">
        <v>26</v>
      </c>
      <c r="J2988" t="s">
        <v>7312</v>
      </c>
      <c r="K2988" t="s">
        <v>7313</v>
      </c>
      <c r="L2988" t="s">
        <v>1032</v>
      </c>
      <c r="M2988" t="s">
        <v>1033</v>
      </c>
      <c r="N2988" t="s">
        <v>1158</v>
      </c>
      <c r="O2988" t="s">
        <v>2844</v>
      </c>
      <c r="P2988">
        <v>119.99420000000001</v>
      </c>
      <c r="Q2988">
        <v>7592000</v>
      </c>
      <c r="R2988" t="s">
        <v>274</v>
      </c>
      <c r="S2988">
        <v>2</v>
      </c>
    </row>
    <row r="2989" spans="2:19" x14ac:dyDescent="0.3">
      <c r="B2989">
        <v>2988</v>
      </c>
      <c r="C2989" t="s">
        <v>19</v>
      </c>
      <c r="D2989" t="s">
        <v>19</v>
      </c>
      <c r="E2989">
        <v>2988</v>
      </c>
      <c r="F2989" t="s">
        <v>20</v>
      </c>
      <c r="G2989">
        <v>21003</v>
      </c>
      <c r="H2989">
        <v>2988</v>
      </c>
      <c r="I2989">
        <v>85</v>
      </c>
      <c r="J2989" t="s">
        <v>7314</v>
      </c>
      <c r="K2989" t="s">
        <v>7315</v>
      </c>
      <c r="L2989" t="s">
        <v>257</v>
      </c>
      <c r="M2989" t="s">
        <v>258</v>
      </c>
      <c r="N2989" t="s">
        <v>7316</v>
      </c>
      <c r="O2989" t="s">
        <v>259</v>
      </c>
      <c r="P2989">
        <v>119.8977</v>
      </c>
      <c r="Q2989">
        <v>38680000</v>
      </c>
      <c r="R2989" t="s">
        <v>27</v>
      </c>
      <c r="S2989">
        <v>3</v>
      </c>
    </row>
    <row r="2990" spans="2:19" x14ac:dyDescent="0.3">
      <c r="B2990">
        <v>2989</v>
      </c>
      <c r="C2990" t="s">
        <v>19</v>
      </c>
      <c r="D2990" t="s">
        <v>19</v>
      </c>
      <c r="E2990">
        <v>2989</v>
      </c>
      <c r="F2990" t="s">
        <v>20</v>
      </c>
      <c r="G2990">
        <v>989</v>
      </c>
      <c r="H2990">
        <v>2989</v>
      </c>
      <c r="I2990">
        <v>250</v>
      </c>
      <c r="J2990" t="s">
        <v>7317</v>
      </c>
      <c r="K2990" t="s">
        <v>7318</v>
      </c>
      <c r="L2990" t="s">
        <v>176</v>
      </c>
      <c r="M2990" t="s">
        <v>177</v>
      </c>
      <c r="N2990" t="s">
        <v>4842</v>
      </c>
      <c r="O2990" t="s">
        <v>179</v>
      </c>
      <c r="P2990">
        <v>119.89409999999999</v>
      </c>
      <c r="Q2990">
        <v>26663803</v>
      </c>
      <c r="R2990" t="s">
        <v>144</v>
      </c>
      <c r="S2990">
        <v>8</v>
      </c>
    </row>
    <row r="2991" spans="2:19" x14ac:dyDescent="0.3">
      <c r="B2991">
        <v>2990</v>
      </c>
      <c r="C2991" t="s">
        <v>19</v>
      </c>
      <c r="D2991" t="s">
        <v>19</v>
      </c>
      <c r="E2991">
        <v>2990</v>
      </c>
      <c r="F2991" t="s">
        <v>20</v>
      </c>
      <c r="G2991">
        <v>3711</v>
      </c>
      <c r="H2991">
        <v>2990</v>
      </c>
      <c r="I2991">
        <v>227</v>
      </c>
      <c r="J2991" t="s">
        <v>7319</v>
      </c>
      <c r="K2991" t="s">
        <v>7320</v>
      </c>
      <c r="L2991" t="s">
        <v>265</v>
      </c>
      <c r="M2991" t="s">
        <v>266</v>
      </c>
      <c r="N2991" t="s">
        <v>2574</v>
      </c>
      <c r="O2991" t="s">
        <v>268</v>
      </c>
      <c r="P2991">
        <v>119.8501</v>
      </c>
      <c r="Q2991">
        <v>84169384</v>
      </c>
      <c r="R2991" t="s">
        <v>144</v>
      </c>
      <c r="S2991">
        <v>6</v>
      </c>
    </row>
    <row r="2992" spans="2:19" x14ac:dyDescent="0.3">
      <c r="B2992">
        <v>2991</v>
      </c>
      <c r="C2992" t="s">
        <v>19</v>
      </c>
      <c r="D2992" t="s">
        <v>19</v>
      </c>
      <c r="E2992">
        <v>2991</v>
      </c>
      <c r="F2992" t="s">
        <v>20</v>
      </c>
      <c r="G2992">
        <v>19290</v>
      </c>
      <c r="H2992">
        <v>2991</v>
      </c>
      <c r="I2992">
        <v>62</v>
      </c>
      <c r="J2992" t="s">
        <v>7321</v>
      </c>
      <c r="K2992" t="s">
        <v>7322</v>
      </c>
      <c r="L2992" t="s">
        <v>45</v>
      </c>
      <c r="M2992" t="s">
        <v>46</v>
      </c>
      <c r="N2992" t="s">
        <v>48</v>
      </c>
      <c r="O2992" t="s">
        <v>48</v>
      </c>
      <c r="P2992">
        <v>119.78749999999999</v>
      </c>
      <c r="Q2992">
        <v>7182533</v>
      </c>
      <c r="R2992" t="s">
        <v>151</v>
      </c>
      <c r="S2992">
        <v>2</v>
      </c>
    </row>
    <row r="2993" spans="2:19" x14ac:dyDescent="0.3">
      <c r="B2993">
        <v>2992</v>
      </c>
      <c r="C2993" t="s">
        <v>19</v>
      </c>
      <c r="D2993" t="s">
        <v>19</v>
      </c>
      <c r="E2993">
        <v>2992</v>
      </c>
      <c r="F2993" t="s">
        <v>20</v>
      </c>
      <c r="G2993">
        <v>2064</v>
      </c>
      <c r="H2993">
        <v>2992</v>
      </c>
      <c r="I2993">
        <v>50</v>
      </c>
      <c r="J2993" t="s">
        <v>7323</v>
      </c>
      <c r="K2993" t="s">
        <v>7324</v>
      </c>
      <c r="L2993" t="s">
        <v>547</v>
      </c>
      <c r="M2993" t="s">
        <v>548</v>
      </c>
      <c r="N2993" t="s">
        <v>549</v>
      </c>
      <c r="O2993" t="s">
        <v>549</v>
      </c>
      <c r="P2993">
        <v>119.7747</v>
      </c>
      <c r="Q2993">
        <v>9085129</v>
      </c>
      <c r="R2993" t="s">
        <v>37</v>
      </c>
      <c r="S2993">
        <v>3</v>
      </c>
    </row>
    <row r="2994" spans="2:19" x14ac:dyDescent="0.3">
      <c r="B2994">
        <v>2993</v>
      </c>
      <c r="C2994" t="s">
        <v>19</v>
      </c>
      <c r="D2994" t="s">
        <v>19</v>
      </c>
      <c r="E2994">
        <v>2993</v>
      </c>
      <c r="F2994" t="s">
        <v>20</v>
      </c>
      <c r="G2994">
        <v>894</v>
      </c>
      <c r="H2994">
        <v>2993</v>
      </c>
      <c r="I2994">
        <v>148</v>
      </c>
      <c r="J2994" t="s">
        <v>7325</v>
      </c>
      <c r="K2994" t="s">
        <v>7326</v>
      </c>
      <c r="L2994" t="s">
        <v>33</v>
      </c>
      <c r="M2994" t="s">
        <v>34</v>
      </c>
      <c r="N2994" t="s">
        <v>2011</v>
      </c>
      <c r="O2994" t="s">
        <v>36</v>
      </c>
      <c r="P2994">
        <v>119.7063</v>
      </c>
      <c r="Q2994">
        <v>34013909</v>
      </c>
      <c r="R2994" t="s">
        <v>144</v>
      </c>
      <c r="S2994">
        <v>6</v>
      </c>
    </row>
    <row r="2995" spans="2:19" x14ac:dyDescent="0.3">
      <c r="B2995">
        <v>2994</v>
      </c>
      <c r="C2995" t="s">
        <v>19</v>
      </c>
      <c r="D2995" t="s">
        <v>19</v>
      </c>
      <c r="E2995">
        <v>2994</v>
      </c>
      <c r="F2995" t="s">
        <v>20</v>
      </c>
      <c r="G2995">
        <v>2852</v>
      </c>
      <c r="H2995">
        <v>2994</v>
      </c>
      <c r="I2995">
        <v>118</v>
      </c>
      <c r="J2995" t="s">
        <v>7327</v>
      </c>
      <c r="K2995" t="s">
        <v>7328</v>
      </c>
      <c r="L2995" t="s">
        <v>246</v>
      </c>
      <c r="M2995" t="s">
        <v>247</v>
      </c>
      <c r="N2995" t="s">
        <v>600</v>
      </c>
      <c r="O2995" t="s">
        <v>600</v>
      </c>
      <c r="P2995">
        <v>119.6789</v>
      </c>
      <c r="Q2995">
        <v>14176921</v>
      </c>
      <c r="R2995" t="s">
        <v>37</v>
      </c>
      <c r="S2995">
        <v>8</v>
      </c>
    </row>
    <row r="2996" spans="2:19" x14ac:dyDescent="0.3">
      <c r="B2996">
        <v>2995</v>
      </c>
      <c r="C2996" t="s">
        <v>19</v>
      </c>
      <c r="D2996" t="s">
        <v>19</v>
      </c>
      <c r="E2996">
        <v>2995</v>
      </c>
      <c r="F2996" t="s">
        <v>20</v>
      </c>
      <c r="G2996">
        <v>22420</v>
      </c>
      <c r="H2996">
        <v>2995</v>
      </c>
      <c r="I2996">
        <v>35</v>
      </c>
      <c r="J2996" t="s">
        <v>7329</v>
      </c>
      <c r="K2996" t="s">
        <v>7330</v>
      </c>
      <c r="L2996" t="s">
        <v>131</v>
      </c>
      <c r="M2996" t="s">
        <v>132</v>
      </c>
      <c r="N2996" t="s">
        <v>133</v>
      </c>
      <c r="O2996" t="s">
        <v>133</v>
      </c>
      <c r="P2996">
        <v>119.6033</v>
      </c>
      <c r="Q2996">
        <v>3566288</v>
      </c>
      <c r="R2996" t="s">
        <v>516</v>
      </c>
      <c r="S2996">
        <v>3</v>
      </c>
    </row>
    <row r="2997" spans="2:19" x14ac:dyDescent="0.3">
      <c r="B2997">
        <v>2996</v>
      </c>
      <c r="C2997" t="s">
        <v>19</v>
      </c>
      <c r="D2997" t="s">
        <v>19</v>
      </c>
      <c r="E2997">
        <v>2996</v>
      </c>
      <c r="F2997" t="s">
        <v>20</v>
      </c>
      <c r="G2997">
        <v>25059</v>
      </c>
      <c r="H2997">
        <v>2996</v>
      </c>
      <c r="I2997">
        <v>15</v>
      </c>
      <c r="J2997" t="s">
        <v>7331</v>
      </c>
      <c r="K2997" t="s">
        <v>7332</v>
      </c>
      <c r="L2997" t="s">
        <v>131</v>
      </c>
      <c r="M2997" t="s">
        <v>132</v>
      </c>
      <c r="N2997" t="s">
        <v>143</v>
      </c>
      <c r="O2997" t="s">
        <v>143</v>
      </c>
      <c r="P2997">
        <v>119.5372</v>
      </c>
      <c r="Q2997">
        <v>9659139</v>
      </c>
      <c r="R2997" t="s">
        <v>516</v>
      </c>
      <c r="S2997">
        <v>1</v>
      </c>
    </row>
    <row r="2998" spans="2:19" x14ac:dyDescent="0.3">
      <c r="B2998">
        <v>2997</v>
      </c>
      <c r="C2998" t="s">
        <v>19</v>
      </c>
      <c r="D2998" t="s">
        <v>19</v>
      </c>
      <c r="E2998">
        <v>2997</v>
      </c>
      <c r="F2998" t="s">
        <v>20</v>
      </c>
      <c r="G2998">
        <v>26055</v>
      </c>
      <c r="H2998">
        <v>2997</v>
      </c>
      <c r="I2998">
        <v>35</v>
      </c>
      <c r="J2998" t="s">
        <v>7333</v>
      </c>
      <c r="K2998" t="s">
        <v>7334</v>
      </c>
      <c r="L2998" t="s">
        <v>131</v>
      </c>
      <c r="M2998" t="s">
        <v>132</v>
      </c>
      <c r="N2998" t="s">
        <v>133</v>
      </c>
      <c r="O2998" t="s">
        <v>133</v>
      </c>
      <c r="P2998">
        <v>119.3691</v>
      </c>
      <c r="Q2998">
        <v>20306122</v>
      </c>
      <c r="R2998" t="s">
        <v>262</v>
      </c>
      <c r="S2998">
        <v>1</v>
      </c>
    </row>
    <row r="2999" spans="2:19" x14ac:dyDescent="0.3">
      <c r="B2999">
        <v>2998</v>
      </c>
      <c r="C2999" t="s">
        <v>19</v>
      </c>
      <c r="D2999" t="s">
        <v>19</v>
      </c>
      <c r="E2999">
        <v>2998</v>
      </c>
      <c r="F2999" t="s">
        <v>20</v>
      </c>
      <c r="G2999">
        <v>23642</v>
      </c>
      <c r="H2999">
        <v>2998</v>
      </c>
      <c r="I2999">
        <v>15</v>
      </c>
      <c r="J2999" t="s">
        <v>7335</v>
      </c>
      <c r="K2999" t="s">
        <v>7336</v>
      </c>
      <c r="L2999" t="s">
        <v>154</v>
      </c>
      <c r="M2999" t="s">
        <v>155</v>
      </c>
      <c r="N2999" t="s">
        <v>519</v>
      </c>
      <c r="O2999" t="s">
        <v>520</v>
      </c>
      <c r="P2999">
        <v>119.291</v>
      </c>
      <c r="Q2999">
        <v>3067705</v>
      </c>
      <c r="R2999" t="s">
        <v>151</v>
      </c>
      <c r="S2999">
        <v>2</v>
      </c>
    </row>
    <row r="3000" spans="2:19" x14ac:dyDescent="0.3">
      <c r="B3000">
        <v>2999</v>
      </c>
      <c r="C3000" t="s">
        <v>19</v>
      </c>
      <c r="D3000" t="s">
        <v>19</v>
      </c>
      <c r="E3000">
        <v>2999</v>
      </c>
      <c r="F3000" t="s">
        <v>20</v>
      </c>
      <c r="G3000">
        <v>24141</v>
      </c>
      <c r="H3000">
        <v>2999</v>
      </c>
      <c r="I3000">
        <v>16</v>
      </c>
      <c r="J3000" t="s">
        <v>7337</v>
      </c>
      <c r="K3000" t="s">
        <v>7338</v>
      </c>
      <c r="L3000" t="s">
        <v>547</v>
      </c>
      <c r="M3000" t="s">
        <v>548</v>
      </c>
      <c r="N3000" t="s">
        <v>7339</v>
      </c>
      <c r="O3000" t="s">
        <v>549</v>
      </c>
      <c r="P3000">
        <v>119.24760000000001</v>
      </c>
      <c r="Q3000">
        <v>2904816</v>
      </c>
      <c r="R3000" t="s">
        <v>144</v>
      </c>
      <c r="S3000">
        <v>2</v>
      </c>
    </row>
    <row r="3001" spans="2:19" x14ac:dyDescent="0.3">
      <c r="B3001">
        <v>3000</v>
      </c>
      <c r="C3001" t="s">
        <v>19</v>
      </c>
      <c r="D3001" t="s">
        <v>19</v>
      </c>
      <c r="E3001">
        <v>3000</v>
      </c>
      <c r="F3001" t="s">
        <v>20</v>
      </c>
      <c r="G3001">
        <v>26012</v>
      </c>
      <c r="H3001">
        <v>3000</v>
      </c>
      <c r="I3001">
        <v>17</v>
      </c>
      <c r="J3001" t="s">
        <v>7340</v>
      </c>
      <c r="K3001" t="s">
        <v>7341</v>
      </c>
      <c r="L3001" t="s">
        <v>45</v>
      </c>
      <c r="M3001" t="s">
        <v>46</v>
      </c>
      <c r="N3001" t="s">
        <v>3519</v>
      </c>
      <c r="O3001" t="s">
        <v>48</v>
      </c>
      <c r="P3001">
        <v>119.1897</v>
      </c>
      <c r="Q3001">
        <v>5951000</v>
      </c>
      <c r="R3001" t="s">
        <v>478</v>
      </c>
      <c r="S3001">
        <v>1</v>
      </c>
    </row>
    <row r="3002" spans="2:19" x14ac:dyDescent="0.3">
      <c r="B3002">
        <v>3001</v>
      </c>
      <c r="C3002" t="s">
        <v>19</v>
      </c>
      <c r="D3002" t="s">
        <v>19</v>
      </c>
      <c r="E3002">
        <v>3001</v>
      </c>
      <c r="F3002" t="s">
        <v>20</v>
      </c>
      <c r="G3002">
        <v>25681</v>
      </c>
      <c r="H3002">
        <v>3001</v>
      </c>
      <c r="I3002">
        <v>3</v>
      </c>
      <c r="J3002" t="s">
        <v>7342</v>
      </c>
      <c r="K3002" t="s">
        <v>7343</v>
      </c>
      <c r="L3002" t="s">
        <v>95</v>
      </c>
      <c r="M3002" t="s">
        <v>96</v>
      </c>
      <c r="N3002" t="s">
        <v>743</v>
      </c>
      <c r="O3002" t="s">
        <v>147</v>
      </c>
      <c r="P3002">
        <v>119.0672</v>
      </c>
      <c r="Q3002">
        <v>3842814</v>
      </c>
      <c r="R3002" t="s">
        <v>449</v>
      </c>
      <c r="S3002">
        <v>1</v>
      </c>
    </row>
    <row r="3003" spans="2:19" x14ac:dyDescent="0.3">
      <c r="B3003">
        <v>3002</v>
      </c>
      <c r="C3003" t="s">
        <v>19</v>
      </c>
      <c r="D3003" t="s">
        <v>19</v>
      </c>
      <c r="E3003">
        <v>3002</v>
      </c>
      <c r="F3003" t="s">
        <v>20</v>
      </c>
      <c r="G3003">
        <v>19820</v>
      </c>
      <c r="H3003">
        <v>3002</v>
      </c>
      <c r="I3003">
        <v>84</v>
      </c>
      <c r="J3003" t="s">
        <v>7344</v>
      </c>
      <c r="K3003" t="s">
        <v>7345</v>
      </c>
      <c r="L3003" t="s">
        <v>23</v>
      </c>
      <c r="M3003" t="s">
        <v>24</v>
      </c>
      <c r="N3003" t="s">
        <v>7346</v>
      </c>
      <c r="O3003" t="s">
        <v>60</v>
      </c>
      <c r="P3003">
        <v>118.8741</v>
      </c>
      <c r="Q3003">
        <v>20748094</v>
      </c>
      <c r="R3003" t="s">
        <v>37</v>
      </c>
      <c r="S3003">
        <v>4</v>
      </c>
    </row>
    <row r="3004" spans="2:19" x14ac:dyDescent="0.3">
      <c r="B3004">
        <v>3003</v>
      </c>
      <c r="C3004" t="s">
        <v>19</v>
      </c>
      <c r="D3004" t="s">
        <v>19</v>
      </c>
      <c r="E3004">
        <v>3003</v>
      </c>
      <c r="F3004" t="s">
        <v>20</v>
      </c>
      <c r="G3004">
        <v>4882</v>
      </c>
      <c r="H3004">
        <v>3003</v>
      </c>
      <c r="I3004">
        <v>51</v>
      </c>
      <c r="J3004" t="s">
        <v>7347</v>
      </c>
      <c r="K3004" t="s">
        <v>7348</v>
      </c>
      <c r="L3004" t="s">
        <v>204</v>
      </c>
      <c r="M3004" t="s">
        <v>205</v>
      </c>
      <c r="N3004" t="s">
        <v>7349</v>
      </c>
      <c r="O3004" t="s">
        <v>207</v>
      </c>
      <c r="P3004">
        <v>118.86369999999999</v>
      </c>
      <c r="Q3004">
        <v>38898129</v>
      </c>
      <c r="R3004" t="s">
        <v>262</v>
      </c>
      <c r="S3004">
        <v>6</v>
      </c>
    </row>
    <row r="3005" spans="2:19" x14ac:dyDescent="0.3">
      <c r="B3005">
        <v>3004</v>
      </c>
      <c r="C3005" t="s">
        <v>19</v>
      </c>
      <c r="D3005" t="s">
        <v>19</v>
      </c>
      <c r="E3005">
        <v>3004</v>
      </c>
      <c r="F3005" t="s">
        <v>20</v>
      </c>
      <c r="G3005">
        <v>152</v>
      </c>
      <c r="H3005">
        <v>3004</v>
      </c>
      <c r="I3005">
        <v>145</v>
      </c>
      <c r="J3005" t="s">
        <v>7350</v>
      </c>
      <c r="K3005" t="s">
        <v>7351</v>
      </c>
      <c r="L3005" t="s">
        <v>185</v>
      </c>
      <c r="M3005" t="s">
        <v>186</v>
      </c>
      <c r="N3005" t="s">
        <v>185</v>
      </c>
      <c r="O3005" t="s">
        <v>179</v>
      </c>
      <c r="P3005">
        <v>118.83159999999999</v>
      </c>
      <c r="Q3005">
        <v>111440000</v>
      </c>
      <c r="R3005" t="s">
        <v>151</v>
      </c>
      <c r="S3005">
        <v>4</v>
      </c>
    </row>
    <row r="3006" spans="2:19" x14ac:dyDescent="0.3">
      <c r="B3006">
        <v>3005</v>
      </c>
      <c r="C3006" t="s">
        <v>19</v>
      </c>
      <c r="D3006" t="s">
        <v>19</v>
      </c>
      <c r="E3006">
        <v>3005</v>
      </c>
      <c r="F3006" t="s">
        <v>20</v>
      </c>
      <c r="G3006">
        <v>25200</v>
      </c>
      <c r="H3006">
        <v>3005</v>
      </c>
      <c r="I3006">
        <v>35</v>
      </c>
      <c r="J3006" t="s">
        <v>7352</v>
      </c>
      <c r="K3006" t="s">
        <v>7353</v>
      </c>
      <c r="L3006" t="s">
        <v>95</v>
      </c>
      <c r="M3006" t="s">
        <v>96</v>
      </c>
      <c r="N3006" t="s">
        <v>442</v>
      </c>
      <c r="O3006" t="s">
        <v>150</v>
      </c>
      <c r="P3006">
        <v>118.7266</v>
      </c>
      <c r="Q3006">
        <v>12484551</v>
      </c>
      <c r="R3006" t="s">
        <v>449</v>
      </c>
      <c r="S3006">
        <v>1</v>
      </c>
    </row>
    <row r="3007" spans="2:19" x14ac:dyDescent="0.3">
      <c r="B3007">
        <v>3006</v>
      </c>
      <c r="C3007" t="s">
        <v>19</v>
      </c>
      <c r="D3007" t="s">
        <v>19</v>
      </c>
      <c r="E3007">
        <v>3006</v>
      </c>
      <c r="F3007" t="s">
        <v>20</v>
      </c>
      <c r="G3007">
        <v>20177</v>
      </c>
      <c r="H3007">
        <v>3006</v>
      </c>
      <c r="I3007">
        <v>76</v>
      </c>
      <c r="J3007" t="s">
        <v>7354</v>
      </c>
      <c r="K3007" t="s">
        <v>7355</v>
      </c>
      <c r="L3007" t="s">
        <v>95</v>
      </c>
      <c r="M3007" t="s">
        <v>96</v>
      </c>
      <c r="N3007" t="s">
        <v>150</v>
      </c>
      <c r="O3007" t="s">
        <v>150</v>
      </c>
      <c r="P3007">
        <v>118.7218</v>
      </c>
      <c r="Q3007">
        <v>11913237</v>
      </c>
      <c r="R3007" t="s">
        <v>151</v>
      </c>
      <c r="S3007">
        <v>4</v>
      </c>
    </row>
    <row r="3008" spans="2:19" x14ac:dyDescent="0.3">
      <c r="B3008">
        <v>3007</v>
      </c>
      <c r="C3008" t="s">
        <v>19</v>
      </c>
      <c r="D3008" t="s">
        <v>19</v>
      </c>
      <c r="E3008">
        <v>3007</v>
      </c>
      <c r="F3008" t="s">
        <v>20</v>
      </c>
      <c r="G3008">
        <v>19807</v>
      </c>
      <c r="H3008">
        <v>3007</v>
      </c>
      <c r="I3008">
        <v>2722</v>
      </c>
      <c r="J3008" t="s">
        <v>7356</v>
      </c>
      <c r="K3008" t="s">
        <v>7357</v>
      </c>
      <c r="L3008" t="s">
        <v>131</v>
      </c>
      <c r="M3008" t="s">
        <v>132</v>
      </c>
      <c r="N3008" t="s">
        <v>143</v>
      </c>
      <c r="O3008" t="s">
        <v>143</v>
      </c>
      <c r="P3008">
        <v>118.72320000000001</v>
      </c>
      <c r="Q3008">
        <v>11177580</v>
      </c>
      <c r="R3008" t="s">
        <v>30</v>
      </c>
      <c r="S3008">
        <v>4</v>
      </c>
    </row>
    <row r="3009" spans="2:19" x14ac:dyDescent="0.3">
      <c r="B3009">
        <v>3008</v>
      </c>
      <c r="C3009" t="s">
        <v>19</v>
      </c>
      <c r="D3009" t="s">
        <v>19</v>
      </c>
      <c r="E3009">
        <v>3008</v>
      </c>
      <c r="F3009" t="s">
        <v>20</v>
      </c>
      <c r="G3009">
        <v>25813</v>
      </c>
      <c r="H3009">
        <v>3008</v>
      </c>
      <c r="I3009">
        <v>19</v>
      </c>
      <c r="J3009" t="s">
        <v>7358</v>
      </c>
      <c r="K3009" t="s">
        <v>7359</v>
      </c>
      <c r="L3009" t="s">
        <v>154</v>
      </c>
      <c r="M3009" t="s">
        <v>155</v>
      </c>
      <c r="N3009" t="s">
        <v>298</v>
      </c>
      <c r="O3009" t="s">
        <v>298</v>
      </c>
      <c r="P3009">
        <v>118.67440000000001</v>
      </c>
      <c r="Q3009">
        <v>2123342</v>
      </c>
      <c r="R3009" t="s">
        <v>151</v>
      </c>
      <c r="S3009">
        <v>1</v>
      </c>
    </row>
    <row r="3010" spans="2:19" x14ac:dyDescent="0.3">
      <c r="B3010">
        <v>3009</v>
      </c>
      <c r="C3010" t="s">
        <v>19</v>
      </c>
      <c r="D3010" t="s">
        <v>19</v>
      </c>
      <c r="E3010">
        <v>3009</v>
      </c>
      <c r="F3010" t="s">
        <v>20</v>
      </c>
      <c r="G3010">
        <v>21231</v>
      </c>
      <c r="H3010">
        <v>3009</v>
      </c>
      <c r="I3010">
        <v>35</v>
      </c>
      <c r="J3010" t="s">
        <v>7360</v>
      </c>
      <c r="K3010" t="s">
        <v>7361</v>
      </c>
      <c r="L3010" t="s">
        <v>95</v>
      </c>
      <c r="M3010" t="s">
        <v>96</v>
      </c>
      <c r="N3010" t="s">
        <v>97</v>
      </c>
      <c r="O3010" t="s">
        <v>98</v>
      </c>
      <c r="P3010">
        <v>118.524</v>
      </c>
      <c r="Q3010">
        <v>9324295</v>
      </c>
      <c r="R3010" t="s">
        <v>243</v>
      </c>
      <c r="S3010">
        <v>3</v>
      </c>
    </row>
    <row r="3011" spans="2:19" x14ac:dyDescent="0.3">
      <c r="B3011">
        <v>3010</v>
      </c>
      <c r="C3011" t="s">
        <v>19</v>
      </c>
      <c r="D3011" t="s">
        <v>19</v>
      </c>
      <c r="E3011">
        <v>3010</v>
      </c>
      <c r="F3011" t="s">
        <v>20</v>
      </c>
      <c r="G3011">
        <v>23915</v>
      </c>
      <c r="H3011">
        <v>3010</v>
      </c>
      <c r="I3011">
        <v>16</v>
      </c>
      <c r="J3011" t="s">
        <v>7362</v>
      </c>
      <c r="K3011" t="s">
        <v>7363</v>
      </c>
      <c r="L3011" t="s">
        <v>176</v>
      </c>
      <c r="M3011" t="s">
        <v>177</v>
      </c>
      <c r="N3011" t="s">
        <v>6386</v>
      </c>
      <c r="O3011" t="s">
        <v>179</v>
      </c>
      <c r="P3011">
        <v>118.5089</v>
      </c>
      <c r="Q3011">
        <v>5891000</v>
      </c>
      <c r="R3011" t="s">
        <v>37</v>
      </c>
      <c r="S3011">
        <v>2</v>
      </c>
    </row>
    <row r="3012" spans="2:19" x14ac:dyDescent="0.3">
      <c r="B3012">
        <v>3011</v>
      </c>
      <c r="C3012" t="s">
        <v>19</v>
      </c>
      <c r="D3012" t="s">
        <v>19</v>
      </c>
      <c r="E3012">
        <v>3011</v>
      </c>
      <c r="F3012" t="s">
        <v>20</v>
      </c>
      <c r="G3012">
        <v>25573</v>
      </c>
      <c r="H3012">
        <v>3011</v>
      </c>
      <c r="I3012">
        <v>24</v>
      </c>
      <c r="J3012" t="s">
        <v>7364</v>
      </c>
      <c r="K3012" t="s">
        <v>7365</v>
      </c>
      <c r="L3012" t="s">
        <v>95</v>
      </c>
      <c r="M3012" t="s">
        <v>96</v>
      </c>
      <c r="N3012" t="s">
        <v>509</v>
      </c>
      <c r="O3012" t="s">
        <v>489</v>
      </c>
      <c r="P3012">
        <v>118.4983</v>
      </c>
      <c r="Q3012">
        <v>6620789</v>
      </c>
      <c r="R3012" t="s">
        <v>61</v>
      </c>
      <c r="S3012">
        <v>1</v>
      </c>
    </row>
    <row r="3013" spans="2:19" x14ac:dyDescent="0.3">
      <c r="B3013">
        <v>3012</v>
      </c>
      <c r="C3013" t="s">
        <v>19</v>
      </c>
      <c r="D3013" t="s">
        <v>19</v>
      </c>
      <c r="E3013">
        <v>3012</v>
      </c>
      <c r="F3013" t="s">
        <v>20</v>
      </c>
      <c r="G3013">
        <v>19476</v>
      </c>
      <c r="H3013">
        <v>3012</v>
      </c>
      <c r="I3013">
        <v>41</v>
      </c>
      <c r="J3013" t="s">
        <v>7366</v>
      </c>
      <c r="K3013" t="s">
        <v>7367</v>
      </c>
      <c r="L3013" t="s">
        <v>185</v>
      </c>
      <c r="M3013" t="s">
        <v>186</v>
      </c>
      <c r="N3013" t="s">
        <v>185</v>
      </c>
      <c r="O3013" t="s">
        <v>179</v>
      </c>
      <c r="P3013">
        <v>118.44240000000001</v>
      </c>
      <c r="Q3013">
        <v>35344272</v>
      </c>
      <c r="R3013" t="s">
        <v>449</v>
      </c>
      <c r="S3013">
        <v>4</v>
      </c>
    </row>
    <row r="3014" spans="2:19" x14ac:dyDescent="0.3">
      <c r="B3014">
        <v>3013</v>
      </c>
      <c r="C3014" t="s">
        <v>19</v>
      </c>
      <c r="D3014" t="s">
        <v>19</v>
      </c>
      <c r="E3014">
        <v>3013</v>
      </c>
      <c r="F3014" t="s">
        <v>20</v>
      </c>
      <c r="G3014">
        <v>18161</v>
      </c>
      <c r="H3014">
        <v>3013</v>
      </c>
      <c r="I3014">
        <v>1025</v>
      </c>
      <c r="J3014" t="s">
        <v>7368</v>
      </c>
      <c r="K3014" t="s">
        <v>7369</v>
      </c>
      <c r="L3014" t="s">
        <v>176</v>
      </c>
      <c r="M3014" t="s">
        <v>177</v>
      </c>
      <c r="N3014" t="s">
        <v>7370</v>
      </c>
      <c r="O3014" t="s">
        <v>179</v>
      </c>
      <c r="P3014">
        <v>118.4328</v>
      </c>
      <c r="Q3014">
        <v>68127000</v>
      </c>
      <c r="R3014" t="s">
        <v>144</v>
      </c>
      <c r="S3014">
        <v>5</v>
      </c>
    </row>
    <row r="3015" spans="2:19" x14ac:dyDescent="0.3">
      <c r="B3015">
        <v>3014</v>
      </c>
      <c r="C3015" t="s">
        <v>19</v>
      </c>
      <c r="D3015" t="s">
        <v>19</v>
      </c>
      <c r="E3015">
        <v>3014</v>
      </c>
      <c r="F3015" t="s">
        <v>20</v>
      </c>
      <c r="G3015">
        <v>3025</v>
      </c>
      <c r="H3015">
        <v>3014</v>
      </c>
      <c r="I3015">
        <v>88</v>
      </c>
      <c r="J3015" t="s">
        <v>7371</v>
      </c>
      <c r="K3015" t="s">
        <v>7372</v>
      </c>
      <c r="L3015" t="s">
        <v>33</v>
      </c>
      <c r="M3015" t="s">
        <v>34</v>
      </c>
      <c r="N3015" t="s">
        <v>1373</v>
      </c>
      <c r="O3015" t="s">
        <v>36</v>
      </c>
      <c r="P3015">
        <v>118.4166</v>
      </c>
      <c r="Q3015">
        <v>5623900</v>
      </c>
      <c r="R3015" t="s">
        <v>27</v>
      </c>
      <c r="S3015">
        <v>7</v>
      </c>
    </row>
    <row r="3016" spans="2:19" x14ac:dyDescent="0.3">
      <c r="B3016">
        <v>3015</v>
      </c>
      <c r="C3016" t="s">
        <v>19</v>
      </c>
      <c r="D3016" t="s">
        <v>19</v>
      </c>
      <c r="E3016">
        <v>3015</v>
      </c>
      <c r="F3016" t="s">
        <v>20</v>
      </c>
      <c r="G3016">
        <v>1616</v>
      </c>
      <c r="H3016">
        <v>3015</v>
      </c>
      <c r="I3016">
        <v>628</v>
      </c>
      <c r="J3016" t="s">
        <v>7373</v>
      </c>
      <c r="K3016" t="s">
        <v>7374</v>
      </c>
      <c r="L3016" t="s">
        <v>23</v>
      </c>
      <c r="M3016" t="s">
        <v>24</v>
      </c>
      <c r="N3016" t="s">
        <v>1170</v>
      </c>
      <c r="O3016" t="s">
        <v>277</v>
      </c>
      <c r="P3016">
        <v>118.401</v>
      </c>
      <c r="Q3016">
        <v>136330955</v>
      </c>
      <c r="R3016" t="s">
        <v>30</v>
      </c>
      <c r="S3016">
        <v>10</v>
      </c>
    </row>
    <row r="3017" spans="2:19" x14ac:dyDescent="0.3">
      <c r="B3017">
        <v>3016</v>
      </c>
      <c r="C3017" t="s">
        <v>19</v>
      </c>
      <c r="D3017" t="s">
        <v>19</v>
      </c>
      <c r="E3017">
        <v>3016</v>
      </c>
      <c r="F3017" t="s">
        <v>20</v>
      </c>
      <c r="G3017">
        <v>26529</v>
      </c>
      <c r="H3017">
        <v>3016</v>
      </c>
      <c r="I3017">
        <v>22</v>
      </c>
      <c r="J3017" t="s">
        <v>7375</v>
      </c>
      <c r="K3017" t="s">
        <v>7376</v>
      </c>
      <c r="L3017" t="s">
        <v>23</v>
      </c>
      <c r="M3017" t="s">
        <v>24</v>
      </c>
      <c r="N3017" t="s">
        <v>26</v>
      </c>
      <c r="O3017" t="s">
        <v>26</v>
      </c>
      <c r="P3017">
        <v>118.3546</v>
      </c>
      <c r="Q3017">
        <v>15139835</v>
      </c>
      <c r="R3017" t="s">
        <v>27</v>
      </c>
      <c r="S3017">
        <v>1</v>
      </c>
    </row>
    <row r="3018" spans="2:19" x14ac:dyDescent="0.3">
      <c r="B3018">
        <v>3017</v>
      </c>
      <c r="C3018" t="s">
        <v>19</v>
      </c>
      <c r="D3018" t="s">
        <v>19</v>
      </c>
      <c r="E3018">
        <v>3017</v>
      </c>
      <c r="F3018" t="s">
        <v>20</v>
      </c>
      <c r="G3018">
        <v>22787</v>
      </c>
      <c r="H3018">
        <v>3017</v>
      </c>
      <c r="I3018">
        <v>803</v>
      </c>
      <c r="J3018" t="s">
        <v>7377</v>
      </c>
      <c r="K3018" t="s">
        <v>7378</v>
      </c>
      <c r="L3018" t="s">
        <v>195</v>
      </c>
      <c r="M3018" t="s">
        <v>196</v>
      </c>
      <c r="N3018" t="s">
        <v>4837</v>
      </c>
      <c r="O3018" t="s">
        <v>2472</v>
      </c>
      <c r="P3018">
        <v>118.3368</v>
      </c>
      <c r="Q3018">
        <v>48228789</v>
      </c>
      <c r="R3018" t="s">
        <v>37</v>
      </c>
      <c r="S3018">
        <v>2</v>
      </c>
    </row>
    <row r="3019" spans="2:19" x14ac:dyDescent="0.3">
      <c r="B3019">
        <v>3018</v>
      </c>
      <c r="C3019" t="s">
        <v>19</v>
      </c>
      <c r="D3019" t="s">
        <v>19</v>
      </c>
      <c r="E3019">
        <v>3018</v>
      </c>
      <c r="F3019" t="s">
        <v>20</v>
      </c>
      <c r="G3019">
        <v>23592</v>
      </c>
      <c r="H3019">
        <v>3018</v>
      </c>
      <c r="I3019">
        <v>70</v>
      </c>
      <c r="J3019" t="s">
        <v>7379</v>
      </c>
      <c r="K3019" t="s">
        <v>7380</v>
      </c>
      <c r="L3019" t="s">
        <v>189</v>
      </c>
      <c r="M3019" t="s">
        <v>190</v>
      </c>
      <c r="N3019" t="s">
        <v>7381</v>
      </c>
      <c r="O3019" t="s">
        <v>192</v>
      </c>
      <c r="P3019">
        <v>118.2668</v>
      </c>
      <c r="Q3019">
        <v>2946119</v>
      </c>
      <c r="R3019" t="s">
        <v>144</v>
      </c>
      <c r="S3019">
        <v>2</v>
      </c>
    </row>
    <row r="3020" spans="2:19" x14ac:dyDescent="0.3">
      <c r="B3020">
        <v>3019</v>
      </c>
      <c r="C3020" t="s">
        <v>19</v>
      </c>
      <c r="D3020" t="s">
        <v>19</v>
      </c>
      <c r="E3020">
        <v>3019</v>
      </c>
      <c r="F3020" t="s">
        <v>20</v>
      </c>
      <c r="G3020">
        <v>21056</v>
      </c>
      <c r="H3020">
        <v>3019</v>
      </c>
      <c r="I3020">
        <v>151</v>
      </c>
      <c r="J3020" t="s">
        <v>7382</v>
      </c>
      <c r="K3020" t="s">
        <v>7383</v>
      </c>
      <c r="L3020" t="s">
        <v>210</v>
      </c>
      <c r="M3020" t="s">
        <v>211</v>
      </c>
      <c r="N3020" t="s">
        <v>172</v>
      </c>
      <c r="O3020" t="s">
        <v>481</v>
      </c>
      <c r="P3020">
        <v>118.2518</v>
      </c>
      <c r="Q3020">
        <v>35488463</v>
      </c>
      <c r="R3020" t="s">
        <v>118</v>
      </c>
      <c r="S3020">
        <v>3</v>
      </c>
    </row>
    <row r="3021" spans="2:19" x14ac:dyDescent="0.3">
      <c r="B3021">
        <v>3020</v>
      </c>
      <c r="C3021" t="s">
        <v>19</v>
      </c>
      <c r="D3021" t="s">
        <v>19</v>
      </c>
      <c r="E3021">
        <v>3020</v>
      </c>
      <c r="F3021" t="s">
        <v>20</v>
      </c>
      <c r="G3021">
        <v>3852</v>
      </c>
      <c r="H3021">
        <v>3020</v>
      </c>
      <c r="I3021">
        <v>2961</v>
      </c>
      <c r="J3021" t="s">
        <v>7384</v>
      </c>
      <c r="K3021" t="s">
        <v>7385</v>
      </c>
      <c r="L3021" t="s">
        <v>547</v>
      </c>
      <c r="M3021" t="s">
        <v>548</v>
      </c>
      <c r="N3021" t="s">
        <v>549</v>
      </c>
      <c r="O3021" t="s">
        <v>549</v>
      </c>
      <c r="P3021">
        <v>118.2283</v>
      </c>
      <c r="Q3021">
        <v>257489011</v>
      </c>
      <c r="R3021" t="s">
        <v>37</v>
      </c>
      <c r="S3021">
        <v>7</v>
      </c>
    </row>
    <row r="3022" spans="2:19" x14ac:dyDescent="0.3">
      <c r="B3022">
        <v>3021</v>
      </c>
      <c r="C3022" t="s">
        <v>19</v>
      </c>
      <c r="D3022" t="s">
        <v>19</v>
      </c>
      <c r="E3022">
        <v>3021</v>
      </c>
      <c r="F3022" t="s">
        <v>20</v>
      </c>
      <c r="G3022">
        <v>25583</v>
      </c>
      <c r="H3022">
        <v>3021</v>
      </c>
      <c r="I3022">
        <v>21</v>
      </c>
      <c r="J3022" t="s">
        <v>7386</v>
      </c>
      <c r="K3022" t="s">
        <v>7387</v>
      </c>
      <c r="L3022" t="s">
        <v>1101</v>
      </c>
      <c r="M3022" t="s">
        <v>1102</v>
      </c>
      <c r="N3022" t="s">
        <v>3750</v>
      </c>
      <c r="O3022" t="s">
        <v>3751</v>
      </c>
      <c r="P3022">
        <v>118.1846</v>
      </c>
      <c r="Q3022">
        <v>2185463</v>
      </c>
      <c r="R3022" t="s">
        <v>42</v>
      </c>
      <c r="S3022">
        <v>1</v>
      </c>
    </row>
    <row r="3023" spans="2:19" x14ac:dyDescent="0.3">
      <c r="B3023">
        <v>3022</v>
      </c>
      <c r="C3023" t="s">
        <v>19</v>
      </c>
      <c r="D3023" t="s">
        <v>19</v>
      </c>
      <c r="E3023">
        <v>3022</v>
      </c>
      <c r="F3023" t="s">
        <v>20</v>
      </c>
      <c r="G3023">
        <v>25219</v>
      </c>
      <c r="H3023">
        <v>3022</v>
      </c>
      <c r="I3023">
        <v>23</v>
      </c>
      <c r="J3023" t="s">
        <v>7388</v>
      </c>
      <c r="K3023" t="s">
        <v>7389</v>
      </c>
      <c r="L3023" t="s">
        <v>77</v>
      </c>
      <c r="M3023" t="s">
        <v>78</v>
      </c>
      <c r="N3023" t="s">
        <v>3554</v>
      </c>
      <c r="O3023" t="s">
        <v>472</v>
      </c>
      <c r="P3023">
        <v>118.1544</v>
      </c>
      <c r="Q3023">
        <v>3251818</v>
      </c>
      <c r="R3023" t="s">
        <v>151</v>
      </c>
      <c r="S3023">
        <v>1</v>
      </c>
    </row>
    <row r="3024" spans="2:19" x14ac:dyDescent="0.3">
      <c r="B3024">
        <v>3023</v>
      </c>
      <c r="C3024" t="s">
        <v>19</v>
      </c>
      <c r="D3024" t="s">
        <v>19</v>
      </c>
      <c r="E3024">
        <v>3023</v>
      </c>
      <c r="F3024" t="s">
        <v>20</v>
      </c>
      <c r="G3024">
        <v>24844</v>
      </c>
      <c r="H3024">
        <v>3023</v>
      </c>
      <c r="I3024">
        <v>18</v>
      </c>
      <c r="J3024" t="s">
        <v>7390</v>
      </c>
      <c r="K3024" t="s">
        <v>7391</v>
      </c>
      <c r="L3024" t="s">
        <v>185</v>
      </c>
      <c r="M3024" t="s">
        <v>186</v>
      </c>
      <c r="N3024" t="s">
        <v>185</v>
      </c>
      <c r="O3024" t="s">
        <v>179</v>
      </c>
      <c r="P3024">
        <v>118.11879999999999</v>
      </c>
      <c r="Q3024">
        <v>2134135</v>
      </c>
      <c r="R3024" t="s">
        <v>37</v>
      </c>
      <c r="S3024">
        <v>1</v>
      </c>
    </row>
    <row r="3025" spans="2:19" x14ac:dyDescent="0.3">
      <c r="B3025">
        <v>3024</v>
      </c>
      <c r="C3025" t="s">
        <v>19</v>
      </c>
      <c r="D3025" t="s">
        <v>19</v>
      </c>
      <c r="E3025">
        <v>3024</v>
      </c>
      <c r="F3025" t="s">
        <v>20</v>
      </c>
      <c r="G3025">
        <v>24330</v>
      </c>
      <c r="H3025">
        <v>3024</v>
      </c>
      <c r="I3025">
        <v>60</v>
      </c>
      <c r="J3025" t="s">
        <v>7392</v>
      </c>
      <c r="K3025" t="s">
        <v>7393</v>
      </c>
      <c r="L3025" t="s">
        <v>257</v>
      </c>
      <c r="M3025" t="s">
        <v>258</v>
      </c>
      <c r="N3025" t="s">
        <v>259</v>
      </c>
      <c r="O3025" t="s">
        <v>259</v>
      </c>
      <c r="P3025">
        <v>118.0577</v>
      </c>
      <c r="Q3025">
        <v>40495740</v>
      </c>
      <c r="R3025" t="s">
        <v>144</v>
      </c>
      <c r="S3025">
        <v>2</v>
      </c>
    </row>
    <row r="3026" spans="2:19" x14ac:dyDescent="0.3">
      <c r="B3026">
        <v>3025</v>
      </c>
      <c r="C3026" t="s">
        <v>19</v>
      </c>
      <c r="D3026" t="s">
        <v>19</v>
      </c>
      <c r="E3026">
        <v>3025</v>
      </c>
      <c r="F3026" t="s">
        <v>20</v>
      </c>
      <c r="G3026">
        <v>25826</v>
      </c>
      <c r="H3026">
        <v>3025</v>
      </c>
      <c r="I3026">
        <v>16</v>
      </c>
      <c r="J3026" t="s">
        <v>7394</v>
      </c>
      <c r="K3026" t="s">
        <v>7395</v>
      </c>
      <c r="L3026" t="s">
        <v>204</v>
      </c>
      <c r="M3026" t="s">
        <v>205</v>
      </c>
      <c r="N3026" t="s">
        <v>3764</v>
      </c>
      <c r="O3026" t="s">
        <v>207</v>
      </c>
      <c r="P3026">
        <v>117.9151</v>
      </c>
      <c r="Q3026">
        <v>5441775</v>
      </c>
      <c r="R3026" t="s">
        <v>27</v>
      </c>
      <c r="S3026">
        <v>1</v>
      </c>
    </row>
    <row r="3027" spans="2:19" x14ac:dyDescent="0.3">
      <c r="B3027">
        <v>3026</v>
      </c>
      <c r="C3027" t="s">
        <v>19</v>
      </c>
      <c r="D3027" t="s">
        <v>19</v>
      </c>
      <c r="E3027">
        <v>3026</v>
      </c>
      <c r="F3027" t="s">
        <v>20</v>
      </c>
      <c r="G3027">
        <v>25756</v>
      </c>
      <c r="H3027">
        <v>3026</v>
      </c>
      <c r="I3027">
        <v>9</v>
      </c>
      <c r="J3027" t="s">
        <v>7396</v>
      </c>
      <c r="K3027" t="s">
        <v>7397</v>
      </c>
      <c r="L3027" t="s">
        <v>89</v>
      </c>
      <c r="M3027" t="s">
        <v>90</v>
      </c>
      <c r="N3027" t="s">
        <v>7398</v>
      </c>
      <c r="O3027" t="s">
        <v>377</v>
      </c>
      <c r="P3027">
        <v>117.905</v>
      </c>
      <c r="Q3027">
        <v>2259124</v>
      </c>
      <c r="R3027" t="s">
        <v>61</v>
      </c>
      <c r="S3027">
        <v>1</v>
      </c>
    </row>
    <row r="3028" spans="2:19" x14ac:dyDescent="0.3">
      <c r="B3028">
        <v>3027</v>
      </c>
      <c r="C3028" t="s">
        <v>19</v>
      </c>
      <c r="D3028" t="s">
        <v>19</v>
      </c>
      <c r="E3028">
        <v>3027</v>
      </c>
      <c r="F3028" t="s">
        <v>20</v>
      </c>
      <c r="G3028">
        <v>25776</v>
      </c>
      <c r="H3028">
        <v>3027</v>
      </c>
      <c r="I3028">
        <v>110</v>
      </c>
      <c r="J3028" t="s">
        <v>7399</v>
      </c>
      <c r="K3028" t="s">
        <v>7400</v>
      </c>
      <c r="L3028" t="s">
        <v>164</v>
      </c>
      <c r="M3028" t="s">
        <v>165</v>
      </c>
      <c r="N3028" t="s">
        <v>166</v>
      </c>
      <c r="O3028" t="s">
        <v>167</v>
      </c>
      <c r="P3028">
        <v>117.8308</v>
      </c>
      <c r="Q3028">
        <v>57604467</v>
      </c>
      <c r="R3028" t="s">
        <v>61</v>
      </c>
      <c r="S3028">
        <v>1</v>
      </c>
    </row>
    <row r="3029" spans="2:19" x14ac:dyDescent="0.3">
      <c r="B3029">
        <v>3028</v>
      </c>
      <c r="C3029" t="s">
        <v>19</v>
      </c>
      <c r="D3029" t="s">
        <v>19</v>
      </c>
      <c r="E3029">
        <v>3028</v>
      </c>
      <c r="F3029" t="s">
        <v>20</v>
      </c>
      <c r="G3029">
        <v>25929</v>
      </c>
      <c r="H3029">
        <v>3028</v>
      </c>
      <c r="I3029">
        <v>210</v>
      </c>
      <c r="J3029" t="s">
        <v>7401</v>
      </c>
      <c r="K3029" t="s">
        <v>7402</v>
      </c>
      <c r="L3029" t="s">
        <v>170</v>
      </c>
      <c r="M3029" t="s">
        <v>171</v>
      </c>
      <c r="N3029" t="s">
        <v>380</v>
      </c>
      <c r="O3029" t="s">
        <v>381</v>
      </c>
      <c r="P3029">
        <v>117.7358</v>
      </c>
      <c r="Q3029">
        <v>95805461</v>
      </c>
      <c r="R3029" t="s">
        <v>27</v>
      </c>
      <c r="S3029">
        <v>1</v>
      </c>
    </row>
    <row r="3030" spans="2:19" x14ac:dyDescent="0.3">
      <c r="B3030">
        <v>3029</v>
      </c>
      <c r="C3030" t="s">
        <v>19</v>
      </c>
      <c r="D3030" t="s">
        <v>19</v>
      </c>
      <c r="E3030">
        <v>3029</v>
      </c>
      <c r="F3030" t="s">
        <v>20</v>
      </c>
      <c r="G3030">
        <v>21762</v>
      </c>
      <c r="H3030">
        <v>3029</v>
      </c>
      <c r="I3030">
        <v>174</v>
      </c>
      <c r="J3030" t="s">
        <v>7403</v>
      </c>
      <c r="K3030" t="s">
        <v>7404</v>
      </c>
      <c r="L3030" t="s">
        <v>23</v>
      </c>
      <c r="M3030" t="s">
        <v>24</v>
      </c>
      <c r="N3030" t="s">
        <v>386</v>
      </c>
      <c r="O3030" t="s">
        <v>26</v>
      </c>
      <c r="P3030">
        <v>117.7373</v>
      </c>
      <c r="Q3030">
        <v>12239029</v>
      </c>
      <c r="R3030" t="s">
        <v>151</v>
      </c>
      <c r="S3030">
        <v>3</v>
      </c>
    </row>
    <row r="3031" spans="2:19" x14ac:dyDescent="0.3">
      <c r="B3031">
        <v>3030</v>
      </c>
      <c r="C3031" t="s">
        <v>19</v>
      </c>
      <c r="D3031" t="s">
        <v>19</v>
      </c>
      <c r="E3031">
        <v>3030</v>
      </c>
      <c r="F3031" t="s">
        <v>20</v>
      </c>
      <c r="G3031">
        <v>23570</v>
      </c>
      <c r="H3031">
        <v>3030</v>
      </c>
      <c r="I3031">
        <v>1294</v>
      </c>
      <c r="J3031" t="s">
        <v>7405</v>
      </c>
      <c r="K3031" t="s">
        <v>7406</v>
      </c>
      <c r="L3031" t="s">
        <v>131</v>
      </c>
      <c r="M3031" t="s">
        <v>132</v>
      </c>
      <c r="N3031" t="s">
        <v>794</v>
      </c>
      <c r="O3031" t="s">
        <v>794</v>
      </c>
      <c r="P3031">
        <v>117.7127</v>
      </c>
      <c r="Q3031">
        <v>574742000</v>
      </c>
      <c r="R3031" t="s">
        <v>467</v>
      </c>
      <c r="S3031">
        <v>2</v>
      </c>
    </row>
    <row r="3032" spans="2:19" x14ac:dyDescent="0.3">
      <c r="B3032">
        <v>3031</v>
      </c>
      <c r="C3032" t="s">
        <v>19</v>
      </c>
      <c r="D3032" t="s">
        <v>19</v>
      </c>
      <c r="E3032">
        <v>3031</v>
      </c>
      <c r="F3032" t="s">
        <v>20</v>
      </c>
      <c r="G3032">
        <v>23883</v>
      </c>
      <c r="H3032">
        <v>3031</v>
      </c>
      <c r="I3032">
        <v>24</v>
      </c>
      <c r="J3032" t="s">
        <v>7407</v>
      </c>
      <c r="K3032" t="s">
        <v>7408</v>
      </c>
      <c r="L3032" t="s">
        <v>131</v>
      </c>
      <c r="M3032" t="s">
        <v>132</v>
      </c>
      <c r="N3032" t="s">
        <v>143</v>
      </c>
      <c r="O3032" t="s">
        <v>143</v>
      </c>
      <c r="P3032">
        <v>117.6628</v>
      </c>
      <c r="Q3032">
        <v>16640093</v>
      </c>
      <c r="R3032" t="s">
        <v>74</v>
      </c>
      <c r="S3032">
        <v>2</v>
      </c>
    </row>
    <row r="3033" spans="2:19" x14ac:dyDescent="0.3">
      <c r="B3033">
        <v>3032</v>
      </c>
      <c r="C3033" t="s">
        <v>19</v>
      </c>
      <c r="D3033" t="s">
        <v>19</v>
      </c>
      <c r="E3033">
        <v>3032</v>
      </c>
      <c r="F3033" t="s">
        <v>20</v>
      </c>
      <c r="G3033">
        <v>22271</v>
      </c>
      <c r="H3033">
        <v>3032</v>
      </c>
      <c r="I3033">
        <v>385</v>
      </c>
      <c r="J3033" t="s">
        <v>7409</v>
      </c>
      <c r="K3033" t="s">
        <v>7410</v>
      </c>
      <c r="L3033" t="s">
        <v>547</v>
      </c>
      <c r="M3033" t="s">
        <v>548</v>
      </c>
      <c r="N3033" t="s">
        <v>7411</v>
      </c>
      <c r="O3033" t="s">
        <v>4275</v>
      </c>
      <c r="P3033">
        <v>117.62609999999999</v>
      </c>
      <c r="Q3033">
        <v>265112638</v>
      </c>
      <c r="R3033" t="s">
        <v>182</v>
      </c>
      <c r="S3033">
        <v>3</v>
      </c>
    </row>
    <row r="3034" spans="2:19" x14ac:dyDescent="0.3">
      <c r="B3034">
        <v>3033</v>
      </c>
      <c r="C3034" t="s">
        <v>19</v>
      </c>
      <c r="D3034" t="s">
        <v>19</v>
      </c>
      <c r="E3034">
        <v>3033</v>
      </c>
      <c r="F3034" t="s">
        <v>20</v>
      </c>
      <c r="G3034">
        <v>4393</v>
      </c>
      <c r="H3034">
        <v>3033</v>
      </c>
      <c r="I3034">
        <v>48</v>
      </c>
      <c r="J3034" t="s">
        <v>7412</v>
      </c>
      <c r="K3034" t="s">
        <v>7413</v>
      </c>
      <c r="L3034" t="s">
        <v>23</v>
      </c>
      <c r="M3034" t="s">
        <v>24</v>
      </c>
      <c r="N3034" t="s">
        <v>674</v>
      </c>
      <c r="O3034" t="s">
        <v>26</v>
      </c>
      <c r="P3034">
        <v>117.57299999999999</v>
      </c>
      <c r="Q3034">
        <v>36521481</v>
      </c>
      <c r="R3034" t="s">
        <v>262</v>
      </c>
      <c r="S3034">
        <v>3</v>
      </c>
    </row>
    <row r="3035" spans="2:19" x14ac:dyDescent="0.3">
      <c r="B3035">
        <v>3034</v>
      </c>
      <c r="C3035" t="s">
        <v>19</v>
      </c>
      <c r="D3035" t="s">
        <v>19</v>
      </c>
      <c r="E3035">
        <v>3034</v>
      </c>
      <c r="F3035" t="s">
        <v>20</v>
      </c>
      <c r="G3035">
        <v>1143</v>
      </c>
      <c r="H3035">
        <v>3034</v>
      </c>
      <c r="I3035">
        <v>267</v>
      </c>
      <c r="J3035" t="s">
        <v>7414</v>
      </c>
      <c r="K3035" t="s">
        <v>7415</v>
      </c>
      <c r="L3035" t="s">
        <v>176</v>
      </c>
      <c r="M3035" t="s">
        <v>177</v>
      </c>
      <c r="N3035" t="s">
        <v>608</v>
      </c>
      <c r="O3035" t="s">
        <v>179</v>
      </c>
      <c r="P3035">
        <v>117.5202</v>
      </c>
      <c r="Q3035">
        <v>58172363</v>
      </c>
      <c r="R3035" t="s">
        <v>516</v>
      </c>
      <c r="S3035">
        <v>7</v>
      </c>
    </row>
    <row r="3036" spans="2:19" x14ac:dyDescent="0.3">
      <c r="B3036">
        <v>3035</v>
      </c>
      <c r="C3036" t="s">
        <v>19</v>
      </c>
      <c r="D3036" t="s">
        <v>19</v>
      </c>
      <c r="E3036">
        <v>3035</v>
      </c>
      <c r="F3036" t="s">
        <v>20</v>
      </c>
      <c r="G3036">
        <v>25876</v>
      </c>
      <c r="H3036">
        <v>3035</v>
      </c>
      <c r="I3036">
        <v>47</v>
      </c>
      <c r="J3036" t="s">
        <v>7416</v>
      </c>
      <c r="K3036" t="s">
        <v>7417</v>
      </c>
      <c r="L3036" t="s">
        <v>530</v>
      </c>
      <c r="M3036" t="s">
        <v>531</v>
      </c>
      <c r="N3036" t="s">
        <v>7418</v>
      </c>
      <c r="O3036" t="s">
        <v>7419</v>
      </c>
      <c r="P3036">
        <v>117.49720000000001</v>
      </c>
      <c r="Q3036">
        <v>21548448</v>
      </c>
      <c r="R3036" t="s">
        <v>262</v>
      </c>
      <c r="S3036">
        <v>1</v>
      </c>
    </row>
    <row r="3037" spans="2:19" x14ac:dyDescent="0.3">
      <c r="B3037">
        <v>3036</v>
      </c>
      <c r="C3037" t="s">
        <v>19</v>
      </c>
      <c r="D3037" t="s">
        <v>19</v>
      </c>
      <c r="E3037">
        <v>3036</v>
      </c>
      <c r="F3037" t="s">
        <v>20</v>
      </c>
      <c r="G3037">
        <v>4</v>
      </c>
      <c r="H3037">
        <v>3036</v>
      </c>
      <c r="I3037">
        <v>45</v>
      </c>
      <c r="J3037" t="s">
        <v>7420</v>
      </c>
      <c r="K3037" t="s">
        <v>7421</v>
      </c>
      <c r="L3037" t="s">
        <v>311</v>
      </c>
      <c r="M3037" t="s">
        <v>369</v>
      </c>
      <c r="N3037" t="s">
        <v>1262</v>
      </c>
      <c r="O3037" t="s">
        <v>370</v>
      </c>
      <c r="P3037">
        <v>117.4658</v>
      </c>
      <c r="Q3037">
        <v>10023000</v>
      </c>
      <c r="R3037" t="s">
        <v>516</v>
      </c>
      <c r="S3037">
        <v>4</v>
      </c>
    </row>
    <row r="3038" spans="2:19" x14ac:dyDescent="0.3">
      <c r="B3038">
        <v>3037</v>
      </c>
      <c r="C3038" t="s">
        <v>19</v>
      </c>
      <c r="D3038" t="s">
        <v>19</v>
      </c>
      <c r="E3038">
        <v>3037</v>
      </c>
      <c r="F3038" t="s">
        <v>20</v>
      </c>
      <c r="G3038">
        <v>23619</v>
      </c>
      <c r="H3038">
        <v>3037</v>
      </c>
      <c r="I3038">
        <v>73</v>
      </c>
      <c r="J3038" t="s">
        <v>7422</v>
      </c>
      <c r="K3038" t="s">
        <v>7423</v>
      </c>
      <c r="L3038" t="s">
        <v>33</v>
      </c>
      <c r="M3038" t="s">
        <v>34</v>
      </c>
      <c r="N3038" t="s">
        <v>424</v>
      </c>
      <c r="O3038" t="s">
        <v>36</v>
      </c>
      <c r="P3038">
        <v>117.4635</v>
      </c>
      <c r="Q3038">
        <v>14460454</v>
      </c>
      <c r="R3038" t="s">
        <v>118</v>
      </c>
      <c r="S3038">
        <v>2</v>
      </c>
    </row>
    <row r="3039" spans="2:19" x14ac:dyDescent="0.3">
      <c r="B3039">
        <v>3038</v>
      </c>
      <c r="C3039" t="s">
        <v>19</v>
      </c>
      <c r="D3039" t="s">
        <v>19</v>
      </c>
      <c r="E3039">
        <v>3038</v>
      </c>
      <c r="F3039" t="s">
        <v>20</v>
      </c>
      <c r="G3039">
        <v>2480</v>
      </c>
      <c r="H3039">
        <v>3038</v>
      </c>
      <c r="I3039">
        <v>105</v>
      </c>
      <c r="J3039" t="s">
        <v>7424</v>
      </c>
      <c r="K3039" t="s">
        <v>7425</v>
      </c>
      <c r="L3039" t="s">
        <v>530</v>
      </c>
      <c r="M3039" t="s">
        <v>531</v>
      </c>
      <c r="N3039" t="s">
        <v>2378</v>
      </c>
      <c r="O3039" t="s">
        <v>2379</v>
      </c>
      <c r="P3039">
        <v>117.354</v>
      </c>
      <c r="Q3039">
        <v>38865333</v>
      </c>
      <c r="R3039" t="s">
        <v>467</v>
      </c>
      <c r="S3039">
        <v>8</v>
      </c>
    </row>
    <row r="3040" spans="2:19" x14ac:dyDescent="0.3">
      <c r="B3040">
        <v>3039</v>
      </c>
      <c r="C3040" t="s">
        <v>19</v>
      </c>
      <c r="D3040" t="s">
        <v>19</v>
      </c>
      <c r="E3040">
        <v>3039</v>
      </c>
      <c r="F3040" t="s">
        <v>20</v>
      </c>
      <c r="G3040">
        <v>26324</v>
      </c>
      <c r="H3040">
        <v>3039</v>
      </c>
      <c r="I3040">
        <v>900</v>
      </c>
      <c r="J3040" t="s">
        <v>7426</v>
      </c>
      <c r="K3040" t="s">
        <v>7427</v>
      </c>
      <c r="L3040" t="s">
        <v>131</v>
      </c>
      <c r="M3040" t="s">
        <v>132</v>
      </c>
      <c r="N3040" t="s">
        <v>7428</v>
      </c>
      <c r="O3040" t="s">
        <v>7429</v>
      </c>
      <c r="P3040">
        <v>117.3426</v>
      </c>
      <c r="Q3040">
        <v>37515645</v>
      </c>
      <c r="R3040" t="s">
        <v>74</v>
      </c>
      <c r="S3040">
        <v>1</v>
      </c>
    </row>
    <row r="3041" spans="2:19" x14ac:dyDescent="0.3">
      <c r="B3041">
        <v>3040</v>
      </c>
      <c r="C3041" t="s">
        <v>19</v>
      </c>
      <c r="D3041" t="s">
        <v>19</v>
      </c>
      <c r="E3041">
        <v>3040</v>
      </c>
      <c r="F3041" t="s">
        <v>20</v>
      </c>
      <c r="G3041">
        <v>24153</v>
      </c>
      <c r="H3041">
        <v>3040</v>
      </c>
      <c r="I3041">
        <v>57</v>
      </c>
      <c r="J3041" t="s">
        <v>7430</v>
      </c>
      <c r="K3041" t="s">
        <v>7431</v>
      </c>
      <c r="L3041" t="s">
        <v>257</v>
      </c>
      <c r="M3041" t="s">
        <v>258</v>
      </c>
      <c r="N3041" t="s">
        <v>7432</v>
      </c>
      <c r="O3041" t="s">
        <v>7433</v>
      </c>
      <c r="P3041">
        <v>117.16719999999999</v>
      </c>
      <c r="Q3041">
        <v>9163900</v>
      </c>
      <c r="R3041" t="s">
        <v>144</v>
      </c>
      <c r="S3041">
        <v>2</v>
      </c>
    </row>
    <row r="3042" spans="2:19" x14ac:dyDescent="0.3">
      <c r="B3042">
        <v>3041</v>
      </c>
      <c r="C3042" t="s">
        <v>19</v>
      </c>
      <c r="D3042" t="s">
        <v>19</v>
      </c>
      <c r="E3042">
        <v>3041</v>
      </c>
      <c r="F3042" t="s">
        <v>20</v>
      </c>
      <c r="G3042">
        <v>2992</v>
      </c>
      <c r="H3042">
        <v>3041</v>
      </c>
      <c r="I3042">
        <v>30</v>
      </c>
      <c r="J3042" t="s">
        <v>7434</v>
      </c>
      <c r="K3042" t="s">
        <v>7435</v>
      </c>
      <c r="L3042" t="s">
        <v>246</v>
      </c>
      <c r="M3042" t="s">
        <v>247</v>
      </c>
      <c r="N3042" t="s">
        <v>600</v>
      </c>
      <c r="O3042" t="s">
        <v>600</v>
      </c>
      <c r="P3042">
        <v>117.1687</v>
      </c>
      <c r="Q3042">
        <v>9123255</v>
      </c>
      <c r="R3042" t="s">
        <v>449</v>
      </c>
      <c r="S3042">
        <v>7</v>
      </c>
    </row>
    <row r="3043" spans="2:19" x14ac:dyDescent="0.3">
      <c r="B3043">
        <v>3042</v>
      </c>
      <c r="C3043" t="s">
        <v>19</v>
      </c>
      <c r="D3043" t="s">
        <v>19</v>
      </c>
      <c r="E3043">
        <v>3042</v>
      </c>
      <c r="F3043" t="s">
        <v>20</v>
      </c>
      <c r="G3043">
        <v>25418</v>
      </c>
      <c r="H3043">
        <v>3042</v>
      </c>
      <c r="I3043">
        <v>110</v>
      </c>
      <c r="J3043" t="s">
        <v>7436</v>
      </c>
      <c r="K3043" t="s">
        <v>7437</v>
      </c>
      <c r="L3043" t="s">
        <v>95</v>
      </c>
      <c r="M3043" t="s">
        <v>96</v>
      </c>
      <c r="N3043" t="s">
        <v>7438</v>
      </c>
      <c r="O3043" t="s">
        <v>147</v>
      </c>
      <c r="P3043">
        <v>117.0976</v>
      </c>
      <c r="Q3043">
        <v>2387748</v>
      </c>
      <c r="R3043" t="s">
        <v>61</v>
      </c>
      <c r="S3043">
        <v>1</v>
      </c>
    </row>
    <row r="3044" spans="2:19" x14ac:dyDescent="0.3">
      <c r="B3044">
        <v>3043</v>
      </c>
      <c r="C3044" t="s">
        <v>19</v>
      </c>
      <c r="D3044" t="s">
        <v>19</v>
      </c>
      <c r="E3044">
        <v>3043</v>
      </c>
      <c r="F3044" t="s">
        <v>20</v>
      </c>
      <c r="G3044">
        <v>19389</v>
      </c>
      <c r="H3044">
        <v>3043</v>
      </c>
      <c r="I3044">
        <v>14</v>
      </c>
      <c r="J3044" t="s">
        <v>7439</v>
      </c>
      <c r="K3044" t="s">
        <v>7440</v>
      </c>
      <c r="L3044" t="s">
        <v>95</v>
      </c>
      <c r="M3044" t="s">
        <v>96</v>
      </c>
      <c r="N3044" t="s">
        <v>2715</v>
      </c>
      <c r="O3044" t="s">
        <v>102</v>
      </c>
      <c r="P3044">
        <v>117.0077</v>
      </c>
      <c r="Q3044">
        <v>9990593</v>
      </c>
      <c r="R3044" t="s">
        <v>262</v>
      </c>
      <c r="S3044">
        <v>4</v>
      </c>
    </row>
    <row r="3045" spans="2:19" x14ac:dyDescent="0.3">
      <c r="B3045">
        <v>3044</v>
      </c>
      <c r="C3045" t="s">
        <v>19</v>
      </c>
      <c r="D3045" t="s">
        <v>19</v>
      </c>
      <c r="E3045">
        <v>3044</v>
      </c>
      <c r="F3045" t="s">
        <v>20</v>
      </c>
      <c r="G3045">
        <v>21922</v>
      </c>
      <c r="H3045">
        <v>3044</v>
      </c>
      <c r="I3045">
        <v>20</v>
      </c>
      <c r="J3045" t="s">
        <v>7441</v>
      </c>
      <c r="K3045" t="s">
        <v>7442</v>
      </c>
      <c r="L3045" t="s">
        <v>23</v>
      </c>
      <c r="M3045" t="s">
        <v>24</v>
      </c>
      <c r="N3045" t="s">
        <v>583</v>
      </c>
      <c r="O3045" t="s">
        <v>26</v>
      </c>
      <c r="P3045">
        <v>116.99420000000001</v>
      </c>
      <c r="Q3045">
        <v>3904359</v>
      </c>
      <c r="R3045" t="s">
        <v>516</v>
      </c>
      <c r="S3045">
        <v>2</v>
      </c>
    </row>
    <row r="3046" spans="2:19" x14ac:dyDescent="0.3">
      <c r="B3046">
        <v>3045</v>
      </c>
      <c r="C3046" t="s">
        <v>19</v>
      </c>
      <c r="D3046" t="s">
        <v>19</v>
      </c>
      <c r="E3046">
        <v>3045</v>
      </c>
      <c r="F3046" t="s">
        <v>20</v>
      </c>
      <c r="G3046">
        <v>3089</v>
      </c>
      <c r="H3046">
        <v>3045</v>
      </c>
      <c r="I3046">
        <v>17</v>
      </c>
      <c r="J3046" t="s">
        <v>7443</v>
      </c>
      <c r="K3046" t="s">
        <v>7444</v>
      </c>
      <c r="L3046" t="s">
        <v>246</v>
      </c>
      <c r="M3046" t="s">
        <v>247</v>
      </c>
      <c r="N3046" t="s">
        <v>1180</v>
      </c>
      <c r="O3046" t="s">
        <v>432</v>
      </c>
      <c r="P3046">
        <v>116.9348</v>
      </c>
      <c r="Q3046">
        <v>8280027</v>
      </c>
      <c r="R3046" t="s">
        <v>27</v>
      </c>
      <c r="S3046">
        <v>6</v>
      </c>
    </row>
    <row r="3047" spans="2:19" x14ac:dyDescent="0.3">
      <c r="B3047">
        <v>3046</v>
      </c>
      <c r="C3047" t="s">
        <v>19</v>
      </c>
      <c r="D3047" t="s">
        <v>19</v>
      </c>
      <c r="E3047">
        <v>3046</v>
      </c>
      <c r="F3047" t="s">
        <v>20</v>
      </c>
      <c r="G3047">
        <v>6019</v>
      </c>
      <c r="H3047">
        <v>3046</v>
      </c>
      <c r="I3047">
        <v>25</v>
      </c>
      <c r="J3047" t="s">
        <v>7445</v>
      </c>
      <c r="K3047" t="s">
        <v>7446</v>
      </c>
      <c r="L3047" t="s">
        <v>95</v>
      </c>
      <c r="M3047" t="s">
        <v>96</v>
      </c>
      <c r="N3047" t="s">
        <v>509</v>
      </c>
      <c r="O3047" t="s">
        <v>489</v>
      </c>
      <c r="P3047">
        <v>116.87260000000001</v>
      </c>
      <c r="Q3047">
        <v>13263204</v>
      </c>
      <c r="R3047" t="s">
        <v>61</v>
      </c>
      <c r="S3047">
        <v>4</v>
      </c>
    </row>
    <row r="3048" spans="2:19" x14ac:dyDescent="0.3">
      <c r="B3048">
        <v>3047</v>
      </c>
      <c r="C3048" t="s">
        <v>19</v>
      </c>
      <c r="D3048" t="s">
        <v>19</v>
      </c>
      <c r="E3048">
        <v>3047</v>
      </c>
      <c r="F3048" t="s">
        <v>20</v>
      </c>
      <c r="G3048">
        <v>25585</v>
      </c>
      <c r="H3048">
        <v>3047</v>
      </c>
      <c r="I3048">
        <v>110</v>
      </c>
      <c r="J3048" t="s">
        <v>7447</v>
      </c>
      <c r="K3048" t="s">
        <v>7448</v>
      </c>
      <c r="L3048" t="s">
        <v>257</v>
      </c>
      <c r="M3048" t="s">
        <v>258</v>
      </c>
      <c r="N3048" t="s">
        <v>259</v>
      </c>
      <c r="O3048" t="s">
        <v>259</v>
      </c>
      <c r="P3048">
        <v>116.76730000000001</v>
      </c>
      <c r="Q3048">
        <v>8778248</v>
      </c>
      <c r="R3048" t="s">
        <v>243</v>
      </c>
      <c r="S3048">
        <v>1</v>
      </c>
    </row>
    <row r="3049" spans="2:19" x14ac:dyDescent="0.3">
      <c r="B3049">
        <v>3048</v>
      </c>
      <c r="C3049" t="s">
        <v>19</v>
      </c>
      <c r="D3049" t="s">
        <v>19</v>
      </c>
      <c r="E3049">
        <v>3048</v>
      </c>
      <c r="F3049" t="s">
        <v>20</v>
      </c>
      <c r="G3049">
        <v>26016</v>
      </c>
      <c r="H3049">
        <v>3048</v>
      </c>
      <c r="I3049">
        <v>44</v>
      </c>
      <c r="J3049" t="s">
        <v>7449</v>
      </c>
      <c r="K3049" t="s">
        <v>7450</v>
      </c>
      <c r="L3049" t="s">
        <v>530</v>
      </c>
      <c r="M3049" t="s">
        <v>531</v>
      </c>
      <c r="N3049" t="s">
        <v>7451</v>
      </c>
      <c r="O3049" t="s">
        <v>7419</v>
      </c>
      <c r="P3049">
        <v>116.7276</v>
      </c>
      <c r="Q3049">
        <v>9727929</v>
      </c>
      <c r="R3049" t="s">
        <v>182</v>
      </c>
      <c r="S3049">
        <v>1</v>
      </c>
    </row>
    <row r="3050" spans="2:19" x14ac:dyDescent="0.3">
      <c r="B3050">
        <v>3049</v>
      </c>
      <c r="C3050" t="s">
        <v>19</v>
      </c>
      <c r="D3050" t="s">
        <v>19</v>
      </c>
      <c r="E3050">
        <v>3049</v>
      </c>
      <c r="F3050" t="s">
        <v>20</v>
      </c>
      <c r="G3050">
        <v>2122</v>
      </c>
      <c r="H3050">
        <v>3049</v>
      </c>
      <c r="I3050">
        <v>60</v>
      </c>
      <c r="J3050" t="s">
        <v>7452</v>
      </c>
      <c r="K3050" t="s">
        <v>7453</v>
      </c>
      <c r="L3050" t="s">
        <v>131</v>
      </c>
      <c r="M3050" t="s">
        <v>132</v>
      </c>
      <c r="N3050" t="s">
        <v>794</v>
      </c>
      <c r="O3050" t="s">
        <v>794</v>
      </c>
      <c r="P3050">
        <v>116.62479999999999</v>
      </c>
      <c r="Q3050">
        <v>18127195</v>
      </c>
      <c r="R3050" t="s">
        <v>56</v>
      </c>
      <c r="S3050">
        <v>5</v>
      </c>
    </row>
    <row r="3051" spans="2:19" x14ac:dyDescent="0.3">
      <c r="B3051">
        <v>3050</v>
      </c>
      <c r="C3051" t="s">
        <v>19</v>
      </c>
      <c r="D3051" t="s">
        <v>19</v>
      </c>
      <c r="E3051">
        <v>3050</v>
      </c>
      <c r="F3051" t="s">
        <v>20</v>
      </c>
      <c r="G3051">
        <v>19803</v>
      </c>
      <c r="H3051">
        <v>3050</v>
      </c>
      <c r="I3051">
        <v>25</v>
      </c>
      <c r="J3051" t="s">
        <v>7454</v>
      </c>
      <c r="K3051" t="s">
        <v>7455</v>
      </c>
      <c r="L3051" t="s">
        <v>131</v>
      </c>
      <c r="M3051" t="s">
        <v>132</v>
      </c>
      <c r="N3051" t="s">
        <v>133</v>
      </c>
      <c r="O3051" t="s">
        <v>133</v>
      </c>
      <c r="P3051">
        <v>116.5501</v>
      </c>
      <c r="Q3051">
        <v>14927877</v>
      </c>
      <c r="R3051" t="s">
        <v>27</v>
      </c>
      <c r="S3051">
        <v>4</v>
      </c>
    </row>
    <row r="3052" spans="2:19" x14ac:dyDescent="0.3">
      <c r="B3052">
        <v>3051</v>
      </c>
      <c r="C3052" t="s">
        <v>19</v>
      </c>
      <c r="D3052" t="s">
        <v>19</v>
      </c>
      <c r="E3052">
        <v>3051</v>
      </c>
      <c r="F3052" t="s">
        <v>20</v>
      </c>
      <c r="G3052">
        <v>26618</v>
      </c>
      <c r="H3052">
        <v>3051</v>
      </c>
      <c r="I3052">
        <v>34</v>
      </c>
      <c r="J3052" t="s">
        <v>7456</v>
      </c>
      <c r="K3052" t="s">
        <v>7457</v>
      </c>
      <c r="L3052" t="s">
        <v>64</v>
      </c>
      <c r="M3052" t="s">
        <v>65</v>
      </c>
      <c r="N3052" t="s">
        <v>4381</v>
      </c>
      <c r="O3052" t="s">
        <v>67</v>
      </c>
      <c r="P3052">
        <v>116.503</v>
      </c>
      <c r="Q3052">
        <v>40730169</v>
      </c>
      <c r="R3052" t="s">
        <v>467</v>
      </c>
      <c r="S3052">
        <v>1</v>
      </c>
    </row>
    <row r="3053" spans="2:19" x14ac:dyDescent="0.3">
      <c r="B3053">
        <v>3052</v>
      </c>
      <c r="C3053" t="s">
        <v>19</v>
      </c>
      <c r="D3053" t="s">
        <v>19</v>
      </c>
      <c r="E3053">
        <v>3052</v>
      </c>
      <c r="F3053" t="s">
        <v>20</v>
      </c>
      <c r="G3053">
        <v>25987</v>
      </c>
      <c r="H3053">
        <v>3052</v>
      </c>
      <c r="I3053">
        <v>6</v>
      </c>
      <c r="J3053" t="s">
        <v>7458</v>
      </c>
      <c r="K3053" t="s">
        <v>7459</v>
      </c>
      <c r="L3053" t="s">
        <v>95</v>
      </c>
      <c r="M3053" t="s">
        <v>96</v>
      </c>
      <c r="N3053" t="s">
        <v>509</v>
      </c>
      <c r="O3053" t="s">
        <v>489</v>
      </c>
      <c r="P3053">
        <v>116.4663</v>
      </c>
      <c r="Q3053">
        <v>4050402</v>
      </c>
      <c r="R3053" t="s">
        <v>151</v>
      </c>
      <c r="S3053">
        <v>1</v>
      </c>
    </row>
    <row r="3054" spans="2:19" x14ac:dyDescent="0.3">
      <c r="B3054">
        <v>3053</v>
      </c>
      <c r="C3054" t="s">
        <v>19</v>
      </c>
      <c r="D3054" t="s">
        <v>19</v>
      </c>
      <c r="E3054">
        <v>3053</v>
      </c>
      <c r="F3054" t="s">
        <v>20</v>
      </c>
      <c r="G3054">
        <v>21702</v>
      </c>
      <c r="H3054">
        <v>3053</v>
      </c>
      <c r="I3054">
        <v>25</v>
      </c>
      <c r="J3054" t="s">
        <v>7460</v>
      </c>
      <c r="K3054" t="s">
        <v>7461</v>
      </c>
      <c r="L3054" t="s">
        <v>547</v>
      </c>
      <c r="M3054" t="s">
        <v>548</v>
      </c>
      <c r="N3054" t="s">
        <v>549</v>
      </c>
      <c r="O3054" t="s">
        <v>549</v>
      </c>
      <c r="P3054">
        <v>116.438</v>
      </c>
      <c r="Q3054">
        <v>3321330</v>
      </c>
      <c r="R3054" t="s">
        <v>151</v>
      </c>
      <c r="S3054">
        <v>3</v>
      </c>
    </row>
    <row r="3055" spans="2:19" x14ac:dyDescent="0.3">
      <c r="B3055">
        <v>3054</v>
      </c>
      <c r="C3055" t="s">
        <v>19</v>
      </c>
      <c r="D3055" t="s">
        <v>19</v>
      </c>
      <c r="E3055">
        <v>3054</v>
      </c>
      <c r="F3055" t="s">
        <v>20</v>
      </c>
      <c r="G3055">
        <v>22930</v>
      </c>
      <c r="H3055">
        <v>3054</v>
      </c>
      <c r="I3055">
        <v>33</v>
      </c>
      <c r="J3055" t="s">
        <v>7462</v>
      </c>
      <c r="K3055" t="s">
        <v>7463</v>
      </c>
      <c r="L3055" t="s">
        <v>23</v>
      </c>
      <c r="M3055" t="s">
        <v>24</v>
      </c>
      <c r="N3055" t="s">
        <v>2894</v>
      </c>
      <c r="O3055" t="s">
        <v>60</v>
      </c>
      <c r="P3055">
        <v>116.42310000000001</v>
      </c>
      <c r="Q3055">
        <v>33026032</v>
      </c>
      <c r="R3055" t="s">
        <v>151</v>
      </c>
      <c r="S3055">
        <v>2</v>
      </c>
    </row>
    <row r="3056" spans="2:19" x14ac:dyDescent="0.3">
      <c r="B3056">
        <v>3055</v>
      </c>
      <c r="C3056" t="s">
        <v>19</v>
      </c>
      <c r="D3056" t="s">
        <v>19</v>
      </c>
      <c r="E3056">
        <v>3055</v>
      </c>
      <c r="F3056" t="s">
        <v>20</v>
      </c>
      <c r="G3056">
        <v>19631</v>
      </c>
      <c r="H3056">
        <v>3055</v>
      </c>
      <c r="I3056">
        <v>56</v>
      </c>
      <c r="J3056" t="s">
        <v>7464</v>
      </c>
      <c r="K3056" t="s">
        <v>7465</v>
      </c>
      <c r="L3056" t="s">
        <v>131</v>
      </c>
      <c r="M3056" t="s">
        <v>132</v>
      </c>
      <c r="N3056" t="s">
        <v>5362</v>
      </c>
      <c r="O3056" t="s">
        <v>133</v>
      </c>
      <c r="P3056">
        <v>116.3942</v>
      </c>
      <c r="Q3056">
        <v>4437363</v>
      </c>
      <c r="R3056" t="s">
        <v>118</v>
      </c>
      <c r="S3056">
        <v>4</v>
      </c>
    </row>
    <row r="3057" spans="2:19" x14ac:dyDescent="0.3">
      <c r="B3057">
        <v>3056</v>
      </c>
      <c r="C3057" t="s">
        <v>19</v>
      </c>
      <c r="D3057" t="s">
        <v>19</v>
      </c>
      <c r="E3057">
        <v>3056</v>
      </c>
      <c r="F3057" t="s">
        <v>20</v>
      </c>
      <c r="G3057">
        <v>23847</v>
      </c>
      <c r="H3057">
        <v>3056</v>
      </c>
      <c r="I3057">
        <v>123</v>
      </c>
      <c r="J3057" t="s">
        <v>7466</v>
      </c>
      <c r="K3057" t="s">
        <v>7467</v>
      </c>
      <c r="L3057" t="s">
        <v>185</v>
      </c>
      <c r="M3057" t="s">
        <v>186</v>
      </c>
      <c r="N3057" t="s">
        <v>185</v>
      </c>
      <c r="O3057" t="s">
        <v>179</v>
      </c>
      <c r="P3057">
        <v>116.36799999999999</v>
      </c>
      <c r="Q3057">
        <v>79260659</v>
      </c>
      <c r="R3057" t="s">
        <v>274</v>
      </c>
      <c r="S3057">
        <v>6</v>
      </c>
    </row>
    <row r="3058" spans="2:19" x14ac:dyDescent="0.3">
      <c r="B3058">
        <v>3057</v>
      </c>
      <c r="C3058" t="s">
        <v>19</v>
      </c>
      <c r="D3058" t="s">
        <v>19</v>
      </c>
      <c r="E3058">
        <v>3057</v>
      </c>
      <c r="F3058" t="s">
        <v>20</v>
      </c>
      <c r="G3058">
        <v>21967</v>
      </c>
      <c r="H3058">
        <v>3057</v>
      </c>
      <c r="I3058">
        <v>31</v>
      </c>
      <c r="J3058" t="s">
        <v>7468</v>
      </c>
      <c r="K3058" t="s">
        <v>7469</v>
      </c>
      <c r="L3058" t="s">
        <v>131</v>
      </c>
      <c r="M3058" t="s">
        <v>132</v>
      </c>
      <c r="N3058" t="s">
        <v>7470</v>
      </c>
      <c r="O3058" t="s">
        <v>7471</v>
      </c>
      <c r="P3058">
        <v>116.34990000000001</v>
      </c>
      <c r="Q3058">
        <v>3141677</v>
      </c>
      <c r="R3058" t="s">
        <v>42</v>
      </c>
      <c r="S3058">
        <v>3</v>
      </c>
    </row>
    <row r="3059" spans="2:19" x14ac:dyDescent="0.3">
      <c r="B3059">
        <v>3058</v>
      </c>
      <c r="C3059" t="s">
        <v>19</v>
      </c>
      <c r="D3059" t="s">
        <v>19</v>
      </c>
      <c r="E3059">
        <v>3058</v>
      </c>
      <c r="F3059" t="s">
        <v>20</v>
      </c>
      <c r="G3059">
        <v>284</v>
      </c>
      <c r="H3059">
        <v>3058</v>
      </c>
      <c r="I3059">
        <v>140</v>
      </c>
      <c r="J3059" t="s">
        <v>7472</v>
      </c>
      <c r="K3059" t="s">
        <v>7473</v>
      </c>
      <c r="L3059" t="s">
        <v>731</v>
      </c>
      <c r="M3059" t="s">
        <v>732</v>
      </c>
      <c r="N3059" t="s">
        <v>7474</v>
      </c>
      <c r="O3059" t="s">
        <v>734</v>
      </c>
      <c r="P3059">
        <v>116.3416</v>
      </c>
      <c r="Q3059">
        <v>798666000</v>
      </c>
      <c r="R3059" t="s">
        <v>61</v>
      </c>
      <c r="S3059">
        <v>6</v>
      </c>
    </row>
    <row r="3060" spans="2:19" x14ac:dyDescent="0.3">
      <c r="B3060">
        <v>3059</v>
      </c>
      <c r="C3060" t="s">
        <v>19</v>
      </c>
      <c r="D3060" t="s">
        <v>19</v>
      </c>
      <c r="E3060">
        <v>3059</v>
      </c>
      <c r="F3060" t="s">
        <v>20</v>
      </c>
      <c r="G3060">
        <v>1154</v>
      </c>
      <c r="H3060">
        <v>3059</v>
      </c>
      <c r="I3060">
        <v>1600</v>
      </c>
      <c r="J3060" t="s">
        <v>7475</v>
      </c>
      <c r="K3060" t="s">
        <v>7476</v>
      </c>
      <c r="L3060" t="s">
        <v>131</v>
      </c>
      <c r="M3060" t="s">
        <v>132</v>
      </c>
      <c r="N3060" t="s">
        <v>697</v>
      </c>
      <c r="O3060" t="s">
        <v>698</v>
      </c>
      <c r="P3060">
        <v>116.3171</v>
      </c>
      <c r="Q3060">
        <v>111608856</v>
      </c>
      <c r="R3060" t="s">
        <v>61</v>
      </c>
      <c r="S3060">
        <v>7</v>
      </c>
    </row>
    <row r="3061" spans="2:19" x14ac:dyDescent="0.3">
      <c r="B3061">
        <v>3060</v>
      </c>
      <c r="C3061" t="s">
        <v>19</v>
      </c>
      <c r="D3061" t="s">
        <v>19</v>
      </c>
      <c r="E3061">
        <v>3060</v>
      </c>
      <c r="F3061" t="s">
        <v>20</v>
      </c>
      <c r="G3061">
        <v>25888</v>
      </c>
      <c r="H3061">
        <v>3060</v>
      </c>
      <c r="I3061">
        <v>5</v>
      </c>
      <c r="J3061" t="s">
        <v>7477</v>
      </c>
      <c r="K3061" t="s">
        <v>7478</v>
      </c>
      <c r="L3061" t="s">
        <v>185</v>
      </c>
      <c r="M3061" t="s">
        <v>186</v>
      </c>
      <c r="N3061" t="s">
        <v>185</v>
      </c>
      <c r="O3061" t="s">
        <v>179</v>
      </c>
      <c r="P3061">
        <v>116.3156</v>
      </c>
      <c r="Q3061">
        <v>2113987</v>
      </c>
      <c r="R3061" t="s">
        <v>151</v>
      </c>
      <c r="S3061">
        <v>1</v>
      </c>
    </row>
    <row r="3062" spans="2:19" x14ac:dyDescent="0.3">
      <c r="B3062">
        <v>3061</v>
      </c>
      <c r="C3062" t="s">
        <v>19</v>
      </c>
      <c r="D3062" t="s">
        <v>19</v>
      </c>
      <c r="E3062">
        <v>3061</v>
      </c>
      <c r="F3062" t="s">
        <v>20</v>
      </c>
      <c r="G3062">
        <v>22151</v>
      </c>
      <c r="H3062">
        <v>3061</v>
      </c>
      <c r="I3062">
        <v>29</v>
      </c>
      <c r="J3062" t="s">
        <v>7479</v>
      </c>
      <c r="K3062" t="s">
        <v>7480</v>
      </c>
      <c r="L3062" t="s">
        <v>185</v>
      </c>
      <c r="M3062" t="s">
        <v>186</v>
      </c>
      <c r="N3062" t="s">
        <v>185</v>
      </c>
      <c r="O3062" t="s">
        <v>179</v>
      </c>
      <c r="P3062">
        <v>116.30710000000001</v>
      </c>
      <c r="Q3062">
        <v>5013766</v>
      </c>
      <c r="R3062" t="s">
        <v>151</v>
      </c>
      <c r="S3062">
        <v>4</v>
      </c>
    </row>
    <row r="3063" spans="2:19" x14ac:dyDescent="0.3">
      <c r="B3063">
        <v>3062</v>
      </c>
      <c r="C3063" t="s">
        <v>19</v>
      </c>
      <c r="D3063" t="s">
        <v>19</v>
      </c>
      <c r="E3063">
        <v>3062</v>
      </c>
      <c r="F3063" t="s">
        <v>20</v>
      </c>
      <c r="G3063">
        <v>24266</v>
      </c>
      <c r="H3063">
        <v>3062</v>
      </c>
      <c r="I3063">
        <v>48</v>
      </c>
      <c r="J3063" t="s">
        <v>7481</v>
      </c>
      <c r="K3063" t="s">
        <v>7482</v>
      </c>
      <c r="L3063" t="s">
        <v>311</v>
      </c>
      <c r="M3063" t="s">
        <v>369</v>
      </c>
      <c r="N3063" t="s">
        <v>370</v>
      </c>
      <c r="O3063" t="s">
        <v>370</v>
      </c>
      <c r="P3063">
        <v>116.2141</v>
      </c>
      <c r="Q3063">
        <v>5494000</v>
      </c>
      <c r="R3063" t="s">
        <v>151</v>
      </c>
      <c r="S3063">
        <v>2</v>
      </c>
    </row>
    <row r="3064" spans="2:19" x14ac:dyDescent="0.3">
      <c r="B3064">
        <v>3063</v>
      </c>
      <c r="C3064" t="s">
        <v>19</v>
      </c>
      <c r="D3064" t="s">
        <v>19</v>
      </c>
      <c r="E3064">
        <v>3063</v>
      </c>
      <c r="F3064" t="s">
        <v>20</v>
      </c>
      <c r="G3064">
        <v>2043</v>
      </c>
      <c r="H3064">
        <v>3063</v>
      </c>
      <c r="I3064">
        <v>25</v>
      </c>
      <c r="J3064" t="s">
        <v>7483</v>
      </c>
      <c r="K3064" t="s">
        <v>7484</v>
      </c>
      <c r="L3064" t="s">
        <v>95</v>
      </c>
      <c r="M3064" t="s">
        <v>96</v>
      </c>
      <c r="N3064" t="s">
        <v>574</v>
      </c>
      <c r="O3064" t="s">
        <v>489</v>
      </c>
      <c r="P3064">
        <v>116.20050000000001</v>
      </c>
      <c r="Q3064">
        <v>4162974</v>
      </c>
      <c r="R3064" t="s">
        <v>37</v>
      </c>
      <c r="S3064">
        <v>5</v>
      </c>
    </row>
    <row r="3065" spans="2:19" x14ac:dyDescent="0.3">
      <c r="B3065">
        <v>3064</v>
      </c>
      <c r="C3065" t="s">
        <v>19</v>
      </c>
      <c r="D3065" t="s">
        <v>19</v>
      </c>
      <c r="E3065">
        <v>3064</v>
      </c>
      <c r="F3065" t="s">
        <v>20</v>
      </c>
      <c r="G3065">
        <v>7965</v>
      </c>
      <c r="H3065">
        <v>3064</v>
      </c>
      <c r="I3065">
        <v>69</v>
      </c>
      <c r="J3065" t="s">
        <v>7485</v>
      </c>
      <c r="K3065" t="s">
        <v>7486</v>
      </c>
      <c r="L3065" t="s">
        <v>124</v>
      </c>
      <c r="M3065" t="s">
        <v>125</v>
      </c>
      <c r="N3065" t="s">
        <v>226</v>
      </c>
      <c r="O3065" t="s">
        <v>227</v>
      </c>
      <c r="P3065">
        <v>116.096</v>
      </c>
      <c r="Q3065">
        <v>14511681</v>
      </c>
      <c r="R3065" t="s">
        <v>118</v>
      </c>
      <c r="S3065">
        <v>5</v>
      </c>
    </row>
    <row r="3066" spans="2:19" x14ac:dyDescent="0.3">
      <c r="B3066">
        <v>3065</v>
      </c>
      <c r="C3066" t="s">
        <v>19</v>
      </c>
      <c r="D3066" t="s">
        <v>19</v>
      </c>
      <c r="E3066">
        <v>3065</v>
      </c>
      <c r="F3066" t="s">
        <v>20</v>
      </c>
      <c r="G3066">
        <v>19897</v>
      </c>
      <c r="H3066">
        <v>3065</v>
      </c>
      <c r="I3066">
        <v>277</v>
      </c>
      <c r="J3066" t="s">
        <v>7487</v>
      </c>
      <c r="K3066" t="s">
        <v>7488</v>
      </c>
      <c r="L3066" t="s">
        <v>185</v>
      </c>
      <c r="M3066" t="s">
        <v>186</v>
      </c>
      <c r="N3066" t="s">
        <v>5740</v>
      </c>
      <c r="O3066" t="s">
        <v>179</v>
      </c>
      <c r="P3066">
        <v>116.0189</v>
      </c>
      <c r="Q3066">
        <v>18144714</v>
      </c>
      <c r="R3066" t="s">
        <v>61</v>
      </c>
      <c r="S3066">
        <v>4</v>
      </c>
    </row>
    <row r="3067" spans="2:19" x14ac:dyDescent="0.3">
      <c r="B3067">
        <v>3066</v>
      </c>
      <c r="C3067" t="s">
        <v>19</v>
      </c>
      <c r="D3067" t="s">
        <v>19</v>
      </c>
      <c r="E3067">
        <v>3066</v>
      </c>
      <c r="F3067" t="s">
        <v>20</v>
      </c>
      <c r="G3067">
        <v>19671</v>
      </c>
      <c r="H3067">
        <v>3066</v>
      </c>
      <c r="I3067">
        <v>41</v>
      </c>
      <c r="J3067" t="s">
        <v>7489</v>
      </c>
      <c r="K3067" t="s">
        <v>7490</v>
      </c>
      <c r="L3067" t="s">
        <v>131</v>
      </c>
      <c r="M3067" t="s">
        <v>132</v>
      </c>
      <c r="N3067" t="s">
        <v>794</v>
      </c>
      <c r="O3067" t="s">
        <v>794</v>
      </c>
      <c r="P3067">
        <v>115.96120000000001</v>
      </c>
      <c r="Q3067">
        <v>9283981</v>
      </c>
      <c r="R3067" t="s">
        <v>61</v>
      </c>
      <c r="S3067">
        <v>4</v>
      </c>
    </row>
    <row r="3068" spans="2:19" x14ac:dyDescent="0.3">
      <c r="B3068">
        <v>3067</v>
      </c>
      <c r="C3068" t="s">
        <v>19</v>
      </c>
      <c r="D3068" t="s">
        <v>19</v>
      </c>
      <c r="E3068">
        <v>3067</v>
      </c>
      <c r="F3068" t="s">
        <v>20</v>
      </c>
      <c r="G3068">
        <v>2239</v>
      </c>
      <c r="H3068">
        <v>3067</v>
      </c>
      <c r="I3068">
        <v>300</v>
      </c>
      <c r="J3068" t="s">
        <v>7491</v>
      </c>
      <c r="K3068" t="s">
        <v>7492</v>
      </c>
      <c r="L3068" t="s">
        <v>257</v>
      </c>
      <c r="M3068" t="s">
        <v>258</v>
      </c>
      <c r="N3068" t="s">
        <v>7493</v>
      </c>
      <c r="O3068" t="s">
        <v>259</v>
      </c>
      <c r="P3068">
        <v>115.5598</v>
      </c>
      <c r="Q3068">
        <v>168638930</v>
      </c>
      <c r="R3068" t="s">
        <v>182</v>
      </c>
      <c r="S3068">
        <v>7</v>
      </c>
    </row>
    <row r="3069" spans="2:19" x14ac:dyDescent="0.3">
      <c r="B3069">
        <v>3068</v>
      </c>
      <c r="C3069" t="s">
        <v>19</v>
      </c>
      <c r="D3069" t="s">
        <v>19</v>
      </c>
      <c r="E3069">
        <v>3068</v>
      </c>
      <c r="F3069" t="s">
        <v>20</v>
      </c>
      <c r="G3069">
        <v>3949</v>
      </c>
      <c r="H3069">
        <v>3068</v>
      </c>
      <c r="I3069">
        <v>57</v>
      </c>
      <c r="J3069" t="s">
        <v>7494</v>
      </c>
      <c r="K3069" t="s">
        <v>7495</v>
      </c>
      <c r="L3069" t="s">
        <v>33</v>
      </c>
      <c r="M3069" t="s">
        <v>34</v>
      </c>
      <c r="N3069" t="s">
        <v>612</v>
      </c>
      <c r="O3069" t="s">
        <v>137</v>
      </c>
      <c r="P3069">
        <v>115.536</v>
      </c>
      <c r="Q3069">
        <v>16786111</v>
      </c>
      <c r="R3069" t="s">
        <v>37</v>
      </c>
      <c r="S3069">
        <v>3</v>
      </c>
    </row>
    <row r="3070" spans="2:19" x14ac:dyDescent="0.3">
      <c r="B3070">
        <v>3069</v>
      </c>
      <c r="C3070" t="s">
        <v>19</v>
      </c>
      <c r="D3070" t="s">
        <v>19</v>
      </c>
      <c r="E3070">
        <v>3069</v>
      </c>
      <c r="F3070" t="s">
        <v>20</v>
      </c>
      <c r="G3070">
        <v>25546</v>
      </c>
      <c r="H3070">
        <v>3069</v>
      </c>
      <c r="I3070">
        <v>25</v>
      </c>
      <c r="J3070" t="s">
        <v>7496</v>
      </c>
      <c r="K3070" t="s">
        <v>7497</v>
      </c>
      <c r="L3070" t="s">
        <v>1032</v>
      </c>
      <c r="M3070" t="s">
        <v>1033</v>
      </c>
      <c r="N3070" t="s">
        <v>6170</v>
      </c>
      <c r="O3070" t="s">
        <v>1415</v>
      </c>
      <c r="P3070">
        <v>115.48560000000001</v>
      </c>
      <c r="Q3070">
        <v>18149728</v>
      </c>
      <c r="R3070" t="s">
        <v>467</v>
      </c>
      <c r="S3070">
        <v>1</v>
      </c>
    </row>
    <row r="3071" spans="2:19" x14ac:dyDescent="0.3">
      <c r="B3071">
        <v>3070</v>
      </c>
      <c r="C3071" t="s">
        <v>19</v>
      </c>
      <c r="D3071" t="s">
        <v>19</v>
      </c>
      <c r="E3071">
        <v>3070</v>
      </c>
      <c r="F3071" t="s">
        <v>20</v>
      </c>
      <c r="G3071">
        <v>17549</v>
      </c>
      <c r="H3071">
        <v>3070</v>
      </c>
      <c r="I3071">
        <v>1400</v>
      </c>
      <c r="J3071" t="s">
        <v>7498</v>
      </c>
      <c r="K3071" t="s">
        <v>7499</v>
      </c>
      <c r="L3071" t="s">
        <v>176</v>
      </c>
      <c r="M3071" t="s">
        <v>177</v>
      </c>
      <c r="N3071" t="s">
        <v>5160</v>
      </c>
      <c r="O3071" t="s">
        <v>179</v>
      </c>
      <c r="P3071">
        <v>115.44750000000001</v>
      </c>
      <c r="Q3071">
        <v>78494000</v>
      </c>
      <c r="R3071" t="s">
        <v>42</v>
      </c>
      <c r="S3071">
        <v>5</v>
      </c>
    </row>
    <row r="3072" spans="2:19" x14ac:dyDescent="0.3">
      <c r="B3072">
        <v>3071</v>
      </c>
      <c r="C3072" t="s">
        <v>19</v>
      </c>
      <c r="D3072" t="s">
        <v>19</v>
      </c>
      <c r="E3072">
        <v>3071</v>
      </c>
      <c r="F3072" t="s">
        <v>20</v>
      </c>
      <c r="G3072">
        <v>25619</v>
      </c>
      <c r="H3072">
        <v>3071</v>
      </c>
      <c r="I3072">
        <v>33</v>
      </c>
      <c r="J3072" t="s">
        <v>7500</v>
      </c>
      <c r="K3072" t="s">
        <v>7501</v>
      </c>
      <c r="L3072" t="s">
        <v>154</v>
      </c>
      <c r="M3072" t="s">
        <v>155</v>
      </c>
      <c r="N3072" t="s">
        <v>298</v>
      </c>
      <c r="O3072" t="s">
        <v>298</v>
      </c>
      <c r="P3072">
        <v>115.4224</v>
      </c>
      <c r="Q3072">
        <v>5326115</v>
      </c>
      <c r="R3072" t="s">
        <v>37</v>
      </c>
      <c r="S3072">
        <v>1</v>
      </c>
    </row>
    <row r="3073" spans="2:19" x14ac:dyDescent="0.3">
      <c r="B3073">
        <v>3072</v>
      </c>
      <c r="C3073" t="s">
        <v>19</v>
      </c>
      <c r="D3073" t="s">
        <v>19</v>
      </c>
      <c r="E3073">
        <v>3072</v>
      </c>
      <c r="F3073" t="s">
        <v>20</v>
      </c>
      <c r="G3073">
        <v>26552</v>
      </c>
      <c r="H3073">
        <v>3072</v>
      </c>
      <c r="I3073">
        <v>11</v>
      </c>
      <c r="J3073" t="s">
        <v>7502</v>
      </c>
      <c r="K3073" t="s">
        <v>7503</v>
      </c>
      <c r="L3073" t="s">
        <v>210</v>
      </c>
      <c r="M3073" t="s">
        <v>211</v>
      </c>
      <c r="N3073" t="s">
        <v>1839</v>
      </c>
      <c r="O3073" t="s">
        <v>481</v>
      </c>
      <c r="P3073">
        <v>115.40600000000001</v>
      </c>
      <c r="Q3073">
        <v>2800773</v>
      </c>
      <c r="R3073" t="s">
        <v>144</v>
      </c>
      <c r="S3073">
        <v>1</v>
      </c>
    </row>
    <row r="3074" spans="2:19" x14ac:dyDescent="0.3">
      <c r="B3074">
        <v>3073</v>
      </c>
      <c r="C3074" t="s">
        <v>19</v>
      </c>
      <c r="D3074" t="s">
        <v>19</v>
      </c>
      <c r="E3074">
        <v>3073</v>
      </c>
      <c r="F3074" t="s">
        <v>20</v>
      </c>
      <c r="G3074">
        <v>26164</v>
      </c>
      <c r="H3074">
        <v>3073</v>
      </c>
      <c r="I3074">
        <v>16</v>
      </c>
      <c r="J3074" t="s">
        <v>7504</v>
      </c>
      <c r="K3074" t="s">
        <v>7505</v>
      </c>
      <c r="L3074" t="s">
        <v>257</v>
      </c>
      <c r="M3074" t="s">
        <v>258</v>
      </c>
      <c r="N3074" t="s">
        <v>7506</v>
      </c>
      <c r="O3074" t="s">
        <v>259</v>
      </c>
      <c r="P3074">
        <v>115.346</v>
      </c>
      <c r="Q3074">
        <v>26556367</v>
      </c>
      <c r="R3074" t="s">
        <v>274</v>
      </c>
      <c r="S3074">
        <v>1</v>
      </c>
    </row>
    <row r="3075" spans="2:19" x14ac:dyDescent="0.3">
      <c r="B3075">
        <v>3074</v>
      </c>
      <c r="C3075" t="s">
        <v>19</v>
      </c>
      <c r="D3075" t="s">
        <v>19</v>
      </c>
      <c r="E3075">
        <v>3074</v>
      </c>
      <c r="F3075" t="s">
        <v>20</v>
      </c>
      <c r="G3075">
        <v>17468</v>
      </c>
      <c r="H3075">
        <v>3074</v>
      </c>
      <c r="I3075">
        <v>110</v>
      </c>
      <c r="J3075" t="s">
        <v>7507</v>
      </c>
      <c r="K3075" t="s">
        <v>7508</v>
      </c>
      <c r="L3075" t="s">
        <v>33</v>
      </c>
      <c r="M3075" t="s">
        <v>34</v>
      </c>
      <c r="N3075" t="s">
        <v>692</v>
      </c>
      <c r="O3075" t="s">
        <v>36</v>
      </c>
      <c r="P3075">
        <v>115.29859999999999</v>
      </c>
      <c r="Q3075">
        <v>14661758</v>
      </c>
      <c r="R3075" t="s">
        <v>144</v>
      </c>
      <c r="S3075">
        <v>5</v>
      </c>
    </row>
    <row r="3076" spans="2:19" x14ac:dyDescent="0.3">
      <c r="B3076">
        <v>3075</v>
      </c>
      <c r="C3076" t="s">
        <v>19</v>
      </c>
      <c r="D3076" t="s">
        <v>19</v>
      </c>
      <c r="E3076">
        <v>3075</v>
      </c>
      <c r="F3076" t="s">
        <v>20</v>
      </c>
      <c r="G3076">
        <v>22101</v>
      </c>
      <c r="H3076">
        <v>3075</v>
      </c>
      <c r="I3076">
        <v>28</v>
      </c>
      <c r="J3076" t="s">
        <v>7509</v>
      </c>
      <c r="K3076" t="s">
        <v>7510</v>
      </c>
      <c r="L3076" t="s">
        <v>33</v>
      </c>
      <c r="M3076" t="s">
        <v>34</v>
      </c>
      <c r="N3076" t="s">
        <v>463</v>
      </c>
      <c r="O3076" t="s">
        <v>36</v>
      </c>
      <c r="P3076">
        <v>115.2608</v>
      </c>
      <c r="Q3076">
        <v>22777937</v>
      </c>
      <c r="R3076" t="s">
        <v>121</v>
      </c>
      <c r="S3076">
        <v>3</v>
      </c>
    </row>
    <row r="3077" spans="2:19" x14ac:dyDescent="0.3">
      <c r="B3077">
        <v>3076</v>
      </c>
      <c r="C3077" t="s">
        <v>19</v>
      </c>
      <c r="D3077" t="s">
        <v>19</v>
      </c>
      <c r="E3077">
        <v>3076</v>
      </c>
      <c r="F3077" t="s">
        <v>20</v>
      </c>
      <c r="G3077">
        <v>23733</v>
      </c>
      <c r="H3077">
        <v>3076</v>
      </c>
      <c r="I3077">
        <v>31</v>
      </c>
      <c r="J3077" t="s">
        <v>7511</v>
      </c>
      <c r="K3077" t="s">
        <v>7512</v>
      </c>
      <c r="L3077" t="s">
        <v>83</v>
      </c>
      <c r="M3077" t="s">
        <v>84</v>
      </c>
      <c r="N3077" t="s">
        <v>85</v>
      </c>
      <c r="O3077" t="s">
        <v>86</v>
      </c>
      <c r="P3077">
        <v>115.2594</v>
      </c>
      <c r="Q3077">
        <v>7047088</v>
      </c>
      <c r="R3077" t="s">
        <v>666</v>
      </c>
      <c r="S3077">
        <v>2</v>
      </c>
    </row>
    <row r="3078" spans="2:19" x14ac:dyDescent="0.3">
      <c r="B3078">
        <v>3077</v>
      </c>
      <c r="C3078" t="s">
        <v>19</v>
      </c>
      <c r="D3078" t="s">
        <v>19</v>
      </c>
      <c r="E3078">
        <v>3077</v>
      </c>
      <c r="F3078" t="s">
        <v>20</v>
      </c>
      <c r="G3078">
        <v>22460</v>
      </c>
      <c r="H3078">
        <v>3077</v>
      </c>
      <c r="I3078">
        <v>18</v>
      </c>
      <c r="J3078" t="s">
        <v>7513</v>
      </c>
      <c r="K3078" t="s">
        <v>7514</v>
      </c>
      <c r="L3078" t="s">
        <v>23</v>
      </c>
      <c r="M3078" t="s">
        <v>24</v>
      </c>
      <c r="N3078" t="s">
        <v>7515</v>
      </c>
      <c r="O3078" t="s">
        <v>60</v>
      </c>
      <c r="P3078">
        <v>115.2206</v>
      </c>
      <c r="Q3078">
        <v>3001101</v>
      </c>
      <c r="R3078" t="s">
        <v>274</v>
      </c>
      <c r="S3078">
        <v>3</v>
      </c>
    </row>
    <row r="3079" spans="2:19" x14ac:dyDescent="0.3">
      <c r="B3079">
        <v>3078</v>
      </c>
      <c r="C3079" t="s">
        <v>19</v>
      </c>
      <c r="D3079" t="s">
        <v>19</v>
      </c>
      <c r="E3079">
        <v>3078</v>
      </c>
      <c r="F3079" t="s">
        <v>20</v>
      </c>
      <c r="G3079">
        <v>17467</v>
      </c>
      <c r="H3079">
        <v>3078</v>
      </c>
      <c r="I3079">
        <v>75</v>
      </c>
      <c r="J3079" t="s">
        <v>7516</v>
      </c>
      <c r="K3079" t="s">
        <v>7517</v>
      </c>
      <c r="L3079" t="s">
        <v>23</v>
      </c>
      <c r="M3079" t="s">
        <v>24</v>
      </c>
      <c r="N3079" t="s">
        <v>929</v>
      </c>
      <c r="O3079" t="s">
        <v>277</v>
      </c>
      <c r="P3079">
        <v>115.20010000000001</v>
      </c>
      <c r="Q3079">
        <v>7396903</v>
      </c>
      <c r="R3079" t="s">
        <v>74</v>
      </c>
      <c r="S3079">
        <v>3</v>
      </c>
    </row>
    <row r="3080" spans="2:19" x14ac:dyDescent="0.3">
      <c r="B3080">
        <v>3079</v>
      </c>
      <c r="C3080" t="s">
        <v>19</v>
      </c>
      <c r="D3080" t="s">
        <v>19</v>
      </c>
      <c r="E3080">
        <v>3079</v>
      </c>
      <c r="F3080" t="s">
        <v>20</v>
      </c>
      <c r="G3080">
        <v>25204</v>
      </c>
      <c r="H3080">
        <v>3079</v>
      </c>
      <c r="I3080">
        <v>65</v>
      </c>
      <c r="J3080" t="s">
        <v>7518</v>
      </c>
      <c r="K3080" t="s">
        <v>7519</v>
      </c>
      <c r="L3080" t="s">
        <v>77</v>
      </c>
      <c r="M3080" t="s">
        <v>78</v>
      </c>
      <c r="N3080" t="s">
        <v>105</v>
      </c>
      <c r="O3080" t="s">
        <v>106</v>
      </c>
      <c r="P3080">
        <v>115.1799</v>
      </c>
      <c r="Q3080">
        <v>6926263</v>
      </c>
      <c r="R3080" t="s">
        <v>42</v>
      </c>
      <c r="S3080">
        <v>1</v>
      </c>
    </row>
    <row r="3081" spans="2:19" x14ac:dyDescent="0.3">
      <c r="B3081">
        <v>3080</v>
      </c>
      <c r="C3081" t="s">
        <v>19</v>
      </c>
      <c r="D3081" t="s">
        <v>19</v>
      </c>
      <c r="E3081">
        <v>3080</v>
      </c>
      <c r="F3081" t="s">
        <v>20</v>
      </c>
      <c r="G3081">
        <v>23956</v>
      </c>
      <c r="H3081">
        <v>3080</v>
      </c>
      <c r="I3081">
        <v>4</v>
      </c>
      <c r="J3081" t="s">
        <v>7520</v>
      </c>
      <c r="K3081" t="s">
        <v>7521</v>
      </c>
      <c r="L3081" t="s">
        <v>154</v>
      </c>
      <c r="M3081" t="s">
        <v>155</v>
      </c>
      <c r="N3081" t="s">
        <v>7522</v>
      </c>
      <c r="O3081" t="s">
        <v>298</v>
      </c>
      <c r="P3081">
        <v>115.15009999999999</v>
      </c>
      <c r="Q3081">
        <v>2626015</v>
      </c>
      <c r="R3081" t="s">
        <v>182</v>
      </c>
      <c r="S3081">
        <v>2</v>
      </c>
    </row>
    <row r="3082" spans="2:19" x14ac:dyDescent="0.3">
      <c r="B3082">
        <v>3081</v>
      </c>
      <c r="C3082" t="s">
        <v>19</v>
      </c>
      <c r="D3082" t="s">
        <v>19</v>
      </c>
      <c r="E3082">
        <v>3081</v>
      </c>
      <c r="F3082" t="s">
        <v>20</v>
      </c>
      <c r="G3082">
        <v>20852</v>
      </c>
      <c r="H3082">
        <v>3081</v>
      </c>
      <c r="I3082">
        <v>45</v>
      </c>
      <c r="J3082" t="s">
        <v>7523</v>
      </c>
      <c r="K3082" t="s">
        <v>7524</v>
      </c>
      <c r="L3082" t="s">
        <v>210</v>
      </c>
      <c r="M3082" t="s">
        <v>211</v>
      </c>
      <c r="N3082" t="s">
        <v>1997</v>
      </c>
      <c r="O3082" t="s">
        <v>36</v>
      </c>
      <c r="P3082">
        <v>115.12739999999999</v>
      </c>
      <c r="Q3082">
        <v>20432800</v>
      </c>
      <c r="R3082" t="s">
        <v>243</v>
      </c>
      <c r="S3082">
        <v>3</v>
      </c>
    </row>
    <row r="3083" spans="2:19" x14ac:dyDescent="0.3">
      <c r="B3083">
        <v>3082</v>
      </c>
      <c r="C3083" t="s">
        <v>19</v>
      </c>
      <c r="D3083" t="s">
        <v>19</v>
      </c>
      <c r="E3083">
        <v>3082</v>
      </c>
      <c r="F3083" t="s">
        <v>20</v>
      </c>
      <c r="G3083">
        <v>22172</v>
      </c>
      <c r="H3083">
        <v>3082</v>
      </c>
      <c r="I3083">
        <v>92</v>
      </c>
      <c r="J3083" t="s">
        <v>7525</v>
      </c>
      <c r="K3083" t="s">
        <v>7526</v>
      </c>
      <c r="L3083" t="s">
        <v>731</v>
      </c>
      <c r="M3083" t="s">
        <v>732</v>
      </c>
      <c r="N3083" t="s">
        <v>7527</v>
      </c>
      <c r="O3083" t="s">
        <v>7528</v>
      </c>
      <c r="P3083">
        <v>115.0355</v>
      </c>
      <c r="Q3083">
        <v>13226508</v>
      </c>
      <c r="R3083" t="s">
        <v>144</v>
      </c>
      <c r="S3083">
        <v>3</v>
      </c>
    </row>
    <row r="3084" spans="2:19" x14ac:dyDescent="0.3">
      <c r="B3084">
        <v>3083</v>
      </c>
      <c r="C3084" t="s">
        <v>19</v>
      </c>
      <c r="D3084" t="s">
        <v>19</v>
      </c>
      <c r="E3084">
        <v>3083</v>
      </c>
      <c r="F3084" t="s">
        <v>20</v>
      </c>
      <c r="G3084">
        <v>22519</v>
      </c>
      <c r="H3084">
        <v>3083</v>
      </c>
      <c r="I3084">
        <v>25</v>
      </c>
      <c r="J3084" t="s">
        <v>7529</v>
      </c>
      <c r="K3084" t="s">
        <v>7530</v>
      </c>
      <c r="L3084" t="s">
        <v>246</v>
      </c>
      <c r="M3084" t="s">
        <v>247</v>
      </c>
      <c r="N3084" t="s">
        <v>746</v>
      </c>
      <c r="O3084" t="s">
        <v>580</v>
      </c>
      <c r="P3084">
        <v>115.0363</v>
      </c>
      <c r="Q3084">
        <v>3840239</v>
      </c>
      <c r="R3084" t="s">
        <v>144</v>
      </c>
      <c r="S3084">
        <v>3</v>
      </c>
    </row>
    <row r="3085" spans="2:19" x14ac:dyDescent="0.3">
      <c r="B3085">
        <v>3084</v>
      </c>
      <c r="C3085" t="s">
        <v>19</v>
      </c>
      <c r="D3085" t="s">
        <v>19</v>
      </c>
      <c r="E3085">
        <v>3084</v>
      </c>
      <c r="F3085" t="s">
        <v>20</v>
      </c>
      <c r="G3085">
        <v>24004</v>
      </c>
      <c r="H3085">
        <v>3084</v>
      </c>
      <c r="I3085">
        <v>71</v>
      </c>
      <c r="J3085" t="s">
        <v>7531</v>
      </c>
      <c r="K3085" t="s">
        <v>7532</v>
      </c>
      <c r="L3085" t="s">
        <v>124</v>
      </c>
      <c r="M3085" t="s">
        <v>125</v>
      </c>
      <c r="N3085" t="s">
        <v>226</v>
      </c>
      <c r="O3085" t="s">
        <v>227</v>
      </c>
      <c r="P3085">
        <v>115.00660000000001</v>
      </c>
      <c r="Q3085">
        <v>9592627</v>
      </c>
      <c r="R3085" t="s">
        <v>37</v>
      </c>
      <c r="S3085">
        <v>2</v>
      </c>
    </row>
    <row r="3086" spans="2:19" x14ac:dyDescent="0.3">
      <c r="B3086">
        <v>3085</v>
      </c>
      <c r="C3086" t="s">
        <v>19</v>
      </c>
      <c r="D3086" t="s">
        <v>19</v>
      </c>
      <c r="E3086">
        <v>3085</v>
      </c>
      <c r="F3086" t="s">
        <v>20</v>
      </c>
      <c r="G3086">
        <v>25795</v>
      </c>
      <c r="H3086">
        <v>3085</v>
      </c>
      <c r="I3086">
        <v>100</v>
      </c>
      <c r="J3086" t="s">
        <v>7533</v>
      </c>
      <c r="K3086" t="s">
        <v>7534</v>
      </c>
      <c r="L3086" t="s">
        <v>360</v>
      </c>
      <c r="M3086" t="s">
        <v>361</v>
      </c>
      <c r="N3086" t="s">
        <v>362</v>
      </c>
      <c r="O3086" t="s">
        <v>362</v>
      </c>
      <c r="P3086">
        <v>114.9692</v>
      </c>
      <c r="Q3086">
        <v>13723744</v>
      </c>
      <c r="R3086" t="s">
        <v>274</v>
      </c>
      <c r="S3086">
        <v>1</v>
      </c>
    </row>
    <row r="3087" spans="2:19" x14ac:dyDescent="0.3">
      <c r="B3087">
        <v>3086</v>
      </c>
      <c r="C3087" t="s">
        <v>19</v>
      </c>
      <c r="D3087" t="s">
        <v>19</v>
      </c>
      <c r="E3087">
        <v>3086</v>
      </c>
      <c r="F3087" t="s">
        <v>20</v>
      </c>
      <c r="G3087">
        <v>19705</v>
      </c>
      <c r="H3087">
        <v>3086</v>
      </c>
      <c r="I3087">
        <v>15</v>
      </c>
      <c r="J3087" t="s">
        <v>7535</v>
      </c>
      <c r="K3087" t="s">
        <v>7536</v>
      </c>
      <c r="L3087" t="s">
        <v>45</v>
      </c>
      <c r="M3087" t="s">
        <v>46</v>
      </c>
      <c r="N3087" t="s">
        <v>7537</v>
      </c>
      <c r="O3087" t="s">
        <v>48</v>
      </c>
      <c r="P3087">
        <v>114.956</v>
      </c>
      <c r="Q3087">
        <v>9646283</v>
      </c>
      <c r="R3087" t="s">
        <v>61</v>
      </c>
      <c r="S3087">
        <v>4</v>
      </c>
    </row>
    <row r="3088" spans="2:19" x14ac:dyDescent="0.3">
      <c r="B3088">
        <v>3087</v>
      </c>
      <c r="C3088" t="s">
        <v>19</v>
      </c>
      <c r="D3088" t="s">
        <v>19</v>
      </c>
      <c r="E3088">
        <v>3087</v>
      </c>
      <c r="F3088" t="s">
        <v>20</v>
      </c>
      <c r="G3088">
        <v>19407</v>
      </c>
      <c r="H3088">
        <v>3087</v>
      </c>
      <c r="I3088">
        <v>22</v>
      </c>
      <c r="J3088" t="s">
        <v>7538</v>
      </c>
      <c r="K3088" t="s">
        <v>7539</v>
      </c>
      <c r="L3088" t="s">
        <v>1032</v>
      </c>
      <c r="M3088" t="s">
        <v>1033</v>
      </c>
      <c r="N3088" t="s">
        <v>2843</v>
      </c>
      <c r="O3088" t="s">
        <v>2844</v>
      </c>
      <c r="P3088">
        <v>114.9406</v>
      </c>
      <c r="Q3088">
        <v>32032815</v>
      </c>
      <c r="R3088" t="s">
        <v>56</v>
      </c>
      <c r="S3088">
        <v>4</v>
      </c>
    </row>
    <row r="3089" spans="2:19" x14ac:dyDescent="0.3">
      <c r="B3089">
        <v>3088</v>
      </c>
      <c r="C3089" t="s">
        <v>19</v>
      </c>
      <c r="D3089" t="s">
        <v>19</v>
      </c>
      <c r="E3089">
        <v>3088</v>
      </c>
      <c r="F3089" t="s">
        <v>20</v>
      </c>
      <c r="G3089">
        <v>22458</v>
      </c>
      <c r="H3089">
        <v>3088</v>
      </c>
      <c r="I3089">
        <v>116</v>
      </c>
      <c r="J3089" t="s">
        <v>7540</v>
      </c>
      <c r="K3089" t="s">
        <v>7541</v>
      </c>
      <c r="L3089" t="s">
        <v>23</v>
      </c>
      <c r="M3089" t="s">
        <v>24</v>
      </c>
      <c r="N3089" t="s">
        <v>277</v>
      </c>
      <c r="O3089" t="s">
        <v>277</v>
      </c>
      <c r="P3089">
        <v>114.9301</v>
      </c>
      <c r="Q3089">
        <v>42755076</v>
      </c>
      <c r="R3089" t="s">
        <v>128</v>
      </c>
      <c r="S3089">
        <v>3</v>
      </c>
    </row>
    <row r="3090" spans="2:19" x14ac:dyDescent="0.3">
      <c r="B3090">
        <v>3089</v>
      </c>
      <c r="C3090" t="s">
        <v>19</v>
      </c>
      <c r="D3090" t="s">
        <v>19</v>
      </c>
      <c r="E3090">
        <v>3089</v>
      </c>
      <c r="F3090" t="s">
        <v>20</v>
      </c>
      <c r="G3090">
        <v>24380</v>
      </c>
      <c r="H3090">
        <v>3089</v>
      </c>
      <c r="I3090">
        <v>30</v>
      </c>
      <c r="J3090" t="s">
        <v>7542</v>
      </c>
      <c r="K3090" t="s">
        <v>7543</v>
      </c>
      <c r="L3090" t="s">
        <v>23</v>
      </c>
      <c r="M3090" t="s">
        <v>24</v>
      </c>
      <c r="N3090" t="s">
        <v>277</v>
      </c>
      <c r="O3090" t="s">
        <v>277</v>
      </c>
      <c r="P3090">
        <v>114.876</v>
      </c>
      <c r="Q3090">
        <v>3330108</v>
      </c>
      <c r="R3090" t="s">
        <v>144</v>
      </c>
      <c r="S3090">
        <v>2</v>
      </c>
    </row>
    <row r="3091" spans="2:19" x14ac:dyDescent="0.3">
      <c r="B3091">
        <v>3090</v>
      </c>
      <c r="C3091" t="s">
        <v>19</v>
      </c>
      <c r="D3091" t="s">
        <v>19</v>
      </c>
      <c r="E3091">
        <v>3090</v>
      </c>
      <c r="F3091" t="s">
        <v>20</v>
      </c>
      <c r="G3091">
        <v>19762</v>
      </c>
      <c r="H3091">
        <v>3090</v>
      </c>
      <c r="I3091">
        <v>37</v>
      </c>
      <c r="J3091" t="s">
        <v>7544</v>
      </c>
      <c r="K3091" t="s">
        <v>7545</v>
      </c>
      <c r="L3091" t="s">
        <v>45</v>
      </c>
      <c r="M3091" t="s">
        <v>46</v>
      </c>
      <c r="N3091" t="s">
        <v>1401</v>
      </c>
      <c r="O3091" t="s">
        <v>48</v>
      </c>
      <c r="P3091">
        <v>114.83540000000001</v>
      </c>
      <c r="Q3091">
        <v>6377144</v>
      </c>
      <c r="R3091" t="s">
        <v>151</v>
      </c>
      <c r="S3091">
        <v>4</v>
      </c>
    </row>
    <row r="3092" spans="2:19" x14ac:dyDescent="0.3">
      <c r="B3092">
        <v>3091</v>
      </c>
      <c r="C3092" t="s">
        <v>19</v>
      </c>
      <c r="D3092" t="s">
        <v>19</v>
      </c>
      <c r="E3092">
        <v>3091</v>
      </c>
      <c r="F3092" t="s">
        <v>20</v>
      </c>
      <c r="G3092">
        <v>1807</v>
      </c>
      <c r="H3092">
        <v>3091</v>
      </c>
      <c r="I3092">
        <v>488</v>
      </c>
      <c r="J3092" t="s">
        <v>7546</v>
      </c>
      <c r="K3092" t="s">
        <v>7547</v>
      </c>
      <c r="L3092" t="s">
        <v>445</v>
      </c>
      <c r="M3092" t="s">
        <v>446</v>
      </c>
      <c r="N3092" t="s">
        <v>447</v>
      </c>
      <c r="O3092" t="s">
        <v>448</v>
      </c>
      <c r="P3092">
        <v>114.8276</v>
      </c>
      <c r="Q3092">
        <v>420482000</v>
      </c>
      <c r="R3092" t="s">
        <v>182</v>
      </c>
      <c r="S3092">
        <v>9</v>
      </c>
    </row>
    <row r="3093" spans="2:19" x14ac:dyDescent="0.3">
      <c r="B3093">
        <v>3092</v>
      </c>
      <c r="C3093" t="s">
        <v>19</v>
      </c>
      <c r="D3093" t="s">
        <v>19</v>
      </c>
      <c r="E3093">
        <v>3092</v>
      </c>
      <c r="F3093" t="s">
        <v>20</v>
      </c>
      <c r="G3093">
        <v>118</v>
      </c>
      <c r="H3093">
        <v>3092</v>
      </c>
      <c r="I3093">
        <v>202</v>
      </c>
      <c r="J3093" t="s">
        <v>7548</v>
      </c>
      <c r="K3093" t="s">
        <v>7549</v>
      </c>
      <c r="L3093" t="s">
        <v>131</v>
      </c>
      <c r="M3093" t="s">
        <v>132</v>
      </c>
      <c r="N3093" t="s">
        <v>871</v>
      </c>
      <c r="O3093" t="s">
        <v>143</v>
      </c>
      <c r="P3093">
        <v>114.72020000000001</v>
      </c>
      <c r="Q3093">
        <v>27475857</v>
      </c>
      <c r="R3093" t="s">
        <v>144</v>
      </c>
      <c r="S3093">
        <v>6</v>
      </c>
    </row>
    <row r="3094" spans="2:19" x14ac:dyDescent="0.3">
      <c r="B3094">
        <v>3093</v>
      </c>
      <c r="C3094" t="s">
        <v>19</v>
      </c>
      <c r="D3094" t="s">
        <v>19</v>
      </c>
      <c r="E3094">
        <v>3093</v>
      </c>
      <c r="F3094" t="s">
        <v>20</v>
      </c>
      <c r="G3094">
        <v>4038</v>
      </c>
      <c r="H3094">
        <v>3093</v>
      </c>
      <c r="I3094">
        <v>28</v>
      </c>
      <c r="J3094" t="s">
        <v>7550</v>
      </c>
      <c r="K3094" t="s">
        <v>7551</v>
      </c>
      <c r="L3094" t="s">
        <v>731</v>
      </c>
      <c r="M3094" t="s">
        <v>732</v>
      </c>
      <c r="N3094" t="s">
        <v>7552</v>
      </c>
      <c r="O3094" t="s">
        <v>7528</v>
      </c>
      <c r="P3094">
        <v>114.7071</v>
      </c>
      <c r="Q3094">
        <v>9195731</v>
      </c>
      <c r="R3094" t="s">
        <v>182</v>
      </c>
      <c r="S3094">
        <v>8</v>
      </c>
    </row>
    <row r="3095" spans="2:19" x14ac:dyDescent="0.3">
      <c r="B3095">
        <v>3094</v>
      </c>
      <c r="C3095" t="s">
        <v>19</v>
      </c>
      <c r="D3095" t="s">
        <v>19</v>
      </c>
      <c r="E3095">
        <v>3094</v>
      </c>
      <c r="F3095" t="s">
        <v>20</v>
      </c>
      <c r="G3095">
        <v>24978</v>
      </c>
      <c r="H3095">
        <v>3094</v>
      </c>
      <c r="I3095">
        <v>30</v>
      </c>
      <c r="J3095" t="s">
        <v>7553</v>
      </c>
      <c r="K3095" t="s">
        <v>7554</v>
      </c>
      <c r="L3095" t="s">
        <v>154</v>
      </c>
      <c r="M3095" t="s">
        <v>155</v>
      </c>
      <c r="N3095" t="s">
        <v>1684</v>
      </c>
      <c r="O3095" t="s">
        <v>298</v>
      </c>
      <c r="P3095">
        <v>114.71420000000001</v>
      </c>
      <c r="Q3095">
        <v>8303000</v>
      </c>
      <c r="R3095" t="s">
        <v>144</v>
      </c>
      <c r="S3095">
        <v>1</v>
      </c>
    </row>
    <row r="3096" spans="2:19" x14ac:dyDescent="0.3">
      <c r="B3096">
        <v>3095</v>
      </c>
      <c r="C3096" t="s">
        <v>19</v>
      </c>
      <c r="D3096" t="s">
        <v>19</v>
      </c>
      <c r="E3096">
        <v>3095</v>
      </c>
      <c r="F3096" t="s">
        <v>20</v>
      </c>
      <c r="G3096">
        <v>420</v>
      </c>
      <c r="H3096">
        <v>3095</v>
      </c>
      <c r="I3096">
        <v>93</v>
      </c>
      <c r="J3096" t="s">
        <v>7555</v>
      </c>
      <c r="K3096" t="s">
        <v>7556</v>
      </c>
      <c r="L3096" t="s">
        <v>547</v>
      </c>
      <c r="M3096" t="s">
        <v>548</v>
      </c>
      <c r="N3096" t="s">
        <v>549</v>
      </c>
      <c r="O3096" t="s">
        <v>549</v>
      </c>
      <c r="P3096">
        <v>114.5598</v>
      </c>
      <c r="Q3096">
        <v>50062800</v>
      </c>
      <c r="R3096" t="s">
        <v>144</v>
      </c>
      <c r="S3096">
        <v>5</v>
      </c>
    </row>
    <row r="3097" spans="2:19" x14ac:dyDescent="0.3">
      <c r="B3097">
        <v>3096</v>
      </c>
      <c r="C3097" t="s">
        <v>19</v>
      </c>
      <c r="D3097" t="s">
        <v>19</v>
      </c>
      <c r="E3097">
        <v>3096</v>
      </c>
      <c r="F3097" t="s">
        <v>20</v>
      </c>
      <c r="G3097">
        <v>20686</v>
      </c>
      <c r="H3097">
        <v>3096</v>
      </c>
      <c r="I3097">
        <v>507</v>
      </c>
      <c r="J3097" t="s">
        <v>7557</v>
      </c>
      <c r="K3097" t="s">
        <v>7558</v>
      </c>
      <c r="L3097" t="s">
        <v>77</v>
      </c>
      <c r="M3097" t="s">
        <v>78</v>
      </c>
      <c r="N3097" t="s">
        <v>105</v>
      </c>
      <c r="O3097" t="s">
        <v>5443</v>
      </c>
      <c r="P3097">
        <v>114.4983</v>
      </c>
      <c r="Q3097">
        <v>58247000</v>
      </c>
      <c r="R3097" t="s">
        <v>144</v>
      </c>
      <c r="S3097">
        <v>4</v>
      </c>
    </row>
    <row r="3098" spans="2:19" x14ac:dyDescent="0.3">
      <c r="B3098">
        <v>3097</v>
      </c>
      <c r="C3098" t="s">
        <v>19</v>
      </c>
      <c r="D3098" t="s">
        <v>19</v>
      </c>
      <c r="E3098">
        <v>3097</v>
      </c>
      <c r="F3098" t="s">
        <v>20</v>
      </c>
      <c r="G3098">
        <v>22094</v>
      </c>
      <c r="H3098">
        <v>3097</v>
      </c>
      <c r="I3098">
        <v>70</v>
      </c>
      <c r="J3098" t="s">
        <v>7559</v>
      </c>
      <c r="K3098" t="s">
        <v>7560</v>
      </c>
      <c r="L3098" t="s">
        <v>185</v>
      </c>
      <c r="M3098" t="s">
        <v>186</v>
      </c>
      <c r="N3098" t="s">
        <v>7561</v>
      </c>
      <c r="O3098" t="s">
        <v>7562</v>
      </c>
      <c r="P3098">
        <v>114.3177</v>
      </c>
      <c r="Q3098">
        <v>7435531</v>
      </c>
      <c r="R3098" t="s">
        <v>61</v>
      </c>
      <c r="S3098">
        <v>3</v>
      </c>
    </row>
    <row r="3099" spans="2:19" x14ac:dyDescent="0.3">
      <c r="B3099">
        <v>3098</v>
      </c>
      <c r="C3099" t="s">
        <v>19</v>
      </c>
      <c r="D3099" t="s">
        <v>19</v>
      </c>
      <c r="E3099">
        <v>3098</v>
      </c>
      <c r="F3099" t="s">
        <v>20</v>
      </c>
      <c r="G3099">
        <v>25542</v>
      </c>
      <c r="H3099">
        <v>3098</v>
      </c>
      <c r="I3099">
        <v>450</v>
      </c>
      <c r="J3099" t="s">
        <v>7563</v>
      </c>
      <c r="K3099" t="s">
        <v>7564</v>
      </c>
      <c r="L3099" t="s">
        <v>131</v>
      </c>
      <c r="M3099" t="s">
        <v>132</v>
      </c>
      <c r="N3099" t="s">
        <v>7565</v>
      </c>
      <c r="O3099" t="s">
        <v>7566</v>
      </c>
      <c r="P3099">
        <v>114.0994</v>
      </c>
      <c r="Q3099">
        <v>8422452</v>
      </c>
      <c r="R3099" t="s">
        <v>274</v>
      </c>
      <c r="S3099">
        <v>1</v>
      </c>
    </row>
    <row r="3100" spans="2:19" x14ac:dyDescent="0.3">
      <c r="B3100">
        <v>3099</v>
      </c>
      <c r="C3100" t="s">
        <v>19</v>
      </c>
      <c r="D3100" t="s">
        <v>19</v>
      </c>
      <c r="E3100">
        <v>3099</v>
      </c>
      <c r="F3100" t="s">
        <v>20</v>
      </c>
      <c r="G3100">
        <v>4821</v>
      </c>
      <c r="H3100">
        <v>3099</v>
      </c>
      <c r="I3100">
        <v>890</v>
      </c>
      <c r="J3100" t="s">
        <v>7567</v>
      </c>
      <c r="K3100" t="s">
        <v>7568</v>
      </c>
      <c r="L3100" t="s">
        <v>189</v>
      </c>
      <c r="M3100" t="s">
        <v>190</v>
      </c>
      <c r="N3100" t="s">
        <v>3117</v>
      </c>
      <c r="O3100" t="s">
        <v>192</v>
      </c>
      <c r="P3100">
        <v>114.0894</v>
      </c>
      <c r="Q3100">
        <v>74699517</v>
      </c>
      <c r="R3100" t="s">
        <v>449</v>
      </c>
      <c r="S3100">
        <v>5</v>
      </c>
    </row>
    <row r="3101" spans="2:19" x14ac:dyDescent="0.3">
      <c r="B3101">
        <v>3100</v>
      </c>
      <c r="C3101" t="s">
        <v>19</v>
      </c>
      <c r="D3101" t="s">
        <v>19</v>
      </c>
      <c r="E3101">
        <v>3100</v>
      </c>
      <c r="F3101" t="s">
        <v>20</v>
      </c>
      <c r="G3101">
        <v>21595</v>
      </c>
      <c r="H3101">
        <v>3100</v>
      </c>
      <c r="I3101">
        <v>80</v>
      </c>
      <c r="J3101" t="s">
        <v>7569</v>
      </c>
      <c r="K3101" t="s">
        <v>7570</v>
      </c>
      <c r="L3101" t="s">
        <v>210</v>
      </c>
      <c r="M3101" t="s">
        <v>211</v>
      </c>
      <c r="N3101" t="s">
        <v>3771</v>
      </c>
      <c r="O3101" t="s">
        <v>481</v>
      </c>
      <c r="P3101">
        <v>114.0831</v>
      </c>
      <c r="Q3101">
        <v>14639000</v>
      </c>
      <c r="R3101" t="s">
        <v>118</v>
      </c>
      <c r="S3101">
        <v>3</v>
      </c>
    </row>
    <row r="3102" spans="2:19" x14ac:dyDescent="0.3">
      <c r="B3102">
        <v>3101</v>
      </c>
      <c r="C3102" t="s">
        <v>19</v>
      </c>
      <c r="D3102" t="s">
        <v>19</v>
      </c>
      <c r="E3102">
        <v>3101</v>
      </c>
      <c r="F3102" t="s">
        <v>20</v>
      </c>
      <c r="G3102">
        <v>24564</v>
      </c>
      <c r="H3102">
        <v>3101</v>
      </c>
      <c r="I3102">
        <v>23</v>
      </c>
      <c r="J3102" t="s">
        <v>7571</v>
      </c>
      <c r="K3102" t="s">
        <v>7572</v>
      </c>
      <c r="L3102" t="s">
        <v>23</v>
      </c>
      <c r="M3102" t="s">
        <v>24</v>
      </c>
      <c r="N3102" t="s">
        <v>2264</v>
      </c>
      <c r="O3102" t="s">
        <v>60</v>
      </c>
      <c r="P3102">
        <v>114.0646</v>
      </c>
      <c r="Q3102">
        <v>9406000</v>
      </c>
      <c r="R3102" t="s">
        <v>516</v>
      </c>
      <c r="S3102">
        <v>2</v>
      </c>
    </row>
    <row r="3103" spans="2:19" x14ac:dyDescent="0.3">
      <c r="B3103">
        <v>3102</v>
      </c>
      <c r="C3103" t="s">
        <v>19</v>
      </c>
      <c r="D3103" t="s">
        <v>19</v>
      </c>
      <c r="E3103">
        <v>3102</v>
      </c>
      <c r="F3103" t="s">
        <v>20</v>
      </c>
      <c r="G3103">
        <v>17976</v>
      </c>
      <c r="H3103">
        <v>3102</v>
      </c>
      <c r="I3103">
        <v>38</v>
      </c>
      <c r="J3103" t="s">
        <v>7573</v>
      </c>
      <c r="K3103" t="s">
        <v>7574</v>
      </c>
      <c r="L3103" t="s">
        <v>185</v>
      </c>
      <c r="M3103" t="s">
        <v>186</v>
      </c>
      <c r="N3103" t="s">
        <v>185</v>
      </c>
      <c r="O3103" t="s">
        <v>179</v>
      </c>
      <c r="P3103">
        <v>114.0453</v>
      </c>
      <c r="Q3103">
        <v>11064000</v>
      </c>
      <c r="R3103" t="s">
        <v>151</v>
      </c>
      <c r="S3103">
        <v>6</v>
      </c>
    </row>
    <row r="3104" spans="2:19" x14ac:dyDescent="0.3">
      <c r="B3104">
        <v>3103</v>
      </c>
      <c r="C3104" t="s">
        <v>19</v>
      </c>
      <c r="D3104" t="s">
        <v>19</v>
      </c>
      <c r="E3104">
        <v>3103</v>
      </c>
      <c r="F3104" t="s">
        <v>20</v>
      </c>
      <c r="G3104">
        <v>25000</v>
      </c>
      <c r="H3104">
        <v>3103</v>
      </c>
      <c r="I3104">
        <v>41</v>
      </c>
      <c r="J3104" t="s">
        <v>7575</v>
      </c>
      <c r="K3104" t="s">
        <v>7576</v>
      </c>
      <c r="L3104" t="s">
        <v>23</v>
      </c>
      <c r="M3104" t="s">
        <v>24</v>
      </c>
      <c r="N3104" t="s">
        <v>277</v>
      </c>
      <c r="O3104" t="s">
        <v>277</v>
      </c>
      <c r="P3104">
        <v>114.0324</v>
      </c>
      <c r="Q3104">
        <v>3809509</v>
      </c>
      <c r="R3104" t="s">
        <v>144</v>
      </c>
      <c r="S3104">
        <v>1</v>
      </c>
    </row>
    <row r="3105" spans="2:19" x14ac:dyDescent="0.3">
      <c r="B3105">
        <v>3104</v>
      </c>
      <c r="C3105" t="s">
        <v>19</v>
      </c>
      <c r="D3105" t="s">
        <v>19</v>
      </c>
      <c r="E3105">
        <v>3104</v>
      </c>
      <c r="F3105" t="s">
        <v>20</v>
      </c>
      <c r="G3105">
        <v>24126</v>
      </c>
      <c r="H3105">
        <v>3104</v>
      </c>
      <c r="I3105">
        <v>1000</v>
      </c>
      <c r="J3105" t="s">
        <v>7577</v>
      </c>
      <c r="K3105" t="s">
        <v>7578</v>
      </c>
      <c r="L3105" t="s">
        <v>23</v>
      </c>
      <c r="M3105" t="s">
        <v>24</v>
      </c>
      <c r="N3105" t="s">
        <v>223</v>
      </c>
      <c r="O3105" t="s">
        <v>60</v>
      </c>
      <c r="P3105">
        <v>113.97029999999999</v>
      </c>
      <c r="Q3105">
        <v>43130000</v>
      </c>
      <c r="R3105" t="s">
        <v>144</v>
      </c>
      <c r="S3105">
        <v>2</v>
      </c>
    </row>
    <row r="3106" spans="2:19" x14ac:dyDescent="0.3">
      <c r="B3106">
        <v>3105</v>
      </c>
      <c r="C3106" t="s">
        <v>19</v>
      </c>
      <c r="D3106" t="s">
        <v>19</v>
      </c>
      <c r="E3106">
        <v>3105</v>
      </c>
      <c r="F3106" t="s">
        <v>20</v>
      </c>
      <c r="G3106">
        <v>8181</v>
      </c>
      <c r="H3106">
        <v>3105</v>
      </c>
      <c r="I3106">
        <v>273</v>
      </c>
      <c r="J3106" t="s">
        <v>7579</v>
      </c>
      <c r="K3106" t="s">
        <v>7580</v>
      </c>
      <c r="L3106" t="s">
        <v>164</v>
      </c>
      <c r="M3106" t="s">
        <v>165</v>
      </c>
      <c r="N3106" t="s">
        <v>6233</v>
      </c>
      <c r="O3106" t="s">
        <v>6234</v>
      </c>
      <c r="P3106">
        <v>113.93380000000001</v>
      </c>
      <c r="Q3106">
        <v>227354512</v>
      </c>
      <c r="R3106" t="s">
        <v>449</v>
      </c>
      <c r="S3106">
        <v>3</v>
      </c>
    </row>
    <row r="3107" spans="2:19" x14ac:dyDescent="0.3">
      <c r="B3107">
        <v>3106</v>
      </c>
      <c r="C3107" t="s">
        <v>19</v>
      </c>
      <c r="D3107" t="s">
        <v>19</v>
      </c>
      <c r="E3107">
        <v>3106</v>
      </c>
      <c r="F3107" t="s">
        <v>20</v>
      </c>
      <c r="G3107">
        <v>19552</v>
      </c>
      <c r="H3107">
        <v>3106</v>
      </c>
      <c r="I3107">
        <v>53</v>
      </c>
      <c r="J3107" t="s">
        <v>7581</v>
      </c>
      <c r="K3107" t="s">
        <v>7582</v>
      </c>
      <c r="L3107" t="s">
        <v>189</v>
      </c>
      <c r="M3107" t="s">
        <v>190</v>
      </c>
      <c r="N3107" t="s">
        <v>391</v>
      </c>
      <c r="O3107" t="s">
        <v>192</v>
      </c>
      <c r="P3107">
        <v>113.9153</v>
      </c>
      <c r="Q3107">
        <v>8149582</v>
      </c>
      <c r="R3107" t="s">
        <v>516</v>
      </c>
      <c r="S3107">
        <v>4</v>
      </c>
    </row>
    <row r="3108" spans="2:19" x14ac:dyDescent="0.3">
      <c r="B3108">
        <v>3107</v>
      </c>
      <c r="C3108" t="s">
        <v>19</v>
      </c>
      <c r="D3108" t="s">
        <v>19</v>
      </c>
      <c r="E3108">
        <v>3107</v>
      </c>
      <c r="F3108" t="s">
        <v>20</v>
      </c>
      <c r="G3108">
        <v>20166</v>
      </c>
      <c r="H3108">
        <v>3107</v>
      </c>
      <c r="I3108">
        <v>100</v>
      </c>
      <c r="J3108" t="s">
        <v>7583</v>
      </c>
      <c r="K3108" t="s">
        <v>7584</v>
      </c>
      <c r="L3108" t="s">
        <v>185</v>
      </c>
      <c r="M3108" t="s">
        <v>186</v>
      </c>
      <c r="N3108" t="s">
        <v>2950</v>
      </c>
      <c r="O3108" t="s">
        <v>1280</v>
      </c>
      <c r="P3108">
        <v>113.8301</v>
      </c>
      <c r="Q3108">
        <v>21748728</v>
      </c>
      <c r="R3108" t="s">
        <v>182</v>
      </c>
      <c r="S3108">
        <v>4</v>
      </c>
    </row>
    <row r="3109" spans="2:19" x14ac:dyDescent="0.3">
      <c r="B3109">
        <v>3108</v>
      </c>
      <c r="C3109" t="s">
        <v>19</v>
      </c>
      <c r="D3109" t="s">
        <v>19</v>
      </c>
      <c r="E3109">
        <v>3108</v>
      </c>
      <c r="F3109" t="s">
        <v>20</v>
      </c>
      <c r="G3109">
        <v>3738</v>
      </c>
      <c r="H3109">
        <v>3108</v>
      </c>
      <c r="I3109">
        <v>330</v>
      </c>
      <c r="J3109" t="s">
        <v>7585</v>
      </c>
      <c r="K3109" t="s">
        <v>7586</v>
      </c>
      <c r="L3109" t="s">
        <v>77</v>
      </c>
      <c r="M3109" t="s">
        <v>78</v>
      </c>
      <c r="N3109" t="s">
        <v>3535</v>
      </c>
      <c r="O3109" t="s">
        <v>3536</v>
      </c>
      <c r="P3109">
        <v>113.71599999999999</v>
      </c>
      <c r="Q3109">
        <v>44592034</v>
      </c>
      <c r="R3109" t="s">
        <v>37</v>
      </c>
      <c r="S3109">
        <v>5</v>
      </c>
    </row>
    <row r="3110" spans="2:19" x14ac:dyDescent="0.3">
      <c r="B3110">
        <v>3109</v>
      </c>
      <c r="C3110" t="s">
        <v>19</v>
      </c>
      <c r="D3110" t="s">
        <v>19</v>
      </c>
      <c r="E3110">
        <v>3109</v>
      </c>
      <c r="F3110" t="s">
        <v>20</v>
      </c>
      <c r="G3110">
        <v>73</v>
      </c>
      <c r="H3110">
        <v>3109</v>
      </c>
      <c r="I3110">
        <v>67</v>
      </c>
      <c r="J3110" t="s">
        <v>7587</v>
      </c>
      <c r="K3110" t="s">
        <v>7588</v>
      </c>
      <c r="L3110" t="s">
        <v>131</v>
      </c>
      <c r="M3110" t="s">
        <v>132</v>
      </c>
      <c r="N3110" t="s">
        <v>133</v>
      </c>
      <c r="O3110" t="s">
        <v>133</v>
      </c>
      <c r="P3110">
        <v>113.6922</v>
      </c>
      <c r="Q3110">
        <v>11315000</v>
      </c>
      <c r="R3110" t="s">
        <v>151</v>
      </c>
      <c r="S3110">
        <v>4</v>
      </c>
    </row>
    <row r="3111" spans="2:19" x14ac:dyDescent="0.3">
      <c r="B3111">
        <v>3110</v>
      </c>
      <c r="C3111" t="s">
        <v>19</v>
      </c>
      <c r="D3111" t="s">
        <v>19</v>
      </c>
      <c r="E3111">
        <v>3110</v>
      </c>
      <c r="F3111" t="s">
        <v>20</v>
      </c>
      <c r="G3111">
        <v>1025</v>
      </c>
      <c r="H3111">
        <v>3110</v>
      </c>
      <c r="I3111">
        <v>182</v>
      </c>
      <c r="J3111" t="s">
        <v>7589</v>
      </c>
      <c r="K3111" t="s">
        <v>7590</v>
      </c>
      <c r="L3111" t="s">
        <v>23</v>
      </c>
      <c r="M3111" t="s">
        <v>24</v>
      </c>
      <c r="N3111" t="s">
        <v>2667</v>
      </c>
      <c r="O3111" t="s">
        <v>60</v>
      </c>
      <c r="P3111">
        <v>113.62949999999999</v>
      </c>
      <c r="Q3111">
        <v>17882083</v>
      </c>
      <c r="R3111" t="s">
        <v>30</v>
      </c>
      <c r="S3111">
        <v>6</v>
      </c>
    </row>
    <row r="3112" spans="2:19" x14ac:dyDescent="0.3">
      <c r="B3112">
        <v>3111</v>
      </c>
      <c r="C3112" t="s">
        <v>19</v>
      </c>
      <c r="D3112" t="s">
        <v>19</v>
      </c>
      <c r="E3112">
        <v>3111</v>
      </c>
      <c r="F3112" t="s">
        <v>20</v>
      </c>
      <c r="G3112">
        <v>24997</v>
      </c>
      <c r="H3112">
        <v>3111</v>
      </c>
      <c r="I3112">
        <v>61</v>
      </c>
      <c r="J3112" t="s">
        <v>7591</v>
      </c>
      <c r="K3112" t="s">
        <v>7592</v>
      </c>
      <c r="L3112" t="s">
        <v>83</v>
      </c>
      <c r="M3112" t="s">
        <v>84</v>
      </c>
      <c r="N3112" t="s">
        <v>609</v>
      </c>
      <c r="O3112" t="s">
        <v>609</v>
      </c>
      <c r="P3112">
        <v>113.59910000000001</v>
      </c>
      <c r="Q3112">
        <v>11733000</v>
      </c>
      <c r="R3112" t="s">
        <v>121</v>
      </c>
      <c r="S3112">
        <v>1</v>
      </c>
    </row>
    <row r="3113" spans="2:19" x14ac:dyDescent="0.3">
      <c r="B3113">
        <v>3112</v>
      </c>
      <c r="C3113" t="s">
        <v>19</v>
      </c>
      <c r="D3113" t="s">
        <v>19</v>
      </c>
      <c r="E3113">
        <v>3112</v>
      </c>
      <c r="F3113" t="s">
        <v>20</v>
      </c>
      <c r="G3113">
        <v>26278</v>
      </c>
      <c r="H3113">
        <v>3112</v>
      </c>
      <c r="I3113">
        <v>10</v>
      </c>
      <c r="J3113" t="s">
        <v>7593</v>
      </c>
      <c r="K3113" t="s">
        <v>7594</v>
      </c>
      <c r="L3113" t="s">
        <v>45</v>
      </c>
      <c r="M3113" t="s">
        <v>46</v>
      </c>
      <c r="N3113" t="s">
        <v>48</v>
      </c>
      <c r="O3113" t="s">
        <v>48</v>
      </c>
      <c r="P3113">
        <v>113.5834</v>
      </c>
      <c r="Q3113">
        <v>2891735</v>
      </c>
      <c r="R3113" t="s">
        <v>37</v>
      </c>
      <c r="S3113">
        <v>1</v>
      </c>
    </row>
    <row r="3114" spans="2:19" x14ac:dyDescent="0.3">
      <c r="B3114">
        <v>3113</v>
      </c>
      <c r="C3114" t="s">
        <v>19</v>
      </c>
      <c r="D3114" t="s">
        <v>19</v>
      </c>
      <c r="E3114">
        <v>3113</v>
      </c>
      <c r="F3114" t="s">
        <v>20</v>
      </c>
      <c r="G3114">
        <v>1784</v>
      </c>
      <c r="H3114">
        <v>3113</v>
      </c>
      <c r="I3114">
        <v>120</v>
      </c>
      <c r="J3114" t="s">
        <v>7595</v>
      </c>
      <c r="K3114" t="s">
        <v>7596</v>
      </c>
      <c r="L3114" t="s">
        <v>204</v>
      </c>
      <c r="M3114" t="s">
        <v>205</v>
      </c>
      <c r="N3114" t="s">
        <v>1981</v>
      </c>
      <c r="O3114" t="s">
        <v>1982</v>
      </c>
      <c r="P3114">
        <v>113.53570000000001</v>
      </c>
      <c r="Q3114">
        <v>50737118</v>
      </c>
      <c r="R3114" t="s">
        <v>27</v>
      </c>
      <c r="S3114">
        <v>7</v>
      </c>
    </row>
    <row r="3115" spans="2:19" x14ac:dyDescent="0.3">
      <c r="B3115">
        <v>3114</v>
      </c>
      <c r="C3115" t="s">
        <v>19</v>
      </c>
      <c r="D3115" t="s">
        <v>19</v>
      </c>
      <c r="E3115">
        <v>3114</v>
      </c>
      <c r="F3115" t="s">
        <v>20</v>
      </c>
      <c r="G3115">
        <v>23653</v>
      </c>
      <c r="H3115">
        <v>3114</v>
      </c>
      <c r="I3115">
        <v>46</v>
      </c>
      <c r="J3115" t="s">
        <v>7597</v>
      </c>
      <c r="K3115" t="s">
        <v>7598</v>
      </c>
      <c r="L3115" t="s">
        <v>311</v>
      </c>
      <c r="M3115" t="s">
        <v>369</v>
      </c>
      <c r="N3115" t="s">
        <v>370</v>
      </c>
      <c r="O3115" t="s">
        <v>370</v>
      </c>
      <c r="P3115">
        <v>113.544</v>
      </c>
      <c r="Q3115">
        <v>7862127</v>
      </c>
      <c r="R3115" t="s">
        <v>449</v>
      </c>
      <c r="S3115">
        <v>2</v>
      </c>
    </row>
    <row r="3116" spans="2:19" x14ac:dyDescent="0.3">
      <c r="B3116">
        <v>3115</v>
      </c>
      <c r="C3116" t="s">
        <v>19</v>
      </c>
      <c r="D3116" t="s">
        <v>19</v>
      </c>
      <c r="E3116">
        <v>3115</v>
      </c>
      <c r="F3116" t="s">
        <v>20</v>
      </c>
      <c r="G3116">
        <v>24887</v>
      </c>
      <c r="H3116">
        <v>3115</v>
      </c>
      <c r="I3116">
        <v>22</v>
      </c>
      <c r="J3116" t="s">
        <v>7599</v>
      </c>
      <c r="K3116" t="s">
        <v>7600</v>
      </c>
      <c r="L3116" t="s">
        <v>210</v>
      </c>
      <c r="M3116" t="s">
        <v>211</v>
      </c>
      <c r="N3116" t="s">
        <v>7601</v>
      </c>
      <c r="O3116" t="s">
        <v>7602</v>
      </c>
      <c r="P3116">
        <v>113.3026</v>
      </c>
      <c r="Q3116">
        <v>4474681</v>
      </c>
      <c r="R3116" t="s">
        <v>144</v>
      </c>
      <c r="S3116">
        <v>1</v>
      </c>
    </row>
    <row r="3117" spans="2:19" x14ac:dyDescent="0.3">
      <c r="B3117">
        <v>3116</v>
      </c>
      <c r="C3117" t="s">
        <v>19</v>
      </c>
      <c r="D3117" t="s">
        <v>19</v>
      </c>
      <c r="E3117">
        <v>3116</v>
      </c>
      <c r="F3117" t="s">
        <v>20</v>
      </c>
      <c r="G3117">
        <v>20137</v>
      </c>
      <c r="H3117">
        <v>3116</v>
      </c>
      <c r="I3117">
        <v>83</v>
      </c>
      <c r="J3117" t="s">
        <v>7603</v>
      </c>
      <c r="K3117" t="s">
        <v>7604</v>
      </c>
      <c r="L3117" t="s">
        <v>185</v>
      </c>
      <c r="M3117" t="s">
        <v>186</v>
      </c>
      <c r="N3117" t="s">
        <v>185</v>
      </c>
      <c r="O3117" t="s">
        <v>179</v>
      </c>
      <c r="P3117">
        <v>113.20820000000001</v>
      </c>
      <c r="Q3117">
        <v>17385000</v>
      </c>
      <c r="R3117" t="s">
        <v>121</v>
      </c>
      <c r="S3117">
        <v>3</v>
      </c>
    </row>
    <row r="3118" spans="2:19" x14ac:dyDescent="0.3">
      <c r="B3118">
        <v>3117</v>
      </c>
      <c r="C3118" t="s">
        <v>19</v>
      </c>
      <c r="D3118" t="s">
        <v>19</v>
      </c>
      <c r="E3118">
        <v>3117</v>
      </c>
      <c r="F3118" t="s">
        <v>20</v>
      </c>
      <c r="G3118">
        <v>25058</v>
      </c>
      <c r="H3118">
        <v>3117</v>
      </c>
      <c r="I3118">
        <v>26</v>
      </c>
      <c r="J3118" t="s">
        <v>7605</v>
      </c>
      <c r="K3118" t="s">
        <v>7606</v>
      </c>
      <c r="L3118" t="s">
        <v>176</v>
      </c>
      <c r="M3118" t="s">
        <v>177</v>
      </c>
      <c r="N3118" t="s">
        <v>7607</v>
      </c>
      <c r="O3118" t="s">
        <v>179</v>
      </c>
      <c r="P3118">
        <v>113.1538</v>
      </c>
      <c r="Q3118">
        <v>2079202</v>
      </c>
      <c r="R3118" t="s">
        <v>61</v>
      </c>
      <c r="S3118">
        <v>1</v>
      </c>
    </row>
    <row r="3119" spans="2:19" x14ac:dyDescent="0.3">
      <c r="B3119">
        <v>3118</v>
      </c>
      <c r="C3119" t="s">
        <v>19</v>
      </c>
      <c r="D3119" t="s">
        <v>19</v>
      </c>
      <c r="E3119">
        <v>3118</v>
      </c>
      <c r="F3119" t="s">
        <v>20</v>
      </c>
      <c r="G3119">
        <v>3754</v>
      </c>
      <c r="H3119">
        <v>3118</v>
      </c>
      <c r="I3119">
        <v>155</v>
      </c>
      <c r="J3119" t="s">
        <v>7608</v>
      </c>
      <c r="K3119" t="s">
        <v>7609</v>
      </c>
      <c r="L3119" t="s">
        <v>257</v>
      </c>
      <c r="M3119" t="s">
        <v>258</v>
      </c>
      <c r="N3119" t="s">
        <v>259</v>
      </c>
      <c r="O3119" t="s">
        <v>259</v>
      </c>
      <c r="P3119">
        <v>113.1382</v>
      </c>
      <c r="Q3119">
        <v>98943000</v>
      </c>
      <c r="R3119" t="s">
        <v>49</v>
      </c>
      <c r="S3119">
        <v>6</v>
      </c>
    </row>
    <row r="3120" spans="2:19" x14ac:dyDescent="0.3">
      <c r="B3120">
        <v>3119</v>
      </c>
      <c r="C3120" t="s">
        <v>19</v>
      </c>
      <c r="D3120" t="s">
        <v>19</v>
      </c>
      <c r="E3120">
        <v>3119</v>
      </c>
      <c r="F3120" t="s">
        <v>20</v>
      </c>
      <c r="G3120">
        <v>2598</v>
      </c>
      <c r="H3120">
        <v>3119</v>
      </c>
      <c r="I3120">
        <v>200</v>
      </c>
      <c r="J3120" t="s">
        <v>7610</v>
      </c>
      <c r="K3120" t="s">
        <v>7611</v>
      </c>
      <c r="L3120" t="s">
        <v>23</v>
      </c>
      <c r="M3120" t="s">
        <v>24</v>
      </c>
      <c r="N3120" t="s">
        <v>277</v>
      </c>
      <c r="O3120" t="s">
        <v>277</v>
      </c>
      <c r="P3120">
        <v>113.1431</v>
      </c>
      <c r="Q3120">
        <v>37744614</v>
      </c>
      <c r="R3120" t="s">
        <v>42</v>
      </c>
      <c r="S3120">
        <v>8</v>
      </c>
    </row>
    <row r="3121" spans="2:19" x14ac:dyDescent="0.3">
      <c r="B3121">
        <v>3120</v>
      </c>
      <c r="C3121" t="s">
        <v>19</v>
      </c>
      <c r="D3121" t="s">
        <v>19</v>
      </c>
      <c r="E3121">
        <v>3120</v>
      </c>
      <c r="F3121" t="s">
        <v>20</v>
      </c>
      <c r="G3121">
        <v>471</v>
      </c>
      <c r="H3121">
        <v>3120</v>
      </c>
      <c r="I3121">
        <v>90</v>
      </c>
      <c r="J3121" t="s">
        <v>7612</v>
      </c>
      <c r="K3121" t="s">
        <v>7613</v>
      </c>
      <c r="L3121" t="s">
        <v>547</v>
      </c>
      <c r="M3121" t="s">
        <v>548</v>
      </c>
      <c r="N3121" t="s">
        <v>549</v>
      </c>
      <c r="O3121" t="s">
        <v>549</v>
      </c>
      <c r="P3121">
        <v>113.027</v>
      </c>
      <c r="Q3121">
        <v>34041173</v>
      </c>
      <c r="R3121" t="s">
        <v>144</v>
      </c>
      <c r="S3121">
        <v>6</v>
      </c>
    </row>
    <row r="3122" spans="2:19" x14ac:dyDescent="0.3">
      <c r="B3122">
        <v>3121</v>
      </c>
      <c r="C3122" t="s">
        <v>19</v>
      </c>
      <c r="D3122" t="s">
        <v>19</v>
      </c>
      <c r="E3122">
        <v>3121</v>
      </c>
      <c r="F3122" t="s">
        <v>20</v>
      </c>
      <c r="G3122">
        <v>20623</v>
      </c>
      <c r="H3122">
        <v>3121</v>
      </c>
      <c r="I3122">
        <v>1227</v>
      </c>
      <c r="J3122" t="s">
        <v>7614</v>
      </c>
      <c r="K3122" t="s">
        <v>7615</v>
      </c>
      <c r="L3122" t="s">
        <v>23</v>
      </c>
      <c r="M3122" t="s">
        <v>24</v>
      </c>
      <c r="N3122" t="s">
        <v>26</v>
      </c>
      <c r="O3122" t="s">
        <v>26</v>
      </c>
      <c r="P3122">
        <v>113.0102</v>
      </c>
      <c r="Q3122">
        <v>569240000</v>
      </c>
      <c r="R3122" t="s">
        <v>121</v>
      </c>
      <c r="S3122">
        <v>4</v>
      </c>
    </row>
    <row r="3123" spans="2:19" x14ac:dyDescent="0.3">
      <c r="B3123">
        <v>3122</v>
      </c>
      <c r="C3123" t="s">
        <v>19</v>
      </c>
      <c r="D3123" t="s">
        <v>19</v>
      </c>
      <c r="E3123">
        <v>3122</v>
      </c>
      <c r="F3123" t="s">
        <v>20</v>
      </c>
      <c r="G3123">
        <v>57</v>
      </c>
      <c r="H3123">
        <v>3122</v>
      </c>
      <c r="I3123">
        <v>1469</v>
      </c>
      <c r="J3123" t="s">
        <v>7616</v>
      </c>
      <c r="K3123" t="s">
        <v>7617</v>
      </c>
      <c r="L3123" t="s">
        <v>185</v>
      </c>
      <c r="M3123" t="s">
        <v>186</v>
      </c>
      <c r="N3123" t="s">
        <v>185</v>
      </c>
      <c r="O3123" t="s">
        <v>179</v>
      </c>
      <c r="P3123">
        <v>112.943</v>
      </c>
      <c r="Q3123">
        <v>33583810</v>
      </c>
      <c r="R3123" t="s">
        <v>428</v>
      </c>
      <c r="S3123">
        <v>6</v>
      </c>
    </row>
    <row r="3124" spans="2:19" x14ac:dyDescent="0.3">
      <c r="B3124">
        <v>3123</v>
      </c>
      <c r="C3124" t="s">
        <v>19</v>
      </c>
      <c r="D3124" t="s">
        <v>19</v>
      </c>
      <c r="E3124">
        <v>3123</v>
      </c>
      <c r="F3124" t="s">
        <v>20</v>
      </c>
      <c r="G3124">
        <v>21918</v>
      </c>
      <c r="H3124">
        <v>3123</v>
      </c>
      <c r="I3124">
        <v>18</v>
      </c>
      <c r="J3124" t="s">
        <v>7618</v>
      </c>
      <c r="K3124" t="s">
        <v>7619</v>
      </c>
      <c r="L3124" t="s">
        <v>547</v>
      </c>
      <c r="M3124" t="s">
        <v>548</v>
      </c>
      <c r="N3124" t="s">
        <v>2085</v>
      </c>
      <c r="O3124" t="s">
        <v>549</v>
      </c>
      <c r="P3124">
        <v>112.93259999999999</v>
      </c>
      <c r="Q3124">
        <v>6229322</v>
      </c>
      <c r="R3124" t="s">
        <v>182</v>
      </c>
      <c r="S3124">
        <v>3</v>
      </c>
    </row>
    <row r="3125" spans="2:19" x14ac:dyDescent="0.3">
      <c r="B3125">
        <v>3124</v>
      </c>
      <c r="C3125" t="s">
        <v>19</v>
      </c>
      <c r="D3125" t="s">
        <v>19</v>
      </c>
      <c r="E3125">
        <v>3124</v>
      </c>
      <c r="F3125" t="s">
        <v>20</v>
      </c>
      <c r="G3125">
        <v>22018</v>
      </c>
      <c r="H3125">
        <v>3124</v>
      </c>
      <c r="I3125">
        <v>974</v>
      </c>
      <c r="J3125" t="s">
        <v>7620</v>
      </c>
      <c r="K3125" t="s">
        <v>7621</v>
      </c>
      <c r="L3125" t="s">
        <v>154</v>
      </c>
      <c r="M3125" t="s">
        <v>155</v>
      </c>
      <c r="N3125" t="s">
        <v>7622</v>
      </c>
      <c r="O3125" t="s">
        <v>3498</v>
      </c>
      <c r="P3125">
        <v>112.8948</v>
      </c>
      <c r="Q3125">
        <v>39415509</v>
      </c>
      <c r="R3125" t="s">
        <v>262</v>
      </c>
      <c r="S3125">
        <v>3</v>
      </c>
    </row>
    <row r="3126" spans="2:19" x14ac:dyDescent="0.3">
      <c r="B3126">
        <v>3125</v>
      </c>
      <c r="C3126" t="s">
        <v>19</v>
      </c>
      <c r="D3126" t="s">
        <v>19</v>
      </c>
      <c r="E3126">
        <v>3125</v>
      </c>
      <c r="F3126" t="s">
        <v>20</v>
      </c>
      <c r="G3126">
        <v>21094</v>
      </c>
      <c r="H3126">
        <v>3125</v>
      </c>
      <c r="I3126">
        <v>78</v>
      </c>
      <c r="J3126" t="s">
        <v>7623</v>
      </c>
      <c r="K3126" t="s">
        <v>7624</v>
      </c>
      <c r="L3126" t="s">
        <v>23</v>
      </c>
      <c r="M3126" t="s">
        <v>24</v>
      </c>
      <c r="N3126" t="s">
        <v>7625</v>
      </c>
      <c r="O3126" t="s">
        <v>26</v>
      </c>
      <c r="P3126">
        <v>112.8856</v>
      </c>
      <c r="Q3126">
        <v>33605720</v>
      </c>
      <c r="R3126" t="s">
        <v>27</v>
      </c>
      <c r="S3126">
        <v>5</v>
      </c>
    </row>
    <row r="3127" spans="2:19" x14ac:dyDescent="0.3">
      <c r="B3127">
        <v>3126</v>
      </c>
      <c r="C3127" t="s">
        <v>19</v>
      </c>
      <c r="D3127" t="s">
        <v>19</v>
      </c>
      <c r="E3127">
        <v>3126</v>
      </c>
      <c r="F3127" t="s">
        <v>20</v>
      </c>
      <c r="G3127">
        <v>19974</v>
      </c>
      <c r="H3127">
        <v>3126</v>
      </c>
      <c r="I3127">
        <v>9</v>
      </c>
      <c r="J3127" t="s">
        <v>7626</v>
      </c>
      <c r="K3127" t="s">
        <v>7627</v>
      </c>
      <c r="L3127" t="s">
        <v>95</v>
      </c>
      <c r="M3127" t="s">
        <v>96</v>
      </c>
      <c r="N3127" t="s">
        <v>1454</v>
      </c>
      <c r="O3127" t="s">
        <v>150</v>
      </c>
      <c r="P3127">
        <v>112.8087</v>
      </c>
      <c r="Q3127">
        <v>9495820</v>
      </c>
      <c r="R3127" t="s">
        <v>467</v>
      </c>
      <c r="S3127">
        <v>4</v>
      </c>
    </row>
    <row r="3128" spans="2:19" x14ac:dyDescent="0.3">
      <c r="B3128">
        <v>3127</v>
      </c>
      <c r="C3128" t="s">
        <v>19</v>
      </c>
      <c r="D3128" t="s">
        <v>19</v>
      </c>
      <c r="E3128">
        <v>3127</v>
      </c>
      <c r="F3128" t="s">
        <v>20</v>
      </c>
      <c r="G3128">
        <v>2900</v>
      </c>
      <c r="H3128">
        <v>3127</v>
      </c>
      <c r="I3128">
        <v>98</v>
      </c>
      <c r="J3128" t="s">
        <v>7628</v>
      </c>
      <c r="K3128" t="s">
        <v>7629</v>
      </c>
      <c r="L3128" t="s">
        <v>185</v>
      </c>
      <c r="M3128" t="s">
        <v>186</v>
      </c>
      <c r="N3128" t="s">
        <v>3422</v>
      </c>
      <c r="O3128" t="s">
        <v>179</v>
      </c>
      <c r="P3128">
        <v>112.7915</v>
      </c>
      <c r="Q3128">
        <v>21443000</v>
      </c>
      <c r="R3128" t="s">
        <v>42</v>
      </c>
      <c r="S3128">
        <v>7</v>
      </c>
    </row>
    <row r="3129" spans="2:19" x14ac:dyDescent="0.3">
      <c r="B3129">
        <v>3128</v>
      </c>
      <c r="C3129" t="s">
        <v>19</v>
      </c>
      <c r="D3129" t="s">
        <v>19</v>
      </c>
      <c r="E3129">
        <v>3128</v>
      </c>
      <c r="F3129" t="s">
        <v>20</v>
      </c>
      <c r="G3129">
        <v>21004</v>
      </c>
      <c r="H3129">
        <v>3128</v>
      </c>
      <c r="I3129">
        <v>79</v>
      </c>
      <c r="J3129" t="s">
        <v>7630</v>
      </c>
      <c r="K3129" t="s">
        <v>7631</v>
      </c>
      <c r="L3129" t="s">
        <v>1032</v>
      </c>
      <c r="M3129" t="s">
        <v>1033</v>
      </c>
      <c r="N3129" t="s">
        <v>1034</v>
      </c>
      <c r="O3129" t="s">
        <v>1035</v>
      </c>
      <c r="P3129">
        <v>112.7933</v>
      </c>
      <c r="Q3129">
        <v>15717549</v>
      </c>
      <c r="R3129" t="s">
        <v>151</v>
      </c>
      <c r="S3129">
        <v>3</v>
      </c>
    </row>
    <row r="3130" spans="2:19" x14ac:dyDescent="0.3">
      <c r="B3130">
        <v>3129</v>
      </c>
      <c r="C3130" t="s">
        <v>19</v>
      </c>
      <c r="D3130" t="s">
        <v>19</v>
      </c>
      <c r="E3130">
        <v>3129</v>
      </c>
      <c r="F3130" t="s">
        <v>20</v>
      </c>
      <c r="G3130">
        <v>24490</v>
      </c>
      <c r="H3130">
        <v>3129</v>
      </c>
      <c r="I3130">
        <v>40</v>
      </c>
      <c r="J3130" t="s">
        <v>7632</v>
      </c>
      <c r="K3130" t="s">
        <v>7633</v>
      </c>
      <c r="L3130" t="s">
        <v>131</v>
      </c>
      <c r="M3130" t="s">
        <v>132</v>
      </c>
      <c r="N3130" t="s">
        <v>697</v>
      </c>
      <c r="O3130" t="s">
        <v>698</v>
      </c>
      <c r="P3130">
        <v>112.7676</v>
      </c>
      <c r="Q3130">
        <v>5566000</v>
      </c>
      <c r="R3130" t="s">
        <v>37</v>
      </c>
      <c r="S3130">
        <v>2</v>
      </c>
    </row>
    <row r="3131" spans="2:19" x14ac:dyDescent="0.3">
      <c r="B3131">
        <v>3130</v>
      </c>
      <c r="C3131" t="s">
        <v>19</v>
      </c>
      <c r="D3131" t="s">
        <v>19</v>
      </c>
      <c r="E3131">
        <v>3130</v>
      </c>
      <c r="F3131" t="s">
        <v>20</v>
      </c>
      <c r="G3131">
        <v>21521</v>
      </c>
      <c r="H3131">
        <v>3130</v>
      </c>
      <c r="I3131">
        <v>142</v>
      </c>
      <c r="J3131" t="s">
        <v>7634</v>
      </c>
      <c r="K3131" t="s">
        <v>7635</v>
      </c>
      <c r="L3131" t="s">
        <v>70</v>
      </c>
      <c r="M3131" t="s">
        <v>71</v>
      </c>
      <c r="N3131" t="s">
        <v>835</v>
      </c>
      <c r="O3131" t="s">
        <v>836</v>
      </c>
      <c r="P3131">
        <v>112.7547</v>
      </c>
      <c r="Q3131">
        <v>23600964</v>
      </c>
      <c r="R3131" t="s">
        <v>144</v>
      </c>
      <c r="S3131">
        <v>5</v>
      </c>
    </row>
    <row r="3132" spans="2:19" x14ac:dyDescent="0.3">
      <c r="B3132">
        <v>3131</v>
      </c>
      <c r="C3132" t="s">
        <v>19</v>
      </c>
      <c r="D3132" t="s">
        <v>19</v>
      </c>
      <c r="E3132">
        <v>3131</v>
      </c>
      <c r="F3132" t="s">
        <v>20</v>
      </c>
      <c r="G3132">
        <v>1605</v>
      </c>
      <c r="H3132">
        <v>3131</v>
      </c>
      <c r="I3132">
        <v>2363</v>
      </c>
      <c r="J3132" t="s">
        <v>7636</v>
      </c>
      <c r="K3132" t="s">
        <v>7637</v>
      </c>
      <c r="L3132" t="s">
        <v>246</v>
      </c>
      <c r="M3132" t="s">
        <v>247</v>
      </c>
      <c r="N3132" t="s">
        <v>580</v>
      </c>
      <c r="O3132" t="s">
        <v>580</v>
      </c>
      <c r="P3132">
        <v>112.7047</v>
      </c>
      <c r="Q3132">
        <v>1621033577</v>
      </c>
      <c r="R3132" t="s">
        <v>467</v>
      </c>
      <c r="S3132">
        <v>10</v>
      </c>
    </row>
    <row r="3133" spans="2:19" x14ac:dyDescent="0.3">
      <c r="B3133">
        <v>3132</v>
      </c>
      <c r="C3133" t="s">
        <v>19</v>
      </c>
      <c r="D3133" t="s">
        <v>19</v>
      </c>
      <c r="E3133">
        <v>3132</v>
      </c>
      <c r="F3133" t="s">
        <v>20</v>
      </c>
      <c r="G3133">
        <v>19990</v>
      </c>
      <c r="H3133">
        <v>3132</v>
      </c>
      <c r="I3133">
        <v>37</v>
      </c>
      <c r="J3133" t="s">
        <v>7638</v>
      </c>
      <c r="K3133" t="s">
        <v>7639</v>
      </c>
      <c r="L3133" t="s">
        <v>257</v>
      </c>
      <c r="M3133" t="s">
        <v>258</v>
      </c>
      <c r="N3133" t="s">
        <v>259</v>
      </c>
      <c r="O3133" t="s">
        <v>259</v>
      </c>
      <c r="P3133">
        <v>112.7007</v>
      </c>
      <c r="Q3133">
        <v>5206594</v>
      </c>
      <c r="R3133" t="s">
        <v>516</v>
      </c>
      <c r="S3133">
        <v>4</v>
      </c>
    </row>
    <row r="3134" spans="2:19" x14ac:dyDescent="0.3">
      <c r="B3134">
        <v>3133</v>
      </c>
      <c r="C3134" t="s">
        <v>19</v>
      </c>
      <c r="D3134" t="s">
        <v>19</v>
      </c>
      <c r="E3134">
        <v>3133</v>
      </c>
      <c r="F3134" t="s">
        <v>20</v>
      </c>
      <c r="G3134">
        <v>17461</v>
      </c>
      <c r="H3134">
        <v>3133</v>
      </c>
      <c r="I3134">
        <v>50</v>
      </c>
      <c r="J3134" t="s">
        <v>7640</v>
      </c>
      <c r="K3134" t="s">
        <v>7641</v>
      </c>
      <c r="L3134" t="s">
        <v>64</v>
      </c>
      <c r="M3134" t="s">
        <v>65</v>
      </c>
      <c r="N3134" t="s">
        <v>66</v>
      </c>
      <c r="O3134" t="s">
        <v>67</v>
      </c>
      <c r="P3134">
        <v>112.6934</v>
      </c>
      <c r="Q3134">
        <v>19504937</v>
      </c>
      <c r="R3134" t="s">
        <v>42</v>
      </c>
      <c r="S3134">
        <v>5</v>
      </c>
    </row>
    <row r="3135" spans="2:19" x14ac:dyDescent="0.3">
      <c r="B3135">
        <v>3134</v>
      </c>
      <c r="C3135" t="s">
        <v>19</v>
      </c>
      <c r="D3135" t="s">
        <v>19</v>
      </c>
      <c r="E3135">
        <v>3134</v>
      </c>
      <c r="F3135" t="s">
        <v>20</v>
      </c>
      <c r="G3135">
        <v>26073</v>
      </c>
      <c r="H3135">
        <v>3134</v>
      </c>
      <c r="I3135">
        <v>40</v>
      </c>
      <c r="J3135" t="s">
        <v>7642</v>
      </c>
      <c r="K3135" t="s">
        <v>7643</v>
      </c>
      <c r="L3135" t="s">
        <v>23</v>
      </c>
      <c r="M3135" t="s">
        <v>24</v>
      </c>
      <c r="N3135" t="s">
        <v>26</v>
      </c>
      <c r="O3135" t="s">
        <v>26</v>
      </c>
      <c r="P3135">
        <v>112.691</v>
      </c>
      <c r="Q3135">
        <v>14480000</v>
      </c>
      <c r="R3135" t="s">
        <v>56</v>
      </c>
      <c r="S3135">
        <v>1</v>
      </c>
    </row>
    <row r="3136" spans="2:19" x14ac:dyDescent="0.3">
      <c r="B3136">
        <v>3135</v>
      </c>
      <c r="C3136" t="s">
        <v>19</v>
      </c>
      <c r="D3136" t="s">
        <v>19</v>
      </c>
      <c r="E3136">
        <v>3135</v>
      </c>
      <c r="F3136" t="s">
        <v>20</v>
      </c>
      <c r="G3136">
        <v>23708</v>
      </c>
      <c r="H3136">
        <v>3135</v>
      </c>
      <c r="I3136">
        <v>16</v>
      </c>
      <c r="J3136" t="s">
        <v>7644</v>
      </c>
      <c r="K3136" t="s">
        <v>7645</v>
      </c>
      <c r="L3136" t="s">
        <v>547</v>
      </c>
      <c r="M3136" t="s">
        <v>548</v>
      </c>
      <c r="N3136" t="s">
        <v>549</v>
      </c>
      <c r="O3136" t="s">
        <v>549</v>
      </c>
      <c r="P3136">
        <v>112.6568</v>
      </c>
      <c r="Q3136">
        <v>6748611</v>
      </c>
      <c r="R3136" t="s">
        <v>274</v>
      </c>
      <c r="S3136">
        <v>2</v>
      </c>
    </row>
    <row r="3137" spans="2:19" x14ac:dyDescent="0.3">
      <c r="B3137">
        <v>3136</v>
      </c>
      <c r="C3137" t="s">
        <v>19</v>
      </c>
      <c r="D3137" t="s">
        <v>19</v>
      </c>
      <c r="E3137">
        <v>3136</v>
      </c>
      <c r="F3137" t="s">
        <v>20</v>
      </c>
      <c r="G3137">
        <v>25448</v>
      </c>
      <c r="H3137">
        <v>3136</v>
      </c>
      <c r="I3137">
        <v>8</v>
      </c>
      <c r="J3137" t="s">
        <v>7646</v>
      </c>
      <c r="K3137" t="s">
        <v>7647</v>
      </c>
      <c r="L3137" t="s">
        <v>230</v>
      </c>
      <c r="M3137" t="s">
        <v>231</v>
      </c>
      <c r="N3137" t="s">
        <v>232</v>
      </c>
      <c r="O3137" t="s">
        <v>233</v>
      </c>
      <c r="P3137">
        <v>112.5947</v>
      </c>
      <c r="Q3137">
        <v>2937634</v>
      </c>
      <c r="R3137" t="s">
        <v>262</v>
      </c>
      <c r="S3137">
        <v>1</v>
      </c>
    </row>
    <row r="3138" spans="2:19" x14ac:dyDescent="0.3">
      <c r="B3138">
        <v>3137</v>
      </c>
      <c r="C3138" t="s">
        <v>19</v>
      </c>
      <c r="D3138" t="s">
        <v>19</v>
      </c>
      <c r="E3138">
        <v>3137</v>
      </c>
      <c r="F3138" t="s">
        <v>20</v>
      </c>
      <c r="G3138">
        <v>274</v>
      </c>
      <c r="H3138">
        <v>3137</v>
      </c>
      <c r="I3138">
        <v>199</v>
      </c>
      <c r="J3138" t="s">
        <v>7648</v>
      </c>
      <c r="K3138" t="s">
        <v>7649</v>
      </c>
      <c r="L3138" t="s">
        <v>70</v>
      </c>
      <c r="M3138" t="s">
        <v>71</v>
      </c>
      <c r="N3138" t="s">
        <v>72</v>
      </c>
      <c r="O3138" t="s">
        <v>73</v>
      </c>
      <c r="P3138">
        <v>112.4402</v>
      </c>
      <c r="Q3138">
        <v>31541000</v>
      </c>
      <c r="R3138" t="s">
        <v>42</v>
      </c>
      <c r="S3138">
        <v>7</v>
      </c>
    </row>
    <row r="3139" spans="2:19" x14ac:dyDescent="0.3">
      <c r="B3139">
        <v>3138</v>
      </c>
      <c r="C3139" t="s">
        <v>19</v>
      </c>
      <c r="D3139" t="s">
        <v>19</v>
      </c>
      <c r="E3139">
        <v>3138</v>
      </c>
      <c r="F3139" t="s">
        <v>20</v>
      </c>
      <c r="G3139">
        <v>26230</v>
      </c>
      <c r="H3139">
        <v>3138</v>
      </c>
      <c r="I3139">
        <v>63</v>
      </c>
      <c r="J3139" t="s">
        <v>7650</v>
      </c>
      <c r="K3139" t="s">
        <v>7651</v>
      </c>
      <c r="L3139" t="s">
        <v>246</v>
      </c>
      <c r="M3139" t="s">
        <v>247</v>
      </c>
      <c r="N3139" t="s">
        <v>7652</v>
      </c>
      <c r="O3139" t="s">
        <v>7653</v>
      </c>
      <c r="P3139">
        <v>112.39279999999999</v>
      </c>
      <c r="Q3139">
        <v>18625400</v>
      </c>
      <c r="R3139" t="s">
        <v>262</v>
      </c>
      <c r="S3139">
        <v>1</v>
      </c>
    </row>
    <row r="3140" spans="2:19" x14ac:dyDescent="0.3">
      <c r="B3140">
        <v>3139</v>
      </c>
      <c r="C3140" t="s">
        <v>19</v>
      </c>
      <c r="D3140" t="s">
        <v>19</v>
      </c>
      <c r="E3140">
        <v>3139</v>
      </c>
      <c r="F3140" t="s">
        <v>20</v>
      </c>
      <c r="G3140">
        <v>25556</v>
      </c>
      <c r="H3140">
        <v>3139</v>
      </c>
      <c r="I3140">
        <v>93</v>
      </c>
      <c r="J3140" t="s">
        <v>7654</v>
      </c>
      <c r="K3140" t="s">
        <v>7655</v>
      </c>
      <c r="L3140" t="s">
        <v>204</v>
      </c>
      <c r="M3140" t="s">
        <v>205</v>
      </c>
      <c r="N3140" t="s">
        <v>206</v>
      </c>
      <c r="O3140" t="s">
        <v>207</v>
      </c>
      <c r="P3140">
        <v>112.3222</v>
      </c>
      <c r="Q3140">
        <v>8235618</v>
      </c>
      <c r="R3140" t="s">
        <v>151</v>
      </c>
      <c r="S3140">
        <v>1</v>
      </c>
    </row>
    <row r="3141" spans="2:19" x14ac:dyDescent="0.3">
      <c r="B3141">
        <v>3140</v>
      </c>
      <c r="C3141" t="s">
        <v>19</v>
      </c>
      <c r="D3141" t="s">
        <v>19</v>
      </c>
      <c r="E3141">
        <v>3140</v>
      </c>
      <c r="F3141" t="s">
        <v>20</v>
      </c>
      <c r="G3141">
        <v>25182</v>
      </c>
      <c r="H3141">
        <v>3140</v>
      </c>
      <c r="I3141">
        <v>6</v>
      </c>
      <c r="J3141" t="s">
        <v>7656</v>
      </c>
      <c r="K3141" t="s">
        <v>7657</v>
      </c>
      <c r="L3141" t="s">
        <v>170</v>
      </c>
      <c r="M3141" t="s">
        <v>171</v>
      </c>
      <c r="N3141" t="s">
        <v>3683</v>
      </c>
      <c r="O3141" t="s">
        <v>377</v>
      </c>
      <c r="P3141">
        <v>112.2859</v>
      </c>
      <c r="Q3141">
        <v>3651258</v>
      </c>
      <c r="R3141" t="s">
        <v>61</v>
      </c>
      <c r="S3141">
        <v>1</v>
      </c>
    </row>
    <row r="3142" spans="2:19" x14ac:dyDescent="0.3">
      <c r="B3142">
        <v>3141</v>
      </c>
      <c r="C3142" t="s">
        <v>19</v>
      </c>
      <c r="D3142" t="s">
        <v>19</v>
      </c>
      <c r="E3142">
        <v>3141</v>
      </c>
      <c r="F3142" t="s">
        <v>20</v>
      </c>
      <c r="G3142">
        <v>25532</v>
      </c>
      <c r="H3142">
        <v>3141</v>
      </c>
      <c r="I3142">
        <v>20</v>
      </c>
      <c r="J3142" t="s">
        <v>7658</v>
      </c>
      <c r="K3142" t="s">
        <v>7659</v>
      </c>
      <c r="L3142" t="s">
        <v>95</v>
      </c>
      <c r="M3142" t="s">
        <v>96</v>
      </c>
      <c r="N3142" t="s">
        <v>7438</v>
      </c>
      <c r="O3142" t="s">
        <v>147</v>
      </c>
      <c r="P3142">
        <v>112.2701</v>
      </c>
      <c r="Q3142">
        <v>7951000</v>
      </c>
      <c r="R3142" t="s">
        <v>118</v>
      </c>
      <c r="S3142">
        <v>1</v>
      </c>
    </row>
    <row r="3143" spans="2:19" x14ac:dyDescent="0.3">
      <c r="B3143">
        <v>3142</v>
      </c>
      <c r="C3143" t="s">
        <v>19</v>
      </c>
      <c r="D3143" t="s">
        <v>19</v>
      </c>
      <c r="E3143">
        <v>3142</v>
      </c>
      <c r="F3143" t="s">
        <v>20</v>
      </c>
      <c r="G3143">
        <v>5492</v>
      </c>
      <c r="H3143">
        <v>3142</v>
      </c>
      <c r="I3143">
        <v>52</v>
      </c>
      <c r="J3143" t="s">
        <v>7660</v>
      </c>
      <c r="K3143" t="s">
        <v>7661</v>
      </c>
      <c r="L3143" t="s">
        <v>23</v>
      </c>
      <c r="M3143" t="s">
        <v>24</v>
      </c>
      <c r="N3143" t="s">
        <v>277</v>
      </c>
      <c r="O3143" t="s">
        <v>277</v>
      </c>
      <c r="P3143">
        <v>112.22280000000001</v>
      </c>
      <c r="Q3143">
        <v>96604900</v>
      </c>
      <c r="R3143" t="s">
        <v>121</v>
      </c>
      <c r="S3143">
        <v>6</v>
      </c>
    </row>
    <row r="3144" spans="2:19" x14ac:dyDescent="0.3">
      <c r="B3144">
        <v>3143</v>
      </c>
      <c r="C3144" t="s">
        <v>19</v>
      </c>
      <c r="D3144" t="s">
        <v>19</v>
      </c>
      <c r="E3144">
        <v>3143</v>
      </c>
      <c r="F3144" t="s">
        <v>20</v>
      </c>
      <c r="G3144">
        <v>11095</v>
      </c>
      <c r="H3144">
        <v>3143</v>
      </c>
      <c r="I3144">
        <v>222</v>
      </c>
      <c r="J3144" t="s">
        <v>7662</v>
      </c>
      <c r="K3144" t="s">
        <v>7663</v>
      </c>
      <c r="L3144" t="s">
        <v>83</v>
      </c>
      <c r="M3144" t="s">
        <v>84</v>
      </c>
      <c r="N3144" t="s">
        <v>608</v>
      </c>
      <c r="O3144" t="s">
        <v>609</v>
      </c>
      <c r="P3144">
        <v>112.1876</v>
      </c>
      <c r="Q3144">
        <v>319682168</v>
      </c>
      <c r="R3144" t="s">
        <v>262</v>
      </c>
      <c r="S3144">
        <v>2</v>
      </c>
    </row>
    <row r="3145" spans="2:19" x14ac:dyDescent="0.3">
      <c r="B3145">
        <v>3144</v>
      </c>
      <c r="C3145" t="s">
        <v>19</v>
      </c>
      <c r="D3145" t="s">
        <v>19</v>
      </c>
      <c r="E3145">
        <v>3144</v>
      </c>
      <c r="F3145" t="s">
        <v>20</v>
      </c>
      <c r="G3145">
        <v>24630</v>
      </c>
      <c r="H3145">
        <v>3144</v>
      </c>
      <c r="I3145">
        <v>223</v>
      </c>
      <c r="J3145" t="s">
        <v>7664</v>
      </c>
      <c r="K3145" t="s">
        <v>7665</v>
      </c>
      <c r="L3145" t="s">
        <v>131</v>
      </c>
      <c r="M3145" t="s">
        <v>132</v>
      </c>
      <c r="N3145" t="s">
        <v>143</v>
      </c>
      <c r="O3145" t="s">
        <v>143</v>
      </c>
      <c r="P3145">
        <v>112.14100000000001</v>
      </c>
      <c r="Q3145">
        <v>23908360</v>
      </c>
      <c r="R3145" t="s">
        <v>262</v>
      </c>
      <c r="S3145">
        <v>1</v>
      </c>
    </row>
    <row r="3146" spans="2:19" x14ac:dyDescent="0.3">
      <c r="B3146">
        <v>3145</v>
      </c>
      <c r="C3146" t="s">
        <v>19</v>
      </c>
      <c r="D3146" t="s">
        <v>19</v>
      </c>
      <c r="E3146">
        <v>3145</v>
      </c>
      <c r="F3146" t="s">
        <v>20</v>
      </c>
      <c r="G3146">
        <v>9398</v>
      </c>
      <c r="H3146">
        <v>3145</v>
      </c>
      <c r="I3146">
        <v>64</v>
      </c>
      <c r="J3146" t="s">
        <v>7666</v>
      </c>
      <c r="K3146" t="s">
        <v>7667</v>
      </c>
      <c r="L3146" t="s">
        <v>210</v>
      </c>
      <c r="M3146" t="s">
        <v>211</v>
      </c>
      <c r="N3146" t="s">
        <v>481</v>
      </c>
      <c r="O3146" t="s">
        <v>481</v>
      </c>
      <c r="P3146">
        <v>112.13549999999999</v>
      </c>
      <c r="Q3146">
        <v>11500145</v>
      </c>
      <c r="R3146" t="s">
        <v>151</v>
      </c>
      <c r="S3146">
        <v>3</v>
      </c>
    </row>
    <row r="3147" spans="2:19" x14ac:dyDescent="0.3">
      <c r="B3147">
        <v>3146</v>
      </c>
      <c r="C3147" t="s">
        <v>19</v>
      </c>
      <c r="D3147" t="s">
        <v>19</v>
      </c>
      <c r="E3147">
        <v>3146</v>
      </c>
      <c r="F3147" t="s">
        <v>20</v>
      </c>
      <c r="G3147">
        <v>1711</v>
      </c>
      <c r="H3147">
        <v>3146</v>
      </c>
      <c r="I3147">
        <v>79</v>
      </c>
      <c r="J3147" t="s">
        <v>7668</v>
      </c>
      <c r="K3147" t="s">
        <v>7669</v>
      </c>
      <c r="L3147" t="s">
        <v>1032</v>
      </c>
      <c r="M3147" t="s">
        <v>1033</v>
      </c>
      <c r="N3147" t="s">
        <v>4588</v>
      </c>
      <c r="O3147" t="s">
        <v>2844</v>
      </c>
      <c r="P3147">
        <v>112.1183</v>
      </c>
      <c r="Q3147">
        <v>15516474</v>
      </c>
      <c r="R3147" t="s">
        <v>128</v>
      </c>
      <c r="S3147">
        <v>6</v>
      </c>
    </row>
    <row r="3148" spans="2:19" x14ac:dyDescent="0.3">
      <c r="B3148">
        <v>3147</v>
      </c>
      <c r="C3148" t="s">
        <v>19</v>
      </c>
      <c r="D3148" t="s">
        <v>19</v>
      </c>
      <c r="E3148">
        <v>3147</v>
      </c>
      <c r="F3148" t="s">
        <v>20</v>
      </c>
      <c r="G3148">
        <v>21655</v>
      </c>
      <c r="H3148">
        <v>3147</v>
      </c>
      <c r="I3148">
        <v>113</v>
      </c>
      <c r="J3148" t="s">
        <v>7670</v>
      </c>
      <c r="K3148" t="s">
        <v>7671</v>
      </c>
      <c r="L3148" t="s">
        <v>33</v>
      </c>
      <c r="M3148" t="s">
        <v>34</v>
      </c>
      <c r="N3148" t="s">
        <v>117</v>
      </c>
      <c r="O3148" t="s">
        <v>36</v>
      </c>
      <c r="P3148">
        <v>112.1045</v>
      </c>
      <c r="Q3148">
        <v>36821256</v>
      </c>
      <c r="R3148" t="s">
        <v>37</v>
      </c>
      <c r="S3148">
        <v>3</v>
      </c>
    </row>
    <row r="3149" spans="2:19" x14ac:dyDescent="0.3">
      <c r="B3149">
        <v>3148</v>
      </c>
      <c r="C3149" t="s">
        <v>19</v>
      </c>
      <c r="D3149" t="s">
        <v>19</v>
      </c>
      <c r="E3149">
        <v>3148</v>
      </c>
      <c r="F3149" t="s">
        <v>20</v>
      </c>
      <c r="G3149">
        <v>22049</v>
      </c>
      <c r="H3149">
        <v>3148</v>
      </c>
      <c r="I3149">
        <v>58</v>
      </c>
      <c r="J3149" t="s">
        <v>7672</v>
      </c>
      <c r="K3149" t="s">
        <v>7673</v>
      </c>
      <c r="L3149" t="s">
        <v>195</v>
      </c>
      <c r="M3149" t="s">
        <v>196</v>
      </c>
      <c r="N3149" t="s">
        <v>6177</v>
      </c>
      <c r="O3149" t="s">
        <v>410</v>
      </c>
      <c r="P3149">
        <v>111.7294</v>
      </c>
      <c r="Q3149">
        <v>5992714</v>
      </c>
      <c r="R3149" t="s">
        <v>274</v>
      </c>
      <c r="S3149">
        <v>3</v>
      </c>
    </row>
    <row r="3150" spans="2:19" x14ac:dyDescent="0.3">
      <c r="B3150">
        <v>3149</v>
      </c>
      <c r="C3150" t="s">
        <v>19</v>
      </c>
      <c r="D3150" t="s">
        <v>19</v>
      </c>
      <c r="E3150">
        <v>3149</v>
      </c>
      <c r="F3150" t="s">
        <v>20</v>
      </c>
      <c r="G3150">
        <v>24160</v>
      </c>
      <c r="H3150">
        <v>3149</v>
      </c>
      <c r="I3150">
        <v>15</v>
      </c>
      <c r="J3150" t="s">
        <v>7674</v>
      </c>
      <c r="K3150" t="s">
        <v>7675</v>
      </c>
      <c r="L3150" t="s">
        <v>64</v>
      </c>
      <c r="M3150" t="s">
        <v>65</v>
      </c>
      <c r="N3150" t="s">
        <v>66</v>
      </c>
      <c r="O3150" t="s">
        <v>67</v>
      </c>
      <c r="P3150">
        <v>111.6307</v>
      </c>
      <c r="Q3150">
        <v>4603555</v>
      </c>
      <c r="R3150" t="s">
        <v>61</v>
      </c>
      <c r="S3150">
        <v>2</v>
      </c>
    </row>
    <row r="3151" spans="2:19" x14ac:dyDescent="0.3">
      <c r="B3151">
        <v>3150</v>
      </c>
      <c r="C3151" t="s">
        <v>19</v>
      </c>
      <c r="D3151" t="s">
        <v>19</v>
      </c>
      <c r="E3151">
        <v>3150</v>
      </c>
      <c r="F3151" t="s">
        <v>20</v>
      </c>
      <c r="G3151">
        <v>23576</v>
      </c>
      <c r="H3151">
        <v>3150</v>
      </c>
      <c r="I3151">
        <v>74</v>
      </c>
      <c r="J3151" t="s">
        <v>7676</v>
      </c>
      <c r="K3151" t="s">
        <v>7677</v>
      </c>
      <c r="L3151" t="s">
        <v>154</v>
      </c>
      <c r="M3151" t="s">
        <v>155</v>
      </c>
      <c r="N3151" t="s">
        <v>164</v>
      </c>
      <c r="O3151" t="s">
        <v>7678</v>
      </c>
      <c r="P3151">
        <v>111.4589</v>
      </c>
      <c r="Q3151">
        <v>7535741</v>
      </c>
      <c r="R3151" t="s">
        <v>666</v>
      </c>
      <c r="S3151">
        <v>2</v>
      </c>
    </row>
    <row r="3152" spans="2:19" x14ac:dyDescent="0.3">
      <c r="B3152">
        <v>3151</v>
      </c>
      <c r="C3152" t="s">
        <v>19</v>
      </c>
      <c r="D3152" t="s">
        <v>19</v>
      </c>
      <c r="E3152">
        <v>3151</v>
      </c>
      <c r="F3152" t="s">
        <v>20</v>
      </c>
      <c r="G3152">
        <v>25320</v>
      </c>
      <c r="H3152">
        <v>3151</v>
      </c>
      <c r="I3152">
        <v>251</v>
      </c>
      <c r="J3152" t="s">
        <v>7679</v>
      </c>
      <c r="K3152" t="s">
        <v>7680</v>
      </c>
      <c r="L3152" t="s">
        <v>154</v>
      </c>
      <c r="M3152" t="s">
        <v>155</v>
      </c>
      <c r="N3152" t="s">
        <v>7681</v>
      </c>
      <c r="O3152" t="s">
        <v>7682</v>
      </c>
      <c r="P3152">
        <v>111.4443</v>
      </c>
      <c r="Q3152">
        <v>73097031</v>
      </c>
      <c r="R3152" t="s">
        <v>56</v>
      </c>
      <c r="S3152">
        <v>1</v>
      </c>
    </row>
    <row r="3153" spans="2:19" x14ac:dyDescent="0.3">
      <c r="B3153">
        <v>3152</v>
      </c>
      <c r="C3153" t="s">
        <v>19</v>
      </c>
      <c r="D3153" t="s">
        <v>19</v>
      </c>
      <c r="E3153">
        <v>3152</v>
      </c>
      <c r="F3153" t="s">
        <v>20</v>
      </c>
      <c r="G3153">
        <v>24139</v>
      </c>
      <c r="H3153">
        <v>3152</v>
      </c>
      <c r="I3153">
        <v>100</v>
      </c>
      <c r="J3153" t="s">
        <v>7683</v>
      </c>
      <c r="K3153" t="s">
        <v>7684</v>
      </c>
      <c r="L3153" t="s">
        <v>731</v>
      </c>
      <c r="M3153" t="s">
        <v>732</v>
      </c>
      <c r="N3153" t="s">
        <v>2537</v>
      </c>
      <c r="O3153" t="s">
        <v>734</v>
      </c>
      <c r="P3153">
        <v>111.3578</v>
      </c>
      <c r="Q3153">
        <v>20470000</v>
      </c>
      <c r="R3153" t="s">
        <v>144</v>
      </c>
      <c r="S3153">
        <v>2</v>
      </c>
    </row>
    <row r="3154" spans="2:19" x14ac:dyDescent="0.3">
      <c r="B3154">
        <v>3153</v>
      </c>
      <c r="C3154" t="s">
        <v>19</v>
      </c>
      <c r="D3154" t="s">
        <v>19</v>
      </c>
      <c r="E3154">
        <v>3153</v>
      </c>
      <c r="F3154" t="s">
        <v>20</v>
      </c>
      <c r="G3154">
        <v>1759</v>
      </c>
      <c r="H3154">
        <v>3153</v>
      </c>
      <c r="I3154">
        <v>51</v>
      </c>
      <c r="J3154" t="s">
        <v>7685</v>
      </c>
      <c r="K3154" t="s">
        <v>7686</v>
      </c>
      <c r="L3154" t="s">
        <v>547</v>
      </c>
      <c r="M3154" t="s">
        <v>548</v>
      </c>
      <c r="N3154" t="s">
        <v>1020</v>
      </c>
      <c r="O3154" t="s">
        <v>549</v>
      </c>
      <c r="P3154">
        <v>111.29179999999999</v>
      </c>
      <c r="Q3154">
        <v>7363645</v>
      </c>
      <c r="R3154" t="s">
        <v>151</v>
      </c>
      <c r="S3154">
        <v>6</v>
      </c>
    </row>
    <row r="3155" spans="2:19" x14ac:dyDescent="0.3">
      <c r="B3155">
        <v>3154</v>
      </c>
      <c r="C3155" t="s">
        <v>19</v>
      </c>
      <c r="D3155" t="s">
        <v>19</v>
      </c>
      <c r="E3155">
        <v>3154</v>
      </c>
      <c r="F3155" t="s">
        <v>20</v>
      </c>
      <c r="G3155">
        <v>21622</v>
      </c>
      <c r="H3155">
        <v>3154</v>
      </c>
      <c r="I3155">
        <v>83</v>
      </c>
      <c r="J3155" t="s">
        <v>7687</v>
      </c>
      <c r="K3155" t="s">
        <v>7688</v>
      </c>
      <c r="L3155" t="s">
        <v>23</v>
      </c>
      <c r="M3155" t="s">
        <v>24</v>
      </c>
      <c r="N3155" t="s">
        <v>504</v>
      </c>
      <c r="O3155" t="s">
        <v>26</v>
      </c>
      <c r="P3155">
        <v>111.2323</v>
      </c>
      <c r="Q3155">
        <v>11830000</v>
      </c>
      <c r="R3155" t="s">
        <v>61</v>
      </c>
      <c r="S3155">
        <v>3</v>
      </c>
    </row>
    <row r="3156" spans="2:19" x14ac:dyDescent="0.3">
      <c r="B3156">
        <v>3155</v>
      </c>
      <c r="C3156" t="s">
        <v>19</v>
      </c>
      <c r="D3156" t="s">
        <v>19</v>
      </c>
      <c r="E3156">
        <v>3155</v>
      </c>
      <c r="F3156" t="s">
        <v>20</v>
      </c>
      <c r="G3156">
        <v>1493</v>
      </c>
      <c r="H3156">
        <v>3155</v>
      </c>
      <c r="I3156">
        <v>28</v>
      </c>
      <c r="J3156" t="s">
        <v>7689</v>
      </c>
      <c r="K3156" t="s">
        <v>7690</v>
      </c>
      <c r="L3156" t="s">
        <v>70</v>
      </c>
      <c r="M3156" t="s">
        <v>71</v>
      </c>
      <c r="N3156" t="s">
        <v>7691</v>
      </c>
      <c r="O3156" t="s">
        <v>73</v>
      </c>
      <c r="P3156">
        <v>111.2154</v>
      </c>
      <c r="Q3156">
        <v>46305343</v>
      </c>
      <c r="R3156" t="s">
        <v>30</v>
      </c>
      <c r="S3156">
        <v>5</v>
      </c>
    </row>
    <row r="3157" spans="2:19" x14ac:dyDescent="0.3">
      <c r="B3157">
        <v>3156</v>
      </c>
      <c r="C3157" t="s">
        <v>19</v>
      </c>
      <c r="D3157" t="s">
        <v>19</v>
      </c>
      <c r="E3157">
        <v>3156</v>
      </c>
      <c r="F3157" t="s">
        <v>20</v>
      </c>
      <c r="G3157">
        <v>22263</v>
      </c>
      <c r="H3157">
        <v>3156</v>
      </c>
      <c r="I3157">
        <v>15</v>
      </c>
      <c r="J3157" t="s">
        <v>7692</v>
      </c>
      <c r="K3157" t="s">
        <v>7693</v>
      </c>
      <c r="L3157" t="s">
        <v>89</v>
      </c>
      <c r="M3157" t="s">
        <v>90</v>
      </c>
      <c r="N3157" t="s">
        <v>3683</v>
      </c>
      <c r="O3157" t="s">
        <v>377</v>
      </c>
      <c r="P3157">
        <v>111.1437</v>
      </c>
      <c r="Q3157">
        <v>4320000</v>
      </c>
      <c r="R3157" t="s">
        <v>151</v>
      </c>
      <c r="S3157">
        <v>4</v>
      </c>
    </row>
    <row r="3158" spans="2:19" x14ac:dyDescent="0.3">
      <c r="B3158">
        <v>3157</v>
      </c>
      <c r="C3158" t="s">
        <v>19</v>
      </c>
      <c r="D3158" t="s">
        <v>19</v>
      </c>
      <c r="E3158">
        <v>3157</v>
      </c>
      <c r="F3158" t="s">
        <v>20</v>
      </c>
      <c r="G3158">
        <v>20254</v>
      </c>
      <c r="H3158">
        <v>3157</v>
      </c>
      <c r="I3158">
        <v>95</v>
      </c>
      <c r="J3158" t="s">
        <v>7694</v>
      </c>
      <c r="K3158" t="s">
        <v>7695</v>
      </c>
      <c r="L3158" t="s">
        <v>210</v>
      </c>
      <c r="M3158" t="s">
        <v>211</v>
      </c>
      <c r="N3158" t="s">
        <v>481</v>
      </c>
      <c r="O3158" t="s">
        <v>481</v>
      </c>
      <c r="P3158">
        <v>111.13209999999999</v>
      </c>
      <c r="Q3158">
        <v>43341525</v>
      </c>
      <c r="R3158" t="s">
        <v>61</v>
      </c>
      <c r="S3158">
        <v>4</v>
      </c>
    </row>
    <row r="3159" spans="2:19" x14ac:dyDescent="0.3">
      <c r="B3159">
        <v>3158</v>
      </c>
      <c r="C3159" t="s">
        <v>19</v>
      </c>
      <c r="D3159" t="s">
        <v>19</v>
      </c>
      <c r="E3159">
        <v>3158</v>
      </c>
      <c r="F3159" t="s">
        <v>20</v>
      </c>
      <c r="G3159">
        <v>25950</v>
      </c>
      <c r="H3159">
        <v>3158</v>
      </c>
      <c r="I3159">
        <v>270</v>
      </c>
      <c r="J3159" t="s">
        <v>7696</v>
      </c>
      <c r="K3159" t="s">
        <v>7697</v>
      </c>
      <c r="L3159" t="s">
        <v>131</v>
      </c>
      <c r="M3159" t="s">
        <v>132</v>
      </c>
      <c r="N3159" t="s">
        <v>7698</v>
      </c>
      <c r="O3159" t="s">
        <v>7429</v>
      </c>
      <c r="P3159">
        <v>111.0849</v>
      </c>
      <c r="Q3159">
        <v>28038631</v>
      </c>
      <c r="R3159" t="s">
        <v>128</v>
      </c>
      <c r="S3159">
        <v>1</v>
      </c>
    </row>
    <row r="3160" spans="2:19" x14ac:dyDescent="0.3">
      <c r="B3160">
        <v>3159</v>
      </c>
      <c r="C3160" t="s">
        <v>19</v>
      </c>
      <c r="D3160" t="s">
        <v>19</v>
      </c>
      <c r="E3160">
        <v>3159</v>
      </c>
      <c r="F3160" t="s">
        <v>20</v>
      </c>
      <c r="G3160">
        <v>17473</v>
      </c>
      <c r="H3160">
        <v>3159</v>
      </c>
      <c r="I3160">
        <v>140</v>
      </c>
      <c r="J3160" t="s">
        <v>7699</v>
      </c>
      <c r="K3160" t="s">
        <v>7700</v>
      </c>
      <c r="L3160" t="s">
        <v>257</v>
      </c>
      <c r="M3160" t="s">
        <v>258</v>
      </c>
      <c r="N3160" t="s">
        <v>259</v>
      </c>
      <c r="O3160" t="s">
        <v>259</v>
      </c>
      <c r="P3160">
        <v>111.0827</v>
      </c>
      <c r="Q3160">
        <v>21484000</v>
      </c>
      <c r="R3160" t="s">
        <v>151</v>
      </c>
      <c r="S3160">
        <v>4</v>
      </c>
    </row>
    <row r="3161" spans="2:19" x14ac:dyDescent="0.3">
      <c r="B3161">
        <v>3160</v>
      </c>
      <c r="C3161" t="s">
        <v>19</v>
      </c>
      <c r="D3161" t="s">
        <v>19</v>
      </c>
      <c r="E3161">
        <v>3160</v>
      </c>
      <c r="F3161" t="s">
        <v>20</v>
      </c>
      <c r="G3161">
        <v>21983</v>
      </c>
      <c r="H3161">
        <v>3160</v>
      </c>
      <c r="I3161">
        <v>188</v>
      </c>
      <c r="J3161" t="s">
        <v>7701</v>
      </c>
      <c r="K3161" t="s">
        <v>7702</v>
      </c>
      <c r="L3161" t="s">
        <v>131</v>
      </c>
      <c r="M3161" t="s">
        <v>132</v>
      </c>
      <c r="N3161" t="s">
        <v>871</v>
      </c>
      <c r="O3161" t="s">
        <v>143</v>
      </c>
      <c r="P3161">
        <v>110.9992</v>
      </c>
      <c r="Q3161">
        <v>31124950</v>
      </c>
      <c r="R3161" t="s">
        <v>144</v>
      </c>
      <c r="S3161">
        <v>3</v>
      </c>
    </row>
    <row r="3162" spans="2:19" x14ac:dyDescent="0.3">
      <c r="B3162">
        <v>3161</v>
      </c>
      <c r="C3162" t="s">
        <v>19</v>
      </c>
      <c r="D3162" t="s">
        <v>19</v>
      </c>
      <c r="E3162">
        <v>3161</v>
      </c>
      <c r="F3162" t="s">
        <v>20</v>
      </c>
      <c r="G3162">
        <v>21489</v>
      </c>
      <c r="H3162">
        <v>3161</v>
      </c>
      <c r="I3162">
        <v>110</v>
      </c>
      <c r="J3162" t="s">
        <v>7703</v>
      </c>
      <c r="K3162" t="s">
        <v>7704</v>
      </c>
      <c r="L3162" t="s">
        <v>95</v>
      </c>
      <c r="M3162" t="s">
        <v>96</v>
      </c>
      <c r="N3162" t="s">
        <v>5416</v>
      </c>
      <c r="O3162" t="s">
        <v>150</v>
      </c>
      <c r="P3162">
        <v>110.9795</v>
      </c>
      <c r="Q3162">
        <v>25984168</v>
      </c>
      <c r="R3162" t="s">
        <v>428</v>
      </c>
      <c r="S3162">
        <v>3</v>
      </c>
    </row>
    <row r="3163" spans="2:19" x14ac:dyDescent="0.3">
      <c r="B3163">
        <v>3162</v>
      </c>
      <c r="C3163" t="s">
        <v>19</v>
      </c>
      <c r="D3163" t="s">
        <v>19</v>
      </c>
      <c r="E3163">
        <v>3162</v>
      </c>
      <c r="F3163" t="s">
        <v>20</v>
      </c>
      <c r="G3163">
        <v>26503</v>
      </c>
      <c r="H3163">
        <v>3162</v>
      </c>
      <c r="I3163">
        <v>55</v>
      </c>
      <c r="J3163" t="s">
        <v>7705</v>
      </c>
      <c r="K3163" t="s">
        <v>7706</v>
      </c>
      <c r="L3163" t="s">
        <v>77</v>
      </c>
      <c r="M3163" t="s">
        <v>78</v>
      </c>
      <c r="N3163" t="s">
        <v>472</v>
      </c>
      <c r="O3163" t="s">
        <v>472</v>
      </c>
      <c r="P3163">
        <v>110.8946</v>
      </c>
      <c r="Q3163">
        <v>12246331</v>
      </c>
      <c r="R3163" t="s">
        <v>516</v>
      </c>
      <c r="S3163">
        <v>1</v>
      </c>
    </row>
    <row r="3164" spans="2:19" x14ac:dyDescent="0.3">
      <c r="B3164">
        <v>3163</v>
      </c>
      <c r="C3164" t="s">
        <v>19</v>
      </c>
      <c r="D3164" t="s">
        <v>19</v>
      </c>
      <c r="E3164">
        <v>3163</v>
      </c>
      <c r="F3164" t="s">
        <v>20</v>
      </c>
      <c r="G3164">
        <v>25629</v>
      </c>
      <c r="H3164">
        <v>3163</v>
      </c>
      <c r="I3164">
        <v>82</v>
      </c>
      <c r="J3164" t="s">
        <v>7707</v>
      </c>
      <c r="K3164" t="s">
        <v>7708</v>
      </c>
      <c r="L3164" t="s">
        <v>95</v>
      </c>
      <c r="M3164" t="s">
        <v>96</v>
      </c>
      <c r="N3164" t="s">
        <v>1256</v>
      </c>
      <c r="O3164" t="s">
        <v>489</v>
      </c>
      <c r="P3164">
        <v>110.7851</v>
      </c>
      <c r="Q3164">
        <v>5418059</v>
      </c>
      <c r="R3164" t="s">
        <v>27</v>
      </c>
      <c r="S3164">
        <v>1</v>
      </c>
    </row>
    <row r="3165" spans="2:19" x14ac:dyDescent="0.3">
      <c r="B3165">
        <v>3164</v>
      </c>
      <c r="C3165" t="s">
        <v>19</v>
      </c>
      <c r="D3165" t="s">
        <v>19</v>
      </c>
      <c r="E3165">
        <v>3164</v>
      </c>
      <c r="F3165" t="s">
        <v>20</v>
      </c>
      <c r="G3165">
        <v>25033</v>
      </c>
      <c r="H3165">
        <v>3164</v>
      </c>
      <c r="I3165">
        <v>15</v>
      </c>
      <c r="J3165" t="s">
        <v>7709</v>
      </c>
      <c r="K3165" t="s">
        <v>7710</v>
      </c>
      <c r="L3165" t="s">
        <v>164</v>
      </c>
      <c r="M3165" t="s">
        <v>165</v>
      </c>
      <c r="N3165" t="s">
        <v>166</v>
      </c>
      <c r="O3165" t="s">
        <v>167</v>
      </c>
      <c r="P3165">
        <v>110.7715</v>
      </c>
      <c r="Q3165">
        <v>7782118</v>
      </c>
      <c r="R3165" t="s">
        <v>37</v>
      </c>
      <c r="S3165">
        <v>1</v>
      </c>
    </row>
    <row r="3166" spans="2:19" x14ac:dyDescent="0.3">
      <c r="B3166">
        <v>3165</v>
      </c>
      <c r="C3166" t="s">
        <v>19</v>
      </c>
      <c r="D3166" t="s">
        <v>19</v>
      </c>
      <c r="E3166">
        <v>3165</v>
      </c>
      <c r="F3166" t="s">
        <v>20</v>
      </c>
      <c r="G3166">
        <v>21900</v>
      </c>
      <c r="H3166">
        <v>3165</v>
      </c>
      <c r="I3166">
        <v>18</v>
      </c>
      <c r="J3166" t="s">
        <v>7711</v>
      </c>
      <c r="K3166" t="s">
        <v>7712</v>
      </c>
      <c r="L3166" t="s">
        <v>131</v>
      </c>
      <c r="M3166" t="s">
        <v>132</v>
      </c>
      <c r="N3166" t="s">
        <v>1288</v>
      </c>
      <c r="O3166" t="s">
        <v>143</v>
      </c>
      <c r="P3166">
        <v>110.7706</v>
      </c>
      <c r="Q3166">
        <v>7350227</v>
      </c>
      <c r="R3166" t="s">
        <v>238</v>
      </c>
      <c r="S3166">
        <v>3</v>
      </c>
    </row>
    <row r="3167" spans="2:19" x14ac:dyDescent="0.3">
      <c r="B3167">
        <v>3166</v>
      </c>
      <c r="C3167" t="s">
        <v>19</v>
      </c>
      <c r="D3167" t="s">
        <v>19</v>
      </c>
      <c r="E3167">
        <v>3166</v>
      </c>
      <c r="F3167" t="s">
        <v>20</v>
      </c>
      <c r="G3167">
        <v>26249</v>
      </c>
      <c r="H3167">
        <v>3166</v>
      </c>
      <c r="I3167">
        <v>16</v>
      </c>
      <c r="J3167" t="s">
        <v>7713</v>
      </c>
      <c r="K3167" t="s">
        <v>7714</v>
      </c>
      <c r="L3167" t="s">
        <v>23</v>
      </c>
      <c r="M3167" t="s">
        <v>24</v>
      </c>
      <c r="N3167" t="s">
        <v>7715</v>
      </c>
      <c r="O3167" t="s">
        <v>7716</v>
      </c>
      <c r="P3167">
        <v>110.7632</v>
      </c>
      <c r="Q3167">
        <v>9528054</v>
      </c>
      <c r="R3167" t="s">
        <v>144</v>
      </c>
      <c r="S3167">
        <v>1</v>
      </c>
    </row>
    <row r="3168" spans="2:19" x14ac:dyDescent="0.3">
      <c r="B3168">
        <v>3167</v>
      </c>
      <c r="C3168" t="s">
        <v>19</v>
      </c>
      <c r="D3168" t="s">
        <v>19</v>
      </c>
      <c r="E3168">
        <v>3167</v>
      </c>
      <c r="F3168" t="s">
        <v>20</v>
      </c>
      <c r="G3168">
        <v>24846</v>
      </c>
      <c r="H3168">
        <v>3167</v>
      </c>
      <c r="I3168">
        <v>25</v>
      </c>
      <c r="J3168" t="s">
        <v>7717</v>
      </c>
      <c r="K3168" t="s">
        <v>7718</v>
      </c>
      <c r="L3168" t="s">
        <v>77</v>
      </c>
      <c r="M3168" t="s">
        <v>78</v>
      </c>
      <c r="N3168" t="s">
        <v>1395</v>
      </c>
      <c r="O3168" t="s">
        <v>106</v>
      </c>
      <c r="P3168">
        <v>110.7186</v>
      </c>
      <c r="Q3168">
        <v>2859230</v>
      </c>
      <c r="R3168" t="s">
        <v>42</v>
      </c>
      <c r="S3168">
        <v>1</v>
      </c>
    </row>
    <row r="3169" spans="2:19" x14ac:dyDescent="0.3">
      <c r="B3169">
        <v>3168</v>
      </c>
      <c r="C3169" t="s">
        <v>19</v>
      </c>
      <c r="D3169" t="s">
        <v>19</v>
      </c>
      <c r="E3169">
        <v>3168</v>
      </c>
      <c r="F3169" t="s">
        <v>20</v>
      </c>
      <c r="G3169">
        <v>3033</v>
      </c>
      <c r="H3169">
        <v>3168</v>
      </c>
      <c r="I3169">
        <v>88</v>
      </c>
      <c r="J3169" t="s">
        <v>7719</v>
      </c>
      <c r="K3169" t="s">
        <v>7720</v>
      </c>
      <c r="L3169" t="s">
        <v>943</v>
      </c>
      <c r="M3169" t="s">
        <v>944</v>
      </c>
      <c r="N3169" t="s">
        <v>1339</v>
      </c>
      <c r="O3169" t="s">
        <v>1340</v>
      </c>
      <c r="P3169">
        <v>110.56659999999999</v>
      </c>
      <c r="Q3169">
        <v>32611994</v>
      </c>
      <c r="R3169" t="s">
        <v>262</v>
      </c>
      <c r="S3169">
        <v>3</v>
      </c>
    </row>
    <row r="3170" spans="2:19" x14ac:dyDescent="0.3">
      <c r="B3170">
        <v>3169</v>
      </c>
      <c r="C3170" t="s">
        <v>19</v>
      </c>
      <c r="D3170" t="s">
        <v>19</v>
      </c>
      <c r="E3170">
        <v>3169</v>
      </c>
      <c r="F3170" t="s">
        <v>20</v>
      </c>
      <c r="G3170">
        <v>18471</v>
      </c>
      <c r="H3170">
        <v>3169</v>
      </c>
      <c r="I3170">
        <v>27</v>
      </c>
      <c r="J3170" t="s">
        <v>7721</v>
      </c>
      <c r="K3170" t="s">
        <v>7722</v>
      </c>
      <c r="L3170" t="s">
        <v>204</v>
      </c>
      <c r="M3170" t="s">
        <v>205</v>
      </c>
      <c r="N3170" t="s">
        <v>1981</v>
      </c>
      <c r="O3170" t="s">
        <v>1982</v>
      </c>
      <c r="P3170">
        <v>110.52249999999999</v>
      </c>
      <c r="Q3170">
        <v>10445096</v>
      </c>
      <c r="R3170" t="s">
        <v>128</v>
      </c>
      <c r="S3170">
        <v>4</v>
      </c>
    </row>
    <row r="3171" spans="2:19" x14ac:dyDescent="0.3">
      <c r="B3171">
        <v>3170</v>
      </c>
      <c r="C3171" t="s">
        <v>19</v>
      </c>
      <c r="D3171" t="s">
        <v>19</v>
      </c>
      <c r="E3171">
        <v>3170</v>
      </c>
      <c r="F3171" t="s">
        <v>20</v>
      </c>
      <c r="G3171">
        <v>24244</v>
      </c>
      <c r="H3171">
        <v>3170</v>
      </c>
      <c r="I3171">
        <v>36</v>
      </c>
      <c r="J3171" t="s">
        <v>7723</v>
      </c>
      <c r="K3171" t="s">
        <v>7724</v>
      </c>
      <c r="L3171" t="s">
        <v>210</v>
      </c>
      <c r="M3171" t="s">
        <v>211</v>
      </c>
      <c r="N3171" t="s">
        <v>1011</v>
      </c>
      <c r="O3171" t="s">
        <v>36</v>
      </c>
      <c r="P3171">
        <v>110.3954</v>
      </c>
      <c r="Q3171">
        <v>3267409</v>
      </c>
      <c r="R3171" t="s">
        <v>467</v>
      </c>
      <c r="S3171">
        <v>2</v>
      </c>
    </row>
    <row r="3172" spans="2:19" x14ac:dyDescent="0.3">
      <c r="B3172">
        <v>3171</v>
      </c>
      <c r="C3172" t="s">
        <v>19</v>
      </c>
      <c r="D3172" t="s">
        <v>19</v>
      </c>
      <c r="E3172">
        <v>3171</v>
      </c>
      <c r="F3172" t="s">
        <v>20</v>
      </c>
      <c r="G3172">
        <v>18687</v>
      </c>
      <c r="H3172">
        <v>3171</v>
      </c>
      <c r="I3172">
        <v>40</v>
      </c>
      <c r="J3172" t="s">
        <v>7725</v>
      </c>
      <c r="K3172" t="s">
        <v>7726</v>
      </c>
      <c r="L3172" t="s">
        <v>195</v>
      </c>
      <c r="M3172" t="s">
        <v>196</v>
      </c>
      <c r="N3172" t="s">
        <v>1836</v>
      </c>
      <c r="O3172" t="s">
        <v>410</v>
      </c>
      <c r="P3172">
        <v>110.373</v>
      </c>
      <c r="Q3172">
        <v>27866609</v>
      </c>
      <c r="R3172" t="s">
        <v>61</v>
      </c>
      <c r="S3172">
        <v>5</v>
      </c>
    </row>
    <row r="3173" spans="2:19" x14ac:dyDescent="0.3">
      <c r="B3173">
        <v>3172</v>
      </c>
      <c r="C3173" t="s">
        <v>19</v>
      </c>
      <c r="D3173" t="s">
        <v>19</v>
      </c>
      <c r="E3173">
        <v>3172</v>
      </c>
      <c r="F3173" t="s">
        <v>20</v>
      </c>
      <c r="G3173">
        <v>26447</v>
      </c>
      <c r="H3173">
        <v>3172</v>
      </c>
      <c r="I3173">
        <v>55</v>
      </c>
      <c r="J3173" t="s">
        <v>7727</v>
      </c>
      <c r="K3173" t="s">
        <v>7728</v>
      </c>
      <c r="L3173" t="s">
        <v>95</v>
      </c>
      <c r="M3173" t="s">
        <v>96</v>
      </c>
      <c r="N3173" t="s">
        <v>147</v>
      </c>
      <c r="O3173" t="s">
        <v>147</v>
      </c>
      <c r="P3173">
        <v>110.36499999999999</v>
      </c>
      <c r="Q3173">
        <v>5015140</v>
      </c>
      <c r="R3173" t="s">
        <v>144</v>
      </c>
      <c r="S3173">
        <v>1</v>
      </c>
    </row>
    <row r="3174" spans="2:19" x14ac:dyDescent="0.3">
      <c r="B3174">
        <v>3173</v>
      </c>
      <c r="C3174" t="s">
        <v>19</v>
      </c>
      <c r="D3174" t="s">
        <v>19</v>
      </c>
      <c r="E3174">
        <v>3173</v>
      </c>
      <c r="F3174" t="s">
        <v>20</v>
      </c>
      <c r="G3174">
        <v>2910</v>
      </c>
      <c r="H3174">
        <v>3173</v>
      </c>
      <c r="I3174">
        <v>18</v>
      </c>
      <c r="J3174" t="s">
        <v>7729</v>
      </c>
      <c r="K3174" t="s">
        <v>7730</v>
      </c>
      <c r="L3174" t="s">
        <v>23</v>
      </c>
      <c r="M3174" t="s">
        <v>24</v>
      </c>
      <c r="N3174" t="s">
        <v>1082</v>
      </c>
      <c r="O3174" t="s">
        <v>999</v>
      </c>
      <c r="P3174">
        <v>110.3445</v>
      </c>
      <c r="Q3174">
        <v>5199617</v>
      </c>
      <c r="R3174" t="s">
        <v>274</v>
      </c>
      <c r="S3174">
        <v>2</v>
      </c>
    </row>
    <row r="3175" spans="2:19" x14ac:dyDescent="0.3">
      <c r="B3175">
        <v>3174</v>
      </c>
      <c r="C3175" t="s">
        <v>19</v>
      </c>
      <c r="D3175" t="s">
        <v>19</v>
      </c>
      <c r="E3175">
        <v>3174</v>
      </c>
      <c r="F3175" t="s">
        <v>20</v>
      </c>
      <c r="G3175">
        <v>22273</v>
      </c>
      <c r="H3175">
        <v>3174</v>
      </c>
      <c r="I3175">
        <v>95</v>
      </c>
      <c r="J3175" t="s">
        <v>7731</v>
      </c>
      <c r="K3175" t="s">
        <v>7732</v>
      </c>
      <c r="L3175" t="s">
        <v>131</v>
      </c>
      <c r="M3175" t="s">
        <v>132</v>
      </c>
      <c r="N3175" t="s">
        <v>1288</v>
      </c>
      <c r="O3175" t="s">
        <v>143</v>
      </c>
      <c r="P3175">
        <v>110.1748</v>
      </c>
      <c r="Q3175">
        <v>75693243</v>
      </c>
      <c r="R3175" t="s">
        <v>449</v>
      </c>
      <c r="S3175">
        <v>3</v>
      </c>
    </row>
    <row r="3176" spans="2:19" x14ac:dyDescent="0.3">
      <c r="B3176">
        <v>3175</v>
      </c>
      <c r="C3176" t="s">
        <v>19</v>
      </c>
      <c r="D3176" t="s">
        <v>19</v>
      </c>
      <c r="E3176">
        <v>3175</v>
      </c>
      <c r="F3176" t="s">
        <v>20</v>
      </c>
      <c r="G3176">
        <v>18264</v>
      </c>
      <c r="H3176">
        <v>3175</v>
      </c>
      <c r="I3176">
        <v>0</v>
      </c>
      <c r="J3176" t="s">
        <v>7733</v>
      </c>
      <c r="K3176" t="s">
        <v>7734</v>
      </c>
      <c r="L3176" t="s">
        <v>77</v>
      </c>
      <c r="M3176" t="s">
        <v>78</v>
      </c>
      <c r="N3176" t="s">
        <v>3559</v>
      </c>
      <c r="O3176" t="s">
        <v>1396</v>
      </c>
      <c r="P3176">
        <v>110.14360000000001</v>
      </c>
      <c r="Q3176">
        <v>6575960</v>
      </c>
      <c r="R3176" t="s">
        <v>182</v>
      </c>
      <c r="S3176">
        <v>5</v>
      </c>
    </row>
    <row r="3177" spans="2:19" x14ac:dyDescent="0.3">
      <c r="B3177">
        <v>3176</v>
      </c>
      <c r="C3177" t="s">
        <v>19</v>
      </c>
      <c r="D3177" t="s">
        <v>19</v>
      </c>
      <c r="E3177">
        <v>3176</v>
      </c>
      <c r="F3177" t="s">
        <v>20</v>
      </c>
      <c r="G3177">
        <v>2833</v>
      </c>
      <c r="H3177">
        <v>3176</v>
      </c>
      <c r="I3177">
        <v>110</v>
      </c>
      <c r="J3177" t="s">
        <v>7735</v>
      </c>
      <c r="K3177" t="s">
        <v>7736</v>
      </c>
      <c r="L3177" t="s">
        <v>195</v>
      </c>
      <c r="M3177" t="s">
        <v>196</v>
      </c>
      <c r="N3177" t="s">
        <v>2477</v>
      </c>
      <c r="O3177" t="s">
        <v>410</v>
      </c>
      <c r="P3177">
        <v>110.1292</v>
      </c>
      <c r="Q3177">
        <v>15386941</v>
      </c>
      <c r="R3177" t="s">
        <v>42</v>
      </c>
      <c r="S3177">
        <v>8</v>
      </c>
    </row>
    <row r="3178" spans="2:19" x14ac:dyDescent="0.3">
      <c r="B3178">
        <v>3177</v>
      </c>
      <c r="C3178" t="s">
        <v>19</v>
      </c>
      <c r="D3178" t="s">
        <v>19</v>
      </c>
      <c r="E3178">
        <v>3177</v>
      </c>
      <c r="F3178" t="s">
        <v>20</v>
      </c>
      <c r="G3178">
        <v>21731</v>
      </c>
      <c r="H3178">
        <v>3177</v>
      </c>
      <c r="I3178">
        <v>96</v>
      </c>
      <c r="J3178" t="s">
        <v>7737</v>
      </c>
      <c r="K3178" t="s">
        <v>7738</v>
      </c>
      <c r="L3178" t="s">
        <v>83</v>
      </c>
      <c r="M3178" t="s">
        <v>84</v>
      </c>
      <c r="N3178" t="s">
        <v>609</v>
      </c>
      <c r="O3178" t="s">
        <v>609</v>
      </c>
      <c r="P3178">
        <v>110.0596</v>
      </c>
      <c r="Q3178">
        <v>11187023</v>
      </c>
      <c r="R3178" t="s">
        <v>56</v>
      </c>
      <c r="S3178">
        <v>3</v>
      </c>
    </row>
    <row r="3179" spans="2:19" x14ac:dyDescent="0.3">
      <c r="B3179">
        <v>3178</v>
      </c>
      <c r="C3179" t="s">
        <v>19</v>
      </c>
      <c r="D3179" t="s">
        <v>19</v>
      </c>
      <c r="E3179">
        <v>3178</v>
      </c>
      <c r="F3179" t="s">
        <v>20</v>
      </c>
      <c r="G3179">
        <v>20289</v>
      </c>
      <c r="H3179">
        <v>3178</v>
      </c>
      <c r="I3179">
        <v>36</v>
      </c>
      <c r="J3179" t="s">
        <v>7739</v>
      </c>
      <c r="K3179" t="s">
        <v>7740</v>
      </c>
      <c r="L3179" t="s">
        <v>311</v>
      </c>
      <c r="M3179" t="s">
        <v>369</v>
      </c>
      <c r="N3179" t="s">
        <v>370</v>
      </c>
      <c r="O3179" t="s">
        <v>370</v>
      </c>
      <c r="P3179">
        <v>110.0299</v>
      </c>
      <c r="Q3179">
        <v>7273458</v>
      </c>
      <c r="R3179" t="s">
        <v>42</v>
      </c>
      <c r="S3179">
        <v>4</v>
      </c>
    </row>
    <row r="3180" spans="2:19" x14ac:dyDescent="0.3">
      <c r="B3180">
        <v>3179</v>
      </c>
      <c r="C3180" t="s">
        <v>19</v>
      </c>
      <c r="D3180" t="s">
        <v>19</v>
      </c>
      <c r="E3180">
        <v>3179</v>
      </c>
      <c r="F3180" t="s">
        <v>20</v>
      </c>
      <c r="G3180">
        <v>1809</v>
      </c>
      <c r="H3180">
        <v>3179</v>
      </c>
      <c r="I3180">
        <v>238</v>
      </c>
      <c r="J3180" t="s">
        <v>7741</v>
      </c>
      <c r="K3180" t="s">
        <v>7742</v>
      </c>
      <c r="L3180" t="s">
        <v>246</v>
      </c>
      <c r="M3180" t="s">
        <v>247</v>
      </c>
      <c r="N3180" t="s">
        <v>580</v>
      </c>
      <c r="O3180" t="s">
        <v>580</v>
      </c>
      <c r="P3180">
        <v>110.0232</v>
      </c>
      <c r="Q3180">
        <v>110912699</v>
      </c>
      <c r="R3180" t="s">
        <v>449</v>
      </c>
      <c r="S3180">
        <v>7</v>
      </c>
    </row>
    <row r="3181" spans="2:19" x14ac:dyDescent="0.3">
      <c r="B3181">
        <v>3180</v>
      </c>
      <c r="C3181" t="s">
        <v>19</v>
      </c>
      <c r="D3181" t="s">
        <v>19</v>
      </c>
      <c r="E3181">
        <v>3180</v>
      </c>
      <c r="F3181" t="s">
        <v>20</v>
      </c>
      <c r="G3181">
        <v>26134</v>
      </c>
      <c r="H3181">
        <v>3180</v>
      </c>
      <c r="I3181">
        <v>82</v>
      </c>
      <c r="J3181" t="s">
        <v>7743</v>
      </c>
      <c r="K3181" t="s">
        <v>7744</v>
      </c>
      <c r="L3181" t="s">
        <v>64</v>
      </c>
      <c r="M3181" t="s">
        <v>65</v>
      </c>
      <c r="N3181" t="s">
        <v>67</v>
      </c>
      <c r="O3181" t="s">
        <v>67</v>
      </c>
      <c r="P3181">
        <v>109.9961</v>
      </c>
      <c r="Q3181">
        <v>4009831</v>
      </c>
      <c r="R3181" t="s">
        <v>151</v>
      </c>
      <c r="S3181">
        <v>1</v>
      </c>
    </row>
    <row r="3182" spans="2:19" x14ac:dyDescent="0.3">
      <c r="B3182">
        <v>3181</v>
      </c>
      <c r="C3182" t="s">
        <v>19</v>
      </c>
      <c r="D3182" t="s">
        <v>19</v>
      </c>
      <c r="E3182">
        <v>3181</v>
      </c>
      <c r="F3182" t="s">
        <v>20</v>
      </c>
      <c r="G3182">
        <v>26509</v>
      </c>
      <c r="H3182">
        <v>3181</v>
      </c>
      <c r="I3182">
        <v>13</v>
      </c>
      <c r="J3182" t="s">
        <v>7745</v>
      </c>
      <c r="K3182" t="s">
        <v>7746</v>
      </c>
      <c r="L3182" t="s">
        <v>95</v>
      </c>
      <c r="M3182" t="s">
        <v>96</v>
      </c>
      <c r="N3182" t="s">
        <v>147</v>
      </c>
      <c r="O3182" t="s">
        <v>147</v>
      </c>
      <c r="P3182">
        <v>109.88120000000001</v>
      </c>
      <c r="Q3182">
        <v>7581714</v>
      </c>
      <c r="R3182" t="s">
        <v>415</v>
      </c>
      <c r="S3182">
        <v>1</v>
      </c>
    </row>
    <row r="3183" spans="2:19" x14ac:dyDescent="0.3">
      <c r="B3183">
        <v>3182</v>
      </c>
      <c r="C3183" t="s">
        <v>19</v>
      </c>
      <c r="D3183" t="s">
        <v>19</v>
      </c>
      <c r="E3183">
        <v>3182</v>
      </c>
      <c r="F3183" t="s">
        <v>20</v>
      </c>
      <c r="G3183">
        <v>2123</v>
      </c>
      <c r="H3183">
        <v>3182</v>
      </c>
      <c r="I3183">
        <v>37</v>
      </c>
      <c r="J3183" t="s">
        <v>7747</v>
      </c>
      <c r="K3183" t="s">
        <v>7748</v>
      </c>
      <c r="L3183" t="s">
        <v>360</v>
      </c>
      <c r="M3183" t="s">
        <v>361</v>
      </c>
      <c r="N3183" t="s">
        <v>362</v>
      </c>
      <c r="O3183" t="s">
        <v>362</v>
      </c>
      <c r="P3183">
        <v>109.8689</v>
      </c>
      <c r="Q3183">
        <v>16307803</v>
      </c>
      <c r="R3183" t="s">
        <v>27</v>
      </c>
      <c r="S3183">
        <v>6</v>
      </c>
    </row>
    <row r="3184" spans="2:19" x14ac:dyDescent="0.3">
      <c r="B3184">
        <v>3183</v>
      </c>
      <c r="C3184" t="s">
        <v>19</v>
      </c>
      <c r="D3184" t="s">
        <v>19</v>
      </c>
      <c r="E3184">
        <v>3183</v>
      </c>
      <c r="F3184" t="s">
        <v>20</v>
      </c>
      <c r="G3184">
        <v>21293</v>
      </c>
      <c r="H3184">
        <v>3183</v>
      </c>
      <c r="I3184">
        <v>110</v>
      </c>
      <c r="J3184" t="s">
        <v>7749</v>
      </c>
      <c r="K3184" t="s">
        <v>7750</v>
      </c>
      <c r="L3184" t="s">
        <v>311</v>
      </c>
      <c r="M3184" t="s">
        <v>369</v>
      </c>
      <c r="N3184" t="s">
        <v>1262</v>
      </c>
      <c r="O3184" t="s">
        <v>370</v>
      </c>
      <c r="P3184">
        <v>109.7848</v>
      </c>
      <c r="Q3184">
        <v>10636328</v>
      </c>
      <c r="R3184" t="s">
        <v>144</v>
      </c>
      <c r="S3184">
        <v>3</v>
      </c>
    </row>
    <row r="3185" spans="2:19" x14ac:dyDescent="0.3">
      <c r="B3185">
        <v>3184</v>
      </c>
      <c r="C3185" t="s">
        <v>19</v>
      </c>
      <c r="D3185" t="s">
        <v>19</v>
      </c>
      <c r="E3185">
        <v>3184</v>
      </c>
      <c r="F3185" t="s">
        <v>20</v>
      </c>
      <c r="G3185">
        <v>23604</v>
      </c>
      <c r="H3185">
        <v>3184</v>
      </c>
      <c r="I3185">
        <v>22</v>
      </c>
      <c r="J3185" t="s">
        <v>7751</v>
      </c>
      <c r="K3185" t="s">
        <v>7752</v>
      </c>
      <c r="L3185" t="s">
        <v>547</v>
      </c>
      <c r="M3185" t="s">
        <v>548</v>
      </c>
      <c r="N3185" t="s">
        <v>6466</v>
      </c>
      <c r="O3185" t="s">
        <v>549</v>
      </c>
      <c r="P3185">
        <v>109.76949999999999</v>
      </c>
      <c r="Q3185">
        <v>14068244</v>
      </c>
      <c r="R3185" t="s">
        <v>274</v>
      </c>
      <c r="S3185">
        <v>2</v>
      </c>
    </row>
    <row r="3186" spans="2:19" x14ac:dyDescent="0.3">
      <c r="B3186">
        <v>3185</v>
      </c>
      <c r="C3186" t="s">
        <v>19</v>
      </c>
      <c r="D3186" t="s">
        <v>19</v>
      </c>
      <c r="E3186">
        <v>3185</v>
      </c>
      <c r="F3186" t="s">
        <v>20</v>
      </c>
      <c r="G3186">
        <v>18103</v>
      </c>
      <c r="H3186">
        <v>3185</v>
      </c>
      <c r="I3186">
        <v>1000</v>
      </c>
      <c r="J3186" t="s">
        <v>7753</v>
      </c>
      <c r="K3186" t="s">
        <v>7754</v>
      </c>
      <c r="L3186" t="s">
        <v>185</v>
      </c>
      <c r="M3186" t="s">
        <v>186</v>
      </c>
      <c r="N3186" t="s">
        <v>185</v>
      </c>
      <c r="O3186" t="s">
        <v>179</v>
      </c>
      <c r="P3186">
        <v>109.76139999999999</v>
      </c>
      <c r="Q3186">
        <v>38904081</v>
      </c>
      <c r="R3186" t="s">
        <v>42</v>
      </c>
      <c r="S3186">
        <v>5</v>
      </c>
    </row>
    <row r="3187" spans="2:19" x14ac:dyDescent="0.3">
      <c r="B3187">
        <v>3186</v>
      </c>
      <c r="C3187" t="s">
        <v>19</v>
      </c>
      <c r="D3187" t="s">
        <v>19</v>
      </c>
      <c r="E3187">
        <v>3186</v>
      </c>
      <c r="F3187" t="s">
        <v>20</v>
      </c>
      <c r="G3187">
        <v>21288</v>
      </c>
      <c r="H3187">
        <v>3186</v>
      </c>
      <c r="I3187">
        <v>115</v>
      </c>
      <c r="J3187" t="s">
        <v>7755</v>
      </c>
      <c r="K3187" t="s">
        <v>7756</v>
      </c>
      <c r="L3187" t="s">
        <v>189</v>
      </c>
      <c r="M3187" t="s">
        <v>190</v>
      </c>
      <c r="N3187" t="s">
        <v>2413</v>
      </c>
      <c r="O3187" t="s">
        <v>192</v>
      </c>
      <c r="P3187">
        <v>109.75109999999999</v>
      </c>
      <c r="Q3187">
        <v>18227645</v>
      </c>
      <c r="R3187" t="s">
        <v>151</v>
      </c>
      <c r="S3187">
        <v>3</v>
      </c>
    </row>
    <row r="3188" spans="2:19" x14ac:dyDescent="0.3">
      <c r="B3188">
        <v>3187</v>
      </c>
      <c r="C3188" t="s">
        <v>19</v>
      </c>
      <c r="D3188" t="s">
        <v>19</v>
      </c>
      <c r="E3188">
        <v>3187</v>
      </c>
      <c r="F3188" t="s">
        <v>20</v>
      </c>
      <c r="G3188">
        <v>23946</v>
      </c>
      <c r="H3188">
        <v>3187</v>
      </c>
      <c r="I3188">
        <v>75</v>
      </c>
      <c r="J3188" t="s">
        <v>7757</v>
      </c>
      <c r="K3188" t="s">
        <v>7758</v>
      </c>
      <c r="L3188" t="s">
        <v>265</v>
      </c>
      <c r="M3188" t="s">
        <v>266</v>
      </c>
      <c r="N3188" t="s">
        <v>7759</v>
      </c>
      <c r="O3188" t="s">
        <v>268</v>
      </c>
      <c r="P3188">
        <v>109.6763</v>
      </c>
      <c r="Q3188">
        <v>11593000</v>
      </c>
      <c r="R3188" t="s">
        <v>449</v>
      </c>
      <c r="S3188">
        <v>2</v>
      </c>
    </row>
    <row r="3189" spans="2:19" x14ac:dyDescent="0.3">
      <c r="B3189">
        <v>3188</v>
      </c>
      <c r="C3189" t="s">
        <v>19</v>
      </c>
      <c r="D3189" t="s">
        <v>19</v>
      </c>
      <c r="E3189">
        <v>3188</v>
      </c>
      <c r="F3189" t="s">
        <v>20</v>
      </c>
      <c r="G3189">
        <v>12595</v>
      </c>
      <c r="H3189">
        <v>3188</v>
      </c>
      <c r="I3189">
        <v>330</v>
      </c>
      <c r="J3189" t="s">
        <v>7760</v>
      </c>
      <c r="K3189" t="s">
        <v>7761</v>
      </c>
      <c r="L3189" t="s">
        <v>176</v>
      </c>
      <c r="M3189" t="s">
        <v>177</v>
      </c>
      <c r="N3189" t="s">
        <v>7762</v>
      </c>
      <c r="O3189" t="s">
        <v>179</v>
      </c>
      <c r="P3189">
        <v>109.6494</v>
      </c>
      <c r="Q3189">
        <v>63655013</v>
      </c>
      <c r="R3189" t="s">
        <v>144</v>
      </c>
      <c r="S3189">
        <v>4</v>
      </c>
    </row>
    <row r="3190" spans="2:19" x14ac:dyDescent="0.3">
      <c r="B3190">
        <v>3189</v>
      </c>
      <c r="C3190" t="s">
        <v>19</v>
      </c>
      <c r="D3190" t="s">
        <v>19</v>
      </c>
      <c r="E3190">
        <v>3189</v>
      </c>
      <c r="F3190" t="s">
        <v>20</v>
      </c>
      <c r="G3190">
        <v>2244</v>
      </c>
      <c r="H3190">
        <v>3189</v>
      </c>
      <c r="I3190">
        <v>17</v>
      </c>
      <c r="J3190" t="s">
        <v>7763</v>
      </c>
      <c r="K3190" t="s">
        <v>7764</v>
      </c>
      <c r="L3190" t="s">
        <v>23</v>
      </c>
      <c r="M3190" t="s">
        <v>24</v>
      </c>
      <c r="N3190" t="s">
        <v>882</v>
      </c>
      <c r="O3190" t="s">
        <v>883</v>
      </c>
      <c r="P3190">
        <v>109.64190000000001</v>
      </c>
      <c r="Q3190">
        <v>10727154</v>
      </c>
      <c r="R3190" t="s">
        <v>182</v>
      </c>
      <c r="S3190">
        <v>8</v>
      </c>
    </row>
    <row r="3191" spans="2:19" x14ac:dyDescent="0.3">
      <c r="B3191">
        <v>3190</v>
      </c>
      <c r="C3191" t="s">
        <v>19</v>
      </c>
      <c r="D3191" t="s">
        <v>19</v>
      </c>
      <c r="E3191">
        <v>3190</v>
      </c>
      <c r="F3191" t="s">
        <v>20</v>
      </c>
      <c r="G3191">
        <v>24965</v>
      </c>
      <c r="H3191">
        <v>3190</v>
      </c>
      <c r="I3191">
        <v>38</v>
      </c>
      <c r="J3191" t="s">
        <v>7765</v>
      </c>
      <c r="K3191" t="s">
        <v>7766</v>
      </c>
      <c r="L3191" t="s">
        <v>64</v>
      </c>
      <c r="M3191" t="s">
        <v>65</v>
      </c>
      <c r="N3191" t="s">
        <v>67</v>
      </c>
      <c r="O3191" t="s">
        <v>67</v>
      </c>
      <c r="P3191">
        <v>109.5894</v>
      </c>
      <c r="Q3191">
        <v>3664593</v>
      </c>
      <c r="R3191" t="s">
        <v>151</v>
      </c>
      <c r="S3191">
        <v>1</v>
      </c>
    </row>
    <row r="3192" spans="2:19" x14ac:dyDescent="0.3">
      <c r="B3192">
        <v>3191</v>
      </c>
      <c r="C3192" t="s">
        <v>19</v>
      </c>
      <c r="D3192" t="s">
        <v>19</v>
      </c>
      <c r="E3192">
        <v>3191</v>
      </c>
      <c r="F3192" t="s">
        <v>20</v>
      </c>
      <c r="G3192">
        <v>19991</v>
      </c>
      <c r="H3192">
        <v>3191</v>
      </c>
      <c r="I3192">
        <v>22</v>
      </c>
      <c r="J3192" t="s">
        <v>7767</v>
      </c>
      <c r="K3192" t="s">
        <v>7768</v>
      </c>
      <c r="L3192" t="s">
        <v>77</v>
      </c>
      <c r="M3192" t="s">
        <v>78</v>
      </c>
      <c r="N3192" t="s">
        <v>472</v>
      </c>
      <c r="O3192" t="s">
        <v>472</v>
      </c>
      <c r="P3192">
        <v>109.4563</v>
      </c>
      <c r="Q3192">
        <v>8328943</v>
      </c>
      <c r="R3192" t="s">
        <v>467</v>
      </c>
      <c r="S3192">
        <v>4</v>
      </c>
    </row>
    <row r="3193" spans="2:19" x14ac:dyDescent="0.3">
      <c r="B3193">
        <v>3192</v>
      </c>
      <c r="C3193" t="s">
        <v>19</v>
      </c>
      <c r="D3193" t="s">
        <v>19</v>
      </c>
      <c r="E3193">
        <v>3192</v>
      </c>
      <c r="F3193" t="s">
        <v>20</v>
      </c>
      <c r="G3193">
        <v>24303</v>
      </c>
      <c r="H3193">
        <v>3192</v>
      </c>
      <c r="I3193">
        <v>100</v>
      </c>
      <c r="J3193" t="s">
        <v>7769</v>
      </c>
      <c r="K3193" t="s">
        <v>7770</v>
      </c>
      <c r="L3193" t="s">
        <v>23</v>
      </c>
      <c r="M3193" t="s">
        <v>24</v>
      </c>
      <c r="N3193" t="s">
        <v>277</v>
      </c>
      <c r="O3193" t="s">
        <v>277</v>
      </c>
      <c r="P3193">
        <v>109.4502</v>
      </c>
      <c r="Q3193">
        <v>26707000</v>
      </c>
      <c r="R3193" t="s">
        <v>121</v>
      </c>
      <c r="S3193">
        <v>2</v>
      </c>
    </row>
    <row r="3194" spans="2:19" x14ac:dyDescent="0.3">
      <c r="B3194">
        <v>3193</v>
      </c>
      <c r="C3194" t="s">
        <v>19</v>
      </c>
      <c r="D3194" t="s">
        <v>19</v>
      </c>
      <c r="E3194">
        <v>3193</v>
      </c>
      <c r="F3194" t="s">
        <v>20</v>
      </c>
      <c r="G3194">
        <v>18438</v>
      </c>
      <c r="H3194">
        <v>3193</v>
      </c>
      <c r="I3194">
        <v>201</v>
      </c>
      <c r="J3194" t="s">
        <v>7771</v>
      </c>
      <c r="K3194" t="s">
        <v>7772</v>
      </c>
      <c r="L3194" t="s">
        <v>23</v>
      </c>
      <c r="M3194" t="s">
        <v>24</v>
      </c>
      <c r="N3194" t="s">
        <v>439</v>
      </c>
      <c r="O3194" t="s">
        <v>41</v>
      </c>
      <c r="P3194">
        <v>109.3661</v>
      </c>
      <c r="Q3194">
        <v>40189817</v>
      </c>
      <c r="R3194" t="s">
        <v>666</v>
      </c>
      <c r="S3194">
        <v>5</v>
      </c>
    </row>
    <row r="3195" spans="2:19" x14ac:dyDescent="0.3">
      <c r="B3195">
        <v>3194</v>
      </c>
      <c r="C3195" t="s">
        <v>19</v>
      </c>
      <c r="D3195" t="s">
        <v>19</v>
      </c>
      <c r="E3195">
        <v>3194</v>
      </c>
      <c r="F3195" t="s">
        <v>20</v>
      </c>
      <c r="G3195">
        <v>22380</v>
      </c>
      <c r="H3195">
        <v>3194</v>
      </c>
      <c r="I3195">
        <v>61</v>
      </c>
      <c r="J3195" t="s">
        <v>7773</v>
      </c>
      <c r="K3195" t="s">
        <v>7774</v>
      </c>
      <c r="L3195" t="s">
        <v>52</v>
      </c>
      <c r="M3195" t="s">
        <v>53</v>
      </c>
      <c r="N3195" t="s">
        <v>72</v>
      </c>
      <c r="O3195" t="s">
        <v>1741</v>
      </c>
      <c r="P3195">
        <v>109.3292</v>
      </c>
      <c r="Q3195">
        <v>10703000</v>
      </c>
      <c r="R3195" t="s">
        <v>144</v>
      </c>
      <c r="S3195">
        <v>3</v>
      </c>
    </row>
    <row r="3196" spans="2:19" x14ac:dyDescent="0.3">
      <c r="B3196">
        <v>3195</v>
      </c>
      <c r="C3196" t="s">
        <v>19</v>
      </c>
      <c r="D3196" t="s">
        <v>19</v>
      </c>
      <c r="E3196">
        <v>3195</v>
      </c>
      <c r="F3196" t="s">
        <v>20</v>
      </c>
      <c r="G3196">
        <v>2948</v>
      </c>
      <c r="H3196">
        <v>3195</v>
      </c>
      <c r="I3196">
        <v>60</v>
      </c>
      <c r="J3196" t="s">
        <v>7775</v>
      </c>
      <c r="K3196" t="s">
        <v>7776</v>
      </c>
      <c r="L3196" t="s">
        <v>246</v>
      </c>
      <c r="M3196" t="s">
        <v>247</v>
      </c>
      <c r="N3196" t="s">
        <v>7777</v>
      </c>
      <c r="O3196" t="s">
        <v>600</v>
      </c>
      <c r="P3196">
        <v>109.274</v>
      </c>
      <c r="Q3196">
        <v>9441352</v>
      </c>
      <c r="R3196" t="s">
        <v>274</v>
      </c>
      <c r="S3196">
        <v>8</v>
      </c>
    </row>
    <row r="3197" spans="2:19" x14ac:dyDescent="0.3">
      <c r="B3197">
        <v>3196</v>
      </c>
      <c r="C3197" t="s">
        <v>19</v>
      </c>
      <c r="D3197" t="s">
        <v>19</v>
      </c>
      <c r="E3197">
        <v>3196</v>
      </c>
      <c r="F3197" t="s">
        <v>20</v>
      </c>
      <c r="G3197">
        <v>21928</v>
      </c>
      <c r="H3197">
        <v>3196</v>
      </c>
      <c r="I3197">
        <v>102</v>
      </c>
      <c r="J3197" t="s">
        <v>7778</v>
      </c>
      <c r="K3197" t="s">
        <v>7779</v>
      </c>
      <c r="L3197" t="s">
        <v>23</v>
      </c>
      <c r="M3197" t="s">
        <v>24</v>
      </c>
      <c r="N3197" t="s">
        <v>929</v>
      </c>
      <c r="O3197" t="s">
        <v>277</v>
      </c>
      <c r="P3197">
        <v>109.1399</v>
      </c>
      <c r="Q3197">
        <v>18069418</v>
      </c>
      <c r="R3197" t="s">
        <v>151</v>
      </c>
      <c r="S3197">
        <v>3</v>
      </c>
    </row>
    <row r="3198" spans="2:19" x14ac:dyDescent="0.3">
      <c r="B3198">
        <v>3197</v>
      </c>
      <c r="C3198" t="s">
        <v>19</v>
      </c>
      <c r="D3198" t="s">
        <v>19</v>
      </c>
      <c r="E3198">
        <v>3197</v>
      </c>
      <c r="F3198" t="s">
        <v>20</v>
      </c>
      <c r="G3198">
        <v>22431</v>
      </c>
      <c r="H3198">
        <v>3197</v>
      </c>
      <c r="I3198">
        <v>14</v>
      </c>
      <c r="J3198" t="s">
        <v>7780</v>
      </c>
      <c r="K3198" t="s">
        <v>7781</v>
      </c>
      <c r="L3198" t="s">
        <v>95</v>
      </c>
      <c r="M3198" t="s">
        <v>96</v>
      </c>
      <c r="N3198" t="s">
        <v>2715</v>
      </c>
      <c r="O3198" t="s">
        <v>102</v>
      </c>
      <c r="P3198">
        <v>109.1407</v>
      </c>
      <c r="Q3198">
        <v>3836526</v>
      </c>
      <c r="R3198" t="s">
        <v>182</v>
      </c>
      <c r="S3198">
        <v>2</v>
      </c>
    </row>
    <row r="3199" spans="2:19" x14ac:dyDescent="0.3">
      <c r="B3199">
        <v>3198</v>
      </c>
      <c r="C3199" t="s">
        <v>19</v>
      </c>
      <c r="D3199" t="s">
        <v>19</v>
      </c>
      <c r="E3199">
        <v>3198</v>
      </c>
      <c r="F3199" t="s">
        <v>20</v>
      </c>
      <c r="G3199">
        <v>25223</v>
      </c>
      <c r="H3199">
        <v>3198</v>
      </c>
      <c r="I3199">
        <v>315</v>
      </c>
      <c r="J3199" t="s">
        <v>7782</v>
      </c>
      <c r="K3199" t="s">
        <v>7783</v>
      </c>
      <c r="L3199" t="s">
        <v>176</v>
      </c>
      <c r="M3199" t="s">
        <v>177</v>
      </c>
      <c r="N3199" t="s">
        <v>3022</v>
      </c>
      <c r="O3199" t="s">
        <v>179</v>
      </c>
      <c r="P3199">
        <v>109.0702</v>
      </c>
      <c r="Q3199">
        <v>282599176</v>
      </c>
      <c r="R3199" t="s">
        <v>37</v>
      </c>
      <c r="S3199">
        <v>1</v>
      </c>
    </row>
    <row r="3200" spans="2:19" x14ac:dyDescent="0.3">
      <c r="B3200">
        <v>3199</v>
      </c>
      <c r="C3200" t="s">
        <v>19</v>
      </c>
      <c r="D3200" t="s">
        <v>19</v>
      </c>
      <c r="E3200">
        <v>3199</v>
      </c>
      <c r="F3200" t="s">
        <v>20</v>
      </c>
      <c r="G3200">
        <v>17782</v>
      </c>
      <c r="H3200">
        <v>3199</v>
      </c>
      <c r="I3200">
        <v>48</v>
      </c>
      <c r="J3200" t="s">
        <v>7784</v>
      </c>
      <c r="K3200" t="s">
        <v>7785</v>
      </c>
      <c r="L3200" t="s">
        <v>257</v>
      </c>
      <c r="M3200" t="s">
        <v>258</v>
      </c>
      <c r="N3200" t="s">
        <v>7786</v>
      </c>
      <c r="P3200">
        <v>109.051</v>
      </c>
      <c r="Q3200">
        <v>7170974</v>
      </c>
      <c r="R3200" t="s">
        <v>274</v>
      </c>
      <c r="S3200">
        <v>5</v>
      </c>
    </row>
    <row r="3201" spans="2:19" x14ac:dyDescent="0.3">
      <c r="B3201">
        <v>3200</v>
      </c>
      <c r="C3201" t="s">
        <v>19</v>
      </c>
      <c r="D3201" t="s">
        <v>19</v>
      </c>
      <c r="E3201">
        <v>3200</v>
      </c>
      <c r="F3201" t="s">
        <v>20</v>
      </c>
      <c r="G3201">
        <v>25185</v>
      </c>
      <c r="H3201">
        <v>3200</v>
      </c>
      <c r="I3201">
        <v>27</v>
      </c>
      <c r="J3201" t="s">
        <v>7787</v>
      </c>
      <c r="K3201" t="s">
        <v>7788</v>
      </c>
      <c r="L3201" t="s">
        <v>906</v>
      </c>
      <c r="M3201" t="s">
        <v>907</v>
      </c>
      <c r="N3201" t="s">
        <v>1920</v>
      </c>
      <c r="O3201" t="s">
        <v>1921</v>
      </c>
      <c r="P3201">
        <v>109.0234</v>
      </c>
      <c r="Q3201">
        <v>3669750</v>
      </c>
      <c r="R3201" t="s">
        <v>449</v>
      </c>
      <c r="S3201">
        <v>1</v>
      </c>
    </row>
    <row r="3202" spans="2:19" x14ac:dyDescent="0.3">
      <c r="B3202">
        <v>3201</v>
      </c>
      <c r="C3202" t="s">
        <v>19</v>
      </c>
      <c r="D3202" t="s">
        <v>19</v>
      </c>
      <c r="E3202">
        <v>3201</v>
      </c>
      <c r="F3202" t="s">
        <v>20</v>
      </c>
      <c r="G3202">
        <v>26165</v>
      </c>
      <c r="H3202">
        <v>3201</v>
      </c>
      <c r="I3202">
        <v>24</v>
      </c>
      <c r="J3202" t="s">
        <v>7789</v>
      </c>
      <c r="K3202" t="s">
        <v>7790</v>
      </c>
      <c r="L3202" t="s">
        <v>737</v>
      </c>
      <c r="M3202" t="s">
        <v>738</v>
      </c>
      <c r="N3202" t="s">
        <v>1180</v>
      </c>
      <c r="O3202" t="s">
        <v>7791</v>
      </c>
      <c r="P3202">
        <v>108.7988</v>
      </c>
      <c r="Q3202">
        <v>6169321</v>
      </c>
      <c r="R3202" t="s">
        <v>121</v>
      </c>
      <c r="S3202">
        <v>1</v>
      </c>
    </row>
    <row r="3203" spans="2:19" x14ac:dyDescent="0.3">
      <c r="B3203">
        <v>3202</v>
      </c>
      <c r="C3203" t="s">
        <v>19</v>
      </c>
      <c r="D3203" t="s">
        <v>19</v>
      </c>
      <c r="E3203">
        <v>3202</v>
      </c>
      <c r="F3203" t="s">
        <v>20</v>
      </c>
      <c r="G3203">
        <v>22242</v>
      </c>
      <c r="H3203">
        <v>3202</v>
      </c>
      <c r="I3203">
        <v>16</v>
      </c>
      <c r="J3203" t="s">
        <v>7792</v>
      </c>
      <c r="K3203" t="s">
        <v>7793</v>
      </c>
      <c r="L3203" t="s">
        <v>257</v>
      </c>
      <c r="M3203" t="s">
        <v>258</v>
      </c>
      <c r="N3203" t="s">
        <v>615</v>
      </c>
      <c r="O3203" t="s">
        <v>259</v>
      </c>
      <c r="P3203">
        <v>108.7739</v>
      </c>
      <c r="Q3203">
        <v>19059000</v>
      </c>
      <c r="R3203" t="s">
        <v>449</v>
      </c>
      <c r="S3203">
        <v>3</v>
      </c>
    </row>
    <row r="3204" spans="2:19" x14ac:dyDescent="0.3">
      <c r="B3204">
        <v>3203</v>
      </c>
      <c r="C3204" t="s">
        <v>19</v>
      </c>
      <c r="D3204" t="s">
        <v>19</v>
      </c>
      <c r="E3204">
        <v>3203</v>
      </c>
      <c r="F3204" t="s">
        <v>20</v>
      </c>
      <c r="G3204">
        <v>1083</v>
      </c>
      <c r="H3204">
        <v>3203</v>
      </c>
      <c r="I3204">
        <v>180</v>
      </c>
      <c r="J3204" t="s">
        <v>7794</v>
      </c>
      <c r="K3204" t="s">
        <v>7795</v>
      </c>
      <c r="L3204" t="s">
        <v>185</v>
      </c>
      <c r="M3204" t="s">
        <v>186</v>
      </c>
      <c r="N3204" t="s">
        <v>191</v>
      </c>
      <c r="O3204" t="s">
        <v>2593</v>
      </c>
      <c r="P3204">
        <v>108.7255</v>
      </c>
      <c r="Q3204">
        <v>28873000</v>
      </c>
      <c r="R3204" t="s">
        <v>61</v>
      </c>
      <c r="S3204">
        <v>8</v>
      </c>
    </row>
    <row r="3205" spans="2:19" x14ac:dyDescent="0.3">
      <c r="B3205">
        <v>3204</v>
      </c>
      <c r="C3205" t="s">
        <v>19</v>
      </c>
      <c r="D3205" t="s">
        <v>19</v>
      </c>
      <c r="E3205">
        <v>3204</v>
      </c>
      <c r="F3205" t="s">
        <v>20</v>
      </c>
      <c r="G3205">
        <v>25819</v>
      </c>
      <c r="H3205">
        <v>3204</v>
      </c>
      <c r="I3205">
        <v>286</v>
      </c>
      <c r="J3205" t="s">
        <v>7796</v>
      </c>
      <c r="K3205" t="s">
        <v>7797</v>
      </c>
      <c r="L3205" t="s">
        <v>176</v>
      </c>
      <c r="M3205" t="s">
        <v>177</v>
      </c>
      <c r="N3205" t="s">
        <v>2403</v>
      </c>
      <c r="O3205" t="s">
        <v>179</v>
      </c>
      <c r="P3205">
        <v>108.6703</v>
      </c>
      <c r="Q3205">
        <v>443457224</v>
      </c>
      <c r="R3205" t="s">
        <v>428</v>
      </c>
      <c r="S3205">
        <v>1</v>
      </c>
    </row>
    <row r="3206" spans="2:19" x14ac:dyDescent="0.3">
      <c r="B3206">
        <v>3205</v>
      </c>
      <c r="C3206" t="s">
        <v>19</v>
      </c>
      <c r="D3206" t="s">
        <v>19</v>
      </c>
      <c r="E3206">
        <v>3205</v>
      </c>
      <c r="F3206" t="s">
        <v>20</v>
      </c>
      <c r="G3206">
        <v>10859</v>
      </c>
      <c r="H3206">
        <v>3205</v>
      </c>
      <c r="I3206">
        <v>40</v>
      </c>
      <c r="J3206" t="s">
        <v>7798</v>
      </c>
      <c r="K3206" t="s">
        <v>7799</v>
      </c>
      <c r="L3206" t="s">
        <v>23</v>
      </c>
      <c r="M3206" t="s">
        <v>24</v>
      </c>
      <c r="N3206" t="s">
        <v>26</v>
      </c>
      <c r="O3206" t="s">
        <v>26</v>
      </c>
      <c r="P3206">
        <v>108.65770000000001</v>
      </c>
      <c r="Q3206">
        <v>10447625</v>
      </c>
      <c r="R3206" t="s">
        <v>61</v>
      </c>
      <c r="S3206">
        <v>4</v>
      </c>
    </row>
    <row r="3207" spans="2:19" x14ac:dyDescent="0.3">
      <c r="B3207">
        <v>3206</v>
      </c>
      <c r="C3207" t="s">
        <v>19</v>
      </c>
      <c r="D3207" t="s">
        <v>19</v>
      </c>
      <c r="E3207">
        <v>3206</v>
      </c>
      <c r="F3207" t="s">
        <v>20</v>
      </c>
      <c r="G3207">
        <v>21546</v>
      </c>
      <c r="H3207">
        <v>3206</v>
      </c>
      <c r="I3207">
        <v>30</v>
      </c>
      <c r="J3207" t="s">
        <v>7800</v>
      </c>
      <c r="K3207" t="s">
        <v>7801</v>
      </c>
      <c r="L3207" t="s">
        <v>45</v>
      </c>
      <c r="M3207" t="s">
        <v>46</v>
      </c>
      <c r="N3207" t="s">
        <v>314</v>
      </c>
      <c r="O3207" t="s">
        <v>48</v>
      </c>
      <c r="P3207">
        <v>108.5162</v>
      </c>
      <c r="Q3207">
        <v>3993440</v>
      </c>
      <c r="R3207" t="s">
        <v>243</v>
      </c>
      <c r="S3207">
        <v>3</v>
      </c>
    </row>
    <row r="3208" spans="2:19" x14ac:dyDescent="0.3">
      <c r="B3208">
        <v>3207</v>
      </c>
      <c r="C3208" t="s">
        <v>19</v>
      </c>
      <c r="D3208" t="s">
        <v>19</v>
      </c>
      <c r="E3208">
        <v>3207</v>
      </c>
      <c r="F3208" t="s">
        <v>20</v>
      </c>
      <c r="G3208">
        <v>26416</v>
      </c>
      <c r="H3208">
        <v>3207</v>
      </c>
      <c r="I3208">
        <v>35</v>
      </c>
      <c r="J3208" t="s">
        <v>7802</v>
      </c>
      <c r="K3208" t="s">
        <v>7803</v>
      </c>
      <c r="L3208" t="s">
        <v>246</v>
      </c>
      <c r="M3208" t="s">
        <v>247</v>
      </c>
      <c r="N3208" t="s">
        <v>1180</v>
      </c>
      <c r="O3208" t="s">
        <v>432</v>
      </c>
      <c r="P3208">
        <v>108.49460000000001</v>
      </c>
      <c r="Q3208">
        <v>8914904</v>
      </c>
      <c r="R3208" t="s">
        <v>56</v>
      </c>
      <c r="S3208">
        <v>1</v>
      </c>
    </row>
    <row r="3209" spans="2:19" x14ac:dyDescent="0.3">
      <c r="B3209">
        <v>3208</v>
      </c>
      <c r="C3209" t="s">
        <v>19</v>
      </c>
      <c r="D3209" t="s">
        <v>19</v>
      </c>
      <c r="E3209">
        <v>3208</v>
      </c>
      <c r="F3209" t="s">
        <v>20</v>
      </c>
      <c r="G3209">
        <v>25222</v>
      </c>
      <c r="H3209">
        <v>3208</v>
      </c>
      <c r="I3209">
        <v>4</v>
      </c>
      <c r="J3209" t="s">
        <v>7804</v>
      </c>
      <c r="K3209" t="s">
        <v>7805</v>
      </c>
      <c r="L3209" t="s">
        <v>95</v>
      </c>
      <c r="M3209" t="s">
        <v>96</v>
      </c>
      <c r="N3209" t="s">
        <v>7438</v>
      </c>
      <c r="O3209" t="s">
        <v>147</v>
      </c>
      <c r="P3209">
        <v>108.46720000000001</v>
      </c>
      <c r="Q3209">
        <v>2311882</v>
      </c>
      <c r="R3209" t="s">
        <v>121</v>
      </c>
      <c r="S3209">
        <v>1</v>
      </c>
    </row>
    <row r="3210" spans="2:19" x14ac:dyDescent="0.3">
      <c r="B3210">
        <v>3209</v>
      </c>
      <c r="C3210" t="s">
        <v>19</v>
      </c>
      <c r="D3210" t="s">
        <v>19</v>
      </c>
      <c r="E3210">
        <v>3209</v>
      </c>
      <c r="F3210" t="s">
        <v>20</v>
      </c>
      <c r="G3210">
        <v>21856</v>
      </c>
      <c r="H3210">
        <v>3209</v>
      </c>
      <c r="I3210">
        <v>5</v>
      </c>
      <c r="J3210" t="s">
        <v>7806</v>
      </c>
      <c r="K3210" t="s">
        <v>7807</v>
      </c>
      <c r="L3210" t="s">
        <v>185</v>
      </c>
      <c r="M3210" t="s">
        <v>186</v>
      </c>
      <c r="N3210" t="s">
        <v>301</v>
      </c>
      <c r="O3210" t="s">
        <v>179</v>
      </c>
      <c r="P3210">
        <v>108.4483</v>
      </c>
      <c r="Q3210">
        <v>2869958</v>
      </c>
      <c r="R3210" t="s">
        <v>182</v>
      </c>
      <c r="S3210">
        <v>3</v>
      </c>
    </row>
    <row r="3211" spans="2:19" x14ac:dyDescent="0.3">
      <c r="B3211">
        <v>3210</v>
      </c>
      <c r="C3211" t="s">
        <v>19</v>
      </c>
      <c r="D3211" t="s">
        <v>19</v>
      </c>
      <c r="E3211">
        <v>3210</v>
      </c>
      <c r="F3211" t="s">
        <v>20</v>
      </c>
      <c r="G3211">
        <v>25717</v>
      </c>
      <c r="H3211">
        <v>3210</v>
      </c>
      <c r="I3211">
        <v>135</v>
      </c>
      <c r="J3211" t="s">
        <v>7808</v>
      </c>
      <c r="K3211" t="s">
        <v>7809</v>
      </c>
      <c r="L3211" t="s">
        <v>189</v>
      </c>
      <c r="M3211" t="s">
        <v>190</v>
      </c>
      <c r="N3211" t="s">
        <v>391</v>
      </c>
      <c r="O3211" t="s">
        <v>192</v>
      </c>
      <c r="P3211">
        <v>108.3901</v>
      </c>
      <c r="Q3211">
        <v>26005000</v>
      </c>
      <c r="R3211" t="s">
        <v>121</v>
      </c>
      <c r="S3211">
        <v>1</v>
      </c>
    </row>
    <row r="3212" spans="2:19" x14ac:dyDescent="0.3">
      <c r="B3212">
        <v>3211</v>
      </c>
      <c r="C3212" t="s">
        <v>19</v>
      </c>
      <c r="D3212" t="s">
        <v>19</v>
      </c>
      <c r="E3212">
        <v>3211</v>
      </c>
      <c r="F3212" t="s">
        <v>20</v>
      </c>
      <c r="G3212">
        <v>19652</v>
      </c>
      <c r="H3212">
        <v>3211</v>
      </c>
      <c r="I3212">
        <v>42</v>
      </c>
      <c r="J3212" t="s">
        <v>7810</v>
      </c>
      <c r="K3212" t="s">
        <v>7811</v>
      </c>
      <c r="L3212" t="s">
        <v>547</v>
      </c>
      <c r="M3212" t="s">
        <v>548</v>
      </c>
      <c r="N3212" t="s">
        <v>7812</v>
      </c>
      <c r="O3212" t="s">
        <v>6923</v>
      </c>
      <c r="P3212">
        <v>108.36450000000001</v>
      </c>
      <c r="Q3212">
        <v>17333580</v>
      </c>
      <c r="R3212" t="s">
        <v>274</v>
      </c>
      <c r="S3212">
        <v>4</v>
      </c>
    </row>
    <row r="3213" spans="2:19" x14ac:dyDescent="0.3">
      <c r="B3213">
        <v>3212</v>
      </c>
      <c r="C3213" t="s">
        <v>19</v>
      </c>
      <c r="D3213" t="s">
        <v>19</v>
      </c>
      <c r="E3213">
        <v>3212</v>
      </c>
      <c r="F3213" t="s">
        <v>20</v>
      </c>
      <c r="G3213">
        <v>20032</v>
      </c>
      <c r="H3213">
        <v>3212</v>
      </c>
      <c r="I3213">
        <v>592</v>
      </c>
      <c r="J3213" t="s">
        <v>7813</v>
      </c>
      <c r="K3213" t="s">
        <v>7814</v>
      </c>
      <c r="L3213" t="s">
        <v>164</v>
      </c>
      <c r="M3213" t="s">
        <v>165</v>
      </c>
      <c r="N3213" t="s">
        <v>4346</v>
      </c>
      <c r="O3213" t="s">
        <v>1063</v>
      </c>
      <c r="P3213">
        <v>108.2629</v>
      </c>
      <c r="Q3213">
        <v>98266472</v>
      </c>
      <c r="R3213" t="s">
        <v>467</v>
      </c>
      <c r="S3213">
        <v>4</v>
      </c>
    </row>
    <row r="3214" spans="2:19" x14ac:dyDescent="0.3">
      <c r="B3214">
        <v>3213</v>
      </c>
      <c r="C3214" t="s">
        <v>19</v>
      </c>
      <c r="D3214" t="s">
        <v>19</v>
      </c>
      <c r="E3214">
        <v>3213</v>
      </c>
      <c r="F3214" t="s">
        <v>20</v>
      </c>
      <c r="G3214">
        <v>18529</v>
      </c>
      <c r="H3214">
        <v>3213</v>
      </c>
      <c r="I3214">
        <v>62</v>
      </c>
      <c r="J3214" t="s">
        <v>7815</v>
      </c>
      <c r="K3214" t="s">
        <v>7816</v>
      </c>
      <c r="L3214" t="s">
        <v>246</v>
      </c>
      <c r="M3214" t="s">
        <v>247</v>
      </c>
      <c r="N3214" t="s">
        <v>5931</v>
      </c>
      <c r="O3214" t="s">
        <v>3014</v>
      </c>
      <c r="P3214">
        <v>108.2538</v>
      </c>
      <c r="Q3214">
        <v>25676203</v>
      </c>
      <c r="R3214" t="s">
        <v>30</v>
      </c>
      <c r="S3214">
        <v>5</v>
      </c>
    </row>
    <row r="3215" spans="2:19" x14ac:dyDescent="0.3">
      <c r="B3215">
        <v>3214</v>
      </c>
      <c r="C3215" t="s">
        <v>19</v>
      </c>
      <c r="D3215" t="s">
        <v>19</v>
      </c>
      <c r="E3215">
        <v>3214</v>
      </c>
      <c r="F3215" t="s">
        <v>20</v>
      </c>
      <c r="G3215">
        <v>23774</v>
      </c>
      <c r="H3215">
        <v>3214</v>
      </c>
      <c r="I3215">
        <v>413</v>
      </c>
      <c r="J3215" t="s">
        <v>7817</v>
      </c>
      <c r="K3215" t="s">
        <v>7818</v>
      </c>
      <c r="L3215" t="s">
        <v>131</v>
      </c>
      <c r="M3215" t="s">
        <v>132</v>
      </c>
      <c r="N3215" t="s">
        <v>4444</v>
      </c>
      <c r="O3215" t="s">
        <v>794</v>
      </c>
      <c r="P3215">
        <v>108.2366</v>
      </c>
      <c r="Q3215">
        <v>9794830</v>
      </c>
      <c r="R3215" t="s">
        <v>144</v>
      </c>
      <c r="S3215">
        <v>2</v>
      </c>
    </row>
    <row r="3216" spans="2:19" x14ac:dyDescent="0.3">
      <c r="B3216">
        <v>3215</v>
      </c>
      <c r="C3216" t="s">
        <v>19</v>
      </c>
      <c r="D3216" t="s">
        <v>19</v>
      </c>
      <c r="E3216">
        <v>3215</v>
      </c>
      <c r="F3216" t="s">
        <v>20</v>
      </c>
      <c r="G3216">
        <v>1201</v>
      </c>
      <c r="H3216">
        <v>3215</v>
      </c>
      <c r="I3216">
        <v>595</v>
      </c>
      <c r="J3216" t="s">
        <v>7819</v>
      </c>
      <c r="K3216" t="s">
        <v>7820</v>
      </c>
      <c r="L3216" t="s">
        <v>33</v>
      </c>
      <c r="M3216" t="s">
        <v>34</v>
      </c>
      <c r="N3216" t="s">
        <v>801</v>
      </c>
      <c r="O3216" t="s">
        <v>36</v>
      </c>
      <c r="P3216">
        <v>108.0154</v>
      </c>
      <c r="Q3216">
        <v>26026550</v>
      </c>
      <c r="R3216" t="s">
        <v>42</v>
      </c>
      <c r="S3216">
        <v>5</v>
      </c>
    </row>
    <row r="3217" spans="2:19" x14ac:dyDescent="0.3">
      <c r="B3217">
        <v>3216</v>
      </c>
      <c r="C3217" t="s">
        <v>19</v>
      </c>
      <c r="D3217" t="s">
        <v>19</v>
      </c>
      <c r="E3217">
        <v>3216</v>
      </c>
      <c r="F3217" t="s">
        <v>20</v>
      </c>
      <c r="G3217">
        <v>2507</v>
      </c>
      <c r="H3217">
        <v>3216</v>
      </c>
      <c r="I3217">
        <v>125</v>
      </c>
      <c r="J3217" t="s">
        <v>7821</v>
      </c>
      <c r="K3217" t="s">
        <v>7822</v>
      </c>
      <c r="L3217" t="s">
        <v>246</v>
      </c>
      <c r="M3217" t="s">
        <v>247</v>
      </c>
      <c r="N3217" t="s">
        <v>3487</v>
      </c>
      <c r="O3217" t="s">
        <v>580</v>
      </c>
      <c r="P3217">
        <v>108.0086</v>
      </c>
      <c r="Q3217">
        <v>33269919</v>
      </c>
      <c r="R3217" t="s">
        <v>144</v>
      </c>
      <c r="S3217">
        <v>7</v>
      </c>
    </row>
    <row r="3218" spans="2:19" x14ac:dyDescent="0.3">
      <c r="B3218">
        <v>3217</v>
      </c>
      <c r="C3218" t="s">
        <v>19</v>
      </c>
      <c r="D3218" t="s">
        <v>19</v>
      </c>
      <c r="E3218">
        <v>3217</v>
      </c>
      <c r="F3218" t="s">
        <v>20</v>
      </c>
      <c r="G3218">
        <v>25277</v>
      </c>
      <c r="H3218">
        <v>3217</v>
      </c>
      <c r="I3218">
        <v>20</v>
      </c>
      <c r="J3218" t="s">
        <v>7823</v>
      </c>
      <c r="K3218" t="s">
        <v>7824</v>
      </c>
      <c r="L3218" t="s">
        <v>23</v>
      </c>
      <c r="M3218" t="s">
        <v>24</v>
      </c>
      <c r="N3218" t="s">
        <v>7825</v>
      </c>
      <c r="O3218" t="s">
        <v>26</v>
      </c>
      <c r="P3218">
        <v>107.9956</v>
      </c>
      <c r="Q3218">
        <v>9537499</v>
      </c>
      <c r="R3218" t="s">
        <v>182</v>
      </c>
      <c r="S3218">
        <v>1</v>
      </c>
    </row>
    <row r="3219" spans="2:19" x14ac:dyDescent="0.3">
      <c r="B3219">
        <v>3218</v>
      </c>
      <c r="C3219" t="s">
        <v>19</v>
      </c>
      <c r="D3219" t="s">
        <v>19</v>
      </c>
      <c r="E3219">
        <v>3218</v>
      </c>
      <c r="F3219" t="s">
        <v>20</v>
      </c>
      <c r="G3219">
        <v>26140</v>
      </c>
      <c r="H3219">
        <v>3218</v>
      </c>
      <c r="I3219">
        <v>30</v>
      </c>
      <c r="J3219" t="s">
        <v>7826</v>
      </c>
      <c r="K3219" t="s">
        <v>7827</v>
      </c>
      <c r="L3219" t="s">
        <v>176</v>
      </c>
      <c r="M3219" t="s">
        <v>177</v>
      </c>
      <c r="N3219" t="s">
        <v>7828</v>
      </c>
      <c r="O3219" t="s">
        <v>179</v>
      </c>
      <c r="P3219">
        <v>107.973</v>
      </c>
      <c r="Q3219">
        <v>8321000</v>
      </c>
      <c r="R3219" t="s">
        <v>49</v>
      </c>
      <c r="S3219">
        <v>1</v>
      </c>
    </row>
    <row r="3220" spans="2:19" x14ac:dyDescent="0.3">
      <c r="B3220">
        <v>3219</v>
      </c>
      <c r="C3220" t="s">
        <v>19</v>
      </c>
      <c r="D3220" t="s">
        <v>19</v>
      </c>
      <c r="E3220">
        <v>3219</v>
      </c>
      <c r="F3220" t="s">
        <v>20</v>
      </c>
      <c r="G3220">
        <v>25938</v>
      </c>
      <c r="H3220">
        <v>3219</v>
      </c>
      <c r="I3220">
        <v>180</v>
      </c>
      <c r="J3220" t="s">
        <v>7829</v>
      </c>
      <c r="K3220" t="s">
        <v>7830</v>
      </c>
      <c r="L3220" t="s">
        <v>170</v>
      </c>
      <c r="M3220" t="s">
        <v>171</v>
      </c>
      <c r="N3220" t="s">
        <v>2559</v>
      </c>
      <c r="O3220" t="s">
        <v>5113</v>
      </c>
      <c r="P3220">
        <v>107.8446</v>
      </c>
      <c r="Q3220">
        <v>5887026</v>
      </c>
      <c r="R3220" t="s">
        <v>516</v>
      </c>
      <c r="S3220">
        <v>1</v>
      </c>
    </row>
    <row r="3221" spans="2:19" x14ac:dyDescent="0.3">
      <c r="B3221">
        <v>3220</v>
      </c>
      <c r="C3221" t="s">
        <v>19</v>
      </c>
      <c r="D3221" t="s">
        <v>19</v>
      </c>
      <c r="E3221">
        <v>3220</v>
      </c>
      <c r="F3221" t="s">
        <v>20</v>
      </c>
      <c r="G3221">
        <v>1030</v>
      </c>
      <c r="H3221">
        <v>3220</v>
      </c>
      <c r="I3221">
        <v>64</v>
      </c>
      <c r="J3221" t="s">
        <v>7831</v>
      </c>
      <c r="K3221" t="s">
        <v>7832</v>
      </c>
      <c r="L3221" t="s">
        <v>547</v>
      </c>
      <c r="M3221" t="s">
        <v>548</v>
      </c>
      <c r="N3221" t="s">
        <v>549</v>
      </c>
      <c r="O3221" t="s">
        <v>549</v>
      </c>
      <c r="P3221">
        <v>107.7914</v>
      </c>
      <c r="Q3221">
        <v>23745823</v>
      </c>
      <c r="R3221" t="s">
        <v>151</v>
      </c>
      <c r="S3221">
        <v>6</v>
      </c>
    </row>
    <row r="3222" spans="2:19" x14ac:dyDescent="0.3">
      <c r="B3222">
        <v>3221</v>
      </c>
      <c r="C3222" t="s">
        <v>19</v>
      </c>
      <c r="D3222" t="s">
        <v>19</v>
      </c>
      <c r="E3222">
        <v>3221</v>
      </c>
      <c r="F3222" t="s">
        <v>20</v>
      </c>
      <c r="G3222">
        <v>21997</v>
      </c>
      <c r="H3222">
        <v>3221</v>
      </c>
      <c r="I3222">
        <v>896</v>
      </c>
      <c r="J3222" t="s">
        <v>7833</v>
      </c>
      <c r="K3222" t="s">
        <v>7834</v>
      </c>
      <c r="L3222" t="s">
        <v>77</v>
      </c>
      <c r="M3222" t="s">
        <v>78</v>
      </c>
      <c r="N3222" t="s">
        <v>2378</v>
      </c>
      <c r="O3222" t="s">
        <v>7835</v>
      </c>
      <c r="P3222">
        <v>107.7409</v>
      </c>
      <c r="Q3222">
        <v>172427000</v>
      </c>
      <c r="R3222" t="s">
        <v>182</v>
      </c>
      <c r="S3222">
        <v>4</v>
      </c>
    </row>
    <row r="3223" spans="2:19" x14ac:dyDescent="0.3">
      <c r="B3223">
        <v>3222</v>
      </c>
      <c r="C3223" t="s">
        <v>19</v>
      </c>
      <c r="D3223" t="s">
        <v>19</v>
      </c>
      <c r="E3223">
        <v>3222</v>
      </c>
      <c r="F3223" t="s">
        <v>20</v>
      </c>
      <c r="G3223">
        <v>24066</v>
      </c>
      <c r="H3223">
        <v>3222</v>
      </c>
      <c r="I3223">
        <v>9</v>
      </c>
      <c r="J3223" t="s">
        <v>7836</v>
      </c>
      <c r="K3223" t="s">
        <v>7837</v>
      </c>
      <c r="L3223" t="s">
        <v>23</v>
      </c>
      <c r="M3223" t="s">
        <v>24</v>
      </c>
      <c r="N3223" t="s">
        <v>5097</v>
      </c>
      <c r="O3223" t="s">
        <v>60</v>
      </c>
      <c r="P3223">
        <v>107.6925</v>
      </c>
      <c r="Q3223">
        <v>7267662</v>
      </c>
      <c r="R3223" t="s">
        <v>27</v>
      </c>
      <c r="S3223">
        <v>2</v>
      </c>
    </row>
    <row r="3224" spans="2:19" x14ac:dyDescent="0.3">
      <c r="B3224">
        <v>3223</v>
      </c>
      <c r="C3224" t="s">
        <v>19</v>
      </c>
      <c r="D3224" t="s">
        <v>19</v>
      </c>
      <c r="E3224">
        <v>3223</v>
      </c>
      <c r="F3224" t="s">
        <v>20</v>
      </c>
      <c r="G3224">
        <v>5758</v>
      </c>
      <c r="H3224">
        <v>3223</v>
      </c>
      <c r="I3224">
        <v>1089</v>
      </c>
      <c r="J3224" t="s">
        <v>7838</v>
      </c>
      <c r="K3224" t="s">
        <v>7839</v>
      </c>
      <c r="L3224" t="s">
        <v>33</v>
      </c>
      <c r="M3224" t="s">
        <v>34</v>
      </c>
      <c r="N3224" t="s">
        <v>801</v>
      </c>
      <c r="O3224" t="s">
        <v>36</v>
      </c>
      <c r="P3224">
        <v>107.64960000000001</v>
      </c>
      <c r="Q3224">
        <v>233475414</v>
      </c>
      <c r="R3224" t="s">
        <v>118</v>
      </c>
      <c r="S3224">
        <v>4</v>
      </c>
    </row>
    <row r="3225" spans="2:19" x14ac:dyDescent="0.3">
      <c r="B3225">
        <v>3224</v>
      </c>
      <c r="C3225" t="s">
        <v>19</v>
      </c>
      <c r="D3225" t="s">
        <v>19</v>
      </c>
      <c r="E3225">
        <v>3224</v>
      </c>
      <c r="F3225" t="s">
        <v>20</v>
      </c>
      <c r="G3225">
        <v>19972</v>
      </c>
      <c r="H3225">
        <v>3224</v>
      </c>
      <c r="I3225">
        <v>12</v>
      </c>
      <c r="J3225" t="s">
        <v>7840</v>
      </c>
      <c r="K3225" t="s">
        <v>7841</v>
      </c>
      <c r="L3225" t="s">
        <v>265</v>
      </c>
      <c r="M3225" t="s">
        <v>266</v>
      </c>
      <c r="N3225" t="s">
        <v>3250</v>
      </c>
      <c r="O3225" t="s">
        <v>268</v>
      </c>
      <c r="P3225">
        <v>107.63249999999999</v>
      </c>
      <c r="Q3225">
        <v>9050341</v>
      </c>
      <c r="R3225" t="s">
        <v>30</v>
      </c>
      <c r="S3225">
        <v>5</v>
      </c>
    </row>
    <row r="3226" spans="2:19" x14ac:dyDescent="0.3">
      <c r="B3226">
        <v>3225</v>
      </c>
      <c r="C3226" t="s">
        <v>19</v>
      </c>
      <c r="D3226" t="s">
        <v>19</v>
      </c>
      <c r="E3226">
        <v>3225</v>
      </c>
      <c r="F3226" t="s">
        <v>20</v>
      </c>
      <c r="G3226">
        <v>17912</v>
      </c>
      <c r="H3226">
        <v>3225</v>
      </c>
      <c r="I3226">
        <v>105</v>
      </c>
      <c r="J3226" t="s">
        <v>7842</v>
      </c>
      <c r="K3226" t="s">
        <v>7843</v>
      </c>
      <c r="L3226" t="s">
        <v>95</v>
      </c>
      <c r="M3226" t="s">
        <v>96</v>
      </c>
      <c r="N3226" t="s">
        <v>1690</v>
      </c>
      <c r="O3226" t="s">
        <v>150</v>
      </c>
      <c r="P3226">
        <v>107.5171</v>
      </c>
      <c r="Q3226">
        <v>9110000</v>
      </c>
      <c r="R3226" t="s">
        <v>27</v>
      </c>
      <c r="S3226">
        <v>5</v>
      </c>
    </row>
    <row r="3227" spans="2:19" x14ac:dyDescent="0.3">
      <c r="B3227">
        <v>3226</v>
      </c>
      <c r="C3227" t="s">
        <v>19</v>
      </c>
      <c r="D3227" t="s">
        <v>19</v>
      </c>
      <c r="E3227">
        <v>3226</v>
      </c>
      <c r="F3227" t="s">
        <v>20</v>
      </c>
      <c r="G3227">
        <v>2053</v>
      </c>
      <c r="H3227">
        <v>3226</v>
      </c>
      <c r="I3227">
        <v>4329</v>
      </c>
      <c r="J3227" t="s">
        <v>7844</v>
      </c>
      <c r="K3227" t="s">
        <v>7845</v>
      </c>
      <c r="L3227" t="s">
        <v>943</v>
      </c>
      <c r="M3227" t="s">
        <v>944</v>
      </c>
      <c r="N3227" t="s">
        <v>1406</v>
      </c>
      <c r="O3227" t="s">
        <v>1407</v>
      </c>
      <c r="P3227">
        <v>107.5111</v>
      </c>
      <c r="Q3227">
        <v>1013667345</v>
      </c>
      <c r="R3227" t="s">
        <v>182</v>
      </c>
      <c r="S3227">
        <v>6</v>
      </c>
    </row>
    <row r="3228" spans="2:19" x14ac:dyDescent="0.3">
      <c r="B3228">
        <v>3227</v>
      </c>
      <c r="C3228" t="s">
        <v>19</v>
      </c>
      <c r="D3228" t="s">
        <v>19</v>
      </c>
      <c r="E3228">
        <v>3227</v>
      </c>
      <c r="F3228" t="s">
        <v>20</v>
      </c>
      <c r="G3228">
        <v>26027</v>
      </c>
      <c r="H3228">
        <v>3227</v>
      </c>
      <c r="I3228">
        <v>307</v>
      </c>
      <c r="J3228" t="s">
        <v>7846</v>
      </c>
      <c r="K3228" t="s">
        <v>7847</v>
      </c>
      <c r="L3228" t="s">
        <v>23</v>
      </c>
      <c r="M3228" t="s">
        <v>24</v>
      </c>
      <c r="N3228" t="s">
        <v>1852</v>
      </c>
      <c r="O3228" t="s">
        <v>1167</v>
      </c>
      <c r="P3228">
        <v>107.4765</v>
      </c>
      <c r="Q3228">
        <v>13350804</v>
      </c>
      <c r="R3228" t="s">
        <v>49</v>
      </c>
      <c r="S3228">
        <v>1</v>
      </c>
    </row>
    <row r="3229" spans="2:19" x14ac:dyDescent="0.3">
      <c r="B3229">
        <v>3228</v>
      </c>
      <c r="C3229" t="s">
        <v>19</v>
      </c>
      <c r="D3229" t="s">
        <v>19</v>
      </c>
      <c r="E3229">
        <v>3228</v>
      </c>
      <c r="F3229" t="s">
        <v>20</v>
      </c>
      <c r="G3229">
        <v>10621</v>
      </c>
      <c r="H3229">
        <v>3228</v>
      </c>
      <c r="I3229">
        <v>150</v>
      </c>
      <c r="J3229" t="s">
        <v>7848</v>
      </c>
      <c r="K3229" t="s">
        <v>7849</v>
      </c>
      <c r="L3229" t="s">
        <v>170</v>
      </c>
      <c r="M3229" t="s">
        <v>171</v>
      </c>
      <c r="N3229" t="s">
        <v>5863</v>
      </c>
      <c r="O3229" t="s">
        <v>381</v>
      </c>
      <c r="P3229">
        <v>107.45610000000001</v>
      </c>
      <c r="Q3229">
        <v>19718439</v>
      </c>
      <c r="R3229" t="s">
        <v>144</v>
      </c>
      <c r="S3229">
        <v>5</v>
      </c>
    </row>
    <row r="3230" spans="2:19" x14ac:dyDescent="0.3">
      <c r="B3230">
        <v>3229</v>
      </c>
      <c r="C3230" t="s">
        <v>19</v>
      </c>
      <c r="D3230" t="s">
        <v>19</v>
      </c>
      <c r="E3230">
        <v>3229</v>
      </c>
      <c r="F3230" t="s">
        <v>20</v>
      </c>
      <c r="G3230">
        <v>25900</v>
      </c>
      <c r="H3230">
        <v>3229</v>
      </c>
      <c r="I3230">
        <v>11</v>
      </c>
      <c r="J3230" t="s">
        <v>7850</v>
      </c>
      <c r="K3230" t="s">
        <v>7851</v>
      </c>
      <c r="L3230" t="s">
        <v>731</v>
      </c>
      <c r="M3230" t="s">
        <v>732</v>
      </c>
      <c r="N3230" t="s">
        <v>734</v>
      </c>
      <c r="O3230" t="s">
        <v>734</v>
      </c>
      <c r="P3230">
        <v>107.4263</v>
      </c>
      <c r="Q3230">
        <v>2057731</v>
      </c>
      <c r="R3230" t="s">
        <v>478</v>
      </c>
      <c r="S3230">
        <v>1</v>
      </c>
    </row>
    <row r="3231" spans="2:19" x14ac:dyDescent="0.3">
      <c r="B3231">
        <v>3230</v>
      </c>
      <c r="C3231" t="s">
        <v>19</v>
      </c>
      <c r="D3231" t="s">
        <v>19</v>
      </c>
      <c r="E3231">
        <v>3230</v>
      </c>
      <c r="F3231" t="s">
        <v>20</v>
      </c>
      <c r="G3231">
        <v>20301</v>
      </c>
      <c r="H3231">
        <v>3230</v>
      </c>
      <c r="I3231">
        <v>164</v>
      </c>
      <c r="J3231" t="s">
        <v>7852</v>
      </c>
      <c r="K3231" t="s">
        <v>7853</v>
      </c>
      <c r="L3231" t="s">
        <v>176</v>
      </c>
      <c r="M3231" t="s">
        <v>177</v>
      </c>
      <c r="N3231" t="s">
        <v>7854</v>
      </c>
      <c r="O3231" t="s">
        <v>298</v>
      </c>
      <c r="P3231">
        <v>107.3014</v>
      </c>
      <c r="Q3231">
        <v>62811784</v>
      </c>
      <c r="R3231" t="s">
        <v>27</v>
      </c>
      <c r="S3231">
        <v>4</v>
      </c>
    </row>
    <row r="3232" spans="2:19" x14ac:dyDescent="0.3">
      <c r="B3232">
        <v>3231</v>
      </c>
      <c r="C3232" t="s">
        <v>19</v>
      </c>
      <c r="D3232" t="s">
        <v>19</v>
      </c>
      <c r="E3232">
        <v>3231</v>
      </c>
      <c r="F3232" t="s">
        <v>20</v>
      </c>
      <c r="G3232">
        <v>20771</v>
      </c>
      <c r="H3232">
        <v>3231</v>
      </c>
      <c r="I3232">
        <v>14</v>
      </c>
      <c r="J3232" t="s">
        <v>7855</v>
      </c>
      <c r="K3232" t="s">
        <v>7856</v>
      </c>
      <c r="L3232" t="s">
        <v>154</v>
      </c>
      <c r="M3232" t="s">
        <v>155</v>
      </c>
      <c r="N3232" t="s">
        <v>298</v>
      </c>
      <c r="O3232" t="s">
        <v>298</v>
      </c>
      <c r="P3232">
        <v>107.285</v>
      </c>
      <c r="Q3232">
        <v>4487922</v>
      </c>
      <c r="R3232" t="s">
        <v>74</v>
      </c>
      <c r="S3232">
        <v>4</v>
      </c>
    </row>
    <row r="3233" spans="2:19" x14ac:dyDescent="0.3">
      <c r="B3233">
        <v>3232</v>
      </c>
      <c r="C3233" t="s">
        <v>19</v>
      </c>
      <c r="D3233" t="s">
        <v>19</v>
      </c>
      <c r="E3233">
        <v>3232</v>
      </c>
      <c r="F3233" t="s">
        <v>20</v>
      </c>
      <c r="G3233">
        <v>24121</v>
      </c>
      <c r="H3233">
        <v>3232</v>
      </c>
      <c r="I3233">
        <v>17</v>
      </c>
      <c r="J3233" t="s">
        <v>7857</v>
      </c>
      <c r="K3233" t="s">
        <v>7858</v>
      </c>
      <c r="L3233" t="s">
        <v>23</v>
      </c>
      <c r="M3233" t="s">
        <v>24</v>
      </c>
      <c r="N3233" t="s">
        <v>277</v>
      </c>
      <c r="O3233" t="s">
        <v>277</v>
      </c>
      <c r="P3233">
        <v>107.1773</v>
      </c>
      <c r="Q3233">
        <v>9927890</v>
      </c>
      <c r="R3233" t="s">
        <v>37</v>
      </c>
      <c r="S3233">
        <v>2</v>
      </c>
    </row>
    <row r="3234" spans="2:19" x14ac:dyDescent="0.3">
      <c r="B3234">
        <v>3233</v>
      </c>
      <c r="C3234" t="s">
        <v>19</v>
      </c>
      <c r="D3234" t="s">
        <v>19</v>
      </c>
      <c r="E3234">
        <v>3233</v>
      </c>
      <c r="F3234" t="s">
        <v>20</v>
      </c>
      <c r="G3234">
        <v>22193</v>
      </c>
      <c r="H3234">
        <v>3233</v>
      </c>
      <c r="I3234">
        <v>10</v>
      </c>
      <c r="J3234" t="s">
        <v>7859</v>
      </c>
      <c r="K3234" t="s">
        <v>7860</v>
      </c>
      <c r="L3234" t="s">
        <v>917</v>
      </c>
      <c r="M3234" t="s">
        <v>918</v>
      </c>
      <c r="N3234" t="s">
        <v>7861</v>
      </c>
      <c r="O3234" t="s">
        <v>920</v>
      </c>
      <c r="P3234">
        <v>107.0527</v>
      </c>
      <c r="Q3234">
        <v>10113856</v>
      </c>
      <c r="R3234" t="s">
        <v>274</v>
      </c>
      <c r="S3234">
        <v>4</v>
      </c>
    </row>
    <row r="3235" spans="2:19" x14ac:dyDescent="0.3">
      <c r="B3235">
        <v>3234</v>
      </c>
      <c r="C3235" t="s">
        <v>19</v>
      </c>
      <c r="D3235" t="s">
        <v>19</v>
      </c>
      <c r="E3235">
        <v>3234</v>
      </c>
      <c r="F3235" t="s">
        <v>20</v>
      </c>
      <c r="G3235">
        <v>21927</v>
      </c>
      <c r="H3235">
        <v>3234</v>
      </c>
      <c r="I3235">
        <v>24</v>
      </c>
      <c r="J3235" t="s">
        <v>7862</v>
      </c>
      <c r="K3235" t="s">
        <v>7863</v>
      </c>
      <c r="L3235" t="s">
        <v>246</v>
      </c>
      <c r="M3235" t="s">
        <v>247</v>
      </c>
      <c r="N3235" t="s">
        <v>2526</v>
      </c>
      <c r="O3235" t="s">
        <v>600</v>
      </c>
      <c r="P3235">
        <v>107.02760000000001</v>
      </c>
      <c r="Q3235">
        <v>4837200</v>
      </c>
      <c r="R3235" t="s">
        <v>428</v>
      </c>
      <c r="S3235">
        <v>3</v>
      </c>
    </row>
    <row r="3236" spans="2:19" x14ac:dyDescent="0.3">
      <c r="B3236">
        <v>3235</v>
      </c>
      <c r="C3236" t="s">
        <v>19</v>
      </c>
      <c r="D3236" t="s">
        <v>19</v>
      </c>
      <c r="E3236">
        <v>3235</v>
      </c>
      <c r="F3236" t="s">
        <v>20</v>
      </c>
      <c r="G3236">
        <v>2831</v>
      </c>
      <c r="H3236">
        <v>3235</v>
      </c>
      <c r="I3236">
        <v>124</v>
      </c>
      <c r="J3236" t="s">
        <v>7864</v>
      </c>
      <c r="K3236" t="s">
        <v>7865</v>
      </c>
      <c r="L3236" t="s">
        <v>577</v>
      </c>
      <c r="M3236" t="s">
        <v>578</v>
      </c>
      <c r="N3236" t="s">
        <v>7866</v>
      </c>
      <c r="O3236" t="s">
        <v>580</v>
      </c>
      <c r="P3236">
        <v>106.9688</v>
      </c>
      <c r="Q3236">
        <v>13381163</v>
      </c>
      <c r="R3236" t="s">
        <v>37</v>
      </c>
      <c r="S3236">
        <v>8</v>
      </c>
    </row>
    <row r="3237" spans="2:19" x14ac:dyDescent="0.3">
      <c r="B3237">
        <v>3236</v>
      </c>
      <c r="C3237" t="s">
        <v>19</v>
      </c>
      <c r="D3237" t="s">
        <v>19</v>
      </c>
      <c r="E3237">
        <v>3236</v>
      </c>
      <c r="F3237" t="s">
        <v>20</v>
      </c>
      <c r="G3237">
        <v>19509</v>
      </c>
      <c r="H3237">
        <v>3236</v>
      </c>
      <c r="I3237">
        <v>115</v>
      </c>
      <c r="J3237" t="s">
        <v>7867</v>
      </c>
      <c r="K3237" t="s">
        <v>7868</v>
      </c>
      <c r="L3237" t="s">
        <v>547</v>
      </c>
      <c r="M3237" t="s">
        <v>548</v>
      </c>
      <c r="N3237" t="s">
        <v>549</v>
      </c>
      <c r="O3237" t="s">
        <v>549</v>
      </c>
      <c r="P3237">
        <v>106.9666</v>
      </c>
      <c r="Q3237">
        <v>7902398</v>
      </c>
      <c r="R3237" t="s">
        <v>42</v>
      </c>
      <c r="S3237">
        <v>4</v>
      </c>
    </row>
    <row r="3238" spans="2:19" x14ac:dyDescent="0.3">
      <c r="B3238">
        <v>3237</v>
      </c>
      <c r="C3238" t="s">
        <v>19</v>
      </c>
      <c r="D3238" t="s">
        <v>19</v>
      </c>
      <c r="E3238">
        <v>3237</v>
      </c>
      <c r="F3238" t="s">
        <v>20</v>
      </c>
      <c r="G3238">
        <v>25752</v>
      </c>
      <c r="H3238">
        <v>3237</v>
      </c>
      <c r="I3238">
        <v>25</v>
      </c>
      <c r="J3238" t="s">
        <v>7869</v>
      </c>
      <c r="K3238" t="s">
        <v>7870</v>
      </c>
      <c r="L3238" t="s">
        <v>917</v>
      </c>
      <c r="M3238" t="s">
        <v>918</v>
      </c>
      <c r="N3238" t="s">
        <v>919</v>
      </c>
      <c r="O3238" t="s">
        <v>920</v>
      </c>
      <c r="P3238">
        <v>106.9422</v>
      </c>
      <c r="Q3238">
        <v>2308306</v>
      </c>
      <c r="R3238" t="s">
        <v>27</v>
      </c>
      <c r="S3238">
        <v>1</v>
      </c>
    </row>
    <row r="3239" spans="2:19" x14ac:dyDescent="0.3">
      <c r="B3239">
        <v>3238</v>
      </c>
      <c r="C3239" t="s">
        <v>19</v>
      </c>
      <c r="D3239" t="s">
        <v>19</v>
      </c>
      <c r="E3239">
        <v>3238</v>
      </c>
      <c r="F3239" t="s">
        <v>20</v>
      </c>
      <c r="G3239">
        <v>20331</v>
      </c>
      <c r="H3239">
        <v>3238</v>
      </c>
      <c r="I3239">
        <v>48</v>
      </c>
      <c r="J3239" t="s">
        <v>7871</v>
      </c>
      <c r="K3239" t="s">
        <v>7872</v>
      </c>
      <c r="L3239" t="s">
        <v>189</v>
      </c>
      <c r="M3239" t="s">
        <v>190</v>
      </c>
      <c r="N3239" t="s">
        <v>680</v>
      </c>
      <c r="O3239" t="s">
        <v>681</v>
      </c>
      <c r="P3239">
        <v>106.89060000000001</v>
      </c>
      <c r="Q3239">
        <v>6900692</v>
      </c>
      <c r="R3239" t="s">
        <v>27</v>
      </c>
      <c r="S3239">
        <v>4</v>
      </c>
    </row>
    <row r="3240" spans="2:19" x14ac:dyDescent="0.3">
      <c r="B3240">
        <v>3239</v>
      </c>
      <c r="C3240" t="s">
        <v>19</v>
      </c>
      <c r="D3240" t="s">
        <v>19</v>
      </c>
      <c r="E3240">
        <v>3239</v>
      </c>
      <c r="F3240" t="s">
        <v>20</v>
      </c>
      <c r="G3240">
        <v>25060</v>
      </c>
      <c r="H3240">
        <v>3239</v>
      </c>
      <c r="I3240">
        <v>33</v>
      </c>
      <c r="J3240" t="s">
        <v>7873</v>
      </c>
      <c r="K3240" t="s">
        <v>7874</v>
      </c>
      <c r="L3240" t="s">
        <v>70</v>
      </c>
      <c r="M3240" t="s">
        <v>71</v>
      </c>
      <c r="N3240" t="s">
        <v>72</v>
      </c>
      <c r="O3240" t="s">
        <v>73</v>
      </c>
      <c r="P3240">
        <v>106.88120000000001</v>
      </c>
      <c r="Q3240">
        <v>2872721</v>
      </c>
      <c r="R3240" t="s">
        <v>42</v>
      </c>
      <c r="S3240">
        <v>1</v>
      </c>
    </row>
    <row r="3241" spans="2:19" x14ac:dyDescent="0.3">
      <c r="B3241">
        <v>3240</v>
      </c>
      <c r="C3241" t="s">
        <v>19</v>
      </c>
      <c r="D3241" t="s">
        <v>19</v>
      </c>
      <c r="E3241">
        <v>3240</v>
      </c>
      <c r="F3241" t="s">
        <v>20</v>
      </c>
      <c r="G3241">
        <v>25605</v>
      </c>
      <c r="H3241">
        <v>3240</v>
      </c>
      <c r="I3241">
        <v>120</v>
      </c>
      <c r="J3241" t="s">
        <v>7875</v>
      </c>
      <c r="K3241" t="s">
        <v>7876</v>
      </c>
      <c r="L3241" t="s">
        <v>185</v>
      </c>
      <c r="M3241" t="s">
        <v>186</v>
      </c>
      <c r="N3241" t="s">
        <v>7877</v>
      </c>
      <c r="O3241" t="s">
        <v>179</v>
      </c>
      <c r="P3241">
        <v>106.7298</v>
      </c>
      <c r="Q3241">
        <v>53087800</v>
      </c>
      <c r="R3241" t="s">
        <v>37</v>
      </c>
      <c r="S3241">
        <v>1</v>
      </c>
    </row>
    <row r="3242" spans="2:19" x14ac:dyDescent="0.3">
      <c r="B3242">
        <v>3241</v>
      </c>
      <c r="C3242" t="s">
        <v>19</v>
      </c>
      <c r="D3242" t="s">
        <v>19</v>
      </c>
      <c r="E3242">
        <v>3241</v>
      </c>
      <c r="F3242" t="s">
        <v>20</v>
      </c>
      <c r="G3242">
        <v>265</v>
      </c>
      <c r="H3242">
        <v>3241</v>
      </c>
      <c r="I3242">
        <v>418</v>
      </c>
      <c r="J3242" t="s">
        <v>7878</v>
      </c>
      <c r="K3242" t="s">
        <v>7879</v>
      </c>
      <c r="L3242" t="s">
        <v>33</v>
      </c>
      <c r="M3242" t="s">
        <v>34</v>
      </c>
      <c r="N3242" t="s">
        <v>463</v>
      </c>
      <c r="O3242" t="s">
        <v>36</v>
      </c>
      <c r="P3242">
        <v>106.71259999999999</v>
      </c>
      <c r="Q3242">
        <v>1724988401</v>
      </c>
      <c r="R3242" t="s">
        <v>118</v>
      </c>
      <c r="S3242">
        <v>7</v>
      </c>
    </row>
    <row r="3243" spans="2:19" x14ac:dyDescent="0.3">
      <c r="B3243">
        <v>3242</v>
      </c>
      <c r="C3243" t="s">
        <v>19</v>
      </c>
      <c r="D3243" t="s">
        <v>19</v>
      </c>
      <c r="E3243">
        <v>3242</v>
      </c>
      <c r="F3243" t="s">
        <v>20</v>
      </c>
      <c r="G3243">
        <v>1515</v>
      </c>
      <c r="H3243">
        <v>3242</v>
      </c>
      <c r="I3243">
        <v>44</v>
      </c>
      <c r="J3243" t="s">
        <v>7880</v>
      </c>
      <c r="K3243" t="s">
        <v>7881</v>
      </c>
      <c r="L3243" t="s">
        <v>23</v>
      </c>
      <c r="M3243" t="s">
        <v>24</v>
      </c>
      <c r="N3243" t="s">
        <v>60</v>
      </c>
      <c r="O3243" t="s">
        <v>26</v>
      </c>
      <c r="P3243">
        <v>106.6793</v>
      </c>
      <c r="Q3243">
        <v>16610595</v>
      </c>
      <c r="R3243" t="s">
        <v>151</v>
      </c>
      <c r="S3243">
        <v>7</v>
      </c>
    </row>
    <row r="3244" spans="2:19" x14ac:dyDescent="0.3">
      <c r="B3244">
        <v>3243</v>
      </c>
      <c r="C3244" t="s">
        <v>19</v>
      </c>
      <c r="D3244" t="s">
        <v>19</v>
      </c>
      <c r="E3244">
        <v>3243</v>
      </c>
      <c r="F3244" t="s">
        <v>20</v>
      </c>
      <c r="G3244">
        <v>25927</v>
      </c>
      <c r="H3244">
        <v>3243</v>
      </c>
      <c r="I3244">
        <v>31</v>
      </c>
      <c r="J3244" t="s">
        <v>7882</v>
      </c>
      <c r="K3244" t="s">
        <v>7883</v>
      </c>
      <c r="L3244" t="s">
        <v>246</v>
      </c>
      <c r="M3244" t="s">
        <v>247</v>
      </c>
      <c r="N3244" t="s">
        <v>962</v>
      </c>
      <c r="O3244" t="s">
        <v>580</v>
      </c>
      <c r="P3244">
        <v>106.67740000000001</v>
      </c>
      <c r="Q3244">
        <v>2593874</v>
      </c>
      <c r="R3244" t="s">
        <v>666</v>
      </c>
      <c r="S3244">
        <v>1</v>
      </c>
    </row>
    <row r="3245" spans="2:19" x14ac:dyDescent="0.3">
      <c r="B3245">
        <v>3244</v>
      </c>
      <c r="C3245" t="s">
        <v>19</v>
      </c>
      <c r="D3245" t="s">
        <v>19</v>
      </c>
      <c r="E3245">
        <v>3244</v>
      </c>
      <c r="F3245" t="s">
        <v>20</v>
      </c>
      <c r="G3245">
        <v>2572</v>
      </c>
      <c r="H3245">
        <v>3244</v>
      </c>
      <c r="I3245">
        <v>143</v>
      </c>
      <c r="J3245" t="s">
        <v>7884</v>
      </c>
      <c r="K3245" t="s">
        <v>7885</v>
      </c>
      <c r="L3245" t="s">
        <v>547</v>
      </c>
      <c r="M3245" t="s">
        <v>548</v>
      </c>
      <c r="N3245" t="s">
        <v>3482</v>
      </c>
      <c r="O3245" t="s">
        <v>549</v>
      </c>
      <c r="P3245">
        <v>106.5899</v>
      </c>
      <c r="Q3245">
        <v>19562000</v>
      </c>
      <c r="R3245" t="s">
        <v>144</v>
      </c>
      <c r="S3245">
        <v>7</v>
      </c>
    </row>
    <row r="3246" spans="2:19" x14ac:dyDescent="0.3">
      <c r="B3246">
        <v>3245</v>
      </c>
      <c r="C3246" t="s">
        <v>19</v>
      </c>
      <c r="D3246" t="s">
        <v>19</v>
      </c>
      <c r="E3246">
        <v>3245</v>
      </c>
      <c r="F3246" t="s">
        <v>20</v>
      </c>
      <c r="G3246">
        <v>25312</v>
      </c>
      <c r="H3246">
        <v>3245</v>
      </c>
      <c r="I3246">
        <v>170</v>
      </c>
      <c r="J3246" t="s">
        <v>7886</v>
      </c>
      <c r="K3246" t="s">
        <v>7887</v>
      </c>
      <c r="L3246" t="s">
        <v>23</v>
      </c>
      <c r="M3246" t="s">
        <v>24</v>
      </c>
      <c r="N3246" t="s">
        <v>60</v>
      </c>
      <c r="O3246" t="s">
        <v>60</v>
      </c>
      <c r="P3246">
        <v>106.5823</v>
      </c>
      <c r="Q3246">
        <v>17823217</v>
      </c>
      <c r="R3246" t="s">
        <v>478</v>
      </c>
      <c r="S3246">
        <v>1</v>
      </c>
    </row>
    <row r="3247" spans="2:19" x14ac:dyDescent="0.3">
      <c r="B3247">
        <v>3246</v>
      </c>
      <c r="C3247" t="s">
        <v>19</v>
      </c>
      <c r="D3247" t="s">
        <v>19</v>
      </c>
      <c r="E3247">
        <v>3246</v>
      </c>
      <c r="F3247" t="s">
        <v>20</v>
      </c>
      <c r="G3247">
        <v>3277</v>
      </c>
      <c r="H3247">
        <v>3246</v>
      </c>
      <c r="I3247">
        <v>75</v>
      </c>
      <c r="J3247" t="s">
        <v>7888</v>
      </c>
      <c r="K3247" t="s">
        <v>7889</v>
      </c>
      <c r="L3247" t="s">
        <v>246</v>
      </c>
      <c r="M3247" t="s">
        <v>247</v>
      </c>
      <c r="N3247" t="s">
        <v>5829</v>
      </c>
      <c r="O3247" t="s">
        <v>3014</v>
      </c>
      <c r="P3247">
        <v>106.5252</v>
      </c>
      <c r="Q3247">
        <v>65287790</v>
      </c>
      <c r="R3247" t="s">
        <v>262</v>
      </c>
      <c r="S3247">
        <v>4</v>
      </c>
    </row>
    <row r="3248" spans="2:19" x14ac:dyDescent="0.3">
      <c r="B3248">
        <v>3247</v>
      </c>
      <c r="C3248" t="s">
        <v>19</v>
      </c>
      <c r="D3248" t="s">
        <v>19</v>
      </c>
      <c r="E3248">
        <v>3247</v>
      </c>
      <c r="F3248" t="s">
        <v>20</v>
      </c>
      <c r="G3248">
        <v>7328</v>
      </c>
      <c r="H3248">
        <v>3247</v>
      </c>
      <c r="I3248">
        <v>37</v>
      </c>
      <c r="J3248" t="s">
        <v>7890</v>
      </c>
      <c r="K3248" t="s">
        <v>7891</v>
      </c>
      <c r="L3248" t="s">
        <v>23</v>
      </c>
      <c r="M3248" t="s">
        <v>24</v>
      </c>
      <c r="N3248" t="s">
        <v>277</v>
      </c>
      <c r="O3248" t="s">
        <v>277</v>
      </c>
      <c r="P3248">
        <v>106.3661</v>
      </c>
      <c r="Q3248">
        <v>18942343</v>
      </c>
      <c r="R3248" t="s">
        <v>37</v>
      </c>
      <c r="S3248">
        <v>5</v>
      </c>
    </row>
    <row r="3249" spans="2:19" x14ac:dyDescent="0.3">
      <c r="B3249">
        <v>3248</v>
      </c>
      <c r="C3249" t="s">
        <v>19</v>
      </c>
      <c r="D3249" t="s">
        <v>19</v>
      </c>
      <c r="E3249">
        <v>3248</v>
      </c>
      <c r="F3249" t="s">
        <v>20</v>
      </c>
      <c r="G3249">
        <v>1670</v>
      </c>
      <c r="H3249">
        <v>3248</v>
      </c>
      <c r="I3249">
        <v>345</v>
      </c>
      <c r="J3249" t="s">
        <v>7892</v>
      </c>
      <c r="K3249" t="s">
        <v>7893</v>
      </c>
      <c r="L3249" t="s">
        <v>189</v>
      </c>
      <c r="M3249" t="s">
        <v>190</v>
      </c>
      <c r="N3249" t="s">
        <v>7894</v>
      </c>
      <c r="O3249" t="s">
        <v>192</v>
      </c>
      <c r="P3249">
        <v>106.33920000000001</v>
      </c>
      <c r="Q3249">
        <v>45066000</v>
      </c>
      <c r="R3249" t="s">
        <v>449</v>
      </c>
      <c r="S3249">
        <v>8</v>
      </c>
    </row>
    <row r="3250" spans="2:19" x14ac:dyDescent="0.3">
      <c r="B3250">
        <v>3249</v>
      </c>
      <c r="C3250" t="s">
        <v>19</v>
      </c>
      <c r="D3250" t="s">
        <v>19</v>
      </c>
      <c r="E3250">
        <v>3249</v>
      </c>
      <c r="F3250" t="s">
        <v>20</v>
      </c>
      <c r="G3250">
        <v>25158</v>
      </c>
      <c r="H3250">
        <v>3249</v>
      </c>
      <c r="I3250">
        <v>10</v>
      </c>
      <c r="J3250" t="s">
        <v>7895</v>
      </c>
      <c r="K3250" t="s">
        <v>7896</v>
      </c>
      <c r="L3250" t="s">
        <v>176</v>
      </c>
      <c r="M3250" t="s">
        <v>177</v>
      </c>
      <c r="N3250" t="s">
        <v>7681</v>
      </c>
      <c r="O3250" t="s">
        <v>179</v>
      </c>
      <c r="P3250">
        <v>106.2662</v>
      </c>
      <c r="Q3250">
        <v>5790778</v>
      </c>
      <c r="R3250" t="s">
        <v>144</v>
      </c>
      <c r="S3250">
        <v>1</v>
      </c>
    </row>
    <row r="3251" spans="2:19" x14ac:dyDescent="0.3">
      <c r="B3251">
        <v>3250</v>
      </c>
      <c r="C3251" t="s">
        <v>19</v>
      </c>
      <c r="D3251" t="s">
        <v>19</v>
      </c>
      <c r="E3251">
        <v>3250</v>
      </c>
      <c r="F3251" t="s">
        <v>20</v>
      </c>
      <c r="G3251">
        <v>19766</v>
      </c>
      <c r="H3251">
        <v>3250</v>
      </c>
      <c r="I3251">
        <v>92</v>
      </c>
      <c r="J3251" t="s">
        <v>7897</v>
      </c>
      <c r="K3251" t="s">
        <v>7898</v>
      </c>
      <c r="L3251" t="s">
        <v>547</v>
      </c>
      <c r="M3251" t="s">
        <v>548</v>
      </c>
      <c r="N3251" t="s">
        <v>549</v>
      </c>
      <c r="O3251" t="s">
        <v>549</v>
      </c>
      <c r="P3251">
        <v>106.2116</v>
      </c>
      <c r="Q3251">
        <v>19426068</v>
      </c>
      <c r="R3251" t="s">
        <v>144</v>
      </c>
      <c r="S3251">
        <v>4</v>
      </c>
    </row>
    <row r="3252" spans="2:19" x14ac:dyDescent="0.3">
      <c r="B3252">
        <v>3251</v>
      </c>
      <c r="C3252" t="s">
        <v>19</v>
      </c>
      <c r="D3252" t="s">
        <v>19</v>
      </c>
      <c r="E3252">
        <v>3251</v>
      </c>
      <c r="F3252" t="s">
        <v>20</v>
      </c>
      <c r="G3252">
        <v>23535</v>
      </c>
      <c r="H3252">
        <v>3251</v>
      </c>
      <c r="I3252">
        <v>62</v>
      </c>
      <c r="J3252" t="s">
        <v>7899</v>
      </c>
      <c r="K3252" t="s">
        <v>7900</v>
      </c>
      <c r="L3252" t="s">
        <v>797</v>
      </c>
      <c r="M3252" t="s">
        <v>798</v>
      </c>
      <c r="N3252" t="s">
        <v>2894</v>
      </c>
      <c r="O3252" t="s">
        <v>298</v>
      </c>
      <c r="P3252">
        <v>106.2015</v>
      </c>
      <c r="Q3252">
        <v>8413296</v>
      </c>
      <c r="R3252" t="s">
        <v>37</v>
      </c>
      <c r="S3252">
        <v>2</v>
      </c>
    </row>
    <row r="3253" spans="2:19" x14ac:dyDescent="0.3">
      <c r="B3253">
        <v>3252</v>
      </c>
      <c r="C3253" t="s">
        <v>19</v>
      </c>
      <c r="D3253" t="s">
        <v>19</v>
      </c>
      <c r="E3253">
        <v>3252</v>
      </c>
      <c r="F3253" t="s">
        <v>20</v>
      </c>
      <c r="G3253">
        <v>21975</v>
      </c>
      <c r="H3253">
        <v>3252</v>
      </c>
      <c r="I3253">
        <v>27</v>
      </c>
      <c r="J3253" t="s">
        <v>7901</v>
      </c>
      <c r="K3253" t="s">
        <v>7902</v>
      </c>
      <c r="L3253" t="s">
        <v>189</v>
      </c>
      <c r="M3253" t="s">
        <v>190</v>
      </c>
      <c r="N3253" t="s">
        <v>5829</v>
      </c>
      <c r="O3253" t="s">
        <v>3189</v>
      </c>
      <c r="P3253">
        <v>106.1965</v>
      </c>
      <c r="Q3253">
        <v>4949679</v>
      </c>
      <c r="R3253" t="s">
        <v>144</v>
      </c>
      <c r="S3253">
        <v>3</v>
      </c>
    </row>
    <row r="3254" spans="2:19" x14ac:dyDescent="0.3">
      <c r="B3254">
        <v>3253</v>
      </c>
      <c r="C3254" t="s">
        <v>19</v>
      </c>
      <c r="D3254" t="s">
        <v>19</v>
      </c>
      <c r="E3254">
        <v>3253</v>
      </c>
      <c r="F3254" t="s">
        <v>20</v>
      </c>
      <c r="G3254">
        <v>25554</v>
      </c>
      <c r="H3254">
        <v>3253</v>
      </c>
      <c r="I3254">
        <v>34</v>
      </c>
      <c r="J3254" t="s">
        <v>7903</v>
      </c>
      <c r="K3254" t="s">
        <v>7904</v>
      </c>
      <c r="L3254" t="s">
        <v>33</v>
      </c>
      <c r="M3254" t="s">
        <v>34</v>
      </c>
      <c r="N3254" t="s">
        <v>801</v>
      </c>
      <c r="O3254" t="s">
        <v>36</v>
      </c>
      <c r="P3254">
        <v>106.1831</v>
      </c>
      <c r="Q3254">
        <v>5202000</v>
      </c>
      <c r="R3254" t="s">
        <v>144</v>
      </c>
      <c r="S3254">
        <v>1</v>
      </c>
    </row>
    <row r="3255" spans="2:19" x14ac:dyDescent="0.3">
      <c r="B3255">
        <v>3254</v>
      </c>
      <c r="C3255" t="s">
        <v>19</v>
      </c>
      <c r="D3255" t="s">
        <v>19</v>
      </c>
      <c r="E3255">
        <v>3254</v>
      </c>
      <c r="F3255" t="s">
        <v>20</v>
      </c>
      <c r="G3255">
        <v>17892</v>
      </c>
      <c r="H3255">
        <v>3254</v>
      </c>
      <c r="I3255">
        <v>104</v>
      </c>
      <c r="J3255" t="s">
        <v>7905</v>
      </c>
      <c r="K3255" t="s">
        <v>7906</v>
      </c>
      <c r="L3255" t="s">
        <v>215</v>
      </c>
      <c r="M3255" t="s">
        <v>216</v>
      </c>
      <c r="N3255" t="s">
        <v>7907</v>
      </c>
      <c r="O3255" t="s">
        <v>6288</v>
      </c>
      <c r="P3255">
        <v>106.0891</v>
      </c>
      <c r="Q3255">
        <v>16597325</v>
      </c>
      <c r="R3255" t="s">
        <v>182</v>
      </c>
      <c r="S3255">
        <v>5</v>
      </c>
    </row>
    <row r="3256" spans="2:19" x14ac:dyDescent="0.3">
      <c r="B3256">
        <v>3255</v>
      </c>
      <c r="C3256" t="s">
        <v>19</v>
      </c>
      <c r="D3256" t="s">
        <v>19</v>
      </c>
      <c r="E3256">
        <v>3255</v>
      </c>
      <c r="F3256" t="s">
        <v>20</v>
      </c>
      <c r="G3256">
        <v>23643</v>
      </c>
      <c r="H3256">
        <v>3255</v>
      </c>
      <c r="I3256">
        <v>11</v>
      </c>
      <c r="J3256" t="s">
        <v>7908</v>
      </c>
      <c r="K3256" t="s">
        <v>7909</v>
      </c>
      <c r="L3256" t="s">
        <v>210</v>
      </c>
      <c r="M3256" t="s">
        <v>211</v>
      </c>
      <c r="N3256" t="s">
        <v>640</v>
      </c>
      <c r="O3256" t="s">
        <v>36</v>
      </c>
      <c r="P3256">
        <v>106.05119999999999</v>
      </c>
      <c r="Q3256">
        <v>6873374</v>
      </c>
      <c r="R3256" t="s">
        <v>151</v>
      </c>
      <c r="S3256">
        <v>2</v>
      </c>
    </row>
    <row r="3257" spans="2:19" x14ac:dyDescent="0.3">
      <c r="B3257">
        <v>3256</v>
      </c>
      <c r="C3257" t="s">
        <v>19</v>
      </c>
      <c r="D3257" t="s">
        <v>19</v>
      </c>
      <c r="E3257">
        <v>3256</v>
      </c>
      <c r="F3257" t="s">
        <v>20</v>
      </c>
      <c r="G3257">
        <v>22563</v>
      </c>
      <c r="H3257">
        <v>3256</v>
      </c>
      <c r="I3257">
        <v>400</v>
      </c>
      <c r="J3257" t="s">
        <v>7910</v>
      </c>
      <c r="K3257" t="s">
        <v>7911</v>
      </c>
      <c r="L3257" t="s">
        <v>77</v>
      </c>
      <c r="M3257" t="s">
        <v>78</v>
      </c>
      <c r="N3257" t="s">
        <v>472</v>
      </c>
      <c r="O3257" t="s">
        <v>472</v>
      </c>
      <c r="P3257">
        <v>106.0059</v>
      </c>
      <c r="Q3257">
        <v>54161000</v>
      </c>
      <c r="R3257" t="s">
        <v>449</v>
      </c>
      <c r="S3257">
        <v>3</v>
      </c>
    </row>
    <row r="3258" spans="2:19" x14ac:dyDescent="0.3">
      <c r="B3258">
        <v>3257</v>
      </c>
      <c r="C3258" t="s">
        <v>19</v>
      </c>
      <c r="D3258" t="s">
        <v>19</v>
      </c>
      <c r="E3258">
        <v>3257</v>
      </c>
      <c r="F3258" t="s">
        <v>20</v>
      </c>
      <c r="G3258">
        <v>26024</v>
      </c>
      <c r="H3258">
        <v>3257</v>
      </c>
      <c r="I3258">
        <v>172</v>
      </c>
      <c r="J3258" t="s">
        <v>7912</v>
      </c>
      <c r="K3258" t="s">
        <v>7913</v>
      </c>
      <c r="L3258" t="s">
        <v>45</v>
      </c>
      <c r="M3258" t="s">
        <v>46</v>
      </c>
      <c r="N3258" t="s">
        <v>48</v>
      </c>
      <c r="O3258" t="s">
        <v>48</v>
      </c>
      <c r="P3258">
        <v>105.9115</v>
      </c>
      <c r="Q3258">
        <v>65475282</v>
      </c>
      <c r="R3258" t="s">
        <v>61</v>
      </c>
      <c r="S3258">
        <v>1</v>
      </c>
    </row>
    <row r="3259" spans="2:19" x14ac:dyDescent="0.3">
      <c r="B3259">
        <v>3258</v>
      </c>
      <c r="C3259" t="s">
        <v>19</v>
      </c>
      <c r="D3259" t="s">
        <v>19</v>
      </c>
      <c r="E3259">
        <v>3258</v>
      </c>
      <c r="F3259" t="s">
        <v>20</v>
      </c>
      <c r="G3259">
        <v>21917</v>
      </c>
      <c r="H3259">
        <v>3258</v>
      </c>
      <c r="I3259">
        <v>127</v>
      </c>
      <c r="J3259" t="s">
        <v>7914</v>
      </c>
      <c r="K3259" t="s">
        <v>7915</v>
      </c>
      <c r="L3259" t="s">
        <v>131</v>
      </c>
      <c r="M3259" t="s">
        <v>132</v>
      </c>
      <c r="N3259" t="s">
        <v>794</v>
      </c>
      <c r="O3259" t="s">
        <v>794</v>
      </c>
      <c r="P3259">
        <v>105.82080000000001</v>
      </c>
      <c r="Q3259">
        <v>10658056</v>
      </c>
      <c r="R3259" t="s">
        <v>61</v>
      </c>
      <c r="S3259">
        <v>3</v>
      </c>
    </row>
    <row r="3260" spans="2:19" x14ac:dyDescent="0.3">
      <c r="B3260">
        <v>3259</v>
      </c>
      <c r="C3260" t="s">
        <v>19</v>
      </c>
      <c r="D3260" t="s">
        <v>19</v>
      </c>
      <c r="E3260">
        <v>3259</v>
      </c>
      <c r="F3260" t="s">
        <v>20</v>
      </c>
      <c r="G3260">
        <v>1393</v>
      </c>
      <c r="H3260">
        <v>3259</v>
      </c>
      <c r="I3260">
        <v>246</v>
      </c>
      <c r="J3260" t="s">
        <v>7916</v>
      </c>
      <c r="K3260" t="s">
        <v>7917</v>
      </c>
      <c r="L3260" t="s">
        <v>547</v>
      </c>
      <c r="M3260" t="s">
        <v>548</v>
      </c>
      <c r="N3260" t="s">
        <v>1008</v>
      </c>
      <c r="O3260" t="s">
        <v>549</v>
      </c>
      <c r="P3260">
        <v>105.742</v>
      </c>
      <c r="Q3260">
        <v>63152000</v>
      </c>
      <c r="R3260" t="s">
        <v>144</v>
      </c>
      <c r="S3260">
        <v>7</v>
      </c>
    </row>
    <row r="3261" spans="2:19" x14ac:dyDescent="0.3">
      <c r="B3261">
        <v>3260</v>
      </c>
      <c r="C3261" t="s">
        <v>19</v>
      </c>
      <c r="D3261" t="s">
        <v>19</v>
      </c>
      <c r="E3261">
        <v>3260</v>
      </c>
      <c r="F3261" t="s">
        <v>20</v>
      </c>
      <c r="G3261">
        <v>21551</v>
      </c>
      <c r="H3261">
        <v>3260</v>
      </c>
      <c r="I3261">
        <v>30</v>
      </c>
      <c r="J3261" t="s">
        <v>7918</v>
      </c>
      <c r="K3261" t="s">
        <v>7919</v>
      </c>
      <c r="L3261" t="s">
        <v>23</v>
      </c>
      <c r="M3261" t="s">
        <v>24</v>
      </c>
      <c r="N3261" t="s">
        <v>25</v>
      </c>
      <c r="O3261" t="s">
        <v>26</v>
      </c>
      <c r="P3261">
        <v>105.5175</v>
      </c>
      <c r="Q3261">
        <v>3728136</v>
      </c>
      <c r="R3261" t="s">
        <v>27</v>
      </c>
      <c r="S3261">
        <v>3</v>
      </c>
    </row>
    <row r="3262" spans="2:19" x14ac:dyDescent="0.3">
      <c r="B3262">
        <v>3261</v>
      </c>
      <c r="C3262" t="s">
        <v>19</v>
      </c>
      <c r="D3262" t="s">
        <v>19</v>
      </c>
      <c r="E3262">
        <v>3261</v>
      </c>
      <c r="F3262" t="s">
        <v>20</v>
      </c>
      <c r="G3262">
        <v>21864</v>
      </c>
      <c r="H3262">
        <v>3261</v>
      </c>
      <c r="I3262">
        <v>27</v>
      </c>
      <c r="J3262" t="s">
        <v>7920</v>
      </c>
      <c r="K3262" t="s">
        <v>7921</v>
      </c>
      <c r="L3262" t="s">
        <v>45</v>
      </c>
      <c r="M3262" t="s">
        <v>46</v>
      </c>
      <c r="N3262" t="s">
        <v>879</v>
      </c>
      <c r="O3262" t="s">
        <v>48</v>
      </c>
      <c r="P3262">
        <v>105.5022</v>
      </c>
      <c r="Q3262">
        <v>5431762</v>
      </c>
      <c r="R3262" t="s">
        <v>144</v>
      </c>
      <c r="S3262">
        <v>3</v>
      </c>
    </row>
    <row r="3263" spans="2:19" x14ac:dyDescent="0.3">
      <c r="B3263">
        <v>3262</v>
      </c>
      <c r="C3263" t="s">
        <v>19</v>
      </c>
      <c r="D3263" t="s">
        <v>19</v>
      </c>
      <c r="E3263">
        <v>3262</v>
      </c>
      <c r="F3263" t="s">
        <v>20</v>
      </c>
      <c r="G3263">
        <v>26044</v>
      </c>
      <c r="H3263">
        <v>3262</v>
      </c>
      <c r="I3263">
        <v>33</v>
      </c>
      <c r="J3263" t="s">
        <v>7922</v>
      </c>
      <c r="K3263" t="s">
        <v>7923</v>
      </c>
      <c r="L3263" t="s">
        <v>210</v>
      </c>
      <c r="M3263" t="s">
        <v>211</v>
      </c>
      <c r="N3263" t="s">
        <v>640</v>
      </c>
      <c r="O3263" t="s">
        <v>36</v>
      </c>
      <c r="P3263">
        <v>105.3969</v>
      </c>
      <c r="Q3263">
        <v>11722000</v>
      </c>
      <c r="R3263" t="s">
        <v>121</v>
      </c>
      <c r="S3263">
        <v>1</v>
      </c>
    </row>
    <row r="3264" spans="2:19" x14ac:dyDescent="0.3">
      <c r="B3264">
        <v>3263</v>
      </c>
      <c r="C3264" t="s">
        <v>19</v>
      </c>
      <c r="D3264" t="s">
        <v>19</v>
      </c>
      <c r="E3264">
        <v>3263</v>
      </c>
      <c r="F3264" t="s">
        <v>20</v>
      </c>
      <c r="G3264">
        <v>24825</v>
      </c>
      <c r="H3264">
        <v>3263</v>
      </c>
      <c r="I3264">
        <v>10</v>
      </c>
      <c r="J3264" t="s">
        <v>7924</v>
      </c>
      <c r="K3264" t="s">
        <v>7925</v>
      </c>
      <c r="L3264" t="s">
        <v>33</v>
      </c>
      <c r="M3264" t="s">
        <v>34</v>
      </c>
      <c r="N3264" t="s">
        <v>35</v>
      </c>
      <c r="O3264" t="s">
        <v>36</v>
      </c>
      <c r="P3264">
        <v>105.3562</v>
      </c>
      <c r="Q3264">
        <v>5035331</v>
      </c>
      <c r="R3264" t="s">
        <v>37</v>
      </c>
      <c r="S3264">
        <v>1</v>
      </c>
    </row>
    <row r="3265" spans="2:19" x14ac:dyDescent="0.3">
      <c r="B3265">
        <v>3264</v>
      </c>
      <c r="C3265" t="s">
        <v>19</v>
      </c>
      <c r="D3265" t="s">
        <v>19</v>
      </c>
      <c r="E3265">
        <v>3264</v>
      </c>
      <c r="F3265" t="s">
        <v>20</v>
      </c>
      <c r="G3265">
        <v>18277</v>
      </c>
      <c r="H3265">
        <v>3264</v>
      </c>
      <c r="I3265">
        <v>84</v>
      </c>
      <c r="J3265" t="s">
        <v>7926</v>
      </c>
      <c r="K3265" t="s">
        <v>7927</v>
      </c>
      <c r="L3265" t="s">
        <v>33</v>
      </c>
      <c r="M3265" t="s">
        <v>34</v>
      </c>
      <c r="N3265" t="s">
        <v>35</v>
      </c>
      <c r="O3265" t="s">
        <v>36</v>
      </c>
      <c r="P3265">
        <v>105.2847</v>
      </c>
      <c r="Q3265">
        <v>11349190</v>
      </c>
      <c r="R3265" t="s">
        <v>118</v>
      </c>
      <c r="S3265">
        <v>5</v>
      </c>
    </row>
    <row r="3266" spans="2:19" x14ac:dyDescent="0.3">
      <c r="B3266">
        <v>3265</v>
      </c>
      <c r="C3266" t="s">
        <v>19</v>
      </c>
      <c r="D3266" t="s">
        <v>19</v>
      </c>
      <c r="E3266">
        <v>3265</v>
      </c>
      <c r="F3266" t="s">
        <v>20</v>
      </c>
      <c r="G3266">
        <v>24805</v>
      </c>
      <c r="H3266">
        <v>3265</v>
      </c>
      <c r="I3266">
        <v>110</v>
      </c>
      <c r="J3266" t="s">
        <v>7928</v>
      </c>
      <c r="K3266" t="s">
        <v>7929</v>
      </c>
      <c r="L3266" t="s">
        <v>89</v>
      </c>
      <c r="M3266" t="s">
        <v>90</v>
      </c>
      <c r="N3266" t="s">
        <v>91</v>
      </c>
      <c r="O3266" t="s">
        <v>377</v>
      </c>
      <c r="P3266">
        <v>105.2559</v>
      </c>
      <c r="Q3266">
        <v>11950000</v>
      </c>
      <c r="R3266" t="s">
        <v>128</v>
      </c>
      <c r="S3266">
        <v>1</v>
      </c>
    </row>
    <row r="3267" spans="2:19" x14ac:dyDescent="0.3">
      <c r="B3267">
        <v>3266</v>
      </c>
      <c r="C3267" t="s">
        <v>19</v>
      </c>
      <c r="D3267" t="s">
        <v>19</v>
      </c>
      <c r="E3267">
        <v>3266</v>
      </c>
      <c r="F3267" t="s">
        <v>20</v>
      </c>
      <c r="G3267">
        <v>1372</v>
      </c>
      <c r="H3267">
        <v>3266</v>
      </c>
      <c r="I3267">
        <v>63</v>
      </c>
      <c r="J3267" t="s">
        <v>7930</v>
      </c>
      <c r="K3267" t="s">
        <v>7931</v>
      </c>
      <c r="L3267" t="s">
        <v>154</v>
      </c>
      <c r="M3267" t="s">
        <v>155</v>
      </c>
      <c r="N3267" t="s">
        <v>478</v>
      </c>
      <c r="O3267" t="s">
        <v>298</v>
      </c>
      <c r="P3267">
        <v>105.2058</v>
      </c>
      <c r="Q3267">
        <v>12161975</v>
      </c>
      <c r="R3267" t="s">
        <v>144</v>
      </c>
      <c r="S3267">
        <v>8</v>
      </c>
    </row>
    <row r="3268" spans="2:19" x14ac:dyDescent="0.3">
      <c r="B3268">
        <v>3267</v>
      </c>
      <c r="C3268" t="s">
        <v>19</v>
      </c>
      <c r="D3268" t="s">
        <v>19</v>
      </c>
      <c r="E3268">
        <v>3267</v>
      </c>
      <c r="F3268" t="s">
        <v>20</v>
      </c>
      <c r="G3268">
        <v>2644</v>
      </c>
      <c r="H3268">
        <v>3267</v>
      </c>
      <c r="I3268">
        <v>22</v>
      </c>
      <c r="J3268" t="s">
        <v>7932</v>
      </c>
      <c r="K3268" t="s">
        <v>7933</v>
      </c>
      <c r="L3268" t="s">
        <v>164</v>
      </c>
      <c r="M3268" t="s">
        <v>165</v>
      </c>
      <c r="N3268" t="s">
        <v>166</v>
      </c>
      <c r="O3268" t="s">
        <v>167</v>
      </c>
      <c r="P3268">
        <v>105.1992</v>
      </c>
      <c r="Q3268">
        <v>3120865</v>
      </c>
      <c r="R3268" t="s">
        <v>151</v>
      </c>
      <c r="S3268">
        <v>2</v>
      </c>
    </row>
    <row r="3269" spans="2:19" x14ac:dyDescent="0.3">
      <c r="B3269">
        <v>3268</v>
      </c>
      <c r="C3269" t="s">
        <v>19</v>
      </c>
      <c r="D3269" t="s">
        <v>19</v>
      </c>
      <c r="E3269">
        <v>3268</v>
      </c>
      <c r="F3269" t="s">
        <v>20</v>
      </c>
      <c r="G3269">
        <v>23577</v>
      </c>
      <c r="H3269">
        <v>3268</v>
      </c>
      <c r="I3269">
        <v>7500</v>
      </c>
      <c r="J3269" t="s">
        <v>7934</v>
      </c>
      <c r="K3269" t="s">
        <v>7935</v>
      </c>
      <c r="L3269" t="s">
        <v>257</v>
      </c>
      <c r="M3269" t="s">
        <v>258</v>
      </c>
      <c r="N3269" t="s">
        <v>4065</v>
      </c>
      <c r="O3269" t="s">
        <v>259</v>
      </c>
      <c r="P3269">
        <v>104.79519999999999</v>
      </c>
      <c r="Q3269">
        <v>1041888929</v>
      </c>
      <c r="R3269" t="s">
        <v>30</v>
      </c>
      <c r="S3269">
        <v>2</v>
      </c>
    </row>
    <row r="3270" spans="2:19" x14ac:dyDescent="0.3">
      <c r="B3270">
        <v>3269</v>
      </c>
      <c r="C3270" t="s">
        <v>19</v>
      </c>
      <c r="D3270" t="s">
        <v>19</v>
      </c>
      <c r="E3270">
        <v>3269</v>
      </c>
      <c r="F3270" t="s">
        <v>20</v>
      </c>
      <c r="G3270">
        <v>24120</v>
      </c>
      <c r="H3270">
        <v>3269</v>
      </c>
      <c r="I3270">
        <v>333</v>
      </c>
      <c r="J3270" t="s">
        <v>7936</v>
      </c>
      <c r="K3270" t="s">
        <v>7937</v>
      </c>
      <c r="L3270" t="s">
        <v>4720</v>
      </c>
      <c r="M3270" t="s">
        <v>4721</v>
      </c>
      <c r="N3270" t="s">
        <v>5596</v>
      </c>
      <c r="O3270" t="s">
        <v>5597</v>
      </c>
      <c r="P3270">
        <v>104.6897</v>
      </c>
      <c r="Q3270">
        <v>28703480</v>
      </c>
      <c r="R3270" t="s">
        <v>61</v>
      </c>
      <c r="S3270">
        <v>2</v>
      </c>
    </row>
    <row r="3271" spans="2:19" x14ac:dyDescent="0.3">
      <c r="B3271">
        <v>3270</v>
      </c>
      <c r="C3271" t="s">
        <v>19</v>
      </c>
      <c r="D3271" t="s">
        <v>19</v>
      </c>
      <c r="E3271">
        <v>3270</v>
      </c>
      <c r="F3271" t="s">
        <v>20</v>
      </c>
      <c r="G3271">
        <v>23691</v>
      </c>
      <c r="H3271">
        <v>3270</v>
      </c>
      <c r="I3271">
        <v>13</v>
      </c>
      <c r="J3271" t="s">
        <v>7938</v>
      </c>
      <c r="K3271" t="s">
        <v>7939</v>
      </c>
      <c r="L3271" t="s">
        <v>45</v>
      </c>
      <c r="M3271" t="s">
        <v>46</v>
      </c>
      <c r="N3271" t="s">
        <v>3183</v>
      </c>
      <c r="O3271" t="s">
        <v>48</v>
      </c>
      <c r="P3271">
        <v>104.6794</v>
      </c>
      <c r="Q3271">
        <v>14493000</v>
      </c>
      <c r="R3271" t="s">
        <v>74</v>
      </c>
      <c r="S3271">
        <v>2</v>
      </c>
    </row>
    <row r="3272" spans="2:19" x14ac:dyDescent="0.3">
      <c r="B3272">
        <v>3271</v>
      </c>
      <c r="C3272" t="s">
        <v>19</v>
      </c>
      <c r="D3272" t="s">
        <v>19</v>
      </c>
      <c r="E3272">
        <v>3271</v>
      </c>
      <c r="F3272" t="s">
        <v>20</v>
      </c>
      <c r="G3272">
        <v>21683</v>
      </c>
      <c r="H3272">
        <v>3271</v>
      </c>
      <c r="I3272">
        <v>13</v>
      </c>
      <c r="J3272" t="s">
        <v>7940</v>
      </c>
      <c r="K3272" t="s">
        <v>7941</v>
      </c>
      <c r="L3272" t="s">
        <v>246</v>
      </c>
      <c r="M3272" t="s">
        <v>247</v>
      </c>
      <c r="N3272" t="s">
        <v>1859</v>
      </c>
      <c r="O3272" t="s">
        <v>1462</v>
      </c>
      <c r="P3272">
        <v>104.6343</v>
      </c>
      <c r="Q3272">
        <v>4116060</v>
      </c>
      <c r="R3272" t="s">
        <v>516</v>
      </c>
      <c r="S3272">
        <v>3</v>
      </c>
    </row>
    <row r="3273" spans="2:19" x14ac:dyDescent="0.3">
      <c r="B3273">
        <v>3272</v>
      </c>
      <c r="C3273" t="s">
        <v>19</v>
      </c>
      <c r="D3273" t="s">
        <v>19</v>
      </c>
      <c r="E3273">
        <v>3272</v>
      </c>
      <c r="F3273" t="s">
        <v>20</v>
      </c>
      <c r="G3273">
        <v>23734</v>
      </c>
      <c r="H3273">
        <v>3272</v>
      </c>
      <c r="I3273">
        <v>23</v>
      </c>
      <c r="J3273" t="s">
        <v>7942</v>
      </c>
      <c r="K3273" t="s">
        <v>7943</v>
      </c>
      <c r="L3273" t="s">
        <v>246</v>
      </c>
      <c r="M3273" t="s">
        <v>247</v>
      </c>
      <c r="N3273" t="s">
        <v>5931</v>
      </c>
      <c r="O3273" t="s">
        <v>3014</v>
      </c>
      <c r="P3273">
        <v>104.60039999999999</v>
      </c>
      <c r="Q3273">
        <v>8074808</v>
      </c>
      <c r="R3273" t="s">
        <v>274</v>
      </c>
      <c r="S3273">
        <v>2</v>
      </c>
    </row>
    <row r="3274" spans="2:19" x14ac:dyDescent="0.3">
      <c r="B3274">
        <v>3273</v>
      </c>
      <c r="C3274" t="s">
        <v>19</v>
      </c>
      <c r="D3274" t="s">
        <v>19</v>
      </c>
      <c r="E3274">
        <v>3273</v>
      </c>
      <c r="F3274" t="s">
        <v>20</v>
      </c>
      <c r="G3274">
        <v>25736</v>
      </c>
      <c r="H3274">
        <v>3273</v>
      </c>
      <c r="I3274">
        <v>31</v>
      </c>
      <c r="J3274" t="s">
        <v>7944</v>
      </c>
      <c r="K3274" t="s">
        <v>7945</v>
      </c>
      <c r="L3274" t="s">
        <v>189</v>
      </c>
      <c r="M3274" t="s">
        <v>190</v>
      </c>
      <c r="N3274" t="s">
        <v>3013</v>
      </c>
      <c r="O3274" t="s">
        <v>758</v>
      </c>
      <c r="P3274">
        <v>104.5886</v>
      </c>
      <c r="Q3274">
        <v>4921122</v>
      </c>
      <c r="R3274" t="s">
        <v>144</v>
      </c>
      <c r="S3274">
        <v>1</v>
      </c>
    </row>
    <row r="3275" spans="2:19" x14ac:dyDescent="0.3">
      <c r="B3275">
        <v>3274</v>
      </c>
      <c r="C3275" t="s">
        <v>19</v>
      </c>
      <c r="D3275" t="s">
        <v>19</v>
      </c>
      <c r="E3275">
        <v>3274</v>
      </c>
      <c r="F3275" t="s">
        <v>20</v>
      </c>
      <c r="G3275">
        <v>24351</v>
      </c>
      <c r="H3275">
        <v>3274</v>
      </c>
      <c r="I3275">
        <v>42</v>
      </c>
      <c r="J3275" t="s">
        <v>7946</v>
      </c>
      <c r="K3275" t="s">
        <v>7947</v>
      </c>
      <c r="L3275" t="s">
        <v>530</v>
      </c>
      <c r="M3275" t="s">
        <v>531</v>
      </c>
      <c r="N3275" t="s">
        <v>7948</v>
      </c>
      <c r="O3275" t="s">
        <v>7949</v>
      </c>
      <c r="P3275">
        <v>104.4984</v>
      </c>
      <c r="Q3275">
        <v>6910000</v>
      </c>
      <c r="R3275" t="s">
        <v>274</v>
      </c>
      <c r="S3275">
        <v>2</v>
      </c>
    </row>
    <row r="3276" spans="2:19" x14ac:dyDescent="0.3">
      <c r="B3276">
        <v>3275</v>
      </c>
      <c r="C3276" t="s">
        <v>19</v>
      </c>
      <c r="D3276" t="s">
        <v>19</v>
      </c>
      <c r="E3276">
        <v>3275</v>
      </c>
      <c r="F3276" t="s">
        <v>20</v>
      </c>
      <c r="G3276">
        <v>18557</v>
      </c>
      <c r="H3276">
        <v>3275</v>
      </c>
      <c r="I3276">
        <v>56</v>
      </c>
      <c r="J3276" t="s">
        <v>7950</v>
      </c>
      <c r="K3276" t="s">
        <v>7951</v>
      </c>
      <c r="L3276" t="s">
        <v>95</v>
      </c>
      <c r="M3276" t="s">
        <v>96</v>
      </c>
      <c r="N3276" t="s">
        <v>5681</v>
      </c>
      <c r="P3276">
        <v>104.46810000000001</v>
      </c>
      <c r="Q3276">
        <v>7344735</v>
      </c>
      <c r="R3276" t="s">
        <v>27</v>
      </c>
      <c r="S3276">
        <v>5</v>
      </c>
    </row>
    <row r="3277" spans="2:19" x14ac:dyDescent="0.3">
      <c r="B3277">
        <v>3276</v>
      </c>
      <c r="C3277" t="s">
        <v>19</v>
      </c>
      <c r="D3277" t="s">
        <v>19</v>
      </c>
      <c r="E3277">
        <v>3276</v>
      </c>
      <c r="F3277" t="s">
        <v>20</v>
      </c>
      <c r="G3277">
        <v>17442</v>
      </c>
      <c r="H3277">
        <v>3276</v>
      </c>
      <c r="I3277">
        <v>122</v>
      </c>
      <c r="J3277" t="s">
        <v>7952</v>
      </c>
      <c r="K3277" t="s">
        <v>7953</v>
      </c>
      <c r="L3277" t="s">
        <v>311</v>
      </c>
      <c r="M3277" t="s">
        <v>369</v>
      </c>
      <c r="N3277" t="s">
        <v>370</v>
      </c>
      <c r="O3277" t="s">
        <v>370</v>
      </c>
      <c r="P3277">
        <v>104.1782</v>
      </c>
      <c r="Q3277">
        <v>15543164</v>
      </c>
      <c r="R3277" t="s">
        <v>37</v>
      </c>
      <c r="S3277">
        <v>5</v>
      </c>
    </row>
    <row r="3278" spans="2:19" x14ac:dyDescent="0.3">
      <c r="B3278">
        <v>3277</v>
      </c>
      <c r="C3278" t="s">
        <v>19</v>
      </c>
      <c r="D3278" t="s">
        <v>19</v>
      </c>
      <c r="E3278">
        <v>3277</v>
      </c>
      <c r="F3278" t="s">
        <v>20</v>
      </c>
      <c r="G3278">
        <v>25129</v>
      </c>
      <c r="H3278">
        <v>3277</v>
      </c>
      <c r="I3278">
        <v>29</v>
      </c>
      <c r="J3278" t="s">
        <v>7954</v>
      </c>
      <c r="K3278" t="s">
        <v>7955</v>
      </c>
      <c r="L3278" t="s">
        <v>917</v>
      </c>
      <c r="M3278" t="s">
        <v>918</v>
      </c>
      <c r="N3278" t="s">
        <v>986</v>
      </c>
      <c r="O3278" t="s">
        <v>920</v>
      </c>
      <c r="P3278">
        <v>104.16930000000001</v>
      </c>
      <c r="Q3278">
        <v>2268715</v>
      </c>
      <c r="R3278" t="s">
        <v>121</v>
      </c>
      <c r="S3278">
        <v>1</v>
      </c>
    </row>
    <row r="3279" spans="2:19" x14ac:dyDescent="0.3">
      <c r="B3279">
        <v>3278</v>
      </c>
      <c r="C3279" t="s">
        <v>19</v>
      </c>
      <c r="D3279" t="s">
        <v>19</v>
      </c>
      <c r="E3279">
        <v>3278</v>
      </c>
      <c r="F3279" t="s">
        <v>20</v>
      </c>
      <c r="G3279">
        <v>25011</v>
      </c>
      <c r="H3279">
        <v>3278</v>
      </c>
      <c r="I3279">
        <v>19</v>
      </c>
      <c r="J3279" t="s">
        <v>7956</v>
      </c>
      <c r="K3279" t="s">
        <v>7957</v>
      </c>
      <c r="L3279" t="s">
        <v>83</v>
      </c>
      <c r="M3279" t="s">
        <v>84</v>
      </c>
      <c r="N3279" t="s">
        <v>3177</v>
      </c>
      <c r="O3279" t="s">
        <v>609</v>
      </c>
      <c r="P3279">
        <v>104.086</v>
      </c>
      <c r="Q3279">
        <v>3448305</v>
      </c>
      <c r="R3279" t="s">
        <v>61</v>
      </c>
      <c r="S3279">
        <v>1</v>
      </c>
    </row>
    <row r="3280" spans="2:19" x14ac:dyDescent="0.3">
      <c r="B3280">
        <v>3279</v>
      </c>
      <c r="C3280" t="s">
        <v>19</v>
      </c>
      <c r="D3280" t="s">
        <v>19</v>
      </c>
      <c r="E3280">
        <v>3279</v>
      </c>
      <c r="F3280" t="s">
        <v>20</v>
      </c>
      <c r="G3280">
        <v>22143</v>
      </c>
      <c r="H3280">
        <v>3279</v>
      </c>
      <c r="I3280">
        <v>76</v>
      </c>
      <c r="J3280" t="s">
        <v>7958</v>
      </c>
      <c r="K3280" t="s">
        <v>7959</v>
      </c>
      <c r="L3280" t="s">
        <v>210</v>
      </c>
      <c r="M3280" t="s">
        <v>211</v>
      </c>
      <c r="N3280" t="s">
        <v>7960</v>
      </c>
      <c r="O3280" t="s">
        <v>481</v>
      </c>
      <c r="P3280">
        <v>104.0705</v>
      </c>
      <c r="Q3280">
        <v>18520679</v>
      </c>
      <c r="R3280" t="s">
        <v>121</v>
      </c>
      <c r="S3280">
        <v>4</v>
      </c>
    </row>
    <row r="3281" spans="2:19" x14ac:dyDescent="0.3">
      <c r="B3281">
        <v>3280</v>
      </c>
      <c r="C3281" t="s">
        <v>19</v>
      </c>
      <c r="D3281" t="s">
        <v>19</v>
      </c>
      <c r="E3281">
        <v>3280</v>
      </c>
      <c r="F3281" t="s">
        <v>20</v>
      </c>
      <c r="G3281">
        <v>1202</v>
      </c>
      <c r="H3281">
        <v>3280</v>
      </c>
      <c r="I3281">
        <v>12</v>
      </c>
      <c r="J3281" t="s">
        <v>7961</v>
      </c>
      <c r="K3281" t="s">
        <v>7962</v>
      </c>
      <c r="L3281" t="s">
        <v>23</v>
      </c>
      <c r="M3281" t="s">
        <v>24</v>
      </c>
      <c r="N3281" t="s">
        <v>929</v>
      </c>
      <c r="O3281" t="s">
        <v>277</v>
      </c>
      <c r="P3281">
        <v>104.00960000000001</v>
      </c>
      <c r="Q3281">
        <v>7529018</v>
      </c>
      <c r="R3281" t="s">
        <v>274</v>
      </c>
      <c r="S3281">
        <v>5</v>
      </c>
    </row>
    <row r="3282" spans="2:19" x14ac:dyDescent="0.3">
      <c r="B3282">
        <v>3281</v>
      </c>
      <c r="C3282" t="s">
        <v>19</v>
      </c>
      <c r="D3282" t="s">
        <v>19</v>
      </c>
      <c r="E3282">
        <v>3281</v>
      </c>
      <c r="F3282" t="s">
        <v>20</v>
      </c>
      <c r="G3282">
        <v>17770</v>
      </c>
      <c r="H3282">
        <v>3281</v>
      </c>
      <c r="I3282">
        <v>15</v>
      </c>
      <c r="J3282" t="s">
        <v>7963</v>
      </c>
      <c r="K3282" t="s">
        <v>7964</v>
      </c>
      <c r="L3282" t="s">
        <v>45</v>
      </c>
      <c r="M3282" t="s">
        <v>46</v>
      </c>
      <c r="N3282" t="s">
        <v>7965</v>
      </c>
      <c r="O3282" t="s">
        <v>48</v>
      </c>
      <c r="P3282">
        <v>104.01009999999999</v>
      </c>
      <c r="Q3282">
        <v>7463565</v>
      </c>
      <c r="R3282" t="s">
        <v>27</v>
      </c>
      <c r="S3282">
        <v>5</v>
      </c>
    </row>
    <row r="3283" spans="2:19" x14ac:dyDescent="0.3">
      <c r="B3283">
        <v>3282</v>
      </c>
      <c r="C3283" t="s">
        <v>19</v>
      </c>
      <c r="D3283" t="s">
        <v>19</v>
      </c>
      <c r="E3283">
        <v>3282</v>
      </c>
      <c r="F3283" t="s">
        <v>20</v>
      </c>
      <c r="G3283">
        <v>18025</v>
      </c>
      <c r="H3283">
        <v>3282</v>
      </c>
      <c r="I3283">
        <v>70</v>
      </c>
      <c r="J3283" t="s">
        <v>7966</v>
      </c>
      <c r="K3283" t="s">
        <v>7967</v>
      </c>
      <c r="L3283" t="s">
        <v>95</v>
      </c>
      <c r="M3283" t="s">
        <v>96</v>
      </c>
      <c r="N3283" t="s">
        <v>442</v>
      </c>
      <c r="O3283" t="s">
        <v>150</v>
      </c>
      <c r="P3283">
        <v>103.9693</v>
      </c>
      <c r="Q3283">
        <v>7747680</v>
      </c>
      <c r="R3283" t="s">
        <v>151</v>
      </c>
      <c r="S3283">
        <v>4</v>
      </c>
    </row>
    <row r="3284" spans="2:19" x14ac:dyDescent="0.3">
      <c r="B3284">
        <v>3283</v>
      </c>
      <c r="C3284" t="s">
        <v>19</v>
      </c>
      <c r="D3284" t="s">
        <v>19</v>
      </c>
      <c r="E3284">
        <v>3283</v>
      </c>
      <c r="F3284" t="s">
        <v>20</v>
      </c>
      <c r="G3284">
        <v>25114</v>
      </c>
      <c r="H3284">
        <v>3283</v>
      </c>
      <c r="I3284">
        <v>38</v>
      </c>
      <c r="J3284" t="s">
        <v>7968</v>
      </c>
      <c r="K3284" t="s">
        <v>7969</v>
      </c>
      <c r="L3284" t="s">
        <v>246</v>
      </c>
      <c r="M3284" t="s">
        <v>247</v>
      </c>
      <c r="N3284" t="s">
        <v>7970</v>
      </c>
      <c r="O3284" t="s">
        <v>600</v>
      </c>
      <c r="P3284">
        <v>103.93819999999999</v>
      </c>
      <c r="Q3284">
        <v>6424334</v>
      </c>
      <c r="R3284" t="s">
        <v>121</v>
      </c>
      <c r="S3284">
        <v>1</v>
      </c>
    </row>
    <row r="3285" spans="2:19" x14ac:dyDescent="0.3">
      <c r="B3285">
        <v>3284</v>
      </c>
      <c r="C3285" t="s">
        <v>19</v>
      </c>
      <c r="D3285" t="s">
        <v>19</v>
      </c>
      <c r="E3285">
        <v>3284</v>
      </c>
      <c r="F3285" t="s">
        <v>20</v>
      </c>
      <c r="G3285">
        <v>20226</v>
      </c>
      <c r="H3285">
        <v>3284</v>
      </c>
      <c r="I3285">
        <v>140</v>
      </c>
      <c r="J3285" t="s">
        <v>7971</v>
      </c>
      <c r="K3285" t="s">
        <v>7972</v>
      </c>
      <c r="L3285" t="s">
        <v>257</v>
      </c>
      <c r="M3285" t="s">
        <v>258</v>
      </c>
      <c r="N3285" t="s">
        <v>3612</v>
      </c>
      <c r="O3285" t="s">
        <v>259</v>
      </c>
      <c r="P3285">
        <v>103.8058</v>
      </c>
      <c r="Q3285">
        <v>22208894</v>
      </c>
      <c r="R3285" t="s">
        <v>516</v>
      </c>
      <c r="S3285">
        <v>4</v>
      </c>
    </row>
    <row r="3286" spans="2:19" x14ac:dyDescent="0.3">
      <c r="B3286">
        <v>3285</v>
      </c>
      <c r="C3286" t="s">
        <v>19</v>
      </c>
      <c r="D3286" t="s">
        <v>19</v>
      </c>
      <c r="E3286">
        <v>3285</v>
      </c>
      <c r="F3286" t="s">
        <v>20</v>
      </c>
      <c r="G3286">
        <v>26564</v>
      </c>
      <c r="H3286">
        <v>3285</v>
      </c>
      <c r="I3286">
        <v>63</v>
      </c>
      <c r="J3286" t="s">
        <v>7973</v>
      </c>
      <c r="K3286" t="s">
        <v>7974</v>
      </c>
      <c r="L3286" t="s">
        <v>23</v>
      </c>
      <c r="M3286" t="s">
        <v>24</v>
      </c>
      <c r="N3286" t="s">
        <v>7975</v>
      </c>
      <c r="O3286" t="s">
        <v>7976</v>
      </c>
      <c r="P3286">
        <v>103.7987</v>
      </c>
      <c r="Q3286">
        <v>3796168</v>
      </c>
      <c r="R3286" t="s">
        <v>61</v>
      </c>
      <c r="S3286">
        <v>1</v>
      </c>
    </row>
    <row r="3287" spans="2:19" x14ac:dyDescent="0.3">
      <c r="B3287">
        <v>3286</v>
      </c>
      <c r="C3287" t="s">
        <v>19</v>
      </c>
      <c r="D3287" t="s">
        <v>19</v>
      </c>
      <c r="E3287">
        <v>3286</v>
      </c>
      <c r="F3287" t="s">
        <v>20</v>
      </c>
      <c r="G3287">
        <v>23762</v>
      </c>
      <c r="H3287">
        <v>3286</v>
      </c>
      <c r="I3287">
        <v>14</v>
      </c>
      <c r="J3287" t="s">
        <v>7977</v>
      </c>
      <c r="K3287" t="s">
        <v>7978</v>
      </c>
      <c r="L3287" t="s">
        <v>45</v>
      </c>
      <c r="M3287" t="s">
        <v>46</v>
      </c>
      <c r="N3287" t="s">
        <v>5005</v>
      </c>
      <c r="O3287" t="s">
        <v>48</v>
      </c>
      <c r="P3287">
        <v>103.7641</v>
      </c>
      <c r="Q3287">
        <v>3302104</v>
      </c>
      <c r="R3287" t="s">
        <v>151</v>
      </c>
      <c r="S3287">
        <v>2</v>
      </c>
    </row>
    <row r="3288" spans="2:19" x14ac:dyDescent="0.3">
      <c r="B3288">
        <v>3287</v>
      </c>
      <c r="C3288" t="s">
        <v>19</v>
      </c>
      <c r="D3288" t="s">
        <v>19</v>
      </c>
      <c r="E3288">
        <v>3287</v>
      </c>
      <c r="F3288" t="s">
        <v>20</v>
      </c>
      <c r="G3288">
        <v>4262</v>
      </c>
      <c r="H3288">
        <v>3287</v>
      </c>
      <c r="I3288">
        <v>121</v>
      </c>
      <c r="J3288" t="s">
        <v>7979</v>
      </c>
      <c r="K3288" t="s">
        <v>7980</v>
      </c>
      <c r="L3288" t="s">
        <v>189</v>
      </c>
      <c r="M3288" t="s">
        <v>190</v>
      </c>
      <c r="N3288" t="s">
        <v>191</v>
      </c>
      <c r="O3288" t="s">
        <v>192</v>
      </c>
      <c r="P3288">
        <v>103.73820000000001</v>
      </c>
      <c r="Q3288">
        <v>43695178</v>
      </c>
      <c r="R3288" t="s">
        <v>274</v>
      </c>
      <c r="S3288">
        <v>7</v>
      </c>
    </row>
    <row r="3289" spans="2:19" x14ac:dyDescent="0.3">
      <c r="B3289">
        <v>3288</v>
      </c>
      <c r="C3289" t="s">
        <v>19</v>
      </c>
      <c r="D3289" t="s">
        <v>19</v>
      </c>
      <c r="E3289">
        <v>3288</v>
      </c>
      <c r="F3289" t="s">
        <v>20</v>
      </c>
      <c r="G3289">
        <v>17555</v>
      </c>
      <c r="H3289">
        <v>3288</v>
      </c>
      <c r="I3289">
        <v>107</v>
      </c>
      <c r="J3289" t="s">
        <v>7981</v>
      </c>
      <c r="K3289" t="s">
        <v>7982</v>
      </c>
      <c r="L3289" t="s">
        <v>33</v>
      </c>
      <c r="M3289" t="s">
        <v>34</v>
      </c>
      <c r="N3289" t="s">
        <v>35</v>
      </c>
      <c r="O3289" t="s">
        <v>36</v>
      </c>
      <c r="P3289">
        <v>103.58799999999999</v>
      </c>
      <c r="Q3289">
        <v>21706375</v>
      </c>
      <c r="R3289" t="s">
        <v>37</v>
      </c>
      <c r="S3289">
        <v>5</v>
      </c>
    </row>
    <row r="3290" spans="2:19" x14ac:dyDescent="0.3">
      <c r="B3290">
        <v>3289</v>
      </c>
      <c r="C3290" t="s">
        <v>19</v>
      </c>
      <c r="D3290" t="s">
        <v>19</v>
      </c>
      <c r="E3290">
        <v>3289</v>
      </c>
      <c r="F3290" t="s">
        <v>20</v>
      </c>
      <c r="G3290">
        <v>25325</v>
      </c>
      <c r="H3290">
        <v>3289</v>
      </c>
      <c r="I3290">
        <v>25</v>
      </c>
      <c r="J3290" t="s">
        <v>7983</v>
      </c>
      <c r="K3290" t="s">
        <v>7984</v>
      </c>
      <c r="L3290" t="s">
        <v>131</v>
      </c>
      <c r="M3290" t="s">
        <v>132</v>
      </c>
      <c r="N3290" t="s">
        <v>7985</v>
      </c>
      <c r="O3290" t="s">
        <v>7986</v>
      </c>
      <c r="P3290">
        <v>103.5706</v>
      </c>
      <c r="Q3290">
        <v>6757619</v>
      </c>
      <c r="R3290" t="s">
        <v>274</v>
      </c>
      <c r="S3290">
        <v>1</v>
      </c>
    </row>
    <row r="3291" spans="2:19" x14ac:dyDescent="0.3">
      <c r="B3291">
        <v>3290</v>
      </c>
      <c r="C3291" t="s">
        <v>19</v>
      </c>
      <c r="D3291" t="s">
        <v>19</v>
      </c>
      <c r="E3291">
        <v>3290</v>
      </c>
      <c r="F3291" t="s">
        <v>20</v>
      </c>
      <c r="G3291">
        <v>23943</v>
      </c>
      <c r="H3291">
        <v>3290</v>
      </c>
      <c r="I3291">
        <v>10</v>
      </c>
      <c r="J3291" t="s">
        <v>7987</v>
      </c>
      <c r="K3291" t="s">
        <v>7988</v>
      </c>
      <c r="L3291" t="s">
        <v>89</v>
      </c>
      <c r="M3291" t="s">
        <v>90</v>
      </c>
      <c r="N3291" t="s">
        <v>709</v>
      </c>
      <c r="P3291">
        <v>103.4652</v>
      </c>
      <c r="Q3291">
        <v>2127461</v>
      </c>
      <c r="R3291" t="s">
        <v>262</v>
      </c>
      <c r="S3291">
        <v>2</v>
      </c>
    </row>
    <row r="3292" spans="2:19" x14ac:dyDescent="0.3">
      <c r="B3292">
        <v>3291</v>
      </c>
      <c r="C3292" t="s">
        <v>19</v>
      </c>
      <c r="D3292" t="s">
        <v>19</v>
      </c>
      <c r="E3292">
        <v>3291</v>
      </c>
      <c r="F3292" t="s">
        <v>20</v>
      </c>
      <c r="G3292">
        <v>19773</v>
      </c>
      <c r="H3292">
        <v>3291</v>
      </c>
      <c r="I3292">
        <v>72</v>
      </c>
      <c r="J3292" t="s">
        <v>7989</v>
      </c>
      <c r="K3292" t="s">
        <v>7990</v>
      </c>
      <c r="L3292" t="s">
        <v>23</v>
      </c>
      <c r="M3292" t="s">
        <v>24</v>
      </c>
      <c r="N3292" t="s">
        <v>5474</v>
      </c>
      <c r="O3292" t="s">
        <v>60</v>
      </c>
      <c r="P3292">
        <v>103.3828</v>
      </c>
      <c r="Q3292">
        <v>5344900</v>
      </c>
      <c r="R3292" t="s">
        <v>144</v>
      </c>
      <c r="S3292">
        <v>4</v>
      </c>
    </row>
    <row r="3293" spans="2:19" x14ac:dyDescent="0.3">
      <c r="B3293">
        <v>3292</v>
      </c>
      <c r="C3293" t="s">
        <v>19</v>
      </c>
      <c r="D3293" t="s">
        <v>19</v>
      </c>
      <c r="E3293">
        <v>3292</v>
      </c>
      <c r="F3293" t="s">
        <v>20</v>
      </c>
      <c r="G3293">
        <v>1173</v>
      </c>
      <c r="H3293">
        <v>3292</v>
      </c>
      <c r="I3293">
        <v>65</v>
      </c>
      <c r="J3293" t="s">
        <v>7991</v>
      </c>
      <c r="K3293" t="s">
        <v>7992</v>
      </c>
      <c r="L3293" t="s">
        <v>23</v>
      </c>
      <c r="M3293" t="s">
        <v>24</v>
      </c>
      <c r="N3293" t="s">
        <v>223</v>
      </c>
      <c r="O3293" t="s">
        <v>60</v>
      </c>
      <c r="P3293">
        <v>103.09180000000001</v>
      </c>
      <c r="Q3293">
        <v>19225406</v>
      </c>
      <c r="R3293" t="s">
        <v>415</v>
      </c>
      <c r="S3293">
        <v>3</v>
      </c>
    </row>
    <row r="3294" spans="2:19" x14ac:dyDescent="0.3">
      <c r="B3294">
        <v>3293</v>
      </c>
      <c r="C3294" t="s">
        <v>19</v>
      </c>
      <c r="D3294" t="s">
        <v>19</v>
      </c>
      <c r="E3294">
        <v>3293</v>
      </c>
      <c r="F3294" t="s">
        <v>20</v>
      </c>
      <c r="G3294">
        <v>22854</v>
      </c>
      <c r="H3294">
        <v>3293</v>
      </c>
      <c r="I3294">
        <v>456</v>
      </c>
      <c r="J3294" t="s">
        <v>7993</v>
      </c>
      <c r="K3294" t="s">
        <v>7994</v>
      </c>
      <c r="L3294" t="s">
        <v>246</v>
      </c>
      <c r="M3294" t="s">
        <v>247</v>
      </c>
      <c r="N3294" t="s">
        <v>7970</v>
      </c>
      <c r="O3294" t="s">
        <v>809</v>
      </c>
      <c r="P3294">
        <v>103.0437</v>
      </c>
      <c r="Q3294">
        <v>158753917</v>
      </c>
      <c r="R3294" t="s">
        <v>467</v>
      </c>
      <c r="S3294">
        <v>9</v>
      </c>
    </row>
    <row r="3295" spans="2:19" x14ac:dyDescent="0.3">
      <c r="B3295">
        <v>3294</v>
      </c>
      <c r="C3295" t="s">
        <v>19</v>
      </c>
      <c r="D3295" t="s">
        <v>19</v>
      </c>
      <c r="E3295">
        <v>3294</v>
      </c>
      <c r="F3295" t="s">
        <v>20</v>
      </c>
      <c r="G3295">
        <v>799</v>
      </c>
      <c r="H3295">
        <v>3294</v>
      </c>
      <c r="I3295">
        <v>98</v>
      </c>
      <c r="J3295" t="s">
        <v>7995</v>
      </c>
      <c r="K3295" t="s">
        <v>7996</v>
      </c>
      <c r="L3295" t="s">
        <v>360</v>
      </c>
      <c r="M3295" t="s">
        <v>361</v>
      </c>
      <c r="N3295" t="s">
        <v>2384</v>
      </c>
      <c r="O3295" t="s">
        <v>556</v>
      </c>
      <c r="P3295">
        <v>103.0283</v>
      </c>
      <c r="Q3295">
        <v>15562570</v>
      </c>
      <c r="R3295" t="s">
        <v>42</v>
      </c>
      <c r="S3295">
        <v>7</v>
      </c>
    </row>
    <row r="3296" spans="2:19" x14ac:dyDescent="0.3">
      <c r="B3296">
        <v>3295</v>
      </c>
      <c r="C3296" t="s">
        <v>19</v>
      </c>
      <c r="D3296" t="s">
        <v>19</v>
      </c>
      <c r="E3296">
        <v>3295</v>
      </c>
      <c r="F3296" t="s">
        <v>20</v>
      </c>
      <c r="G3296">
        <v>26573</v>
      </c>
      <c r="H3296">
        <v>3295</v>
      </c>
      <c r="I3296">
        <v>20</v>
      </c>
      <c r="J3296" t="s">
        <v>7997</v>
      </c>
      <c r="K3296" t="s">
        <v>7998</v>
      </c>
      <c r="L3296" t="s">
        <v>131</v>
      </c>
      <c r="M3296" t="s">
        <v>132</v>
      </c>
      <c r="N3296" t="s">
        <v>6773</v>
      </c>
      <c r="O3296" t="s">
        <v>143</v>
      </c>
      <c r="P3296">
        <v>102.9499</v>
      </c>
      <c r="Q3296">
        <v>4159236</v>
      </c>
      <c r="R3296" t="s">
        <v>144</v>
      </c>
      <c r="S3296">
        <v>1</v>
      </c>
    </row>
    <row r="3297" spans="2:19" x14ac:dyDescent="0.3">
      <c r="B3297">
        <v>3296</v>
      </c>
      <c r="C3297" t="s">
        <v>19</v>
      </c>
      <c r="D3297" t="s">
        <v>19</v>
      </c>
      <c r="E3297">
        <v>3296</v>
      </c>
      <c r="F3297" t="s">
        <v>20</v>
      </c>
      <c r="G3297">
        <v>24124</v>
      </c>
      <c r="H3297">
        <v>3296</v>
      </c>
      <c r="I3297">
        <v>15</v>
      </c>
      <c r="J3297" t="s">
        <v>7999</v>
      </c>
      <c r="K3297" t="s">
        <v>8000</v>
      </c>
      <c r="L3297" t="s">
        <v>215</v>
      </c>
      <c r="M3297" t="s">
        <v>216</v>
      </c>
      <c r="N3297" t="s">
        <v>8001</v>
      </c>
      <c r="O3297" t="s">
        <v>2829</v>
      </c>
      <c r="P3297">
        <v>102.9075</v>
      </c>
      <c r="Q3297">
        <v>3026554</v>
      </c>
      <c r="R3297" t="s">
        <v>151</v>
      </c>
      <c r="S3297">
        <v>2</v>
      </c>
    </row>
    <row r="3298" spans="2:19" x14ac:dyDescent="0.3">
      <c r="B3298">
        <v>3297</v>
      </c>
      <c r="C3298" t="s">
        <v>19</v>
      </c>
      <c r="D3298" t="s">
        <v>19</v>
      </c>
      <c r="E3298">
        <v>3297</v>
      </c>
      <c r="F3298" t="s">
        <v>20</v>
      </c>
      <c r="G3298">
        <v>25531</v>
      </c>
      <c r="H3298">
        <v>3297</v>
      </c>
      <c r="I3298">
        <v>52</v>
      </c>
      <c r="J3298" t="s">
        <v>8002</v>
      </c>
      <c r="K3298" t="s">
        <v>8003</v>
      </c>
      <c r="L3298" t="s">
        <v>185</v>
      </c>
      <c r="M3298" t="s">
        <v>186</v>
      </c>
      <c r="N3298" t="s">
        <v>8004</v>
      </c>
      <c r="O3298" t="s">
        <v>179</v>
      </c>
      <c r="P3298">
        <v>102.8674</v>
      </c>
      <c r="Q3298">
        <v>7899903</v>
      </c>
      <c r="R3298" t="s">
        <v>262</v>
      </c>
      <c r="S3298">
        <v>1</v>
      </c>
    </row>
    <row r="3299" spans="2:19" x14ac:dyDescent="0.3">
      <c r="B3299">
        <v>3298</v>
      </c>
      <c r="C3299" t="s">
        <v>19</v>
      </c>
      <c r="D3299" t="s">
        <v>19</v>
      </c>
      <c r="E3299">
        <v>3298</v>
      </c>
      <c r="F3299" t="s">
        <v>20</v>
      </c>
      <c r="G3299">
        <v>18662</v>
      </c>
      <c r="H3299">
        <v>3298</v>
      </c>
      <c r="I3299">
        <v>628</v>
      </c>
      <c r="J3299" t="s">
        <v>8005</v>
      </c>
      <c r="K3299" t="s">
        <v>8006</v>
      </c>
      <c r="L3299" t="s">
        <v>189</v>
      </c>
      <c r="M3299" t="s">
        <v>190</v>
      </c>
      <c r="N3299" t="s">
        <v>2413</v>
      </c>
      <c r="O3299" t="s">
        <v>192</v>
      </c>
      <c r="P3299">
        <v>102.80249999999999</v>
      </c>
      <c r="Q3299">
        <v>15300304</v>
      </c>
      <c r="R3299" t="s">
        <v>449</v>
      </c>
      <c r="S3299">
        <v>5</v>
      </c>
    </row>
    <row r="3300" spans="2:19" x14ac:dyDescent="0.3">
      <c r="B3300">
        <v>3299</v>
      </c>
      <c r="C3300" t="s">
        <v>19</v>
      </c>
      <c r="D3300" t="s">
        <v>19</v>
      </c>
      <c r="E3300">
        <v>3299</v>
      </c>
      <c r="F3300" t="s">
        <v>20</v>
      </c>
      <c r="G3300">
        <v>5019</v>
      </c>
      <c r="H3300">
        <v>3299</v>
      </c>
      <c r="I3300">
        <v>87</v>
      </c>
      <c r="J3300" t="s">
        <v>8007</v>
      </c>
      <c r="K3300" t="s">
        <v>8008</v>
      </c>
      <c r="L3300" t="s">
        <v>547</v>
      </c>
      <c r="M3300" t="s">
        <v>548</v>
      </c>
      <c r="N3300" t="s">
        <v>1020</v>
      </c>
      <c r="O3300" t="s">
        <v>549</v>
      </c>
      <c r="P3300">
        <v>102.7452</v>
      </c>
      <c r="Q3300">
        <v>39748022</v>
      </c>
      <c r="R3300" t="s">
        <v>61</v>
      </c>
      <c r="S3300">
        <v>5</v>
      </c>
    </row>
    <row r="3301" spans="2:19" x14ac:dyDescent="0.3">
      <c r="B3301">
        <v>3300</v>
      </c>
      <c r="C3301" t="s">
        <v>19</v>
      </c>
      <c r="D3301" t="s">
        <v>19</v>
      </c>
      <c r="E3301">
        <v>3300</v>
      </c>
      <c r="F3301" t="s">
        <v>20</v>
      </c>
      <c r="G3301">
        <v>2676</v>
      </c>
      <c r="H3301">
        <v>3300</v>
      </c>
      <c r="I3301">
        <v>198</v>
      </c>
      <c r="J3301" t="s">
        <v>8009</v>
      </c>
      <c r="K3301" t="s">
        <v>8010</v>
      </c>
      <c r="L3301" t="s">
        <v>943</v>
      </c>
      <c r="M3301" t="s">
        <v>944</v>
      </c>
      <c r="N3301" t="s">
        <v>1192</v>
      </c>
      <c r="O3301" t="s">
        <v>1340</v>
      </c>
      <c r="P3301">
        <v>102.73009999999999</v>
      </c>
      <c r="Q3301">
        <v>30129324</v>
      </c>
      <c r="R3301" t="s">
        <v>262</v>
      </c>
      <c r="S3301">
        <v>3</v>
      </c>
    </row>
    <row r="3302" spans="2:19" x14ac:dyDescent="0.3">
      <c r="B3302">
        <v>3301</v>
      </c>
      <c r="C3302" t="s">
        <v>19</v>
      </c>
      <c r="D3302" t="s">
        <v>19</v>
      </c>
      <c r="E3302">
        <v>3301</v>
      </c>
      <c r="F3302" t="s">
        <v>20</v>
      </c>
      <c r="G3302">
        <v>24890</v>
      </c>
      <c r="H3302">
        <v>3301</v>
      </c>
      <c r="I3302">
        <v>20</v>
      </c>
      <c r="J3302" t="s">
        <v>8011</v>
      </c>
      <c r="K3302" t="s">
        <v>8012</v>
      </c>
      <c r="L3302" t="s">
        <v>45</v>
      </c>
      <c r="M3302" t="s">
        <v>46</v>
      </c>
      <c r="N3302" t="s">
        <v>8013</v>
      </c>
      <c r="O3302" t="s">
        <v>48</v>
      </c>
      <c r="P3302">
        <v>102.6969</v>
      </c>
      <c r="Q3302">
        <v>7416321</v>
      </c>
      <c r="R3302" t="s">
        <v>151</v>
      </c>
      <c r="S3302">
        <v>1</v>
      </c>
    </row>
    <row r="3303" spans="2:19" x14ac:dyDescent="0.3">
      <c r="B3303">
        <v>3302</v>
      </c>
      <c r="C3303" t="s">
        <v>19</v>
      </c>
      <c r="D3303" t="s">
        <v>19</v>
      </c>
      <c r="E3303">
        <v>3302</v>
      </c>
      <c r="F3303" t="s">
        <v>20</v>
      </c>
      <c r="G3303">
        <v>25444</v>
      </c>
      <c r="H3303">
        <v>3302</v>
      </c>
      <c r="I3303">
        <v>26</v>
      </c>
      <c r="J3303" t="s">
        <v>8014</v>
      </c>
      <c r="K3303" t="s">
        <v>8015</v>
      </c>
      <c r="L3303" t="s">
        <v>547</v>
      </c>
      <c r="M3303" t="s">
        <v>548</v>
      </c>
      <c r="N3303" t="s">
        <v>549</v>
      </c>
      <c r="O3303" t="s">
        <v>549</v>
      </c>
      <c r="P3303">
        <v>102.6301</v>
      </c>
      <c r="Q3303">
        <v>2128190</v>
      </c>
      <c r="R3303" t="s">
        <v>42</v>
      </c>
      <c r="S3303">
        <v>1</v>
      </c>
    </row>
    <row r="3304" spans="2:19" x14ac:dyDescent="0.3">
      <c r="B3304">
        <v>3303</v>
      </c>
      <c r="C3304" t="s">
        <v>19</v>
      </c>
      <c r="D3304" t="s">
        <v>19</v>
      </c>
      <c r="E3304">
        <v>3303</v>
      </c>
      <c r="F3304" t="s">
        <v>20</v>
      </c>
      <c r="G3304">
        <v>25113</v>
      </c>
      <c r="H3304">
        <v>3303</v>
      </c>
      <c r="I3304">
        <v>23</v>
      </c>
      <c r="J3304" t="s">
        <v>8016</v>
      </c>
      <c r="K3304" t="s">
        <v>8017</v>
      </c>
      <c r="L3304" t="s">
        <v>45</v>
      </c>
      <c r="M3304" t="s">
        <v>46</v>
      </c>
      <c r="N3304" t="s">
        <v>1865</v>
      </c>
      <c r="O3304" t="s">
        <v>48</v>
      </c>
      <c r="P3304">
        <v>102.6153</v>
      </c>
      <c r="Q3304">
        <v>2474543</v>
      </c>
      <c r="R3304" t="s">
        <v>144</v>
      </c>
      <c r="S3304">
        <v>1</v>
      </c>
    </row>
    <row r="3305" spans="2:19" x14ac:dyDescent="0.3">
      <c r="B3305">
        <v>3304</v>
      </c>
      <c r="C3305" t="s">
        <v>19</v>
      </c>
      <c r="D3305" t="s">
        <v>19</v>
      </c>
      <c r="E3305">
        <v>3304</v>
      </c>
      <c r="F3305" t="s">
        <v>20</v>
      </c>
      <c r="G3305">
        <v>1955</v>
      </c>
      <c r="H3305">
        <v>3304</v>
      </c>
      <c r="I3305">
        <v>139</v>
      </c>
      <c r="J3305" t="s">
        <v>8018</v>
      </c>
      <c r="K3305" t="s">
        <v>8019</v>
      </c>
      <c r="L3305" t="s">
        <v>83</v>
      </c>
      <c r="M3305" t="s">
        <v>84</v>
      </c>
      <c r="N3305" t="s">
        <v>962</v>
      </c>
      <c r="O3305" t="s">
        <v>963</v>
      </c>
      <c r="P3305">
        <v>102.58969999999999</v>
      </c>
      <c r="Q3305">
        <v>16380210</v>
      </c>
      <c r="R3305" t="s">
        <v>118</v>
      </c>
      <c r="S3305">
        <v>4</v>
      </c>
    </row>
    <row r="3306" spans="2:19" x14ac:dyDescent="0.3">
      <c r="B3306">
        <v>3305</v>
      </c>
      <c r="C3306" t="s">
        <v>19</v>
      </c>
      <c r="D3306" t="s">
        <v>19</v>
      </c>
      <c r="E3306">
        <v>3305</v>
      </c>
      <c r="F3306" t="s">
        <v>20</v>
      </c>
      <c r="G3306">
        <v>19443</v>
      </c>
      <c r="H3306">
        <v>3305</v>
      </c>
      <c r="I3306">
        <v>27</v>
      </c>
      <c r="J3306" t="s">
        <v>8020</v>
      </c>
      <c r="K3306" t="s">
        <v>8021</v>
      </c>
      <c r="L3306" t="s">
        <v>309</v>
      </c>
      <c r="M3306" t="s">
        <v>310</v>
      </c>
      <c r="N3306" t="s">
        <v>311</v>
      </c>
      <c r="O3306" t="s">
        <v>36</v>
      </c>
      <c r="P3306">
        <v>102.5592</v>
      </c>
      <c r="Q3306">
        <v>11576092</v>
      </c>
      <c r="R3306" t="s">
        <v>243</v>
      </c>
      <c r="S3306">
        <v>4</v>
      </c>
    </row>
    <row r="3307" spans="2:19" x14ac:dyDescent="0.3">
      <c r="B3307">
        <v>3306</v>
      </c>
      <c r="C3307" t="s">
        <v>19</v>
      </c>
      <c r="D3307" t="s">
        <v>19</v>
      </c>
      <c r="E3307">
        <v>3306</v>
      </c>
      <c r="F3307" t="s">
        <v>20</v>
      </c>
      <c r="G3307">
        <v>14132</v>
      </c>
      <c r="H3307">
        <v>3306</v>
      </c>
      <c r="I3307">
        <v>157</v>
      </c>
      <c r="J3307" t="s">
        <v>8022</v>
      </c>
      <c r="K3307" t="s">
        <v>8023</v>
      </c>
      <c r="L3307" t="s">
        <v>77</v>
      </c>
      <c r="M3307" t="s">
        <v>78</v>
      </c>
      <c r="N3307" t="s">
        <v>4637</v>
      </c>
      <c r="O3307" t="s">
        <v>1396</v>
      </c>
      <c r="P3307">
        <v>102.41370000000001</v>
      </c>
      <c r="Q3307">
        <v>94299861</v>
      </c>
      <c r="R3307" t="s">
        <v>666</v>
      </c>
      <c r="S3307">
        <v>4</v>
      </c>
    </row>
    <row r="3308" spans="2:19" x14ac:dyDescent="0.3">
      <c r="B3308">
        <v>3307</v>
      </c>
      <c r="C3308" t="s">
        <v>19</v>
      </c>
      <c r="D3308" t="s">
        <v>19</v>
      </c>
      <c r="E3308">
        <v>3307</v>
      </c>
      <c r="F3308" t="s">
        <v>20</v>
      </c>
      <c r="G3308">
        <v>25786</v>
      </c>
      <c r="H3308">
        <v>3307</v>
      </c>
      <c r="I3308">
        <v>89</v>
      </c>
      <c r="J3308" t="s">
        <v>8024</v>
      </c>
      <c r="K3308" t="s">
        <v>8025</v>
      </c>
      <c r="L3308" t="s">
        <v>77</v>
      </c>
      <c r="M3308" t="s">
        <v>78</v>
      </c>
      <c r="N3308" t="s">
        <v>3694</v>
      </c>
      <c r="O3308" t="s">
        <v>3695</v>
      </c>
      <c r="P3308">
        <v>102.38500000000001</v>
      </c>
      <c r="Q3308">
        <v>9108766</v>
      </c>
      <c r="R3308" t="s">
        <v>144</v>
      </c>
      <c r="S3308">
        <v>1</v>
      </c>
    </row>
    <row r="3309" spans="2:19" x14ac:dyDescent="0.3">
      <c r="B3309">
        <v>3308</v>
      </c>
      <c r="C3309" t="s">
        <v>19</v>
      </c>
      <c r="D3309" t="s">
        <v>19</v>
      </c>
      <c r="E3309">
        <v>3308</v>
      </c>
      <c r="F3309" t="s">
        <v>20</v>
      </c>
      <c r="G3309">
        <v>19302</v>
      </c>
      <c r="H3309">
        <v>3308</v>
      </c>
      <c r="I3309">
        <v>45</v>
      </c>
      <c r="J3309" t="s">
        <v>8026</v>
      </c>
      <c r="K3309" t="s">
        <v>8026</v>
      </c>
      <c r="L3309" t="s">
        <v>23</v>
      </c>
      <c r="M3309" t="s">
        <v>24</v>
      </c>
      <c r="N3309" t="s">
        <v>1978</v>
      </c>
      <c r="O3309" t="s">
        <v>26</v>
      </c>
      <c r="P3309">
        <v>102.3134</v>
      </c>
      <c r="Q3309">
        <v>45991700</v>
      </c>
      <c r="R3309" t="s">
        <v>151</v>
      </c>
      <c r="S3309">
        <v>4</v>
      </c>
    </row>
    <row r="3310" spans="2:19" x14ac:dyDescent="0.3">
      <c r="B3310">
        <v>3309</v>
      </c>
      <c r="C3310" t="s">
        <v>19</v>
      </c>
      <c r="D3310" t="s">
        <v>19</v>
      </c>
      <c r="E3310">
        <v>3309</v>
      </c>
      <c r="F3310" t="s">
        <v>20</v>
      </c>
      <c r="G3310">
        <v>1456</v>
      </c>
      <c r="H3310">
        <v>3309</v>
      </c>
      <c r="I3310">
        <v>215</v>
      </c>
      <c r="J3310" t="s">
        <v>8027</v>
      </c>
      <c r="K3310" t="s">
        <v>8028</v>
      </c>
      <c r="L3310" t="s">
        <v>33</v>
      </c>
      <c r="M3310" t="s">
        <v>34</v>
      </c>
      <c r="N3310" t="s">
        <v>801</v>
      </c>
      <c r="O3310" t="s">
        <v>36</v>
      </c>
      <c r="P3310">
        <v>102.2587</v>
      </c>
      <c r="Q3310">
        <v>37480000</v>
      </c>
      <c r="R3310" t="s">
        <v>118</v>
      </c>
      <c r="S3310">
        <v>7</v>
      </c>
    </row>
    <row r="3311" spans="2:19" x14ac:dyDescent="0.3">
      <c r="B3311">
        <v>3310</v>
      </c>
      <c r="C3311" t="s">
        <v>19</v>
      </c>
      <c r="D3311" t="s">
        <v>19</v>
      </c>
      <c r="E3311">
        <v>3310</v>
      </c>
      <c r="F3311" t="s">
        <v>20</v>
      </c>
      <c r="G3311">
        <v>2264</v>
      </c>
      <c r="H3311">
        <v>3310</v>
      </c>
      <c r="I3311">
        <v>45</v>
      </c>
      <c r="J3311" t="s">
        <v>8029</v>
      </c>
      <c r="K3311" t="s">
        <v>8030</v>
      </c>
      <c r="L3311" t="s">
        <v>124</v>
      </c>
      <c r="M3311" t="s">
        <v>125</v>
      </c>
      <c r="N3311" t="s">
        <v>8031</v>
      </c>
      <c r="O3311" t="s">
        <v>227</v>
      </c>
      <c r="P3311">
        <v>102.2213</v>
      </c>
      <c r="Q3311">
        <v>11517685</v>
      </c>
      <c r="R3311" t="s">
        <v>144</v>
      </c>
      <c r="S3311">
        <v>6</v>
      </c>
    </row>
    <row r="3312" spans="2:19" x14ac:dyDescent="0.3">
      <c r="B3312">
        <v>3311</v>
      </c>
      <c r="C3312" t="s">
        <v>19</v>
      </c>
      <c r="D3312" t="s">
        <v>19</v>
      </c>
      <c r="E3312">
        <v>3311</v>
      </c>
      <c r="F3312" t="s">
        <v>20</v>
      </c>
      <c r="G3312">
        <v>24226</v>
      </c>
      <c r="H3312">
        <v>3311</v>
      </c>
      <c r="I3312">
        <v>261</v>
      </c>
      <c r="J3312" t="s">
        <v>8032</v>
      </c>
      <c r="K3312" t="s">
        <v>8033</v>
      </c>
      <c r="L3312" t="s">
        <v>246</v>
      </c>
      <c r="M3312" t="s">
        <v>247</v>
      </c>
      <c r="N3312" t="s">
        <v>8034</v>
      </c>
      <c r="O3312" t="s">
        <v>809</v>
      </c>
      <c r="P3312">
        <v>102.206</v>
      </c>
      <c r="Q3312">
        <v>52996692</v>
      </c>
      <c r="R3312" t="s">
        <v>144</v>
      </c>
      <c r="S3312">
        <v>2</v>
      </c>
    </row>
    <row r="3313" spans="2:19" x14ac:dyDescent="0.3">
      <c r="B3313">
        <v>3312</v>
      </c>
      <c r="C3313" t="s">
        <v>19</v>
      </c>
      <c r="D3313" t="s">
        <v>19</v>
      </c>
      <c r="E3313">
        <v>3312</v>
      </c>
      <c r="F3313" t="s">
        <v>20</v>
      </c>
      <c r="G3313">
        <v>24068</v>
      </c>
      <c r="H3313">
        <v>3312</v>
      </c>
      <c r="I3313">
        <v>80</v>
      </c>
      <c r="J3313" t="s">
        <v>8035</v>
      </c>
      <c r="K3313" t="s">
        <v>8036</v>
      </c>
      <c r="L3313" t="s">
        <v>77</v>
      </c>
      <c r="M3313" t="s">
        <v>78</v>
      </c>
      <c r="N3313" t="s">
        <v>472</v>
      </c>
      <c r="O3313" t="s">
        <v>472</v>
      </c>
      <c r="P3313">
        <v>102.1978</v>
      </c>
      <c r="Q3313">
        <v>119573540</v>
      </c>
      <c r="R3313" t="s">
        <v>144</v>
      </c>
      <c r="S3313">
        <v>2</v>
      </c>
    </row>
    <row r="3314" spans="2:19" x14ac:dyDescent="0.3">
      <c r="B3314">
        <v>3313</v>
      </c>
      <c r="C3314" t="s">
        <v>19</v>
      </c>
      <c r="D3314" t="s">
        <v>19</v>
      </c>
      <c r="E3314">
        <v>3313</v>
      </c>
      <c r="F3314" t="s">
        <v>20</v>
      </c>
      <c r="G3314">
        <v>22860</v>
      </c>
      <c r="H3314">
        <v>3313</v>
      </c>
      <c r="I3314">
        <v>135</v>
      </c>
      <c r="J3314" t="s">
        <v>8037</v>
      </c>
      <c r="K3314" t="s">
        <v>8038</v>
      </c>
      <c r="L3314" t="s">
        <v>131</v>
      </c>
      <c r="M3314" t="s">
        <v>132</v>
      </c>
      <c r="N3314" t="s">
        <v>8039</v>
      </c>
      <c r="O3314" t="s">
        <v>143</v>
      </c>
      <c r="P3314">
        <v>102.12430000000001</v>
      </c>
      <c r="Q3314">
        <v>36187478</v>
      </c>
      <c r="R3314" t="s">
        <v>666</v>
      </c>
      <c r="S3314">
        <v>2</v>
      </c>
    </row>
    <row r="3315" spans="2:19" x14ac:dyDescent="0.3">
      <c r="B3315">
        <v>3314</v>
      </c>
      <c r="C3315" t="s">
        <v>19</v>
      </c>
      <c r="D3315" t="s">
        <v>19</v>
      </c>
      <c r="E3315">
        <v>3314</v>
      </c>
      <c r="F3315" t="s">
        <v>20</v>
      </c>
      <c r="G3315">
        <v>18062</v>
      </c>
      <c r="H3315">
        <v>3314</v>
      </c>
      <c r="I3315">
        <v>114</v>
      </c>
      <c r="J3315" t="s">
        <v>8040</v>
      </c>
      <c r="K3315" t="s">
        <v>8041</v>
      </c>
      <c r="L3315" t="s">
        <v>154</v>
      </c>
      <c r="M3315" t="s">
        <v>155</v>
      </c>
      <c r="N3315" t="s">
        <v>2610</v>
      </c>
      <c r="O3315" t="s">
        <v>298</v>
      </c>
      <c r="P3315">
        <v>102.0886</v>
      </c>
      <c r="Q3315">
        <v>22448000</v>
      </c>
      <c r="R3315" t="s">
        <v>37</v>
      </c>
      <c r="S3315">
        <v>5</v>
      </c>
    </row>
    <row r="3316" spans="2:19" x14ac:dyDescent="0.3">
      <c r="B3316">
        <v>3315</v>
      </c>
      <c r="C3316" t="s">
        <v>19</v>
      </c>
      <c r="D3316" t="s">
        <v>19</v>
      </c>
      <c r="E3316">
        <v>3315</v>
      </c>
      <c r="F3316" t="s">
        <v>20</v>
      </c>
      <c r="G3316">
        <v>22883</v>
      </c>
      <c r="H3316">
        <v>3315</v>
      </c>
      <c r="I3316">
        <v>228</v>
      </c>
      <c r="J3316" t="s">
        <v>8042</v>
      </c>
      <c r="K3316" t="s">
        <v>8043</v>
      </c>
      <c r="L3316" t="s">
        <v>943</v>
      </c>
      <c r="M3316" t="s">
        <v>944</v>
      </c>
      <c r="N3316" t="s">
        <v>2145</v>
      </c>
      <c r="O3316" t="s">
        <v>946</v>
      </c>
      <c r="P3316">
        <v>102.0162</v>
      </c>
      <c r="Q3316">
        <v>8964172</v>
      </c>
      <c r="R3316" t="s">
        <v>30</v>
      </c>
      <c r="S3316">
        <v>2</v>
      </c>
    </row>
    <row r="3317" spans="2:19" x14ac:dyDescent="0.3">
      <c r="B3317">
        <v>3316</v>
      </c>
      <c r="C3317" t="s">
        <v>19</v>
      </c>
      <c r="D3317" t="s">
        <v>19</v>
      </c>
      <c r="E3317">
        <v>3316</v>
      </c>
      <c r="F3317" t="s">
        <v>20</v>
      </c>
      <c r="G3317">
        <v>2362</v>
      </c>
      <c r="H3317">
        <v>3316</v>
      </c>
      <c r="I3317">
        <v>48</v>
      </c>
      <c r="J3317" t="s">
        <v>8044</v>
      </c>
      <c r="K3317" t="s">
        <v>8045</v>
      </c>
      <c r="L3317" t="s">
        <v>70</v>
      </c>
      <c r="M3317" t="s">
        <v>71</v>
      </c>
      <c r="N3317" t="s">
        <v>72</v>
      </c>
      <c r="O3317" t="s">
        <v>73</v>
      </c>
      <c r="P3317">
        <v>101.9166</v>
      </c>
      <c r="Q3317">
        <v>6970531</v>
      </c>
      <c r="R3317" t="s">
        <v>61</v>
      </c>
      <c r="S3317">
        <v>7</v>
      </c>
    </row>
    <row r="3318" spans="2:19" x14ac:dyDescent="0.3">
      <c r="B3318">
        <v>3317</v>
      </c>
      <c r="C3318" t="s">
        <v>19</v>
      </c>
      <c r="D3318" t="s">
        <v>19</v>
      </c>
      <c r="E3318">
        <v>3317</v>
      </c>
      <c r="F3318" t="s">
        <v>20</v>
      </c>
      <c r="G3318">
        <v>1539</v>
      </c>
      <c r="H3318">
        <v>3317</v>
      </c>
      <c r="I3318">
        <v>1144</v>
      </c>
      <c r="J3318" t="s">
        <v>8046</v>
      </c>
      <c r="K3318" t="s">
        <v>8047</v>
      </c>
      <c r="L3318" t="s">
        <v>943</v>
      </c>
      <c r="M3318" t="s">
        <v>944</v>
      </c>
      <c r="N3318" t="s">
        <v>2145</v>
      </c>
      <c r="O3318" t="s">
        <v>946</v>
      </c>
      <c r="P3318">
        <v>101.8985</v>
      </c>
      <c r="Q3318">
        <v>92958427</v>
      </c>
      <c r="R3318" t="s">
        <v>61</v>
      </c>
      <c r="S3318">
        <v>6</v>
      </c>
    </row>
    <row r="3319" spans="2:19" x14ac:dyDescent="0.3">
      <c r="B3319">
        <v>3318</v>
      </c>
      <c r="C3319" t="s">
        <v>19</v>
      </c>
      <c r="D3319" t="s">
        <v>19</v>
      </c>
      <c r="E3319">
        <v>3318</v>
      </c>
      <c r="F3319" t="s">
        <v>20</v>
      </c>
      <c r="G3319">
        <v>24307</v>
      </c>
      <c r="H3319">
        <v>3318</v>
      </c>
      <c r="I3319">
        <v>375</v>
      </c>
      <c r="J3319" t="s">
        <v>8048</v>
      </c>
      <c r="K3319" t="s">
        <v>8049</v>
      </c>
      <c r="L3319" t="s">
        <v>23</v>
      </c>
      <c r="M3319" t="s">
        <v>24</v>
      </c>
      <c r="N3319" t="s">
        <v>851</v>
      </c>
      <c r="O3319" t="s">
        <v>41</v>
      </c>
      <c r="P3319">
        <v>101.88420000000001</v>
      </c>
      <c r="Q3319">
        <v>112181000</v>
      </c>
      <c r="R3319" t="s">
        <v>144</v>
      </c>
      <c r="S3319">
        <v>2</v>
      </c>
    </row>
    <row r="3320" spans="2:19" x14ac:dyDescent="0.3">
      <c r="B3320">
        <v>3319</v>
      </c>
      <c r="C3320" t="s">
        <v>19</v>
      </c>
      <c r="D3320" t="s">
        <v>19</v>
      </c>
      <c r="E3320">
        <v>3319</v>
      </c>
      <c r="F3320" t="s">
        <v>20</v>
      </c>
      <c r="G3320">
        <v>9062</v>
      </c>
      <c r="H3320">
        <v>3319</v>
      </c>
      <c r="I3320">
        <v>58</v>
      </c>
      <c r="J3320" t="s">
        <v>8050</v>
      </c>
      <c r="K3320" t="s">
        <v>8051</v>
      </c>
      <c r="L3320" t="s">
        <v>195</v>
      </c>
      <c r="M3320" t="s">
        <v>196</v>
      </c>
      <c r="N3320" t="s">
        <v>8052</v>
      </c>
      <c r="O3320" t="s">
        <v>2061</v>
      </c>
      <c r="P3320">
        <v>101.86020000000001</v>
      </c>
      <c r="Q3320">
        <v>39888418</v>
      </c>
      <c r="R3320" t="s">
        <v>274</v>
      </c>
      <c r="S3320">
        <v>3</v>
      </c>
    </row>
    <row r="3321" spans="2:19" x14ac:dyDescent="0.3">
      <c r="B3321">
        <v>3320</v>
      </c>
      <c r="C3321" t="s">
        <v>19</v>
      </c>
      <c r="D3321" t="s">
        <v>19</v>
      </c>
      <c r="E3321">
        <v>3320</v>
      </c>
      <c r="F3321" t="s">
        <v>20</v>
      </c>
      <c r="G3321">
        <v>26208</v>
      </c>
      <c r="H3321">
        <v>3320</v>
      </c>
      <c r="I3321">
        <v>59</v>
      </c>
      <c r="J3321" t="s">
        <v>8053</v>
      </c>
      <c r="K3321" t="s">
        <v>8054</v>
      </c>
      <c r="L3321" t="s">
        <v>131</v>
      </c>
      <c r="M3321" t="s">
        <v>132</v>
      </c>
      <c r="N3321" t="s">
        <v>8055</v>
      </c>
      <c r="O3321" t="s">
        <v>133</v>
      </c>
      <c r="P3321">
        <v>101.67910000000001</v>
      </c>
      <c r="Q3321">
        <v>3967637</v>
      </c>
      <c r="R3321" t="s">
        <v>243</v>
      </c>
      <c r="S3321">
        <v>1</v>
      </c>
    </row>
    <row r="3322" spans="2:19" x14ac:dyDescent="0.3">
      <c r="B3322">
        <v>3321</v>
      </c>
      <c r="C3322" t="s">
        <v>19</v>
      </c>
      <c r="D3322" t="s">
        <v>19</v>
      </c>
      <c r="E3322">
        <v>3321</v>
      </c>
      <c r="F3322" t="s">
        <v>20</v>
      </c>
      <c r="G3322">
        <v>17379</v>
      </c>
      <c r="H3322">
        <v>3321</v>
      </c>
      <c r="I3322">
        <v>74</v>
      </c>
      <c r="J3322" t="s">
        <v>8056</v>
      </c>
      <c r="K3322" t="s">
        <v>8057</v>
      </c>
      <c r="L3322" t="s">
        <v>23</v>
      </c>
      <c r="M3322" t="s">
        <v>24</v>
      </c>
      <c r="N3322" t="s">
        <v>59</v>
      </c>
      <c r="O3322" t="s">
        <v>60</v>
      </c>
      <c r="P3322">
        <v>101.6452</v>
      </c>
      <c r="Q3322">
        <v>26087609</v>
      </c>
      <c r="R3322" t="s">
        <v>49</v>
      </c>
      <c r="S3322">
        <v>5</v>
      </c>
    </row>
    <row r="3323" spans="2:19" x14ac:dyDescent="0.3">
      <c r="B3323">
        <v>3322</v>
      </c>
      <c r="C3323" t="s">
        <v>19</v>
      </c>
      <c r="D3323" t="s">
        <v>19</v>
      </c>
      <c r="E3323">
        <v>3322</v>
      </c>
      <c r="F3323" t="s">
        <v>20</v>
      </c>
      <c r="G3323">
        <v>29</v>
      </c>
      <c r="H3323">
        <v>3322</v>
      </c>
      <c r="I3323">
        <v>144</v>
      </c>
      <c r="J3323" t="s">
        <v>8058</v>
      </c>
      <c r="K3323" t="s">
        <v>8059</v>
      </c>
      <c r="L3323" t="s">
        <v>33</v>
      </c>
      <c r="M3323" t="s">
        <v>34</v>
      </c>
      <c r="N3323" t="s">
        <v>117</v>
      </c>
      <c r="O3323" t="s">
        <v>36</v>
      </c>
      <c r="P3323">
        <v>101.5823</v>
      </c>
      <c r="Q3323">
        <v>46610923</v>
      </c>
      <c r="R3323" t="s">
        <v>49</v>
      </c>
      <c r="S3323">
        <v>6</v>
      </c>
    </row>
    <row r="3324" spans="2:19" x14ac:dyDescent="0.3">
      <c r="B3324">
        <v>3323</v>
      </c>
      <c r="C3324" t="s">
        <v>19</v>
      </c>
      <c r="D3324" t="s">
        <v>19</v>
      </c>
      <c r="E3324">
        <v>3323</v>
      </c>
      <c r="F3324" t="s">
        <v>20</v>
      </c>
      <c r="G3324">
        <v>25039</v>
      </c>
      <c r="H3324">
        <v>3323</v>
      </c>
      <c r="I3324">
        <v>85</v>
      </c>
      <c r="J3324" t="s">
        <v>8060</v>
      </c>
      <c r="K3324" t="s">
        <v>8061</v>
      </c>
      <c r="L3324" t="s">
        <v>257</v>
      </c>
      <c r="M3324" t="s">
        <v>258</v>
      </c>
      <c r="N3324" t="s">
        <v>6849</v>
      </c>
      <c r="O3324" t="s">
        <v>259</v>
      </c>
      <c r="P3324">
        <v>101.5441</v>
      </c>
      <c r="Q3324">
        <v>2219000</v>
      </c>
      <c r="R3324" t="s">
        <v>449</v>
      </c>
      <c r="S3324">
        <v>1</v>
      </c>
    </row>
    <row r="3325" spans="2:19" x14ac:dyDescent="0.3">
      <c r="B3325">
        <v>3324</v>
      </c>
      <c r="C3325" t="s">
        <v>19</v>
      </c>
      <c r="D3325" t="s">
        <v>19</v>
      </c>
      <c r="E3325">
        <v>3324</v>
      </c>
      <c r="F3325" t="s">
        <v>20</v>
      </c>
      <c r="G3325">
        <v>26085</v>
      </c>
      <c r="H3325">
        <v>3324</v>
      </c>
      <c r="I3325">
        <v>462</v>
      </c>
      <c r="J3325" t="s">
        <v>8062</v>
      </c>
      <c r="K3325" t="s">
        <v>8063</v>
      </c>
      <c r="L3325" t="s">
        <v>1032</v>
      </c>
      <c r="M3325" t="s">
        <v>1033</v>
      </c>
      <c r="N3325" t="s">
        <v>8064</v>
      </c>
      <c r="O3325" t="s">
        <v>1035</v>
      </c>
      <c r="P3325">
        <v>101.46980000000001</v>
      </c>
      <c r="Q3325">
        <v>6292272</v>
      </c>
      <c r="R3325" t="s">
        <v>61</v>
      </c>
      <c r="S3325">
        <v>1</v>
      </c>
    </row>
    <row r="3326" spans="2:19" x14ac:dyDescent="0.3">
      <c r="B3326">
        <v>3325</v>
      </c>
      <c r="C3326" t="s">
        <v>19</v>
      </c>
      <c r="D3326" t="s">
        <v>19</v>
      </c>
      <c r="E3326">
        <v>3325</v>
      </c>
      <c r="F3326" t="s">
        <v>20</v>
      </c>
      <c r="G3326">
        <v>19597</v>
      </c>
      <c r="H3326">
        <v>3325</v>
      </c>
      <c r="I3326">
        <v>66</v>
      </c>
      <c r="J3326" t="s">
        <v>8065</v>
      </c>
      <c r="K3326" t="s">
        <v>8066</v>
      </c>
      <c r="L3326" t="s">
        <v>23</v>
      </c>
      <c r="M3326" t="s">
        <v>24</v>
      </c>
      <c r="N3326" t="s">
        <v>8067</v>
      </c>
      <c r="O3326" t="s">
        <v>26</v>
      </c>
      <c r="P3326">
        <v>101.4397</v>
      </c>
      <c r="Q3326">
        <v>14855248</v>
      </c>
      <c r="R3326" t="s">
        <v>151</v>
      </c>
      <c r="S3326">
        <v>4</v>
      </c>
    </row>
    <row r="3327" spans="2:19" x14ac:dyDescent="0.3">
      <c r="B3327">
        <v>3326</v>
      </c>
      <c r="C3327" t="s">
        <v>19</v>
      </c>
      <c r="D3327" t="s">
        <v>19</v>
      </c>
      <c r="E3327">
        <v>3326</v>
      </c>
      <c r="F3327" t="s">
        <v>20</v>
      </c>
      <c r="G3327">
        <v>26576</v>
      </c>
      <c r="H3327">
        <v>3326</v>
      </c>
      <c r="I3327">
        <v>35</v>
      </c>
      <c r="J3327" t="s">
        <v>8068</v>
      </c>
      <c r="K3327" t="s">
        <v>8069</v>
      </c>
      <c r="L3327" t="s">
        <v>131</v>
      </c>
      <c r="M3327" t="s">
        <v>132</v>
      </c>
      <c r="N3327" t="s">
        <v>2907</v>
      </c>
      <c r="O3327" t="s">
        <v>143</v>
      </c>
      <c r="P3327">
        <v>101.3861</v>
      </c>
      <c r="Q3327">
        <v>8847854</v>
      </c>
      <c r="R3327" t="s">
        <v>30</v>
      </c>
      <c r="S3327">
        <v>1</v>
      </c>
    </row>
    <row r="3328" spans="2:19" x14ac:dyDescent="0.3">
      <c r="B3328">
        <v>3327</v>
      </c>
      <c r="C3328" t="s">
        <v>19</v>
      </c>
      <c r="D3328" t="s">
        <v>19</v>
      </c>
      <c r="E3328">
        <v>3327</v>
      </c>
      <c r="F3328" t="s">
        <v>20</v>
      </c>
      <c r="G3328">
        <v>22073</v>
      </c>
      <c r="H3328">
        <v>3327</v>
      </c>
      <c r="I3328">
        <v>61</v>
      </c>
      <c r="J3328" t="s">
        <v>8070</v>
      </c>
      <c r="K3328" t="s">
        <v>8071</v>
      </c>
      <c r="L3328" t="s">
        <v>185</v>
      </c>
      <c r="M3328" t="s">
        <v>186</v>
      </c>
      <c r="N3328" t="s">
        <v>8072</v>
      </c>
      <c r="O3328" t="s">
        <v>819</v>
      </c>
      <c r="P3328">
        <v>101.3485</v>
      </c>
      <c r="Q3328">
        <v>63706476</v>
      </c>
      <c r="R3328" t="s">
        <v>144</v>
      </c>
      <c r="S3328">
        <v>4</v>
      </c>
    </row>
    <row r="3329" spans="2:19" x14ac:dyDescent="0.3">
      <c r="B3329">
        <v>3328</v>
      </c>
      <c r="C3329" t="s">
        <v>19</v>
      </c>
      <c r="D3329" t="s">
        <v>19</v>
      </c>
      <c r="E3329">
        <v>3328</v>
      </c>
      <c r="F3329" t="s">
        <v>20</v>
      </c>
      <c r="G3329">
        <v>4114</v>
      </c>
      <c r="H3329">
        <v>3328</v>
      </c>
      <c r="I3329">
        <v>113</v>
      </c>
      <c r="J3329" t="s">
        <v>8073</v>
      </c>
      <c r="K3329" t="s">
        <v>8074</v>
      </c>
      <c r="L3329" t="s">
        <v>189</v>
      </c>
      <c r="M3329" t="s">
        <v>190</v>
      </c>
      <c r="N3329" t="s">
        <v>391</v>
      </c>
      <c r="O3329" t="s">
        <v>192</v>
      </c>
      <c r="P3329">
        <v>101.34099999999999</v>
      </c>
      <c r="Q3329">
        <v>14813697</v>
      </c>
      <c r="R3329" t="s">
        <v>151</v>
      </c>
      <c r="S3329">
        <v>6</v>
      </c>
    </row>
    <row r="3330" spans="2:19" x14ac:dyDescent="0.3">
      <c r="B3330">
        <v>3329</v>
      </c>
      <c r="C3330" t="s">
        <v>19</v>
      </c>
      <c r="D3330" t="s">
        <v>19</v>
      </c>
      <c r="E3330">
        <v>3329</v>
      </c>
      <c r="F3330" t="s">
        <v>20</v>
      </c>
      <c r="G3330">
        <v>26105</v>
      </c>
      <c r="H3330">
        <v>3329</v>
      </c>
      <c r="I3330">
        <v>24</v>
      </c>
      <c r="J3330" t="s">
        <v>8075</v>
      </c>
      <c r="K3330" t="s">
        <v>8076</v>
      </c>
      <c r="L3330" t="s">
        <v>176</v>
      </c>
      <c r="M3330" t="s">
        <v>177</v>
      </c>
      <c r="N3330" t="s">
        <v>733</v>
      </c>
      <c r="O3330" t="s">
        <v>179</v>
      </c>
      <c r="P3330">
        <v>101.30500000000001</v>
      </c>
      <c r="Q3330">
        <v>48309873</v>
      </c>
      <c r="R3330" t="s">
        <v>37</v>
      </c>
      <c r="S3330">
        <v>1</v>
      </c>
    </row>
    <row r="3331" spans="2:19" x14ac:dyDescent="0.3">
      <c r="B3331">
        <v>3330</v>
      </c>
      <c r="C3331" t="s">
        <v>19</v>
      </c>
      <c r="D3331" t="s">
        <v>19</v>
      </c>
      <c r="E3331">
        <v>3330</v>
      </c>
      <c r="F3331" t="s">
        <v>20</v>
      </c>
      <c r="G3331">
        <v>21680</v>
      </c>
      <c r="H3331">
        <v>3330</v>
      </c>
      <c r="I3331">
        <v>6</v>
      </c>
      <c r="J3331" t="s">
        <v>8077</v>
      </c>
      <c r="K3331" t="s">
        <v>8078</v>
      </c>
      <c r="L3331" t="s">
        <v>257</v>
      </c>
      <c r="M3331" t="s">
        <v>258</v>
      </c>
      <c r="N3331" t="s">
        <v>7138</v>
      </c>
      <c r="O3331" t="s">
        <v>259</v>
      </c>
      <c r="P3331">
        <v>101.2718</v>
      </c>
      <c r="Q3331">
        <v>3524324</v>
      </c>
      <c r="R3331" t="s">
        <v>262</v>
      </c>
      <c r="S3331">
        <v>3</v>
      </c>
    </row>
    <row r="3332" spans="2:19" x14ac:dyDescent="0.3">
      <c r="B3332">
        <v>3331</v>
      </c>
      <c r="C3332" t="s">
        <v>19</v>
      </c>
      <c r="D3332" t="s">
        <v>19</v>
      </c>
      <c r="E3332">
        <v>3331</v>
      </c>
      <c r="F3332" t="s">
        <v>20</v>
      </c>
      <c r="G3332">
        <v>25387</v>
      </c>
      <c r="H3332">
        <v>3331</v>
      </c>
      <c r="I3332">
        <v>148</v>
      </c>
      <c r="J3332" t="s">
        <v>8079</v>
      </c>
      <c r="K3332" t="s">
        <v>8080</v>
      </c>
      <c r="L3332" t="s">
        <v>131</v>
      </c>
      <c r="M3332" t="s">
        <v>132</v>
      </c>
      <c r="N3332" t="s">
        <v>794</v>
      </c>
      <c r="O3332" t="s">
        <v>794</v>
      </c>
      <c r="P3332">
        <v>101.2359</v>
      </c>
      <c r="Q3332">
        <v>26201354</v>
      </c>
      <c r="R3332" t="s">
        <v>144</v>
      </c>
      <c r="S3332">
        <v>1</v>
      </c>
    </row>
    <row r="3333" spans="2:19" x14ac:dyDescent="0.3">
      <c r="B3333">
        <v>3332</v>
      </c>
      <c r="C3333" t="s">
        <v>19</v>
      </c>
      <c r="D3333" t="s">
        <v>19</v>
      </c>
      <c r="E3333">
        <v>3332</v>
      </c>
      <c r="F3333" t="s">
        <v>20</v>
      </c>
      <c r="G3333">
        <v>24145</v>
      </c>
      <c r="H3333">
        <v>3332</v>
      </c>
      <c r="I3333">
        <v>40</v>
      </c>
      <c r="J3333" t="s">
        <v>8081</v>
      </c>
      <c r="K3333" t="s">
        <v>8082</v>
      </c>
      <c r="L3333" t="s">
        <v>195</v>
      </c>
      <c r="M3333" t="s">
        <v>196</v>
      </c>
      <c r="N3333" t="s">
        <v>1836</v>
      </c>
      <c r="O3333" t="s">
        <v>410</v>
      </c>
      <c r="P3333">
        <v>101.14570000000001</v>
      </c>
      <c r="Q3333">
        <v>7316136</v>
      </c>
      <c r="R3333" t="s">
        <v>151</v>
      </c>
      <c r="S3333">
        <v>2</v>
      </c>
    </row>
    <row r="3334" spans="2:19" x14ac:dyDescent="0.3">
      <c r="B3334">
        <v>3333</v>
      </c>
      <c r="C3334" t="s">
        <v>19</v>
      </c>
      <c r="D3334" t="s">
        <v>19</v>
      </c>
      <c r="E3334">
        <v>3333</v>
      </c>
      <c r="F3334" t="s">
        <v>20</v>
      </c>
      <c r="G3334">
        <v>21840</v>
      </c>
      <c r="H3334">
        <v>3333</v>
      </c>
      <c r="I3334">
        <v>69</v>
      </c>
      <c r="J3334" t="s">
        <v>8083</v>
      </c>
      <c r="K3334" t="s">
        <v>8084</v>
      </c>
      <c r="L3334" t="s">
        <v>45</v>
      </c>
      <c r="M3334" t="s">
        <v>46</v>
      </c>
      <c r="N3334" t="s">
        <v>317</v>
      </c>
      <c r="O3334" t="s">
        <v>48</v>
      </c>
      <c r="P3334">
        <v>101.1546</v>
      </c>
      <c r="Q3334">
        <v>4352673</v>
      </c>
      <c r="R3334" t="s">
        <v>61</v>
      </c>
      <c r="S3334">
        <v>3</v>
      </c>
    </row>
    <row r="3335" spans="2:19" x14ac:dyDescent="0.3">
      <c r="B3335">
        <v>3334</v>
      </c>
      <c r="C3335" t="s">
        <v>19</v>
      </c>
      <c r="D3335" t="s">
        <v>19</v>
      </c>
      <c r="E3335">
        <v>3334</v>
      </c>
      <c r="F3335" t="s">
        <v>20</v>
      </c>
      <c r="G3335">
        <v>524</v>
      </c>
      <c r="H3335">
        <v>3334</v>
      </c>
      <c r="I3335">
        <v>102</v>
      </c>
      <c r="J3335" t="s">
        <v>8085</v>
      </c>
      <c r="K3335" t="s">
        <v>8086</v>
      </c>
      <c r="L3335" t="s">
        <v>309</v>
      </c>
      <c r="M3335" t="s">
        <v>310</v>
      </c>
      <c r="N3335" t="s">
        <v>311</v>
      </c>
      <c r="O3335" t="s">
        <v>36</v>
      </c>
      <c r="P3335">
        <v>100.99379999999999</v>
      </c>
      <c r="Q3335">
        <v>26698000</v>
      </c>
      <c r="R3335" t="s">
        <v>118</v>
      </c>
      <c r="S3335">
        <v>6</v>
      </c>
    </row>
    <row r="3336" spans="2:19" x14ac:dyDescent="0.3">
      <c r="B3336">
        <v>3335</v>
      </c>
      <c r="C3336" t="s">
        <v>19</v>
      </c>
      <c r="D3336" t="s">
        <v>19</v>
      </c>
      <c r="E3336">
        <v>3335</v>
      </c>
      <c r="F3336" t="s">
        <v>20</v>
      </c>
      <c r="G3336">
        <v>25046</v>
      </c>
      <c r="H3336">
        <v>3335</v>
      </c>
      <c r="I3336">
        <v>96</v>
      </c>
      <c r="J3336" t="s">
        <v>8087</v>
      </c>
      <c r="K3336" t="s">
        <v>8088</v>
      </c>
      <c r="L3336" t="s">
        <v>210</v>
      </c>
      <c r="M3336" t="s">
        <v>211</v>
      </c>
      <c r="N3336" t="s">
        <v>2863</v>
      </c>
      <c r="O3336" t="s">
        <v>36</v>
      </c>
      <c r="P3336">
        <v>100.9841</v>
      </c>
      <c r="Q3336">
        <v>9775680</v>
      </c>
      <c r="R3336" t="s">
        <v>144</v>
      </c>
      <c r="S3336">
        <v>1</v>
      </c>
    </row>
    <row r="3337" spans="2:19" x14ac:dyDescent="0.3">
      <c r="B3337">
        <v>3336</v>
      </c>
      <c r="C3337" t="s">
        <v>19</v>
      </c>
      <c r="D3337" t="s">
        <v>19</v>
      </c>
      <c r="E3337">
        <v>3336</v>
      </c>
      <c r="F3337" t="s">
        <v>20</v>
      </c>
      <c r="G3337">
        <v>25616</v>
      </c>
      <c r="H3337">
        <v>3336</v>
      </c>
      <c r="I3337">
        <v>91</v>
      </c>
      <c r="J3337" t="s">
        <v>8089</v>
      </c>
      <c r="K3337" t="s">
        <v>8090</v>
      </c>
      <c r="L3337" t="s">
        <v>23</v>
      </c>
      <c r="M3337" t="s">
        <v>24</v>
      </c>
      <c r="N3337" t="s">
        <v>5155</v>
      </c>
      <c r="O3337" t="s">
        <v>436</v>
      </c>
      <c r="P3337">
        <v>100.8844</v>
      </c>
      <c r="Q3337">
        <v>30663000</v>
      </c>
      <c r="R3337" t="s">
        <v>37</v>
      </c>
      <c r="S3337">
        <v>1</v>
      </c>
    </row>
    <row r="3338" spans="2:19" x14ac:dyDescent="0.3">
      <c r="B3338">
        <v>3337</v>
      </c>
      <c r="C3338" t="s">
        <v>19</v>
      </c>
      <c r="D3338" t="s">
        <v>19</v>
      </c>
      <c r="E3338">
        <v>3337</v>
      </c>
      <c r="F3338" t="s">
        <v>20</v>
      </c>
      <c r="G3338">
        <v>22355</v>
      </c>
      <c r="H3338">
        <v>3337</v>
      </c>
      <c r="I3338">
        <v>30</v>
      </c>
      <c r="J3338" t="s">
        <v>8091</v>
      </c>
      <c r="K3338" t="s">
        <v>8092</v>
      </c>
      <c r="L3338" t="s">
        <v>77</v>
      </c>
      <c r="M3338" t="s">
        <v>78</v>
      </c>
      <c r="N3338" t="s">
        <v>105</v>
      </c>
      <c r="O3338" t="s">
        <v>106</v>
      </c>
      <c r="P3338">
        <v>100.8385</v>
      </c>
      <c r="Q3338">
        <v>3810922</v>
      </c>
      <c r="R3338" t="s">
        <v>151</v>
      </c>
      <c r="S3338">
        <v>2</v>
      </c>
    </row>
    <row r="3339" spans="2:19" x14ac:dyDescent="0.3">
      <c r="B3339">
        <v>3338</v>
      </c>
      <c r="C3339" t="s">
        <v>19</v>
      </c>
      <c r="D3339" t="s">
        <v>19</v>
      </c>
      <c r="E3339">
        <v>3338</v>
      </c>
      <c r="F3339" t="s">
        <v>20</v>
      </c>
      <c r="G3339">
        <v>26248</v>
      </c>
      <c r="H3339">
        <v>3338</v>
      </c>
      <c r="I3339">
        <v>97</v>
      </c>
      <c r="J3339" t="s">
        <v>8093</v>
      </c>
      <c r="K3339" t="s">
        <v>8094</v>
      </c>
      <c r="L3339" t="s">
        <v>547</v>
      </c>
      <c r="M3339" t="s">
        <v>548</v>
      </c>
      <c r="N3339" t="s">
        <v>2085</v>
      </c>
      <c r="O3339" t="s">
        <v>549</v>
      </c>
      <c r="P3339">
        <v>100.77719999999999</v>
      </c>
      <c r="Q3339">
        <v>27382000</v>
      </c>
      <c r="R3339" t="s">
        <v>274</v>
      </c>
      <c r="S3339">
        <v>1</v>
      </c>
    </row>
    <row r="3340" spans="2:19" x14ac:dyDescent="0.3">
      <c r="B3340">
        <v>3339</v>
      </c>
      <c r="C3340" t="s">
        <v>19</v>
      </c>
      <c r="D3340" t="s">
        <v>19</v>
      </c>
      <c r="E3340">
        <v>3339</v>
      </c>
      <c r="F3340" t="s">
        <v>20</v>
      </c>
      <c r="G3340">
        <v>20047</v>
      </c>
      <c r="H3340">
        <v>3339</v>
      </c>
      <c r="I3340">
        <v>116</v>
      </c>
      <c r="J3340" t="s">
        <v>8095</v>
      </c>
      <c r="K3340" t="s">
        <v>8096</v>
      </c>
      <c r="L3340" t="s">
        <v>23</v>
      </c>
      <c r="M3340" t="s">
        <v>24</v>
      </c>
      <c r="N3340" t="s">
        <v>277</v>
      </c>
      <c r="O3340" t="s">
        <v>277</v>
      </c>
      <c r="P3340">
        <v>100.6272</v>
      </c>
      <c r="Q3340">
        <v>42175617</v>
      </c>
      <c r="R3340" t="s">
        <v>182</v>
      </c>
      <c r="S3340">
        <v>4</v>
      </c>
    </row>
    <row r="3341" spans="2:19" x14ac:dyDescent="0.3">
      <c r="B3341">
        <v>3340</v>
      </c>
      <c r="C3341" t="s">
        <v>19</v>
      </c>
      <c r="D3341" t="s">
        <v>19</v>
      </c>
      <c r="E3341">
        <v>3340</v>
      </c>
      <c r="F3341" t="s">
        <v>20</v>
      </c>
      <c r="G3341">
        <v>5664</v>
      </c>
      <c r="H3341">
        <v>3340</v>
      </c>
      <c r="I3341">
        <v>45</v>
      </c>
      <c r="J3341" t="s">
        <v>8097</v>
      </c>
      <c r="K3341" t="s">
        <v>8098</v>
      </c>
      <c r="L3341" t="s">
        <v>154</v>
      </c>
      <c r="M3341" t="s">
        <v>155</v>
      </c>
      <c r="N3341" t="s">
        <v>7188</v>
      </c>
      <c r="O3341" t="s">
        <v>1549</v>
      </c>
      <c r="P3341">
        <v>100.621</v>
      </c>
      <c r="Q3341">
        <v>12922000</v>
      </c>
      <c r="R3341" t="s">
        <v>274</v>
      </c>
      <c r="S3341">
        <v>2</v>
      </c>
    </row>
    <row r="3342" spans="2:19" x14ac:dyDescent="0.3">
      <c r="B3342">
        <v>3341</v>
      </c>
      <c r="C3342" t="s">
        <v>19</v>
      </c>
      <c r="D3342" t="s">
        <v>19</v>
      </c>
      <c r="E3342">
        <v>3341</v>
      </c>
      <c r="F3342" t="s">
        <v>20</v>
      </c>
      <c r="G3342">
        <v>25560</v>
      </c>
      <c r="H3342">
        <v>3341</v>
      </c>
      <c r="I3342">
        <v>13</v>
      </c>
      <c r="J3342" t="s">
        <v>8099</v>
      </c>
      <c r="K3342" t="s">
        <v>8100</v>
      </c>
      <c r="L3342" t="s">
        <v>189</v>
      </c>
      <c r="M3342" t="s">
        <v>190</v>
      </c>
      <c r="N3342" t="s">
        <v>684</v>
      </c>
      <c r="O3342" t="s">
        <v>8101</v>
      </c>
      <c r="P3342">
        <v>100.6022</v>
      </c>
      <c r="Q3342">
        <v>1991715</v>
      </c>
      <c r="R3342" t="s">
        <v>61</v>
      </c>
      <c r="S3342">
        <v>1</v>
      </c>
    </row>
    <row r="3343" spans="2:19" x14ac:dyDescent="0.3">
      <c r="B3343">
        <v>3342</v>
      </c>
      <c r="C3343" t="s">
        <v>19</v>
      </c>
      <c r="D3343" t="s">
        <v>19</v>
      </c>
      <c r="E3343">
        <v>3342</v>
      </c>
      <c r="F3343" t="s">
        <v>20</v>
      </c>
      <c r="G3343">
        <v>24416</v>
      </c>
      <c r="H3343">
        <v>3342</v>
      </c>
      <c r="I3343">
        <v>12</v>
      </c>
      <c r="J3343" t="s">
        <v>8102</v>
      </c>
      <c r="K3343" t="s">
        <v>8103</v>
      </c>
      <c r="L3343" t="s">
        <v>176</v>
      </c>
      <c r="M3343" t="s">
        <v>177</v>
      </c>
      <c r="N3343" t="s">
        <v>8104</v>
      </c>
      <c r="O3343" t="s">
        <v>179</v>
      </c>
      <c r="P3343">
        <v>100.59350000000001</v>
      </c>
      <c r="Q3343">
        <v>2577436</v>
      </c>
      <c r="R3343" t="s">
        <v>144</v>
      </c>
      <c r="S3343">
        <v>2</v>
      </c>
    </row>
    <row r="3344" spans="2:19" x14ac:dyDescent="0.3">
      <c r="B3344">
        <v>3343</v>
      </c>
      <c r="C3344" t="s">
        <v>19</v>
      </c>
      <c r="D3344" t="s">
        <v>19</v>
      </c>
      <c r="E3344">
        <v>3343</v>
      </c>
      <c r="F3344" t="s">
        <v>20</v>
      </c>
      <c r="G3344">
        <v>25838</v>
      </c>
      <c r="H3344">
        <v>3343</v>
      </c>
      <c r="I3344">
        <v>34</v>
      </c>
      <c r="J3344" t="s">
        <v>8105</v>
      </c>
      <c r="K3344" t="s">
        <v>8106</v>
      </c>
      <c r="L3344" t="s">
        <v>195</v>
      </c>
      <c r="M3344" t="s">
        <v>196</v>
      </c>
      <c r="N3344" t="s">
        <v>8107</v>
      </c>
      <c r="O3344" t="s">
        <v>2516</v>
      </c>
      <c r="P3344">
        <v>100.57559999999999</v>
      </c>
      <c r="Q3344">
        <v>7112008</v>
      </c>
      <c r="R3344" t="s">
        <v>467</v>
      </c>
      <c r="S3344">
        <v>1</v>
      </c>
    </row>
    <row r="3345" spans="2:19" x14ac:dyDescent="0.3">
      <c r="B3345">
        <v>3344</v>
      </c>
      <c r="C3345" t="s">
        <v>19</v>
      </c>
      <c r="D3345" t="s">
        <v>19</v>
      </c>
      <c r="E3345">
        <v>3344</v>
      </c>
      <c r="F3345" t="s">
        <v>20</v>
      </c>
      <c r="G3345">
        <v>17602</v>
      </c>
      <c r="H3345">
        <v>3344</v>
      </c>
      <c r="I3345">
        <v>48</v>
      </c>
      <c r="J3345" t="s">
        <v>8108</v>
      </c>
      <c r="K3345" t="s">
        <v>8109</v>
      </c>
      <c r="L3345" t="s">
        <v>530</v>
      </c>
      <c r="M3345" t="s">
        <v>531</v>
      </c>
      <c r="N3345" t="s">
        <v>2301</v>
      </c>
      <c r="O3345" t="s">
        <v>7949</v>
      </c>
      <c r="P3345">
        <v>100.56189999999999</v>
      </c>
      <c r="Q3345">
        <v>8630180</v>
      </c>
      <c r="R3345" t="s">
        <v>274</v>
      </c>
      <c r="S3345">
        <v>2</v>
      </c>
    </row>
    <row r="3346" spans="2:19" x14ac:dyDescent="0.3">
      <c r="B3346">
        <v>3345</v>
      </c>
      <c r="C3346" t="s">
        <v>19</v>
      </c>
      <c r="D3346" t="s">
        <v>19</v>
      </c>
      <c r="E3346">
        <v>3345</v>
      </c>
      <c r="F3346" t="s">
        <v>20</v>
      </c>
      <c r="G3346">
        <v>1214</v>
      </c>
      <c r="H3346">
        <v>3345</v>
      </c>
      <c r="I3346">
        <v>0</v>
      </c>
      <c r="J3346" t="s">
        <v>8110</v>
      </c>
      <c r="K3346" t="s">
        <v>8111</v>
      </c>
      <c r="L3346" t="s">
        <v>154</v>
      </c>
      <c r="M3346" t="s">
        <v>155</v>
      </c>
      <c r="N3346" t="s">
        <v>1197</v>
      </c>
      <c r="O3346" t="s">
        <v>298</v>
      </c>
      <c r="P3346">
        <v>100.5489</v>
      </c>
      <c r="Q3346">
        <v>86092370</v>
      </c>
      <c r="R3346" t="s">
        <v>61</v>
      </c>
      <c r="S3346">
        <v>8</v>
      </c>
    </row>
    <row r="3347" spans="2:19" x14ac:dyDescent="0.3">
      <c r="B3347">
        <v>3346</v>
      </c>
      <c r="C3347" t="s">
        <v>19</v>
      </c>
      <c r="D3347" t="s">
        <v>19</v>
      </c>
      <c r="E3347">
        <v>3346</v>
      </c>
      <c r="F3347" t="s">
        <v>20</v>
      </c>
      <c r="G3347">
        <v>3231</v>
      </c>
      <c r="H3347">
        <v>3346</v>
      </c>
      <c r="I3347">
        <v>1054</v>
      </c>
      <c r="J3347" t="s">
        <v>8112</v>
      </c>
      <c r="K3347" t="s">
        <v>8113</v>
      </c>
      <c r="L3347" t="s">
        <v>257</v>
      </c>
      <c r="M3347" t="s">
        <v>258</v>
      </c>
      <c r="N3347" t="s">
        <v>552</v>
      </c>
      <c r="O3347" t="s">
        <v>259</v>
      </c>
      <c r="P3347">
        <v>100.53660000000001</v>
      </c>
      <c r="Q3347">
        <v>27514085</v>
      </c>
      <c r="R3347" t="s">
        <v>449</v>
      </c>
      <c r="S3347">
        <v>5</v>
      </c>
    </row>
    <row r="3348" spans="2:19" x14ac:dyDescent="0.3">
      <c r="B3348">
        <v>3347</v>
      </c>
      <c r="C3348" t="s">
        <v>19</v>
      </c>
      <c r="D3348" t="s">
        <v>19</v>
      </c>
      <c r="E3348">
        <v>3347</v>
      </c>
      <c r="F3348" t="s">
        <v>20</v>
      </c>
      <c r="G3348">
        <v>26559</v>
      </c>
      <c r="H3348">
        <v>3347</v>
      </c>
      <c r="I3348">
        <v>33</v>
      </c>
      <c r="J3348" t="s">
        <v>8114</v>
      </c>
      <c r="K3348" t="s">
        <v>8115</v>
      </c>
      <c r="L3348" t="s">
        <v>45</v>
      </c>
      <c r="M3348" t="s">
        <v>46</v>
      </c>
      <c r="N3348" t="s">
        <v>4800</v>
      </c>
      <c r="O3348" t="s">
        <v>268</v>
      </c>
      <c r="P3348">
        <v>100.48650000000001</v>
      </c>
      <c r="Q3348">
        <v>5043281</v>
      </c>
      <c r="R3348" t="s">
        <v>449</v>
      </c>
      <c r="S3348">
        <v>1</v>
      </c>
    </row>
    <row r="3349" spans="2:19" x14ac:dyDescent="0.3">
      <c r="B3349">
        <v>3348</v>
      </c>
      <c r="C3349" t="s">
        <v>19</v>
      </c>
      <c r="D3349" t="s">
        <v>19</v>
      </c>
      <c r="E3349">
        <v>3348</v>
      </c>
      <c r="F3349" t="s">
        <v>20</v>
      </c>
      <c r="G3349">
        <v>18510</v>
      </c>
      <c r="H3349">
        <v>3348</v>
      </c>
      <c r="I3349">
        <v>47</v>
      </c>
      <c r="J3349" t="s">
        <v>8116</v>
      </c>
      <c r="K3349" t="s">
        <v>8117</v>
      </c>
      <c r="L3349" t="s">
        <v>131</v>
      </c>
      <c r="M3349" t="s">
        <v>132</v>
      </c>
      <c r="N3349" t="s">
        <v>4668</v>
      </c>
      <c r="O3349" t="s">
        <v>143</v>
      </c>
      <c r="P3349">
        <v>100.273</v>
      </c>
      <c r="Q3349">
        <v>8512204</v>
      </c>
      <c r="R3349" t="s">
        <v>49</v>
      </c>
      <c r="S3349">
        <v>2</v>
      </c>
    </row>
    <row r="3350" spans="2:19" x14ac:dyDescent="0.3">
      <c r="B3350">
        <v>3349</v>
      </c>
      <c r="C3350" t="s">
        <v>19</v>
      </c>
      <c r="D3350" t="s">
        <v>19</v>
      </c>
      <c r="E3350">
        <v>3349</v>
      </c>
      <c r="F3350" t="s">
        <v>20</v>
      </c>
      <c r="G3350">
        <v>17294</v>
      </c>
      <c r="H3350">
        <v>3349</v>
      </c>
      <c r="I3350">
        <v>17</v>
      </c>
      <c r="J3350" t="s">
        <v>8118</v>
      </c>
      <c r="K3350" t="s">
        <v>8119</v>
      </c>
      <c r="L3350" t="s">
        <v>547</v>
      </c>
      <c r="M3350" t="s">
        <v>548</v>
      </c>
      <c r="N3350" t="s">
        <v>549</v>
      </c>
      <c r="O3350" t="s">
        <v>549</v>
      </c>
      <c r="P3350">
        <v>100.24809999999999</v>
      </c>
      <c r="Q3350">
        <v>8463600</v>
      </c>
      <c r="R3350" t="s">
        <v>449</v>
      </c>
      <c r="S3350">
        <v>5</v>
      </c>
    </row>
    <row r="3351" spans="2:19" x14ac:dyDescent="0.3">
      <c r="B3351">
        <v>3350</v>
      </c>
      <c r="C3351" t="s">
        <v>19</v>
      </c>
      <c r="D3351" t="s">
        <v>19</v>
      </c>
      <c r="E3351">
        <v>3350</v>
      </c>
      <c r="F3351" t="s">
        <v>20</v>
      </c>
      <c r="G3351">
        <v>25808</v>
      </c>
      <c r="H3351">
        <v>3350</v>
      </c>
      <c r="I3351">
        <v>75</v>
      </c>
      <c r="J3351" t="s">
        <v>8120</v>
      </c>
      <c r="K3351" t="s">
        <v>8121</v>
      </c>
      <c r="L3351" t="s">
        <v>246</v>
      </c>
      <c r="M3351" t="s">
        <v>247</v>
      </c>
      <c r="N3351" t="s">
        <v>7970</v>
      </c>
      <c r="O3351" t="s">
        <v>809</v>
      </c>
      <c r="P3351">
        <v>100.2368</v>
      </c>
      <c r="Q3351">
        <v>5084812</v>
      </c>
      <c r="R3351" t="s">
        <v>516</v>
      </c>
      <c r="S3351">
        <v>1</v>
      </c>
    </row>
    <row r="3352" spans="2:19" x14ac:dyDescent="0.3">
      <c r="B3352">
        <v>3351</v>
      </c>
      <c r="C3352" t="s">
        <v>19</v>
      </c>
      <c r="D3352" t="s">
        <v>19</v>
      </c>
      <c r="E3352">
        <v>3351</v>
      </c>
      <c r="F3352" t="s">
        <v>20</v>
      </c>
      <c r="G3352">
        <v>22148</v>
      </c>
      <c r="H3352">
        <v>3351</v>
      </c>
      <c r="I3352">
        <v>48</v>
      </c>
      <c r="J3352" t="s">
        <v>8122</v>
      </c>
      <c r="K3352" t="s">
        <v>8123</v>
      </c>
      <c r="L3352" t="s">
        <v>23</v>
      </c>
      <c r="M3352" t="s">
        <v>24</v>
      </c>
      <c r="N3352" t="s">
        <v>277</v>
      </c>
      <c r="O3352" t="s">
        <v>277</v>
      </c>
      <c r="P3352">
        <v>100.2393</v>
      </c>
      <c r="Q3352">
        <v>3622702</v>
      </c>
      <c r="R3352" t="s">
        <v>449</v>
      </c>
      <c r="S3352">
        <v>3</v>
      </c>
    </row>
    <row r="3353" spans="2:19" x14ac:dyDescent="0.3">
      <c r="B3353">
        <v>3352</v>
      </c>
      <c r="C3353" t="s">
        <v>19</v>
      </c>
      <c r="D3353" t="s">
        <v>19</v>
      </c>
      <c r="E3353">
        <v>3352</v>
      </c>
      <c r="F3353" t="s">
        <v>20</v>
      </c>
      <c r="G3353">
        <v>41</v>
      </c>
      <c r="H3353">
        <v>3352</v>
      </c>
      <c r="I3353">
        <v>628</v>
      </c>
      <c r="J3353" t="s">
        <v>8124</v>
      </c>
      <c r="K3353" t="s">
        <v>8125</v>
      </c>
      <c r="L3353" t="s">
        <v>311</v>
      </c>
      <c r="M3353" t="s">
        <v>369</v>
      </c>
      <c r="N3353" t="s">
        <v>784</v>
      </c>
      <c r="O3353" t="s">
        <v>370</v>
      </c>
      <c r="P3353">
        <v>100.17359999999999</v>
      </c>
      <c r="Q3353">
        <v>79138770</v>
      </c>
      <c r="R3353" t="s">
        <v>144</v>
      </c>
      <c r="S3353">
        <v>6</v>
      </c>
    </row>
    <row r="3354" spans="2:19" x14ac:dyDescent="0.3">
      <c r="B3354">
        <v>3353</v>
      </c>
      <c r="C3354" t="s">
        <v>19</v>
      </c>
      <c r="D3354" t="s">
        <v>19</v>
      </c>
      <c r="E3354">
        <v>3353</v>
      </c>
      <c r="F3354" t="s">
        <v>20</v>
      </c>
      <c r="G3354">
        <v>19751</v>
      </c>
      <c r="H3354">
        <v>3353</v>
      </c>
      <c r="I3354">
        <v>48</v>
      </c>
      <c r="J3354" t="s">
        <v>8126</v>
      </c>
      <c r="K3354" t="s">
        <v>8127</v>
      </c>
      <c r="L3354" t="s">
        <v>311</v>
      </c>
      <c r="M3354" t="s">
        <v>369</v>
      </c>
      <c r="N3354" t="s">
        <v>8128</v>
      </c>
      <c r="O3354" t="s">
        <v>370</v>
      </c>
      <c r="P3354">
        <v>100.03660000000001</v>
      </c>
      <c r="Q3354">
        <v>13090938</v>
      </c>
      <c r="R3354" t="s">
        <v>182</v>
      </c>
      <c r="S3354">
        <v>2</v>
      </c>
    </row>
    <row r="3355" spans="2:19" x14ac:dyDescent="0.3">
      <c r="B3355">
        <v>3354</v>
      </c>
      <c r="C3355" t="s">
        <v>19</v>
      </c>
      <c r="D3355" t="s">
        <v>19</v>
      </c>
      <c r="E3355">
        <v>3354</v>
      </c>
      <c r="F3355" t="s">
        <v>20</v>
      </c>
      <c r="G3355">
        <v>25633</v>
      </c>
      <c r="H3355">
        <v>3354</v>
      </c>
      <c r="I3355">
        <v>28</v>
      </c>
      <c r="J3355" t="s">
        <v>8129</v>
      </c>
      <c r="K3355" t="s">
        <v>8130</v>
      </c>
      <c r="L3355" t="s">
        <v>530</v>
      </c>
      <c r="M3355" t="s">
        <v>531</v>
      </c>
      <c r="N3355" t="s">
        <v>684</v>
      </c>
      <c r="O3355" t="s">
        <v>533</v>
      </c>
      <c r="P3355">
        <v>100.04259999999999</v>
      </c>
      <c r="Q3355">
        <v>5447573</v>
      </c>
      <c r="R3355" t="s">
        <v>262</v>
      </c>
      <c r="S3355">
        <v>1</v>
      </c>
    </row>
    <row r="3356" spans="2:19" x14ac:dyDescent="0.3">
      <c r="B3356">
        <v>3355</v>
      </c>
      <c r="C3356" t="s">
        <v>19</v>
      </c>
      <c r="D3356" t="s">
        <v>19</v>
      </c>
      <c r="E3356">
        <v>3355</v>
      </c>
      <c r="F3356" t="s">
        <v>20</v>
      </c>
      <c r="G3356">
        <v>10040</v>
      </c>
      <c r="H3356">
        <v>3355</v>
      </c>
      <c r="I3356">
        <v>48</v>
      </c>
      <c r="J3356" t="s">
        <v>8131</v>
      </c>
      <c r="K3356" t="s">
        <v>8132</v>
      </c>
      <c r="L3356" t="s">
        <v>83</v>
      </c>
      <c r="M3356" t="s">
        <v>84</v>
      </c>
      <c r="N3356" t="s">
        <v>609</v>
      </c>
      <c r="O3356" t="s">
        <v>609</v>
      </c>
      <c r="P3356">
        <v>100</v>
      </c>
      <c r="Q3356">
        <v>4972000</v>
      </c>
      <c r="R3356" t="s">
        <v>121</v>
      </c>
      <c r="S3356">
        <v>2</v>
      </c>
    </row>
    <row r="3357" spans="2:19" x14ac:dyDescent="0.3">
      <c r="B3357">
        <v>3356</v>
      </c>
      <c r="C3357" t="s">
        <v>19</v>
      </c>
      <c r="D3357" t="s">
        <v>19</v>
      </c>
      <c r="E3357">
        <v>3356</v>
      </c>
      <c r="F3357" t="s">
        <v>20</v>
      </c>
      <c r="G3357">
        <v>18464</v>
      </c>
      <c r="H3357">
        <v>3356</v>
      </c>
      <c r="I3357">
        <v>83</v>
      </c>
      <c r="J3357" t="s">
        <v>8133</v>
      </c>
      <c r="K3357" t="s">
        <v>8134</v>
      </c>
      <c r="L3357" t="s">
        <v>131</v>
      </c>
      <c r="M3357" t="s">
        <v>132</v>
      </c>
      <c r="N3357" t="s">
        <v>236</v>
      </c>
      <c r="O3357" t="s">
        <v>237</v>
      </c>
      <c r="P3357">
        <v>99.961500000000001</v>
      </c>
      <c r="Q3357">
        <v>22121112</v>
      </c>
      <c r="R3357" t="s">
        <v>516</v>
      </c>
      <c r="S3357">
        <v>5</v>
      </c>
    </row>
    <row r="3358" spans="2:19" x14ac:dyDescent="0.3">
      <c r="B3358">
        <v>3357</v>
      </c>
      <c r="C3358" t="s">
        <v>19</v>
      </c>
      <c r="D3358" t="s">
        <v>19</v>
      </c>
      <c r="E3358">
        <v>3357</v>
      </c>
      <c r="F3358" t="s">
        <v>20</v>
      </c>
      <c r="G3358">
        <v>24392</v>
      </c>
      <c r="H3358">
        <v>3357</v>
      </c>
      <c r="I3358">
        <v>1059</v>
      </c>
      <c r="J3358" t="s">
        <v>8135</v>
      </c>
      <c r="K3358" t="s">
        <v>8136</v>
      </c>
      <c r="L3358" t="s">
        <v>23</v>
      </c>
      <c r="M3358" t="s">
        <v>24</v>
      </c>
      <c r="N3358" t="s">
        <v>504</v>
      </c>
      <c r="O3358" t="s">
        <v>26</v>
      </c>
      <c r="P3358">
        <v>99.827799999999996</v>
      </c>
      <c r="Q3358">
        <v>29854306</v>
      </c>
      <c r="R3358" t="s">
        <v>262</v>
      </c>
      <c r="S3358">
        <v>2</v>
      </c>
    </row>
    <row r="3359" spans="2:19" x14ac:dyDescent="0.3">
      <c r="B3359">
        <v>3358</v>
      </c>
      <c r="C3359" t="s">
        <v>19</v>
      </c>
      <c r="D3359" t="s">
        <v>19</v>
      </c>
      <c r="E3359">
        <v>3358</v>
      </c>
      <c r="F3359" t="s">
        <v>20</v>
      </c>
      <c r="G3359">
        <v>18288</v>
      </c>
      <c r="H3359">
        <v>3358</v>
      </c>
      <c r="I3359">
        <v>148</v>
      </c>
      <c r="J3359" t="s">
        <v>8137</v>
      </c>
      <c r="K3359" t="s">
        <v>8138</v>
      </c>
      <c r="L3359" t="s">
        <v>189</v>
      </c>
      <c r="M3359" t="s">
        <v>190</v>
      </c>
      <c r="N3359" t="s">
        <v>391</v>
      </c>
      <c r="O3359" t="s">
        <v>192</v>
      </c>
      <c r="P3359">
        <v>99.813699999999997</v>
      </c>
      <c r="Q3359">
        <v>5723227</v>
      </c>
      <c r="R3359" t="s">
        <v>144</v>
      </c>
      <c r="S3359">
        <v>4</v>
      </c>
    </row>
    <row r="3360" spans="2:19" x14ac:dyDescent="0.3">
      <c r="B3360">
        <v>3359</v>
      </c>
      <c r="C3360" t="s">
        <v>19</v>
      </c>
      <c r="D3360" t="s">
        <v>19</v>
      </c>
      <c r="E3360">
        <v>3359</v>
      </c>
      <c r="F3360" t="s">
        <v>20</v>
      </c>
      <c r="G3360">
        <v>1344</v>
      </c>
      <c r="H3360">
        <v>3359</v>
      </c>
      <c r="I3360">
        <v>229</v>
      </c>
      <c r="J3360" t="s">
        <v>8139</v>
      </c>
      <c r="K3360" t="s">
        <v>8140</v>
      </c>
      <c r="L3360" t="s">
        <v>176</v>
      </c>
      <c r="M3360" t="s">
        <v>177</v>
      </c>
      <c r="N3360" t="s">
        <v>7681</v>
      </c>
      <c r="O3360" t="s">
        <v>179</v>
      </c>
      <c r="P3360">
        <v>99.747200000000007</v>
      </c>
      <c r="Q3360">
        <v>26953332</v>
      </c>
      <c r="R3360" t="s">
        <v>118</v>
      </c>
      <c r="S3360">
        <v>7</v>
      </c>
    </row>
    <row r="3361" spans="2:19" x14ac:dyDescent="0.3">
      <c r="B3361">
        <v>3360</v>
      </c>
      <c r="C3361" t="s">
        <v>19</v>
      </c>
      <c r="D3361" t="s">
        <v>19</v>
      </c>
      <c r="E3361">
        <v>3360</v>
      </c>
      <c r="F3361" t="s">
        <v>20</v>
      </c>
      <c r="G3361">
        <v>1832</v>
      </c>
      <c r="H3361">
        <v>3360</v>
      </c>
      <c r="I3361">
        <v>400</v>
      </c>
      <c r="J3361" t="s">
        <v>8141</v>
      </c>
      <c r="K3361" t="s">
        <v>8142</v>
      </c>
      <c r="L3361" t="s">
        <v>154</v>
      </c>
      <c r="M3361" t="s">
        <v>155</v>
      </c>
      <c r="N3361" t="s">
        <v>1684</v>
      </c>
      <c r="O3361" t="s">
        <v>298</v>
      </c>
      <c r="P3361">
        <v>99.739900000000006</v>
      </c>
      <c r="Q3361">
        <v>60663000</v>
      </c>
      <c r="R3361" t="s">
        <v>42</v>
      </c>
      <c r="S3361">
        <v>7</v>
      </c>
    </row>
    <row r="3362" spans="2:19" x14ac:dyDescent="0.3">
      <c r="B3362">
        <v>3361</v>
      </c>
      <c r="C3362" t="s">
        <v>19</v>
      </c>
      <c r="D3362" t="s">
        <v>19</v>
      </c>
      <c r="E3362">
        <v>3361</v>
      </c>
      <c r="F3362" t="s">
        <v>20</v>
      </c>
      <c r="G3362">
        <v>1674</v>
      </c>
      <c r="H3362">
        <v>3361</v>
      </c>
      <c r="I3362">
        <v>48</v>
      </c>
      <c r="J3362" t="s">
        <v>8143</v>
      </c>
      <c r="K3362" t="s">
        <v>8144</v>
      </c>
      <c r="L3362" t="s">
        <v>23</v>
      </c>
      <c r="M3362" t="s">
        <v>24</v>
      </c>
      <c r="N3362" t="s">
        <v>2628</v>
      </c>
      <c r="O3362" t="s">
        <v>26</v>
      </c>
      <c r="P3362">
        <v>99.731399999999994</v>
      </c>
      <c r="Q3362">
        <v>11755500</v>
      </c>
      <c r="R3362" t="s">
        <v>49</v>
      </c>
      <c r="S3362">
        <v>7</v>
      </c>
    </row>
    <row r="3363" spans="2:19" x14ac:dyDescent="0.3">
      <c r="B3363">
        <v>3362</v>
      </c>
      <c r="C3363" t="s">
        <v>19</v>
      </c>
      <c r="D3363" t="s">
        <v>19</v>
      </c>
      <c r="E3363">
        <v>3362</v>
      </c>
      <c r="F3363" t="s">
        <v>20</v>
      </c>
      <c r="G3363">
        <v>22730</v>
      </c>
      <c r="H3363">
        <v>3362</v>
      </c>
      <c r="I3363">
        <v>81</v>
      </c>
      <c r="J3363" t="s">
        <v>8145</v>
      </c>
      <c r="K3363" t="s">
        <v>8146</v>
      </c>
      <c r="L3363" t="s">
        <v>943</v>
      </c>
      <c r="M3363" t="s">
        <v>944</v>
      </c>
      <c r="N3363" t="s">
        <v>946</v>
      </c>
      <c r="O3363" t="s">
        <v>946</v>
      </c>
      <c r="P3363">
        <v>99.729799999999997</v>
      </c>
      <c r="Q3363">
        <v>9000445</v>
      </c>
      <c r="R3363" t="s">
        <v>37</v>
      </c>
      <c r="S3363">
        <v>3</v>
      </c>
    </row>
    <row r="3364" spans="2:19" x14ac:dyDescent="0.3">
      <c r="B3364">
        <v>3363</v>
      </c>
      <c r="C3364" t="s">
        <v>19</v>
      </c>
      <c r="D3364" t="s">
        <v>19</v>
      </c>
      <c r="E3364">
        <v>3363</v>
      </c>
      <c r="F3364" t="s">
        <v>20</v>
      </c>
      <c r="G3364">
        <v>26116</v>
      </c>
      <c r="H3364">
        <v>3363</v>
      </c>
      <c r="I3364">
        <v>106</v>
      </c>
      <c r="J3364" t="s">
        <v>8147</v>
      </c>
      <c r="K3364" t="s">
        <v>8148</v>
      </c>
      <c r="L3364" t="s">
        <v>360</v>
      </c>
      <c r="M3364" t="s">
        <v>361</v>
      </c>
      <c r="N3364" t="s">
        <v>362</v>
      </c>
      <c r="O3364" t="s">
        <v>362</v>
      </c>
      <c r="P3364">
        <v>99.685699999999997</v>
      </c>
      <c r="Q3364">
        <v>76250829</v>
      </c>
      <c r="R3364" t="s">
        <v>144</v>
      </c>
      <c r="S3364">
        <v>1</v>
      </c>
    </row>
    <row r="3365" spans="2:19" x14ac:dyDescent="0.3">
      <c r="B3365">
        <v>3364</v>
      </c>
      <c r="C3365" t="s">
        <v>19</v>
      </c>
      <c r="D3365" t="s">
        <v>19</v>
      </c>
      <c r="E3365">
        <v>3364</v>
      </c>
      <c r="F3365" t="s">
        <v>20</v>
      </c>
      <c r="G3365">
        <v>17491</v>
      </c>
      <c r="H3365">
        <v>3364</v>
      </c>
      <c r="I3365">
        <v>241</v>
      </c>
      <c r="J3365" t="s">
        <v>8149</v>
      </c>
      <c r="K3365" t="s">
        <v>8150</v>
      </c>
      <c r="L3365" t="s">
        <v>131</v>
      </c>
      <c r="M3365" t="s">
        <v>132</v>
      </c>
      <c r="N3365" t="s">
        <v>133</v>
      </c>
      <c r="O3365" t="s">
        <v>133</v>
      </c>
      <c r="P3365">
        <v>99.691800000000001</v>
      </c>
      <c r="Q3365">
        <v>6949945</v>
      </c>
      <c r="R3365" t="s">
        <v>121</v>
      </c>
      <c r="S3365">
        <v>3</v>
      </c>
    </row>
    <row r="3366" spans="2:19" x14ac:dyDescent="0.3">
      <c r="B3366">
        <v>3365</v>
      </c>
      <c r="C3366" t="s">
        <v>19</v>
      </c>
      <c r="D3366" t="s">
        <v>19</v>
      </c>
      <c r="E3366">
        <v>3365</v>
      </c>
      <c r="F3366" t="s">
        <v>20</v>
      </c>
      <c r="G3366">
        <v>23854</v>
      </c>
      <c r="H3366">
        <v>3365</v>
      </c>
      <c r="I3366">
        <v>8</v>
      </c>
      <c r="J3366" t="s">
        <v>8151</v>
      </c>
      <c r="K3366" t="s">
        <v>8152</v>
      </c>
      <c r="L3366" t="s">
        <v>23</v>
      </c>
      <c r="M3366" t="s">
        <v>24</v>
      </c>
      <c r="N3366" t="s">
        <v>4193</v>
      </c>
      <c r="O3366" t="s">
        <v>4194</v>
      </c>
      <c r="P3366">
        <v>99.692099999999996</v>
      </c>
      <c r="Q3366">
        <v>2594000</v>
      </c>
      <c r="R3366" t="s">
        <v>151</v>
      </c>
      <c r="S3366">
        <v>2</v>
      </c>
    </row>
    <row r="3367" spans="2:19" x14ac:dyDescent="0.3">
      <c r="B3367">
        <v>3366</v>
      </c>
      <c r="C3367" t="s">
        <v>19</v>
      </c>
      <c r="D3367" t="s">
        <v>19</v>
      </c>
      <c r="E3367">
        <v>3366</v>
      </c>
      <c r="F3367" t="s">
        <v>20</v>
      </c>
      <c r="G3367">
        <v>7036</v>
      </c>
      <c r="H3367">
        <v>3366</v>
      </c>
      <c r="I3367">
        <v>110</v>
      </c>
      <c r="J3367" t="s">
        <v>8153</v>
      </c>
      <c r="K3367" t="s">
        <v>8154</v>
      </c>
      <c r="L3367" t="s">
        <v>731</v>
      </c>
      <c r="M3367" t="s">
        <v>732</v>
      </c>
      <c r="N3367" t="s">
        <v>4068</v>
      </c>
      <c r="O3367" t="s">
        <v>734</v>
      </c>
      <c r="P3367">
        <v>99.672300000000007</v>
      </c>
      <c r="Q3367">
        <v>13406000</v>
      </c>
      <c r="R3367" t="s">
        <v>42</v>
      </c>
      <c r="S3367">
        <v>3</v>
      </c>
    </row>
    <row r="3368" spans="2:19" x14ac:dyDescent="0.3">
      <c r="B3368">
        <v>3367</v>
      </c>
      <c r="C3368" t="s">
        <v>19</v>
      </c>
      <c r="D3368" t="s">
        <v>19</v>
      </c>
      <c r="E3368">
        <v>3367</v>
      </c>
      <c r="F3368" t="s">
        <v>20</v>
      </c>
      <c r="G3368">
        <v>23948</v>
      </c>
      <c r="H3368">
        <v>3367</v>
      </c>
      <c r="I3368">
        <v>39</v>
      </c>
      <c r="J3368" t="s">
        <v>8155</v>
      </c>
      <c r="K3368" t="s">
        <v>8156</v>
      </c>
      <c r="L3368" t="s">
        <v>64</v>
      </c>
      <c r="M3368" t="s">
        <v>65</v>
      </c>
      <c r="N3368" t="s">
        <v>140</v>
      </c>
      <c r="O3368" t="s">
        <v>67</v>
      </c>
      <c r="P3368">
        <v>99.6584</v>
      </c>
      <c r="Q3368">
        <v>12058864</v>
      </c>
      <c r="R3368" t="s">
        <v>37</v>
      </c>
      <c r="S3368">
        <v>2</v>
      </c>
    </row>
    <row r="3369" spans="2:19" x14ac:dyDescent="0.3">
      <c r="B3369">
        <v>3368</v>
      </c>
      <c r="C3369" t="s">
        <v>19</v>
      </c>
      <c r="D3369" t="s">
        <v>19</v>
      </c>
      <c r="E3369">
        <v>3368</v>
      </c>
      <c r="F3369" t="s">
        <v>20</v>
      </c>
      <c r="G3369">
        <v>3095</v>
      </c>
      <c r="H3369">
        <v>3368</v>
      </c>
      <c r="I3369">
        <v>91</v>
      </c>
      <c r="J3369" t="s">
        <v>8157</v>
      </c>
      <c r="K3369" t="s">
        <v>8158</v>
      </c>
      <c r="L3369" t="s">
        <v>131</v>
      </c>
      <c r="M3369" t="s">
        <v>132</v>
      </c>
      <c r="N3369" t="s">
        <v>794</v>
      </c>
      <c r="O3369" t="s">
        <v>794</v>
      </c>
      <c r="P3369">
        <v>99.635800000000003</v>
      </c>
      <c r="Q3369">
        <v>13864938</v>
      </c>
      <c r="R3369" t="s">
        <v>144</v>
      </c>
      <c r="S3369">
        <v>5</v>
      </c>
    </row>
    <row r="3370" spans="2:19" x14ac:dyDescent="0.3">
      <c r="B3370">
        <v>3369</v>
      </c>
      <c r="C3370" t="s">
        <v>19</v>
      </c>
      <c r="D3370" t="s">
        <v>19</v>
      </c>
      <c r="E3370">
        <v>3369</v>
      </c>
      <c r="F3370" t="s">
        <v>20</v>
      </c>
      <c r="G3370">
        <v>19520</v>
      </c>
      <c r="H3370">
        <v>3369</v>
      </c>
      <c r="I3370">
        <v>67</v>
      </c>
      <c r="J3370" t="s">
        <v>8159</v>
      </c>
      <c r="K3370" t="s">
        <v>8160</v>
      </c>
      <c r="L3370" t="s">
        <v>170</v>
      </c>
      <c r="M3370" t="s">
        <v>171</v>
      </c>
      <c r="N3370" t="s">
        <v>8161</v>
      </c>
      <c r="P3370">
        <v>99.635400000000004</v>
      </c>
      <c r="Q3370">
        <v>12531086</v>
      </c>
      <c r="R3370" t="s">
        <v>30</v>
      </c>
      <c r="S3370">
        <v>4</v>
      </c>
    </row>
    <row r="3371" spans="2:19" x14ac:dyDescent="0.3">
      <c r="B3371">
        <v>3370</v>
      </c>
      <c r="C3371" t="s">
        <v>19</v>
      </c>
      <c r="D3371" t="s">
        <v>19</v>
      </c>
      <c r="E3371">
        <v>3370</v>
      </c>
      <c r="F3371" t="s">
        <v>20</v>
      </c>
      <c r="G3371">
        <v>26064</v>
      </c>
      <c r="H3371">
        <v>3370</v>
      </c>
      <c r="I3371">
        <v>37</v>
      </c>
      <c r="J3371" t="s">
        <v>8162</v>
      </c>
      <c r="K3371" t="s">
        <v>8163</v>
      </c>
      <c r="L3371" t="s">
        <v>164</v>
      </c>
      <c r="M3371" t="s">
        <v>165</v>
      </c>
      <c r="N3371" t="s">
        <v>3266</v>
      </c>
      <c r="O3371" t="s">
        <v>8164</v>
      </c>
      <c r="P3371">
        <v>99.560100000000006</v>
      </c>
      <c r="Q3371">
        <v>2533132</v>
      </c>
      <c r="R3371" t="s">
        <v>151</v>
      </c>
      <c r="S3371">
        <v>1</v>
      </c>
    </row>
    <row r="3372" spans="2:19" x14ac:dyDescent="0.3">
      <c r="B3372">
        <v>3371</v>
      </c>
      <c r="C3372" t="s">
        <v>19</v>
      </c>
      <c r="D3372" t="s">
        <v>19</v>
      </c>
      <c r="E3372">
        <v>3371</v>
      </c>
      <c r="F3372" t="s">
        <v>20</v>
      </c>
      <c r="G3372">
        <v>1114</v>
      </c>
      <c r="H3372">
        <v>3371</v>
      </c>
      <c r="I3372">
        <v>74</v>
      </c>
      <c r="J3372" t="s">
        <v>8165</v>
      </c>
      <c r="K3372" t="s">
        <v>8166</v>
      </c>
      <c r="L3372" t="s">
        <v>77</v>
      </c>
      <c r="M3372" t="s">
        <v>78</v>
      </c>
      <c r="N3372" t="s">
        <v>105</v>
      </c>
      <c r="O3372" t="s">
        <v>106</v>
      </c>
      <c r="P3372">
        <v>99.533199999999994</v>
      </c>
      <c r="Q3372">
        <v>6996263</v>
      </c>
      <c r="R3372" t="s">
        <v>144</v>
      </c>
      <c r="S3372">
        <v>6</v>
      </c>
    </row>
    <row r="3373" spans="2:19" x14ac:dyDescent="0.3">
      <c r="B3373">
        <v>3372</v>
      </c>
      <c r="C3373" t="s">
        <v>19</v>
      </c>
      <c r="D3373" t="s">
        <v>19</v>
      </c>
      <c r="E3373">
        <v>3372</v>
      </c>
      <c r="F3373" t="s">
        <v>20</v>
      </c>
      <c r="G3373">
        <v>24366</v>
      </c>
      <c r="H3373">
        <v>3372</v>
      </c>
      <c r="I3373">
        <v>11</v>
      </c>
      <c r="J3373" t="s">
        <v>8167</v>
      </c>
      <c r="K3373" t="s">
        <v>8168</v>
      </c>
      <c r="L3373" t="s">
        <v>906</v>
      </c>
      <c r="M3373" t="s">
        <v>907</v>
      </c>
      <c r="N3373" t="s">
        <v>2171</v>
      </c>
      <c r="P3373">
        <v>99.489800000000002</v>
      </c>
      <c r="Q3373">
        <v>2704718</v>
      </c>
      <c r="R3373" t="s">
        <v>27</v>
      </c>
      <c r="S3373">
        <v>2</v>
      </c>
    </row>
    <row r="3374" spans="2:19" x14ac:dyDescent="0.3">
      <c r="B3374">
        <v>3373</v>
      </c>
      <c r="C3374" t="s">
        <v>19</v>
      </c>
      <c r="D3374" t="s">
        <v>19</v>
      </c>
      <c r="E3374">
        <v>3373</v>
      </c>
      <c r="F3374" t="s">
        <v>20</v>
      </c>
      <c r="G3374">
        <v>17905</v>
      </c>
      <c r="H3374">
        <v>3373</v>
      </c>
      <c r="I3374">
        <v>67</v>
      </c>
      <c r="J3374" t="s">
        <v>8169</v>
      </c>
      <c r="K3374" t="s">
        <v>8170</v>
      </c>
      <c r="L3374" t="s">
        <v>83</v>
      </c>
      <c r="M3374" t="s">
        <v>84</v>
      </c>
      <c r="N3374" t="s">
        <v>608</v>
      </c>
      <c r="O3374" t="s">
        <v>609</v>
      </c>
      <c r="P3374">
        <v>99.320099999999996</v>
      </c>
      <c r="Q3374">
        <v>6849519</v>
      </c>
      <c r="R3374" t="s">
        <v>42</v>
      </c>
      <c r="S3374">
        <v>5</v>
      </c>
    </row>
    <row r="3375" spans="2:19" x14ac:dyDescent="0.3">
      <c r="B3375">
        <v>3374</v>
      </c>
      <c r="C3375" t="s">
        <v>19</v>
      </c>
      <c r="D3375" t="s">
        <v>19</v>
      </c>
      <c r="E3375">
        <v>3374</v>
      </c>
      <c r="F3375" t="s">
        <v>20</v>
      </c>
      <c r="G3375">
        <v>24389</v>
      </c>
      <c r="H3375">
        <v>3374</v>
      </c>
      <c r="I3375">
        <v>398</v>
      </c>
      <c r="J3375" t="s">
        <v>8171</v>
      </c>
      <c r="K3375" t="s">
        <v>8172</v>
      </c>
      <c r="L3375" t="s">
        <v>185</v>
      </c>
      <c r="M3375" t="s">
        <v>186</v>
      </c>
      <c r="N3375" t="s">
        <v>185</v>
      </c>
      <c r="O3375" t="s">
        <v>179</v>
      </c>
      <c r="P3375">
        <v>99.279600000000002</v>
      </c>
      <c r="Q3375">
        <v>411333000</v>
      </c>
      <c r="R3375" t="s">
        <v>37</v>
      </c>
      <c r="S3375">
        <v>2</v>
      </c>
    </row>
    <row r="3376" spans="2:19" x14ac:dyDescent="0.3">
      <c r="B3376">
        <v>3375</v>
      </c>
      <c r="C3376" t="s">
        <v>19</v>
      </c>
      <c r="D3376" t="s">
        <v>19</v>
      </c>
      <c r="E3376">
        <v>3375</v>
      </c>
      <c r="F3376" t="s">
        <v>20</v>
      </c>
      <c r="G3376">
        <v>19905</v>
      </c>
      <c r="H3376">
        <v>3375</v>
      </c>
      <c r="I3376">
        <v>220</v>
      </c>
      <c r="J3376" t="s">
        <v>8173</v>
      </c>
      <c r="K3376" t="s">
        <v>8174</v>
      </c>
      <c r="L3376" t="s">
        <v>45</v>
      </c>
      <c r="M3376" t="s">
        <v>46</v>
      </c>
      <c r="N3376" t="s">
        <v>8175</v>
      </c>
      <c r="O3376" t="s">
        <v>1132</v>
      </c>
      <c r="P3376">
        <v>99.250200000000007</v>
      </c>
      <c r="Q3376">
        <v>86094000</v>
      </c>
      <c r="R3376" t="s">
        <v>56</v>
      </c>
      <c r="S3376">
        <v>2</v>
      </c>
    </row>
    <row r="3377" spans="2:19" x14ac:dyDescent="0.3">
      <c r="B3377">
        <v>3376</v>
      </c>
      <c r="C3377" t="s">
        <v>19</v>
      </c>
      <c r="D3377" t="s">
        <v>19</v>
      </c>
      <c r="E3377">
        <v>3376</v>
      </c>
      <c r="F3377" t="s">
        <v>20</v>
      </c>
      <c r="G3377">
        <v>26337</v>
      </c>
      <c r="H3377">
        <v>3376</v>
      </c>
      <c r="I3377">
        <v>80</v>
      </c>
      <c r="J3377" t="s">
        <v>8176</v>
      </c>
      <c r="K3377" t="s">
        <v>8177</v>
      </c>
      <c r="L3377" t="s">
        <v>246</v>
      </c>
      <c r="M3377" t="s">
        <v>247</v>
      </c>
      <c r="N3377" t="s">
        <v>3790</v>
      </c>
      <c r="O3377" t="s">
        <v>432</v>
      </c>
      <c r="P3377">
        <v>99.240399999999994</v>
      </c>
      <c r="Q3377">
        <v>33094853</v>
      </c>
      <c r="R3377" t="s">
        <v>243</v>
      </c>
      <c r="S3377">
        <v>1</v>
      </c>
    </row>
    <row r="3378" spans="2:19" x14ac:dyDescent="0.3">
      <c r="B3378">
        <v>3377</v>
      </c>
      <c r="C3378" t="s">
        <v>19</v>
      </c>
      <c r="D3378" t="s">
        <v>19</v>
      </c>
      <c r="E3378">
        <v>3377</v>
      </c>
      <c r="F3378" t="s">
        <v>20</v>
      </c>
      <c r="G3378">
        <v>19405</v>
      </c>
      <c r="H3378">
        <v>3377</v>
      </c>
      <c r="I3378">
        <v>64</v>
      </c>
      <c r="J3378" t="s">
        <v>8178</v>
      </c>
      <c r="K3378" t="s">
        <v>8179</v>
      </c>
      <c r="L3378" t="s">
        <v>176</v>
      </c>
      <c r="M3378" t="s">
        <v>177</v>
      </c>
      <c r="N3378" t="s">
        <v>1336</v>
      </c>
      <c r="O3378" t="s">
        <v>179</v>
      </c>
      <c r="P3378">
        <v>99.202100000000002</v>
      </c>
      <c r="Q3378">
        <v>6389662</v>
      </c>
      <c r="R3378" t="s">
        <v>144</v>
      </c>
      <c r="S3378">
        <v>4</v>
      </c>
    </row>
    <row r="3379" spans="2:19" x14ac:dyDescent="0.3">
      <c r="B3379">
        <v>3378</v>
      </c>
      <c r="C3379" t="s">
        <v>19</v>
      </c>
      <c r="D3379" t="s">
        <v>19</v>
      </c>
      <c r="E3379">
        <v>3378</v>
      </c>
      <c r="F3379" t="s">
        <v>20</v>
      </c>
      <c r="G3379">
        <v>20406</v>
      </c>
      <c r="H3379">
        <v>3378</v>
      </c>
      <c r="I3379">
        <v>29</v>
      </c>
      <c r="J3379" t="s">
        <v>8180</v>
      </c>
      <c r="K3379" t="s">
        <v>8181</v>
      </c>
      <c r="L3379" t="s">
        <v>189</v>
      </c>
      <c r="M3379" t="s">
        <v>190</v>
      </c>
      <c r="N3379" t="s">
        <v>5957</v>
      </c>
      <c r="O3379" t="s">
        <v>3189</v>
      </c>
      <c r="P3379">
        <v>99.182599999999994</v>
      </c>
      <c r="Q3379">
        <v>5838094</v>
      </c>
      <c r="R3379" t="s">
        <v>274</v>
      </c>
      <c r="S3379">
        <v>4</v>
      </c>
    </row>
    <row r="3380" spans="2:19" x14ac:dyDescent="0.3">
      <c r="B3380">
        <v>3379</v>
      </c>
      <c r="C3380" t="s">
        <v>19</v>
      </c>
      <c r="D3380" t="s">
        <v>19</v>
      </c>
      <c r="E3380">
        <v>3379</v>
      </c>
      <c r="F3380" t="s">
        <v>20</v>
      </c>
      <c r="G3380">
        <v>25278</v>
      </c>
      <c r="H3380">
        <v>3379</v>
      </c>
      <c r="I3380">
        <v>29</v>
      </c>
      <c r="J3380" t="s">
        <v>8182</v>
      </c>
      <c r="K3380" t="s">
        <v>8183</v>
      </c>
      <c r="L3380" t="s">
        <v>33</v>
      </c>
      <c r="M3380" t="s">
        <v>34</v>
      </c>
      <c r="N3380" t="s">
        <v>706</v>
      </c>
      <c r="O3380" t="s">
        <v>36</v>
      </c>
      <c r="P3380">
        <v>99.144300000000001</v>
      </c>
      <c r="Q3380">
        <v>2301312</v>
      </c>
      <c r="R3380" t="s">
        <v>262</v>
      </c>
      <c r="S3380">
        <v>1</v>
      </c>
    </row>
    <row r="3381" spans="2:19" x14ac:dyDescent="0.3">
      <c r="B3381">
        <v>3380</v>
      </c>
      <c r="C3381" t="s">
        <v>19</v>
      </c>
      <c r="D3381" t="s">
        <v>19</v>
      </c>
      <c r="E3381">
        <v>3380</v>
      </c>
      <c r="F3381" t="s">
        <v>20</v>
      </c>
      <c r="G3381">
        <v>21758</v>
      </c>
      <c r="H3381">
        <v>3380</v>
      </c>
      <c r="I3381">
        <v>35</v>
      </c>
      <c r="J3381" t="s">
        <v>8184</v>
      </c>
      <c r="K3381" t="s">
        <v>8185</v>
      </c>
      <c r="L3381" t="s">
        <v>210</v>
      </c>
      <c r="M3381" t="s">
        <v>211</v>
      </c>
      <c r="N3381" t="s">
        <v>8186</v>
      </c>
      <c r="O3381" t="s">
        <v>36</v>
      </c>
      <c r="P3381">
        <v>99.128600000000006</v>
      </c>
      <c r="Q3381">
        <v>8436046</v>
      </c>
      <c r="R3381" t="s">
        <v>118</v>
      </c>
      <c r="S3381">
        <v>3</v>
      </c>
    </row>
    <row r="3382" spans="2:19" x14ac:dyDescent="0.3">
      <c r="B3382">
        <v>3381</v>
      </c>
      <c r="C3382" t="s">
        <v>19</v>
      </c>
      <c r="D3382" t="s">
        <v>19</v>
      </c>
      <c r="E3382">
        <v>3381</v>
      </c>
      <c r="F3382" t="s">
        <v>20</v>
      </c>
      <c r="G3382">
        <v>4212</v>
      </c>
      <c r="H3382">
        <v>3381</v>
      </c>
      <c r="I3382">
        <v>137</v>
      </c>
      <c r="J3382" t="s">
        <v>8187</v>
      </c>
      <c r="K3382" t="s">
        <v>8188</v>
      </c>
      <c r="L3382" t="s">
        <v>77</v>
      </c>
      <c r="M3382" t="s">
        <v>78</v>
      </c>
      <c r="N3382" t="s">
        <v>4496</v>
      </c>
      <c r="O3382" t="s">
        <v>4497</v>
      </c>
      <c r="P3382">
        <v>99.106700000000004</v>
      </c>
      <c r="Q3382">
        <v>27638000</v>
      </c>
      <c r="R3382" t="s">
        <v>274</v>
      </c>
      <c r="S3382">
        <v>7</v>
      </c>
    </row>
    <row r="3383" spans="2:19" x14ac:dyDescent="0.3">
      <c r="B3383">
        <v>3382</v>
      </c>
      <c r="C3383" t="s">
        <v>19</v>
      </c>
      <c r="D3383" t="s">
        <v>19</v>
      </c>
      <c r="E3383">
        <v>3382</v>
      </c>
      <c r="F3383" t="s">
        <v>20</v>
      </c>
      <c r="G3383">
        <v>17776</v>
      </c>
      <c r="H3383">
        <v>3382</v>
      </c>
      <c r="I3383">
        <v>65</v>
      </c>
      <c r="J3383" t="s">
        <v>8189</v>
      </c>
      <c r="K3383" t="s">
        <v>8190</v>
      </c>
      <c r="L3383" t="s">
        <v>33</v>
      </c>
      <c r="M3383" t="s">
        <v>34</v>
      </c>
      <c r="N3383" t="s">
        <v>2011</v>
      </c>
      <c r="O3383" t="s">
        <v>36</v>
      </c>
      <c r="P3383">
        <v>99.003100000000003</v>
      </c>
      <c r="Q3383">
        <v>10240051</v>
      </c>
      <c r="R3383" t="s">
        <v>238</v>
      </c>
      <c r="S3383">
        <v>5</v>
      </c>
    </row>
    <row r="3384" spans="2:19" x14ac:dyDescent="0.3">
      <c r="B3384">
        <v>3383</v>
      </c>
      <c r="C3384" t="s">
        <v>19</v>
      </c>
      <c r="D3384" t="s">
        <v>19</v>
      </c>
      <c r="E3384">
        <v>3383</v>
      </c>
      <c r="F3384" t="s">
        <v>20</v>
      </c>
      <c r="G3384">
        <v>777</v>
      </c>
      <c r="H3384">
        <v>3383</v>
      </c>
      <c r="I3384">
        <v>32</v>
      </c>
      <c r="J3384" t="s">
        <v>8191</v>
      </c>
      <c r="K3384" t="s">
        <v>8192</v>
      </c>
      <c r="L3384" t="s">
        <v>131</v>
      </c>
      <c r="M3384" t="s">
        <v>132</v>
      </c>
      <c r="N3384" t="s">
        <v>133</v>
      </c>
      <c r="O3384" t="s">
        <v>133</v>
      </c>
      <c r="P3384">
        <v>98.996399999999994</v>
      </c>
      <c r="Q3384">
        <v>7019209</v>
      </c>
      <c r="R3384" t="s">
        <v>467</v>
      </c>
      <c r="S3384">
        <v>6</v>
      </c>
    </row>
    <row r="3385" spans="2:19" x14ac:dyDescent="0.3">
      <c r="B3385">
        <v>3384</v>
      </c>
      <c r="C3385" t="s">
        <v>19</v>
      </c>
      <c r="D3385" t="s">
        <v>19</v>
      </c>
      <c r="E3385">
        <v>3384</v>
      </c>
      <c r="F3385" t="s">
        <v>20</v>
      </c>
      <c r="G3385">
        <v>22446</v>
      </c>
      <c r="H3385">
        <v>3384</v>
      </c>
      <c r="I3385">
        <v>55</v>
      </c>
      <c r="J3385" t="s">
        <v>8193</v>
      </c>
      <c r="K3385" t="s">
        <v>8194</v>
      </c>
      <c r="L3385" t="s">
        <v>64</v>
      </c>
      <c r="M3385" t="s">
        <v>65</v>
      </c>
      <c r="N3385" t="s">
        <v>67</v>
      </c>
      <c r="O3385" t="s">
        <v>67</v>
      </c>
      <c r="P3385">
        <v>98.998400000000004</v>
      </c>
      <c r="Q3385">
        <v>6920000</v>
      </c>
      <c r="R3385" t="s">
        <v>274</v>
      </c>
      <c r="S3385">
        <v>3</v>
      </c>
    </row>
    <row r="3386" spans="2:19" x14ac:dyDescent="0.3">
      <c r="B3386">
        <v>3385</v>
      </c>
      <c r="C3386" t="s">
        <v>19</v>
      </c>
      <c r="D3386" t="s">
        <v>19</v>
      </c>
      <c r="E3386">
        <v>3385</v>
      </c>
      <c r="F3386" t="s">
        <v>20</v>
      </c>
      <c r="G3386">
        <v>1558</v>
      </c>
      <c r="H3386">
        <v>3385</v>
      </c>
      <c r="I3386">
        <v>180</v>
      </c>
      <c r="J3386" t="s">
        <v>8195</v>
      </c>
      <c r="K3386" t="s">
        <v>8196</v>
      </c>
      <c r="L3386" t="s">
        <v>185</v>
      </c>
      <c r="M3386" t="s">
        <v>186</v>
      </c>
      <c r="N3386" t="s">
        <v>4160</v>
      </c>
      <c r="O3386" t="s">
        <v>179</v>
      </c>
      <c r="P3386">
        <v>98.974500000000006</v>
      </c>
      <c r="Q3386">
        <v>26820857</v>
      </c>
      <c r="R3386" t="s">
        <v>144</v>
      </c>
      <c r="S3386">
        <v>6</v>
      </c>
    </row>
    <row r="3387" spans="2:19" x14ac:dyDescent="0.3">
      <c r="B3387">
        <v>3386</v>
      </c>
      <c r="C3387" t="s">
        <v>19</v>
      </c>
      <c r="D3387" t="s">
        <v>19</v>
      </c>
      <c r="E3387">
        <v>3386</v>
      </c>
      <c r="F3387" t="s">
        <v>20</v>
      </c>
      <c r="G3387">
        <v>22217</v>
      </c>
      <c r="H3387">
        <v>3386</v>
      </c>
      <c r="I3387">
        <v>14</v>
      </c>
      <c r="J3387" t="s">
        <v>8197</v>
      </c>
      <c r="K3387" t="s">
        <v>8198</v>
      </c>
      <c r="L3387" t="s">
        <v>23</v>
      </c>
      <c r="M3387" t="s">
        <v>24</v>
      </c>
      <c r="N3387" t="s">
        <v>8199</v>
      </c>
      <c r="O3387" t="s">
        <v>60</v>
      </c>
      <c r="P3387">
        <v>98.947999999999993</v>
      </c>
      <c r="Q3387">
        <v>6808000</v>
      </c>
      <c r="R3387" t="s">
        <v>151</v>
      </c>
      <c r="S3387">
        <v>5</v>
      </c>
    </row>
    <row r="3388" spans="2:19" x14ac:dyDescent="0.3">
      <c r="B3388">
        <v>3387</v>
      </c>
      <c r="C3388" t="s">
        <v>19</v>
      </c>
      <c r="D3388" t="s">
        <v>19</v>
      </c>
      <c r="E3388">
        <v>3387</v>
      </c>
      <c r="F3388" t="s">
        <v>20</v>
      </c>
      <c r="G3388">
        <v>24056</v>
      </c>
      <c r="H3388">
        <v>3387</v>
      </c>
      <c r="I3388">
        <v>32</v>
      </c>
      <c r="J3388" t="s">
        <v>8200</v>
      </c>
      <c r="K3388" t="s">
        <v>8201</v>
      </c>
      <c r="L3388" t="s">
        <v>45</v>
      </c>
      <c r="M3388" t="s">
        <v>46</v>
      </c>
      <c r="N3388" t="s">
        <v>596</v>
      </c>
      <c r="O3388" t="s">
        <v>48</v>
      </c>
      <c r="P3388">
        <v>98.915300000000002</v>
      </c>
      <c r="Q3388">
        <v>3804652</v>
      </c>
      <c r="R3388" t="s">
        <v>144</v>
      </c>
      <c r="S3388">
        <v>2</v>
      </c>
    </row>
    <row r="3389" spans="2:19" x14ac:dyDescent="0.3">
      <c r="B3389">
        <v>3388</v>
      </c>
      <c r="C3389" t="s">
        <v>19</v>
      </c>
      <c r="D3389" t="s">
        <v>19</v>
      </c>
      <c r="E3389">
        <v>3388</v>
      </c>
      <c r="F3389" t="s">
        <v>20</v>
      </c>
      <c r="G3389">
        <v>24292</v>
      </c>
      <c r="H3389">
        <v>3388</v>
      </c>
      <c r="I3389">
        <v>38</v>
      </c>
      <c r="J3389" t="s">
        <v>8202</v>
      </c>
      <c r="K3389" t="s">
        <v>8203</v>
      </c>
      <c r="L3389" t="s">
        <v>170</v>
      </c>
      <c r="M3389" t="s">
        <v>171</v>
      </c>
      <c r="N3389" t="s">
        <v>380</v>
      </c>
      <c r="O3389" t="s">
        <v>381</v>
      </c>
      <c r="P3389">
        <v>98.911299999999997</v>
      </c>
      <c r="Q3389">
        <v>6390395</v>
      </c>
      <c r="R3389" t="s">
        <v>144</v>
      </c>
      <c r="S3389">
        <v>2</v>
      </c>
    </row>
    <row r="3390" spans="2:19" x14ac:dyDescent="0.3">
      <c r="B3390">
        <v>3389</v>
      </c>
      <c r="C3390" t="s">
        <v>19</v>
      </c>
      <c r="D3390" t="s">
        <v>19</v>
      </c>
      <c r="E3390">
        <v>3389</v>
      </c>
      <c r="F3390" t="s">
        <v>20</v>
      </c>
      <c r="G3390">
        <v>24175</v>
      </c>
      <c r="H3390">
        <v>3389</v>
      </c>
      <c r="I3390">
        <v>11</v>
      </c>
      <c r="J3390" t="s">
        <v>8204</v>
      </c>
      <c r="K3390" t="s">
        <v>8205</v>
      </c>
      <c r="L3390" t="s">
        <v>246</v>
      </c>
      <c r="M3390" t="s">
        <v>247</v>
      </c>
      <c r="N3390" t="s">
        <v>8206</v>
      </c>
      <c r="O3390" t="s">
        <v>580</v>
      </c>
      <c r="P3390">
        <v>98.908900000000003</v>
      </c>
      <c r="Q3390">
        <v>2168381</v>
      </c>
      <c r="R3390" t="s">
        <v>49</v>
      </c>
      <c r="S3390">
        <v>2</v>
      </c>
    </row>
    <row r="3391" spans="2:19" x14ac:dyDescent="0.3">
      <c r="B3391">
        <v>3390</v>
      </c>
      <c r="C3391" t="s">
        <v>19</v>
      </c>
      <c r="D3391" t="s">
        <v>19</v>
      </c>
      <c r="E3391">
        <v>3390</v>
      </c>
      <c r="F3391" t="s">
        <v>20</v>
      </c>
      <c r="G3391">
        <v>25998</v>
      </c>
      <c r="H3391">
        <v>3390</v>
      </c>
      <c r="I3391">
        <v>15</v>
      </c>
      <c r="J3391" t="s">
        <v>8207</v>
      </c>
      <c r="K3391" t="s">
        <v>8208</v>
      </c>
      <c r="L3391" t="s">
        <v>23</v>
      </c>
      <c r="M3391" t="s">
        <v>24</v>
      </c>
      <c r="N3391" t="s">
        <v>277</v>
      </c>
      <c r="O3391" t="s">
        <v>277</v>
      </c>
      <c r="P3391">
        <v>98.9131</v>
      </c>
      <c r="Q3391">
        <v>2092532</v>
      </c>
      <c r="R3391" t="s">
        <v>274</v>
      </c>
      <c r="S3391">
        <v>1</v>
      </c>
    </row>
    <row r="3392" spans="2:19" x14ac:dyDescent="0.3">
      <c r="B3392">
        <v>3391</v>
      </c>
      <c r="C3392" t="s">
        <v>19</v>
      </c>
      <c r="D3392" t="s">
        <v>19</v>
      </c>
      <c r="E3392">
        <v>3391</v>
      </c>
      <c r="F3392" t="s">
        <v>20</v>
      </c>
      <c r="G3392">
        <v>2077</v>
      </c>
      <c r="H3392">
        <v>3391</v>
      </c>
      <c r="I3392">
        <v>82</v>
      </c>
      <c r="J3392" t="s">
        <v>8209</v>
      </c>
      <c r="K3392" t="s">
        <v>8210</v>
      </c>
      <c r="L3392" t="s">
        <v>170</v>
      </c>
      <c r="M3392" t="s">
        <v>171</v>
      </c>
      <c r="N3392" t="s">
        <v>8211</v>
      </c>
      <c r="O3392" t="s">
        <v>8212</v>
      </c>
      <c r="P3392">
        <v>98.871799999999993</v>
      </c>
      <c r="Q3392">
        <v>36015095</v>
      </c>
      <c r="R3392" t="s">
        <v>30</v>
      </c>
      <c r="S3392">
        <v>6</v>
      </c>
    </row>
    <row r="3393" spans="2:19" x14ac:dyDescent="0.3">
      <c r="B3393">
        <v>3392</v>
      </c>
      <c r="C3393" t="s">
        <v>19</v>
      </c>
      <c r="D3393" t="s">
        <v>19</v>
      </c>
      <c r="E3393">
        <v>3392</v>
      </c>
      <c r="F3393" t="s">
        <v>20</v>
      </c>
      <c r="G3393">
        <v>3699</v>
      </c>
      <c r="H3393">
        <v>3392</v>
      </c>
      <c r="I3393">
        <v>38</v>
      </c>
      <c r="J3393" t="s">
        <v>8213</v>
      </c>
      <c r="K3393" t="s">
        <v>8214</v>
      </c>
      <c r="L3393" t="s">
        <v>797</v>
      </c>
      <c r="M3393" t="s">
        <v>798</v>
      </c>
      <c r="N3393" t="s">
        <v>79</v>
      </c>
      <c r="O3393" t="s">
        <v>298</v>
      </c>
      <c r="P3393">
        <v>98.738299999999995</v>
      </c>
      <c r="Q3393">
        <v>7246000</v>
      </c>
      <c r="R3393" t="s">
        <v>666</v>
      </c>
      <c r="S3393">
        <v>2</v>
      </c>
    </row>
    <row r="3394" spans="2:19" x14ac:dyDescent="0.3">
      <c r="B3394">
        <v>3393</v>
      </c>
      <c r="C3394" t="s">
        <v>19</v>
      </c>
      <c r="D3394" t="s">
        <v>19</v>
      </c>
      <c r="E3394">
        <v>3393</v>
      </c>
      <c r="F3394" t="s">
        <v>20</v>
      </c>
      <c r="G3394">
        <v>253</v>
      </c>
      <c r="H3394">
        <v>3393</v>
      </c>
      <c r="I3394">
        <v>40</v>
      </c>
      <c r="J3394" t="s">
        <v>8215</v>
      </c>
      <c r="K3394" t="s">
        <v>8216</v>
      </c>
      <c r="L3394" t="s">
        <v>23</v>
      </c>
      <c r="M3394" t="s">
        <v>24</v>
      </c>
      <c r="N3394" t="s">
        <v>277</v>
      </c>
      <c r="O3394" t="s">
        <v>277</v>
      </c>
      <c r="P3394">
        <v>98.633300000000006</v>
      </c>
      <c r="Q3394">
        <v>22464525</v>
      </c>
      <c r="R3394" t="s">
        <v>27</v>
      </c>
      <c r="S3394">
        <v>6</v>
      </c>
    </row>
    <row r="3395" spans="2:19" x14ac:dyDescent="0.3">
      <c r="B3395">
        <v>3394</v>
      </c>
      <c r="C3395" t="s">
        <v>19</v>
      </c>
      <c r="D3395" t="s">
        <v>19</v>
      </c>
      <c r="E3395">
        <v>3394</v>
      </c>
      <c r="F3395" t="s">
        <v>20</v>
      </c>
      <c r="G3395">
        <v>24161</v>
      </c>
      <c r="H3395">
        <v>3394</v>
      </c>
      <c r="I3395">
        <v>190</v>
      </c>
      <c r="J3395" t="s">
        <v>8217</v>
      </c>
      <c r="K3395" t="s">
        <v>8218</v>
      </c>
      <c r="L3395" t="s">
        <v>246</v>
      </c>
      <c r="M3395" t="s">
        <v>247</v>
      </c>
      <c r="N3395" t="s">
        <v>4282</v>
      </c>
      <c r="O3395" t="s">
        <v>1462</v>
      </c>
      <c r="P3395">
        <v>98.608099999999993</v>
      </c>
      <c r="Q3395">
        <v>9015850</v>
      </c>
      <c r="R3395" t="s">
        <v>61</v>
      </c>
      <c r="S3395">
        <v>2</v>
      </c>
    </row>
    <row r="3396" spans="2:19" x14ac:dyDescent="0.3">
      <c r="B3396">
        <v>3395</v>
      </c>
      <c r="C3396" t="s">
        <v>19</v>
      </c>
      <c r="D3396" t="s">
        <v>19</v>
      </c>
      <c r="E3396">
        <v>3395</v>
      </c>
      <c r="F3396" t="s">
        <v>20</v>
      </c>
      <c r="G3396">
        <v>24086</v>
      </c>
      <c r="H3396">
        <v>3395</v>
      </c>
      <c r="I3396">
        <v>239</v>
      </c>
      <c r="J3396" t="s">
        <v>8219</v>
      </c>
      <c r="K3396" t="s">
        <v>8220</v>
      </c>
      <c r="L3396" t="s">
        <v>131</v>
      </c>
      <c r="M3396" t="s">
        <v>132</v>
      </c>
      <c r="N3396" t="s">
        <v>697</v>
      </c>
      <c r="O3396" t="s">
        <v>698</v>
      </c>
      <c r="P3396">
        <v>98.587800000000001</v>
      </c>
      <c r="Q3396">
        <v>951065127</v>
      </c>
      <c r="R3396" t="s">
        <v>49</v>
      </c>
      <c r="S3396">
        <v>2</v>
      </c>
    </row>
    <row r="3397" spans="2:19" x14ac:dyDescent="0.3">
      <c r="B3397">
        <v>3396</v>
      </c>
      <c r="C3397" t="s">
        <v>19</v>
      </c>
      <c r="D3397" t="s">
        <v>19</v>
      </c>
      <c r="E3397">
        <v>3396</v>
      </c>
      <c r="F3397" t="s">
        <v>20</v>
      </c>
      <c r="G3397">
        <v>25648</v>
      </c>
      <c r="H3397">
        <v>3396</v>
      </c>
      <c r="I3397">
        <v>140</v>
      </c>
      <c r="J3397" t="s">
        <v>8221</v>
      </c>
      <c r="K3397" t="s">
        <v>8222</v>
      </c>
      <c r="L3397" t="s">
        <v>95</v>
      </c>
      <c r="M3397" t="s">
        <v>96</v>
      </c>
      <c r="N3397" t="s">
        <v>147</v>
      </c>
      <c r="O3397" t="s">
        <v>147</v>
      </c>
      <c r="P3397">
        <v>98.53</v>
      </c>
      <c r="Q3397">
        <v>8829384</v>
      </c>
      <c r="R3397" t="s">
        <v>516</v>
      </c>
      <c r="S3397">
        <v>1</v>
      </c>
    </row>
    <row r="3398" spans="2:19" x14ac:dyDescent="0.3">
      <c r="B3398">
        <v>3397</v>
      </c>
      <c r="C3398" t="s">
        <v>19</v>
      </c>
      <c r="D3398" t="s">
        <v>19</v>
      </c>
      <c r="E3398">
        <v>3397</v>
      </c>
      <c r="F3398" t="s">
        <v>20</v>
      </c>
      <c r="G3398">
        <v>6753</v>
      </c>
      <c r="H3398">
        <v>3397</v>
      </c>
      <c r="I3398">
        <v>25</v>
      </c>
      <c r="J3398" t="s">
        <v>8223</v>
      </c>
      <c r="K3398" t="s">
        <v>8224</v>
      </c>
      <c r="L3398" t="s">
        <v>131</v>
      </c>
      <c r="M3398" t="s">
        <v>132</v>
      </c>
      <c r="N3398" t="s">
        <v>133</v>
      </c>
      <c r="O3398" t="s">
        <v>133</v>
      </c>
      <c r="P3398">
        <v>98.531099999999995</v>
      </c>
      <c r="Q3398">
        <v>4703040</v>
      </c>
      <c r="R3398" t="s">
        <v>42</v>
      </c>
      <c r="S3398">
        <v>3</v>
      </c>
    </row>
    <row r="3399" spans="2:19" x14ac:dyDescent="0.3">
      <c r="B3399">
        <v>3398</v>
      </c>
      <c r="C3399" t="s">
        <v>19</v>
      </c>
      <c r="D3399" t="s">
        <v>19</v>
      </c>
      <c r="E3399">
        <v>3398</v>
      </c>
      <c r="F3399" t="s">
        <v>20</v>
      </c>
      <c r="G3399">
        <v>25908</v>
      </c>
      <c r="H3399">
        <v>3398</v>
      </c>
      <c r="I3399">
        <v>19</v>
      </c>
      <c r="J3399" t="s">
        <v>8225</v>
      </c>
      <c r="K3399" t="s">
        <v>8226</v>
      </c>
      <c r="L3399" t="s">
        <v>23</v>
      </c>
      <c r="M3399" t="s">
        <v>24</v>
      </c>
      <c r="N3399" t="s">
        <v>5147</v>
      </c>
      <c r="O3399" t="s">
        <v>26</v>
      </c>
      <c r="P3399">
        <v>98.424099999999996</v>
      </c>
      <c r="Q3399">
        <v>2675815</v>
      </c>
      <c r="R3399" t="s">
        <v>42</v>
      </c>
      <c r="S3399">
        <v>1</v>
      </c>
    </row>
    <row r="3400" spans="2:19" x14ac:dyDescent="0.3">
      <c r="B3400">
        <v>3399</v>
      </c>
      <c r="C3400" t="s">
        <v>19</v>
      </c>
      <c r="D3400" t="s">
        <v>19</v>
      </c>
      <c r="E3400">
        <v>3399</v>
      </c>
      <c r="F3400" t="s">
        <v>20</v>
      </c>
      <c r="G3400">
        <v>26475</v>
      </c>
      <c r="H3400">
        <v>3399</v>
      </c>
      <c r="I3400">
        <v>46</v>
      </c>
      <c r="J3400" t="s">
        <v>8227</v>
      </c>
      <c r="K3400" t="s">
        <v>8228</v>
      </c>
      <c r="L3400" t="s">
        <v>131</v>
      </c>
      <c r="M3400" t="s">
        <v>132</v>
      </c>
      <c r="N3400" t="s">
        <v>794</v>
      </c>
      <c r="O3400" t="s">
        <v>794</v>
      </c>
      <c r="P3400">
        <v>98.352900000000005</v>
      </c>
      <c r="Q3400">
        <v>5735943</v>
      </c>
      <c r="R3400" t="s">
        <v>449</v>
      </c>
      <c r="S3400">
        <v>1</v>
      </c>
    </row>
    <row r="3401" spans="2:19" x14ac:dyDescent="0.3">
      <c r="B3401">
        <v>3400</v>
      </c>
      <c r="C3401" t="s">
        <v>19</v>
      </c>
      <c r="D3401" t="s">
        <v>19</v>
      </c>
      <c r="E3401">
        <v>3400</v>
      </c>
      <c r="F3401" t="s">
        <v>20</v>
      </c>
      <c r="G3401">
        <v>20914</v>
      </c>
      <c r="H3401">
        <v>3400</v>
      </c>
      <c r="I3401">
        <v>40</v>
      </c>
      <c r="J3401" t="s">
        <v>8229</v>
      </c>
      <c r="K3401" t="s">
        <v>8230</v>
      </c>
      <c r="L3401" t="s">
        <v>189</v>
      </c>
      <c r="M3401" t="s">
        <v>190</v>
      </c>
      <c r="N3401" t="s">
        <v>8231</v>
      </c>
      <c r="O3401" t="s">
        <v>192</v>
      </c>
      <c r="P3401">
        <v>98.330799999999996</v>
      </c>
      <c r="Q3401">
        <v>6670286</v>
      </c>
      <c r="R3401" t="s">
        <v>42</v>
      </c>
      <c r="S3401">
        <v>4</v>
      </c>
    </row>
    <row r="3402" spans="2:19" x14ac:dyDescent="0.3">
      <c r="B3402">
        <v>3401</v>
      </c>
      <c r="C3402" t="s">
        <v>19</v>
      </c>
      <c r="D3402" t="s">
        <v>19</v>
      </c>
      <c r="E3402">
        <v>3401</v>
      </c>
      <c r="F3402" t="s">
        <v>20</v>
      </c>
      <c r="G3402">
        <v>20516</v>
      </c>
      <c r="H3402">
        <v>3401</v>
      </c>
      <c r="I3402">
        <v>190</v>
      </c>
      <c r="J3402" t="s">
        <v>8232</v>
      </c>
      <c r="K3402" t="s">
        <v>8233</v>
      </c>
      <c r="L3402" t="s">
        <v>737</v>
      </c>
      <c r="M3402" t="s">
        <v>738</v>
      </c>
      <c r="N3402" t="s">
        <v>3544</v>
      </c>
      <c r="O3402" t="s">
        <v>2686</v>
      </c>
      <c r="P3402">
        <v>98.215500000000006</v>
      </c>
      <c r="Q3402">
        <v>109447768</v>
      </c>
      <c r="R3402" t="s">
        <v>428</v>
      </c>
      <c r="S3402">
        <v>4</v>
      </c>
    </row>
    <row r="3403" spans="2:19" x14ac:dyDescent="0.3">
      <c r="B3403">
        <v>3402</v>
      </c>
      <c r="C3403" t="s">
        <v>19</v>
      </c>
      <c r="D3403" t="s">
        <v>19</v>
      </c>
      <c r="E3403">
        <v>3402</v>
      </c>
      <c r="F3403" t="s">
        <v>20</v>
      </c>
      <c r="G3403">
        <v>26090</v>
      </c>
      <c r="H3403">
        <v>3402</v>
      </c>
      <c r="I3403">
        <v>60</v>
      </c>
      <c r="J3403" t="s">
        <v>8234</v>
      </c>
      <c r="K3403" t="s">
        <v>8235</v>
      </c>
      <c r="L3403" t="s">
        <v>189</v>
      </c>
      <c r="M3403" t="s">
        <v>190</v>
      </c>
      <c r="N3403" t="s">
        <v>8231</v>
      </c>
      <c r="O3403" t="s">
        <v>192</v>
      </c>
      <c r="P3403">
        <v>98.186199999999999</v>
      </c>
      <c r="Q3403">
        <v>6236458</v>
      </c>
      <c r="R3403" t="s">
        <v>144</v>
      </c>
      <c r="S3403">
        <v>1</v>
      </c>
    </row>
    <row r="3404" spans="2:19" x14ac:dyDescent="0.3">
      <c r="B3404">
        <v>3403</v>
      </c>
      <c r="C3404" t="s">
        <v>19</v>
      </c>
      <c r="D3404" t="s">
        <v>19</v>
      </c>
      <c r="E3404">
        <v>3403</v>
      </c>
      <c r="F3404" t="s">
        <v>20</v>
      </c>
      <c r="G3404">
        <v>19342</v>
      </c>
      <c r="H3404">
        <v>3403</v>
      </c>
      <c r="I3404">
        <v>42</v>
      </c>
      <c r="J3404" t="s">
        <v>8236</v>
      </c>
      <c r="K3404" t="s">
        <v>8237</v>
      </c>
      <c r="L3404" t="s">
        <v>77</v>
      </c>
      <c r="M3404" t="s">
        <v>78</v>
      </c>
      <c r="N3404" t="s">
        <v>105</v>
      </c>
      <c r="O3404" t="s">
        <v>106</v>
      </c>
      <c r="P3404">
        <v>98.099400000000003</v>
      </c>
      <c r="Q3404">
        <v>15014369</v>
      </c>
      <c r="R3404" t="s">
        <v>121</v>
      </c>
      <c r="S3404">
        <v>3</v>
      </c>
    </row>
    <row r="3405" spans="2:19" x14ac:dyDescent="0.3">
      <c r="B3405">
        <v>3404</v>
      </c>
      <c r="C3405" t="s">
        <v>19</v>
      </c>
      <c r="D3405" t="s">
        <v>19</v>
      </c>
      <c r="E3405">
        <v>3404</v>
      </c>
      <c r="F3405" t="s">
        <v>20</v>
      </c>
      <c r="G3405">
        <v>162</v>
      </c>
      <c r="H3405">
        <v>3404</v>
      </c>
      <c r="I3405">
        <v>162</v>
      </c>
      <c r="J3405" t="s">
        <v>8238</v>
      </c>
      <c r="K3405" t="s">
        <v>8239</v>
      </c>
      <c r="L3405" t="s">
        <v>154</v>
      </c>
      <c r="M3405" t="s">
        <v>155</v>
      </c>
      <c r="N3405" t="s">
        <v>519</v>
      </c>
      <c r="O3405" t="s">
        <v>520</v>
      </c>
      <c r="P3405">
        <v>98.080399999999997</v>
      </c>
      <c r="Q3405">
        <v>26098590</v>
      </c>
      <c r="R3405" t="s">
        <v>144</v>
      </c>
      <c r="S3405">
        <v>4</v>
      </c>
    </row>
    <row r="3406" spans="2:19" x14ac:dyDescent="0.3">
      <c r="B3406">
        <v>3405</v>
      </c>
      <c r="C3406" t="s">
        <v>19</v>
      </c>
      <c r="D3406" t="s">
        <v>19</v>
      </c>
      <c r="E3406">
        <v>3405</v>
      </c>
      <c r="F3406" t="s">
        <v>20</v>
      </c>
      <c r="G3406">
        <v>23807</v>
      </c>
      <c r="H3406">
        <v>3405</v>
      </c>
      <c r="I3406">
        <v>29</v>
      </c>
      <c r="J3406" t="s">
        <v>8240</v>
      </c>
      <c r="K3406" t="s">
        <v>8241</v>
      </c>
      <c r="L3406" t="s">
        <v>95</v>
      </c>
      <c r="M3406" t="s">
        <v>96</v>
      </c>
      <c r="N3406" t="s">
        <v>509</v>
      </c>
      <c r="O3406" t="s">
        <v>489</v>
      </c>
      <c r="P3406">
        <v>98.033799999999999</v>
      </c>
      <c r="Q3406">
        <v>4793739</v>
      </c>
      <c r="R3406" t="s">
        <v>42</v>
      </c>
      <c r="S3406">
        <v>2</v>
      </c>
    </row>
    <row r="3407" spans="2:19" x14ac:dyDescent="0.3">
      <c r="B3407">
        <v>3406</v>
      </c>
      <c r="C3407" t="s">
        <v>19</v>
      </c>
      <c r="D3407" t="s">
        <v>19</v>
      </c>
      <c r="E3407">
        <v>3406</v>
      </c>
      <c r="F3407" t="s">
        <v>20</v>
      </c>
      <c r="G3407">
        <v>22092</v>
      </c>
      <c r="H3407">
        <v>3406</v>
      </c>
      <c r="I3407">
        <v>1218</v>
      </c>
      <c r="J3407" t="s">
        <v>8242</v>
      </c>
      <c r="K3407" t="s">
        <v>8243</v>
      </c>
      <c r="L3407" t="s">
        <v>23</v>
      </c>
      <c r="M3407" t="s">
        <v>24</v>
      </c>
      <c r="N3407" t="s">
        <v>40</v>
      </c>
      <c r="O3407" t="s">
        <v>41</v>
      </c>
      <c r="P3407">
        <v>97.979100000000003</v>
      </c>
      <c r="Q3407">
        <v>77497271</v>
      </c>
      <c r="R3407" t="s">
        <v>61</v>
      </c>
      <c r="S3407">
        <v>3</v>
      </c>
    </row>
    <row r="3408" spans="2:19" x14ac:dyDescent="0.3">
      <c r="B3408">
        <v>3407</v>
      </c>
      <c r="C3408" t="s">
        <v>19</v>
      </c>
      <c r="D3408" t="s">
        <v>19</v>
      </c>
      <c r="E3408">
        <v>3407</v>
      </c>
      <c r="F3408" t="s">
        <v>20</v>
      </c>
      <c r="G3408">
        <v>26513</v>
      </c>
      <c r="H3408">
        <v>3407</v>
      </c>
      <c r="I3408">
        <v>34</v>
      </c>
      <c r="J3408" t="s">
        <v>8244</v>
      </c>
      <c r="K3408" t="s">
        <v>8245</v>
      </c>
      <c r="L3408" t="s">
        <v>131</v>
      </c>
      <c r="M3408" t="s">
        <v>132</v>
      </c>
      <c r="N3408" t="s">
        <v>1050</v>
      </c>
      <c r="O3408" t="s">
        <v>794</v>
      </c>
      <c r="P3408">
        <v>97.887600000000006</v>
      </c>
      <c r="Q3408">
        <v>3484346</v>
      </c>
      <c r="R3408" t="s">
        <v>61</v>
      </c>
      <c r="S3408">
        <v>1</v>
      </c>
    </row>
    <row r="3409" spans="2:19" x14ac:dyDescent="0.3">
      <c r="B3409">
        <v>3408</v>
      </c>
      <c r="C3409" t="s">
        <v>19</v>
      </c>
      <c r="D3409" t="s">
        <v>19</v>
      </c>
      <c r="E3409">
        <v>3408</v>
      </c>
      <c r="F3409" t="s">
        <v>20</v>
      </c>
      <c r="G3409">
        <v>22846</v>
      </c>
      <c r="H3409">
        <v>3408</v>
      </c>
      <c r="I3409">
        <v>194</v>
      </c>
      <c r="J3409" t="s">
        <v>8246</v>
      </c>
      <c r="K3409" t="s">
        <v>8247</v>
      </c>
      <c r="L3409" t="s">
        <v>45</v>
      </c>
      <c r="M3409" t="s">
        <v>46</v>
      </c>
      <c r="N3409" t="s">
        <v>1785</v>
      </c>
      <c r="O3409" t="s">
        <v>48</v>
      </c>
      <c r="P3409">
        <v>97.882999999999996</v>
      </c>
      <c r="Q3409">
        <v>61121303</v>
      </c>
      <c r="R3409" t="s">
        <v>56</v>
      </c>
      <c r="S3409">
        <v>1</v>
      </c>
    </row>
    <row r="3410" spans="2:19" x14ac:dyDescent="0.3">
      <c r="B3410">
        <v>3409</v>
      </c>
      <c r="C3410" t="s">
        <v>19</v>
      </c>
      <c r="D3410" t="s">
        <v>19</v>
      </c>
      <c r="E3410">
        <v>3409</v>
      </c>
      <c r="F3410" t="s">
        <v>20</v>
      </c>
      <c r="G3410">
        <v>580</v>
      </c>
      <c r="H3410">
        <v>3409</v>
      </c>
      <c r="I3410">
        <v>35</v>
      </c>
      <c r="J3410" t="s">
        <v>8248</v>
      </c>
      <c r="K3410" t="s">
        <v>8249</v>
      </c>
      <c r="L3410" t="s">
        <v>246</v>
      </c>
      <c r="M3410" t="s">
        <v>247</v>
      </c>
      <c r="N3410" t="s">
        <v>5102</v>
      </c>
      <c r="O3410" t="s">
        <v>580</v>
      </c>
      <c r="P3410">
        <v>97.872900000000001</v>
      </c>
      <c r="Q3410">
        <v>308022533</v>
      </c>
      <c r="R3410" t="s">
        <v>56</v>
      </c>
      <c r="S3410">
        <v>5</v>
      </c>
    </row>
    <row r="3411" spans="2:19" x14ac:dyDescent="0.3">
      <c r="B3411">
        <v>3410</v>
      </c>
      <c r="C3411" t="s">
        <v>19</v>
      </c>
      <c r="D3411" t="s">
        <v>19</v>
      </c>
      <c r="E3411">
        <v>3410</v>
      </c>
      <c r="F3411" t="s">
        <v>20</v>
      </c>
      <c r="G3411">
        <v>22800</v>
      </c>
      <c r="H3411">
        <v>3410</v>
      </c>
      <c r="I3411">
        <v>146</v>
      </c>
      <c r="J3411" t="s">
        <v>8250</v>
      </c>
      <c r="K3411" t="s">
        <v>8251</v>
      </c>
      <c r="L3411" t="s">
        <v>257</v>
      </c>
      <c r="M3411" t="s">
        <v>258</v>
      </c>
      <c r="N3411" t="s">
        <v>3612</v>
      </c>
      <c r="O3411" t="s">
        <v>259</v>
      </c>
      <c r="P3411">
        <v>97.836399999999998</v>
      </c>
      <c r="Q3411">
        <v>25718203</v>
      </c>
      <c r="R3411" t="s">
        <v>144</v>
      </c>
      <c r="S3411">
        <v>3</v>
      </c>
    </row>
    <row r="3412" spans="2:19" x14ac:dyDescent="0.3">
      <c r="B3412">
        <v>3411</v>
      </c>
      <c r="C3412" t="s">
        <v>19</v>
      </c>
      <c r="D3412" t="s">
        <v>19</v>
      </c>
      <c r="E3412">
        <v>3411</v>
      </c>
      <c r="F3412" t="s">
        <v>20</v>
      </c>
      <c r="G3412">
        <v>1895</v>
      </c>
      <c r="H3412">
        <v>3411</v>
      </c>
      <c r="I3412">
        <v>11</v>
      </c>
      <c r="J3412" t="s">
        <v>8252</v>
      </c>
      <c r="K3412" t="s">
        <v>8253</v>
      </c>
      <c r="L3412" t="s">
        <v>530</v>
      </c>
      <c r="M3412" t="s">
        <v>531</v>
      </c>
      <c r="N3412" t="s">
        <v>2378</v>
      </c>
      <c r="O3412" t="s">
        <v>2379</v>
      </c>
      <c r="P3412">
        <v>97.841499999999996</v>
      </c>
      <c r="Q3412">
        <v>7939818</v>
      </c>
      <c r="R3412" t="s">
        <v>74</v>
      </c>
      <c r="S3412">
        <v>6</v>
      </c>
    </row>
    <row r="3413" spans="2:19" x14ac:dyDescent="0.3">
      <c r="B3413">
        <v>3412</v>
      </c>
      <c r="C3413" t="s">
        <v>19</v>
      </c>
      <c r="D3413" t="s">
        <v>19</v>
      </c>
      <c r="E3413">
        <v>3412</v>
      </c>
      <c r="F3413" t="s">
        <v>20</v>
      </c>
      <c r="G3413">
        <v>20250</v>
      </c>
      <c r="H3413">
        <v>3412</v>
      </c>
      <c r="I3413">
        <v>20</v>
      </c>
      <c r="J3413" t="s">
        <v>8254</v>
      </c>
      <c r="K3413" t="s">
        <v>8255</v>
      </c>
      <c r="L3413" t="s">
        <v>547</v>
      </c>
      <c r="M3413" t="s">
        <v>548</v>
      </c>
      <c r="N3413" t="s">
        <v>4462</v>
      </c>
      <c r="O3413" t="s">
        <v>549</v>
      </c>
      <c r="P3413">
        <v>97.760099999999994</v>
      </c>
      <c r="Q3413">
        <v>5307589</v>
      </c>
      <c r="R3413" t="s">
        <v>42</v>
      </c>
      <c r="S3413">
        <v>4</v>
      </c>
    </row>
    <row r="3414" spans="2:19" x14ac:dyDescent="0.3">
      <c r="B3414">
        <v>3413</v>
      </c>
      <c r="C3414" t="s">
        <v>19</v>
      </c>
      <c r="D3414" t="s">
        <v>19</v>
      </c>
      <c r="E3414">
        <v>3413</v>
      </c>
      <c r="F3414" t="s">
        <v>20</v>
      </c>
      <c r="G3414">
        <v>25954</v>
      </c>
      <c r="H3414">
        <v>3413</v>
      </c>
      <c r="I3414">
        <v>131</v>
      </c>
      <c r="J3414" t="s">
        <v>8256</v>
      </c>
      <c r="K3414" t="s">
        <v>8257</v>
      </c>
      <c r="L3414" t="s">
        <v>246</v>
      </c>
      <c r="M3414" t="s">
        <v>247</v>
      </c>
      <c r="N3414" t="s">
        <v>4269</v>
      </c>
      <c r="O3414" t="s">
        <v>809</v>
      </c>
      <c r="P3414">
        <v>97.730500000000006</v>
      </c>
      <c r="Q3414">
        <v>15955422</v>
      </c>
      <c r="R3414" t="s">
        <v>128</v>
      </c>
      <c r="S3414">
        <v>1</v>
      </c>
    </row>
    <row r="3415" spans="2:19" x14ac:dyDescent="0.3">
      <c r="B3415">
        <v>3414</v>
      </c>
      <c r="C3415" t="s">
        <v>19</v>
      </c>
      <c r="D3415" t="s">
        <v>19</v>
      </c>
      <c r="E3415">
        <v>3414</v>
      </c>
      <c r="F3415" t="s">
        <v>20</v>
      </c>
      <c r="G3415">
        <v>553</v>
      </c>
      <c r="H3415">
        <v>3414</v>
      </c>
      <c r="I3415">
        <v>315</v>
      </c>
      <c r="J3415" t="s">
        <v>8258</v>
      </c>
      <c r="K3415" t="s">
        <v>8259</v>
      </c>
      <c r="L3415" t="s">
        <v>131</v>
      </c>
      <c r="M3415" t="s">
        <v>132</v>
      </c>
      <c r="N3415" t="s">
        <v>143</v>
      </c>
      <c r="O3415" t="s">
        <v>143</v>
      </c>
      <c r="P3415">
        <v>97.6584</v>
      </c>
      <c r="Q3415">
        <v>57653000</v>
      </c>
      <c r="R3415" t="s">
        <v>144</v>
      </c>
      <c r="S3415">
        <v>7</v>
      </c>
    </row>
    <row r="3416" spans="2:19" x14ac:dyDescent="0.3">
      <c r="B3416">
        <v>3415</v>
      </c>
      <c r="C3416" t="s">
        <v>19</v>
      </c>
      <c r="D3416" t="s">
        <v>19</v>
      </c>
      <c r="E3416">
        <v>3415</v>
      </c>
      <c r="F3416" t="s">
        <v>20</v>
      </c>
      <c r="G3416">
        <v>23775</v>
      </c>
      <c r="H3416">
        <v>3415</v>
      </c>
      <c r="I3416">
        <v>12</v>
      </c>
      <c r="J3416" t="s">
        <v>8260</v>
      </c>
      <c r="K3416" t="s">
        <v>8261</v>
      </c>
      <c r="L3416" t="s">
        <v>64</v>
      </c>
      <c r="M3416" t="s">
        <v>65</v>
      </c>
      <c r="N3416" t="s">
        <v>5328</v>
      </c>
      <c r="O3416" t="s">
        <v>67</v>
      </c>
      <c r="P3416">
        <v>97.658299999999997</v>
      </c>
      <c r="Q3416">
        <v>2886557</v>
      </c>
      <c r="R3416" t="s">
        <v>182</v>
      </c>
      <c r="S3416">
        <v>2</v>
      </c>
    </row>
    <row r="3417" spans="2:19" x14ac:dyDescent="0.3">
      <c r="B3417">
        <v>3416</v>
      </c>
      <c r="C3417" t="s">
        <v>19</v>
      </c>
      <c r="D3417" t="s">
        <v>19</v>
      </c>
      <c r="E3417">
        <v>3416</v>
      </c>
      <c r="F3417" t="s">
        <v>20</v>
      </c>
      <c r="G3417">
        <v>25285</v>
      </c>
      <c r="H3417">
        <v>3416</v>
      </c>
      <c r="I3417">
        <v>600</v>
      </c>
      <c r="J3417" t="s">
        <v>8262</v>
      </c>
      <c r="K3417" t="s">
        <v>8263</v>
      </c>
      <c r="L3417" t="s">
        <v>577</v>
      </c>
      <c r="M3417" t="s">
        <v>578</v>
      </c>
      <c r="N3417" t="s">
        <v>8264</v>
      </c>
      <c r="O3417" t="s">
        <v>8265</v>
      </c>
      <c r="P3417">
        <v>97.608400000000003</v>
      </c>
      <c r="Q3417">
        <v>55937000</v>
      </c>
      <c r="R3417" t="s">
        <v>30</v>
      </c>
      <c r="S3417">
        <v>1</v>
      </c>
    </row>
    <row r="3418" spans="2:19" x14ac:dyDescent="0.3">
      <c r="B3418">
        <v>3417</v>
      </c>
      <c r="C3418" t="s">
        <v>19</v>
      </c>
      <c r="D3418" t="s">
        <v>19</v>
      </c>
      <c r="E3418">
        <v>3417</v>
      </c>
      <c r="F3418" t="s">
        <v>20</v>
      </c>
      <c r="G3418">
        <v>18788</v>
      </c>
      <c r="H3418">
        <v>3417</v>
      </c>
      <c r="I3418">
        <v>136</v>
      </c>
      <c r="J3418" t="s">
        <v>8266</v>
      </c>
      <c r="K3418" t="s">
        <v>8267</v>
      </c>
      <c r="L3418" t="s">
        <v>95</v>
      </c>
      <c r="M3418" t="s">
        <v>96</v>
      </c>
      <c r="N3418" t="s">
        <v>8268</v>
      </c>
      <c r="O3418" t="s">
        <v>150</v>
      </c>
      <c r="P3418">
        <v>97.563800000000001</v>
      </c>
      <c r="Q3418">
        <v>106681491</v>
      </c>
      <c r="R3418" t="s">
        <v>144</v>
      </c>
      <c r="S3418">
        <v>5</v>
      </c>
    </row>
    <row r="3419" spans="2:19" x14ac:dyDescent="0.3">
      <c r="B3419">
        <v>3418</v>
      </c>
      <c r="C3419" t="s">
        <v>19</v>
      </c>
      <c r="D3419" t="s">
        <v>19</v>
      </c>
      <c r="E3419">
        <v>3418</v>
      </c>
      <c r="F3419" t="s">
        <v>20</v>
      </c>
      <c r="G3419">
        <v>26579</v>
      </c>
      <c r="H3419">
        <v>3418</v>
      </c>
      <c r="I3419">
        <v>15</v>
      </c>
      <c r="J3419" t="s">
        <v>8269</v>
      </c>
      <c r="K3419" t="s">
        <v>8270</v>
      </c>
      <c r="L3419" t="s">
        <v>195</v>
      </c>
      <c r="M3419" t="s">
        <v>196</v>
      </c>
      <c r="N3419" t="s">
        <v>8271</v>
      </c>
      <c r="O3419" t="s">
        <v>410</v>
      </c>
      <c r="P3419">
        <v>97.544399999999996</v>
      </c>
      <c r="Q3419">
        <v>3043737</v>
      </c>
      <c r="R3419" t="s">
        <v>49</v>
      </c>
      <c r="S3419">
        <v>1</v>
      </c>
    </row>
    <row r="3420" spans="2:19" x14ac:dyDescent="0.3">
      <c r="B3420">
        <v>3419</v>
      </c>
      <c r="C3420" t="s">
        <v>19</v>
      </c>
      <c r="D3420" t="s">
        <v>19</v>
      </c>
      <c r="E3420">
        <v>3419</v>
      </c>
      <c r="F3420" t="s">
        <v>20</v>
      </c>
      <c r="G3420">
        <v>17589</v>
      </c>
      <c r="H3420">
        <v>3419</v>
      </c>
      <c r="I3420">
        <v>13</v>
      </c>
      <c r="J3420" t="s">
        <v>8272</v>
      </c>
      <c r="K3420" t="s">
        <v>8273</v>
      </c>
      <c r="L3420" t="s">
        <v>83</v>
      </c>
      <c r="M3420" t="s">
        <v>84</v>
      </c>
      <c r="N3420" t="s">
        <v>85</v>
      </c>
      <c r="O3420" t="s">
        <v>86</v>
      </c>
      <c r="P3420">
        <v>97.527199999999993</v>
      </c>
      <c r="Q3420">
        <v>6266090</v>
      </c>
      <c r="R3420" t="s">
        <v>27</v>
      </c>
      <c r="S3420">
        <v>5</v>
      </c>
    </row>
    <row r="3421" spans="2:19" x14ac:dyDescent="0.3">
      <c r="B3421">
        <v>3420</v>
      </c>
      <c r="C3421" t="s">
        <v>19</v>
      </c>
      <c r="D3421" t="s">
        <v>19</v>
      </c>
      <c r="E3421">
        <v>3420</v>
      </c>
      <c r="F3421" t="s">
        <v>20</v>
      </c>
      <c r="G3421">
        <v>26551</v>
      </c>
      <c r="H3421">
        <v>3420</v>
      </c>
      <c r="I3421">
        <v>51</v>
      </c>
      <c r="J3421" t="s">
        <v>8274</v>
      </c>
      <c r="K3421" t="s">
        <v>8275</v>
      </c>
      <c r="L3421" t="s">
        <v>23</v>
      </c>
      <c r="M3421" t="s">
        <v>24</v>
      </c>
      <c r="N3421" t="s">
        <v>504</v>
      </c>
      <c r="O3421" t="s">
        <v>26</v>
      </c>
      <c r="P3421">
        <v>97.489699999999999</v>
      </c>
      <c r="Q3421">
        <v>10944846</v>
      </c>
      <c r="R3421" t="s">
        <v>144</v>
      </c>
      <c r="S3421">
        <v>1</v>
      </c>
    </row>
    <row r="3422" spans="2:19" x14ac:dyDescent="0.3">
      <c r="B3422">
        <v>3421</v>
      </c>
      <c r="C3422" t="s">
        <v>19</v>
      </c>
      <c r="D3422" t="s">
        <v>19</v>
      </c>
      <c r="E3422">
        <v>3421</v>
      </c>
      <c r="F3422" t="s">
        <v>20</v>
      </c>
      <c r="G3422">
        <v>20614</v>
      </c>
      <c r="H3422">
        <v>3421</v>
      </c>
      <c r="I3422">
        <v>16</v>
      </c>
      <c r="J3422" t="s">
        <v>8276</v>
      </c>
      <c r="K3422" t="s">
        <v>8277</v>
      </c>
      <c r="L3422" t="s">
        <v>210</v>
      </c>
      <c r="M3422" t="s">
        <v>211</v>
      </c>
      <c r="N3422" t="s">
        <v>1011</v>
      </c>
      <c r="O3422" t="s">
        <v>36</v>
      </c>
      <c r="P3422">
        <v>97.4816</v>
      </c>
      <c r="Q3422">
        <v>3764000</v>
      </c>
      <c r="R3422" t="s">
        <v>121</v>
      </c>
      <c r="S3422">
        <v>4</v>
      </c>
    </row>
    <row r="3423" spans="2:19" x14ac:dyDescent="0.3">
      <c r="B3423">
        <v>3422</v>
      </c>
      <c r="C3423" t="s">
        <v>19</v>
      </c>
      <c r="D3423" t="s">
        <v>19</v>
      </c>
      <c r="E3423">
        <v>3422</v>
      </c>
      <c r="F3423" t="s">
        <v>20</v>
      </c>
      <c r="G3423">
        <v>2558</v>
      </c>
      <c r="H3423">
        <v>3422</v>
      </c>
      <c r="I3423">
        <v>364</v>
      </c>
      <c r="J3423" t="s">
        <v>8278</v>
      </c>
      <c r="K3423" t="s">
        <v>8279</v>
      </c>
      <c r="L3423" t="s">
        <v>23</v>
      </c>
      <c r="M3423" t="s">
        <v>24</v>
      </c>
      <c r="N3423" t="s">
        <v>60</v>
      </c>
      <c r="O3423" t="s">
        <v>60</v>
      </c>
      <c r="P3423">
        <v>97.454499999999996</v>
      </c>
      <c r="Q3423">
        <v>73781250</v>
      </c>
      <c r="R3423" t="s">
        <v>42</v>
      </c>
      <c r="S3423">
        <v>6</v>
      </c>
    </row>
    <row r="3424" spans="2:19" x14ac:dyDescent="0.3">
      <c r="B3424">
        <v>3423</v>
      </c>
      <c r="C3424" t="s">
        <v>19</v>
      </c>
      <c r="D3424" t="s">
        <v>19</v>
      </c>
      <c r="E3424">
        <v>3423</v>
      </c>
      <c r="F3424" t="s">
        <v>20</v>
      </c>
      <c r="G3424">
        <v>19721</v>
      </c>
      <c r="H3424">
        <v>3423</v>
      </c>
      <c r="I3424">
        <v>36</v>
      </c>
      <c r="J3424" t="s">
        <v>8280</v>
      </c>
      <c r="K3424" t="s">
        <v>8281</v>
      </c>
      <c r="L3424" t="s">
        <v>246</v>
      </c>
      <c r="M3424" t="s">
        <v>247</v>
      </c>
      <c r="N3424" t="s">
        <v>5931</v>
      </c>
      <c r="O3424" t="s">
        <v>3014</v>
      </c>
      <c r="P3424">
        <v>97.441299999999998</v>
      </c>
      <c r="Q3424">
        <v>7373943</v>
      </c>
      <c r="R3424" t="s">
        <v>449</v>
      </c>
      <c r="S3424">
        <v>3</v>
      </c>
    </row>
    <row r="3425" spans="2:19" x14ac:dyDescent="0.3">
      <c r="B3425">
        <v>3424</v>
      </c>
      <c r="C3425" t="s">
        <v>19</v>
      </c>
      <c r="D3425" t="s">
        <v>19</v>
      </c>
      <c r="E3425">
        <v>3424</v>
      </c>
      <c r="F3425" t="s">
        <v>20</v>
      </c>
      <c r="G3425">
        <v>22587</v>
      </c>
      <c r="H3425">
        <v>3424</v>
      </c>
      <c r="I3425">
        <v>117</v>
      </c>
      <c r="J3425" t="s">
        <v>8282</v>
      </c>
      <c r="K3425" t="s">
        <v>8283</v>
      </c>
      <c r="L3425" t="s">
        <v>230</v>
      </c>
      <c r="M3425" t="s">
        <v>231</v>
      </c>
      <c r="N3425" t="s">
        <v>1872</v>
      </c>
      <c r="O3425" t="s">
        <v>233</v>
      </c>
      <c r="P3425">
        <v>97.433999999999997</v>
      </c>
      <c r="Q3425">
        <v>25248079</v>
      </c>
      <c r="R3425" t="s">
        <v>182</v>
      </c>
      <c r="S3425">
        <v>8</v>
      </c>
    </row>
    <row r="3426" spans="2:19" x14ac:dyDescent="0.3">
      <c r="B3426">
        <v>3425</v>
      </c>
      <c r="C3426" t="s">
        <v>19</v>
      </c>
      <c r="D3426" t="s">
        <v>19</v>
      </c>
      <c r="E3426">
        <v>3425</v>
      </c>
      <c r="F3426" t="s">
        <v>20</v>
      </c>
      <c r="G3426">
        <v>1371</v>
      </c>
      <c r="H3426">
        <v>3425</v>
      </c>
      <c r="I3426">
        <v>136</v>
      </c>
      <c r="J3426" t="s">
        <v>8284</v>
      </c>
      <c r="K3426" t="s">
        <v>8285</v>
      </c>
      <c r="L3426" t="s">
        <v>131</v>
      </c>
      <c r="M3426" t="s">
        <v>132</v>
      </c>
      <c r="N3426" t="s">
        <v>794</v>
      </c>
      <c r="O3426" t="s">
        <v>794</v>
      </c>
      <c r="P3426">
        <v>97.433800000000005</v>
      </c>
      <c r="Q3426">
        <v>25062976</v>
      </c>
      <c r="R3426" t="s">
        <v>42</v>
      </c>
      <c r="S3426">
        <v>9</v>
      </c>
    </row>
    <row r="3427" spans="2:19" x14ac:dyDescent="0.3">
      <c r="B3427">
        <v>3426</v>
      </c>
      <c r="C3427" t="s">
        <v>19</v>
      </c>
      <c r="D3427" t="s">
        <v>19</v>
      </c>
      <c r="E3427">
        <v>3426</v>
      </c>
      <c r="F3427" t="s">
        <v>20</v>
      </c>
      <c r="G3427">
        <v>4170</v>
      </c>
      <c r="H3427">
        <v>3426</v>
      </c>
      <c r="I3427">
        <v>1668</v>
      </c>
      <c r="J3427" t="s">
        <v>8286</v>
      </c>
      <c r="K3427" t="s">
        <v>8287</v>
      </c>
      <c r="L3427" t="s">
        <v>131</v>
      </c>
      <c r="M3427" t="s">
        <v>132</v>
      </c>
      <c r="N3427" t="s">
        <v>794</v>
      </c>
      <c r="O3427" t="s">
        <v>794</v>
      </c>
      <c r="P3427">
        <v>97.334900000000005</v>
      </c>
      <c r="Q3427">
        <v>1868964476</v>
      </c>
      <c r="R3427" t="s">
        <v>56</v>
      </c>
      <c r="S3427">
        <v>7</v>
      </c>
    </row>
    <row r="3428" spans="2:19" x14ac:dyDescent="0.3">
      <c r="B3428">
        <v>3427</v>
      </c>
      <c r="C3428" t="s">
        <v>19</v>
      </c>
      <c r="D3428" t="s">
        <v>19</v>
      </c>
      <c r="E3428">
        <v>3427</v>
      </c>
      <c r="F3428" t="s">
        <v>20</v>
      </c>
      <c r="G3428">
        <v>23712</v>
      </c>
      <c r="H3428">
        <v>3427</v>
      </c>
      <c r="I3428">
        <v>69</v>
      </c>
      <c r="J3428" t="s">
        <v>8288</v>
      </c>
      <c r="K3428" t="s">
        <v>8289</v>
      </c>
      <c r="L3428" t="s">
        <v>311</v>
      </c>
      <c r="M3428" t="s">
        <v>369</v>
      </c>
      <c r="N3428" t="s">
        <v>370</v>
      </c>
      <c r="O3428" t="s">
        <v>370</v>
      </c>
      <c r="P3428">
        <v>97.299000000000007</v>
      </c>
      <c r="Q3428">
        <v>8463385</v>
      </c>
      <c r="R3428" t="s">
        <v>144</v>
      </c>
      <c r="S3428">
        <v>2</v>
      </c>
    </row>
    <row r="3429" spans="2:19" x14ac:dyDescent="0.3">
      <c r="B3429">
        <v>3428</v>
      </c>
      <c r="C3429" t="s">
        <v>19</v>
      </c>
      <c r="D3429" t="s">
        <v>19</v>
      </c>
      <c r="E3429">
        <v>3428</v>
      </c>
      <c r="F3429" t="s">
        <v>20</v>
      </c>
      <c r="G3429">
        <v>21835</v>
      </c>
      <c r="H3429">
        <v>3428</v>
      </c>
      <c r="I3429">
        <v>77</v>
      </c>
      <c r="J3429" t="s">
        <v>8290</v>
      </c>
      <c r="K3429" t="s">
        <v>8291</v>
      </c>
      <c r="L3429" t="s">
        <v>23</v>
      </c>
      <c r="M3429" t="s">
        <v>24</v>
      </c>
      <c r="N3429" t="s">
        <v>60</v>
      </c>
      <c r="O3429" t="s">
        <v>60</v>
      </c>
      <c r="P3429">
        <v>97.266800000000003</v>
      </c>
      <c r="Q3429">
        <v>10230009</v>
      </c>
      <c r="R3429" t="s">
        <v>42</v>
      </c>
      <c r="S3429">
        <v>3</v>
      </c>
    </row>
    <row r="3430" spans="2:19" x14ac:dyDescent="0.3">
      <c r="B3430">
        <v>3429</v>
      </c>
      <c r="C3430" t="s">
        <v>19</v>
      </c>
      <c r="D3430" t="s">
        <v>19</v>
      </c>
      <c r="E3430">
        <v>3429</v>
      </c>
      <c r="F3430" t="s">
        <v>20</v>
      </c>
      <c r="G3430">
        <v>20004</v>
      </c>
      <c r="H3430">
        <v>3429</v>
      </c>
      <c r="I3430">
        <v>650</v>
      </c>
      <c r="J3430" t="s">
        <v>8292</v>
      </c>
      <c r="K3430" t="s">
        <v>8293</v>
      </c>
      <c r="L3430" t="s">
        <v>170</v>
      </c>
      <c r="M3430" t="s">
        <v>171</v>
      </c>
      <c r="N3430" t="s">
        <v>8294</v>
      </c>
      <c r="O3430" t="s">
        <v>5113</v>
      </c>
      <c r="P3430">
        <v>97.260400000000004</v>
      </c>
      <c r="Q3430">
        <v>105984490</v>
      </c>
      <c r="R3430" t="s">
        <v>182</v>
      </c>
      <c r="S3430">
        <v>4</v>
      </c>
    </row>
    <row r="3431" spans="2:19" x14ac:dyDescent="0.3">
      <c r="B3431">
        <v>3430</v>
      </c>
      <c r="C3431" t="s">
        <v>19</v>
      </c>
      <c r="D3431" t="s">
        <v>19</v>
      </c>
      <c r="E3431">
        <v>3430</v>
      </c>
      <c r="F3431" t="s">
        <v>20</v>
      </c>
      <c r="G3431">
        <v>21380</v>
      </c>
      <c r="H3431">
        <v>3430</v>
      </c>
      <c r="I3431">
        <v>9</v>
      </c>
      <c r="J3431" t="s">
        <v>8295</v>
      </c>
      <c r="K3431" t="s">
        <v>8296</v>
      </c>
      <c r="L3431" t="s">
        <v>257</v>
      </c>
      <c r="M3431" t="s">
        <v>258</v>
      </c>
      <c r="N3431" t="s">
        <v>4217</v>
      </c>
      <c r="O3431" t="s">
        <v>259</v>
      </c>
      <c r="P3431">
        <v>97.230999999999995</v>
      </c>
      <c r="Q3431">
        <v>20058395</v>
      </c>
      <c r="R3431" t="s">
        <v>428</v>
      </c>
      <c r="S3431">
        <v>3</v>
      </c>
    </row>
    <row r="3432" spans="2:19" x14ac:dyDescent="0.3">
      <c r="B3432">
        <v>3431</v>
      </c>
      <c r="C3432" t="s">
        <v>19</v>
      </c>
      <c r="D3432" t="s">
        <v>19</v>
      </c>
      <c r="E3432">
        <v>3431</v>
      </c>
      <c r="F3432" t="s">
        <v>20</v>
      </c>
      <c r="G3432">
        <v>17974</v>
      </c>
      <c r="H3432">
        <v>3431</v>
      </c>
      <c r="I3432">
        <v>353</v>
      </c>
      <c r="J3432" t="s">
        <v>8297</v>
      </c>
      <c r="K3432" t="s">
        <v>8298</v>
      </c>
      <c r="L3432" t="s">
        <v>185</v>
      </c>
      <c r="M3432" t="s">
        <v>186</v>
      </c>
      <c r="N3432" t="s">
        <v>185</v>
      </c>
      <c r="O3432" t="s">
        <v>179</v>
      </c>
      <c r="P3432">
        <v>97.145099999999999</v>
      </c>
      <c r="Q3432">
        <v>256675000</v>
      </c>
      <c r="R3432" t="s">
        <v>49</v>
      </c>
      <c r="S3432">
        <v>5</v>
      </c>
    </row>
    <row r="3433" spans="2:19" x14ac:dyDescent="0.3">
      <c r="B3433">
        <v>3432</v>
      </c>
      <c r="C3433" t="s">
        <v>19</v>
      </c>
      <c r="D3433" t="s">
        <v>19</v>
      </c>
      <c r="E3433">
        <v>3432</v>
      </c>
      <c r="F3433" t="s">
        <v>20</v>
      </c>
      <c r="G3433">
        <v>21938</v>
      </c>
      <c r="H3433">
        <v>3432</v>
      </c>
      <c r="I3433">
        <v>21</v>
      </c>
      <c r="J3433" t="s">
        <v>8299</v>
      </c>
      <c r="K3433" t="s">
        <v>8300</v>
      </c>
      <c r="L3433" t="s">
        <v>309</v>
      </c>
      <c r="M3433" t="s">
        <v>310</v>
      </c>
      <c r="N3433" t="s">
        <v>311</v>
      </c>
      <c r="O3433" t="s">
        <v>36</v>
      </c>
      <c r="P3433">
        <v>97.108900000000006</v>
      </c>
      <c r="Q3433">
        <v>4010240</v>
      </c>
      <c r="R3433" t="s">
        <v>118</v>
      </c>
      <c r="S3433">
        <v>3</v>
      </c>
    </row>
    <row r="3434" spans="2:19" x14ac:dyDescent="0.3">
      <c r="B3434">
        <v>3433</v>
      </c>
      <c r="C3434" t="s">
        <v>19</v>
      </c>
      <c r="D3434" t="s">
        <v>19</v>
      </c>
      <c r="E3434">
        <v>3433</v>
      </c>
      <c r="F3434" t="s">
        <v>20</v>
      </c>
      <c r="G3434">
        <v>2870</v>
      </c>
      <c r="H3434">
        <v>3433</v>
      </c>
      <c r="I3434">
        <v>1179</v>
      </c>
      <c r="J3434" t="s">
        <v>8301</v>
      </c>
      <c r="K3434" t="s">
        <v>8302</v>
      </c>
      <c r="L3434" t="s">
        <v>1032</v>
      </c>
      <c r="M3434" t="s">
        <v>1033</v>
      </c>
      <c r="N3434" t="s">
        <v>8303</v>
      </c>
      <c r="O3434" t="s">
        <v>1035</v>
      </c>
      <c r="P3434">
        <v>97.078400000000002</v>
      </c>
      <c r="Q3434">
        <v>319399000</v>
      </c>
      <c r="R3434" t="s">
        <v>121</v>
      </c>
      <c r="S3434">
        <v>6</v>
      </c>
    </row>
    <row r="3435" spans="2:19" x14ac:dyDescent="0.3">
      <c r="B3435">
        <v>3434</v>
      </c>
      <c r="C3435" t="s">
        <v>19</v>
      </c>
      <c r="D3435" t="s">
        <v>19</v>
      </c>
      <c r="E3435">
        <v>3434</v>
      </c>
      <c r="F3435" t="s">
        <v>20</v>
      </c>
      <c r="G3435">
        <v>25401</v>
      </c>
      <c r="H3435">
        <v>3434</v>
      </c>
      <c r="I3435">
        <v>32</v>
      </c>
      <c r="J3435" t="s">
        <v>8304</v>
      </c>
      <c r="K3435" t="s">
        <v>8305</v>
      </c>
      <c r="L3435" t="s">
        <v>170</v>
      </c>
      <c r="M3435" t="s">
        <v>171</v>
      </c>
      <c r="N3435" t="s">
        <v>380</v>
      </c>
      <c r="O3435" t="s">
        <v>381</v>
      </c>
      <c r="P3435">
        <v>97.040700000000001</v>
      </c>
      <c r="Q3435">
        <v>12249216</v>
      </c>
      <c r="R3435" t="s">
        <v>151</v>
      </c>
      <c r="S3435">
        <v>1</v>
      </c>
    </row>
    <row r="3436" spans="2:19" x14ac:dyDescent="0.3">
      <c r="B3436">
        <v>3435</v>
      </c>
      <c r="C3436" t="s">
        <v>19</v>
      </c>
      <c r="D3436" t="s">
        <v>19</v>
      </c>
      <c r="E3436">
        <v>3435</v>
      </c>
      <c r="F3436" t="s">
        <v>20</v>
      </c>
      <c r="G3436">
        <v>26486</v>
      </c>
      <c r="H3436">
        <v>3435</v>
      </c>
      <c r="I3436">
        <v>14</v>
      </c>
      <c r="J3436" t="s">
        <v>8306</v>
      </c>
      <c r="K3436" t="s">
        <v>8307</v>
      </c>
      <c r="L3436" t="s">
        <v>185</v>
      </c>
      <c r="M3436" t="s">
        <v>186</v>
      </c>
      <c r="N3436" t="s">
        <v>8308</v>
      </c>
      <c r="O3436" t="s">
        <v>722</v>
      </c>
      <c r="P3436">
        <v>96.982200000000006</v>
      </c>
      <c r="Q3436">
        <v>15779948</v>
      </c>
      <c r="R3436" t="s">
        <v>37</v>
      </c>
      <c r="S3436">
        <v>1</v>
      </c>
    </row>
    <row r="3437" spans="2:19" x14ac:dyDescent="0.3">
      <c r="B3437">
        <v>3436</v>
      </c>
      <c r="C3437" t="s">
        <v>19</v>
      </c>
      <c r="D3437" t="s">
        <v>19</v>
      </c>
      <c r="E3437">
        <v>3436</v>
      </c>
      <c r="F3437" t="s">
        <v>20</v>
      </c>
      <c r="G3437">
        <v>18554</v>
      </c>
      <c r="H3437">
        <v>3436</v>
      </c>
      <c r="I3437">
        <v>131</v>
      </c>
      <c r="J3437" t="s">
        <v>8309</v>
      </c>
      <c r="K3437" t="s">
        <v>8310</v>
      </c>
      <c r="L3437" t="s">
        <v>189</v>
      </c>
      <c r="M3437" t="s">
        <v>190</v>
      </c>
      <c r="N3437" t="s">
        <v>2413</v>
      </c>
      <c r="O3437" t="s">
        <v>192</v>
      </c>
      <c r="P3437">
        <v>96.901700000000005</v>
      </c>
      <c r="Q3437">
        <v>27934151</v>
      </c>
      <c r="R3437" t="s">
        <v>144</v>
      </c>
      <c r="S3437">
        <v>5</v>
      </c>
    </row>
    <row r="3438" spans="2:19" x14ac:dyDescent="0.3">
      <c r="B3438">
        <v>3437</v>
      </c>
      <c r="C3438" t="s">
        <v>19</v>
      </c>
      <c r="D3438" t="s">
        <v>19</v>
      </c>
      <c r="E3438">
        <v>3437</v>
      </c>
      <c r="F3438" t="s">
        <v>20</v>
      </c>
      <c r="G3438">
        <v>26099</v>
      </c>
      <c r="H3438">
        <v>3437</v>
      </c>
      <c r="I3438">
        <v>462</v>
      </c>
      <c r="J3438" t="s">
        <v>8311</v>
      </c>
      <c r="K3438" t="s">
        <v>8312</v>
      </c>
      <c r="L3438" t="s">
        <v>547</v>
      </c>
      <c r="M3438" t="s">
        <v>548</v>
      </c>
      <c r="N3438" t="s">
        <v>549</v>
      </c>
      <c r="O3438" t="s">
        <v>549</v>
      </c>
      <c r="P3438">
        <v>96.895600000000002</v>
      </c>
      <c r="Q3438">
        <v>12752590</v>
      </c>
      <c r="R3438" t="s">
        <v>144</v>
      </c>
      <c r="S3438">
        <v>1</v>
      </c>
    </row>
    <row r="3439" spans="2:19" x14ac:dyDescent="0.3">
      <c r="B3439">
        <v>3438</v>
      </c>
      <c r="C3439" t="s">
        <v>19</v>
      </c>
      <c r="D3439" t="s">
        <v>19</v>
      </c>
      <c r="E3439">
        <v>3438</v>
      </c>
      <c r="F3439" t="s">
        <v>20</v>
      </c>
      <c r="G3439">
        <v>25995</v>
      </c>
      <c r="H3439">
        <v>3438</v>
      </c>
      <c r="I3439">
        <v>11</v>
      </c>
      <c r="J3439" t="s">
        <v>8313</v>
      </c>
      <c r="K3439" t="s">
        <v>8314</v>
      </c>
      <c r="L3439" t="s">
        <v>23</v>
      </c>
      <c r="M3439" t="s">
        <v>24</v>
      </c>
      <c r="N3439" t="s">
        <v>8315</v>
      </c>
      <c r="O3439" t="s">
        <v>8316</v>
      </c>
      <c r="P3439">
        <v>96.810599999999994</v>
      </c>
      <c r="Q3439">
        <v>2900840</v>
      </c>
      <c r="R3439" t="s">
        <v>30</v>
      </c>
      <c r="S3439">
        <v>1</v>
      </c>
    </row>
    <row r="3440" spans="2:19" x14ac:dyDescent="0.3">
      <c r="B3440">
        <v>3439</v>
      </c>
      <c r="C3440" t="s">
        <v>19</v>
      </c>
      <c r="D3440" t="s">
        <v>19</v>
      </c>
      <c r="E3440">
        <v>3439</v>
      </c>
      <c r="F3440" t="s">
        <v>20</v>
      </c>
      <c r="G3440">
        <v>22375</v>
      </c>
      <c r="H3440">
        <v>3439</v>
      </c>
      <c r="I3440">
        <v>98</v>
      </c>
      <c r="J3440" t="s">
        <v>8317</v>
      </c>
      <c r="K3440" t="s">
        <v>8318</v>
      </c>
      <c r="L3440" t="s">
        <v>77</v>
      </c>
      <c r="M3440" t="s">
        <v>78</v>
      </c>
      <c r="N3440" t="s">
        <v>472</v>
      </c>
      <c r="O3440" t="s">
        <v>472</v>
      </c>
      <c r="P3440">
        <v>96.775899999999993</v>
      </c>
      <c r="Q3440">
        <v>56923729</v>
      </c>
      <c r="R3440" t="s">
        <v>37</v>
      </c>
      <c r="S3440">
        <v>3</v>
      </c>
    </row>
    <row r="3441" spans="2:19" x14ac:dyDescent="0.3">
      <c r="B3441">
        <v>3440</v>
      </c>
      <c r="C3441" t="s">
        <v>19</v>
      </c>
      <c r="D3441" t="s">
        <v>19</v>
      </c>
      <c r="E3441">
        <v>3440</v>
      </c>
      <c r="F3441" t="s">
        <v>20</v>
      </c>
      <c r="G3441">
        <v>22174</v>
      </c>
      <c r="H3441">
        <v>3440</v>
      </c>
      <c r="I3441">
        <v>138</v>
      </c>
      <c r="J3441" t="s">
        <v>8319</v>
      </c>
      <c r="K3441" t="s">
        <v>8320</v>
      </c>
      <c r="L3441" t="s">
        <v>246</v>
      </c>
      <c r="M3441" t="s">
        <v>247</v>
      </c>
      <c r="N3441" t="s">
        <v>8321</v>
      </c>
      <c r="O3441" t="s">
        <v>600</v>
      </c>
      <c r="P3441">
        <v>96.626000000000005</v>
      </c>
      <c r="Q3441">
        <v>17774301</v>
      </c>
      <c r="R3441" t="s">
        <v>243</v>
      </c>
      <c r="S3441">
        <v>3</v>
      </c>
    </row>
    <row r="3442" spans="2:19" x14ac:dyDescent="0.3">
      <c r="B3442">
        <v>3441</v>
      </c>
      <c r="C3442" t="s">
        <v>19</v>
      </c>
      <c r="D3442" t="s">
        <v>19</v>
      </c>
      <c r="E3442">
        <v>3441</v>
      </c>
      <c r="F3442" t="s">
        <v>20</v>
      </c>
      <c r="G3442">
        <v>1952</v>
      </c>
      <c r="H3442">
        <v>3441</v>
      </c>
      <c r="I3442">
        <v>251</v>
      </c>
      <c r="J3442" t="s">
        <v>8322</v>
      </c>
      <c r="K3442" t="s">
        <v>8323</v>
      </c>
      <c r="L3442" t="s">
        <v>257</v>
      </c>
      <c r="M3442" t="s">
        <v>258</v>
      </c>
      <c r="N3442" t="s">
        <v>8324</v>
      </c>
      <c r="O3442" t="s">
        <v>259</v>
      </c>
      <c r="P3442">
        <v>96.595500000000001</v>
      </c>
      <c r="Q3442">
        <v>22681949</v>
      </c>
      <c r="R3442" t="s">
        <v>144</v>
      </c>
      <c r="S3442">
        <v>6</v>
      </c>
    </row>
    <row r="3443" spans="2:19" x14ac:dyDescent="0.3">
      <c r="B3443">
        <v>3442</v>
      </c>
      <c r="C3443" t="s">
        <v>19</v>
      </c>
      <c r="D3443" t="s">
        <v>19</v>
      </c>
      <c r="E3443">
        <v>3442</v>
      </c>
      <c r="F3443" t="s">
        <v>20</v>
      </c>
      <c r="G3443">
        <v>2821</v>
      </c>
      <c r="H3443">
        <v>3442</v>
      </c>
      <c r="I3443">
        <v>120</v>
      </c>
      <c r="J3443" t="s">
        <v>8325</v>
      </c>
      <c r="K3443" t="s">
        <v>8326</v>
      </c>
      <c r="L3443" t="s">
        <v>131</v>
      </c>
      <c r="M3443" t="s">
        <v>132</v>
      </c>
      <c r="N3443" t="s">
        <v>794</v>
      </c>
      <c r="O3443" t="s">
        <v>794</v>
      </c>
      <c r="P3443">
        <v>96.520200000000003</v>
      </c>
      <c r="Q3443">
        <v>805736000</v>
      </c>
      <c r="R3443" t="s">
        <v>449</v>
      </c>
      <c r="S3443">
        <v>10</v>
      </c>
    </row>
    <row r="3444" spans="2:19" x14ac:dyDescent="0.3">
      <c r="B3444">
        <v>3443</v>
      </c>
      <c r="C3444" t="s">
        <v>19</v>
      </c>
      <c r="D3444" t="s">
        <v>19</v>
      </c>
      <c r="E3444">
        <v>3443</v>
      </c>
      <c r="F3444" t="s">
        <v>20</v>
      </c>
      <c r="G3444">
        <v>24140</v>
      </c>
      <c r="H3444">
        <v>3443</v>
      </c>
      <c r="I3444">
        <v>85</v>
      </c>
      <c r="J3444" t="s">
        <v>8327</v>
      </c>
      <c r="K3444" t="s">
        <v>8328</v>
      </c>
      <c r="L3444" t="s">
        <v>131</v>
      </c>
      <c r="M3444" t="s">
        <v>132</v>
      </c>
      <c r="N3444" t="s">
        <v>697</v>
      </c>
      <c r="O3444" t="s">
        <v>698</v>
      </c>
      <c r="P3444">
        <v>96.496300000000005</v>
      </c>
      <c r="Q3444">
        <v>6628242</v>
      </c>
      <c r="R3444" t="s">
        <v>61</v>
      </c>
      <c r="S3444">
        <v>2</v>
      </c>
    </row>
    <row r="3445" spans="2:19" x14ac:dyDescent="0.3">
      <c r="B3445">
        <v>3444</v>
      </c>
      <c r="C3445" t="s">
        <v>19</v>
      </c>
      <c r="D3445" t="s">
        <v>19</v>
      </c>
      <c r="E3445">
        <v>3444</v>
      </c>
      <c r="F3445" t="s">
        <v>20</v>
      </c>
      <c r="G3445">
        <v>25647</v>
      </c>
      <c r="H3445">
        <v>3444</v>
      </c>
      <c r="I3445">
        <v>355</v>
      </c>
      <c r="J3445" t="s">
        <v>8329</v>
      </c>
      <c r="K3445" t="s">
        <v>8330</v>
      </c>
      <c r="L3445" t="s">
        <v>64</v>
      </c>
      <c r="M3445" t="s">
        <v>65</v>
      </c>
      <c r="N3445" t="s">
        <v>67</v>
      </c>
      <c r="O3445" t="s">
        <v>67</v>
      </c>
      <c r="P3445">
        <v>96.482600000000005</v>
      </c>
      <c r="Q3445">
        <v>35184000</v>
      </c>
      <c r="R3445" t="s">
        <v>61</v>
      </c>
      <c r="S3445">
        <v>1</v>
      </c>
    </row>
    <row r="3446" spans="2:19" x14ac:dyDescent="0.3">
      <c r="B3446">
        <v>3445</v>
      </c>
      <c r="C3446" t="s">
        <v>19</v>
      </c>
      <c r="D3446" t="s">
        <v>19</v>
      </c>
      <c r="E3446">
        <v>3445</v>
      </c>
      <c r="F3446" t="s">
        <v>20</v>
      </c>
      <c r="G3446">
        <v>19869</v>
      </c>
      <c r="H3446">
        <v>3445</v>
      </c>
      <c r="I3446">
        <v>425</v>
      </c>
      <c r="J3446" t="s">
        <v>8331</v>
      </c>
      <c r="K3446" t="s">
        <v>8332</v>
      </c>
      <c r="L3446" t="s">
        <v>943</v>
      </c>
      <c r="M3446" t="s">
        <v>944</v>
      </c>
      <c r="N3446" t="s">
        <v>1406</v>
      </c>
      <c r="O3446" t="s">
        <v>1407</v>
      </c>
      <c r="P3446">
        <v>96.484399999999994</v>
      </c>
      <c r="Q3446">
        <v>4574981</v>
      </c>
      <c r="R3446" t="s">
        <v>449</v>
      </c>
      <c r="S3446">
        <v>4</v>
      </c>
    </row>
    <row r="3447" spans="2:19" x14ac:dyDescent="0.3">
      <c r="B3447">
        <v>3446</v>
      </c>
      <c r="C3447" t="s">
        <v>19</v>
      </c>
      <c r="D3447" t="s">
        <v>19</v>
      </c>
      <c r="E3447">
        <v>3446</v>
      </c>
      <c r="F3447" t="s">
        <v>20</v>
      </c>
      <c r="G3447">
        <v>20332</v>
      </c>
      <c r="H3447">
        <v>3446</v>
      </c>
      <c r="I3447">
        <v>56</v>
      </c>
      <c r="J3447" t="s">
        <v>8333</v>
      </c>
      <c r="K3447" t="s">
        <v>8334</v>
      </c>
      <c r="L3447" t="s">
        <v>360</v>
      </c>
      <c r="M3447" t="s">
        <v>361</v>
      </c>
      <c r="N3447" t="s">
        <v>8335</v>
      </c>
      <c r="O3447" t="s">
        <v>5961</v>
      </c>
      <c r="P3447">
        <v>96.390799999999999</v>
      </c>
      <c r="Q3447">
        <v>5740889</v>
      </c>
      <c r="R3447" t="s">
        <v>274</v>
      </c>
      <c r="S3447">
        <v>4</v>
      </c>
    </row>
    <row r="3448" spans="2:19" x14ac:dyDescent="0.3">
      <c r="B3448">
        <v>3447</v>
      </c>
      <c r="C3448" t="s">
        <v>19</v>
      </c>
      <c r="D3448" t="s">
        <v>19</v>
      </c>
      <c r="E3448">
        <v>3447</v>
      </c>
      <c r="F3448" t="s">
        <v>20</v>
      </c>
      <c r="G3448">
        <v>26063</v>
      </c>
      <c r="H3448">
        <v>3447</v>
      </c>
      <c r="I3448">
        <v>132</v>
      </c>
      <c r="J3448" t="s">
        <v>8336</v>
      </c>
      <c r="K3448" t="s">
        <v>8337</v>
      </c>
      <c r="L3448" t="s">
        <v>23</v>
      </c>
      <c r="M3448" t="s">
        <v>24</v>
      </c>
      <c r="N3448" t="s">
        <v>2625</v>
      </c>
      <c r="O3448" t="s">
        <v>436</v>
      </c>
      <c r="P3448">
        <v>96.365499999999997</v>
      </c>
      <c r="Q3448">
        <v>22207482</v>
      </c>
      <c r="R3448" t="s">
        <v>274</v>
      </c>
      <c r="S3448">
        <v>1</v>
      </c>
    </row>
    <row r="3449" spans="2:19" x14ac:dyDescent="0.3">
      <c r="B3449">
        <v>3448</v>
      </c>
      <c r="C3449" t="s">
        <v>19</v>
      </c>
      <c r="D3449" t="s">
        <v>19</v>
      </c>
      <c r="E3449">
        <v>3448</v>
      </c>
      <c r="F3449" t="s">
        <v>20</v>
      </c>
      <c r="G3449">
        <v>24452</v>
      </c>
      <c r="H3449">
        <v>3448</v>
      </c>
      <c r="I3449">
        <v>25</v>
      </c>
      <c r="J3449" t="s">
        <v>8338</v>
      </c>
      <c r="K3449" t="s">
        <v>8339</v>
      </c>
      <c r="L3449" t="s">
        <v>64</v>
      </c>
      <c r="M3449" t="s">
        <v>65</v>
      </c>
      <c r="N3449" t="s">
        <v>8340</v>
      </c>
      <c r="O3449" t="s">
        <v>2510</v>
      </c>
      <c r="P3449">
        <v>96.369900000000001</v>
      </c>
      <c r="Q3449">
        <v>2846621</v>
      </c>
      <c r="R3449" t="s">
        <v>262</v>
      </c>
      <c r="S3449">
        <v>2</v>
      </c>
    </row>
    <row r="3450" spans="2:19" x14ac:dyDescent="0.3">
      <c r="B3450">
        <v>3449</v>
      </c>
      <c r="C3450" t="s">
        <v>19</v>
      </c>
      <c r="D3450" t="s">
        <v>19</v>
      </c>
      <c r="E3450">
        <v>3449</v>
      </c>
      <c r="F3450" t="s">
        <v>20</v>
      </c>
      <c r="G3450">
        <v>24834</v>
      </c>
      <c r="H3450">
        <v>3449</v>
      </c>
      <c r="I3450">
        <v>8</v>
      </c>
      <c r="J3450" t="s">
        <v>8341</v>
      </c>
      <c r="K3450" t="s">
        <v>8342</v>
      </c>
      <c r="L3450" t="s">
        <v>176</v>
      </c>
      <c r="M3450" t="s">
        <v>177</v>
      </c>
      <c r="N3450" t="s">
        <v>2564</v>
      </c>
      <c r="O3450" t="s">
        <v>179</v>
      </c>
      <c r="P3450">
        <v>96.305800000000005</v>
      </c>
      <c r="Q3450">
        <v>15703792</v>
      </c>
      <c r="R3450" t="s">
        <v>182</v>
      </c>
      <c r="S3450">
        <v>1</v>
      </c>
    </row>
    <row r="3451" spans="2:19" x14ac:dyDescent="0.3">
      <c r="B3451">
        <v>3450</v>
      </c>
      <c r="C3451" t="s">
        <v>19</v>
      </c>
      <c r="D3451" t="s">
        <v>19</v>
      </c>
      <c r="E3451">
        <v>3450</v>
      </c>
      <c r="F3451" t="s">
        <v>20</v>
      </c>
      <c r="G3451">
        <v>21432</v>
      </c>
      <c r="H3451">
        <v>3450</v>
      </c>
      <c r="I3451">
        <v>122</v>
      </c>
      <c r="J3451" t="s">
        <v>8343</v>
      </c>
      <c r="K3451" t="s">
        <v>8344</v>
      </c>
      <c r="L3451" t="s">
        <v>64</v>
      </c>
      <c r="M3451" t="s">
        <v>65</v>
      </c>
      <c r="N3451" t="s">
        <v>5328</v>
      </c>
      <c r="O3451" t="s">
        <v>67</v>
      </c>
      <c r="P3451">
        <v>96.296999999999997</v>
      </c>
      <c r="Q3451">
        <v>7071494</v>
      </c>
      <c r="R3451" t="s">
        <v>118</v>
      </c>
      <c r="S3451">
        <v>3</v>
      </c>
    </row>
    <row r="3452" spans="2:19" x14ac:dyDescent="0.3">
      <c r="B3452">
        <v>3451</v>
      </c>
      <c r="C3452" t="s">
        <v>19</v>
      </c>
      <c r="D3452" t="s">
        <v>19</v>
      </c>
      <c r="E3452">
        <v>3451</v>
      </c>
      <c r="F3452" t="s">
        <v>20</v>
      </c>
      <c r="G3452">
        <v>24903</v>
      </c>
      <c r="H3452">
        <v>3451</v>
      </c>
      <c r="I3452">
        <v>18</v>
      </c>
      <c r="J3452" t="s">
        <v>8345</v>
      </c>
      <c r="K3452" t="s">
        <v>8346</v>
      </c>
      <c r="L3452" t="s">
        <v>131</v>
      </c>
      <c r="M3452" t="s">
        <v>132</v>
      </c>
      <c r="N3452" t="s">
        <v>3877</v>
      </c>
      <c r="O3452" t="s">
        <v>794</v>
      </c>
      <c r="P3452">
        <v>96.284899999999993</v>
      </c>
      <c r="Q3452">
        <v>2314542</v>
      </c>
      <c r="R3452" t="s">
        <v>61</v>
      </c>
      <c r="S3452">
        <v>1</v>
      </c>
    </row>
    <row r="3453" spans="2:19" x14ac:dyDescent="0.3">
      <c r="B3453">
        <v>3452</v>
      </c>
      <c r="C3453" t="s">
        <v>19</v>
      </c>
      <c r="D3453" t="s">
        <v>19</v>
      </c>
      <c r="E3453">
        <v>3452</v>
      </c>
      <c r="F3453" t="s">
        <v>20</v>
      </c>
      <c r="G3453">
        <v>17766</v>
      </c>
      <c r="H3453">
        <v>3452</v>
      </c>
      <c r="I3453">
        <v>105</v>
      </c>
      <c r="J3453" t="s">
        <v>8347</v>
      </c>
      <c r="K3453" t="s">
        <v>8348</v>
      </c>
      <c r="L3453" t="s">
        <v>33</v>
      </c>
      <c r="M3453" t="s">
        <v>34</v>
      </c>
      <c r="N3453" t="s">
        <v>35</v>
      </c>
      <c r="O3453" t="s">
        <v>36</v>
      </c>
      <c r="P3453">
        <v>96.249099999999999</v>
      </c>
      <c r="Q3453">
        <v>21843842</v>
      </c>
      <c r="R3453" t="s">
        <v>118</v>
      </c>
      <c r="S3453">
        <v>5</v>
      </c>
    </row>
    <row r="3454" spans="2:19" x14ac:dyDescent="0.3">
      <c r="B3454">
        <v>3453</v>
      </c>
      <c r="C3454" t="s">
        <v>19</v>
      </c>
      <c r="D3454" t="s">
        <v>19</v>
      </c>
      <c r="E3454">
        <v>3453</v>
      </c>
      <c r="F3454" t="s">
        <v>20</v>
      </c>
      <c r="G3454">
        <v>26082</v>
      </c>
      <c r="H3454">
        <v>3453</v>
      </c>
      <c r="I3454">
        <v>19</v>
      </c>
      <c r="J3454" t="s">
        <v>8349</v>
      </c>
      <c r="K3454" t="s">
        <v>8350</v>
      </c>
      <c r="L3454" t="s">
        <v>124</v>
      </c>
      <c r="M3454" t="s">
        <v>125</v>
      </c>
      <c r="N3454" t="s">
        <v>3584</v>
      </c>
      <c r="O3454" t="s">
        <v>5701</v>
      </c>
      <c r="P3454">
        <v>96.253200000000007</v>
      </c>
      <c r="Q3454">
        <v>3012000</v>
      </c>
      <c r="R3454" t="s">
        <v>478</v>
      </c>
      <c r="S3454">
        <v>1</v>
      </c>
    </row>
    <row r="3455" spans="2:19" x14ac:dyDescent="0.3">
      <c r="B3455">
        <v>3454</v>
      </c>
      <c r="C3455" t="s">
        <v>19</v>
      </c>
      <c r="D3455" t="s">
        <v>19</v>
      </c>
      <c r="E3455">
        <v>3454</v>
      </c>
      <c r="F3455" t="s">
        <v>20</v>
      </c>
      <c r="G3455">
        <v>1110</v>
      </c>
      <c r="H3455">
        <v>3454</v>
      </c>
      <c r="I3455">
        <v>600</v>
      </c>
      <c r="J3455" t="s">
        <v>8351</v>
      </c>
      <c r="K3455" t="s">
        <v>8352</v>
      </c>
      <c r="L3455" t="s">
        <v>210</v>
      </c>
      <c r="M3455" t="s">
        <v>211</v>
      </c>
      <c r="N3455" t="s">
        <v>6497</v>
      </c>
      <c r="O3455" t="s">
        <v>36</v>
      </c>
      <c r="P3455">
        <v>96.218800000000002</v>
      </c>
      <c r="Q3455">
        <v>118337051</v>
      </c>
      <c r="R3455" t="s">
        <v>37</v>
      </c>
      <c r="S3455">
        <v>10</v>
      </c>
    </row>
    <row r="3456" spans="2:19" x14ac:dyDescent="0.3">
      <c r="B3456">
        <v>3455</v>
      </c>
      <c r="C3456" t="s">
        <v>19</v>
      </c>
      <c r="D3456" t="s">
        <v>19</v>
      </c>
      <c r="E3456">
        <v>3455</v>
      </c>
      <c r="F3456" t="s">
        <v>20</v>
      </c>
      <c r="G3456">
        <v>42</v>
      </c>
      <c r="H3456">
        <v>3455</v>
      </c>
      <c r="I3456">
        <v>40</v>
      </c>
      <c r="J3456" t="s">
        <v>8353</v>
      </c>
      <c r="K3456" t="s">
        <v>8354</v>
      </c>
      <c r="L3456" t="s">
        <v>185</v>
      </c>
      <c r="M3456" t="s">
        <v>186</v>
      </c>
      <c r="N3456" t="s">
        <v>3432</v>
      </c>
      <c r="O3456" t="s">
        <v>179</v>
      </c>
      <c r="P3456">
        <v>96.176299999999998</v>
      </c>
      <c r="Q3456">
        <v>32237403</v>
      </c>
      <c r="R3456" t="s">
        <v>61</v>
      </c>
      <c r="S3456">
        <v>6</v>
      </c>
    </row>
    <row r="3457" spans="2:19" x14ac:dyDescent="0.3">
      <c r="B3457">
        <v>3456</v>
      </c>
      <c r="C3457" t="s">
        <v>19</v>
      </c>
      <c r="D3457" t="s">
        <v>19</v>
      </c>
      <c r="E3457">
        <v>3456</v>
      </c>
      <c r="F3457" t="s">
        <v>20</v>
      </c>
      <c r="G3457">
        <v>25379</v>
      </c>
      <c r="H3457">
        <v>3456</v>
      </c>
      <c r="I3457">
        <v>12</v>
      </c>
      <c r="J3457" t="s">
        <v>8355</v>
      </c>
      <c r="K3457" t="s">
        <v>8356</v>
      </c>
      <c r="L3457" t="s">
        <v>95</v>
      </c>
      <c r="M3457" t="s">
        <v>96</v>
      </c>
      <c r="N3457" t="s">
        <v>509</v>
      </c>
      <c r="O3457" t="s">
        <v>489</v>
      </c>
      <c r="P3457">
        <v>96.174899999999994</v>
      </c>
      <c r="Q3457">
        <v>17034190</v>
      </c>
      <c r="R3457" t="s">
        <v>274</v>
      </c>
      <c r="S3457">
        <v>1</v>
      </c>
    </row>
    <row r="3458" spans="2:19" x14ac:dyDescent="0.3">
      <c r="B3458">
        <v>3457</v>
      </c>
      <c r="C3458" t="s">
        <v>19</v>
      </c>
      <c r="D3458" t="s">
        <v>19</v>
      </c>
      <c r="E3458">
        <v>3457</v>
      </c>
      <c r="F3458" t="s">
        <v>20</v>
      </c>
      <c r="G3458">
        <v>20368</v>
      </c>
      <c r="H3458">
        <v>3457</v>
      </c>
      <c r="I3458">
        <v>95</v>
      </c>
      <c r="J3458" t="s">
        <v>8357</v>
      </c>
      <c r="K3458" t="s">
        <v>8358</v>
      </c>
      <c r="L3458" t="s">
        <v>731</v>
      </c>
      <c r="M3458" t="s">
        <v>732</v>
      </c>
      <c r="N3458" t="s">
        <v>734</v>
      </c>
      <c r="O3458" t="s">
        <v>734</v>
      </c>
      <c r="P3458">
        <v>95.999499999999998</v>
      </c>
      <c r="Q3458">
        <v>15863944</v>
      </c>
      <c r="R3458" t="s">
        <v>42</v>
      </c>
      <c r="S3458">
        <v>4</v>
      </c>
    </row>
    <row r="3459" spans="2:19" x14ac:dyDescent="0.3">
      <c r="B3459">
        <v>3458</v>
      </c>
      <c r="C3459" t="s">
        <v>19</v>
      </c>
      <c r="D3459" t="s">
        <v>19</v>
      </c>
      <c r="E3459">
        <v>3458</v>
      </c>
      <c r="F3459" t="s">
        <v>20</v>
      </c>
      <c r="G3459">
        <v>25335</v>
      </c>
      <c r="H3459">
        <v>3458</v>
      </c>
      <c r="I3459">
        <v>11</v>
      </c>
      <c r="J3459" t="s">
        <v>8359</v>
      </c>
      <c r="K3459" t="s">
        <v>8360</v>
      </c>
      <c r="L3459" t="s">
        <v>45</v>
      </c>
      <c r="M3459" t="s">
        <v>46</v>
      </c>
      <c r="N3459" t="s">
        <v>4919</v>
      </c>
      <c r="O3459" t="s">
        <v>2281</v>
      </c>
      <c r="P3459">
        <v>95.96</v>
      </c>
      <c r="Q3459">
        <v>2041521</v>
      </c>
      <c r="R3459" t="s">
        <v>144</v>
      </c>
      <c r="S3459">
        <v>1</v>
      </c>
    </row>
    <row r="3460" spans="2:19" x14ac:dyDescent="0.3">
      <c r="B3460">
        <v>3459</v>
      </c>
      <c r="C3460" t="s">
        <v>19</v>
      </c>
      <c r="D3460" t="s">
        <v>19</v>
      </c>
      <c r="E3460">
        <v>3459</v>
      </c>
      <c r="F3460" t="s">
        <v>20</v>
      </c>
      <c r="G3460">
        <v>21981</v>
      </c>
      <c r="H3460">
        <v>3459</v>
      </c>
      <c r="I3460">
        <v>270</v>
      </c>
      <c r="J3460" t="s">
        <v>8361</v>
      </c>
      <c r="K3460" t="s">
        <v>8362</v>
      </c>
      <c r="L3460" t="s">
        <v>547</v>
      </c>
      <c r="M3460" t="s">
        <v>548</v>
      </c>
      <c r="N3460" t="s">
        <v>3001</v>
      </c>
      <c r="O3460" t="s">
        <v>549</v>
      </c>
      <c r="P3460">
        <v>95.917400000000001</v>
      </c>
      <c r="Q3460">
        <v>70148434</v>
      </c>
      <c r="R3460" t="s">
        <v>42</v>
      </c>
      <c r="S3460">
        <v>3</v>
      </c>
    </row>
    <row r="3461" spans="2:19" x14ac:dyDescent="0.3">
      <c r="B3461">
        <v>3460</v>
      </c>
      <c r="C3461" t="s">
        <v>19</v>
      </c>
      <c r="D3461" t="s">
        <v>19</v>
      </c>
      <c r="E3461">
        <v>3460</v>
      </c>
      <c r="F3461" t="s">
        <v>20</v>
      </c>
      <c r="G3461">
        <v>3673</v>
      </c>
      <c r="H3461">
        <v>3460</v>
      </c>
      <c r="I3461">
        <v>427</v>
      </c>
      <c r="J3461" t="s">
        <v>8363</v>
      </c>
      <c r="K3461" t="s">
        <v>8364</v>
      </c>
      <c r="L3461" t="s">
        <v>33</v>
      </c>
      <c r="M3461" t="s">
        <v>34</v>
      </c>
      <c r="N3461" t="s">
        <v>463</v>
      </c>
      <c r="O3461" t="s">
        <v>36</v>
      </c>
      <c r="P3461">
        <v>95.851600000000005</v>
      </c>
      <c r="Q3461">
        <v>28590237</v>
      </c>
      <c r="R3461" t="s">
        <v>449</v>
      </c>
      <c r="S3461">
        <v>7</v>
      </c>
    </row>
    <row r="3462" spans="2:19" x14ac:dyDescent="0.3">
      <c r="B3462">
        <v>3461</v>
      </c>
      <c r="C3462" t="s">
        <v>19</v>
      </c>
      <c r="D3462" t="s">
        <v>19</v>
      </c>
      <c r="E3462">
        <v>3461</v>
      </c>
      <c r="F3462" t="s">
        <v>20</v>
      </c>
      <c r="G3462">
        <v>22337</v>
      </c>
      <c r="H3462">
        <v>3461</v>
      </c>
      <c r="I3462">
        <v>15</v>
      </c>
      <c r="J3462" t="s">
        <v>8365</v>
      </c>
      <c r="K3462" t="s">
        <v>8366</v>
      </c>
      <c r="L3462" t="s">
        <v>176</v>
      </c>
      <c r="M3462" t="s">
        <v>177</v>
      </c>
      <c r="N3462" t="s">
        <v>8367</v>
      </c>
      <c r="O3462" t="s">
        <v>179</v>
      </c>
      <c r="P3462">
        <v>95.806600000000003</v>
      </c>
      <c r="Q3462">
        <v>3969000</v>
      </c>
      <c r="R3462" t="s">
        <v>49</v>
      </c>
      <c r="S3462">
        <v>3</v>
      </c>
    </row>
    <row r="3463" spans="2:19" x14ac:dyDescent="0.3">
      <c r="B3463">
        <v>3462</v>
      </c>
      <c r="C3463" t="s">
        <v>19</v>
      </c>
      <c r="D3463" t="s">
        <v>19</v>
      </c>
      <c r="E3463">
        <v>3462</v>
      </c>
      <c r="F3463" t="s">
        <v>20</v>
      </c>
      <c r="G3463">
        <v>22149</v>
      </c>
      <c r="H3463">
        <v>3462</v>
      </c>
      <c r="I3463">
        <v>69</v>
      </c>
      <c r="J3463" t="s">
        <v>8368</v>
      </c>
      <c r="K3463" t="s">
        <v>8369</v>
      </c>
      <c r="L3463" t="s">
        <v>170</v>
      </c>
      <c r="M3463" t="s">
        <v>171</v>
      </c>
      <c r="N3463" t="s">
        <v>380</v>
      </c>
      <c r="O3463" t="s">
        <v>381</v>
      </c>
      <c r="P3463">
        <v>95.797499999999999</v>
      </c>
      <c r="Q3463">
        <v>80437552</v>
      </c>
      <c r="R3463" t="s">
        <v>467</v>
      </c>
      <c r="S3463">
        <v>3</v>
      </c>
    </row>
    <row r="3464" spans="2:19" x14ac:dyDescent="0.3">
      <c r="B3464">
        <v>3463</v>
      </c>
      <c r="C3464" t="s">
        <v>19</v>
      </c>
      <c r="D3464" t="s">
        <v>19</v>
      </c>
      <c r="E3464">
        <v>3463</v>
      </c>
      <c r="F3464" t="s">
        <v>20</v>
      </c>
      <c r="G3464">
        <v>25801</v>
      </c>
      <c r="H3464">
        <v>3463</v>
      </c>
      <c r="I3464">
        <v>16</v>
      </c>
      <c r="J3464" t="s">
        <v>8370</v>
      </c>
      <c r="K3464" t="s">
        <v>8371</v>
      </c>
      <c r="L3464" t="s">
        <v>176</v>
      </c>
      <c r="M3464" t="s">
        <v>177</v>
      </c>
      <c r="N3464" t="s">
        <v>6386</v>
      </c>
      <c r="O3464" t="s">
        <v>179</v>
      </c>
      <c r="P3464">
        <v>95.804199999999994</v>
      </c>
      <c r="Q3464">
        <v>4661593</v>
      </c>
      <c r="R3464" t="s">
        <v>37</v>
      </c>
      <c r="S3464">
        <v>1</v>
      </c>
    </row>
    <row r="3465" spans="2:19" x14ac:dyDescent="0.3">
      <c r="B3465">
        <v>3464</v>
      </c>
      <c r="C3465" t="s">
        <v>19</v>
      </c>
      <c r="D3465" t="s">
        <v>19</v>
      </c>
      <c r="E3465">
        <v>3464</v>
      </c>
      <c r="F3465" t="s">
        <v>20</v>
      </c>
      <c r="G3465">
        <v>23798</v>
      </c>
      <c r="H3465">
        <v>3464</v>
      </c>
      <c r="I3465">
        <v>23</v>
      </c>
      <c r="J3465" t="s">
        <v>8372</v>
      </c>
      <c r="K3465" t="s">
        <v>8373</v>
      </c>
      <c r="L3465" t="s">
        <v>64</v>
      </c>
      <c r="M3465" t="s">
        <v>65</v>
      </c>
      <c r="N3465" t="s">
        <v>1041</v>
      </c>
      <c r="O3465" t="s">
        <v>67</v>
      </c>
      <c r="P3465">
        <v>95.787800000000004</v>
      </c>
      <c r="Q3465">
        <v>75932963</v>
      </c>
      <c r="R3465" t="s">
        <v>61</v>
      </c>
      <c r="S3465">
        <v>2</v>
      </c>
    </row>
    <row r="3466" spans="2:19" x14ac:dyDescent="0.3">
      <c r="B3466">
        <v>3465</v>
      </c>
      <c r="C3466" t="s">
        <v>19</v>
      </c>
      <c r="D3466" t="s">
        <v>19</v>
      </c>
      <c r="E3466">
        <v>3465</v>
      </c>
      <c r="F3466" t="s">
        <v>20</v>
      </c>
      <c r="G3466">
        <v>20194</v>
      </c>
      <c r="H3466">
        <v>3465</v>
      </c>
      <c r="I3466">
        <v>158</v>
      </c>
      <c r="J3466" t="s">
        <v>8374</v>
      </c>
      <c r="K3466" t="s">
        <v>8375</v>
      </c>
      <c r="L3466" t="s">
        <v>185</v>
      </c>
      <c r="M3466" t="s">
        <v>186</v>
      </c>
      <c r="N3466" t="s">
        <v>185</v>
      </c>
      <c r="O3466" t="s">
        <v>179</v>
      </c>
      <c r="P3466">
        <v>95.788200000000003</v>
      </c>
      <c r="Q3466">
        <v>27139044</v>
      </c>
      <c r="R3466" t="s">
        <v>37</v>
      </c>
      <c r="S3466">
        <v>4</v>
      </c>
    </row>
    <row r="3467" spans="2:19" x14ac:dyDescent="0.3">
      <c r="B3467">
        <v>3466</v>
      </c>
      <c r="C3467" t="s">
        <v>19</v>
      </c>
      <c r="D3467" t="s">
        <v>19</v>
      </c>
      <c r="E3467">
        <v>3466</v>
      </c>
      <c r="F3467" t="s">
        <v>20</v>
      </c>
      <c r="G3467">
        <v>1511</v>
      </c>
      <c r="H3467">
        <v>3466</v>
      </c>
      <c r="I3467">
        <v>397</v>
      </c>
      <c r="J3467" t="s">
        <v>8376</v>
      </c>
      <c r="K3467" t="s">
        <v>8377</v>
      </c>
      <c r="L3467" t="s">
        <v>23</v>
      </c>
      <c r="M3467" t="s">
        <v>24</v>
      </c>
      <c r="N3467" t="s">
        <v>60</v>
      </c>
      <c r="O3467" t="s">
        <v>60</v>
      </c>
      <c r="P3467">
        <v>95.752200000000002</v>
      </c>
      <c r="Q3467">
        <v>89099333</v>
      </c>
      <c r="R3467" t="s">
        <v>151</v>
      </c>
      <c r="S3467">
        <v>6</v>
      </c>
    </row>
    <row r="3468" spans="2:19" x14ac:dyDescent="0.3">
      <c r="B3468">
        <v>3467</v>
      </c>
      <c r="C3468" t="s">
        <v>19</v>
      </c>
      <c r="D3468" t="s">
        <v>19</v>
      </c>
      <c r="E3468">
        <v>3467</v>
      </c>
      <c r="F3468" t="s">
        <v>20</v>
      </c>
      <c r="G3468">
        <v>26147</v>
      </c>
      <c r="H3468">
        <v>3467</v>
      </c>
      <c r="I3468">
        <v>157</v>
      </c>
      <c r="J3468" t="s">
        <v>8378</v>
      </c>
      <c r="K3468" t="s">
        <v>8379</v>
      </c>
      <c r="L3468" t="s">
        <v>170</v>
      </c>
      <c r="M3468" t="s">
        <v>171</v>
      </c>
      <c r="N3468" t="s">
        <v>5863</v>
      </c>
      <c r="O3468" t="s">
        <v>381</v>
      </c>
      <c r="P3468">
        <v>95.715299999999999</v>
      </c>
      <c r="Q3468">
        <v>19583361</v>
      </c>
      <c r="R3468" t="s">
        <v>144</v>
      </c>
      <c r="S3468">
        <v>1</v>
      </c>
    </row>
    <row r="3469" spans="2:19" x14ac:dyDescent="0.3">
      <c r="B3469">
        <v>3468</v>
      </c>
      <c r="C3469" t="s">
        <v>19</v>
      </c>
      <c r="D3469" t="s">
        <v>19</v>
      </c>
      <c r="E3469">
        <v>3468</v>
      </c>
      <c r="F3469" t="s">
        <v>20</v>
      </c>
      <c r="G3469">
        <v>17768</v>
      </c>
      <c r="H3469">
        <v>3468</v>
      </c>
      <c r="I3469">
        <v>1350</v>
      </c>
      <c r="J3469" t="s">
        <v>8380</v>
      </c>
      <c r="K3469" t="s">
        <v>8381</v>
      </c>
      <c r="L3469" t="s">
        <v>154</v>
      </c>
      <c r="M3469" t="s">
        <v>155</v>
      </c>
      <c r="N3469" t="s">
        <v>8382</v>
      </c>
      <c r="O3469" t="s">
        <v>298</v>
      </c>
      <c r="P3469">
        <v>95.662199999999999</v>
      </c>
      <c r="Q3469">
        <v>242582000</v>
      </c>
      <c r="R3469" t="s">
        <v>262</v>
      </c>
      <c r="S3469">
        <v>5</v>
      </c>
    </row>
    <row r="3470" spans="2:19" x14ac:dyDescent="0.3">
      <c r="B3470">
        <v>3469</v>
      </c>
      <c r="C3470" t="s">
        <v>19</v>
      </c>
      <c r="D3470" t="s">
        <v>19</v>
      </c>
      <c r="E3470">
        <v>3469</v>
      </c>
      <c r="F3470" t="s">
        <v>20</v>
      </c>
      <c r="G3470">
        <v>25644</v>
      </c>
      <c r="H3470">
        <v>3469</v>
      </c>
      <c r="I3470">
        <v>117</v>
      </c>
      <c r="J3470" t="s">
        <v>8383</v>
      </c>
      <c r="K3470" t="s">
        <v>8384</v>
      </c>
      <c r="L3470" t="s">
        <v>131</v>
      </c>
      <c r="M3470" t="s">
        <v>132</v>
      </c>
      <c r="N3470" t="s">
        <v>697</v>
      </c>
      <c r="O3470" t="s">
        <v>698</v>
      </c>
      <c r="P3470">
        <v>95.6464</v>
      </c>
      <c r="Q3470">
        <v>13169676</v>
      </c>
      <c r="R3470" t="s">
        <v>274</v>
      </c>
      <c r="S3470">
        <v>1</v>
      </c>
    </row>
    <row r="3471" spans="2:19" x14ac:dyDescent="0.3">
      <c r="B3471">
        <v>3470</v>
      </c>
      <c r="C3471" t="s">
        <v>19</v>
      </c>
      <c r="D3471" t="s">
        <v>19</v>
      </c>
      <c r="E3471">
        <v>3470</v>
      </c>
      <c r="F3471" t="s">
        <v>20</v>
      </c>
      <c r="G3471">
        <v>17921</v>
      </c>
      <c r="H3471">
        <v>3470</v>
      </c>
      <c r="I3471">
        <v>30</v>
      </c>
      <c r="J3471" t="s">
        <v>8385</v>
      </c>
      <c r="K3471" t="s">
        <v>8386</v>
      </c>
      <c r="L3471" t="s">
        <v>23</v>
      </c>
      <c r="M3471" t="s">
        <v>24</v>
      </c>
      <c r="N3471" t="s">
        <v>504</v>
      </c>
      <c r="O3471" t="s">
        <v>26</v>
      </c>
      <c r="P3471">
        <v>95.583100000000002</v>
      </c>
      <c r="Q3471">
        <v>7965080</v>
      </c>
      <c r="R3471" t="s">
        <v>118</v>
      </c>
      <c r="S3471">
        <v>5</v>
      </c>
    </row>
    <row r="3472" spans="2:19" x14ac:dyDescent="0.3">
      <c r="B3472">
        <v>3471</v>
      </c>
      <c r="C3472" t="s">
        <v>19</v>
      </c>
      <c r="D3472" t="s">
        <v>19</v>
      </c>
      <c r="E3472">
        <v>3471</v>
      </c>
      <c r="F3472" t="s">
        <v>20</v>
      </c>
      <c r="G3472">
        <v>7127</v>
      </c>
      <c r="H3472">
        <v>3471</v>
      </c>
      <c r="I3472">
        <v>387</v>
      </c>
      <c r="J3472" t="s">
        <v>8387</v>
      </c>
      <c r="K3472" t="s">
        <v>8388</v>
      </c>
      <c r="L3472" t="s">
        <v>547</v>
      </c>
      <c r="M3472" t="s">
        <v>548</v>
      </c>
      <c r="N3472" t="s">
        <v>1008</v>
      </c>
      <c r="O3472" t="s">
        <v>549</v>
      </c>
      <c r="P3472">
        <v>95.439300000000003</v>
      </c>
      <c r="Q3472">
        <v>30434345</v>
      </c>
      <c r="R3472" t="s">
        <v>449</v>
      </c>
      <c r="S3472">
        <v>5</v>
      </c>
    </row>
    <row r="3473" spans="2:19" x14ac:dyDescent="0.3">
      <c r="B3473">
        <v>3472</v>
      </c>
      <c r="C3473" t="s">
        <v>19</v>
      </c>
      <c r="D3473" t="s">
        <v>19</v>
      </c>
      <c r="E3473">
        <v>3472</v>
      </c>
      <c r="F3473" t="s">
        <v>20</v>
      </c>
      <c r="G3473">
        <v>26207</v>
      </c>
      <c r="H3473">
        <v>3472</v>
      </c>
      <c r="I3473">
        <v>88</v>
      </c>
      <c r="J3473" t="s">
        <v>8389</v>
      </c>
      <c r="K3473" t="s">
        <v>8390</v>
      </c>
      <c r="L3473" t="s">
        <v>547</v>
      </c>
      <c r="M3473" t="s">
        <v>548</v>
      </c>
      <c r="N3473" t="s">
        <v>2085</v>
      </c>
      <c r="O3473" t="s">
        <v>549</v>
      </c>
      <c r="P3473">
        <v>95.348699999999994</v>
      </c>
      <c r="Q3473">
        <v>24480506</v>
      </c>
      <c r="R3473" t="s">
        <v>151</v>
      </c>
      <c r="S3473">
        <v>1</v>
      </c>
    </row>
    <row r="3474" spans="2:19" x14ac:dyDescent="0.3">
      <c r="B3474">
        <v>3473</v>
      </c>
      <c r="C3474" t="s">
        <v>19</v>
      </c>
      <c r="D3474" t="s">
        <v>19</v>
      </c>
      <c r="E3474">
        <v>3473</v>
      </c>
      <c r="F3474" t="s">
        <v>20</v>
      </c>
      <c r="G3474">
        <v>26192</v>
      </c>
      <c r="H3474">
        <v>3473</v>
      </c>
      <c r="I3474">
        <v>6</v>
      </c>
      <c r="J3474" t="s">
        <v>8391</v>
      </c>
      <c r="K3474" t="s">
        <v>8392</v>
      </c>
      <c r="L3474" t="s">
        <v>577</v>
      </c>
      <c r="M3474" t="s">
        <v>578</v>
      </c>
      <c r="N3474" t="s">
        <v>898</v>
      </c>
      <c r="O3474" t="s">
        <v>1063</v>
      </c>
      <c r="P3474">
        <v>95.262299999999996</v>
      </c>
      <c r="Q3474">
        <v>2167796</v>
      </c>
      <c r="R3474" t="s">
        <v>467</v>
      </c>
      <c r="S3474">
        <v>1</v>
      </c>
    </row>
    <row r="3475" spans="2:19" x14ac:dyDescent="0.3">
      <c r="B3475">
        <v>3474</v>
      </c>
      <c r="C3475" t="s">
        <v>19</v>
      </c>
      <c r="D3475" t="s">
        <v>19</v>
      </c>
      <c r="E3475">
        <v>3474</v>
      </c>
      <c r="F3475" t="s">
        <v>20</v>
      </c>
      <c r="G3475">
        <v>25351</v>
      </c>
      <c r="H3475">
        <v>3474</v>
      </c>
      <c r="I3475">
        <v>30</v>
      </c>
      <c r="J3475" t="s">
        <v>8393</v>
      </c>
      <c r="K3475" t="s">
        <v>8394</v>
      </c>
      <c r="L3475" t="s">
        <v>230</v>
      </c>
      <c r="M3475" t="s">
        <v>231</v>
      </c>
      <c r="N3475" t="s">
        <v>956</v>
      </c>
      <c r="O3475" t="s">
        <v>957</v>
      </c>
      <c r="P3475">
        <v>95.206599999999995</v>
      </c>
      <c r="Q3475">
        <v>6814259</v>
      </c>
      <c r="R3475" t="s">
        <v>151</v>
      </c>
      <c r="S3475">
        <v>1</v>
      </c>
    </row>
    <row r="3476" spans="2:19" x14ac:dyDescent="0.3">
      <c r="B3476">
        <v>3475</v>
      </c>
      <c r="C3476" t="s">
        <v>19</v>
      </c>
      <c r="D3476" t="s">
        <v>19</v>
      </c>
      <c r="E3476">
        <v>3475</v>
      </c>
      <c r="F3476" t="s">
        <v>20</v>
      </c>
      <c r="G3476">
        <v>26362</v>
      </c>
      <c r="H3476">
        <v>3475</v>
      </c>
      <c r="I3476">
        <v>40</v>
      </c>
      <c r="J3476" t="s">
        <v>8395</v>
      </c>
      <c r="K3476" t="s">
        <v>8396</v>
      </c>
      <c r="L3476" t="s">
        <v>215</v>
      </c>
      <c r="M3476" t="s">
        <v>216</v>
      </c>
      <c r="N3476" t="s">
        <v>6035</v>
      </c>
      <c r="O3476" t="s">
        <v>8397</v>
      </c>
      <c r="P3476">
        <v>95.168099999999995</v>
      </c>
      <c r="Q3476">
        <v>4607737</v>
      </c>
      <c r="R3476" t="s">
        <v>144</v>
      </c>
      <c r="S3476">
        <v>1</v>
      </c>
    </row>
    <row r="3477" spans="2:19" x14ac:dyDescent="0.3">
      <c r="B3477">
        <v>3476</v>
      </c>
      <c r="C3477" t="s">
        <v>19</v>
      </c>
      <c r="D3477" t="s">
        <v>19</v>
      </c>
      <c r="E3477">
        <v>3476</v>
      </c>
      <c r="F3477" t="s">
        <v>20</v>
      </c>
      <c r="G3477">
        <v>19614</v>
      </c>
      <c r="H3477">
        <v>3476</v>
      </c>
      <c r="I3477">
        <v>75</v>
      </c>
      <c r="J3477" t="s">
        <v>8398</v>
      </c>
      <c r="K3477" t="s">
        <v>8399</v>
      </c>
      <c r="L3477" t="s">
        <v>189</v>
      </c>
      <c r="M3477" t="s">
        <v>190</v>
      </c>
      <c r="N3477" t="s">
        <v>3440</v>
      </c>
      <c r="O3477" t="s">
        <v>3441</v>
      </c>
      <c r="P3477">
        <v>95.085400000000007</v>
      </c>
      <c r="Q3477">
        <v>26152426</v>
      </c>
      <c r="R3477" t="s">
        <v>144</v>
      </c>
      <c r="S3477">
        <v>4</v>
      </c>
    </row>
    <row r="3478" spans="2:19" x14ac:dyDescent="0.3">
      <c r="B3478">
        <v>3477</v>
      </c>
      <c r="C3478" t="s">
        <v>19</v>
      </c>
      <c r="D3478" t="s">
        <v>19</v>
      </c>
      <c r="E3478">
        <v>3477</v>
      </c>
      <c r="F3478" t="s">
        <v>20</v>
      </c>
      <c r="G3478">
        <v>18174</v>
      </c>
      <c r="H3478">
        <v>3477</v>
      </c>
      <c r="I3478">
        <v>1577</v>
      </c>
      <c r="J3478" t="s">
        <v>8400</v>
      </c>
      <c r="K3478" t="s">
        <v>8401</v>
      </c>
      <c r="L3478" t="s">
        <v>170</v>
      </c>
      <c r="M3478" t="s">
        <v>171</v>
      </c>
      <c r="N3478" t="s">
        <v>3683</v>
      </c>
      <c r="O3478" t="s">
        <v>377</v>
      </c>
      <c r="P3478">
        <v>95.092500000000001</v>
      </c>
      <c r="Q3478">
        <v>18223894</v>
      </c>
      <c r="R3478" t="s">
        <v>144</v>
      </c>
      <c r="S3478">
        <v>4</v>
      </c>
    </row>
    <row r="3479" spans="2:19" x14ac:dyDescent="0.3">
      <c r="B3479">
        <v>3478</v>
      </c>
      <c r="C3479" t="s">
        <v>19</v>
      </c>
      <c r="D3479" t="s">
        <v>19</v>
      </c>
      <c r="E3479">
        <v>3478</v>
      </c>
      <c r="F3479" t="s">
        <v>20</v>
      </c>
      <c r="G3479">
        <v>25653</v>
      </c>
      <c r="H3479">
        <v>3478</v>
      </c>
      <c r="I3479">
        <v>24</v>
      </c>
      <c r="J3479" t="s">
        <v>8402</v>
      </c>
      <c r="K3479" t="s">
        <v>8403</v>
      </c>
      <c r="L3479" t="s">
        <v>246</v>
      </c>
      <c r="M3479" t="s">
        <v>247</v>
      </c>
      <c r="N3479" t="s">
        <v>1180</v>
      </c>
      <c r="O3479" t="s">
        <v>432</v>
      </c>
      <c r="P3479">
        <v>95.057199999999995</v>
      </c>
      <c r="Q3479">
        <v>4898145</v>
      </c>
      <c r="R3479" t="s">
        <v>467</v>
      </c>
      <c r="S3479">
        <v>1</v>
      </c>
    </row>
    <row r="3480" spans="2:19" x14ac:dyDescent="0.3">
      <c r="B3480">
        <v>3479</v>
      </c>
      <c r="C3480" t="s">
        <v>19</v>
      </c>
      <c r="D3480" t="s">
        <v>19</v>
      </c>
      <c r="E3480">
        <v>3479</v>
      </c>
      <c r="F3480" t="s">
        <v>20</v>
      </c>
      <c r="G3480">
        <v>25450</v>
      </c>
      <c r="H3480">
        <v>3479</v>
      </c>
      <c r="I3480">
        <v>160</v>
      </c>
      <c r="J3480" t="s">
        <v>8404</v>
      </c>
      <c r="K3480" t="s">
        <v>8405</v>
      </c>
      <c r="L3480" t="s">
        <v>731</v>
      </c>
      <c r="M3480" t="s">
        <v>732</v>
      </c>
      <c r="N3480" t="s">
        <v>8406</v>
      </c>
      <c r="O3480" t="s">
        <v>8407</v>
      </c>
      <c r="P3480">
        <v>94.995699999999999</v>
      </c>
      <c r="Q3480">
        <v>82335000</v>
      </c>
      <c r="R3480" t="s">
        <v>262</v>
      </c>
      <c r="S3480">
        <v>1</v>
      </c>
    </row>
    <row r="3481" spans="2:19" x14ac:dyDescent="0.3">
      <c r="B3481">
        <v>3480</v>
      </c>
      <c r="C3481" t="s">
        <v>19</v>
      </c>
      <c r="D3481" t="s">
        <v>19</v>
      </c>
      <c r="E3481">
        <v>3480</v>
      </c>
      <c r="F3481" t="s">
        <v>20</v>
      </c>
      <c r="G3481">
        <v>20591</v>
      </c>
      <c r="H3481">
        <v>3480</v>
      </c>
      <c r="I3481">
        <v>92</v>
      </c>
      <c r="J3481" t="s">
        <v>8408</v>
      </c>
      <c r="K3481" t="s">
        <v>8409</v>
      </c>
      <c r="L3481" t="s">
        <v>943</v>
      </c>
      <c r="M3481" t="s">
        <v>944</v>
      </c>
      <c r="N3481" t="s">
        <v>946</v>
      </c>
      <c r="O3481" t="s">
        <v>946</v>
      </c>
      <c r="P3481">
        <v>94.993399999999994</v>
      </c>
      <c r="Q3481">
        <v>15845547</v>
      </c>
      <c r="R3481" t="s">
        <v>144</v>
      </c>
      <c r="S3481">
        <v>3</v>
      </c>
    </row>
    <row r="3482" spans="2:19" x14ac:dyDescent="0.3">
      <c r="B3482">
        <v>3481</v>
      </c>
      <c r="C3482" t="s">
        <v>19</v>
      </c>
      <c r="D3482" t="s">
        <v>19</v>
      </c>
      <c r="E3482">
        <v>3481</v>
      </c>
      <c r="F3482" t="s">
        <v>20</v>
      </c>
      <c r="G3482">
        <v>22346</v>
      </c>
      <c r="H3482">
        <v>3481</v>
      </c>
      <c r="I3482">
        <v>27</v>
      </c>
      <c r="J3482" t="s">
        <v>8410</v>
      </c>
      <c r="K3482" t="s">
        <v>8411</v>
      </c>
      <c r="L3482" t="s">
        <v>594</v>
      </c>
      <c r="M3482" t="s">
        <v>595</v>
      </c>
      <c r="N3482" t="s">
        <v>8412</v>
      </c>
      <c r="O3482" t="s">
        <v>5453</v>
      </c>
      <c r="P3482">
        <v>94.940299999999993</v>
      </c>
      <c r="Q3482">
        <v>3459800</v>
      </c>
      <c r="R3482" t="s">
        <v>42</v>
      </c>
      <c r="S3482">
        <v>3</v>
      </c>
    </row>
    <row r="3483" spans="2:19" x14ac:dyDescent="0.3">
      <c r="B3483">
        <v>3482</v>
      </c>
      <c r="C3483" t="s">
        <v>19</v>
      </c>
      <c r="D3483" t="s">
        <v>19</v>
      </c>
      <c r="E3483">
        <v>3482</v>
      </c>
      <c r="F3483" t="s">
        <v>20</v>
      </c>
      <c r="G3483">
        <v>26111</v>
      </c>
      <c r="H3483">
        <v>3482</v>
      </c>
      <c r="I3483">
        <v>38</v>
      </c>
      <c r="J3483" t="s">
        <v>8413</v>
      </c>
      <c r="K3483" t="s">
        <v>8414</v>
      </c>
      <c r="L3483" t="s">
        <v>204</v>
      </c>
      <c r="M3483" t="s">
        <v>205</v>
      </c>
      <c r="N3483" t="s">
        <v>7097</v>
      </c>
      <c r="O3483" t="s">
        <v>2161</v>
      </c>
      <c r="P3483">
        <v>94.925399999999996</v>
      </c>
      <c r="Q3483">
        <v>3980672</v>
      </c>
      <c r="R3483" t="s">
        <v>37</v>
      </c>
      <c r="S3483">
        <v>1</v>
      </c>
    </row>
    <row r="3484" spans="2:19" x14ac:dyDescent="0.3">
      <c r="B3484">
        <v>3483</v>
      </c>
      <c r="C3484" t="s">
        <v>19</v>
      </c>
      <c r="D3484" t="s">
        <v>19</v>
      </c>
      <c r="E3484">
        <v>3483</v>
      </c>
      <c r="F3484" t="s">
        <v>20</v>
      </c>
      <c r="G3484">
        <v>18877</v>
      </c>
      <c r="H3484">
        <v>3483</v>
      </c>
      <c r="I3484">
        <v>3</v>
      </c>
      <c r="J3484" t="s">
        <v>8415</v>
      </c>
      <c r="K3484" t="s">
        <v>8416</v>
      </c>
      <c r="L3484" t="s">
        <v>195</v>
      </c>
      <c r="M3484" t="s">
        <v>196</v>
      </c>
      <c r="N3484" t="s">
        <v>197</v>
      </c>
      <c r="O3484" t="s">
        <v>198</v>
      </c>
      <c r="P3484">
        <v>94.919200000000004</v>
      </c>
      <c r="Q3484">
        <v>13037348</v>
      </c>
      <c r="R3484" t="s">
        <v>144</v>
      </c>
      <c r="S3484">
        <v>5</v>
      </c>
    </row>
    <row r="3485" spans="2:19" x14ac:dyDescent="0.3">
      <c r="B3485">
        <v>3484</v>
      </c>
      <c r="C3485" t="s">
        <v>19</v>
      </c>
      <c r="D3485" t="s">
        <v>19</v>
      </c>
      <c r="E3485">
        <v>3484</v>
      </c>
      <c r="F3485" t="s">
        <v>20</v>
      </c>
      <c r="G3485">
        <v>25286</v>
      </c>
      <c r="H3485">
        <v>3484</v>
      </c>
      <c r="I3485">
        <v>17</v>
      </c>
      <c r="J3485" t="s">
        <v>8417</v>
      </c>
      <c r="K3485" t="s">
        <v>8418</v>
      </c>
      <c r="L3485" t="s">
        <v>33</v>
      </c>
      <c r="M3485" t="s">
        <v>34</v>
      </c>
      <c r="N3485" t="s">
        <v>2011</v>
      </c>
      <c r="O3485" t="s">
        <v>36</v>
      </c>
      <c r="P3485">
        <v>94.862499999999997</v>
      </c>
      <c r="Q3485">
        <v>2040000</v>
      </c>
      <c r="R3485" t="s">
        <v>118</v>
      </c>
      <c r="S3485">
        <v>1</v>
      </c>
    </row>
    <row r="3486" spans="2:19" x14ac:dyDescent="0.3">
      <c r="B3486">
        <v>3485</v>
      </c>
      <c r="C3486" t="s">
        <v>19</v>
      </c>
      <c r="D3486" t="s">
        <v>19</v>
      </c>
      <c r="E3486">
        <v>3485</v>
      </c>
      <c r="F3486" t="s">
        <v>20</v>
      </c>
      <c r="G3486">
        <v>26047</v>
      </c>
      <c r="H3486">
        <v>3485</v>
      </c>
      <c r="I3486">
        <v>120</v>
      </c>
      <c r="J3486" t="s">
        <v>8419</v>
      </c>
      <c r="K3486" t="s">
        <v>8420</v>
      </c>
      <c r="L3486" t="s">
        <v>83</v>
      </c>
      <c r="M3486" t="s">
        <v>84</v>
      </c>
      <c r="N3486" t="s">
        <v>8421</v>
      </c>
      <c r="O3486" t="s">
        <v>8422</v>
      </c>
      <c r="P3486">
        <v>94.755600000000001</v>
      </c>
      <c r="Q3486">
        <v>6062834</v>
      </c>
      <c r="R3486" t="s">
        <v>243</v>
      </c>
      <c r="S3486">
        <v>1</v>
      </c>
    </row>
    <row r="3487" spans="2:19" x14ac:dyDescent="0.3">
      <c r="B3487">
        <v>3486</v>
      </c>
      <c r="C3487" t="s">
        <v>19</v>
      </c>
      <c r="D3487" t="s">
        <v>19</v>
      </c>
      <c r="E3487">
        <v>3486</v>
      </c>
      <c r="F3487" t="s">
        <v>20</v>
      </c>
      <c r="G3487">
        <v>24509</v>
      </c>
      <c r="H3487">
        <v>3486</v>
      </c>
      <c r="I3487">
        <v>1200</v>
      </c>
      <c r="J3487" t="s">
        <v>8423</v>
      </c>
      <c r="K3487" t="s">
        <v>8424</v>
      </c>
      <c r="L3487" t="s">
        <v>204</v>
      </c>
      <c r="M3487" t="s">
        <v>205</v>
      </c>
      <c r="N3487" t="s">
        <v>8425</v>
      </c>
      <c r="O3487" t="s">
        <v>5556</v>
      </c>
      <c r="P3487">
        <v>94.732699999999994</v>
      </c>
      <c r="Q3487">
        <v>98531901</v>
      </c>
      <c r="R3487" t="s">
        <v>56</v>
      </c>
      <c r="S3487">
        <v>2</v>
      </c>
    </row>
    <row r="3488" spans="2:19" x14ac:dyDescent="0.3">
      <c r="B3488">
        <v>3487</v>
      </c>
      <c r="C3488" t="s">
        <v>19</v>
      </c>
      <c r="D3488" t="s">
        <v>19</v>
      </c>
      <c r="E3488">
        <v>3487</v>
      </c>
      <c r="F3488" t="s">
        <v>20</v>
      </c>
      <c r="G3488">
        <v>20857</v>
      </c>
      <c r="H3488">
        <v>3487</v>
      </c>
      <c r="I3488">
        <v>173</v>
      </c>
      <c r="J3488" t="s">
        <v>8426</v>
      </c>
      <c r="K3488" t="s">
        <v>8427</v>
      </c>
      <c r="L3488" t="s">
        <v>23</v>
      </c>
      <c r="M3488" t="s">
        <v>24</v>
      </c>
      <c r="N3488" t="s">
        <v>8428</v>
      </c>
      <c r="O3488" t="s">
        <v>1745</v>
      </c>
      <c r="P3488">
        <v>94.712500000000006</v>
      </c>
      <c r="Q3488">
        <v>32225581</v>
      </c>
      <c r="R3488" t="s">
        <v>42</v>
      </c>
      <c r="S3488">
        <v>4</v>
      </c>
    </row>
    <row r="3489" spans="2:19" x14ac:dyDescent="0.3">
      <c r="B3489">
        <v>3488</v>
      </c>
      <c r="C3489" t="s">
        <v>19</v>
      </c>
      <c r="D3489" t="s">
        <v>19</v>
      </c>
      <c r="E3489">
        <v>3488</v>
      </c>
      <c r="F3489" t="s">
        <v>20</v>
      </c>
      <c r="G3489">
        <v>25845</v>
      </c>
      <c r="H3489">
        <v>3488</v>
      </c>
      <c r="I3489">
        <v>55</v>
      </c>
      <c r="J3489" t="s">
        <v>8429</v>
      </c>
      <c r="K3489" t="s">
        <v>8430</v>
      </c>
      <c r="L3489" t="s">
        <v>64</v>
      </c>
      <c r="M3489" t="s">
        <v>65</v>
      </c>
      <c r="N3489" t="s">
        <v>140</v>
      </c>
      <c r="O3489" t="s">
        <v>67</v>
      </c>
      <c r="P3489">
        <v>94.710300000000004</v>
      </c>
      <c r="Q3489">
        <v>6602625</v>
      </c>
      <c r="R3489" t="s">
        <v>49</v>
      </c>
      <c r="S3489">
        <v>1</v>
      </c>
    </row>
    <row r="3490" spans="2:19" x14ac:dyDescent="0.3">
      <c r="B3490">
        <v>3489</v>
      </c>
      <c r="C3490" t="s">
        <v>19</v>
      </c>
      <c r="D3490" t="s">
        <v>19</v>
      </c>
      <c r="E3490">
        <v>3489</v>
      </c>
      <c r="F3490" t="s">
        <v>20</v>
      </c>
      <c r="G3490">
        <v>26275</v>
      </c>
      <c r="H3490">
        <v>3489</v>
      </c>
      <c r="I3490">
        <v>50</v>
      </c>
      <c r="J3490" t="s">
        <v>8431</v>
      </c>
      <c r="K3490" t="s">
        <v>8432</v>
      </c>
      <c r="L3490" t="s">
        <v>131</v>
      </c>
      <c r="M3490" t="s">
        <v>132</v>
      </c>
      <c r="N3490" t="s">
        <v>794</v>
      </c>
      <c r="O3490" t="s">
        <v>794</v>
      </c>
      <c r="P3490">
        <v>94.655900000000003</v>
      </c>
      <c r="Q3490">
        <v>47647574</v>
      </c>
      <c r="R3490" t="s">
        <v>449</v>
      </c>
      <c r="S3490">
        <v>1</v>
      </c>
    </row>
    <row r="3491" spans="2:19" x14ac:dyDescent="0.3">
      <c r="B3491">
        <v>3490</v>
      </c>
      <c r="C3491" t="s">
        <v>19</v>
      </c>
      <c r="D3491" t="s">
        <v>19</v>
      </c>
      <c r="E3491">
        <v>3490</v>
      </c>
      <c r="F3491" t="s">
        <v>20</v>
      </c>
      <c r="G3491">
        <v>4348</v>
      </c>
      <c r="H3491">
        <v>3490</v>
      </c>
      <c r="I3491">
        <v>282</v>
      </c>
      <c r="J3491" t="s">
        <v>8433</v>
      </c>
      <c r="K3491" t="s">
        <v>8434</v>
      </c>
      <c r="L3491" t="s">
        <v>246</v>
      </c>
      <c r="M3491" t="s">
        <v>247</v>
      </c>
      <c r="N3491" t="s">
        <v>8435</v>
      </c>
      <c r="O3491" t="s">
        <v>432</v>
      </c>
      <c r="P3491">
        <v>94.638099999999994</v>
      </c>
      <c r="Q3491">
        <v>81797736</v>
      </c>
      <c r="R3491" t="s">
        <v>415</v>
      </c>
      <c r="S3491">
        <v>8</v>
      </c>
    </row>
    <row r="3492" spans="2:19" x14ac:dyDescent="0.3">
      <c r="B3492">
        <v>3491</v>
      </c>
      <c r="C3492" t="s">
        <v>19</v>
      </c>
      <c r="D3492" t="s">
        <v>19</v>
      </c>
      <c r="E3492">
        <v>3491</v>
      </c>
      <c r="F3492" t="s">
        <v>20</v>
      </c>
      <c r="G3492">
        <v>24413</v>
      </c>
      <c r="H3492">
        <v>3491</v>
      </c>
      <c r="I3492">
        <v>20</v>
      </c>
      <c r="J3492" t="s">
        <v>8436</v>
      </c>
      <c r="K3492" t="s">
        <v>8437</v>
      </c>
      <c r="L3492" t="s">
        <v>170</v>
      </c>
      <c r="M3492" t="s">
        <v>171</v>
      </c>
      <c r="N3492" t="s">
        <v>380</v>
      </c>
      <c r="O3492" t="s">
        <v>381</v>
      </c>
      <c r="P3492">
        <v>94.570300000000003</v>
      </c>
      <c r="Q3492">
        <v>4021070</v>
      </c>
      <c r="R3492" t="s">
        <v>37</v>
      </c>
      <c r="S3492">
        <v>2</v>
      </c>
    </row>
    <row r="3493" spans="2:19" x14ac:dyDescent="0.3">
      <c r="B3493">
        <v>3492</v>
      </c>
      <c r="C3493" t="s">
        <v>19</v>
      </c>
      <c r="D3493" t="s">
        <v>19</v>
      </c>
      <c r="E3493">
        <v>3492</v>
      </c>
      <c r="F3493" t="s">
        <v>20</v>
      </c>
      <c r="G3493">
        <v>1704</v>
      </c>
      <c r="H3493">
        <v>3492</v>
      </c>
      <c r="I3493">
        <v>900</v>
      </c>
      <c r="J3493" t="s">
        <v>8438</v>
      </c>
      <c r="K3493" t="s">
        <v>8439</v>
      </c>
      <c r="L3493" t="s">
        <v>23</v>
      </c>
      <c r="M3493" t="s">
        <v>24</v>
      </c>
      <c r="N3493" t="s">
        <v>824</v>
      </c>
      <c r="O3493" t="s">
        <v>60</v>
      </c>
      <c r="P3493">
        <v>94.561899999999994</v>
      </c>
      <c r="Q3493">
        <v>15157831</v>
      </c>
      <c r="R3493" t="s">
        <v>42</v>
      </c>
      <c r="S3493">
        <v>4</v>
      </c>
    </row>
    <row r="3494" spans="2:19" x14ac:dyDescent="0.3">
      <c r="B3494">
        <v>3493</v>
      </c>
      <c r="C3494" t="s">
        <v>19</v>
      </c>
      <c r="D3494" t="s">
        <v>19</v>
      </c>
      <c r="E3494">
        <v>3493</v>
      </c>
      <c r="F3494" t="s">
        <v>20</v>
      </c>
      <c r="G3494">
        <v>20021</v>
      </c>
      <c r="H3494">
        <v>3493</v>
      </c>
      <c r="I3494">
        <v>41</v>
      </c>
      <c r="J3494" t="s">
        <v>8440</v>
      </c>
      <c r="K3494" t="s">
        <v>8441</v>
      </c>
      <c r="L3494" t="s">
        <v>33</v>
      </c>
      <c r="M3494" t="s">
        <v>34</v>
      </c>
      <c r="N3494" t="s">
        <v>35</v>
      </c>
      <c r="O3494" t="s">
        <v>36</v>
      </c>
      <c r="P3494">
        <v>94.545199999999994</v>
      </c>
      <c r="Q3494">
        <v>4475986</v>
      </c>
      <c r="R3494" t="s">
        <v>37</v>
      </c>
      <c r="S3494">
        <v>4</v>
      </c>
    </row>
    <row r="3495" spans="2:19" x14ac:dyDescent="0.3">
      <c r="B3495">
        <v>3494</v>
      </c>
      <c r="C3495" t="s">
        <v>19</v>
      </c>
      <c r="D3495" t="s">
        <v>19</v>
      </c>
      <c r="E3495">
        <v>3494</v>
      </c>
      <c r="F3495" t="s">
        <v>20</v>
      </c>
      <c r="G3495">
        <v>25120</v>
      </c>
      <c r="H3495">
        <v>3494</v>
      </c>
      <c r="I3495">
        <v>150</v>
      </c>
      <c r="J3495" t="s">
        <v>8442</v>
      </c>
      <c r="K3495" t="s">
        <v>8443</v>
      </c>
      <c r="L3495" t="s">
        <v>23</v>
      </c>
      <c r="M3495" t="s">
        <v>24</v>
      </c>
      <c r="N3495" t="s">
        <v>41</v>
      </c>
      <c r="O3495" t="s">
        <v>41</v>
      </c>
      <c r="P3495">
        <v>94.510900000000007</v>
      </c>
      <c r="Q3495">
        <v>5975271</v>
      </c>
      <c r="R3495" t="s">
        <v>61</v>
      </c>
      <c r="S3495">
        <v>1</v>
      </c>
    </row>
    <row r="3496" spans="2:19" x14ac:dyDescent="0.3">
      <c r="B3496">
        <v>3495</v>
      </c>
      <c r="C3496" t="s">
        <v>19</v>
      </c>
      <c r="D3496" t="s">
        <v>19</v>
      </c>
      <c r="E3496">
        <v>3495</v>
      </c>
      <c r="F3496" t="s">
        <v>20</v>
      </c>
      <c r="G3496">
        <v>24633</v>
      </c>
      <c r="H3496">
        <v>3495</v>
      </c>
      <c r="I3496">
        <v>144</v>
      </c>
      <c r="J3496" t="s">
        <v>8444</v>
      </c>
      <c r="K3496" t="s">
        <v>8445</v>
      </c>
      <c r="L3496" t="s">
        <v>23</v>
      </c>
      <c r="M3496" t="s">
        <v>24</v>
      </c>
      <c r="N3496" t="s">
        <v>674</v>
      </c>
      <c r="O3496" t="s">
        <v>26</v>
      </c>
      <c r="P3496">
        <v>94.503799999999998</v>
      </c>
      <c r="Q3496">
        <v>16691147</v>
      </c>
      <c r="R3496" t="s">
        <v>262</v>
      </c>
      <c r="S3496">
        <v>1</v>
      </c>
    </row>
    <row r="3497" spans="2:19" x14ac:dyDescent="0.3">
      <c r="B3497">
        <v>3496</v>
      </c>
      <c r="C3497" t="s">
        <v>19</v>
      </c>
      <c r="D3497" t="s">
        <v>19</v>
      </c>
      <c r="E3497">
        <v>3496</v>
      </c>
      <c r="F3497" t="s">
        <v>20</v>
      </c>
      <c r="G3497">
        <v>1415</v>
      </c>
      <c r="H3497">
        <v>3496</v>
      </c>
      <c r="I3497">
        <v>80</v>
      </c>
      <c r="J3497" t="s">
        <v>8446</v>
      </c>
      <c r="K3497" t="s">
        <v>8447</v>
      </c>
      <c r="L3497" t="s">
        <v>83</v>
      </c>
      <c r="M3497" t="s">
        <v>84</v>
      </c>
      <c r="N3497" t="s">
        <v>609</v>
      </c>
      <c r="O3497" t="s">
        <v>609</v>
      </c>
      <c r="P3497">
        <v>94.487799999999993</v>
      </c>
      <c r="Q3497">
        <v>33877133</v>
      </c>
      <c r="R3497" t="s">
        <v>151</v>
      </c>
      <c r="S3497">
        <v>8</v>
      </c>
    </row>
    <row r="3498" spans="2:19" x14ac:dyDescent="0.3">
      <c r="B3498">
        <v>3497</v>
      </c>
      <c r="C3498" t="s">
        <v>19</v>
      </c>
      <c r="D3498" t="s">
        <v>19</v>
      </c>
      <c r="E3498">
        <v>3497</v>
      </c>
      <c r="F3498" t="s">
        <v>20</v>
      </c>
      <c r="G3498">
        <v>20297</v>
      </c>
      <c r="H3498">
        <v>3497</v>
      </c>
      <c r="I3498">
        <v>140</v>
      </c>
      <c r="J3498" t="s">
        <v>8448</v>
      </c>
      <c r="K3498" t="s">
        <v>8449</v>
      </c>
      <c r="L3498" t="s">
        <v>23</v>
      </c>
      <c r="M3498" t="s">
        <v>24</v>
      </c>
      <c r="N3498" t="s">
        <v>1949</v>
      </c>
      <c r="O3498" t="s">
        <v>1950</v>
      </c>
      <c r="P3498">
        <v>94.466300000000004</v>
      </c>
      <c r="Q3498">
        <v>25437446</v>
      </c>
      <c r="R3498" t="s">
        <v>42</v>
      </c>
      <c r="S3498">
        <v>4</v>
      </c>
    </row>
    <row r="3499" spans="2:19" x14ac:dyDescent="0.3">
      <c r="B3499">
        <v>3498</v>
      </c>
      <c r="C3499" t="s">
        <v>19</v>
      </c>
      <c r="D3499" t="s">
        <v>19</v>
      </c>
      <c r="E3499">
        <v>3498</v>
      </c>
      <c r="F3499" t="s">
        <v>20</v>
      </c>
      <c r="G3499">
        <v>24830</v>
      </c>
      <c r="H3499">
        <v>3498</v>
      </c>
      <c r="I3499">
        <v>15</v>
      </c>
      <c r="J3499" t="s">
        <v>8450</v>
      </c>
      <c r="K3499" t="s">
        <v>8451</v>
      </c>
      <c r="L3499" t="s">
        <v>95</v>
      </c>
      <c r="M3499" t="s">
        <v>96</v>
      </c>
      <c r="N3499" t="s">
        <v>150</v>
      </c>
      <c r="O3499" t="s">
        <v>150</v>
      </c>
      <c r="P3499">
        <v>94.453900000000004</v>
      </c>
      <c r="Q3499">
        <v>5070388</v>
      </c>
      <c r="R3499" t="s">
        <v>274</v>
      </c>
      <c r="S3499">
        <v>1</v>
      </c>
    </row>
    <row r="3500" spans="2:19" x14ac:dyDescent="0.3">
      <c r="B3500">
        <v>3499</v>
      </c>
      <c r="C3500" t="s">
        <v>19</v>
      </c>
      <c r="D3500" t="s">
        <v>19</v>
      </c>
      <c r="E3500">
        <v>3499</v>
      </c>
      <c r="F3500" t="s">
        <v>20</v>
      </c>
      <c r="G3500">
        <v>9217</v>
      </c>
      <c r="H3500">
        <v>3499</v>
      </c>
      <c r="I3500">
        <v>25</v>
      </c>
      <c r="J3500" t="s">
        <v>8452</v>
      </c>
      <c r="K3500" t="s">
        <v>8453</v>
      </c>
      <c r="L3500" t="s">
        <v>731</v>
      </c>
      <c r="M3500" t="s">
        <v>732</v>
      </c>
      <c r="N3500" t="s">
        <v>1669</v>
      </c>
      <c r="O3500" t="s">
        <v>734</v>
      </c>
      <c r="P3500">
        <v>94.297600000000003</v>
      </c>
      <c r="Q3500">
        <v>12592100</v>
      </c>
      <c r="R3500" t="s">
        <v>262</v>
      </c>
      <c r="S3500">
        <v>2</v>
      </c>
    </row>
    <row r="3501" spans="2:19" x14ac:dyDescent="0.3">
      <c r="B3501">
        <v>3500</v>
      </c>
      <c r="C3501" t="s">
        <v>19</v>
      </c>
      <c r="D3501" t="s">
        <v>19</v>
      </c>
      <c r="E3501">
        <v>3500</v>
      </c>
      <c r="F3501" t="s">
        <v>20</v>
      </c>
      <c r="G3501">
        <v>20849</v>
      </c>
      <c r="H3501">
        <v>3500</v>
      </c>
      <c r="I3501">
        <v>989</v>
      </c>
      <c r="J3501" t="s">
        <v>8454</v>
      </c>
      <c r="K3501" t="s">
        <v>8455</v>
      </c>
      <c r="L3501" t="s">
        <v>95</v>
      </c>
      <c r="M3501" t="s">
        <v>96</v>
      </c>
      <c r="N3501" t="s">
        <v>147</v>
      </c>
      <c r="O3501" t="s">
        <v>147</v>
      </c>
      <c r="P3501">
        <v>94.266999999999996</v>
      </c>
      <c r="Q3501">
        <v>83551469</v>
      </c>
      <c r="R3501" t="s">
        <v>449</v>
      </c>
      <c r="S3501">
        <v>5</v>
      </c>
    </row>
    <row r="3502" spans="2:19" x14ac:dyDescent="0.3">
      <c r="B3502">
        <v>3501</v>
      </c>
      <c r="C3502" t="s">
        <v>19</v>
      </c>
      <c r="D3502" t="s">
        <v>19</v>
      </c>
      <c r="E3502">
        <v>3501</v>
      </c>
      <c r="F3502" t="s">
        <v>20</v>
      </c>
      <c r="G3502">
        <v>22040</v>
      </c>
      <c r="H3502">
        <v>3501</v>
      </c>
      <c r="I3502">
        <v>27</v>
      </c>
      <c r="J3502" t="s">
        <v>8456</v>
      </c>
      <c r="K3502" t="s">
        <v>8457</v>
      </c>
      <c r="L3502" t="s">
        <v>246</v>
      </c>
      <c r="M3502" t="s">
        <v>247</v>
      </c>
      <c r="N3502" t="s">
        <v>580</v>
      </c>
      <c r="O3502" t="s">
        <v>580</v>
      </c>
      <c r="P3502">
        <v>94.271000000000001</v>
      </c>
      <c r="Q3502">
        <v>6011782</v>
      </c>
      <c r="R3502" t="s">
        <v>121</v>
      </c>
      <c r="S3502">
        <v>3</v>
      </c>
    </row>
    <row r="3503" spans="2:19" x14ac:dyDescent="0.3">
      <c r="B3503">
        <v>3502</v>
      </c>
      <c r="C3503" t="s">
        <v>19</v>
      </c>
      <c r="D3503" t="s">
        <v>19</v>
      </c>
      <c r="E3503">
        <v>3502</v>
      </c>
      <c r="F3503" t="s">
        <v>20</v>
      </c>
      <c r="G3503">
        <v>22005</v>
      </c>
      <c r="H3503">
        <v>3502</v>
      </c>
      <c r="I3503">
        <v>22</v>
      </c>
      <c r="J3503" t="s">
        <v>8458</v>
      </c>
      <c r="K3503" t="s">
        <v>8459</v>
      </c>
      <c r="L3503" t="s">
        <v>164</v>
      </c>
      <c r="M3503" t="s">
        <v>165</v>
      </c>
      <c r="N3503" t="s">
        <v>166</v>
      </c>
      <c r="O3503" t="s">
        <v>167</v>
      </c>
      <c r="P3503">
        <v>94.260599999999997</v>
      </c>
      <c r="Q3503">
        <v>4223265</v>
      </c>
      <c r="R3503" t="s">
        <v>516</v>
      </c>
      <c r="S3503">
        <v>3</v>
      </c>
    </row>
    <row r="3504" spans="2:19" x14ac:dyDescent="0.3">
      <c r="B3504">
        <v>3503</v>
      </c>
      <c r="C3504" t="s">
        <v>19</v>
      </c>
      <c r="D3504" t="s">
        <v>19</v>
      </c>
      <c r="E3504">
        <v>3503</v>
      </c>
      <c r="F3504" t="s">
        <v>20</v>
      </c>
      <c r="G3504">
        <v>2872</v>
      </c>
      <c r="H3504">
        <v>3503</v>
      </c>
      <c r="I3504">
        <v>65</v>
      </c>
      <c r="J3504" t="s">
        <v>8460</v>
      </c>
      <c r="K3504" t="s">
        <v>8461</v>
      </c>
      <c r="L3504" t="s">
        <v>185</v>
      </c>
      <c r="M3504" t="s">
        <v>186</v>
      </c>
      <c r="N3504" t="s">
        <v>3432</v>
      </c>
      <c r="O3504" t="s">
        <v>179</v>
      </c>
      <c r="P3504">
        <v>94.237200000000001</v>
      </c>
      <c r="Q3504">
        <v>50104000</v>
      </c>
      <c r="R3504" t="s">
        <v>151</v>
      </c>
      <c r="S3504">
        <v>4</v>
      </c>
    </row>
    <row r="3505" spans="2:19" x14ac:dyDescent="0.3">
      <c r="B3505">
        <v>3504</v>
      </c>
      <c r="C3505" t="s">
        <v>19</v>
      </c>
      <c r="D3505" t="s">
        <v>19</v>
      </c>
      <c r="E3505">
        <v>3504</v>
      </c>
      <c r="F3505" t="s">
        <v>20</v>
      </c>
      <c r="G3505">
        <v>26328</v>
      </c>
      <c r="H3505">
        <v>3504</v>
      </c>
      <c r="I3505">
        <v>9</v>
      </c>
      <c r="J3505" t="s">
        <v>8462</v>
      </c>
      <c r="K3505" t="s">
        <v>8463</v>
      </c>
      <c r="L3505" t="s">
        <v>33</v>
      </c>
      <c r="M3505" t="s">
        <v>34</v>
      </c>
      <c r="N3505" t="s">
        <v>117</v>
      </c>
      <c r="O3505" t="s">
        <v>36</v>
      </c>
      <c r="P3505">
        <v>94.216499999999996</v>
      </c>
      <c r="Q3505">
        <v>3256592</v>
      </c>
      <c r="R3505" t="s">
        <v>121</v>
      </c>
      <c r="S3505">
        <v>1</v>
      </c>
    </row>
    <row r="3506" spans="2:19" x14ac:dyDescent="0.3">
      <c r="B3506">
        <v>3505</v>
      </c>
      <c r="C3506" t="s">
        <v>19</v>
      </c>
      <c r="D3506" t="s">
        <v>19</v>
      </c>
      <c r="E3506">
        <v>3505</v>
      </c>
      <c r="F3506" t="s">
        <v>20</v>
      </c>
      <c r="G3506">
        <v>7365</v>
      </c>
      <c r="H3506">
        <v>3505</v>
      </c>
      <c r="I3506">
        <v>56</v>
      </c>
      <c r="J3506" t="s">
        <v>8464</v>
      </c>
      <c r="K3506" t="s">
        <v>8465</v>
      </c>
      <c r="L3506" t="s">
        <v>311</v>
      </c>
      <c r="M3506" t="s">
        <v>369</v>
      </c>
      <c r="N3506" t="s">
        <v>370</v>
      </c>
      <c r="O3506" t="s">
        <v>370</v>
      </c>
      <c r="P3506">
        <v>94.180499999999995</v>
      </c>
      <c r="Q3506">
        <v>23336348</v>
      </c>
      <c r="R3506" t="s">
        <v>37</v>
      </c>
      <c r="S3506">
        <v>4</v>
      </c>
    </row>
    <row r="3507" spans="2:19" x14ac:dyDescent="0.3">
      <c r="B3507">
        <v>3506</v>
      </c>
      <c r="C3507" t="s">
        <v>19</v>
      </c>
      <c r="D3507" t="s">
        <v>19</v>
      </c>
      <c r="E3507">
        <v>3506</v>
      </c>
      <c r="F3507" t="s">
        <v>20</v>
      </c>
      <c r="G3507">
        <v>24891</v>
      </c>
      <c r="H3507">
        <v>3506</v>
      </c>
      <c r="I3507">
        <v>30</v>
      </c>
      <c r="J3507" t="s">
        <v>8466</v>
      </c>
      <c r="K3507" t="s">
        <v>8467</v>
      </c>
      <c r="L3507" t="s">
        <v>176</v>
      </c>
      <c r="M3507" t="s">
        <v>177</v>
      </c>
      <c r="N3507" t="s">
        <v>8468</v>
      </c>
      <c r="O3507" t="s">
        <v>179</v>
      </c>
      <c r="P3507">
        <v>94.176500000000004</v>
      </c>
      <c r="Q3507">
        <v>4076182</v>
      </c>
      <c r="R3507" t="s">
        <v>467</v>
      </c>
      <c r="S3507">
        <v>1</v>
      </c>
    </row>
    <row r="3508" spans="2:19" x14ac:dyDescent="0.3">
      <c r="B3508">
        <v>3507</v>
      </c>
      <c r="C3508" t="s">
        <v>19</v>
      </c>
      <c r="D3508" t="s">
        <v>19</v>
      </c>
      <c r="E3508">
        <v>3507</v>
      </c>
      <c r="F3508" t="s">
        <v>20</v>
      </c>
      <c r="G3508">
        <v>23745</v>
      </c>
      <c r="H3508">
        <v>3507</v>
      </c>
      <c r="I3508">
        <v>20</v>
      </c>
      <c r="J3508" t="s">
        <v>8469</v>
      </c>
      <c r="K3508" t="s">
        <v>8470</v>
      </c>
      <c r="L3508" t="s">
        <v>185</v>
      </c>
      <c r="M3508" t="s">
        <v>186</v>
      </c>
      <c r="N3508" t="s">
        <v>8471</v>
      </c>
      <c r="O3508" t="s">
        <v>179</v>
      </c>
      <c r="P3508">
        <v>94.040999999999997</v>
      </c>
      <c r="Q3508">
        <v>7717685</v>
      </c>
      <c r="R3508" t="s">
        <v>37</v>
      </c>
      <c r="S3508">
        <v>2</v>
      </c>
    </row>
    <row r="3509" spans="2:19" x14ac:dyDescent="0.3">
      <c r="B3509">
        <v>3508</v>
      </c>
      <c r="C3509" t="s">
        <v>19</v>
      </c>
      <c r="D3509" t="s">
        <v>19</v>
      </c>
      <c r="E3509">
        <v>3508</v>
      </c>
      <c r="F3509" t="s">
        <v>20</v>
      </c>
      <c r="G3509">
        <v>3013</v>
      </c>
      <c r="H3509">
        <v>3508</v>
      </c>
      <c r="I3509">
        <v>644</v>
      </c>
      <c r="J3509" t="s">
        <v>8472</v>
      </c>
      <c r="K3509" t="s">
        <v>8473</v>
      </c>
      <c r="L3509" t="s">
        <v>33</v>
      </c>
      <c r="M3509" t="s">
        <v>34</v>
      </c>
      <c r="N3509" t="s">
        <v>801</v>
      </c>
      <c r="O3509" t="s">
        <v>36</v>
      </c>
      <c r="P3509">
        <v>93.924800000000005</v>
      </c>
      <c r="Q3509">
        <v>122538000</v>
      </c>
      <c r="R3509" t="s">
        <v>49</v>
      </c>
      <c r="S3509">
        <v>8</v>
      </c>
    </row>
    <row r="3510" spans="2:19" x14ac:dyDescent="0.3">
      <c r="B3510">
        <v>3509</v>
      </c>
      <c r="C3510" t="s">
        <v>19</v>
      </c>
      <c r="D3510" t="s">
        <v>19</v>
      </c>
      <c r="E3510">
        <v>3509</v>
      </c>
      <c r="F3510" t="s">
        <v>20</v>
      </c>
      <c r="G3510">
        <v>25463</v>
      </c>
      <c r="H3510">
        <v>3509</v>
      </c>
      <c r="I3510">
        <v>25</v>
      </c>
      <c r="J3510" t="s">
        <v>8474</v>
      </c>
      <c r="K3510" t="s">
        <v>8475</v>
      </c>
      <c r="L3510" t="s">
        <v>257</v>
      </c>
      <c r="M3510" t="s">
        <v>258</v>
      </c>
      <c r="N3510" t="s">
        <v>1185</v>
      </c>
      <c r="O3510" t="s">
        <v>259</v>
      </c>
      <c r="P3510">
        <v>93.889600000000002</v>
      </c>
      <c r="Q3510">
        <v>3772264</v>
      </c>
      <c r="R3510" t="s">
        <v>144</v>
      </c>
      <c r="S3510">
        <v>1</v>
      </c>
    </row>
    <row r="3511" spans="2:19" x14ac:dyDescent="0.3">
      <c r="B3511">
        <v>3510</v>
      </c>
      <c r="C3511" t="s">
        <v>19</v>
      </c>
      <c r="D3511" t="s">
        <v>19</v>
      </c>
      <c r="E3511">
        <v>3510</v>
      </c>
      <c r="F3511" t="s">
        <v>20</v>
      </c>
      <c r="G3511">
        <v>25012</v>
      </c>
      <c r="H3511">
        <v>3510</v>
      </c>
      <c r="I3511">
        <v>12</v>
      </c>
      <c r="J3511" t="s">
        <v>8476</v>
      </c>
      <c r="K3511" t="s">
        <v>8477</v>
      </c>
      <c r="L3511" t="s">
        <v>204</v>
      </c>
      <c r="M3511" t="s">
        <v>205</v>
      </c>
      <c r="N3511" t="s">
        <v>2942</v>
      </c>
      <c r="O3511" t="s">
        <v>2943</v>
      </c>
      <c r="P3511">
        <v>93.818200000000004</v>
      </c>
      <c r="Q3511">
        <v>3198000</v>
      </c>
      <c r="R3511" t="s">
        <v>37</v>
      </c>
      <c r="S3511">
        <v>1</v>
      </c>
    </row>
    <row r="3512" spans="2:19" x14ac:dyDescent="0.3">
      <c r="B3512">
        <v>3511</v>
      </c>
      <c r="C3512" t="s">
        <v>19</v>
      </c>
      <c r="D3512" t="s">
        <v>19</v>
      </c>
      <c r="E3512">
        <v>3511</v>
      </c>
      <c r="F3512" t="s">
        <v>20</v>
      </c>
      <c r="G3512">
        <v>3037</v>
      </c>
      <c r="H3512">
        <v>3511</v>
      </c>
      <c r="I3512">
        <v>34</v>
      </c>
      <c r="J3512" t="s">
        <v>8478</v>
      </c>
      <c r="K3512" t="s">
        <v>8479</v>
      </c>
      <c r="L3512" t="s">
        <v>210</v>
      </c>
      <c r="M3512" t="s">
        <v>211</v>
      </c>
      <c r="N3512" t="s">
        <v>5401</v>
      </c>
      <c r="O3512" t="s">
        <v>481</v>
      </c>
      <c r="P3512">
        <v>93.790300000000002</v>
      </c>
      <c r="Q3512">
        <v>37039801</v>
      </c>
      <c r="R3512" t="s">
        <v>243</v>
      </c>
      <c r="S3512">
        <v>5</v>
      </c>
    </row>
    <row r="3513" spans="2:19" x14ac:dyDescent="0.3">
      <c r="B3513">
        <v>3512</v>
      </c>
      <c r="C3513" t="s">
        <v>19</v>
      </c>
      <c r="D3513" t="s">
        <v>19</v>
      </c>
      <c r="E3513">
        <v>3512</v>
      </c>
      <c r="F3513" t="s">
        <v>20</v>
      </c>
      <c r="G3513">
        <v>1927</v>
      </c>
      <c r="H3513">
        <v>3512</v>
      </c>
      <c r="I3513">
        <v>22</v>
      </c>
      <c r="J3513" t="s">
        <v>8480</v>
      </c>
      <c r="K3513" t="s">
        <v>8481</v>
      </c>
      <c r="L3513" t="s">
        <v>547</v>
      </c>
      <c r="M3513" t="s">
        <v>548</v>
      </c>
      <c r="N3513" t="s">
        <v>549</v>
      </c>
      <c r="O3513" t="s">
        <v>549</v>
      </c>
      <c r="P3513">
        <v>93.791799999999995</v>
      </c>
      <c r="Q3513">
        <v>16465794</v>
      </c>
      <c r="R3513" t="s">
        <v>61</v>
      </c>
      <c r="S3513">
        <v>6</v>
      </c>
    </row>
    <row r="3514" spans="2:19" x14ac:dyDescent="0.3">
      <c r="B3514">
        <v>3513</v>
      </c>
      <c r="C3514" t="s">
        <v>19</v>
      </c>
      <c r="D3514" t="s">
        <v>19</v>
      </c>
      <c r="E3514">
        <v>3513</v>
      </c>
      <c r="F3514" t="s">
        <v>20</v>
      </c>
      <c r="G3514">
        <v>25067</v>
      </c>
      <c r="H3514">
        <v>3513</v>
      </c>
      <c r="I3514">
        <v>109</v>
      </c>
      <c r="J3514" t="s">
        <v>8482</v>
      </c>
      <c r="K3514" t="s">
        <v>8483</v>
      </c>
      <c r="L3514" t="s">
        <v>257</v>
      </c>
      <c r="M3514" t="s">
        <v>258</v>
      </c>
      <c r="N3514" t="s">
        <v>1915</v>
      </c>
      <c r="O3514" t="s">
        <v>259</v>
      </c>
      <c r="P3514">
        <v>93.770300000000006</v>
      </c>
      <c r="Q3514">
        <v>10429005</v>
      </c>
      <c r="R3514" t="s">
        <v>144</v>
      </c>
      <c r="S3514">
        <v>1</v>
      </c>
    </row>
    <row r="3515" spans="2:19" x14ac:dyDescent="0.3">
      <c r="B3515">
        <v>3514</v>
      </c>
      <c r="C3515" t="s">
        <v>19</v>
      </c>
      <c r="D3515" t="s">
        <v>19</v>
      </c>
      <c r="E3515">
        <v>3514</v>
      </c>
      <c r="F3515" t="s">
        <v>20</v>
      </c>
      <c r="G3515">
        <v>18041</v>
      </c>
      <c r="H3515">
        <v>3514</v>
      </c>
      <c r="I3515">
        <v>40</v>
      </c>
      <c r="J3515" t="s">
        <v>8484</v>
      </c>
      <c r="K3515" t="s">
        <v>8485</v>
      </c>
      <c r="L3515" t="s">
        <v>23</v>
      </c>
      <c r="M3515" t="s">
        <v>24</v>
      </c>
      <c r="N3515" t="s">
        <v>159</v>
      </c>
      <c r="O3515" t="s">
        <v>26</v>
      </c>
      <c r="P3515">
        <v>93.760599999999997</v>
      </c>
      <c r="Q3515">
        <v>25123000</v>
      </c>
      <c r="R3515" t="s">
        <v>27</v>
      </c>
      <c r="S3515">
        <v>5</v>
      </c>
    </row>
    <row r="3516" spans="2:19" x14ac:dyDescent="0.3">
      <c r="B3516">
        <v>3515</v>
      </c>
      <c r="C3516" t="s">
        <v>19</v>
      </c>
      <c r="D3516" t="s">
        <v>19</v>
      </c>
      <c r="E3516">
        <v>3515</v>
      </c>
      <c r="F3516" t="s">
        <v>20</v>
      </c>
      <c r="G3516">
        <v>22321</v>
      </c>
      <c r="H3516">
        <v>3515</v>
      </c>
      <c r="I3516">
        <v>114</v>
      </c>
      <c r="J3516" t="s">
        <v>8486</v>
      </c>
      <c r="K3516" t="s">
        <v>8487</v>
      </c>
      <c r="L3516" t="s">
        <v>906</v>
      </c>
      <c r="M3516" t="s">
        <v>907</v>
      </c>
      <c r="N3516" t="s">
        <v>1920</v>
      </c>
      <c r="O3516" t="s">
        <v>1921</v>
      </c>
      <c r="P3516">
        <v>93.733699999999999</v>
      </c>
      <c r="Q3516">
        <v>22290996</v>
      </c>
      <c r="R3516" t="s">
        <v>144</v>
      </c>
      <c r="S3516">
        <v>3</v>
      </c>
    </row>
    <row r="3517" spans="2:19" x14ac:dyDescent="0.3">
      <c r="B3517">
        <v>3516</v>
      </c>
      <c r="C3517" t="s">
        <v>19</v>
      </c>
      <c r="D3517" t="s">
        <v>19</v>
      </c>
      <c r="E3517">
        <v>3516</v>
      </c>
      <c r="F3517" t="s">
        <v>20</v>
      </c>
      <c r="G3517">
        <v>17645</v>
      </c>
      <c r="H3517">
        <v>3516</v>
      </c>
      <c r="I3517">
        <v>35</v>
      </c>
      <c r="J3517" t="s">
        <v>8488</v>
      </c>
      <c r="K3517" t="s">
        <v>8489</v>
      </c>
      <c r="L3517" t="s">
        <v>70</v>
      </c>
      <c r="M3517" t="s">
        <v>71</v>
      </c>
      <c r="N3517" t="s">
        <v>5504</v>
      </c>
      <c r="O3517" t="s">
        <v>5505</v>
      </c>
      <c r="P3517">
        <v>93.666399999999996</v>
      </c>
      <c r="Q3517">
        <v>70547979</v>
      </c>
      <c r="R3517" t="s">
        <v>243</v>
      </c>
      <c r="S3517">
        <v>5</v>
      </c>
    </row>
    <row r="3518" spans="2:19" x14ac:dyDescent="0.3">
      <c r="B3518">
        <v>3517</v>
      </c>
      <c r="C3518" t="s">
        <v>19</v>
      </c>
      <c r="D3518" t="s">
        <v>19</v>
      </c>
      <c r="E3518">
        <v>3517</v>
      </c>
      <c r="F3518" t="s">
        <v>20</v>
      </c>
      <c r="G3518">
        <v>1186</v>
      </c>
      <c r="H3518">
        <v>3517</v>
      </c>
      <c r="I3518">
        <v>96</v>
      </c>
      <c r="J3518" t="s">
        <v>8490</v>
      </c>
      <c r="K3518" t="s">
        <v>8491</v>
      </c>
      <c r="L3518" t="s">
        <v>23</v>
      </c>
      <c r="M3518" t="s">
        <v>24</v>
      </c>
      <c r="N3518" t="s">
        <v>60</v>
      </c>
      <c r="O3518" t="s">
        <v>60</v>
      </c>
      <c r="P3518">
        <v>93.5471</v>
      </c>
      <c r="Q3518">
        <v>11341307</v>
      </c>
      <c r="R3518" t="s">
        <v>151</v>
      </c>
      <c r="S3518">
        <v>7</v>
      </c>
    </row>
    <row r="3519" spans="2:19" x14ac:dyDescent="0.3">
      <c r="B3519">
        <v>3518</v>
      </c>
      <c r="C3519" t="s">
        <v>19</v>
      </c>
      <c r="D3519" t="s">
        <v>19</v>
      </c>
      <c r="E3519">
        <v>3518</v>
      </c>
      <c r="F3519" t="s">
        <v>20</v>
      </c>
      <c r="G3519">
        <v>19455</v>
      </c>
      <c r="H3519">
        <v>3518</v>
      </c>
      <c r="I3519">
        <v>20</v>
      </c>
      <c r="J3519" t="s">
        <v>8492</v>
      </c>
      <c r="K3519" t="s">
        <v>8493</v>
      </c>
      <c r="L3519" t="s">
        <v>943</v>
      </c>
      <c r="M3519" t="s">
        <v>944</v>
      </c>
      <c r="N3519" t="s">
        <v>1406</v>
      </c>
      <c r="O3519" t="s">
        <v>1407</v>
      </c>
      <c r="P3519">
        <v>93.502899999999997</v>
      </c>
      <c r="Q3519">
        <v>8260233</v>
      </c>
      <c r="R3519" t="s">
        <v>449</v>
      </c>
      <c r="S3519">
        <v>4</v>
      </c>
    </row>
    <row r="3520" spans="2:19" x14ac:dyDescent="0.3">
      <c r="B3520">
        <v>3519</v>
      </c>
      <c r="C3520" t="s">
        <v>19</v>
      </c>
      <c r="D3520" t="s">
        <v>19</v>
      </c>
      <c r="E3520">
        <v>3519</v>
      </c>
      <c r="F3520" t="s">
        <v>20</v>
      </c>
      <c r="G3520">
        <v>23732</v>
      </c>
      <c r="H3520">
        <v>3519</v>
      </c>
      <c r="I3520">
        <v>121</v>
      </c>
      <c r="J3520" t="s">
        <v>8494</v>
      </c>
      <c r="K3520" t="s">
        <v>8495</v>
      </c>
      <c r="L3520" t="s">
        <v>45</v>
      </c>
      <c r="M3520" t="s">
        <v>46</v>
      </c>
      <c r="N3520" t="s">
        <v>4322</v>
      </c>
      <c r="O3520" t="s">
        <v>48</v>
      </c>
      <c r="P3520">
        <v>93.485100000000003</v>
      </c>
      <c r="Q3520">
        <v>10891277</v>
      </c>
      <c r="R3520" t="s">
        <v>151</v>
      </c>
      <c r="S3520">
        <v>2</v>
      </c>
    </row>
    <row r="3521" spans="2:19" x14ac:dyDescent="0.3">
      <c r="B3521">
        <v>3520</v>
      </c>
      <c r="C3521" t="s">
        <v>19</v>
      </c>
      <c r="D3521" t="s">
        <v>19</v>
      </c>
      <c r="E3521">
        <v>3520</v>
      </c>
      <c r="F3521" t="s">
        <v>20</v>
      </c>
      <c r="G3521">
        <v>20420</v>
      </c>
      <c r="H3521">
        <v>3520</v>
      </c>
      <c r="I3521">
        <v>237</v>
      </c>
      <c r="J3521" t="s">
        <v>8496</v>
      </c>
      <c r="K3521" t="s">
        <v>8497</v>
      </c>
      <c r="L3521" t="s">
        <v>257</v>
      </c>
      <c r="M3521" t="s">
        <v>258</v>
      </c>
      <c r="N3521" t="s">
        <v>4217</v>
      </c>
      <c r="O3521" t="s">
        <v>259</v>
      </c>
      <c r="P3521">
        <v>93.480199999999996</v>
      </c>
      <c r="Q3521">
        <v>87075653</v>
      </c>
      <c r="R3521" t="s">
        <v>449</v>
      </c>
      <c r="S3521">
        <v>4</v>
      </c>
    </row>
    <row r="3522" spans="2:19" x14ac:dyDescent="0.3">
      <c r="B3522">
        <v>3521</v>
      </c>
      <c r="C3522" t="s">
        <v>19</v>
      </c>
      <c r="D3522" t="s">
        <v>19</v>
      </c>
      <c r="E3522">
        <v>3521</v>
      </c>
      <c r="F3522" t="s">
        <v>20</v>
      </c>
      <c r="G3522">
        <v>26156</v>
      </c>
      <c r="H3522">
        <v>3521</v>
      </c>
      <c r="I3522">
        <v>450</v>
      </c>
      <c r="J3522" t="s">
        <v>8498</v>
      </c>
      <c r="K3522" t="s">
        <v>8499</v>
      </c>
      <c r="L3522" t="s">
        <v>45</v>
      </c>
      <c r="M3522" t="s">
        <v>46</v>
      </c>
      <c r="N3522" t="s">
        <v>624</v>
      </c>
      <c r="O3522" t="s">
        <v>48</v>
      </c>
      <c r="P3522">
        <v>93.372699999999995</v>
      </c>
      <c r="Q3522">
        <v>275975262</v>
      </c>
      <c r="R3522" t="s">
        <v>30</v>
      </c>
      <c r="S3522">
        <v>1</v>
      </c>
    </row>
    <row r="3523" spans="2:19" x14ac:dyDescent="0.3">
      <c r="B3523">
        <v>3522</v>
      </c>
      <c r="C3523" t="s">
        <v>19</v>
      </c>
      <c r="D3523" t="s">
        <v>19</v>
      </c>
      <c r="E3523">
        <v>3522</v>
      </c>
      <c r="F3523" t="s">
        <v>20</v>
      </c>
      <c r="G3523">
        <v>18986</v>
      </c>
      <c r="H3523">
        <v>3522</v>
      </c>
      <c r="I3523">
        <v>51</v>
      </c>
      <c r="J3523" t="s">
        <v>8500</v>
      </c>
      <c r="K3523" t="s">
        <v>8501</v>
      </c>
      <c r="L3523" t="s">
        <v>547</v>
      </c>
      <c r="M3523" t="s">
        <v>548</v>
      </c>
      <c r="N3523" t="s">
        <v>2901</v>
      </c>
      <c r="O3523" t="s">
        <v>2902</v>
      </c>
      <c r="P3523">
        <v>93.353800000000007</v>
      </c>
      <c r="Q3523">
        <v>7412606</v>
      </c>
      <c r="R3523" t="s">
        <v>144</v>
      </c>
      <c r="S3523">
        <v>5</v>
      </c>
    </row>
    <row r="3524" spans="2:19" x14ac:dyDescent="0.3">
      <c r="B3524">
        <v>3523</v>
      </c>
      <c r="C3524" t="s">
        <v>19</v>
      </c>
      <c r="D3524" t="s">
        <v>19</v>
      </c>
      <c r="E3524">
        <v>3523</v>
      </c>
      <c r="F3524" t="s">
        <v>20</v>
      </c>
      <c r="G3524">
        <v>20818</v>
      </c>
      <c r="H3524">
        <v>3523</v>
      </c>
      <c r="I3524">
        <v>77</v>
      </c>
      <c r="J3524" t="s">
        <v>8502</v>
      </c>
      <c r="K3524" t="s">
        <v>8503</v>
      </c>
      <c r="L3524" t="s">
        <v>170</v>
      </c>
      <c r="M3524" t="s">
        <v>171</v>
      </c>
      <c r="N3524" t="s">
        <v>5863</v>
      </c>
      <c r="O3524" t="s">
        <v>381</v>
      </c>
      <c r="P3524">
        <v>93.344499999999996</v>
      </c>
      <c r="Q3524">
        <v>36807000</v>
      </c>
      <c r="R3524" t="s">
        <v>144</v>
      </c>
      <c r="S3524">
        <v>4</v>
      </c>
    </row>
    <row r="3525" spans="2:19" x14ac:dyDescent="0.3">
      <c r="B3525">
        <v>3524</v>
      </c>
      <c r="C3525" t="s">
        <v>19</v>
      </c>
      <c r="D3525" t="s">
        <v>19</v>
      </c>
      <c r="E3525">
        <v>3524</v>
      </c>
      <c r="F3525" t="s">
        <v>20</v>
      </c>
      <c r="G3525">
        <v>875</v>
      </c>
      <c r="H3525">
        <v>3524</v>
      </c>
      <c r="I3525">
        <v>79</v>
      </c>
      <c r="J3525" t="s">
        <v>8504</v>
      </c>
      <c r="K3525" t="s">
        <v>8505</v>
      </c>
      <c r="L3525" t="s">
        <v>164</v>
      </c>
      <c r="M3525" t="s">
        <v>165</v>
      </c>
      <c r="N3525" t="s">
        <v>6233</v>
      </c>
      <c r="O3525" t="s">
        <v>6234</v>
      </c>
      <c r="P3525">
        <v>93.309100000000001</v>
      </c>
      <c r="Q3525">
        <v>15456586</v>
      </c>
      <c r="R3525" t="s">
        <v>37</v>
      </c>
      <c r="S3525">
        <v>8</v>
      </c>
    </row>
    <row r="3526" spans="2:19" x14ac:dyDescent="0.3">
      <c r="B3526">
        <v>3525</v>
      </c>
      <c r="C3526" t="s">
        <v>19</v>
      </c>
      <c r="D3526" t="s">
        <v>19</v>
      </c>
      <c r="E3526">
        <v>3525</v>
      </c>
      <c r="F3526" t="s">
        <v>20</v>
      </c>
      <c r="G3526">
        <v>2871</v>
      </c>
      <c r="H3526">
        <v>3525</v>
      </c>
      <c r="I3526">
        <v>36</v>
      </c>
      <c r="J3526" t="s">
        <v>8506</v>
      </c>
      <c r="K3526" t="s">
        <v>8507</v>
      </c>
      <c r="L3526" t="s">
        <v>70</v>
      </c>
      <c r="M3526" t="s">
        <v>71</v>
      </c>
      <c r="N3526" t="s">
        <v>839</v>
      </c>
      <c r="O3526" t="s">
        <v>73</v>
      </c>
      <c r="P3526">
        <v>93.247299999999996</v>
      </c>
      <c r="Q3526">
        <v>66268360</v>
      </c>
      <c r="R3526" t="s">
        <v>27</v>
      </c>
      <c r="S3526">
        <v>5</v>
      </c>
    </row>
    <row r="3527" spans="2:19" x14ac:dyDescent="0.3">
      <c r="B3527">
        <v>3526</v>
      </c>
      <c r="C3527" t="s">
        <v>19</v>
      </c>
      <c r="D3527" t="s">
        <v>19</v>
      </c>
      <c r="E3527">
        <v>3526</v>
      </c>
      <c r="F3527" t="s">
        <v>20</v>
      </c>
      <c r="G3527">
        <v>21943</v>
      </c>
      <c r="H3527">
        <v>3526</v>
      </c>
      <c r="I3527">
        <v>43</v>
      </c>
      <c r="J3527" t="s">
        <v>8508</v>
      </c>
      <c r="K3527" t="s">
        <v>8509</v>
      </c>
      <c r="L3527" t="s">
        <v>64</v>
      </c>
      <c r="M3527" t="s">
        <v>65</v>
      </c>
      <c r="N3527" t="s">
        <v>67</v>
      </c>
      <c r="O3527" t="s">
        <v>67</v>
      </c>
      <c r="P3527">
        <v>93.243200000000002</v>
      </c>
      <c r="Q3527">
        <v>2860000</v>
      </c>
      <c r="R3527" t="s">
        <v>121</v>
      </c>
      <c r="S3527">
        <v>3</v>
      </c>
    </row>
    <row r="3528" spans="2:19" x14ac:dyDescent="0.3">
      <c r="B3528">
        <v>3527</v>
      </c>
      <c r="C3528" t="s">
        <v>19</v>
      </c>
      <c r="D3528" t="s">
        <v>19</v>
      </c>
      <c r="E3528">
        <v>3527</v>
      </c>
      <c r="F3528" t="s">
        <v>20</v>
      </c>
      <c r="G3528">
        <v>20078</v>
      </c>
      <c r="H3528">
        <v>3527</v>
      </c>
      <c r="I3528">
        <v>19</v>
      </c>
      <c r="J3528" t="s">
        <v>8510</v>
      </c>
      <c r="K3528" t="s">
        <v>8511</v>
      </c>
      <c r="L3528" t="s">
        <v>89</v>
      </c>
      <c r="M3528" t="s">
        <v>90</v>
      </c>
      <c r="N3528" t="s">
        <v>8512</v>
      </c>
      <c r="O3528" t="s">
        <v>377</v>
      </c>
      <c r="P3528">
        <v>93.121600000000001</v>
      </c>
      <c r="Q3528">
        <v>17706661</v>
      </c>
      <c r="R3528" t="s">
        <v>467</v>
      </c>
      <c r="S3528">
        <v>4</v>
      </c>
    </row>
    <row r="3529" spans="2:19" x14ac:dyDescent="0.3">
      <c r="B3529">
        <v>3528</v>
      </c>
      <c r="C3529" t="s">
        <v>19</v>
      </c>
      <c r="D3529" t="s">
        <v>19</v>
      </c>
      <c r="E3529">
        <v>3528</v>
      </c>
      <c r="F3529" t="s">
        <v>20</v>
      </c>
      <c r="G3529">
        <v>18104</v>
      </c>
      <c r="H3529">
        <v>3528</v>
      </c>
      <c r="I3529">
        <v>41</v>
      </c>
      <c r="J3529" t="s">
        <v>8513</v>
      </c>
      <c r="K3529" t="s">
        <v>8514</v>
      </c>
      <c r="L3529" t="s">
        <v>23</v>
      </c>
      <c r="M3529" t="s">
        <v>24</v>
      </c>
      <c r="N3529" t="s">
        <v>504</v>
      </c>
      <c r="O3529" t="s">
        <v>26</v>
      </c>
      <c r="P3529">
        <v>93.102000000000004</v>
      </c>
      <c r="Q3529">
        <v>30992129</v>
      </c>
      <c r="R3529" t="s">
        <v>61</v>
      </c>
      <c r="S3529">
        <v>5</v>
      </c>
    </row>
    <row r="3530" spans="2:19" x14ac:dyDescent="0.3">
      <c r="B3530">
        <v>3529</v>
      </c>
      <c r="C3530" t="s">
        <v>19</v>
      </c>
      <c r="D3530" t="s">
        <v>19</v>
      </c>
      <c r="E3530">
        <v>3529</v>
      </c>
      <c r="F3530" t="s">
        <v>20</v>
      </c>
      <c r="G3530">
        <v>24824</v>
      </c>
      <c r="H3530">
        <v>3529</v>
      </c>
      <c r="I3530">
        <v>21</v>
      </c>
      <c r="J3530" t="s">
        <v>8515</v>
      </c>
      <c r="K3530" t="s">
        <v>8516</v>
      </c>
      <c r="L3530" t="s">
        <v>83</v>
      </c>
      <c r="M3530" t="s">
        <v>84</v>
      </c>
      <c r="N3530" t="s">
        <v>609</v>
      </c>
      <c r="O3530" t="s">
        <v>609</v>
      </c>
      <c r="P3530">
        <v>93.103399999999993</v>
      </c>
      <c r="Q3530">
        <v>2240000</v>
      </c>
      <c r="R3530" t="s">
        <v>151</v>
      </c>
      <c r="S3530">
        <v>1</v>
      </c>
    </row>
    <row r="3531" spans="2:19" x14ac:dyDescent="0.3">
      <c r="B3531">
        <v>3530</v>
      </c>
      <c r="C3531" t="s">
        <v>19</v>
      </c>
      <c r="D3531" t="s">
        <v>19</v>
      </c>
      <c r="E3531">
        <v>3530</v>
      </c>
      <c r="F3531" t="s">
        <v>20</v>
      </c>
      <c r="G3531">
        <v>24308</v>
      </c>
      <c r="H3531">
        <v>3530</v>
      </c>
      <c r="I3531">
        <v>126</v>
      </c>
      <c r="J3531" t="s">
        <v>8517</v>
      </c>
      <c r="K3531" t="s">
        <v>8518</v>
      </c>
      <c r="L3531" t="s">
        <v>577</v>
      </c>
      <c r="M3531" t="s">
        <v>578</v>
      </c>
      <c r="N3531" t="s">
        <v>8519</v>
      </c>
      <c r="O3531" t="s">
        <v>580</v>
      </c>
      <c r="P3531">
        <v>92.985900000000001</v>
      </c>
      <c r="Q3531">
        <v>118438044</v>
      </c>
      <c r="R3531" t="s">
        <v>37</v>
      </c>
      <c r="S3531">
        <v>2</v>
      </c>
    </row>
    <row r="3532" spans="2:19" x14ac:dyDescent="0.3">
      <c r="B3532">
        <v>3531</v>
      </c>
      <c r="C3532" t="s">
        <v>19</v>
      </c>
      <c r="D3532" t="s">
        <v>19</v>
      </c>
      <c r="E3532">
        <v>3531</v>
      </c>
      <c r="F3532" t="s">
        <v>20</v>
      </c>
      <c r="G3532">
        <v>23939</v>
      </c>
      <c r="H3532">
        <v>3531</v>
      </c>
      <c r="I3532">
        <v>89</v>
      </c>
      <c r="J3532" t="s">
        <v>8520</v>
      </c>
      <c r="K3532" t="s">
        <v>8521</v>
      </c>
      <c r="L3532" t="s">
        <v>154</v>
      </c>
      <c r="M3532" t="s">
        <v>155</v>
      </c>
      <c r="N3532" t="s">
        <v>8522</v>
      </c>
      <c r="O3532" t="s">
        <v>298</v>
      </c>
      <c r="P3532">
        <v>92.992400000000004</v>
      </c>
      <c r="Q3532">
        <v>23244000</v>
      </c>
      <c r="R3532" t="s">
        <v>27</v>
      </c>
      <c r="S3532">
        <v>2</v>
      </c>
    </row>
    <row r="3533" spans="2:19" x14ac:dyDescent="0.3">
      <c r="B3533">
        <v>3532</v>
      </c>
      <c r="C3533" t="s">
        <v>19</v>
      </c>
      <c r="D3533" t="s">
        <v>19</v>
      </c>
      <c r="E3533">
        <v>3532</v>
      </c>
      <c r="F3533" t="s">
        <v>20</v>
      </c>
      <c r="G3533">
        <v>24275</v>
      </c>
      <c r="H3533">
        <v>3532</v>
      </c>
      <c r="I3533">
        <v>21</v>
      </c>
      <c r="J3533" t="s">
        <v>8523</v>
      </c>
      <c r="K3533" t="s">
        <v>8524</v>
      </c>
      <c r="L3533" t="s">
        <v>170</v>
      </c>
      <c r="M3533" t="s">
        <v>171</v>
      </c>
      <c r="N3533" t="s">
        <v>380</v>
      </c>
      <c r="O3533" t="s">
        <v>381</v>
      </c>
      <c r="P3533">
        <v>92.975899999999996</v>
      </c>
      <c r="Q3533">
        <v>3208402</v>
      </c>
      <c r="R3533" t="s">
        <v>121</v>
      </c>
      <c r="S3533">
        <v>2</v>
      </c>
    </row>
    <row r="3534" spans="2:19" x14ac:dyDescent="0.3">
      <c r="B3534">
        <v>3533</v>
      </c>
      <c r="C3534" t="s">
        <v>19</v>
      </c>
      <c r="D3534" t="s">
        <v>19</v>
      </c>
      <c r="E3534">
        <v>3533</v>
      </c>
      <c r="F3534" t="s">
        <v>20</v>
      </c>
      <c r="G3534">
        <v>21580</v>
      </c>
      <c r="H3534">
        <v>3533</v>
      </c>
      <c r="I3534">
        <v>53</v>
      </c>
      <c r="J3534" t="s">
        <v>8525</v>
      </c>
      <c r="K3534" t="s">
        <v>8526</v>
      </c>
      <c r="L3534" t="s">
        <v>547</v>
      </c>
      <c r="M3534" t="s">
        <v>548</v>
      </c>
      <c r="N3534" t="s">
        <v>549</v>
      </c>
      <c r="O3534" t="s">
        <v>549</v>
      </c>
      <c r="P3534">
        <v>92.929100000000005</v>
      </c>
      <c r="Q3534">
        <v>200134000</v>
      </c>
      <c r="R3534" t="s">
        <v>467</v>
      </c>
      <c r="S3534">
        <v>3</v>
      </c>
    </row>
    <row r="3535" spans="2:19" x14ac:dyDescent="0.3">
      <c r="B3535">
        <v>3534</v>
      </c>
      <c r="C3535" t="s">
        <v>19</v>
      </c>
      <c r="D3535" t="s">
        <v>19</v>
      </c>
      <c r="E3535">
        <v>3534</v>
      </c>
      <c r="F3535" t="s">
        <v>20</v>
      </c>
      <c r="G3535">
        <v>25216</v>
      </c>
      <c r="H3535">
        <v>3534</v>
      </c>
      <c r="I3535">
        <v>12</v>
      </c>
      <c r="J3535" t="s">
        <v>8527</v>
      </c>
      <c r="K3535" t="s">
        <v>8528</v>
      </c>
      <c r="L3535" t="s">
        <v>154</v>
      </c>
      <c r="M3535" t="s">
        <v>155</v>
      </c>
      <c r="N3535" t="s">
        <v>519</v>
      </c>
      <c r="O3535" t="s">
        <v>520</v>
      </c>
      <c r="P3535">
        <v>92.760599999999997</v>
      </c>
      <c r="Q3535">
        <v>2918023</v>
      </c>
      <c r="R3535" t="s">
        <v>121</v>
      </c>
      <c r="S3535">
        <v>1</v>
      </c>
    </row>
    <row r="3536" spans="2:19" x14ac:dyDescent="0.3">
      <c r="B3536">
        <v>3535</v>
      </c>
      <c r="C3536" t="s">
        <v>19</v>
      </c>
      <c r="D3536" t="s">
        <v>19</v>
      </c>
      <c r="E3536">
        <v>3535</v>
      </c>
      <c r="F3536" t="s">
        <v>20</v>
      </c>
      <c r="G3536">
        <v>22144</v>
      </c>
      <c r="H3536">
        <v>3535</v>
      </c>
      <c r="I3536">
        <v>32</v>
      </c>
      <c r="J3536" t="s">
        <v>8529</v>
      </c>
      <c r="K3536" t="s">
        <v>8530</v>
      </c>
      <c r="L3536" t="s">
        <v>77</v>
      </c>
      <c r="M3536" t="s">
        <v>78</v>
      </c>
      <c r="N3536" t="s">
        <v>6412</v>
      </c>
      <c r="O3536" t="s">
        <v>1047</v>
      </c>
      <c r="P3536">
        <v>92.617800000000003</v>
      </c>
      <c r="Q3536">
        <v>22074000</v>
      </c>
      <c r="R3536" t="s">
        <v>467</v>
      </c>
      <c r="S3536">
        <v>4</v>
      </c>
    </row>
    <row r="3537" spans="2:19" x14ac:dyDescent="0.3">
      <c r="B3537">
        <v>3536</v>
      </c>
      <c r="C3537" t="s">
        <v>19</v>
      </c>
      <c r="D3537" t="s">
        <v>19</v>
      </c>
      <c r="E3537">
        <v>3536</v>
      </c>
      <c r="F3537" t="s">
        <v>20</v>
      </c>
      <c r="G3537">
        <v>24549</v>
      </c>
      <c r="H3537">
        <v>3536</v>
      </c>
      <c r="I3537">
        <v>850</v>
      </c>
      <c r="J3537" t="s">
        <v>8531</v>
      </c>
      <c r="K3537" t="s">
        <v>8532</v>
      </c>
      <c r="L3537" t="s">
        <v>547</v>
      </c>
      <c r="M3537" t="s">
        <v>548</v>
      </c>
      <c r="N3537" t="s">
        <v>549</v>
      </c>
      <c r="O3537" t="s">
        <v>549</v>
      </c>
      <c r="P3537">
        <v>92.611900000000006</v>
      </c>
      <c r="Q3537">
        <v>74781474</v>
      </c>
      <c r="R3537" t="s">
        <v>243</v>
      </c>
      <c r="S3537">
        <v>2</v>
      </c>
    </row>
    <row r="3538" spans="2:19" x14ac:dyDescent="0.3">
      <c r="B3538">
        <v>3537</v>
      </c>
      <c r="C3538" t="s">
        <v>19</v>
      </c>
      <c r="D3538" t="s">
        <v>19</v>
      </c>
      <c r="E3538">
        <v>3537</v>
      </c>
      <c r="F3538" t="s">
        <v>20</v>
      </c>
      <c r="G3538">
        <v>17894</v>
      </c>
      <c r="H3538">
        <v>3537</v>
      </c>
      <c r="I3538">
        <v>95</v>
      </c>
      <c r="J3538" t="s">
        <v>8533</v>
      </c>
      <c r="K3538" t="s">
        <v>8534</v>
      </c>
      <c r="L3538" t="s">
        <v>154</v>
      </c>
      <c r="M3538" t="s">
        <v>155</v>
      </c>
      <c r="N3538" t="s">
        <v>8535</v>
      </c>
      <c r="O3538" t="s">
        <v>520</v>
      </c>
      <c r="P3538">
        <v>92.586399999999998</v>
      </c>
      <c r="Q3538">
        <v>22269815</v>
      </c>
      <c r="R3538" t="s">
        <v>37</v>
      </c>
      <c r="S3538">
        <v>5</v>
      </c>
    </row>
    <row r="3539" spans="2:19" x14ac:dyDescent="0.3">
      <c r="B3539">
        <v>3538</v>
      </c>
      <c r="C3539" t="s">
        <v>19</v>
      </c>
      <c r="D3539" t="s">
        <v>19</v>
      </c>
      <c r="E3539">
        <v>3538</v>
      </c>
      <c r="F3539" t="s">
        <v>20</v>
      </c>
      <c r="G3539">
        <v>17652</v>
      </c>
      <c r="H3539">
        <v>3538</v>
      </c>
      <c r="I3539">
        <v>250</v>
      </c>
      <c r="J3539" t="s">
        <v>8536</v>
      </c>
      <c r="K3539" t="s">
        <v>8537</v>
      </c>
      <c r="L3539" t="s">
        <v>185</v>
      </c>
      <c r="M3539" t="s">
        <v>186</v>
      </c>
      <c r="N3539" t="s">
        <v>185</v>
      </c>
      <c r="O3539" t="s">
        <v>179</v>
      </c>
      <c r="P3539">
        <v>92.516300000000001</v>
      </c>
      <c r="Q3539">
        <v>52140320</v>
      </c>
      <c r="R3539" t="s">
        <v>144</v>
      </c>
      <c r="S3539">
        <v>5</v>
      </c>
    </row>
    <row r="3540" spans="2:19" x14ac:dyDescent="0.3">
      <c r="B3540">
        <v>3539</v>
      </c>
      <c r="C3540" t="s">
        <v>19</v>
      </c>
      <c r="D3540" t="s">
        <v>19</v>
      </c>
      <c r="E3540">
        <v>3539</v>
      </c>
      <c r="F3540" t="s">
        <v>20</v>
      </c>
      <c r="G3540">
        <v>8102</v>
      </c>
      <c r="H3540">
        <v>3539</v>
      </c>
      <c r="I3540">
        <v>365</v>
      </c>
      <c r="J3540" t="s">
        <v>8538</v>
      </c>
      <c r="K3540" t="s">
        <v>8539</v>
      </c>
      <c r="L3540" t="s">
        <v>189</v>
      </c>
      <c r="M3540" t="s">
        <v>190</v>
      </c>
      <c r="N3540" t="s">
        <v>191</v>
      </c>
      <c r="O3540" t="s">
        <v>192</v>
      </c>
      <c r="P3540">
        <v>92.449399999999997</v>
      </c>
      <c r="Q3540">
        <v>59973000</v>
      </c>
      <c r="R3540" t="s">
        <v>144</v>
      </c>
      <c r="S3540">
        <v>1</v>
      </c>
    </row>
    <row r="3541" spans="2:19" x14ac:dyDescent="0.3">
      <c r="B3541">
        <v>3540</v>
      </c>
      <c r="C3541" t="s">
        <v>19</v>
      </c>
      <c r="D3541" t="s">
        <v>19</v>
      </c>
      <c r="E3541">
        <v>3540</v>
      </c>
      <c r="F3541" t="s">
        <v>20</v>
      </c>
      <c r="G3541">
        <v>17554</v>
      </c>
      <c r="H3541">
        <v>3540</v>
      </c>
      <c r="I3541">
        <v>190</v>
      </c>
      <c r="J3541" t="s">
        <v>8540</v>
      </c>
      <c r="K3541" t="s">
        <v>8541</v>
      </c>
      <c r="L3541" t="s">
        <v>64</v>
      </c>
      <c r="M3541" t="s">
        <v>65</v>
      </c>
      <c r="N3541" t="s">
        <v>5328</v>
      </c>
      <c r="O3541" t="s">
        <v>67</v>
      </c>
      <c r="P3541">
        <v>92.419799999999995</v>
      </c>
      <c r="Q3541">
        <v>38026000</v>
      </c>
      <c r="R3541" t="s">
        <v>37</v>
      </c>
      <c r="S3541">
        <v>5</v>
      </c>
    </row>
    <row r="3542" spans="2:19" x14ac:dyDescent="0.3">
      <c r="B3542">
        <v>3541</v>
      </c>
      <c r="C3542" t="s">
        <v>19</v>
      </c>
      <c r="D3542" t="s">
        <v>19</v>
      </c>
      <c r="E3542">
        <v>3541</v>
      </c>
      <c r="F3542" t="s">
        <v>20</v>
      </c>
      <c r="G3542">
        <v>10890</v>
      </c>
      <c r="H3542">
        <v>3541</v>
      </c>
      <c r="I3542">
        <v>5529</v>
      </c>
      <c r="J3542" t="s">
        <v>8542</v>
      </c>
      <c r="K3542" t="s">
        <v>8543</v>
      </c>
      <c r="L3542" t="s">
        <v>257</v>
      </c>
      <c r="M3542" t="s">
        <v>258</v>
      </c>
      <c r="N3542" t="s">
        <v>8544</v>
      </c>
      <c r="O3542" t="s">
        <v>2109</v>
      </c>
      <c r="P3542">
        <v>92.406599999999997</v>
      </c>
      <c r="Q3542">
        <v>672257631</v>
      </c>
      <c r="R3542" t="s">
        <v>37</v>
      </c>
      <c r="S3542">
        <v>4</v>
      </c>
    </row>
    <row r="3543" spans="2:19" x14ac:dyDescent="0.3">
      <c r="B3543">
        <v>3542</v>
      </c>
      <c r="C3543" t="s">
        <v>19</v>
      </c>
      <c r="D3543" t="s">
        <v>19</v>
      </c>
      <c r="E3543">
        <v>3542</v>
      </c>
      <c r="F3543" t="s">
        <v>20</v>
      </c>
      <c r="G3543">
        <v>22210</v>
      </c>
      <c r="H3543">
        <v>3542</v>
      </c>
      <c r="I3543">
        <v>102</v>
      </c>
      <c r="J3543" t="s">
        <v>8545</v>
      </c>
      <c r="K3543" t="s">
        <v>8546</v>
      </c>
      <c r="L3543" t="s">
        <v>309</v>
      </c>
      <c r="M3543" t="s">
        <v>310</v>
      </c>
      <c r="N3543" t="s">
        <v>311</v>
      </c>
      <c r="O3543" t="s">
        <v>36</v>
      </c>
      <c r="P3543">
        <v>92.378900000000002</v>
      </c>
      <c r="Q3543">
        <v>20971625</v>
      </c>
      <c r="R3543" t="s">
        <v>37</v>
      </c>
      <c r="S3543">
        <v>3</v>
      </c>
    </row>
    <row r="3544" spans="2:19" x14ac:dyDescent="0.3">
      <c r="B3544">
        <v>3543</v>
      </c>
      <c r="C3544" t="s">
        <v>19</v>
      </c>
      <c r="D3544" t="s">
        <v>19</v>
      </c>
      <c r="E3544">
        <v>3543</v>
      </c>
      <c r="F3544" t="s">
        <v>20</v>
      </c>
      <c r="G3544">
        <v>24043</v>
      </c>
      <c r="H3544">
        <v>3543</v>
      </c>
      <c r="I3544">
        <v>14</v>
      </c>
      <c r="J3544" t="s">
        <v>8547</v>
      </c>
      <c r="K3544" t="s">
        <v>8548</v>
      </c>
      <c r="L3544" t="s">
        <v>23</v>
      </c>
      <c r="M3544" t="s">
        <v>24</v>
      </c>
      <c r="N3544" t="s">
        <v>8549</v>
      </c>
      <c r="O3544" t="s">
        <v>60</v>
      </c>
      <c r="P3544">
        <v>92.372699999999995</v>
      </c>
      <c r="Q3544">
        <v>5440707</v>
      </c>
      <c r="R3544" t="s">
        <v>121</v>
      </c>
      <c r="S3544">
        <v>2</v>
      </c>
    </row>
    <row r="3545" spans="2:19" x14ac:dyDescent="0.3">
      <c r="B3545">
        <v>3544</v>
      </c>
      <c r="C3545" t="s">
        <v>19</v>
      </c>
      <c r="D3545" t="s">
        <v>19</v>
      </c>
      <c r="E3545">
        <v>3544</v>
      </c>
      <c r="F3545" t="s">
        <v>20</v>
      </c>
      <c r="G3545">
        <v>25924</v>
      </c>
      <c r="H3545">
        <v>3544</v>
      </c>
      <c r="I3545">
        <v>12</v>
      </c>
      <c r="J3545" t="s">
        <v>8550</v>
      </c>
      <c r="K3545" t="s">
        <v>8551</v>
      </c>
      <c r="L3545" t="s">
        <v>594</v>
      </c>
      <c r="M3545" t="s">
        <v>595</v>
      </c>
      <c r="N3545" t="s">
        <v>8552</v>
      </c>
      <c r="O3545" t="s">
        <v>48</v>
      </c>
      <c r="P3545">
        <v>92.317400000000006</v>
      </c>
      <c r="Q3545">
        <v>2030808</v>
      </c>
      <c r="R3545" t="s">
        <v>449</v>
      </c>
      <c r="S3545">
        <v>1</v>
      </c>
    </row>
    <row r="3546" spans="2:19" x14ac:dyDescent="0.3">
      <c r="B3546">
        <v>3545</v>
      </c>
      <c r="C3546" t="s">
        <v>19</v>
      </c>
      <c r="D3546" t="s">
        <v>19</v>
      </c>
      <c r="E3546">
        <v>3545</v>
      </c>
      <c r="F3546" t="s">
        <v>20</v>
      </c>
      <c r="G3546">
        <v>24034</v>
      </c>
      <c r="H3546">
        <v>3545</v>
      </c>
      <c r="I3546">
        <v>21</v>
      </c>
      <c r="J3546" t="s">
        <v>8553</v>
      </c>
      <c r="K3546" t="s">
        <v>8554</v>
      </c>
      <c r="L3546" t="s">
        <v>154</v>
      </c>
      <c r="M3546" t="s">
        <v>155</v>
      </c>
      <c r="N3546" t="s">
        <v>2301</v>
      </c>
      <c r="O3546" t="s">
        <v>5887</v>
      </c>
      <c r="P3546">
        <v>92.292000000000002</v>
      </c>
      <c r="Q3546">
        <v>2906076</v>
      </c>
      <c r="R3546" t="s">
        <v>144</v>
      </c>
      <c r="S3546">
        <v>2</v>
      </c>
    </row>
    <row r="3547" spans="2:19" x14ac:dyDescent="0.3">
      <c r="B3547">
        <v>3546</v>
      </c>
      <c r="C3547" t="s">
        <v>19</v>
      </c>
      <c r="D3547" t="s">
        <v>19</v>
      </c>
      <c r="E3547">
        <v>3546</v>
      </c>
      <c r="F3547" t="s">
        <v>20</v>
      </c>
      <c r="G3547">
        <v>22751</v>
      </c>
      <c r="H3547">
        <v>3546</v>
      </c>
      <c r="I3547">
        <v>120</v>
      </c>
      <c r="J3547" t="s">
        <v>8555</v>
      </c>
      <c r="K3547" t="s">
        <v>8556</v>
      </c>
      <c r="L3547" t="s">
        <v>189</v>
      </c>
      <c r="M3547" t="s">
        <v>190</v>
      </c>
      <c r="N3547" t="s">
        <v>6829</v>
      </c>
      <c r="O3547" t="s">
        <v>192</v>
      </c>
      <c r="P3547">
        <v>92.244200000000006</v>
      </c>
      <c r="Q3547">
        <v>18581239</v>
      </c>
      <c r="R3547" t="s">
        <v>144</v>
      </c>
      <c r="S3547">
        <v>2</v>
      </c>
    </row>
    <row r="3548" spans="2:19" x14ac:dyDescent="0.3">
      <c r="B3548">
        <v>3547</v>
      </c>
      <c r="C3548" t="s">
        <v>19</v>
      </c>
      <c r="D3548" t="s">
        <v>19</v>
      </c>
      <c r="E3548">
        <v>3547</v>
      </c>
      <c r="F3548" t="s">
        <v>20</v>
      </c>
      <c r="G3548">
        <v>22638</v>
      </c>
      <c r="H3548">
        <v>3547</v>
      </c>
      <c r="I3548">
        <v>75</v>
      </c>
      <c r="J3548" t="s">
        <v>8557</v>
      </c>
      <c r="K3548" t="s">
        <v>8558</v>
      </c>
      <c r="L3548" t="s">
        <v>131</v>
      </c>
      <c r="M3548" t="s">
        <v>132</v>
      </c>
      <c r="N3548" t="s">
        <v>8559</v>
      </c>
      <c r="O3548" t="s">
        <v>143</v>
      </c>
      <c r="P3548">
        <v>92.229799999999997</v>
      </c>
      <c r="Q3548">
        <v>15798880</v>
      </c>
      <c r="R3548" t="s">
        <v>274</v>
      </c>
      <c r="S3548">
        <v>3</v>
      </c>
    </row>
    <row r="3549" spans="2:19" x14ac:dyDescent="0.3">
      <c r="B3549">
        <v>3548</v>
      </c>
      <c r="C3549" t="s">
        <v>19</v>
      </c>
      <c r="D3549" t="s">
        <v>19</v>
      </c>
      <c r="E3549">
        <v>3548</v>
      </c>
      <c r="F3549" t="s">
        <v>20</v>
      </c>
      <c r="G3549">
        <v>25909</v>
      </c>
      <c r="H3549">
        <v>3548</v>
      </c>
      <c r="I3549">
        <v>53</v>
      </c>
      <c r="J3549" t="s">
        <v>8560</v>
      </c>
      <c r="K3549" t="s">
        <v>8561</v>
      </c>
      <c r="L3549" t="s">
        <v>23</v>
      </c>
      <c r="M3549" t="s">
        <v>24</v>
      </c>
      <c r="N3549" t="s">
        <v>8562</v>
      </c>
      <c r="O3549" t="s">
        <v>26</v>
      </c>
      <c r="P3549">
        <v>92.164900000000003</v>
      </c>
      <c r="Q3549">
        <v>19533751</v>
      </c>
      <c r="R3549" t="s">
        <v>56</v>
      </c>
      <c r="S3549">
        <v>1</v>
      </c>
    </row>
    <row r="3550" spans="2:19" x14ac:dyDescent="0.3">
      <c r="B3550">
        <v>3549</v>
      </c>
      <c r="C3550" t="s">
        <v>19</v>
      </c>
      <c r="D3550" t="s">
        <v>19</v>
      </c>
      <c r="E3550">
        <v>3549</v>
      </c>
      <c r="F3550" t="s">
        <v>20</v>
      </c>
      <c r="G3550">
        <v>21906</v>
      </c>
      <c r="H3550">
        <v>3549</v>
      </c>
      <c r="I3550">
        <v>45</v>
      </c>
      <c r="J3550" t="s">
        <v>8563</v>
      </c>
      <c r="K3550" t="s">
        <v>8564</v>
      </c>
      <c r="L3550" t="s">
        <v>131</v>
      </c>
      <c r="M3550" t="s">
        <v>132</v>
      </c>
      <c r="N3550" t="s">
        <v>697</v>
      </c>
      <c r="O3550" t="s">
        <v>698</v>
      </c>
      <c r="P3550">
        <v>92.162999999999997</v>
      </c>
      <c r="Q3550">
        <v>4062946</v>
      </c>
      <c r="R3550" t="s">
        <v>61</v>
      </c>
      <c r="S3550">
        <v>4</v>
      </c>
    </row>
    <row r="3551" spans="2:19" x14ac:dyDescent="0.3">
      <c r="B3551">
        <v>3550</v>
      </c>
      <c r="C3551" t="s">
        <v>19</v>
      </c>
      <c r="D3551" t="s">
        <v>19</v>
      </c>
      <c r="E3551">
        <v>3550</v>
      </c>
      <c r="F3551" t="s">
        <v>20</v>
      </c>
      <c r="G3551">
        <v>689</v>
      </c>
      <c r="H3551">
        <v>3550</v>
      </c>
      <c r="I3551">
        <v>333</v>
      </c>
      <c r="J3551" t="s">
        <v>8565</v>
      </c>
      <c r="K3551" t="s">
        <v>8566</v>
      </c>
      <c r="L3551" t="s">
        <v>131</v>
      </c>
      <c r="M3551" t="s">
        <v>132</v>
      </c>
      <c r="N3551" t="s">
        <v>143</v>
      </c>
      <c r="O3551" t="s">
        <v>143</v>
      </c>
      <c r="P3551">
        <v>92.118600000000001</v>
      </c>
      <c r="Q3551">
        <v>88447803</v>
      </c>
      <c r="R3551" t="s">
        <v>37</v>
      </c>
      <c r="S3551">
        <v>8</v>
      </c>
    </row>
    <row r="3552" spans="2:19" x14ac:dyDescent="0.3">
      <c r="B3552">
        <v>3551</v>
      </c>
      <c r="C3552" t="s">
        <v>19</v>
      </c>
      <c r="D3552" t="s">
        <v>19</v>
      </c>
      <c r="E3552">
        <v>3551</v>
      </c>
      <c r="F3552" t="s">
        <v>20</v>
      </c>
      <c r="G3552">
        <v>24916</v>
      </c>
      <c r="H3552">
        <v>3551</v>
      </c>
      <c r="I3552">
        <v>25</v>
      </c>
      <c r="J3552" t="s">
        <v>8567</v>
      </c>
      <c r="K3552" t="s">
        <v>8568</v>
      </c>
      <c r="L3552" t="s">
        <v>45</v>
      </c>
      <c r="M3552" t="s">
        <v>46</v>
      </c>
      <c r="N3552" t="s">
        <v>314</v>
      </c>
      <c r="O3552" t="s">
        <v>48</v>
      </c>
      <c r="P3552">
        <v>92.039100000000005</v>
      </c>
      <c r="Q3552">
        <v>6395785</v>
      </c>
      <c r="R3552" t="s">
        <v>37</v>
      </c>
      <c r="S3552">
        <v>1</v>
      </c>
    </row>
    <row r="3553" spans="2:19" x14ac:dyDescent="0.3">
      <c r="B3553">
        <v>3552</v>
      </c>
      <c r="C3553" t="s">
        <v>19</v>
      </c>
      <c r="D3553" t="s">
        <v>19</v>
      </c>
      <c r="E3553">
        <v>3552</v>
      </c>
      <c r="F3553" t="s">
        <v>20</v>
      </c>
      <c r="G3553">
        <v>652</v>
      </c>
      <c r="H3553">
        <v>3552</v>
      </c>
      <c r="I3553">
        <v>33</v>
      </c>
      <c r="J3553" t="s">
        <v>8569</v>
      </c>
      <c r="K3553" t="s">
        <v>8570</v>
      </c>
      <c r="L3553" t="s">
        <v>45</v>
      </c>
      <c r="M3553" t="s">
        <v>46</v>
      </c>
      <c r="N3553" t="s">
        <v>48</v>
      </c>
      <c r="O3553" t="s">
        <v>48</v>
      </c>
      <c r="P3553">
        <v>91.988900000000001</v>
      </c>
      <c r="Q3553">
        <v>40301598</v>
      </c>
      <c r="R3553" t="s">
        <v>74</v>
      </c>
      <c r="S3553">
        <v>7</v>
      </c>
    </row>
    <row r="3554" spans="2:19" x14ac:dyDescent="0.3">
      <c r="B3554">
        <v>3553</v>
      </c>
      <c r="C3554" t="s">
        <v>19</v>
      </c>
      <c r="D3554" t="s">
        <v>19</v>
      </c>
      <c r="E3554">
        <v>3553</v>
      </c>
      <c r="F3554" t="s">
        <v>20</v>
      </c>
      <c r="G3554">
        <v>26548</v>
      </c>
      <c r="H3554">
        <v>3553</v>
      </c>
      <c r="I3554">
        <v>52</v>
      </c>
      <c r="J3554" t="s">
        <v>8571</v>
      </c>
      <c r="K3554" t="s">
        <v>8572</v>
      </c>
      <c r="L3554" t="s">
        <v>189</v>
      </c>
      <c r="M3554" t="s">
        <v>190</v>
      </c>
      <c r="N3554" t="s">
        <v>3440</v>
      </c>
      <c r="O3554" t="s">
        <v>3441</v>
      </c>
      <c r="P3554">
        <v>91.986900000000006</v>
      </c>
      <c r="Q3554">
        <v>5290523</v>
      </c>
      <c r="R3554" t="s">
        <v>144</v>
      </c>
      <c r="S3554">
        <v>1</v>
      </c>
    </row>
    <row r="3555" spans="2:19" x14ac:dyDescent="0.3">
      <c r="B3555">
        <v>3554</v>
      </c>
      <c r="C3555" t="s">
        <v>19</v>
      </c>
      <c r="D3555" t="s">
        <v>19</v>
      </c>
      <c r="E3555">
        <v>3554</v>
      </c>
      <c r="F3555" t="s">
        <v>20</v>
      </c>
      <c r="G3555">
        <v>993</v>
      </c>
      <c r="H3555">
        <v>3554</v>
      </c>
      <c r="I3555">
        <v>31</v>
      </c>
      <c r="J3555" t="s">
        <v>8573</v>
      </c>
      <c r="K3555" t="s">
        <v>8574</v>
      </c>
      <c r="L3555" t="s">
        <v>311</v>
      </c>
      <c r="M3555" t="s">
        <v>369</v>
      </c>
      <c r="N3555" t="s">
        <v>8128</v>
      </c>
      <c r="O3555" t="s">
        <v>370</v>
      </c>
      <c r="P3555">
        <v>91.964100000000002</v>
      </c>
      <c r="Q3555">
        <v>6850403</v>
      </c>
      <c r="R3555" t="s">
        <v>144</v>
      </c>
      <c r="S3555">
        <v>6</v>
      </c>
    </row>
    <row r="3556" spans="2:19" x14ac:dyDescent="0.3">
      <c r="B3556">
        <v>3555</v>
      </c>
      <c r="C3556" t="s">
        <v>19</v>
      </c>
      <c r="D3556" t="s">
        <v>19</v>
      </c>
      <c r="E3556">
        <v>3555</v>
      </c>
      <c r="F3556" t="s">
        <v>20</v>
      </c>
      <c r="G3556">
        <v>6184</v>
      </c>
      <c r="H3556">
        <v>3555</v>
      </c>
      <c r="I3556">
        <v>350</v>
      </c>
      <c r="J3556" t="s">
        <v>8575</v>
      </c>
      <c r="K3556" t="s">
        <v>8576</v>
      </c>
      <c r="L3556" t="s">
        <v>204</v>
      </c>
      <c r="M3556" t="s">
        <v>205</v>
      </c>
      <c r="N3556" t="s">
        <v>8577</v>
      </c>
      <c r="O3556" t="s">
        <v>8578</v>
      </c>
      <c r="P3556">
        <v>91.952200000000005</v>
      </c>
      <c r="Q3556">
        <v>49651827</v>
      </c>
      <c r="R3556" t="s">
        <v>128</v>
      </c>
      <c r="S3556">
        <v>3</v>
      </c>
    </row>
    <row r="3557" spans="2:19" x14ac:dyDescent="0.3">
      <c r="B3557">
        <v>3556</v>
      </c>
      <c r="C3557" t="s">
        <v>19</v>
      </c>
      <c r="D3557" t="s">
        <v>19</v>
      </c>
      <c r="E3557">
        <v>3556</v>
      </c>
      <c r="F3557" t="s">
        <v>20</v>
      </c>
      <c r="G3557">
        <v>25345</v>
      </c>
      <c r="H3557">
        <v>3556</v>
      </c>
      <c r="I3557">
        <v>45</v>
      </c>
      <c r="J3557" t="s">
        <v>8579</v>
      </c>
      <c r="K3557" t="s">
        <v>8580</v>
      </c>
      <c r="L3557" t="s">
        <v>154</v>
      </c>
      <c r="M3557" t="s">
        <v>155</v>
      </c>
      <c r="N3557" t="s">
        <v>4185</v>
      </c>
      <c r="O3557" t="s">
        <v>1549</v>
      </c>
      <c r="P3557">
        <v>91.944500000000005</v>
      </c>
      <c r="Q3557">
        <v>3511749</v>
      </c>
      <c r="R3557" t="s">
        <v>666</v>
      </c>
      <c r="S3557">
        <v>1</v>
      </c>
    </row>
    <row r="3558" spans="2:19" x14ac:dyDescent="0.3">
      <c r="B3558">
        <v>3557</v>
      </c>
      <c r="C3558" t="s">
        <v>19</v>
      </c>
      <c r="D3558" t="s">
        <v>19</v>
      </c>
      <c r="E3558">
        <v>3557</v>
      </c>
      <c r="F3558" t="s">
        <v>20</v>
      </c>
      <c r="G3558">
        <v>24092</v>
      </c>
      <c r="H3558">
        <v>3557</v>
      </c>
      <c r="I3558">
        <v>38</v>
      </c>
      <c r="J3558" t="s">
        <v>8581</v>
      </c>
      <c r="K3558" t="s">
        <v>8582</v>
      </c>
      <c r="L3558" t="s">
        <v>246</v>
      </c>
      <c r="M3558" t="s">
        <v>247</v>
      </c>
      <c r="N3558" t="s">
        <v>600</v>
      </c>
      <c r="O3558" t="s">
        <v>600</v>
      </c>
      <c r="P3558">
        <v>91.941699999999997</v>
      </c>
      <c r="Q3558">
        <v>3220974</v>
      </c>
      <c r="R3558" t="s">
        <v>151</v>
      </c>
      <c r="S3558">
        <v>2</v>
      </c>
    </row>
    <row r="3559" spans="2:19" x14ac:dyDescent="0.3">
      <c r="B3559">
        <v>3558</v>
      </c>
      <c r="C3559" t="s">
        <v>19</v>
      </c>
      <c r="D3559" t="s">
        <v>19</v>
      </c>
      <c r="E3559">
        <v>3558</v>
      </c>
      <c r="F3559" t="s">
        <v>20</v>
      </c>
      <c r="G3559">
        <v>25225</v>
      </c>
      <c r="H3559">
        <v>3558</v>
      </c>
      <c r="I3559">
        <v>15</v>
      </c>
      <c r="J3559" t="s">
        <v>8583</v>
      </c>
      <c r="K3559" t="s">
        <v>8584</v>
      </c>
      <c r="L3559" t="s">
        <v>33</v>
      </c>
      <c r="M3559" t="s">
        <v>34</v>
      </c>
      <c r="N3559" t="s">
        <v>117</v>
      </c>
      <c r="O3559" t="s">
        <v>36</v>
      </c>
      <c r="P3559">
        <v>91.912300000000002</v>
      </c>
      <c r="Q3559">
        <v>14496893</v>
      </c>
      <c r="R3559" t="s">
        <v>243</v>
      </c>
      <c r="S3559">
        <v>1</v>
      </c>
    </row>
    <row r="3560" spans="2:19" x14ac:dyDescent="0.3">
      <c r="B3560">
        <v>3559</v>
      </c>
      <c r="C3560" t="s">
        <v>19</v>
      </c>
      <c r="D3560" t="s">
        <v>19</v>
      </c>
      <c r="E3560">
        <v>3559</v>
      </c>
      <c r="F3560" t="s">
        <v>20</v>
      </c>
      <c r="G3560">
        <v>23931</v>
      </c>
      <c r="H3560">
        <v>3559</v>
      </c>
      <c r="I3560">
        <v>35</v>
      </c>
      <c r="J3560" t="s">
        <v>8585</v>
      </c>
      <c r="K3560" t="s">
        <v>8586</v>
      </c>
      <c r="L3560" t="s">
        <v>131</v>
      </c>
      <c r="M3560" t="s">
        <v>132</v>
      </c>
      <c r="N3560" t="s">
        <v>288</v>
      </c>
      <c r="O3560" t="s">
        <v>143</v>
      </c>
      <c r="P3560">
        <v>91.714799999999997</v>
      </c>
      <c r="Q3560">
        <v>4656510</v>
      </c>
      <c r="R3560" t="s">
        <v>151</v>
      </c>
      <c r="S3560">
        <v>2</v>
      </c>
    </row>
    <row r="3561" spans="2:19" x14ac:dyDescent="0.3">
      <c r="B3561">
        <v>3560</v>
      </c>
      <c r="C3561" t="s">
        <v>19</v>
      </c>
      <c r="D3561" t="s">
        <v>19</v>
      </c>
      <c r="E3561">
        <v>3560</v>
      </c>
      <c r="F3561" t="s">
        <v>20</v>
      </c>
      <c r="G3561">
        <v>922</v>
      </c>
      <c r="H3561">
        <v>3560</v>
      </c>
      <c r="I3561">
        <v>234</v>
      </c>
      <c r="J3561" t="s">
        <v>8587</v>
      </c>
      <c r="K3561" t="s">
        <v>8588</v>
      </c>
      <c r="L3561" t="s">
        <v>33</v>
      </c>
      <c r="M3561" t="s">
        <v>34</v>
      </c>
      <c r="N3561" t="s">
        <v>801</v>
      </c>
      <c r="O3561" t="s">
        <v>36</v>
      </c>
      <c r="P3561">
        <v>91.699299999999994</v>
      </c>
      <c r="Q3561">
        <v>38469250</v>
      </c>
      <c r="R3561" t="s">
        <v>118</v>
      </c>
      <c r="S3561">
        <v>5</v>
      </c>
    </row>
    <row r="3562" spans="2:19" x14ac:dyDescent="0.3">
      <c r="B3562">
        <v>3561</v>
      </c>
      <c r="C3562" t="s">
        <v>19</v>
      </c>
      <c r="D3562" t="s">
        <v>19</v>
      </c>
      <c r="E3562">
        <v>3561</v>
      </c>
      <c r="F3562" t="s">
        <v>20</v>
      </c>
      <c r="G3562">
        <v>26390</v>
      </c>
      <c r="H3562">
        <v>3561</v>
      </c>
      <c r="I3562">
        <v>5</v>
      </c>
      <c r="J3562" t="s">
        <v>8589</v>
      </c>
      <c r="K3562" t="s">
        <v>8590</v>
      </c>
      <c r="L3562" t="s">
        <v>154</v>
      </c>
      <c r="M3562" t="s">
        <v>155</v>
      </c>
      <c r="N3562" t="s">
        <v>298</v>
      </c>
      <c r="O3562" t="s">
        <v>298</v>
      </c>
      <c r="P3562">
        <v>91.563699999999997</v>
      </c>
      <c r="Q3562">
        <v>2042923</v>
      </c>
      <c r="R3562" t="s">
        <v>243</v>
      </c>
      <c r="S3562">
        <v>1</v>
      </c>
    </row>
    <row r="3563" spans="2:19" x14ac:dyDescent="0.3">
      <c r="B3563">
        <v>3562</v>
      </c>
      <c r="C3563" t="s">
        <v>19</v>
      </c>
      <c r="D3563" t="s">
        <v>19</v>
      </c>
      <c r="E3563">
        <v>3562</v>
      </c>
      <c r="F3563" t="s">
        <v>20</v>
      </c>
      <c r="G3563">
        <v>17672</v>
      </c>
      <c r="H3563">
        <v>3562</v>
      </c>
      <c r="I3563">
        <v>72</v>
      </c>
      <c r="J3563" t="s">
        <v>8591</v>
      </c>
      <c r="K3563" t="s">
        <v>8592</v>
      </c>
      <c r="L3563" t="s">
        <v>23</v>
      </c>
      <c r="M3563" t="s">
        <v>24</v>
      </c>
      <c r="N3563" t="s">
        <v>223</v>
      </c>
      <c r="O3563" t="s">
        <v>60</v>
      </c>
      <c r="P3563">
        <v>91.519199999999998</v>
      </c>
      <c r="Q3563">
        <v>11545276</v>
      </c>
      <c r="R3563" t="s">
        <v>121</v>
      </c>
      <c r="S3563">
        <v>3</v>
      </c>
    </row>
    <row r="3564" spans="2:19" x14ac:dyDescent="0.3">
      <c r="B3564">
        <v>3563</v>
      </c>
      <c r="C3564" t="s">
        <v>19</v>
      </c>
      <c r="D3564" t="s">
        <v>19</v>
      </c>
      <c r="E3564">
        <v>3563</v>
      </c>
      <c r="F3564" t="s">
        <v>20</v>
      </c>
      <c r="G3564">
        <v>20696</v>
      </c>
      <c r="H3564">
        <v>3563</v>
      </c>
      <c r="I3564">
        <v>98</v>
      </c>
      <c r="J3564" t="s">
        <v>8593</v>
      </c>
      <c r="K3564" t="s">
        <v>8594</v>
      </c>
      <c r="L3564" t="s">
        <v>33</v>
      </c>
      <c r="M3564" t="s">
        <v>34</v>
      </c>
      <c r="N3564" t="s">
        <v>8595</v>
      </c>
      <c r="O3564" t="s">
        <v>36</v>
      </c>
      <c r="P3564">
        <v>91.468999999999994</v>
      </c>
      <c r="Q3564">
        <v>14498766</v>
      </c>
      <c r="R3564" t="s">
        <v>118</v>
      </c>
      <c r="S3564">
        <v>4</v>
      </c>
    </row>
    <row r="3565" spans="2:19" x14ac:dyDescent="0.3">
      <c r="B3565">
        <v>3564</v>
      </c>
      <c r="C3565" t="s">
        <v>19</v>
      </c>
      <c r="D3565" t="s">
        <v>19</v>
      </c>
      <c r="E3565">
        <v>3564</v>
      </c>
      <c r="F3565" t="s">
        <v>20</v>
      </c>
      <c r="G3565">
        <v>2211</v>
      </c>
      <c r="H3565">
        <v>3564</v>
      </c>
      <c r="I3565">
        <v>50</v>
      </c>
      <c r="J3565" t="s">
        <v>8596</v>
      </c>
      <c r="K3565" t="s">
        <v>8597</v>
      </c>
      <c r="L3565" t="s">
        <v>23</v>
      </c>
      <c r="M3565" t="s">
        <v>24</v>
      </c>
      <c r="N3565" t="s">
        <v>2935</v>
      </c>
      <c r="O3565" t="s">
        <v>26</v>
      </c>
      <c r="P3565">
        <v>91.415199999999999</v>
      </c>
      <c r="Q3565">
        <v>19888984</v>
      </c>
      <c r="R3565" t="s">
        <v>151</v>
      </c>
      <c r="S3565">
        <v>8</v>
      </c>
    </row>
    <row r="3566" spans="2:19" x14ac:dyDescent="0.3">
      <c r="B3566">
        <v>3565</v>
      </c>
      <c r="C3566" t="s">
        <v>19</v>
      </c>
      <c r="D3566" t="s">
        <v>19</v>
      </c>
      <c r="E3566">
        <v>3565</v>
      </c>
      <c r="F3566" t="s">
        <v>20</v>
      </c>
      <c r="G3566">
        <v>25123</v>
      </c>
      <c r="H3566">
        <v>3565</v>
      </c>
      <c r="I3566">
        <v>17</v>
      </c>
      <c r="J3566" t="s">
        <v>8598</v>
      </c>
      <c r="K3566" t="s">
        <v>8599</v>
      </c>
      <c r="L3566" t="s">
        <v>195</v>
      </c>
      <c r="M3566" t="s">
        <v>196</v>
      </c>
      <c r="N3566" t="s">
        <v>8600</v>
      </c>
      <c r="O3566" t="s">
        <v>198</v>
      </c>
      <c r="P3566">
        <v>91.405799999999999</v>
      </c>
      <c r="Q3566">
        <v>2363659</v>
      </c>
      <c r="R3566" t="s">
        <v>144</v>
      </c>
      <c r="S3566">
        <v>1</v>
      </c>
    </row>
    <row r="3567" spans="2:19" x14ac:dyDescent="0.3">
      <c r="B3567">
        <v>3566</v>
      </c>
      <c r="C3567" t="s">
        <v>19</v>
      </c>
      <c r="D3567" t="s">
        <v>19</v>
      </c>
      <c r="E3567">
        <v>3566</v>
      </c>
      <c r="F3567" t="s">
        <v>20</v>
      </c>
      <c r="G3567">
        <v>24806</v>
      </c>
      <c r="H3567">
        <v>3566</v>
      </c>
      <c r="I3567">
        <v>100</v>
      </c>
      <c r="J3567" t="s">
        <v>8601</v>
      </c>
      <c r="K3567" t="s">
        <v>8602</v>
      </c>
      <c r="L3567" t="s">
        <v>530</v>
      </c>
      <c r="M3567" t="s">
        <v>531</v>
      </c>
      <c r="N3567" t="s">
        <v>2378</v>
      </c>
      <c r="O3567" t="s">
        <v>2379</v>
      </c>
      <c r="P3567">
        <v>91.357500000000002</v>
      </c>
      <c r="Q3567">
        <v>40457004</v>
      </c>
      <c r="R3567" t="s">
        <v>262</v>
      </c>
      <c r="S3567">
        <v>1</v>
      </c>
    </row>
    <row r="3568" spans="2:19" x14ac:dyDescent="0.3">
      <c r="B3568">
        <v>3567</v>
      </c>
      <c r="C3568" t="s">
        <v>19</v>
      </c>
      <c r="D3568" t="s">
        <v>19</v>
      </c>
      <c r="E3568">
        <v>3567</v>
      </c>
      <c r="F3568" t="s">
        <v>20</v>
      </c>
      <c r="G3568">
        <v>171</v>
      </c>
      <c r="H3568">
        <v>3567</v>
      </c>
      <c r="I3568">
        <v>2700</v>
      </c>
      <c r="J3568" t="s">
        <v>8603</v>
      </c>
      <c r="K3568" t="s">
        <v>8604</v>
      </c>
      <c r="L3568" t="s">
        <v>176</v>
      </c>
      <c r="M3568" t="s">
        <v>177</v>
      </c>
      <c r="N3568" t="s">
        <v>4671</v>
      </c>
      <c r="O3568" t="s">
        <v>179</v>
      </c>
      <c r="P3568">
        <v>91.344999999999999</v>
      </c>
      <c r="Q3568">
        <v>22758276</v>
      </c>
      <c r="R3568" t="s">
        <v>61</v>
      </c>
      <c r="S3568">
        <v>6</v>
      </c>
    </row>
    <row r="3569" spans="2:19" x14ac:dyDescent="0.3">
      <c r="B3569">
        <v>3568</v>
      </c>
      <c r="C3569" t="s">
        <v>19</v>
      </c>
      <c r="D3569" t="s">
        <v>19</v>
      </c>
      <c r="E3569">
        <v>3568</v>
      </c>
      <c r="F3569" t="s">
        <v>20</v>
      </c>
      <c r="G3569">
        <v>6630</v>
      </c>
      <c r="H3569">
        <v>3568</v>
      </c>
      <c r="I3569">
        <v>41</v>
      </c>
      <c r="J3569" t="s">
        <v>8605</v>
      </c>
      <c r="K3569" t="s">
        <v>8606</v>
      </c>
      <c r="L3569" t="s">
        <v>246</v>
      </c>
      <c r="M3569" t="s">
        <v>247</v>
      </c>
      <c r="N3569" t="s">
        <v>599</v>
      </c>
      <c r="O3569" t="s">
        <v>600</v>
      </c>
      <c r="P3569">
        <v>91.334100000000007</v>
      </c>
      <c r="Q3569">
        <v>5607313</v>
      </c>
      <c r="R3569" t="s">
        <v>128</v>
      </c>
      <c r="S3569">
        <v>4</v>
      </c>
    </row>
    <row r="3570" spans="2:19" x14ac:dyDescent="0.3">
      <c r="B3570">
        <v>3569</v>
      </c>
      <c r="C3570" t="s">
        <v>19</v>
      </c>
      <c r="D3570" t="s">
        <v>19</v>
      </c>
      <c r="E3570">
        <v>3569</v>
      </c>
      <c r="F3570" t="s">
        <v>20</v>
      </c>
      <c r="G3570">
        <v>19704</v>
      </c>
      <c r="H3570">
        <v>3569</v>
      </c>
      <c r="I3570">
        <v>38</v>
      </c>
      <c r="J3570" t="s">
        <v>8607</v>
      </c>
      <c r="K3570" t="s">
        <v>8608</v>
      </c>
      <c r="L3570" t="s">
        <v>154</v>
      </c>
      <c r="M3570" t="s">
        <v>155</v>
      </c>
      <c r="N3570" t="s">
        <v>4185</v>
      </c>
      <c r="O3570" t="s">
        <v>1549</v>
      </c>
      <c r="P3570">
        <v>91.313699999999997</v>
      </c>
      <c r="Q3570">
        <v>5771039</v>
      </c>
      <c r="R3570" t="s">
        <v>37</v>
      </c>
      <c r="S3570">
        <v>4</v>
      </c>
    </row>
    <row r="3571" spans="2:19" x14ac:dyDescent="0.3">
      <c r="B3571">
        <v>3570</v>
      </c>
      <c r="C3571" t="s">
        <v>19</v>
      </c>
      <c r="D3571" t="s">
        <v>19</v>
      </c>
      <c r="E3571">
        <v>3570</v>
      </c>
      <c r="F3571" t="s">
        <v>20</v>
      </c>
      <c r="G3571">
        <v>20160</v>
      </c>
      <c r="H3571">
        <v>3570</v>
      </c>
      <c r="I3571">
        <v>600</v>
      </c>
      <c r="J3571" t="s">
        <v>8609</v>
      </c>
      <c r="K3571" t="s">
        <v>8610</v>
      </c>
      <c r="L3571" t="s">
        <v>45</v>
      </c>
      <c r="M3571" t="s">
        <v>46</v>
      </c>
      <c r="N3571" t="s">
        <v>48</v>
      </c>
      <c r="O3571" t="s">
        <v>48</v>
      </c>
      <c r="P3571">
        <v>91.299800000000005</v>
      </c>
      <c r="Q3571">
        <v>179971017</v>
      </c>
      <c r="R3571" t="s">
        <v>61</v>
      </c>
      <c r="S3571">
        <v>4</v>
      </c>
    </row>
    <row r="3572" spans="2:19" x14ac:dyDescent="0.3">
      <c r="B3572">
        <v>3571</v>
      </c>
      <c r="C3572" t="s">
        <v>19</v>
      </c>
      <c r="D3572" t="s">
        <v>19</v>
      </c>
      <c r="E3572">
        <v>3571</v>
      </c>
      <c r="F3572" t="s">
        <v>20</v>
      </c>
      <c r="G3572">
        <v>25640</v>
      </c>
      <c r="H3572">
        <v>3571</v>
      </c>
      <c r="I3572">
        <v>158</v>
      </c>
      <c r="J3572" t="s">
        <v>8611</v>
      </c>
      <c r="K3572" t="s">
        <v>8612</v>
      </c>
      <c r="L3572" t="s">
        <v>154</v>
      </c>
      <c r="M3572" t="s">
        <v>155</v>
      </c>
      <c r="N3572" t="s">
        <v>2301</v>
      </c>
      <c r="O3572" t="s">
        <v>5887</v>
      </c>
      <c r="P3572">
        <v>91.297300000000007</v>
      </c>
      <c r="Q3572">
        <v>12437927</v>
      </c>
      <c r="R3572" t="s">
        <v>238</v>
      </c>
      <c r="S3572">
        <v>1</v>
      </c>
    </row>
    <row r="3573" spans="2:19" x14ac:dyDescent="0.3">
      <c r="B3573">
        <v>3572</v>
      </c>
      <c r="C3573" t="s">
        <v>19</v>
      </c>
      <c r="D3573" t="s">
        <v>19</v>
      </c>
      <c r="E3573">
        <v>3572</v>
      </c>
      <c r="F3573" t="s">
        <v>20</v>
      </c>
      <c r="G3573">
        <v>21858</v>
      </c>
      <c r="H3573">
        <v>3572</v>
      </c>
      <c r="I3573">
        <v>60</v>
      </c>
      <c r="J3573" t="s">
        <v>8613</v>
      </c>
      <c r="K3573" t="s">
        <v>8614</v>
      </c>
      <c r="L3573" t="s">
        <v>547</v>
      </c>
      <c r="M3573" t="s">
        <v>548</v>
      </c>
      <c r="N3573" t="s">
        <v>549</v>
      </c>
      <c r="O3573" t="s">
        <v>549</v>
      </c>
      <c r="P3573">
        <v>91.278300000000002</v>
      </c>
      <c r="Q3573">
        <v>9447028</v>
      </c>
      <c r="R3573" t="s">
        <v>144</v>
      </c>
      <c r="S3573">
        <v>2</v>
      </c>
    </row>
    <row r="3574" spans="2:19" x14ac:dyDescent="0.3">
      <c r="B3574">
        <v>3573</v>
      </c>
      <c r="C3574" t="s">
        <v>19</v>
      </c>
      <c r="D3574" t="s">
        <v>19</v>
      </c>
      <c r="E3574">
        <v>3573</v>
      </c>
      <c r="F3574" t="s">
        <v>20</v>
      </c>
      <c r="G3574">
        <v>20601</v>
      </c>
      <c r="H3574">
        <v>3573</v>
      </c>
      <c r="I3574">
        <v>7</v>
      </c>
      <c r="J3574" t="s">
        <v>8615</v>
      </c>
      <c r="K3574" t="s">
        <v>8616</v>
      </c>
      <c r="L3574" t="s">
        <v>176</v>
      </c>
      <c r="M3574" t="s">
        <v>177</v>
      </c>
      <c r="N3574" t="s">
        <v>8617</v>
      </c>
      <c r="O3574" t="s">
        <v>179</v>
      </c>
      <c r="P3574">
        <v>91.258600000000001</v>
      </c>
      <c r="Q3574">
        <v>7556251</v>
      </c>
      <c r="R3574" t="s">
        <v>74</v>
      </c>
      <c r="S3574">
        <v>4</v>
      </c>
    </row>
    <row r="3575" spans="2:19" x14ac:dyDescent="0.3">
      <c r="B3575">
        <v>3574</v>
      </c>
      <c r="C3575" t="s">
        <v>19</v>
      </c>
      <c r="D3575" t="s">
        <v>19</v>
      </c>
      <c r="E3575">
        <v>3574</v>
      </c>
      <c r="F3575" t="s">
        <v>20</v>
      </c>
      <c r="G3575">
        <v>17398</v>
      </c>
      <c r="H3575">
        <v>3574</v>
      </c>
      <c r="I3575">
        <v>21</v>
      </c>
      <c r="J3575" t="s">
        <v>8618</v>
      </c>
      <c r="K3575" t="s">
        <v>8619</v>
      </c>
      <c r="L3575" t="s">
        <v>33</v>
      </c>
      <c r="M3575" t="s">
        <v>34</v>
      </c>
      <c r="N3575" t="s">
        <v>830</v>
      </c>
      <c r="O3575" t="s">
        <v>36</v>
      </c>
      <c r="P3575">
        <v>91.169700000000006</v>
      </c>
      <c r="Q3575">
        <v>21153676</v>
      </c>
      <c r="R3575" t="s">
        <v>49</v>
      </c>
      <c r="S3575">
        <v>5</v>
      </c>
    </row>
    <row r="3576" spans="2:19" x14ac:dyDescent="0.3">
      <c r="B3576">
        <v>3575</v>
      </c>
      <c r="C3576" t="s">
        <v>19</v>
      </c>
      <c r="D3576" t="s">
        <v>19</v>
      </c>
      <c r="E3576">
        <v>3575</v>
      </c>
      <c r="F3576" t="s">
        <v>20</v>
      </c>
      <c r="G3576">
        <v>20476</v>
      </c>
      <c r="H3576">
        <v>3575</v>
      </c>
      <c r="I3576">
        <v>225</v>
      </c>
      <c r="J3576" t="s">
        <v>8620</v>
      </c>
      <c r="K3576" t="s">
        <v>8621</v>
      </c>
      <c r="L3576" t="s">
        <v>176</v>
      </c>
      <c r="M3576" t="s">
        <v>177</v>
      </c>
      <c r="N3576" t="s">
        <v>8622</v>
      </c>
      <c r="O3576" t="s">
        <v>179</v>
      </c>
      <c r="P3576">
        <v>91.107200000000006</v>
      </c>
      <c r="Q3576">
        <v>23193485</v>
      </c>
      <c r="R3576" t="s">
        <v>467</v>
      </c>
      <c r="S3576">
        <v>4</v>
      </c>
    </row>
    <row r="3577" spans="2:19" x14ac:dyDescent="0.3">
      <c r="B3577">
        <v>3576</v>
      </c>
      <c r="C3577" t="s">
        <v>19</v>
      </c>
      <c r="D3577" t="s">
        <v>19</v>
      </c>
      <c r="E3577">
        <v>3576</v>
      </c>
      <c r="F3577" t="s">
        <v>20</v>
      </c>
      <c r="G3577">
        <v>3519</v>
      </c>
      <c r="H3577">
        <v>3576</v>
      </c>
      <c r="I3577">
        <v>109</v>
      </c>
      <c r="J3577" t="s">
        <v>8623</v>
      </c>
      <c r="K3577" t="s">
        <v>8624</v>
      </c>
      <c r="L3577" t="s">
        <v>154</v>
      </c>
      <c r="M3577" t="s">
        <v>155</v>
      </c>
      <c r="N3577" t="s">
        <v>2657</v>
      </c>
      <c r="O3577" t="s">
        <v>520</v>
      </c>
      <c r="P3577">
        <v>91.098399999999998</v>
      </c>
      <c r="Q3577">
        <v>20036441</v>
      </c>
      <c r="R3577" t="s">
        <v>144</v>
      </c>
      <c r="S3577">
        <v>7</v>
      </c>
    </row>
    <row r="3578" spans="2:19" x14ac:dyDescent="0.3">
      <c r="B3578">
        <v>3577</v>
      </c>
      <c r="C3578" t="s">
        <v>19</v>
      </c>
      <c r="D3578" t="s">
        <v>19</v>
      </c>
      <c r="E3578">
        <v>3577</v>
      </c>
      <c r="F3578" t="s">
        <v>20</v>
      </c>
      <c r="G3578">
        <v>24495</v>
      </c>
      <c r="H3578">
        <v>3577</v>
      </c>
      <c r="I3578">
        <v>435</v>
      </c>
      <c r="J3578" t="s">
        <v>8625</v>
      </c>
      <c r="K3578" t="s">
        <v>8626</v>
      </c>
      <c r="L3578" t="s">
        <v>185</v>
      </c>
      <c r="M3578" t="s">
        <v>186</v>
      </c>
      <c r="N3578" t="s">
        <v>185</v>
      </c>
      <c r="O3578" t="s">
        <v>179</v>
      </c>
      <c r="P3578">
        <v>91.064700000000002</v>
      </c>
      <c r="Q3578">
        <v>215503978</v>
      </c>
      <c r="R3578" t="s">
        <v>121</v>
      </c>
      <c r="S3578">
        <v>2</v>
      </c>
    </row>
    <row r="3579" spans="2:19" x14ac:dyDescent="0.3">
      <c r="B3579">
        <v>3578</v>
      </c>
      <c r="C3579" t="s">
        <v>19</v>
      </c>
      <c r="D3579" t="s">
        <v>19</v>
      </c>
      <c r="E3579">
        <v>3578</v>
      </c>
      <c r="F3579" t="s">
        <v>20</v>
      </c>
      <c r="G3579">
        <v>2222</v>
      </c>
      <c r="H3579">
        <v>3578</v>
      </c>
      <c r="I3579">
        <v>300</v>
      </c>
      <c r="J3579" t="s">
        <v>8627</v>
      </c>
      <c r="K3579" t="s">
        <v>8628</v>
      </c>
      <c r="L3579" t="s">
        <v>4720</v>
      </c>
      <c r="M3579" t="s">
        <v>4721</v>
      </c>
      <c r="N3579" t="s">
        <v>5596</v>
      </c>
      <c r="O3579" t="s">
        <v>5597</v>
      </c>
      <c r="P3579">
        <v>91.045000000000002</v>
      </c>
      <c r="Q3579">
        <v>76165264</v>
      </c>
      <c r="R3579" t="s">
        <v>61</v>
      </c>
      <c r="S3579">
        <v>7</v>
      </c>
    </row>
    <row r="3580" spans="2:19" x14ac:dyDescent="0.3">
      <c r="B3580">
        <v>3579</v>
      </c>
      <c r="C3580" t="s">
        <v>19</v>
      </c>
      <c r="D3580" t="s">
        <v>19</v>
      </c>
      <c r="E3580">
        <v>3579</v>
      </c>
      <c r="F3580" t="s">
        <v>20</v>
      </c>
      <c r="G3580">
        <v>25971</v>
      </c>
      <c r="H3580">
        <v>3579</v>
      </c>
      <c r="I3580">
        <v>299</v>
      </c>
      <c r="J3580" t="s">
        <v>8629</v>
      </c>
      <c r="K3580" t="s">
        <v>8630</v>
      </c>
      <c r="L3580" t="s">
        <v>257</v>
      </c>
      <c r="M3580" t="s">
        <v>258</v>
      </c>
      <c r="N3580" t="s">
        <v>259</v>
      </c>
      <c r="O3580" t="s">
        <v>259</v>
      </c>
      <c r="P3580">
        <v>91.015799999999999</v>
      </c>
      <c r="Q3580">
        <v>74013518</v>
      </c>
      <c r="R3580" t="s">
        <v>151</v>
      </c>
      <c r="S3580">
        <v>1</v>
      </c>
    </row>
    <row r="3581" spans="2:19" x14ac:dyDescent="0.3">
      <c r="B3581">
        <v>3580</v>
      </c>
      <c r="C3581" t="s">
        <v>19</v>
      </c>
      <c r="D3581" t="s">
        <v>19</v>
      </c>
      <c r="E3581">
        <v>3580</v>
      </c>
      <c r="F3581" t="s">
        <v>20</v>
      </c>
      <c r="G3581">
        <v>744</v>
      </c>
      <c r="H3581">
        <v>3580</v>
      </c>
      <c r="I3581">
        <v>129</v>
      </c>
      <c r="J3581" t="s">
        <v>8631</v>
      </c>
      <c r="K3581" t="s">
        <v>8632</v>
      </c>
      <c r="L3581" t="s">
        <v>33</v>
      </c>
      <c r="M3581" t="s">
        <v>34</v>
      </c>
      <c r="N3581" t="s">
        <v>692</v>
      </c>
      <c r="O3581" t="s">
        <v>36</v>
      </c>
      <c r="P3581">
        <v>91.022900000000007</v>
      </c>
      <c r="Q3581">
        <v>17369807</v>
      </c>
      <c r="R3581" t="s">
        <v>144</v>
      </c>
      <c r="S3581">
        <v>7</v>
      </c>
    </row>
    <row r="3582" spans="2:19" x14ac:dyDescent="0.3">
      <c r="B3582">
        <v>3581</v>
      </c>
      <c r="C3582" t="s">
        <v>19</v>
      </c>
      <c r="D3582" t="s">
        <v>19</v>
      </c>
      <c r="E3582">
        <v>3581</v>
      </c>
      <c r="F3582" t="s">
        <v>20</v>
      </c>
      <c r="G3582">
        <v>20634</v>
      </c>
      <c r="H3582">
        <v>3581</v>
      </c>
      <c r="I3582">
        <v>12</v>
      </c>
      <c r="J3582" t="s">
        <v>8633</v>
      </c>
      <c r="K3582" t="s">
        <v>8634</v>
      </c>
      <c r="L3582" t="s">
        <v>33</v>
      </c>
      <c r="M3582" t="s">
        <v>34</v>
      </c>
      <c r="N3582" t="s">
        <v>570</v>
      </c>
      <c r="O3582" t="s">
        <v>571</v>
      </c>
      <c r="P3582">
        <v>90.825100000000006</v>
      </c>
      <c r="Q3582">
        <v>6179304</v>
      </c>
      <c r="R3582" t="s">
        <v>37</v>
      </c>
      <c r="S3582">
        <v>4</v>
      </c>
    </row>
    <row r="3583" spans="2:19" x14ac:dyDescent="0.3">
      <c r="B3583">
        <v>3582</v>
      </c>
      <c r="C3583" t="s">
        <v>19</v>
      </c>
      <c r="D3583" t="s">
        <v>19</v>
      </c>
      <c r="E3583">
        <v>3582</v>
      </c>
      <c r="F3583" t="s">
        <v>20</v>
      </c>
      <c r="G3583">
        <v>24149</v>
      </c>
      <c r="H3583">
        <v>3582</v>
      </c>
      <c r="I3583">
        <v>250</v>
      </c>
      <c r="J3583" t="s">
        <v>8635</v>
      </c>
      <c r="K3583" t="s">
        <v>8636</v>
      </c>
      <c r="L3583" t="s">
        <v>547</v>
      </c>
      <c r="M3583" t="s">
        <v>548</v>
      </c>
      <c r="N3583" t="s">
        <v>549</v>
      </c>
      <c r="O3583" t="s">
        <v>549</v>
      </c>
      <c r="P3583">
        <v>90.781899999999993</v>
      </c>
      <c r="Q3583">
        <v>85818516</v>
      </c>
      <c r="R3583" t="s">
        <v>42</v>
      </c>
      <c r="S3583">
        <v>2</v>
      </c>
    </row>
    <row r="3584" spans="2:19" x14ac:dyDescent="0.3">
      <c r="B3584">
        <v>3583</v>
      </c>
      <c r="C3584" t="s">
        <v>19</v>
      </c>
      <c r="D3584" t="s">
        <v>19</v>
      </c>
      <c r="E3584">
        <v>3583</v>
      </c>
      <c r="F3584" t="s">
        <v>20</v>
      </c>
      <c r="G3584">
        <v>23495</v>
      </c>
      <c r="H3584">
        <v>3583</v>
      </c>
      <c r="I3584">
        <v>35</v>
      </c>
      <c r="J3584" t="s">
        <v>8637</v>
      </c>
      <c r="K3584" t="s">
        <v>8638</v>
      </c>
      <c r="L3584" t="s">
        <v>33</v>
      </c>
      <c r="M3584" t="s">
        <v>34</v>
      </c>
      <c r="N3584" t="s">
        <v>1552</v>
      </c>
      <c r="O3584" t="s">
        <v>36</v>
      </c>
      <c r="P3584">
        <v>90.773300000000006</v>
      </c>
      <c r="Q3584">
        <v>5622393</v>
      </c>
      <c r="R3584" t="s">
        <v>37</v>
      </c>
      <c r="S3584">
        <v>2</v>
      </c>
    </row>
    <row r="3585" spans="2:19" x14ac:dyDescent="0.3">
      <c r="B3585">
        <v>3584</v>
      </c>
      <c r="C3585" t="s">
        <v>19</v>
      </c>
      <c r="D3585" t="s">
        <v>19</v>
      </c>
      <c r="E3585">
        <v>3584</v>
      </c>
      <c r="F3585" t="s">
        <v>20</v>
      </c>
      <c r="G3585">
        <v>23735</v>
      </c>
      <c r="H3585">
        <v>3584</v>
      </c>
      <c r="I3585">
        <v>95</v>
      </c>
      <c r="J3585" t="s">
        <v>8639</v>
      </c>
      <c r="K3585" t="s">
        <v>8640</v>
      </c>
      <c r="L3585" t="s">
        <v>311</v>
      </c>
      <c r="M3585" t="s">
        <v>369</v>
      </c>
      <c r="N3585" t="s">
        <v>370</v>
      </c>
      <c r="O3585" t="s">
        <v>370</v>
      </c>
      <c r="P3585">
        <v>90.754800000000003</v>
      </c>
      <c r="Q3585">
        <v>27194000</v>
      </c>
      <c r="R3585" t="s">
        <v>37</v>
      </c>
      <c r="S3585">
        <v>2</v>
      </c>
    </row>
    <row r="3586" spans="2:19" x14ac:dyDescent="0.3">
      <c r="B3586">
        <v>3585</v>
      </c>
      <c r="C3586" t="s">
        <v>19</v>
      </c>
      <c r="D3586" t="s">
        <v>19</v>
      </c>
      <c r="E3586">
        <v>3585</v>
      </c>
      <c r="F3586" t="s">
        <v>20</v>
      </c>
      <c r="G3586">
        <v>22110</v>
      </c>
      <c r="H3586">
        <v>3585</v>
      </c>
      <c r="I3586">
        <v>68</v>
      </c>
      <c r="J3586" t="s">
        <v>8641</v>
      </c>
      <c r="K3586" t="s">
        <v>8642</v>
      </c>
      <c r="L3586" t="s">
        <v>170</v>
      </c>
      <c r="M3586" t="s">
        <v>171</v>
      </c>
      <c r="N3586" t="s">
        <v>380</v>
      </c>
      <c r="O3586" t="s">
        <v>381</v>
      </c>
      <c r="P3586">
        <v>90.665400000000005</v>
      </c>
      <c r="Q3586">
        <v>62605000</v>
      </c>
      <c r="R3586" t="s">
        <v>467</v>
      </c>
      <c r="S3586">
        <v>3</v>
      </c>
    </row>
    <row r="3587" spans="2:19" x14ac:dyDescent="0.3">
      <c r="B3587">
        <v>3586</v>
      </c>
      <c r="C3587" t="s">
        <v>19</v>
      </c>
      <c r="D3587" t="s">
        <v>19</v>
      </c>
      <c r="E3587">
        <v>3586</v>
      </c>
      <c r="F3587" t="s">
        <v>20</v>
      </c>
      <c r="G3587">
        <v>4285</v>
      </c>
      <c r="H3587">
        <v>3586</v>
      </c>
      <c r="I3587">
        <v>300</v>
      </c>
      <c r="J3587" t="s">
        <v>8643</v>
      </c>
      <c r="K3587" t="s">
        <v>8644</v>
      </c>
      <c r="L3587" t="s">
        <v>95</v>
      </c>
      <c r="M3587" t="s">
        <v>96</v>
      </c>
      <c r="N3587" t="s">
        <v>3051</v>
      </c>
      <c r="O3587" t="s">
        <v>150</v>
      </c>
      <c r="P3587">
        <v>90.650700000000001</v>
      </c>
      <c r="Q3587">
        <v>165221237</v>
      </c>
      <c r="R3587" t="s">
        <v>182</v>
      </c>
      <c r="S3587">
        <v>9</v>
      </c>
    </row>
    <row r="3588" spans="2:19" x14ac:dyDescent="0.3">
      <c r="B3588">
        <v>3587</v>
      </c>
      <c r="C3588" t="s">
        <v>19</v>
      </c>
      <c r="D3588" t="s">
        <v>19</v>
      </c>
      <c r="E3588">
        <v>3587</v>
      </c>
      <c r="F3588" t="s">
        <v>20</v>
      </c>
      <c r="G3588">
        <v>24152</v>
      </c>
      <c r="H3588">
        <v>3587</v>
      </c>
      <c r="I3588">
        <v>78</v>
      </c>
      <c r="J3588" t="s">
        <v>8645</v>
      </c>
      <c r="K3588" t="s">
        <v>8646</v>
      </c>
      <c r="L3588" t="s">
        <v>176</v>
      </c>
      <c r="M3588" t="s">
        <v>177</v>
      </c>
      <c r="N3588" t="s">
        <v>1077</v>
      </c>
      <c r="O3588" t="s">
        <v>179</v>
      </c>
      <c r="P3588">
        <v>90.653800000000004</v>
      </c>
      <c r="Q3588">
        <v>23876864</v>
      </c>
      <c r="R3588" t="s">
        <v>516</v>
      </c>
      <c r="S3588">
        <v>2</v>
      </c>
    </row>
    <row r="3589" spans="2:19" x14ac:dyDescent="0.3">
      <c r="B3589">
        <v>3588</v>
      </c>
      <c r="C3589" t="s">
        <v>19</v>
      </c>
      <c r="D3589" t="s">
        <v>19</v>
      </c>
      <c r="E3589">
        <v>3588</v>
      </c>
      <c r="F3589" t="s">
        <v>20</v>
      </c>
      <c r="G3589">
        <v>19833</v>
      </c>
      <c r="H3589">
        <v>3588</v>
      </c>
      <c r="I3589">
        <v>173</v>
      </c>
      <c r="J3589" t="s">
        <v>8647</v>
      </c>
      <c r="K3589" t="s">
        <v>8648</v>
      </c>
      <c r="L3589" t="s">
        <v>154</v>
      </c>
      <c r="M3589" t="s">
        <v>155</v>
      </c>
      <c r="N3589" t="s">
        <v>2301</v>
      </c>
      <c r="O3589" t="s">
        <v>5887</v>
      </c>
      <c r="P3589">
        <v>90.650099999999995</v>
      </c>
      <c r="Q3589">
        <v>17383100</v>
      </c>
      <c r="R3589" t="s">
        <v>61</v>
      </c>
      <c r="S3589">
        <v>4</v>
      </c>
    </row>
    <row r="3590" spans="2:19" x14ac:dyDescent="0.3">
      <c r="B3590">
        <v>3589</v>
      </c>
      <c r="C3590" t="s">
        <v>19</v>
      </c>
      <c r="D3590" t="s">
        <v>19</v>
      </c>
      <c r="E3590">
        <v>3589</v>
      </c>
      <c r="F3590" t="s">
        <v>20</v>
      </c>
      <c r="G3590">
        <v>23349</v>
      </c>
      <c r="H3590">
        <v>3589</v>
      </c>
      <c r="I3590">
        <v>168</v>
      </c>
      <c r="J3590" t="s">
        <v>8649</v>
      </c>
      <c r="K3590" t="s">
        <v>8650</v>
      </c>
      <c r="L3590" t="s">
        <v>164</v>
      </c>
      <c r="M3590" t="s">
        <v>165</v>
      </c>
      <c r="N3590" t="s">
        <v>365</v>
      </c>
      <c r="O3590" t="s">
        <v>366</v>
      </c>
      <c r="P3590">
        <v>90.499600000000001</v>
      </c>
      <c r="Q3590">
        <v>17013205</v>
      </c>
      <c r="R3590" t="s">
        <v>121</v>
      </c>
      <c r="S3590">
        <v>2</v>
      </c>
    </row>
    <row r="3591" spans="2:19" x14ac:dyDescent="0.3">
      <c r="B3591">
        <v>3590</v>
      </c>
      <c r="C3591" t="s">
        <v>19</v>
      </c>
      <c r="D3591" t="s">
        <v>19</v>
      </c>
      <c r="E3591">
        <v>3590</v>
      </c>
      <c r="F3591" t="s">
        <v>20</v>
      </c>
      <c r="G3591">
        <v>18656</v>
      </c>
      <c r="H3591">
        <v>3590</v>
      </c>
      <c r="I3591">
        <v>39</v>
      </c>
      <c r="J3591" t="s">
        <v>8651</v>
      </c>
      <c r="K3591" t="s">
        <v>8652</v>
      </c>
      <c r="L3591" t="s">
        <v>23</v>
      </c>
      <c r="M3591" t="s">
        <v>24</v>
      </c>
      <c r="N3591" t="s">
        <v>277</v>
      </c>
      <c r="O3591" t="s">
        <v>277</v>
      </c>
      <c r="P3591">
        <v>90.475800000000007</v>
      </c>
      <c r="Q3591">
        <v>7202298</v>
      </c>
      <c r="R3591" t="s">
        <v>42</v>
      </c>
      <c r="S3591">
        <v>5</v>
      </c>
    </row>
    <row r="3592" spans="2:19" x14ac:dyDescent="0.3">
      <c r="B3592">
        <v>3591</v>
      </c>
      <c r="C3592" t="s">
        <v>19</v>
      </c>
      <c r="D3592" t="s">
        <v>19</v>
      </c>
      <c r="E3592">
        <v>3591</v>
      </c>
      <c r="F3592" t="s">
        <v>20</v>
      </c>
      <c r="G3592">
        <v>802</v>
      </c>
      <c r="H3592">
        <v>3591</v>
      </c>
      <c r="I3592">
        <v>191</v>
      </c>
      <c r="J3592" t="s">
        <v>8653</v>
      </c>
      <c r="K3592" t="s">
        <v>8654</v>
      </c>
      <c r="L3592" t="s">
        <v>95</v>
      </c>
      <c r="M3592" t="s">
        <v>96</v>
      </c>
      <c r="N3592" t="s">
        <v>5255</v>
      </c>
      <c r="O3592" t="s">
        <v>147</v>
      </c>
      <c r="P3592">
        <v>90.467100000000002</v>
      </c>
      <c r="Q3592">
        <v>128294891</v>
      </c>
      <c r="R3592" t="s">
        <v>415</v>
      </c>
      <c r="S3592">
        <v>9</v>
      </c>
    </row>
    <row r="3593" spans="2:19" x14ac:dyDescent="0.3">
      <c r="B3593">
        <v>3592</v>
      </c>
      <c r="C3593" t="s">
        <v>19</v>
      </c>
      <c r="D3593" t="s">
        <v>19</v>
      </c>
      <c r="E3593">
        <v>3592</v>
      </c>
      <c r="F3593" t="s">
        <v>20</v>
      </c>
      <c r="G3593">
        <v>23705</v>
      </c>
      <c r="H3593">
        <v>3592</v>
      </c>
      <c r="I3593">
        <v>31</v>
      </c>
      <c r="J3593" t="s">
        <v>8655</v>
      </c>
      <c r="K3593" t="s">
        <v>8656</v>
      </c>
      <c r="L3593" t="s">
        <v>131</v>
      </c>
      <c r="M3593" t="s">
        <v>132</v>
      </c>
      <c r="N3593" t="s">
        <v>794</v>
      </c>
      <c r="O3593" t="s">
        <v>794</v>
      </c>
      <c r="P3593">
        <v>90.423400000000001</v>
      </c>
      <c r="Q3593">
        <v>5457684</v>
      </c>
      <c r="R3593" t="s">
        <v>144</v>
      </c>
      <c r="S3593">
        <v>2</v>
      </c>
    </row>
    <row r="3594" spans="2:19" x14ac:dyDescent="0.3">
      <c r="B3594">
        <v>3593</v>
      </c>
      <c r="C3594" t="s">
        <v>19</v>
      </c>
      <c r="D3594" t="s">
        <v>19</v>
      </c>
      <c r="E3594">
        <v>3593</v>
      </c>
      <c r="F3594" t="s">
        <v>20</v>
      </c>
      <c r="G3594">
        <v>6736</v>
      </c>
      <c r="H3594">
        <v>3593</v>
      </c>
      <c r="I3594">
        <v>86</v>
      </c>
      <c r="J3594" t="s">
        <v>8657</v>
      </c>
      <c r="K3594" t="s">
        <v>8658</v>
      </c>
      <c r="L3594" t="s">
        <v>131</v>
      </c>
      <c r="M3594" t="s">
        <v>132</v>
      </c>
      <c r="N3594" t="s">
        <v>8659</v>
      </c>
      <c r="O3594" t="s">
        <v>8660</v>
      </c>
      <c r="P3594">
        <v>90.339299999999994</v>
      </c>
      <c r="Q3594">
        <v>17598478</v>
      </c>
      <c r="R3594" t="s">
        <v>274</v>
      </c>
      <c r="S3594">
        <v>2</v>
      </c>
    </row>
    <row r="3595" spans="2:19" x14ac:dyDescent="0.3">
      <c r="B3595">
        <v>3594</v>
      </c>
      <c r="C3595" t="s">
        <v>19</v>
      </c>
      <c r="D3595" t="s">
        <v>19</v>
      </c>
      <c r="E3595">
        <v>3594</v>
      </c>
      <c r="F3595" t="s">
        <v>20</v>
      </c>
      <c r="G3595">
        <v>8163</v>
      </c>
      <c r="H3595">
        <v>3594</v>
      </c>
      <c r="I3595">
        <v>2196</v>
      </c>
      <c r="J3595" t="s">
        <v>8661</v>
      </c>
      <c r="K3595" t="s">
        <v>8662</v>
      </c>
      <c r="L3595" t="s">
        <v>45</v>
      </c>
      <c r="M3595" t="s">
        <v>46</v>
      </c>
      <c r="N3595" t="s">
        <v>48</v>
      </c>
      <c r="O3595" t="s">
        <v>48</v>
      </c>
      <c r="P3595">
        <v>90.262900000000002</v>
      </c>
      <c r="Q3595">
        <v>173753904</v>
      </c>
      <c r="R3595" t="s">
        <v>30</v>
      </c>
      <c r="S3595">
        <v>6</v>
      </c>
    </row>
    <row r="3596" spans="2:19" x14ac:dyDescent="0.3">
      <c r="B3596">
        <v>3595</v>
      </c>
      <c r="C3596" t="s">
        <v>19</v>
      </c>
      <c r="D3596" t="s">
        <v>19</v>
      </c>
      <c r="E3596">
        <v>3595</v>
      </c>
      <c r="F3596" t="s">
        <v>20</v>
      </c>
      <c r="G3596">
        <v>1033</v>
      </c>
      <c r="H3596">
        <v>3595</v>
      </c>
      <c r="I3596">
        <v>253</v>
      </c>
      <c r="J3596" t="s">
        <v>8663</v>
      </c>
      <c r="K3596" t="s">
        <v>8664</v>
      </c>
      <c r="L3596" t="s">
        <v>164</v>
      </c>
      <c r="M3596" t="s">
        <v>165</v>
      </c>
      <c r="N3596" t="s">
        <v>8665</v>
      </c>
      <c r="O3596" t="s">
        <v>8666</v>
      </c>
      <c r="P3596">
        <v>90.260199999999998</v>
      </c>
      <c r="Q3596">
        <v>57406275</v>
      </c>
      <c r="R3596" t="s">
        <v>274</v>
      </c>
      <c r="S3596">
        <v>9</v>
      </c>
    </row>
    <row r="3597" spans="2:19" x14ac:dyDescent="0.3">
      <c r="B3597">
        <v>3596</v>
      </c>
      <c r="C3597" t="s">
        <v>19</v>
      </c>
      <c r="D3597" t="s">
        <v>19</v>
      </c>
      <c r="E3597">
        <v>3596</v>
      </c>
      <c r="F3597" t="s">
        <v>20</v>
      </c>
      <c r="G3597">
        <v>3765</v>
      </c>
      <c r="H3597">
        <v>3596</v>
      </c>
      <c r="I3597">
        <v>117</v>
      </c>
      <c r="J3597" t="s">
        <v>8667</v>
      </c>
      <c r="K3597" t="s">
        <v>8668</v>
      </c>
      <c r="L3597" t="s">
        <v>33</v>
      </c>
      <c r="M3597" t="s">
        <v>34</v>
      </c>
      <c r="N3597" t="s">
        <v>570</v>
      </c>
      <c r="O3597" t="s">
        <v>571</v>
      </c>
      <c r="P3597">
        <v>90.243099999999998</v>
      </c>
      <c r="Q3597">
        <v>54934599</v>
      </c>
      <c r="R3597" t="s">
        <v>144</v>
      </c>
      <c r="S3597">
        <v>6</v>
      </c>
    </row>
    <row r="3598" spans="2:19" x14ac:dyDescent="0.3">
      <c r="B3598">
        <v>3597</v>
      </c>
      <c r="C3598" t="s">
        <v>19</v>
      </c>
      <c r="D3598" t="s">
        <v>19</v>
      </c>
      <c r="E3598">
        <v>3597</v>
      </c>
      <c r="F3598" t="s">
        <v>20</v>
      </c>
      <c r="G3598">
        <v>23920</v>
      </c>
      <c r="H3598">
        <v>3597</v>
      </c>
      <c r="I3598">
        <v>14</v>
      </c>
      <c r="J3598" t="s">
        <v>8669</v>
      </c>
      <c r="K3598" t="s">
        <v>8670</v>
      </c>
      <c r="L3598" t="s">
        <v>23</v>
      </c>
      <c r="M3598" t="s">
        <v>24</v>
      </c>
      <c r="N3598" t="s">
        <v>277</v>
      </c>
      <c r="O3598" t="s">
        <v>277</v>
      </c>
      <c r="P3598">
        <v>90.207999999999998</v>
      </c>
      <c r="Q3598">
        <v>6585000</v>
      </c>
      <c r="R3598" t="s">
        <v>274</v>
      </c>
      <c r="S3598">
        <v>2</v>
      </c>
    </row>
    <row r="3599" spans="2:19" x14ac:dyDescent="0.3">
      <c r="B3599">
        <v>3598</v>
      </c>
      <c r="C3599" t="s">
        <v>19</v>
      </c>
      <c r="D3599" t="s">
        <v>19</v>
      </c>
      <c r="E3599">
        <v>3598</v>
      </c>
      <c r="F3599" t="s">
        <v>20</v>
      </c>
      <c r="G3599">
        <v>25839</v>
      </c>
      <c r="H3599">
        <v>3598</v>
      </c>
      <c r="I3599">
        <v>8</v>
      </c>
      <c r="J3599" t="s">
        <v>8671</v>
      </c>
      <c r="K3599" t="s">
        <v>8672</v>
      </c>
      <c r="L3599" t="s">
        <v>23</v>
      </c>
      <c r="M3599" t="s">
        <v>24</v>
      </c>
      <c r="N3599" t="s">
        <v>277</v>
      </c>
      <c r="O3599" t="s">
        <v>277</v>
      </c>
      <c r="P3599">
        <v>90.196399999999997</v>
      </c>
      <c r="Q3599">
        <v>3814734</v>
      </c>
      <c r="R3599" t="s">
        <v>37</v>
      </c>
      <c r="S3599">
        <v>1</v>
      </c>
    </row>
    <row r="3600" spans="2:19" x14ac:dyDescent="0.3">
      <c r="B3600">
        <v>3599</v>
      </c>
      <c r="C3600" t="s">
        <v>19</v>
      </c>
      <c r="D3600" t="s">
        <v>19</v>
      </c>
      <c r="E3600">
        <v>3599</v>
      </c>
      <c r="F3600" t="s">
        <v>20</v>
      </c>
      <c r="G3600">
        <v>2632</v>
      </c>
      <c r="H3600">
        <v>3599</v>
      </c>
      <c r="I3600">
        <v>149</v>
      </c>
      <c r="J3600" t="s">
        <v>8673</v>
      </c>
      <c r="K3600" t="s">
        <v>8674</v>
      </c>
      <c r="L3600" t="s">
        <v>154</v>
      </c>
      <c r="M3600" t="s">
        <v>155</v>
      </c>
      <c r="N3600" t="s">
        <v>8675</v>
      </c>
      <c r="O3600" t="s">
        <v>8676</v>
      </c>
      <c r="P3600">
        <v>90.166399999999996</v>
      </c>
      <c r="Q3600">
        <v>78801243</v>
      </c>
      <c r="R3600" t="s">
        <v>467</v>
      </c>
      <c r="S3600">
        <v>3</v>
      </c>
    </row>
    <row r="3601" spans="2:19" x14ac:dyDescent="0.3">
      <c r="B3601">
        <v>3600</v>
      </c>
      <c r="C3601" t="s">
        <v>19</v>
      </c>
      <c r="D3601" t="s">
        <v>19</v>
      </c>
      <c r="E3601">
        <v>3600</v>
      </c>
      <c r="F3601" t="s">
        <v>20</v>
      </c>
      <c r="G3601">
        <v>8128</v>
      </c>
      <c r="H3601">
        <v>3600</v>
      </c>
      <c r="I3601">
        <v>2995</v>
      </c>
      <c r="J3601" t="s">
        <v>8677</v>
      </c>
      <c r="K3601" t="s">
        <v>8678</v>
      </c>
      <c r="L3601" t="s">
        <v>77</v>
      </c>
      <c r="M3601" t="s">
        <v>78</v>
      </c>
      <c r="N3601" t="s">
        <v>472</v>
      </c>
      <c r="O3601" t="s">
        <v>472</v>
      </c>
      <c r="P3601">
        <v>90.142600000000002</v>
      </c>
      <c r="Q3601">
        <v>622696000</v>
      </c>
      <c r="R3601" t="s">
        <v>428</v>
      </c>
      <c r="S3601">
        <v>5</v>
      </c>
    </row>
    <row r="3602" spans="2:19" x14ac:dyDescent="0.3">
      <c r="B3602">
        <v>3601</v>
      </c>
      <c r="C3602" t="s">
        <v>19</v>
      </c>
      <c r="D3602" t="s">
        <v>19</v>
      </c>
      <c r="E3602">
        <v>3601</v>
      </c>
      <c r="F3602" t="s">
        <v>20</v>
      </c>
      <c r="G3602">
        <v>25767</v>
      </c>
      <c r="H3602">
        <v>3601</v>
      </c>
      <c r="I3602">
        <v>353</v>
      </c>
      <c r="J3602" t="s">
        <v>8679</v>
      </c>
      <c r="K3602" t="s">
        <v>8680</v>
      </c>
      <c r="L3602" t="s">
        <v>131</v>
      </c>
      <c r="M3602" t="s">
        <v>132</v>
      </c>
      <c r="N3602" t="s">
        <v>2907</v>
      </c>
      <c r="O3602" t="s">
        <v>143</v>
      </c>
      <c r="P3602">
        <v>90.104299999999995</v>
      </c>
      <c r="Q3602">
        <v>94666231</v>
      </c>
      <c r="R3602" t="s">
        <v>42</v>
      </c>
      <c r="S3602">
        <v>1</v>
      </c>
    </row>
    <row r="3603" spans="2:19" x14ac:dyDescent="0.3">
      <c r="B3603">
        <v>3602</v>
      </c>
      <c r="C3603" t="s">
        <v>19</v>
      </c>
      <c r="D3603" t="s">
        <v>19</v>
      </c>
      <c r="E3603">
        <v>3602</v>
      </c>
      <c r="F3603" t="s">
        <v>20</v>
      </c>
      <c r="G3603">
        <v>908</v>
      </c>
      <c r="H3603">
        <v>3602</v>
      </c>
      <c r="I3603">
        <v>129</v>
      </c>
      <c r="J3603" t="s">
        <v>8681</v>
      </c>
      <c r="K3603" t="s">
        <v>8682</v>
      </c>
      <c r="L3603" t="s">
        <v>189</v>
      </c>
      <c r="M3603" t="s">
        <v>190</v>
      </c>
      <c r="N3603" t="s">
        <v>192</v>
      </c>
      <c r="O3603" t="s">
        <v>192</v>
      </c>
      <c r="P3603">
        <v>90.072299999999998</v>
      </c>
      <c r="Q3603">
        <v>64974170</v>
      </c>
      <c r="R3603" t="s">
        <v>262</v>
      </c>
      <c r="S3603">
        <v>6</v>
      </c>
    </row>
    <row r="3604" spans="2:19" x14ac:dyDescent="0.3">
      <c r="B3604">
        <v>3603</v>
      </c>
      <c r="C3604" t="s">
        <v>19</v>
      </c>
      <c r="D3604" t="s">
        <v>19</v>
      </c>
      <c r="E3604">
        <v>3603</v>
      </c>
      <c r="F3604" t="s">
        <v>20</v>
      </c>
      <c r="G3604">
        <v>25561</v>
      </c>
      <c r="H3604">
        <v>3603</v>
      </c>
      <c r="I3604">
        <v>13</v>
      </c>
      <c r="J3604" t="s">
        <v>8683</v>
      </c>
      <c r="K3604" t="s">
        <v>8684</v>
      </c>
      <c r="L3604" t="s">
        <v>257</v>
      </c>
      <c r="M3604" t="s">
        <v>258</v>
      </c>
      <c r="N3604" t="s">
        <v>8685</v>
      </c>
      <c r="O3604" t="s">
        <v>259</v>
      </c>
      <c r="P3604">
        <v>90.055099999999996</v>
      </c>
      <c r="Q3604">
        <v>8404039</v>
      </c>
      <c r="R3604" t="s">
        <v>262</v>
      </c>
      <c r="S3604">
        <v>1</v>
      </c>
    </row>
    <row r="3605" spans="2:19" x14ac:dyDescent="0.3">
      <c r="B3605">
        <v>3604</v>
      </c>
      <c r="C3605" t="s">
        <v>19</v>
      </c>
      <c r="D3605" t="s">
        <v>19</v>
      </c>
      <c r="E3605">
        <v>3604</v>
      </c>
      <c r="F3605" t="s">
        <v>20</v>
      </c>
      <c r="G3605">
        <v>18509</v>
      </c>
      <c r="H3605">
        <v>3604</v>
      </c>
      <c r="I3605">
        <v>46</v>
      </c>
      <c r="J3605" t="s">
        <v>8686</v>
      </c>
      <c r="K3605" t="s">
        <v>8687</v>
      </c>
      <c r="L3605" t="s">
        <v>189</v>
      </c>
      <c r="M3605" t="s">
        <v>190</v>
      </c>
      <c r="N3605" t="s">
        <v>3440</v>
      </c>
      <c r="O3605" t="s">
        <v>3441</v>
      </c>
      <c r="P3605">
        <v>90.034400000000005</v>
      </c>
      <c r="Q3605">
        <v>7189000</v>
      </c>
      <c r="R3605" t="s">
        <v>42</v>
      </c>
      <c r="S3605">
        <v>4</v>
      </c>
    </row>
    <row r="3606" spans="2:19" x14ac:dyDescent="0.3">
      <c r="B3606">
        <v>3605</v>
      </c>
      <c r="C3606" t="s">
        <v>19</v>
      </c>
      <c r="D3606" t="s">
        <v>19</v>
      </c>
      <c r="E3606">
        <v>3605</v>
      </c>
      <c r="F3606" t="s">
        <v>20</v>
      </c>
      <c r="G3606">
        <v>24417</v>
      </c>
      <c r="H3606">
        <v>3605</v>
      </c>
      <c r="I3606">
        <v>53</v>
      </c>
      <c r="J3606" t="s">
        <v>8688</v>
      </c>
      <c r="K3606" t="s">
        <v>8689</v>
      </c>
      <c r="L3606" t="s">
        <v>95</v>
      </c>
      <c r="M3606" t="s">
        <v>96</v>
      </c>
      <c r="N3606" t="s">
        <v>2024</v>
      </c>
      <c r="O3606" t="s">
        <v>98</v>
      </c>
      <c r="P3606">
        <v>89.9756</v>
      </c>
      <c r="Q3606">
        <v>6143085</v>
      </c>
      <c r="R3606" t="s">
        <v>262</v>
      </c>
      <c r="S3606">
        <v>2</v>
      </c>
    </row>
    <row r="3607" spans="2:19" x14ac:dyDescent="0.3">
      <c r="B3607">
        <v>3606</v>
      </c>
      <c r="C3607" t="s">
        <v>19</v>
      </c>
      <c r="D3607" t="s">
        <v>19</v>
      </c>
      <c r="E3607">
        <v>3606</v>
      </c>
      <c r="F3607" t="s">
        <v>20</v>
      </c>
      <c r="G3607">
        <v>24150</v>
      </c>
      <c r="H3607">
        <v>3606</v>
      </c>
      <c r="I3607">
        <v>23</v>
      </c>
      <c r="J3607" t="s">
        <v>8690</v>
      </c>
      <c r="K3607" t="s">
        <v>8691</v>
      </c>
      <c r="L3607" t="s">
        <v>33</v>
      </c>
      <c r="M3607" t="s">
        <v>34</v>
      </c>
      <c r="N3607" t="s">
        <v>570</v>
      </c>
      <c r="O3607" t="s">
        <v>571</v>
      </c>
      <c r="P3607">
        <v>89.963700000000003</v>
      </c>
      <c r="Q3607">
        <v>2592399</v>
      </c>
      <c r="R3607" t="s">
        <v>144</v>
      </c>
      <c r="S3607">
        <v>2</v>
      </c>
    </row>
    <row r="3608" spans="2:19" x14ac:dyDescent="0.3">
      <c r="B3608">
        <v>3607</v>
      </c>
      <c r="C3608" t="s">
        <v>19</v>
      </c>
      <c r="D3608" t="s">
        <v>19</v>
      </c>
      <c r="E3608">
        <v>3607</v>
      </c>
      <c r="F3608" t="s">
        <v>20</v>
      </c>
      <c r="G3608">
        <v>25658</v>
      </c>
      <c r="H3608">
        <v>3607</v>
      </c>
      <c r="I3608">
        <v>11</v>
      </c>
      <c r="J3608" t="s">
        <v>8692</v>
      </c>
      <c r="K3608" t="s">
        <v>8693</v>
      </c>
      <c r="L3608" t="s">
        <v>204</v>
      </c>
      <c r="M3608" t="s">
        <v>205</v>
      </c>
      <c r="N3608" t="s">
        <v>1981</v>
      </c>
      <c r="O3608" t="s">
        <v>1982</v>
      </c>
      <c r="P3608">
        <v>89.958799999999997</v>
      </c>
      <c r="Q3608">
        <v>2052562</v>
      </c>
      <c r="R3608" t="s">
        <v>151</v>
      </c>
      <c r="S3608">
        <v>1</v>
      </c>
    </row>
    <row r="3609" spans="2:19" x14ac:dyDescent="0.3">
      <c r="B3609">
        <v>3608</v>
      </c>
      <c r="C3609" t="s">
        <v>19</v>
      </c>
      <c r="D3609" t="s">
        <v>19</v>
      </c>
      <c r="E3609">
        <v>3608</v>
      </c>
      <c r="F3609" t="s">
        <v>20</v>
      </c>
      <c r="G3609">
        <v>21327</v>
      </c>
      <c r="H3609">
        <v>3608</v>
      </c>
      <c r="I3609">
        <v>9</v>
      </c>
      <c r="J3609" t="s">
        <v>8694</v>
      </c>
      <c r="K3609" t="s">
        <v>8695</v>
      </c>
      <c r="L3609" t="s">
        <v>45</v>
      </c>
      <c r="M3609" t="s">
        <v>46</v>
      </c>
      <c r="N3609" t="s">
        <v>879</v>
      </c>
      <c r="O3609" t="s">
        <v>48</v>
      </c>
      <c r="P3609">
        <v>89.952500000000001</v>
      </c>
      <c r="Q3609">
        <v>2423758</v>
      </c>
      <c r="R3609" t="s">
        <v>61</v>
      </c>
      <c r="S3609">
        <v>3</v>
      </c>
    </row>
    <row r="3610" spans="2:19" x14ac:dyDescent="0.3">
      <c r="B3610">
        <v>3609</v>
      </c>
      <c r="C3610" t="s">
        <v>19</v>
      </c>
      <c r="D3610" t="s">
        <v>19</v>
      </c>
      <c r="E3610">
        <v>3609</v>
      </c>
      <c r="F3610" t="s">
        <v>20</v>
      </c>
      <c r="G3610">
        <v>2184</v>
      </c>
      <c r="H3610">
        <v>3609</v>
      </c>
      <c r="I3610">
        <v>255</v>
      </c>
      <c r="J3610" t="s">
        <v>8696</v>
      </c>
      <c r="K3610" t="s">
        <v>8697</v>
      </c>
      <c r="L3610" t="s">
        <v>1032</v>
      </c>
      <c r="M3610" t="s">
        <v>1033</v>
      </c>
      <c r="N3610" t="s">
        <v>4703</v>
      </c>
      <c r="O3610" t="s">
        <v>1035</v>
      </c>
      <c r="P3610">
        <v>89.892399999999995</v>
      </c>
      <c r="Q3610">
        <v>13485658</v>
      </c>
      <c r="R3610" t="s">
        <v>144</v>
      </c>
      <c r="S3610">
        <v>2</v>
      </c>
    </row>
    <row r="3611" spans="2:19" x14ac:dyDescent="0.3">
      <c r="B3611">
        <v>3610</v>
      </c>
      <c r="C3611" t="s">
        <v>19</v>
      </c>
      <c r="D3611" t="s">
        <v>19</v>
      </c>
      <c r="E3611">
        <v>3610</v>
      </c>
      <c r="F3611" t="s">
        <v>20</v>
      </c>
      <c r="G3611">
        <v>23885</v>
      </c>
      <c r="H3611">
        <v>3610</v>
      </c>
      <c r="I3611">
        <v>23</v>
      </c>
      <c r="J3611" t="s">
        <v>8698</v>
      </c>
      <c r="K3611" t="s">
        <v>8699</v>
      </c>
      <c r="L3611" t="s">
        <v>189</v>
      </c>
      <c r="M3611" t="s">
        <v>190</v>
      </c>
      <c r="N3611" t="s">
        <v>8700</v>
      </c>
      <c r="O3611" t="s">
        <v>8701</v>
      </c>
      <c r="P3611">
        <v>89.805499999999995</v>
      </c>
      <c r="Q3611">
        <v>2773148</v>
      </c>
      <c r="R3611" t="s">
        <v>274</v>
      </c>
      <c r="S3611">
        <v>2</v>
      </c>
    </row>
    <row r="3612" spans="2:19" x14ac:dyDescent="0.3">
      <c r="B3612">
        <v>3611</v>
      </c>
      <c r="C3612" t="s">
        <v>19</v>
      </c>
      <c r="D3612" t="s">
        <v>19</v>
      </c>
      <c r="E3612">
        <v>3611</v>
      </c>
      <c r="F3612" t="s">
        <v>20</v>
      </c>
      <c r="G3612">
        <v>22133</v>
      </c>
      <c r="H3612">
        <v>3611</v>
      </c>
      <c r="I3612">
        <v>38</v>
      </c>
      <c r="J3612" t="s">
        <v>8702</v>
      </c>
      <c r="K3612" t="s">
        <v>8703</v>
      </c>
      <c r="L3612" t="s">
        <v>185</v>
      </c>
      <c r="M3612" t="s">
        <v>186</v>
      </c>
      <c r="N3612" t="s">
        <v>301</v>
      </c>
      <c r="O3612" t="s">
        <v>179</v>
      </c>
      <c r="P3612">
        <v>89.616</v>
      </c>
      <c r="Q3612">
        <v>29737472</v>
      </c>
      <c r="R3612" t="s">
        <v>37</v>
      </c>
      <c r="S3612">
        <v>3</v>
      </c>
    </row>
    <row r="3613" spans="2:19" x14ac:dyDescent="0.3">
      <c r="B3613">
        <v>3612</v>
      </c>
      <c r="C3613" t="s">
        <v>19</v>
      </c>
      <c r="D3613" t="s">
        <v>19</v>
      </c>
      <c r="E3613">
        <v>3612</v>
      </c>
      <c r="F3613" t="s">
        <v>20</v>
      </c>
      <c r="G3613">
        <v>17275</v>
      </c>
      <c r="H3613">
        <v>3612</v>
      </c>
      <c r="I3613">
        <v>97</v>
      </c>
      <c r="J3613" t="s">
        <v>8704</v>
      </c>
      <c r="K3613" t="s">
        <v>8705</v>
      </c>
      <c r="L3613" t="s">
        <v>311</v>
      </c>
      <c r="M3613" t="s">
        <v>369</v>
      </c>
      <c r="N3613" t="s">
        <v>370</v>
      </c>
      <c r="O3613" t="s">
        <v>370</v>
      </c>
      <c r="P3613">
        <v>89.602999999999994</v>
      </c>
      <c r="Q3613">
        <v>36199000</v>
      </c>
      <c r="R3613" t="s">
        <v>428</v>
      </c>
      <c r="S3613">
        <v>5</v>
      </c>
    </row>
    <row r="3614" spans="2:19" x14ac:dyDescent="0.3">
      <c r="B3614">
        <v>3613</v>
      </c>
      <c r="C3614" t="s">
        <v>19</v>
      </c>
      <c r="D3614" t="s">
        <v>19</v>
      </c>
      <c r="E3614">
        <v>3613</v>
      </c>
      <c r="F3614" t="s">
        <v>20</v>
      </c>
      <c r="G3614">
        <v>23513</v>
      </c>
      <c r="H3614">
        <v>3613</v>
      </c>
      <c r="I3614">
        <v>16</v>
      </c>
      <c r="J3614" t="s">
        <v>8706</v>
      </c>
      <c r="K3614" t="s">
        <v>8707</v>
      </c>
      <c r="L3614" t="s">
        <v>33</v>
      </c>
      <c r="M3614" t="s">
        <v>34</v>
      </c>
      <c r="N3614" t="s">
        <v>570</v>
      </c>
      <c r="O3614" t="s">
        <v>571</v>
      </c>
      <c r="P3614">
        <v>89.516300000000001</v>
      </c>
      <c r="Q3614">
        <v>2552154</v>
      </c>
      <c r="R3614" t="s">
        <v>37</v>
      </c>
      <c r="S3614">
        <v>2</v>
      </c>
    </row>
    <row r="3615" spans="2:19" x14ac:dyDescent="0.3">
      <c r="B3615">
        <v>3614</v>
      </c>
      <c r="C3615" t="s">
        <v>19</v>
      </c>
      <c r="D3615" t="s">
        <v>19</v>
      </c>
      <c r="E3615">
        <v>3614</v>
      </c>
      <c r="F3615" t="s">
        <v>20</v>
      </c>
      <c r="G3615">
        <v>26408</v>
      </c>
      <c r="H3615">
        <v>3614</v>
      </c>
      <c r="I3615">
        <v>118</v>
      </c>
      <c r="J3615" t="s">
        <v>8708</v>
      </c>
      <c r="K3615" t="s">
        <v>8709</v>
      </c>
      <c r="L3615" t="s">
        <v>257</v>
      </c>
      <c r="M3615" t="s">
        <v>258</v>
      </c>
      <c r="N3615" t="s">
        <v>273</v>
      </c>
      <c r="O3615" t="s">
        <v>259</v>
      </c>
      <c r="P3615">
        <v>89.509900000000002</v>
      </c>
      <c r="Q3615">
        <v>21278700</v>
      </c>
      <c r="R3615" t="s">
        <v>262</v>
      </c>
      <c r="S3615">
        <v>1</v>
      </c>
    </row>
    <row r="3616" spans="2:19" x14ac:dyDescent="0.3">
      <c r="B3616">
        <v>3615</v>
      </c>
      <c r="C3616" t="s">
        <v>19</v>
      </c>
      <c r="D3616" t="s">
        <v>19</v>
      </c>
      <c r="E3616">
        <v>3615</v>
      </c>
      <c r="F3616" t="s">
        <v>20</v>
      </c>
      <c r="G3616">
        <v>25477</v>
      </c>
      <c r="H3616">
        <v>3615</v>
      </c>
      <c r="I3616">
        <v>135</v>
      </c>
      <c r="J3616" t="s">
        <v>8710</v>
      </c>
      <c r="K3616" t="s">
        <v>8711</v>
      </c>
      <c r="L3616" t="s">
        <v>23</v>
      </c>
      <c r="M3616" t="s">
        <v>24</v>
      </c>
      <c r="N3616" t="s">
        <v>8712</v>
      </c>
      <c r="O3616" t="s">
        <v>26</v>
      </c>
      <c r="P3616">
        <v>89.3459</v>
      </c>
      <c r="Q3616">
        <v>64454000</v>
      </c>
      <c r="R3616" t="s">
        <v>467</v>
      </c>
      <c r="S3616">
        <v>1</v>
      </c>
    </row>
    <row r="3617" spans="2:19" x14ac:dyDescent="0.3">
      <c r="B3617">
        <v>3616</v>
      </c>
      <c r="C3617" t="s">
        <v>19</v>
      </c>
      <c r="D3617" t="s">
        <v>19</v>
      </c>
      <c r="E3617">
        <v>3616</v>
      </c>
      <c r="F3617" t="s">
        <v>20</v>
      </c>
      <c r="G3617">
        <v>26393</v>
      </c>
      <c r="H3617">
        <v>3616</v>
      </c>
      <c r="I3617">
        <v>8</v>
      </c>
      <c r="J3617" t="s">
        <v>8713</v>
      </c>
      <c r="K3617" t="s">
        <v>8714</v>
      </c>
      <c r="L3617" t="s">
        <v>185</v>
      </c>
      <c r="M3617" t="s">
        <v>186</v>
      </c>
      <c r="N3617" t="s">
        <v>301</v>
      </c>
      <c r="O3617" t="s">
        <v>179</v>
      </c>
      <c r="P3617">
        <v>89.326899999999995</v>
      </c>
      <c r="Q3617">
        <v>4442796</v>
      </c>
      <c r="R3617" t="s">
        <v>478</v>
      </c>
      <c r="S3617">
        <v>1</v>
      </c>
    </row>
    <row r="3618" spans="2:19" x14ac:dyDescent="0.3">
      <c r="B3618">
        <v>3617</v>
      </c>
      <c r="C3618" t="s">
        <v>19</v>
      </c>
      <c r="D3618" t="s">
        <v>19</v>
      </c>
      <c r="E3618">
        <v>3617</v>
      </c>
      <c r="F3618" t="s">
        <v>20</v>
      </c>
      <c r="G3618">
        <v>4828</v>
      </c>
      <c r="H3618">
        <v>3617</v>
      </c>
      <c r="I3618">
        <v>129</v>
      </c>
      <c r="J3618" t="s">
        <v>8715</v>
      </c>
      <c r="K3618" t="s">
        <v>8716</v>
      </c>
      <c r="L3618" t="s">
        <v>124</v>
      </c>
      <c r="M3618" t="s">
        <v>125</v>
      </c>
      <c r="N3618" t="s">
        <v>8717</v>
      </c>
      <c r="O3618" t="s">
        <v>8718</v>
      </c>
      <c r="P3618">
        <v>89.315700000000007</v>
      </c>
      <c r="Q3618">
        <v>18481000</v>
      </c>
      <c r="R3618" t="s">
        <v>274</v>
      </c>
      <c r="S3618">
        <v>5</v>
      </c>
    </row>
    <row r="3619" spans="2:19" x14ac:dyDescent="0.3">
      <c r="B3619">
        <v>3618</v>
      </c>
      <c r="C3619" t="s">
        <v>19</v>
      </c>
      <c r="D3619" t="s">
        <v>19</v>
      </c>
      <c r="E3619">
        <v>3618</v>
      </c>
      <c r="F3619" t="s">
        <v>20</v>
      </c>
      <c r="G3619">
        <v>18216</v>
      </c>
      <c r="H3619">
        <v>3618</v>
      </c>
      <c r="I3619">
        <v>57</v>
      </c>
      <c r="J3619" t="s">
        <v>8719</v>
      </c>
      <c r="K3619" t="s">
        <v>8720</v>
      </c>
      <c r="L3619" t="s">
        <v>176</v>
      </c>
      <c r="M3619" t="s">
        <v>177</v>
      </c>
      <c r="N3619" t="s">
        <v>512</v>
      </c>
      <c r="O3619" t="s">
        <v>179</v>
      </c>
      <c r="P3619">
        <v>89.286000000000001</v>
      </c>
      <c r="Q3619">
        <v>11545789</v>
      </c>
      <c r="R3619" t="s">
        <v>61</v>
      </c>
      <c r="S3619">
        <v>2</v>
      </c>
    </row>
    <row r="3620" spans="2:19" x14ac:dyDescent="0.3">
      <c r="B3620">
        <v>3619</v>
      </c>
      <c r="C3620" t="s">
        <v>19</v>
      </c>
      <c r="D3620" t="s">
        <v>19</v>
      </c>
      <c r="E3620">
        <v>3619</v>
      </c>
      <c r="F3620" t="s">
        <v>20</v>
      </c>
      <c r="G3620">
        <v>19866</v>
      </c>
      <c r="H3620">
        <v>3619</v>
      </c>
      <c r="I3620">
        <v>16</v>
      </c>
      <c r="J3620" t="s">
        <v>8721</v>
      </c>
      <c r="K3620" t="s">
        <v>8722</v>
      </c>
      <c r="L3620" t="s">
        <v>154</v>
      </c>
      <c r="M3620" t="s">
        <v>155</v>
      </c>
      <c r="N3620" t="s">
        <v>8723</v>
      </c>
      <c r="O3620" t="s">
        <v>298</v>
      </c>
      <c r="P3620">
        <v>89.244299999999996</v>
      </c>
      <c r="Q3620">
        <v>3736214</v>
      </c>
      <c r="R3620" t="s">
        <v>516</v>
      </c>
      <c r="S3620">
        <v>4</v>
      </c>
    </row>
    <row r="3621" spans="2:19" x14ac:dyDescent="0.3">
      <c r="B3621">
        <v>3620</v>
      </c>
      <c r="C3621" t="s">
        <v>19</v>
      </c>
      <c r="D3621" t="s">
        <v>19</v>
      </c>
      <c r="E3621">
        <v>3620</v>
      </c>
      <c r="F3621" t="s">
        <v>20</v>
      </c>
      <c r="G3621">
        <v>24196</v>
      </c>
      <c r="H3621">
        <v>3620</v>
      </c>
      <c r="I3621">
        <v>28</v>
      </c>
      <c r="J3621" t="s">
        <v>8724</v>
      </c>
      <c r="K3621" t="s">
        <v>8725</v>
      </c>
      <c r="L3621" t="s">
        <v>154</v>
      </c>
      <c r="M3621" t="s">
        <v>155</v>
      </c>
      <c r="N3621" t="s">
        <v>519</v>
      </c>
      <c r="O3621" t="s">
        <v>520</v>
      </c>
      <c r="P3621">
        <v>89.1477</v>
      </c>
      <c r="Q3621">
        <v>13944315</v>
      </c>
      <c r="R3621" t="s">
        <v>151</v>
      </c>
      <c r="S3621">
        <v>2</v>
      </c>
    </row>
    <row r="3622" spans="2:19" x14ac:dyDescent="0.3">
      <c r="B3622">
        <v>3621</v>
      </c>
      <c r="C3622" t="s">
        <v>19</v>
      </c>
      <c r="D3622" t="s">
        <v>19</v>
      </c>
      <c r="E3622">
        <v>3621</v>
      </c>
      <c r="F3622" t="s">
        <v>20</v>
      </c>
      <c r="G3622">
        <v>26089</v>
      </c>
      <c r="H3622">
        <v>3621</v>
      </c>
      <c r="I3622">
        <v>25</v>
      </c>
      <c r="J3622" t="s">
        <v>8726</v>
      </c>
      <c r="K3622" t="s">
        <v>8727</v>
      </c>
      <c r="L3622" t="s">
        <v>311</v>
      </c>
      <c r="M3622" t="s">
        <v>369</v>
      </c>
      <c r="N3622" t="s">
        <v>8728</v>
      </c>
      <c r="O3622" t="s">
        <v>370</v>
      </c>
      <c r="P3622">
        <v>89.145099999999999</v>
      </c>
      <c r="Q3622">
        <v>3336942</v>
      </c>
      <c r="R3622" t="s">
        <v>274</v>
      </c>
      <c r="S3622">
        <v>1</v>
      </c>
    </row>
    <row r="3623" spans="2:19" x14ac:dyDescent="0.3">
      <c r="B3623">
        <v>3622</v>
      </c>
      <c r="C3623" t="s">
        <v>19</v>
      </c>
      <c r="D3623" t="s">
        <v>19</v>
      </c>
      <c r="E3623">
        <v>3622</v>
      </c>
      <c r="F3623" t="s">
        <v>20</v>
      </c>
      <c r="G3623">
        <v>26129</v>
      </c>
      <c r="H3623">
        <v>3622</v>
      </c>
      <c r="I3623">
        <v>45</v>
      </c>
      <c r="J3623" t="s">
        <v>8729</v>
      </c>
      <c r="K3623" t="s">
        <v>8730</v>
      </c>
      <c r="L3623" t="s">
        <v>176</v>
      </c>
      <c r="M3623" t="s">
        <v>177</v>
      </c>
      <c r="N3623" t="s">
        <v>3432</v>
      </c>
      <c r="O3623" t="s">
        <v>179</v>
      </c>
      <c r="P3623">
        <v>89.143900000000002</v>
      </c>
      <c r="Q3623">
        <v>5192000</v>
      </c>
      <c r="R3623" t="s">
        <v>128</v>
      </c>
      <c r="S3623">
        <v>1</v>
      </c>
    </row>
    <row r="3624" spans="2:19" x14ac:dyDescent="0.3">
      <c r="B3624">
        <v>3623</v>
      </c>
      <c r="C3624" t="s">
        <v>19</v>
      </c>
      <c r="D3624" t="s">
        <v>19</v>
      </c>
      <c r="E3624">
        <v>3623</v>
      </c>
      <c r="F3624" t="s">
        <v>20</v>
      </c>
      <c r="G3624">
        <v>25883</v>
      </c>
      <c r="H3624">
        <v>3623</v>
      </c>
      <c r="I3624">
        <v>1823</v>
      </c>
      <c r="J3624" t="s">
        <v>8731</v>
      </c>
      <c r="K3624" t="s">
        <v>8732</v>
      </c>
      <c r="L3624" t="s">
        <v>195</v>
      </c>
      <c r="M3624" t="s">
        <v>196</v>
      </c>
      <c r="N3624" t="s">
        <v>8733</v>
      </c>
      <c r="O3624" t="s">
        <v>8734</v>
      </c>
      <c r="P3624">
        <v>89.103899999999996</v>
      </c>
      <c r="Q3624">
        <v>290377330</v>
      </c>
      <c r="R3624" t="s">
        <v>274</v>
      </c>
      <c r="S3624">
        <v>1</v>
      </c>
    </row>
    <row r="3625" spans="2:19" x14ac:dyDescent="0.3">
      <c r="B3625">
        <v>3624</v>
      </c>
      <c r="C3625" t="s">
        <v>19</v>
      </c>
      <c r="D3625" t="s">
        <v>19</v>
      </c>
      <c r="E3625">
        <v>3624</v>
      </c>
      <c r="F3625" t="s">
        <v>20</v>
      </c>
      <c r="G3625">
        <v>20139</v>
      </c>
      <c r="H3625">
        <v>3624</v>
      </c>
      <c r="I3625">
        <v>94</v>
      </c>
      <c r="J3625" t="s">
        <v>8735</v>
      </c>
      <c r="K3625" t="s">
        <v>8736</v>
      </c>
      <c r="L3625" t="s">
        <v>89</v>
      </c>
      <c r="M3625" t="s">
        <v>90</v>
      </c>
      <c r="N3625" t="s">
        <v>8737</v>
      </c>
      <c r="O3625" t="s">
        <v>8738</v>
      </c>
      <c r="P3625">
        <v>89.039199999999994</v>
      </c>
      <c r="Q3625">
        <v>18967560</v>
      </c>
      <c r="R3625" t="s">
        <v>118</v>
      </c>
      <c r="S3625">
        <v>4</v>
      </c>
    </row>
    <row r="3626" spans="2:19" x14ac:dyDescent="0.3">
      <c r="B3626">
        <v>3625</v>
      </c>
      <c r="C3626" t="s">
        <v>19</v>
      </c>
      <c r="D3626" t="s">
        <v>19</v>
      </c>
      <c r="E3626">
        <v>3625</v>
      </c>
      <c r="F3626" t="s">
        <v>20</v>
      </c>
      <c r="G3626">
        <v>24346</v>
      </c>
      <c r="H3626">
        <v>3625</v>
      </c>
      <c r="I3626">
        <v>144</v>
      </c>
      <c r="J3626" t="s">
        <v>8739</v>
      </c>
      <c r="K3626" t="s">
        <v>8740</v>
      </c>
      <c r="L3626" t="s">
        <v>154</v>
      </c>
      <c r="M3626" t="s">
        <v>155</v>
      </c>
      <c r="N3626" t="s">
        <v>3345</v>
      </c>
      <c r="O3626" t="s">
        <v>298</v>
      </c>
      <c r="P3626">
        <v>88.948800000000006</v>
      </c>
      <c r="Q3626">
        <v>25671893</v>
      </c>
      <c r="R3626" t="s">
        <v>37</v>
      </c>
      <c r="S3626">
        <v>2</v>
      </c>
    </row>
    <row r="3627" spans="2:19" x14ac:dyDescent="0.3">
      <c r="B3627">
        <v>3626</v>
      </c>
      <c r="C3627" t="s">
        <v>19</v>
      </c>
      <c r="D3627" t="s">
        <v>19</v>
      </c>
      <c r="E3627">
        <v>3626</v>
      </c>
      <c r="F3627" t="s">
        <v>20</v>
      </c>
      <c r="G3627">
        <v>17594</v>
      </c>
      <c r="H3627">
        <v>3626</v>
      </c>
      <c r="I3627">
        <v>435</v>
      </c>
      <c r="J3627" t="s">
        <v>8741</v>
      </c>
      <c r="K3627" t="s">
        <v>8742</v>
      </c>
      <c r="L3627" t="s">
        <v>547</v>
      </c>
      <c r="M3627" t="s">
        <v>548</v>
      </c>
      <c r="N3627" t="s">
        <v>549</v>
      </c>
      <c r="O3627" t="s">
        <v>549</v>
      </c>
      <c r="P3627">
        <v>88.8947</v>
      </c>
      <c r="Q3627">
        <v>50331000</v>
      </c>
      <c r="R3627" t="s">
        <v>37</v>
      </c>
      <c r="S3627">
        <v>5</v>
      </c>
    </row>
    <row r="3628" spans="2:19" x14ac:dyDescent="0.3">
      <c r="B3628">
        <v>3627</v>
      </c>
      <c r="C3628" t="s">
        <v>19</v>
      </c>
      <c r="D3628" t="s">
        <v>19</v>
      </c>
      <c r="E3628">
        <v>3627</v>
      </c>
      <c r="F3628" t="s">
        <v>20</v>
      </c>
      <c r="G3628">
        <v>4524</v>
      </c>
      <c r="H3628">
        <v>3627</v>
      </c>
      <c r="I3628">
        <v>146</v>
      </c>
      <c r="J3628" t="s">
        <v>8743</v>
      </c>
      <c r="K3628" t="s">
        <v>8744</v>
      </c>
      <c r="L3628" t="s">
        <v>1032</v>
      </c>
      <c r="M3628" t="s">
        <v>1033</v>
      </c>
      <c r="N3628" t="s">
        <v>7381</v>
      </c>
      <c r="O3628" t="s">
        <v>2844</v>
      </c>
      <c r="P3628">
        <v>88.886700000000005</v>
      </c>
      <c r="Q3628">
        <v>14457912</v>
      </c>
      <c r="R3628" t="s">
        <v>144</v>
      </c>
      <c r="S3628">
        <v>6</v>
      </c>
    </row>
    <row r="3629" spans="2:19" x14ac:dyDescent="0.3">
      <c r="B3629">
        <v>3628</v>
      </c>
      <c r="C3629" t="s">
        <v>19</v>
      </c>
      <c r="D3629" t="s">
        <v>19</v>
      </c>
      <c r="E3629">
        <v>3628</v>
      </c>
      <c r="F3629" t="s">
        <v>20</v>
      </c>
      <c r="G3629">
        <v>24801</v>
      </c>
      <c r="H3629">
        <v>3628</v>
      </c>
      <c r="I3629">
        <v>13</v>
      </c>
      <c r="J3629" t="s">
        <v>8745</v>
      </c>
      <c r="K3629" t="s">
        <v>8746</v>
      </c>
      <c r="L3629" t="s">
        <v>23</v>
      </c>
      <c r="M3629" t="s">
        <v>24</v>
      </c>
      <c r="N3629" t="s">
        <v>26</v>
      </c>
      <c r="O3629" t="s">
        <v>26</v>
      </c>
      <c r="P3629">
        <v>88.888900000000007</v>
      </c>
      <c r="Q3629">
        <v>4250000</v>
      </c>
      <c r="R3629" t="s">
        <v>151</v>
      </c>
      <c r="S3629">
        <v>1</v>
      </c>
    </row>
    <row r="3630" spans="2:19" x14ac:dyDescent="0.3">
      <c r="B3630">
        <v>3629</v>
      </c>
      <c r="C3630" t="s">
        <v>19</v>
      </c>
      <c r="D3630" t="s">
        <v>19</v>
      </c>
      <c r="E3630">
        <v>3629</v>
      </c>
      <c r="F3630" t="s">
        <v>20</v>
      </c>
      <c r="G3630">
        <v>26316</v>
      </c>
      <c r="H3630">
        <v>3629</v>
      </c>
      <c r="I3630">
        <v>7</v>
      </c>
      <c r="J3630" t="s">
        <v>8747</v>
      </c>
      <c r="K3630" t="s">
        <v>8748</v>
      </c>
      <c r="L3630" t="s">
        <v>906</v>
      </c>
      <c r="M3630" t="s">
        <v>907</v>
      </c>
      <c r="N3630" t="s">
        <v>1920</v>
      </c>
      <c r="O3630" t="s">
        <v>1921</v>
      </c>
      <c r="P3630">
        <v>88.845299999999995</v>
      </c>
      <c r="Q3630">
        <v>2794087</v>
      </c>
      <c r="R3630" t="s">
        <v>182</v>
      </c>
      <c r="S3630">
        <v>1</v>
      </c>
    </row>
    <row r="3631" spans="2:19" x14ac:dyDescent="0.3">
      <c r="B3631">
        <v>3630</v>
      </c>
      <c r="C3631" t="s">
        <v>19</v>
      </c>
      <c r="D3631" t="s">
        <v>19</v>
      </c>
      <c r="E3631">
        <v>3630</v>
      </c>
      <c r="F3631" t="s">
        <v>20</v>
      </c>
      <c r="G3631">
        <v>18659</v>
      </c>
      <c r="H3631">
        <v>3630</v>
      </c>
      <c r="I3631">
        <v>4</v>
      </c>
      <c r="J3631" t="s">
        <v>8749</v>
      </c>
      <c r="K3631" t="s">
        <v>8750</v>
      </c>
      <c r="L3631" t="s">
        <v>95</v>
      </c>
      <c r="M3631" t="s">
        <v>96</v>
      </c>
      <c r="N3631" t="s">
        <v>8751</v>
      </c>
      <c r="O3631" t="s">
        <v>1738</v>
      </c>
      <c r="P3631">
        <v>88.831100000000006</v>
      </c>
      <c r="Q3631">
        <v>2438098</v>
      </c>
      <c r="R3631" t="s">
        <v>151</v>
      </c>
      <c r="S3631">
        <v>2</v>
      </c>
    </row>
    <row r="3632" spans="2:19" x14ac:dyDescent="0.3">
      <c r="B3632">
        <v>3631</v>
      </c>
      <c r="C3632" t="s">
        <v>19</v>
      </c>
      <c r="D3632" t="s">
        <v>19</v>
      </c>
      <c r="E3632">
        <v>3631</v>
      </c>
      <c r="F3632" t="s">
        <v>20</v>
      </c>
      <c r="G3632">
        <v>19492</v>
      </c>
      <c r="H3632">
        <v>3631</v>
      </c>
      <c r="I3632">
        <v>38</v>
      </c>
      <c r="J3632" t="s">
        <v>8752</v>
      </c>
      <c r="K3632" t="s">
        <v>8753</v>
      </c>
      <c r="L3632" t="s">
        <v>23</v>
      </c>
      <c r="M3632" t="s">
        <v>24</v>
      </c>
      <c r="N3632" t="s">
        <v>1978</v>
      </c>
      <c r="O3632" t="s">
        <v>26</v>
      </c>
      <c r="P3632">
        <v>88.802899999999994</v>
      </c>
      <c r="Q3632">
        <v>8898951</v>
      </c>
      <c r="R3632" t="s">
        <v>262</v>
      </c>
      <c r="S3632">
        <v>4</v>
      </c>
    </row>
    <row r="3633" spans="2:19" x14ac:dyDescent="0.3">
      <c r="B3633">
        <v>3632</v>
      </c>
      <c r="C3633" t="s">
        <v>19</v>
      </c>
      <c r="D3633" t="s">
        <v>19</v>
      </c>
      <c r="E3633">
        <v>3632</v>
      </c>
      <c r="F3633" t="s">
        <v>20</v>
      </c>
      <c r="G3633">
        <v>26253</v>
      </c>
      <c r="H3633">
        <v>3632</v>
      </c>
      <c r="I3633">
        <v>35</v>
      </c>
      <c r="J3633" t="s">
        <v>8754</v>
      </c>
      <c r="K3633" t="s">
        <v>8755</v>
      </c>
      <c r="L3633" t="s">
        <v>189</v>
      </c>
      <c r="M3633" t="s">
        <v>190</v>
      </c>
      <c r="N3633" t="s">
        <v>669</v>
      </c>
      <c r="O3633" t="s">
        <v>192</v>
      </c>
      <c r="P3633">
        <v>88.767200000000003</v>
      </c>
      <c r="Q3633">
        <v>207859163</v>
      </c>
      <c r="R3633" t="s">
        <v>449</v>
      </c>
      <c r="S3633">
        <v>1</v>
      </c>
    </row>
    <row r="3634" spans="2:19" x14ac:dyDescent="0.3">
      <c r="B3634">
        <v>3633</v>
      </c>
      <c r="C3634" t="s">
        <v>19</v>
      </c>
      <c r="D3634" t="s">
        <v>19</v>
      </c>
      <c r="E3634">
        <v>3633</v>
      </c>
      <c r="F3634" t="s">
        <v>20</v>
      </c>
      <c r="G3634">
        <v>18589</v>
      </c>
      <c r="H3634">
        <v>3633</v>
      </c>
      <c r="I3634">
        <v>67</v>
      </c>
      <c r="J3634" t="s">
        <v>8756</v>
      </c>
      <c r="K3634" t="s">
        <v>8757</v>
      </c>
      <c r="L3634" t="s">
        <v>23</v>
      </c>
      <c r="M3634" t="s">
        <v>24</v>
      </c>
      <c r="N3634" t="s">
        <v>775</v>
      </c>
      <c r="O3634" t="s">
        <v>60</v>
      </c>
      <c r="P3634">
        <v>88.664199999999994</v>
      </c>
      <c r="Q3634">
        <v>14650073</v>
      </c>
      <c r="R3634" t="s">
        <v>144</v>
      </c>
      <c r="S3634">
        <v>5</v>
      </c>
    </row>
    <row r="3635" spans="2:19" x14ac:dyDescent="0.3">
      <c r="B3635">
        <v>3634</v>
      </c>
      <c r="C3635" t="s">
        <v>19</v>
      </c>
      <c r="D3635" t="s">
        <v>19</v>
      </c>
      <c r="E3635">
        <v>3634</v>
      </c>
      <c r="F3635" t="s">
        <v>20</v>
      </c>
      <c r="G3635">
        <v>3647</v>
      </c>
      <c r="H3635">
        <v>3634</v>
      </c>
      <c r="I3635">
        <v>68</v>
      </c>
      <c r="J3635" t="s">
        <v>8758</v>
      </c>
      <c r="K3635" t="s">
        <v>8759</v>
      </c>
      <c r="L3635" t="s">
        <v>547</v>
      </c>
      <c r="M3635" t="s">
        <v>548</v>
      </c>
      <c r="N3635" t="s">
        <v>1020</v>
      </c>
      <c r="O3635" t="s">
        <v>549</v>
      </c>
      <c r="P3635">
        <v>88.627600000000001</v>
      </c>
      <c r="Q3635">
        <v>9001439</v>
      </c>
      <c r="R3635" t="s">
        <v>144</v>
      </c>
      <c r="S3635">
        <v>7</v>
      </c>
    </row>
    <row r="3636" spans="2:19" x14ac:dyDescent="0.3">
      <c r="B3636">
        <v>3635</v>
      </c>
      <c r="C3636" t="s">
        <v>19</v>
      </c>
      <c r="D3636" t="s">
        <v>19</v>
      </c>
      <c r="E3636">
        <v>3635</v>
      </c>
      <c r="F3636" t="s">
        <v>20</v>
      </c>
      <c r="G3636">
        <v>25220</v>
      </c>
      <c r="H3636">
        <v>3635</v>
      </c>
      <c r="I3636">
        <v>5</v>
      </c>
      <c r="J3636" t="s">
        <v>8760</v>
      </c>
      <c r="K3636" t="s">
        <v>8761</v>
      </c>
      <c r="L3636" t="s">
        <v>33</v>
      </c>
      <c r="M3636" t="s">
        <v>34</v>
      </c>
      <c r="N3636" t="s">
        <v>4087</v>
      </c>
      <c r="O3636" t="s">
        <v>137</v>
      </c>
      <c r="P3636">
        <v>88.628399999999999</v>
      </c>
      <c r="Q3636">
        <v>2203865</v>
      </c>
      <c r="R3636" t="s">
        <v>61</v>
      </c>
      <c r="S3636">
        <v>1</v>
      </c>
    </row>
    <row r="3637" spans="2:19" x14ac:dyDescent="0.3">
      <c r="B3637">
        <v>3636</v>
      </c>
      <c r="C3637" t="s">
        <v>19</v>
      </c>
      <c r="D3637" t="s">
        <v>19</v>
      </c>
      <c r="E3637">
        <v>3636</v>
      </c>
      <c r="F3637" t="s">
        <v>20</v>
      </c>
      <c r="G3637">
        <v>25298</v>
      </c>
      <c r="H3637">
        <v>3636</v>
      </c>
      <c r="I3637">
        <v>31</v>
      </c>
      <c r="J3637" t="s">
        <v>8762</v>
      </c>
      <c r="K3637" t="s">
        <v>8763</v>
      </c>
      <c r="L3637" t="s">
        <v>257</v>
      </c>
      <c r="M3637" t="s">
        <v>258</v>
      </c>
      <c r="N3637" t="s">
        <v>259</v>
      </c>
      <c r="O3637" t="s">
        <v>259</v>
      </c>
      <c r="P3637">
        <v>88.573300000000003</v>
      </c>
      <c r="Q3637">
        <v>8206618</v>
      </c>
      <c r="R3637" t="s">
        <v>42</v>
      </c>
      <c r="S3637">
        <v>1</v>
      </c>
    </row>
    <row r="3638" spans="2:19" x14ac:dyDescent="0.3">
      <c r="B3638">
        <v>3637</v>
      </c>
      <c r="C3638" t="s">
        <v>19</v>
      </c>
      <c r="D3638" t="s">
        <v>19</v>
      </c>
      <c r="E3638">
        <v>3637</v>
      </c>
      <c r="F3638" t="s">
        <v>20</v>
      </c>
      <c r="G3638">
        <v>26058</v>
      </c>
      <c r="H3638">
        <v>3637</v>
      </c>
      <c r="I3638">
        <v>210</v>
      </c>
      <c r="J3638" t="s">
        <v>8764</v>
      </c>
      <c r="K3638" t="s">
        <v>8765</v>
      </c>
      <c r="L3638" t="s">
        <v>70</v>
      </c>
      <c r="M3638" t="s">
        <v>71</v>
      </c>
      <c r="N3638" t="s">
        <v>5504</v>
      </c>
      <c r="O3638" t="s">
        <v>8766</v>
      </c>
      <c r="P3638">
        <v>88.546700000000001</v>
      </c>
      <c r="Q3638">
        <v>29969982</v>
      </c>
      <c r="R3638" t="s">
        <v>243</v>
      </c>
      <c r="S3638">
        <v>1</v>
      </c>
    </row>
    <row r="3639" spans="2:19" x14ac:dyDescent="0.3">
      <c r="B3639">
        <v>3638</v>
      </c>
      <c r="C3639" t="s">
        <v>19</v>
      </c>
      <c r="D3639" t="s">
        <v>19</v>
      </c>
      <c r="E3639">
        <v>3638</v>
      </c>
      <c r="F3639" t="s">
        <v>20</v>
      </c>
      <c r="G3639">
        <v>2270</v>
      </c>
      <c r="H3639">
        <v>3638</v>
      </c>
      <c r="I3639">
        <v>163</v>
      </c>
      <c r="J3639" t="s">
        <v>8767</v>
      </c>
      <c r="K3639" t="s">
        <v>8768</v>
      </c>
      <c r="L3639" t="s">
        <v>164</v>
      </c>
      <c r="M3639" t="s">
        <v>165</v>
      </c>
      <c r="N3639" t="s">
        <v>166</v>
      </c>
      <c r="O3639" t="s">
        <v>167</v>
      </c>
      <c r="P3639">
        <v>88.549199999999999</v>
      </c>
      <c r="Q3639">
        <v>24238143</v>
      </c>
      <c r="R3639" t="s">
        <v>144</v>
      </c>
      <c r="S3639">
        <v>6</v>
      </c>
    </row>
    <row r="3640" spans="2:19" x14ac:dyDescent="0.3">
      <c r="B3640">
        <v>3639</v>
      </c>
      <c r="C3640" t="s">
        <v>19</v>
      </c>
      <c r="D3640" t="s">
        <v>19</v>
      </c>
      <c r="E3640">
        <v>3639</v>
      </c>
      <c r="F3640" t="s">
        <v>20</v>
      </c>
      <c r="G3640">
        <v>21929</v>
      </c>
      <c r="H3640">
        <v>3639</v>
      </c>
      <c r="I3640">
        <v>14</v>
      </c>
      <c r="J3640" t="s">
        <v>8769</v>
      </c>
      <c r="K3640" t="s">
        <v>8770</v>
      </c>
      <c r="L3640" t="s">
        <v>176</v>
      </c>
      <c r="M3640" t="s">
        <v>177</v>
      </c>
      <c r="N3640" t="s">
        <v>311</v>
      </c>
      <c r="O3640" t="s">
        <v>179</v>
      </c>
      <c r="P3640">
        <v>88.541799999999995</v>
      </c>
      <c r="Q3640">
        <v>6269335</v>
      </c>
      <c r="R3640" t="s">
        <v>274</v>
      </c>
      <c r="S3640">
        <v>3</v>
      </c>
    </row>
    <row r="3641" spans="2:19" x14ac:dyDescent="0.3">
      <c r="B3641">
        <v>3640</v>
      </c>
      <c r="C3641" t="s">
        <v>19</v>
      </c>
      <c r="D3641" t="s">
        <v>19</v>
      </c>
      <c r="E3641">
        <v>3640</v>
      </c>
      <c r="F3641" t="s">
        <v>20</v>
      </c>
      <c r="G3641">
        <v>578</v>
      </c>
      <c r="H3641">
        <v>3640</v>
      </c>
      <c r="I3641">
        <v>171</v>
      </c>
      <c r="J3641" t="s">
        <v>8771</v>
      </c>
      <c r="K3641" t="s">
        <v>8772</v>
      </c>
      <c r="L3641" t="s">
        <v>124</v>
      </c>
      <c r="M3641" t="s">
        <v>125</v>
      </c>
      <c r="N3641" t="s">
        <v>226</v>
      </c>
      <c r="O3641" t="s">
        <v>227</v>
      </c>
      <c r="P3641">
        <v>88.461399999999998</v>
      </c>
      <c r="Q3641">
        <v>19015685</v>
      </c>
      <c r="R3641" t="s">
        <v>118</v>
      </c>
      <c r="S3641">
        <v>6</v>
      </c>
    </row>
    <row r="3642" spans="2:19" x14ac:dyDescent="0.3">
      <c r="B3642">
        <v>3641</v>
      </c>
      <c r="C3642" t="s">
        <v>19</v>
      </c>
      <c r="D3642" t="s">
        <v>19</v>
      </c>
      <c r="E3642">
        <v>3641</v>
      </c>
      <c r="F3642" t="s">
        <v>20</v>
      </c>
      <c r="G3642">
        <v>22220</v>
      </c>
      <c r="H3642">
        <v>3641</v>
      </c>
      <c r="I3642">
        <v>9</v>
      </c>
      <c r="J3642" t="s">
        <v>8773</v>
      </c>
      <c r="K3642" t="s">
        <v>8774</v>
      </c>
      <c r="L3642" t="s">
        <v>23</v>
      </c>
      <c r="M3642" t="s">
        <v>24</v>
      </c>
      <c r="N3642" t="s">
        <v>621</v>
      </c>
      <c r="O3642" t="s">
        <v>26</v>
      </c>
      <c r="P3642">
        <v>88.450500000000005</v>
      </c>
      <c r="Q3642">
        <v>3956327</v>
      </c>
      <c r="R3642" t="s">
        <v>37</v>
      </c>
      <c r="S3642">
        <v>3</v>
      </c>
    </row>
    <row r="3643" spans="2:19" x14ac:dyDescent="0.3">
      <c r="B3643">
        <v>3642</v>
      </c>
      <c r="C3643" t="s">
        <v>19</v>
      </c>
      <c r="D3643" t="s">
        <v>19</v>
      </c>
      <c r="E3643">
        <v>3642</v>
      </c>
      <c r="F3643" t="s">
        <v>20</v>
      </c>
      <c r="G3643">
        <v>21887</v>
      </c>
      <c r="H3643">
        <v>3642</v>
      </c>
      <c r="I3643">
        <v>10</v>
      </c>
      <c r="J3643" t="s">
        <v>8775</v>
      </c>
      <c r="K3643" t="s">
        <v>8776</v>
      </c>
      <c r="L3643" t="s">
        <v>185</v>
      </c>
      <c r="M3643" t="s">
        <v>186</v>
      </c>
      <c r="N3643" t="s">
        <v>185</v>
      </c>
      <c r="O3643" t="s">
        <v>179</v>
      </c>
      <c r="P3643">
        <v>88.426599999999993</v>
      </c>
      <c r="Q3643">
        <v>39283299</v>
      </c>
      <c r="R3643" t="s">
        <v>151</v>
      </c>
      <c r="S3643">
        <v>4</v>
      </c>
    </row>
    <row r="3644" spans="2:19" x14ac:dyDescent="0.3">
      <c r="B3644">
        <v>3643</v>
      </c>
      <c r="C3644" t="s">
        <v>19</v>
      </c>
      <c r="D3644" t="s">
        <v>19</v>
      </c>
      <c r="E3644">
        <v>3643</v>
      </c>
      <c r="F3644" t="s">
        <v>20</v>
      </c>
      <c r="G3644">
        <v>857</v>
      </c>
      <c r="H3644">
        <v>3643</v>
      </c>
      <c r="I3644">
        <v>200</v>
      </c>
      <c r="J3644" t="s">
        <v>8777</v>
      </c>
      <c r="K3644" t="s">
        <v>8778</v>
      </c>
      <c r="L3644" t="s">
        <v>124</v>
      </c>
      <c r="M3644" t="s">
        <v>125</v>
      </c>
      <c r="N3644" t="s">
        <v>842</v>
      </c>
      <c r="O3644" t="s">
        <v>843</v>
      </c>
      <c r="P3644">
        <v>88.413399999999996</v>
      </c>
      <c r="Q3644">
        <v>100759678</v>
      </c>
      <c r="R3644" t="s">
        <v>144</v>
      </c>
      <c r="S3644">
        <v>8</v>
      </c>
    </row>
    <row r="3645" spans="2:19" x14ac:dyDescent="0.3">
      <c r="B3645">
        <v>3644</v>
      </c>
      <c r="C3645" t="s">
        <v>19</v>
      </c>
      <c r="D3645" t="s">
        <v>19</v>
      </c>
      <c r="E3645">
        <v>3644</v>
      </c>
      <c r="F3645" t="s">
        <v>20</v>
      </c>
      <c r="G3645">
        <v>25549</v>
      </c>
      <c r="H3645">
        <v>3644</v>
      </c>
      <c r="I3645">
        <v>68</v>
      </c>
      <c r="J3645" t="s">
        <v>8779</v>
      </c>
      <c r="K3645" t="s">
        <v>8780</v>
      </c>
      <c r="L3645" t="s">
        <v>210</v>
      </c>
      <c r="M3645" t="s">
        <v>211</v>
      </c>
      <c r="N3645" t="s">
        <v>172</v>
      </c>
      <c r="O3645" t="s">
        <v>481</v>
      </c>
      <c r="P3645">
        <v>88.356999999999999</v>
      </c>
      <c r="Q3645">
        <v>24531625</v>
      </c>
      <c r="R3645" t="s">
        <v>118</v>
      </c>
      <c r="S3645">
        <v>1</v>
      </c>
    </row>
    <row r="3646" spans="2:19" x14ac:dyDescent="0.3">
      <c r="B3646">
        <v>3645</v>
      </c>
      <c r="C3646" t="s">
        <v>19</v>
      </c>
      <c r="D3646" t="s">
        <v>19</v>
      </c>
      <c r="E3646">
        <v>3645</v>
      </c>
      <c r="F3646" t="s">
        <v>20</v>
      </c>
      <c r="G3646">
        <v>1238</v>
      </c>
      <c r="H3646">
        <v>3645</v>
      </c>
      <c r="I3646">
        <v>700</v>
      </c>
      <c r="J3646" t="s">
        <v>8781</v>
      </c>
      <c r="K3646" t="s">
        <v>8782</v>
      </c>
      <c r="L3646" t="s">
        <v>89</v>
      </c>
      <c r="M3646" t="s">
        <v>90</v>
      </c>
      <c r="N3646" t="s">
        <v>709</v>
      </c>
      <c r="O3646" t="s">
        <v>377</v>
      </c>
      <c r="P3646">
        <v>88.311199999999999</v>
      </c>
      <c r="Q3646">
        <v>595664000</v>
      </c>
      <c r="R3646" t="s">
        <v>238</v>
      </c>
      <c r="S3646">
        <v>4</v>
      </c>
    </row>
    <row r="3647" spans="2:19" x14ac:dyDescent="0.3">
      <c r="B3647">
        <v>3646</v>
      </c>
      <c r="C3647" t="s">
        <v>19</v>
      </c>
      <c r="D3647" t="s">
        <v>19</v>
      </c>
      <c r="E3647">
        <v>3646</v>
      </c>
      <c r="F3647" t="s">
        <v>20</v>
      </c>
      <c r="G3647">
        <v>26454</v>
      </c>
      <c r="H3647">
        <v>3646</v>
      </c>
      <c r="I3647">
        <v>442</v>
      </c>
      <c r="J3647" t="s">
        <v>8783</v>
      </c>
      <c r="K3647" t="s">
        <v>8784</v>
      </c>
      <c r="L3647" t="s">
        <v>23</v>
      </c>
      <c r="M3647" t="s">
        <v>24</v>
      </c>
      <c r="N3647" t="s">
        <v>352</v>
      </c>
      <c r="O3647" t="s">
        <v>60</v>
      </c>
      <c r="P3647">
        <v>88.312799999999996</v>
      </c>
      <c r="Q3647">
        <v>117575000</v>
      </c>
      <c r="R3647" t="s">
        <v>42</v>
      </c>
      <c r="S3647">
        <v>1</v>
      </c>
    </row>
    <row r="3648" spans="2:19" x14ac:dyDescent="0.3">
      <c r="B3648">
        <v>3647</v>
      </c>
      <c r="C3648" t="s">
        <v>19</v>
      </c>
      <c r="D3648" t="s">
        <v>19</v>
      </c>
      <c r="E3648">
        <v>3647</v>
      </c>
      <c r="F3648" t="s">
        <v>20</v>
      </c>
      <c r="G3648">
        <v>17617</v>
      </c>
      <c r="H3648">
        <v>3647</v>
      </c>
      <c r="I3648">
        <v>130</v>
      </c>
      <c r="J3648" t="s">
        <v>8785</v>
      </c>
      <c r="K3648" t="s">
        <v>8786</v>
      </c>
      <c r="L3648" t="s">
        <v>95</v>
      </c>
      <c r="M3648" t="s">
        <v>96</v>
      </c>
      <c r="N3648" t="s">
        <v>509</v>
      </c>
      <c r="O3648" t="s">
        <v>489</v>
      </c>
      <c r="P3648">
        <v>88.285600000000002</v>
      </c>
      <c r="Q3648">
        <v>13416996</v>
      </c>
      <c r="R3648" t="s">
        <v>151</v>
      </c>
      <c r="S3648">
        <v>4</v>
      </c>
    </row>
    <row r="3649" spans="2:19" x14ac:dyDescent="0.3">
      <c r="B3649">
        <v>3648</v>
      </c>
      <c r="C3649" t="s">
        <v>19</v>
      </c>
      <c r="D3649" t="s">
        <v>19</v>
      </c>
      <c r="E3649">
        <v>3648</v>
      </c>
      <c r="F3649" t="s">
        <v>20</v>
      </c>
      <c r="G3649">
        <v>3395</v>
      </c>
      <c r="H3649">
        <v>3648</v>
      </c>
      <c r="I3649">
        <v>15</v>
      </c>
      <c r="J3649" t="s">
        <v>8787</v>
      </c>
      <c r="K3649" t="s">
        <v>8788</v>
      </c>
      <c r="L3649" t="s">
        <v>943</v>
      </c>
      <c r="M3649" t="s">
        <v>944</v>
      </c>
      <c r="N3649" t="s">
        <v>2145</v>
      </c>
      <c r="O3649" t="s">
        <v>946</v>
      </c>
      <c r="P3649">
        <v>88.245099999999994</v>
      </c>
      <c r="Q3649">
        <v>6035517</v>
      </c>
      <c r="R3649" t="s">
        <v>478</v>
      </c>
      <c r="S3649">
        <v>6</v>
      </c>
    </row>
    <row r="3650" spans="2:19" x14ac:dyDescent="0.3">
      <c r="B3650">
        <v>3649</v>
      </c>
      <c r="C3650" t="s">
        <v>19</v>
      </c>
      <c r="D3650" t="s">
        <v>19</v>
      </c>
      <c r="E3650">
        <v>3649</v>
      </c>
      <c r="F3650" t="s">
        <v>20</v>
      </c>
      <c r="G3650">
        <v>24526</v>
      </c>
      <c r="H3650">
        <v>3649</v>
      </c>
      <c r="I3650">
        <v>105</v>
      </c>
      <c r="J3650" t="s">
        <v>8789</v>
      </c>
      <c r="K3650" t="s">
        <v>8790</v>
      </c>
      <c r="L3650" t="s">
        <v>257</v>
      </c>
      <c r="M3650" t="s">
        <v>258</v>
      </c>
      <c r="N3650" t="s">
        <v>1185</v>
      </c>
      <c r="O3650" t="s">
        <v>259</v>
      </c>
      <c r="P3650">
        <v>88.230999999999995</v>
      </c>
      <c r="Q3650">
        <v>19313361</v>
      </c>
      <c r="R3650" t="s">
        <v>144</v>
      </c>
      <c r="S3650">
        <v>2</v>
      </c>
    </row>
    <row r="3651" spans="2:19" x14ac:dyDescent="0.3">
      <c r="B3651">
        <v>3650</v>
      </c>
      <c r="C3651" t="s">
        <v>19</v>
      </c>
      <c r="D3651" t="s">
        <v>19</v>
      </c>
      <c r="E3651">
        <v>3650</v>
      </c>
      <c r="F3651" t="s">
        <v>20</v>
      </c>
      <c r="G3651">
        <v>23716</v>
      </c>
      <c r="H3651">
        <v>3650</v>
      </c>
      <c r="I3651">
        <v>64</v>
      </c>
      <c r="J3651" t="s">
        <v>8791</v>
      </c>
      <c r="K3651" t="s">
        <v>8792</v>
      </c>
      <c r="L3651" t="s">
        <v>154</v>
      </c>
      <c r="M3651" t="s">
        <v>155</v>
      </c>
      <c r="N3651" t="s">
        <v>8793</v>
      </c>
      <c r="O3651" t="s">
        <v>298</v>
      </c>
      <c r="P3651">
        <v>88.198800000000006</v>
      </c>
      <c r="Q3651">
        <v>61638054</v>
      </c>
      <c r="R3651" t="s">
        <v>30</v>
      </c>
      <c r="S3651">
        <v>2</v>
      </c>
    </row>
    <row r="3652" spans="2:19" x14ac:dyDescent="0.3">
      <c r="B3652">
        <v>3651</v>
      </c>
      <c r="C3652" t="s">
        <v>19</v>
      </c>
      <c r="D3652" t="s">
        <v>19</v>
      </c>
      <c r="E3652">
        <v>3651</v>
      </c>
      <c r="F3652" t="s">
        <v>20</v>
      </c>
      <c r="G3652">
        <v>24926</v>
      </c>
      <c r="H3652">
        <v>3651</v>
      </c>
      <c r="I3652">
        <v>119</v>
      </c>
      <c r="J3652" t="s">
        <v>8794</v>
      </c>
      <c r="K3652" t="s">
        <v>8795</v>
      </c>
      <c r="L3652" t="s">
        <v>33</v>
      </c>
      <c r="M3652" t="s">
        <v>34</v>
      </c>
      <c r="N3652" t="s">
        <v>8796</v>
      </c>
      <c r="P3652">
        <v>88.182000000000002</v>
      </c>
      <c r="Q3652">
        <v>10808505</v>
      </c>
      <c r="R3652" t="s">
        <v>274</v>
      </c>
      <c r="S3652">
        <v>1</v>
      </c>
    </row>
    <row r="3653" spans="2:19" x14ac:dyDescent="0.3">
      <c r="B3653">
        <v>3652</v>
      </c>
      <c r="C3653" t="s">
        <v>19</v>
      </c>
      <c r="D3653" t="s">
        <v>19</v>
      </c>
      <c r="E3653">
        <v>3652</v>
      </c>
      <c r="F3653" t="s">
        <v>20</v>
      </c>
      <c r="G3653">
        <v>24391</v>
      </c>
      <c r="H3653">
        <v>3652</v>
      </c>
      <c r="I3653">
        <v>10</v>
      </c>
      <c r="J3653" t="s">
        <v>8797</v>
      </c>
      <c r="K3653" t="s">
        <v>8798</v>
      </c>
      <c r="L3653" t="s">
        <v>185</v>
      </c>
      <c r="M3653" t="s">
        <v>186</v>
      </c>
      <c r="N3653" t="s">
        <v>185</v>
      </c>
      <c r="O3653" t="s">
        <v>179</v>
      </c>
      <c r="P3653">
        <v>88.166600000000003</v>
      </c>
      <c r="Q3653">
        <v>2662441</v>
      </c>
      <c r="R3653" t="s">
        <v>144</v>
      </c>
      <c r="S3653">
        <v>2</v>
      </c>
    </row>
    <row r="3654" spans="2:19" x14ac:dyDescent="0.3">
      <c r="B3654">
        <v>3653</v>
      </c>
      <c r="C3654" t="s">
        <v>19</v>
      </c>
      <c r="D3654" t="s">
        <v>19</v>
      </c>
      <c r="E3654">
        <v>3653</v>
      </c>
      <c r="F3654" t="s">
        <v>20</v>
      </c>
      <c r="G3654">
        <v>25494</v>
      </c>
      <c r="H3654">
        <v>3653</v>
      </c>
      <c r="I3654">
        <v>20</v>
      </c>
      <c r="J3654" t="s">
        <v>8799</v>
      </c>
      <c r="K3654" t="s">
        <v>8800</v>
      </c>
      <c r="L3654" t="s">
        <v>95</v>
      </c>
      <c r="M3654" t="s">
        <v>96</v>
      </c>
      <c r="N3654" t="s">
        <v>147</v>
      </c>
      <c r="O3654" t="s">
        <v>147</v>
      </c>
      <c r="P3654">
        <v>88.156000000000006</v>
      </c>
      <c r="Q3654">
        <v>2811417</v>
      </c>
      <c r="R3654" t="s">
        <v>243</v>
      </c>
      <c r="S3654">
        <v>1</v>
      </c>
    </row>
    <row r="3655" spans="2:19" x14ac:dyDescent="0.3">
      <c r="B3655">
        <v>3654</v>
      </c>
      <c r="C3655" t="s">
        <v>19</v>
      </c>
      <c r="D3655" t="s">
        <v>19</v>
      </c>
      <c r="E3655">
        <v>3654</v>
      </c>
      <c r="F3655" t="s">
        <v>20</v>
      </c>
      <c r="G3655">
        <v>24962</v>
      </c>
      <c r="H3655">
        <v>3654</v>
      </c>
      <c r="I3655">
        <v>41</v>
      </c>
      <c r="J3655" t="s">
        <v>8801</v>
      </c>
      <c r="K3655" t="s">
        <v>8802</v>
      </c>
      <c r="L3655" t="s">
        <v>131</v>
      </c>
      <c r="M3655" t="s">
        <v>132</v>
      </c>
      <c r="N3655" t="s">
        <v>4668</v>
      </c>
      <c r="O3655" t="s">
        <v>143</v>
      </c>
      <c r="P3655">
        <v>88.007999999999996</v>
      </c>
      <c r="Q3655">
        <v>4431680</v>
      </c>
      <c r="R3655" t="s">
        <v>666</v>
      </c>
      <c r="S3655">
        <v>1</v>
      </c>
    </row>
    <row r="3656" spans="2:19" x14ac:dyDescent="0.3">
      <c r="B3656">
        <v>3655</v>
      </c>
      <c r="C3656" t="s">
        <v>19</v>
      </c>
      <c r="D3656" t="s">
        <v>19</v>
      </c>
      <c r="E3656">
        <v>3655</v>
      </c>
      <c r="F3656" t="s">
        <v>20</v>
      </c>
      <c r="G3656">
        <v>23981</v>
      </c>
      <c r="H3656">
        <v>3655</v>
      </c>
      <c r="I3656">
        <v>124</v>
      </c>
      <c r="J3656" t="s">
        <v>8803</v>
      </c>
      <c r="K3656" t="s">
        <v>8804</v>
      </c>
      <c r="L3656" t="s">
        <v>185</v>
      </c>
      <c r="M3656" t="s">
        <v>186</v>
      </c>
      <c r="N3656" t="s">
        <v>185</v>
      </c>
      <c r="O3656" t="s">
        <v>179</v>
      </c>
      <c r="P3656">
        <v>88.010199999999998</v>
      </c>
      <c r="Q3656">
        <v>3685000</v>
      </c>
      <c r="R3656" t="s">
        <v>144</v>
      </c>
      <c r="S3656">
        <v>2</v>
      </c>
    </row>
    <row r="3657" spans="2:19" x14ac:dyDescent="0.3">
      <c r="B3657">
        <v>3656</v>
      </c>
      <c r="C3657" t="s">
        <v>19</v>
      </c>
      <c r="D3657" t="s">
        <v>19</v>
      </c>
      <c r="E3657">
        <v>3656</v>
      </c>
      <c r="F3657" t="s">
        <v>20</v>
      </c>
      <c r="G3657">
        <v>24039</v>
      </c>
      <c r="H3657">
        <v>3656</v>
      </c>
      <c r="I3657">
        <v>23</v>
      </c>
      <c r="J3657" t="s">
        <v>8805</v>
      </c>
      <c r="K3657" t="s">
        <v>8806</v>
      </c>
      <c r="L3657" t="s">
        <v>83</v>
      </c>
      <c r="M3657" t="s">
        <v>84</v>
      </c>
      <c r="N3657" t="s">
        <v>85</v>
      </c>
      <c r="O3657" t="s">
        <v>86</v>
      </c>
      <c r="P3657">
        <v>88.008200000000002</v>
      </c>
      <c r="Q3657">
        <v>3178965</v>
      </c>
      <c r="R3657" t="s">
        <v>128</v>
      </c>
      <c r="S3657">
        <v>2</v>
      </c>
    </row>
    <row r="3658" spans="2:19" x14ac:dyDescent="0.3">
      <c r="B3658">
        <v>3657</v>
      </c>
      <c r="C3658" t="s">
        <v>19</v>
      </c>
      <c r="D3658" t="s">
        <v>19</v>
      </c>
      <c r="E3658">
        <v>3657</v>
      </c>
      <c r="F3658" t="s">
        <v>20</v>
      </c>
      <c r="G3658">
        <v>22277</v>
      </c>
      <c r="H3658">
        <v>3657</v>
      </c>
      <c r="I3658">
        <v>2411</v>
      </c>
      <c r="J3658" t="s">
        <v>8807</v>
      </c>
      <c r="K3658" t="s">
        <v>8808</v>
      </c>
      <c r="L3658" t="s">
        <v>185</v>
      </c>
      <c r="M3658" t="s">
        <v>186</v>
      </c>
      <c r="N3658" t="s">
        <v>185</v>
      </c>
      <c r="O3658" t="s">
        <v>179</v>
      </c>
      <c r="P3658">
        <v>87.999899999999997</v>
      </c>
      <c r="Q3658">
        <v>66249084</v>
      </c>
      <c r="R3658" t="s">
        <v>449</v>
      </c>
      <c r="S3658">
        <v>3</v>
      </c>
    </row>
    <row r="3659" spans="2:19" x14ac:dyDescent="0.3">
      <c r="B3659">
        <v>3658</v>
      </c>
      <c r="C3659" t="s">
        <v>19</v>
      </c>
      <c r="D3659" t="s">
        <v>19</v>
      </c>
      <c r="E3659">
        <v>3658</v>
      </c>
      <c r="F3659" t="s">
        <v>20</v>
      </c>
      <c r="G3659">
        <v>790</v>
      </c>
      <c r="H3659">
        <v>3658</v>
      </c>
      <c r="I3659">
        <v>31</v>
      </c>
      <c r="J3659" t="s">
        <v>8809</v>
      </c>
      <c r="K3659" t="s">
        <v>8810</v>
      </c>
      <c r="L3659" t="s">
        <v>154</v>
      </c>
      <c r="M3659" t="s">
        <v>155</v>
      </c>
      <c r="N3659" t="s">
        <v>1806</v>
      </c>
      <c r="O3659" t="s">
        <v>298</v>
      </c>
      <c r="P3659">
        <v>87.9739</v>
      </c>
      <c r="Q3659">
        <v>10021057</v>
      </c>
      <c r="R3659" t="s">
        <v>144</v>
      </c>
      <c r="S3659">
        <v>8</v>
      </c>
    </row>
    <row r="3660" spans="2:19" x14ac:dyDescent="0.3">
      <c r="B3660">
        <v>3659</v>
      </c>
      <c r="C3660" t="s">
        <v>19</v>
      </c>
      <c r="D3660" t="s">
        <v>19</v>
      </c>
      <c r="E3660">
        <v>3659</v>
      </c>
      <c r="F3660" t="s">
        <v>20</v>
      </c>
      <c r="G3660">
        <v>24084</v>
      </c>
      <c r="H3660">
        <v>3659</v>
      </c>
      <c r="I3660">
        <v>25</v>
      </c>
      <c r="J3660" t="s">
        <v>8811</v>
      </c>
      <c r="K3660" t="s">
        <v>8812</v>
      </c>
      <c r="L3660" t="s">
        <v>309</v>
      </c>
      <c r="M3660" t="s">
        <v>310</v>
      </c>
      <c r="N3660" t="s">
        <v>311</v>
      </c>
      <c r="O3660" t="s">
        <v>36</v>
      </c>
      <c r="P3660">
        <v>87.757400000000004</v>
      </c>
      <c r="Q3660">
        <v>3535187</v>
      </c>
      <c r="R3660" t="s">
        <v>42</v>
      </c>
      <c r="S3660">
        <v>2</v>
      </c>
    </row>
    <row r="3661" spans="2:19" x14ac:dyDescent="0.3">
      <c r="B3661">
        <v>3660</v>
      </c>
      <c r="C3661" t="s">
        <v>19</v>
      </c>
      <c r="D3661" t="s">
        <v>19</v>
      </c>
      <c r="E3661">
        <v>3660</v>
      </c>
      <c r="F3661" t="s">
        <v>20</v>
      </c>
      <c r="G3661">
        <v>25964</v>
      </c>
      <c r="H3661">
        <v>3660</v>
      </c>
      <c r="I3661">
        <v>11</v>
      </c>
      <c r="J3661" t="s">
        <v>8813</v>
      </c>
      <c r="K3661" t="s">
        <v>8814</v>
      </c>
      <c r="L3661" t="s">
        <v>204</v>
      </c>
      <c r="M3661" t="s">
        <v>205</v>
      </c>
      <c r="N3661" t="s">
        <v>8815</v>
      </c>
      <c r="O3661" t="s">
        <v>8816</v>
      </c>
      <c r="P3661">
        <v>87.724900000000005</v>
      </c>
      <c r="Q3661">
        <v>2028251</v>
      </c>
      <c r="R3661" t="s">
        <v>144</v>
      </c>
      <c r="S3661">
        <v>1</v>
      </c>
    </row>
    <row r="3662" spans="2:19" x14ac:dyDescent="0.3">
      <c r="B3662">
        <v>3661</v>
      </c>
      <c r="C3662" t="s">
        <v>19</v>
      </c>
      <c r="D3662" t="s">
        <v>19</v>
      </c>
      <c r="E3662">
        <v>3661</v>
      </c>
      <c r="F3662" t="s">
        <v>20</v>
      </c>
      <c r="G3662">
        <v>3390</v>
      </c>
      <c r="H3662">
        <v>3661</v>
      </c>
      <c r="I3662">
        <v>167</v>
      </c>
      <c r="J3662" t="s">
        <v>8817</v>
      </c>
      <c r="K3662" t="s">
        <v>8818</v>
      </c>
      <c r="L3662" t="s">
        <v>23</v>
      </c>
      <c r="M3662" t="s">
        <v>24</v>
      </c>
      <c r="N3662" t="s">
        <v>718</v>
      </c>
      <c r="O3662" t="s">
        <v>26</v>
      </c>
      <c r="P3662">
        <v>87.710999999999999</v>
      </c>
      <c r="Q3662">
        <v>117111000</v>
      </c>
      <c r="R3662" t="s">
        <v>467</v>
      </c>
      <c r="S3662">
        <v>7</v>
      </c>
    </row>
    <row r="3663" spans="2:19" x14ac:dyDescent="0.3">
      <c r="B3663">
        <v>3662</v>
      </c>
      <c r="C3663" t="s">
        <v>19</v>
      </c>
      <c r="D3663" t="s">
        <v>19</v>
      </c>
      <c r="E3663">
        <v>3662</v>
      </c>
      <c r="F3663" t="s">
        <v>20</v>
      </c>
      <c r="G3663">
        <v>11878</v>
      </c>
      <c r="H3663">
        <v>3662</v>
      </c>
      <c r="I3663">
        <v>107</v>
      </c>
      <c r="J3663" t="s">
        <v>8819</v>
      </c>
      <c r="K3663" t="s">
        <v>8820</v>
      </c>
      <c r="L3663" t="s">
        <v>731</v>
      </c>
      <c r="M3663" t="s">
        <v>732</v>
      </c>
      <c r="N3663" t="s">
        <v>3800</v>
      </c>
      <c r="O3663" t="s">
        <v>734</v>
      </c>
      <c r="P3663">
        <v>87.703100000000006</v>
      </c>
      <c r="Q3663">
        <v>16351440</v>
      </c>
      <c r="R3663" t="s">
        <v>144</v>
      </c>
      <c r="S3663">
        <v>2</v>
      </c>
    </row>
    <row r="3664" spans="2:19" x14ac:dyDescent="0.3">
      <c r="B3664">
        <v>3663</v>
      </c>
      <c r="C3664" t="s">
        <v>19</v>
      </c>
      <c r="D3664" t="s">
        <v>19</v>
      </c>
      <c r="E3664">
        <v>3663</v>
      </c>
      <c r="F3664" t="s">
        <v>20</v>
      </c>
      <c r="G3664">
        <v>18537</v>
      </c>
      <c r="H3664">
        <v>3663</v>
      </c>
      <c r="I3664">
        <v>133</v>
      </c>
      <c r="J3664" t="s">
        <v>8821</v>
      </c>
      <c r="K3664" t="s">
        <v>8822</v>
      </c>
      <c r="L3664" t="s">
        <v>83</v>
      </c>
      <c r="M3664" t="s">
        <v>84</v>
      </c>
      <c r="N3664" t="s">
        <v>1426</v>
      </c>
      <c r="O3664" t="s">
        <v>1427</v>
      </c>
      <c r="P3664">
        <v>87.6785</v>
      </c>
      <c r="Q3664">
        <v>26428577</v>
      </c>
      <c r="R3664" t="s">
        <v>118</v>
      </c>
      <c r="S3664">
        <v>5</v>
      </c>
    </row>
    <row r="3665" spans="2:19" x14ac:dyDescent="0.3">
      <c r="B3665">
        <v>3664</v>
      </c>
      <c r="C3665" t="s">
        <v>19</v>
      </c>
      <c r="D3665" t="s">
        <v>19</v>
      </c>
      <c r="E3665">
        <v>3664</v>
      </c>
      <c r="F3665" t="s">
        <v>20</v>
      </c>
      <c r="G3665">
        <v>22107</v>
      </c>
      <c r="H3665">
        <v>3664</v>
      </c>
      <c r="I3665">
        <v>18</v>
      </c>
      <c r="J3665" t="s">
        <v>8823</v>
      </c>
      <c r="K3665" t="s">
        <v>8824</v>
      </c>
      <c r="L3665" t="s">
        <v>530</v>
      </c>
      <c r="M3665" t="s">
        <v>531</v>
      </c>
      <c r="N3665" t="s">
        <v>532</v>
      </c>
      <c r="O3665" t="s">
        <v>533</v>
      </c>
      <c r="P3665">
        <v>87.667400000000001</v>
      </c>
      <c r="Q3665">
        <v>2998046</v>
      </c>
      <c r="R3665" t="s">
        <v>478</v>
      </c>
      <c r="S3665">
        <v>3</v>
      </c>
    </row>
    <row r="3666" spans="2:19" x14ac:dyDescent="0.3">
      <c r="B3666">
        <v>3665</v>
      </c>
      <c r="C3666" t="s">
        <v>19</v>
      </c>
      <c r="D3666" t="s">
        <v>19</v>
      </c>
      <c r="E3666">
        <v>3665</v>
      </c>
      <c r="F3666" t="s">
        <v>20</v>
      </c>
      <c r="G3666">
        <v>24864</v>
      </c>
      <c r="H3666">
        <v>3665</v>
      </c>
      <c r="I3666">
        <v>27</v>
      </c>
      <c r="J3666" t="s">
        <v>8825</v>
      </c>
      <c r="K3666" t="s">
        <v>8826</v>
      </c>
      <c r="L3666" t="s">
        <v>185</v>
      </c>
      <c r="M3666" t="s">
        <v>186</v>
      </c>
      <c r="N3666" t="s">
        <v>301</v>
      </c>
      <c r="O3666" t="s">
        <v>179</v>
      </c>
      <c r="P3666">
        <v>87.624399999999994</v>
      </c>
      <c r="Q3666">
        <v>2706370</v>
      </c>
      <c r="R3666" t="s">
        <v>144</v>
      </c>
      <c r="S3666">
        <v>1</v>
      </c>
    </row>
    <row r="3667" spans="2:19" x14ac:dyDescent="0.3">
      <c r="B3667">
        <v>3666</v>
      </c>
      <c r="C3667" t="s">
        <v>19</v>
      </c>
      <c r="D3667" t="s">
        <v>19</v>
      </c>
      <c r="E3667">
        <v>3666</v>
      </c>
      <c r="F3667" t="s">
        <v>20</v>
      </c>
      <c r="G3667">
        <v>24447</v>
      </c>
      <c r="H3667">
        <v>3666</v>
      </c>
      <c r="I3667">
        <v>14</v>
      </c>
      <c r="J3667" t="s">
        <v>8827</v>
      </c>
      <c r="K3667" t="s">
        <v>8828</v>
      </c>
      <c r="L3667" t="s">
        <v>95</v>
      </c>
      <c r="M3667" t="s">
        <v>96</v>
      </c>
      <c r="N3667" t="s">
        <v>1737</v>
      </c>
      <c r="O3667" t="s">
        <v>1738</v>
      </c>
      <c r="P3667">
        <v>87.535799999999995</v>
      </c>
      <c r="Q3667">
        <v>21655118</v>
      </c>
      <c r="R3667" t="s">
        <v>262</v>
      </c>
      <c r="S3667">
        <v>2</v>
      </c>
    </row>
    <row r="3668" spans="2:19" x14ac:dyDescent="0.3">
      <c r="B3668">
        <v>3667</v>
      </c>
      <c r="C3668" t="s">
        <v>19</v>
      </c>
      <c r="D3668" t="s">
        <v>19</v>
      </c>
      <c r="E3668">
        <v>3667</v>
      </c>
      <c r="F3668" t="s">
        <v>20</v>
      </c>
      <c r="G3668">
        <v>19474</v>
      </c>
      <c r="H3668">
        <v>3667</v>
      </c>
      <c r="I3668">
        <v>131</v>
      </c>
      <c r="J3668" t="s">
        <v>8829</v>
      </c>
      <c r="K3668" t="s">
        <v>8830</v>
      </c>
      <c r="L3668" t="s">
        <v>64</v>
      </c>
      <c r="M3668" t="s">
        <v>65</v>
      </c>
      <c r="N3668" t="s">
        <v>140</v>
      </c>
      <c r="O3668" t="s">
        <v>67</v>
      </c>
      <c r="P3668">
        <v>87.523499999999999</v>
      </c>
      <c r="Q3668">
        <v>19640563</v>
      </c>
      <c r="R3668" t="s">
        <v>30</v>
      </c>
      <c r="S3668">
        <v>4</v>
      </c>
    </row>
    <row r="3669" spans="2:19" x14ac:dyDescent="0.3">
      <c r="B3669">
        <v>3668</v>
      </c>
      <c r="C3669" t="s">
        <v>19</v>
      </c>
      <c r="D3669" t="s">
        <v>19</v>
      </c>
      <c r="E3669">
        <v>3668</v>
      </c>
      <c r="F3669" t="s">
        <v>20</v>
      </c>
      <c r="G3669">
        <v>3455</v>
      </c>
      <c r="H3669">
        <v>3668</v>
      </c>
      <c r="I3669">
        <v>58</v>
      </c>
      <c r="J3669" t="s">
        <v>8831</v>
      </c>
      <c r="K3669" t="s">
        <v>8832</v>
      </c>
      <c r="L3669" t="s">
        <v>124</v>
      </c>
      <c r="M3669" t="s">
        <v>125</v>
      </c>
      <c r="N3669" t="s">
        <v>842</v>
      </c>
      <c r="O3669" t="s">
        <v>843</v>
      </c>
      <c r="P3669">
        <v>87.516900000000007</v>
      </c>
      <c r="Q3669">
        <v>12393822</v>
      </c>
      <c r="R3669" t="s">
        <v>449</v>
      </c>
      <c r="S3669">
        <v>8</v>
      </c>
    </row>
    <row r="3670" spans="2:19" x14ac:dyDescent="0.3">
      <c r="B3670">
        <v>3669</v>
      </c>
      <c r="C3670" t="s">
        <v>19</v>
      </c>
      <c r="D3670" t="s">
        <v>19</v>
      </c>
      <c r="E3670">
        <v>3669</v>
      </c>
      <c r="F3670" t="s">
        <v>20</v>
      </c>
      <c r="G3670">
        <v>202</v>
      </c>
      <c r="H3670">
        <v>3669</v>
      </c>
      <c r="I3670">
        <v>194</v>
      </c>
      <c r="J3670" t="s">
        <v>8833</v>
      </c>
      <c r="K3670" t="s">
        <v>8834</v>
      </c>
      <c r="L3670" t="s">
        <v>95</v>
      </c>
      <c r="M3670" t="s">
        <v>96</v>
      </c>
      <c r="N3670" t="s">
        <v>320</v>
      </c>
      <c r="O3670" t="s">
        <v>150</v>
      </c>
      <c r="P3670">
        <v>87.510800000000003</v>
      </c>
      <c r="Q3670">
        <v>318306313</v>
      </c>
      <c r="R3670" t="s">
        <v>56</v>
      </c>
      <c r="S3670">
        <v>6</v>
      </c>
    </row>
    <row r="3671" spans="2:19" x14ac:dyDescent="0.3">
      <c r="B3671">
        <v>3670</v>
      </c>
      <c r="C3671" t="s">
        <v>19</v>
      </c>
      <c r="D3671" t="s">
        <v>19</v>
      </c>
      <c r="E3671">
        <v>3670</v>
      </c>
      <c r="F3671" t="s">
        <v>20</v>
      </c>
      <c r="G3671">
        <v>26554</v>
      </c>
      <c r="H3671">
        <v>3670</v>
      </c>
      <c r="I3671">
        <v>125</v>
      </c>
      <c r="J3671" t="s">
        <v>8835</v>
      </c>
      <c r="K3671" t="s">
        <v>8836</v>
      </c>
      <c r="L3671" t="s">
        <v>547</v>
      </c>
      <c r="M3671" t="s">
        <v>548</v>
      </c>
      <c r="N3671" t="s">
        <v>1020</v>
      </c>
      <c r="O3671" t="s">
        <v>549</v>
      </c>
      <c r="P3671">
        <v>87.459000000000003</v>
      </c>
      <c r="Q3671">
        <v>14220646</v>
      </c>
      <c r="R3671" t="s">
        <v>144</v>
      </c>
      <c r="S3671">
        <v>1</v>
      </c>
    </row>
    <row r="3672" spans="2:19" x14ac:dyDescent="0.3">
      <c r="B3672">
        <v>3671</v>
      </c>
      <c r="C3672" t="s">
        <v>19</v>
      </c>
      <c r="D3672" t="s">
        <v>19</v>
      </c>
      <c r="E3672">
        <v>3671</v>
      </c>
      <c r="F3672" t="s">
        <v>20</v>
      </c>
      <c r="G3672">
        <v>5394</v>
      </c>
      <c r="H3672">
        <v>3671</v>
      </c>
      <c r="I3672">
        <v>19</v>
      </c>
      <c r="J3672" t="s">
        <v>8837</v>
      </c>
      <c r="K3672" t="s">
        <v>8838</v>
      </c>
      <c r="L3672" t="s">
        <v>185</v>
      </c>
      <c r="M3672" t="s">
        <v>186</v>
      </c>
      <c r="N3672" t="s">
        <v>818</v>
      </c>
      <c r="O3672" t="s">
        <v>819</v>
      </c>
      <c r="P3672">
        <v>87.459699999999998</v>
      </c>
      <c r="Q3672">
        <v>2965583</v>
      </c>
      <c r="R3672" t="s">
        <v>144</v>
      </c>
      <c r="S3672">
        <v>2</v>
      </c>
    </row>
    <row r="3673" spans="2:19" x14ac:dyDescent="0.3">
      <c r="B3673">
        <v>3672</v>
      </c>
      <c r="C3673" t="s">
        <v>19</v>
      </c>
      <c r="D3673" t="s">
        <v>19</v>
      </c>
      <c r="E3673">
        <v>3672</v>
      </c>
      <c r="F3673" t="s">
        <v>20</v>
      </c>
      <c r="G3673">
        <v>18546</v>
      </c>
      <c r="H3673">
        <v>3672</v>
      </c>
      <c r="I3673">
        <v>78</v>
      </c>
      <c r="J3673" t="s">
        <v>8839</v>
      </c>
      <c r="K3673" t="s">
        <v>8840</v>
      </c>
      <c r="L3673" t="s">
        <v>257</v>
      </c>
      <c r="M3673" t="s">
        <v>258</v>
      </c>
      <c r="N3673" t="s">
        <v>259</v>
      </c>
      <c r="O3673" t="s">
        <v>259</v>
      </c>
      <c r="P3673">
        <v>87.447199999999995</v>
      </c>
      <c r="Q3673">
        <v>30597000</v>
      </c>
      <c r="R3673" t="s">
        <v>144</v>
      </c>
      <c r="S3673">
        <v>5</v>
      </c>
    </row>
    <row r="3674" spans="2:19" x14ac:dyDescent="0.3">
      <c r="B3674">
        <v>3673</v>
      </c>
      <c r="C3674" t="s">
        <v>19</v>
      </c>
      <c r="D3674" t="s">
        <v>19</v>
      </c>
      <c r="E3674">
        <v>3673</v>
      </c>
      <c r="F3674" t="s">
        <v>20</v>
      </c>
      <c r="G3674">
        <v>26056</v>
      </c>
      <c r="H3674">
        <v>3673</v>
      </c>
      <c r="I3674">
        <v>9</v>
      </c>
      <c r="J3674" t="s">
        <v>8841</v>
      </c>
      <c r="K3674" t="s">
        <v>8842</v>
      </c>
      <c r="L3674" t="s">
        <v>95</v>
      </c>
      <c r="M3674" t="s">
        <v>96</v>
      </c>
      <c r="N3674" t="s">
        <v>1565</v>
      </c>
      <c r="O3674" t="s">
        <v>1566</v>
      </c>
      <c r="P3674">
        <v>87.404600000000002</v>
      </c>
      <c r="Q3674">
        <v>3951207</v>
      </c>
      <c r="R3674" t="s">
        <v>415</v>
      </c>
      <c r="S3674">
        <v>1</v>
      </c>
    </row>
    <row r="3675" spans="2:19" x14ac:dyDescent="0.3">
      <c r="B3675">
        <v>3674</v>
      </c>
      <c r="C3675" t="s">
        <v>19</v>
      </c>
      <c r="D3675" t="s">
        <v>19</v>
      </c>
      <c r="E3675">
        <v>3674</v>
      </c>
      <c r="F3675" t="s">
        <v>20</v>
      </c>
      <c r="G3675">
        <v>3751</v>
      </c>
      <c r="H3675">
        <v>3674</v>
      </c>
      <c r="I3675">
        <v>37</v>
      </c>
      <c r="J3675" t="s">
        <v>8843</v>
      </c>
      <c r="K3675" t="s">
        <v>8844</v>
      </c>
      <c r="L3675" t="s">
        <v>311</v>
      </c>
      <c r="M3675" t="s">
        <v>369</v>
      </c>
      <c r="N3675" t="s">
        <v>2571</v>
      </c>
      <c r="O3675" t="s">
        <v>370</v>
      </c>
      <c r="P3675">
        <v>87.375200000000007</v>
      </c>
      <c r="Q3675">
        <v>30411000</v>
      </c>
      <c r="R3675" t="s">
        <v>449</v>
      </c>
      <c r="S3675">
        <v>7</v>
      </c>
    </row>
    <row r="3676" spans="2:19" x14ac:dyDescent="0.3">
      <c r="B3676">
        <v>3675</v>
      </c>
      <c r="C3676" t="s">
        <v>19</v>
      </c>
      <c r="D3676" t="s">
        <v>19</v>
      </c>
      <c r="E3676">
        <v>3675</v>
      </c>
      <c r="F3676" t="s">
        <v>20</v>
      </c>
      <c r="G3676">
        <v>22836</v>
      </c>
      <c r="H3676">
        <v>3675</v>
      </c>
      <c r="I3676">
        <v>392</v>
      </c>
      <c r="J3676" t="s">
        <v>8845</v>
      </c>
      <c r="K3676" t="s">
        <v>8846</v>
      </c>
      <c r="L3676" t="s">
        <v>943</v>
      </c>
      <c r="M3676" t="s">
        <v>944</v>
      </c>
      <c r="N3676" t="s">
        <v>946</v>
      </c>
      <c r="O3676" t="s">
        <v>946</v>
      </c>
      <c r="P3676">
        <v>87.369500000000002</v>
      </c>
      <c r="Q3676">
        <v>60879776</v>
      </c>
      <c r="R3676" t="s">
        <v>262</v>
      </c>
      <c r="S3676">
        <v>9</v>
      </c>
    </row>
    <row r="3677" spans="2:19" x14ac:dyDescent="0.3">
      <c r="B3677">
        <v>3676</v>
      </c>
      <c r="C3677" t="s">
        <v>19</v>
      </c>
      <c r="D3677" t="s">
        <v>19</v>
      </c>
      <c r="E3677">
        <v>3676</v>
      </c>
      <c r="F3677" t="s">
        <v>20</v>
      </c>
      <c r="G3677">
        <v>18458</v>
      </c>
      <c r="H3677">
        <v>3676</v>
      </c>
      <c r="I3677">
        <v>67</v>
      </c>
      <c r="J3677" t="s">
        <v>8847</v>
      </c>
      <c r="K3677" t="s">
        <v>8848</v>
      </c>
      <c r="L3677" t="s">
        <v>70</v>
      </c>
      <c r="M3677" t="s">
        <v>71</v>
      </c>
      <c r="N3677" t="s">
        <v>72</v>
      </c>
      <c r="O3677" t="s">
        <v>73</v>
      </c>
      <c r="P3677">
        <v>87.343299999999999</v>
      </c>
      <c r="Q3677">
        <v>18425689</v>
      </c>
      <c r="R3677" t="s">
        <v>49</v>
      </c>
      <c r="S3677">
        <v>3</v>
      </c>
    </row>
    <row r="3678" spans="2:19" x14ac:dyDescent="0.3">
      <c r="B3678">
        <v>3677</v>
      </c>
      <c r="C3678" t="s">
        <v>19</v>
      </c>
      <c r="D3678" t="s">
        <v>19</v>
      </c>
      <c r="E3678">
        <v>3677</v>
      </c>
      <c r="F3678" t="s">
        <v>20</v>
      </c>
      <c r="G3678">
        <v>26544</v>
      </c>
      <c r="H3678">
        <v>3677</v>
      </c>
      <c r="I3678">
        <v>369</v>
      </c>
      <c r="J3678" t="s">
        <v>8849</v>
      </c>
      <c r="K3678" t="s">
        <v>8850</v>
      </c>
      <c r="L3678" t="s">
        <v>246</v>
      </c>
      <c r="M3678" t="s">
        <v>247</v>
      </c>
      <c r="N3678" t="s">
        <v>8851</v>
      </c>
      <c r="O3678" t="s">
        <v>3014</v>
      </c>
      <c r="P3678">
        <v>87.318799999999996</v>
      </c>
      <c r="Q3678">
        <v>148379000</v>
      </c>
      <c r="R3678" t="s">
        <v>37</v>
      </c>
      <c r="S3678">
        <v>1</v>
      </c>
    </row>
    <row r="3679" spans="2:19" x14ac:dyDescent="0.3">
      <c r="B3679">
        <v>3678</v>
      </c>
      <c r="C3679" t="s">
        <v>19</v>
      </c>
      <c r="D3679" t="s">
        <v>19</v>
      </c>
      <c r="E3679">
        <v>3678</v>
      </c>
      <c r="F3679" t="s">
        <v>20</v>
      </c>
      <c r="G3679">
        <v>24711</v>
      </c>
      <c r="H3679">
        <v>3678</v>
      </c>
      <c r="I3679">
        <v>246</v>
      </c>
      <c r="J3679" t="s">
        <v>8852</v>
      </c>
      <c r="K3679" t="s">
        <v>8853</v>
      </c>
      <c r="L3679" t="s">
        <v>33</v>
      </c>
      <c r="M3679" t="s">
        <v>34</v>
      </c>
      <c r="N3679" t="s">
        <v>117</v>
      </c>
      <c r="O3679" t="s">
        <v>36</v>
      </c>
      <c r="P3679">
        <v>87.293400000000005</v>
      </c>
      <c r="Q3679">
        <v>63944320</v>
      </c>
      <c r="R3679" t="s">
        <v>37</v>
      </c>
      <c r="S3679">
        <v>4</v>
      </c>
    </row>
    <row r="3680" spans="2:19" x14ac:dyDescent="0.3">
      <c r="B3680">
        <v>3679</v>
      </c>
      <c r="C3680" t="s">
        <v>19</v>
      </c>
      <c r="D3680" t="s">
        <v>19</v>
      </c>
      <c r="E3680">
        <v>3679</v>
      </c>
      <c r="F3680" t="s">
        <v>20</v>
      </c>
      <c r="G3680">
        <v>25563</v>
      </c>
      <c r="H3680">
        <v>3679</v>
      </c>
      <c r="I3680">
        <v>14</v>
      </c>
      <c r="J3680" t="s">
        <v>8854</v>
      </c>
      <c r="K3680" t="s">
        <v>8855</v>
      </c>
      <c r="L3680" t="s">
        <v>917</v>
      </c>
      <c r="M3680" t="s">
        <v>918</v>
      </c>
      <c r="N3680" t="s">
        <v>4005</v>
      </c>
      <c r="O3680" t="s">
        <v>4006</v>
      </c>
      <c r="P3680">
        <v>87.2881</v>
      </c>
      <c r="Q3680">
        <v>3536000</v>
      </c>
      <c r="R3680" t="s">
        <v>144</v>
      </c>
      <c r="S3680">
        <v>1</v>
      </c>
    </row>
    <row r="3681" spans="2:19" x14ac:dyDescent="0.3">
      <c r="B3681">
        <v>3680</v>
      </c>
      <c r="C3681" t="s">
        <v>19</v>
      </c>
      <c r="D3681" t="s">
        <v>19</v>
      </c>
      <c r="E3681">
        <v>3680</v>
      </c>
      <c r="F3681" t="s">
        <v>20</v>
      </c>
      <c r="G3681">
        <v>25295</v>
      </c>
      <c r="H3681">
        <v>3680</v>
      </c>
      <c r="I3681">
        <v>1200</v>
      </c>
      <c r="J3681" t="s">
        <v>8856</v>
      </c>
      <c r="K3681" t="s">
        <v>8857</v>
      </c>
      <c r="L3681" t="s">
        <v>189</v>
      </c>
      <c r="M3681" t="s">
        <v>190</v>
      </c>
      <c r="N3681" t="s">
        <v>191</v>
      </c>
      <c r="O3681" t="s">
        <v>192</v>
      </c>
      <c r="P3681">
        <v>87.2667</v>
      </c>
      <c r="Q3681">
        <v>29147290</v>
      </c>
      <c r="R3681" t="s">
        <v>449</v>
      </c>
      <c r="S3681">
        <v>1</v>
      </c>
    </row>
    <row r="3682" spans="2:19" x14ac:dyDescent="0.3">
      <c r="B3682">
        <v>3681</v>
      </c>
      <c r="C3682" t="s">
        <v>19</v>
      </c>
      <c r="D3682" t="s">
        <v>19</v>
      </c>
      <c r="E3682">
        <v>3681</v>
      </c>
      <c r="F3682" t="s">
        <v>20</v>
      </c>
      <c r="G3682">
        <v>715</v>
      </c>
      <c r="H3682">
        <v>3681</v>
      </c>
      <c r="I3682">
        <v>21</v>
      </c>
      <c r="J3682" t="s">
        <v>8858</v>
      </c>
      <c r="K3682" t="s">
        <v>8859</v>
      </c>
      <c r="L3682" t="s">
        <v>70</v>
      </c>
      <c r="M3682" t="s">
        <v>71</v>
      </c>
      <c r="N3682" t="s">
        <v>969</v>
      </c>
      <c r="O3682" t="s">
        <v>73</v>
      </c>
      <c r="P3682">
        <v>87.273399999999995</v>
      </c>
      <c r="Q3682">
        <v>5978886</v>
      </c>
      <c r="R3682" t="s">
        <v>274</v>
      </c>
      <c r="S3682">
        <v>3</v>
      </c>
    </row>
    <row r="3683" spans="2:19" x14ac:dyDescent="0.3">
      <c r="B3683">
        <v>3682</v>
      </c>
      <c r="C3683" t="s">
        <v>19</v>
      </c>
      <c r="D3683" t="s">
        <v>19</v>
      </c>
      <c r="E3683">
        <v>3682</v>
      </c>
      <c r="F3683" t="s">
        <v>20</v>
      </c>
      <c r="G3683">
        <v>21855</v>
      </c>
      <c r="H3683">
        <v>3682</v>
      </c>
      <c r="I3683">
        <v>52</v>
      </c>
      <c r="J3683" t="s">
        <v>8860</v>
      </c>
      <c r="K3683" t="s">
        <v>8861</v>
      </c>
      <c r="L3683" t="s">
        <v>33</v>
      </c>
      <c r="M3683" t="s">
        <v>34</v>
      </c>
      <c r="N3683" t="s">
        <v>394</v>
      </c>
      <c r="O3683" t="s">
        <v>36</v>
      </c>
      <c r="P3683">
        <v>87.241699999999994</v>
      </c>
      <c r="Q3683">
        <v>5662290</v>
      </c>
      <c r="R3683" t="s">
        <v>42</v>
      </c>
      <c r="S3683">
        <v>3</v>
      </c>
    </row>
    <row r="3684" spans="2:19" x14ac:dyDescent="0.3">
      <c r="B3684">
        <v>3683</v>
      </c>
      <c r="C3684" t="s">
        <v>19</v>
      </c>
      <c r="D3684" t="s">
        <v>19</v>
      </c>
      <c r="E3684">
        <v>3683</v>
      </c>
      <c r="F3684" t="s">
        <v>20</v>
      </c>
      <c r="G3684">
        <v>22010</v>
      </c>
      <c r="H3684">
        <v>3683</v>
      </c>
      <c r="I3684">
        <v>33</v>
      </c>
      <c r="J3684" t="s">
        <v>8862</v>
      </c>
      <c r="K3684" t="s">
        <v>8863</v>
      </c>
      <c r="L3684" t="s">
        <v>215</v>
      </c>
      <c r="M3684" t="s">
        <v>216</v>
      </c>
      <c r="N3684" t="s">
        <v>6062</v>
      </c>
      <c r="O3684" t="s">
        <v>6288</v>
      </c>
      <c r="P3684">
        <v>86.984099999999998</v>
      </c>
      <c r="Q3684">
        <v>2945000</v>
      </c>
      <c r="R3684" t="s">
        <v>61</v>
      </c>
      <c r="S3684">
        <v>2</v>
      </c>
    </row>
    <row r="3685" spans="2:19" x14ac:dyDescent="0.3">
      <c r="B3685">
        <v>3684</v>
      </c>
      <c r="C3685" t="s">
        <v>19</v>
      </c>
      <c r="D3685" t="s">
        <v>19</v>
      </c>
      <c r="E3685">
        <v>3684</v>
      </c>
      <c r="F3685" t="s">
        <v>20</v>
      </c>
      <c r="G3685">
        <v>21247</v>
      </c>
      <c r="H3685">
        <v>3684</v>
      </c>
      <c r="I3685">
        <v>48</v>
      </c>
      <c r="J3685" t="s">
        <v>8864</v>
      </c>
      <c r="K3685" t="s">
        <v>8865</v>
      </c>
      <c r="L3685" t="s">
        <v>176</v>
      </c>
      <c r="M3685" t="s">
        <v>177</v>
      </c>
      <c r="N3685" t="s">
        <v>8866</v>
      </c>
      <c r="O3685" t="s">
        <v>179</v>
      </c>
      <c r="P3685">
        <v>86.921000000000006</v>
      </c>
      <c r="Q3685">
        <v>3768093</v>
      </c>
      <c r="R3685" t="s">
        <v>61</v>
      </c>
      <c r="S3685">
        <v>3</v>
      </c>
    </row>
    <row r="3686" spans="2:19" x14ac:dyDescent="0.3">
      <c r="B3686">
        <v>3685</v>
      </c>
      <c r="C3686" t="s">
        <v>19</v>
      </c>
      <c r="D3686" t="s">
        <v>19</v>
      </c>
      <c r="E3686">
        <v>3685</v>
      </c>
      <c r="F3686" t="s">
        <v>20</v>
      </c>
      <c r="G3686">
        <v>1966</v>
      </c>
      <c r="H3686">
        <v>3685</v>
      </c>
      <c r="I3686">
        <v>54</v>
      </c>
      <c r="J3686" t="s">
        <v>8867</v>
      </c>
      <c r="K3686" t="s">
        <v>8868</v>
      </c>
      <c r="L3686" t="s">
        <v>95</v>
      </c>
      <c r="M3686" t="s">
        <v>96</v>
      </c>
      <c r="N3686" t="s">
        <v>7086</v>
      </c>
      <c r="O3686" t="s">
        <v>7087</v>
      </c>
      <c r="P3686">
        <v>86.886499999999998</v>
      </c>
      <c r="Q3686">
        <v>34688607</v>
      </c>
      <c r="R3686" t="s">
        <v>37</v>
      </c>
      <c r="S3686">
        <v>8</v>
      </c>
    </row>
    <row r="3687" spans="2:19" x14ac:dyDescent="0.3">
      <c r="B3687">
        <v>3686</v>
      </c>
      <c r="C3687" t="s">
        <v>19</v>
      </c>
      <c r="D3687" t="s">
        <v>19</v>
      </c>
      <c r="E3687">
        <v>3686</v>
      </c>
      <c r="F3687" t="s">
        <v>20</v>
      </c>
      <c r="G3687">
        <v>18302</v>
      </c>
      <c r="H3687">
        <v>3686</v>
      </c>
      <c r="I3687">
        <v>45</v>
      </c>
      <c r="J3687" t="s">
        <v>8869</v>
      </c>
      <c r="K3687" t="s">
        <v>8870</v>
      </c>
      <c r="L3687" t="s">
        <v>33</v>
      </c>
      <c r="M3687" t="s">
        <v>34</v>
      </c>
      <c r="N3687" t="s">
        <v>136</v>
      </c>
      <c r="O3687" t="s">
        <v>137</v>
      </c>
      <c r="P3687">
        <v>86.870900000000006</v>
      </c>
      <c r="Q3687">
        <v>5322155</v>
      </c>
      <c r="R3687" t="s">
        <v>449</v>
      </c>
      <c r="S3687">
        <v>5</v>
      </c>
    </row>
    <row r="3688" spans="2:19" x14ac:dyDescent="0.3">
      <c r="B3688">
        <v>3687</v>
      </c>
      <c r="C3688" t="s">
        <v>19</v>
      </c>
      <c r="D3688" t="s">
        <v>19</v>
      </c>
      <c r="E3688">
        <v>3687</v>
      </c>
      <c r="F3688" t="s">
        <v>20</v>
      </c>
      <c r="G3688">
        <v>3029</v>
      </c>
      <c r="H3688">
        <v>3687</v>
      </c>
      <c r="I3688">
        <v>1800</v>
      </c>
      <c r="J3688" t="s">
        <v>8871</v>
      </c>
      <c r="K3688" t="s">
        <v>8872</v>
      </c>
      <c r="L3688" t="s">
        <v>170</v>
      </c>
      <c r="M3688" t="s">
        <v>171</v>
      </c>
      <c r="N3688" t="s">
        <v>380</v>
      </c>
      <c r="O3688" t="s">
        <v>381</v>
      </c>
      <c r="P3688">
        <v>86.856899999999996</v>
      </c>
      <c r="Q3688">
        <v>79644000</v>
      </c>
      <c r="R3688" t="s">
        <v>144</v>
      </c>
      <c r="S3688">
        <v>6</v>
      </c>
    </row>
    <row r="3689" spans="2:19" x14ac:dyDescent="0.3">
      <c r="B3689">
        <v>3688</v>
      </c>
      <c r="C3689" t="s">
        <v>19</v>
      </c>
      <c r="D3689" t="s">
        <v>19</v>
      </c>
      <c r="E3689">
        <v>3688</v>
      </c>
      <c r="F3689" t="s">
        <v>20</v>
      </c>
      <c r="G3689">
        <v>2762</v>
      </c>
      <c r="H3689">
        <v>3688</v>
      </c>
      <c r="I3689">
        <v>116</v>
      </c>
      <c r="J3689" t="s">
        <v>8873</v>
      </c>
      <c r="K3689" t="s">
        <v>8874</v>
      </c>
      <c r="L3689" t="s">
        <v>33</v>
      </c>
      <c r="M3689" t="s">
        <v>34</v>
      </c>
      <c r="N3689" t="s">
        <v>3106</v>
      </c>
      <c r="O3689" t="s">
        <v>36</v>
      </c>
      <c r="P3689">
        <v>86.669200000000004</v>
      </c>
      <c r="Q3689">
        <v>16035295</v>
      </c>
      <c r="R3689" t="s">
        <v>666</v>
      </c>
      <c r="S3689">
        <v>6</v>
      </c>
    </row>
    <row r="3690" spans="2:19" x14ac:dyDescent="0.3">
      <c r="B3690">
        <v>3689</v>
      </c>
      <c r="C3690" t="s">
        <v>19</v>
      </c>
      <c r="D3690" t="s">
        <v>19</v>
      </c>
      <c r="E3690">
        <v>3689</v>
      </c>
      <c r="F3690" t="s">
        <v>20</v>
      </c>
      <c r="G3690">
        <v>19585</v>
      </c>
      <c r="H3690">
        <v>3689</v>
      </c>
      <c r="I3690">
        <v>71</v>
      </c>
      <c r="J3690" t="s">
        <v>8875</v>
      </c>
      <c r="K3690" t="s">
        <v>8876</v>
      </c>
      <c r="L3690" t="s">
        <v>189</v>
      </c>
      <c r="M3690" t="s">
        <v>190</v>
      </c>
      <c r="N3690" t="s">
        <v>3440</v>
      </c>
      <c r="O3690" t="s">
        <v>3441</v>
      </c>
      <c r="P3690">
        <v>86.644800000000004</v>
      </c>
      <c r="Q3690">
        <v>10272942</v>
      </c>
      <c r="R3690" t="s">
        <v>449</v>
      </c>
      <c r="S3690">
        <v>4</v>
      </c>
    </row>
    <row r="3691" spans="2:19" x14ac:dyDescent="0.3">
      <c r="B3691">
        <v>3690</v>
      </c>
      <c r="C3691" t="s">
        <v>19</v>
      </c>
      <c r="D3691" t="s">
        <v>19</v>
      </c>
      <c r="E3691">
        <v>3690</v>
      </c>
      <c r="F3691" t="s">
        <v>20</v>
      </c>
      <c r="G3691">
        <v>25457</v>
      </c>
      <c r="H3691">
        <v>3690</v>
      </c>
      <c r="I3691">
        <v>75</v>
      </c>
      <c r="J3691" t="s">
        <v>8877</v>
      </c>
      <c r="K3691" t="s">
        <v>8878</v>
      </c>
      <c r="L3691" t="s">
        <v>577</v>
      </c>
      <c r="M3691" t="s">
        <v>578</v>
      </c>
      <c r="N3691" t="s">
        <v>8879</v>
      </c>
      <c r="O3691" t="s">
        <v>580</v>
      </c>
      <c r="P3691">
        <v>86.624499999999998</v>
      </c>
      <c r="Q3691">
        <v>128682035</v>
      </c>
      <c r="R3691" t="s">
        <v>274</v>
      </c>
      <c r="S3691">
        <v>1</v>
      </c>
    </row>
    <row r="3692" spans="2:19" x14ac:dyDescent="0.3">
      <c r="B3692">
        <v>3691</v>
      </c>
      <c r="C3692" t="s">
        <v>19</v>
      </c>
      <c r="D3692" t="s">
        <v>19</v>
      </c>
      <c r="E3692">
        <v>3691</v>
      </c>
      <c r="F3692" t="s">
        <v>20</v>
      </c>
      <c r="G3692">
        <v>25932</v>
      </c>
      <c r="H3692">
        <v>3691</v>
      </c>
      <c r="I3692">
        <v>109</v>
      </c>
      <c r="J3692" t="s">
        <v>8880</v>
      </c>
      <c r="K3692" t="s">
        <v>8881</v>
      </c>
      <c r="L3692" t="s">
        <v>943</v>
      </c>
      <c r="M3692" t="s">
        <v>944</v>
      </c>
      <c r="N3692" t="s">
        <v>2145</v>
      </c>
      <c r="O3692" t="s">
        <v>946</v>
      </c>
      <c r="P3692">
        <v>86.544600000000003</v>
      </c>
      <c r="Q3692">
        <v>4138790000</v>
      </c>
      <c r="R3692" t="s">
        <v>56</v>
      </c>
      <c r="S3692">
        <v>1</v>
      </c>
    </row>
    <row r="3693" spans="2:19" x14ac:dyDescent="0.3">
      <c r="B3693">
        <v>3692</v>
      </c>
      <c r="C3693" t="s">
        <v>19</v>
      </c>
      <c r="D3693" t="s">
        <v>19</v>
      </c>
      <c r="E3693">
        <v>3692</v>
      </c>
      <c r="F3693" t="s">
        <v>20</v>
      </c>
      <c r="G3693">
        <v>26589</v>
      </c>
      <c r="H3693">
        <v>3692</v>
      </c>
      <c r="I3693">
        <v>45</v>
      </c>
      <c r="J3693" t="s">
        <v>8882</v>
      </c>
      <c r="K3693" t="s">
        <v>8883</v>
      </c>
      <c r="L3693" t="s">
        <v>33</v>
      </c>
      <c r="M3693" t="s">
        <v>34</v>
      </c>
      <c r="N3693" t="s">
        <v>706</v>
      </c>
      <c r="O3693" t="s">
        <v>36</v>
      </c>
      <c r="P3693">
        <v>86.444000000000003</v>
      </c>
      <c r="Q3693">
        <v>5988894</v>
      </c>
      <c r="R3693" t="s">
        <v>144</v>
      </c>
      <c r="S3693">
        <v>1</v>
      </c>
    </row>
    <row r="3694" spans="2:19" x14ac:dyDescent="0.3">
      <c r="B3694">
        <v>3693</v>
      </c>
      <c r="C3694" t="s">
        <v>19</v>
      </c>
      <c r="D3694" t="s">
        <v>19</v>
      </c>
      <c r="E3694">
        <v>3693</v>
      </c>
      <c r="F3694" t="s">
        <v>20</v>
      </c>
      <c r="G3694">
        <v>25353</v>
      </c>
      <c r="H3694">
        <v>3693</v>
      </c>
      <c r="I3694">
        <v>18</v>
      </c>
      <c r="J3694" t="s">
        <v>8884</v>
      </c>
      <c r="K3694" t="s">
        <v>8885</v>
      </c>
      <c r="L3694" t="s">
        <v>23</v>
      </c>
      <c r="M3694" t="s">
        <v>24</v>
      </c>
      <c r="N3694" t="s">
        <v>1862</v>
      </c>
      <c r="O3694" t="s">
        <v>26</v>
      </c>
      <c r="P3694">
        <v>86.444299999999998</v>
      </c>
      <c r="Q3694">
        <v>2116024</v>
      </c>
      <c r="R3694" t="s">
        <v>144</v>
      </c>
      <c r="S3694">
        <v>1</v>
      </c>
    </row>
    <row r="3695" spans="2:19" x14ac:dyDescent="0.3">
      <c r="B3695">
        <v>3694</v>
      </c>
      <c r="C3695" t="s">
        <v>19</v>
      </c>
      <c r="D3695" t="s">
        <v>19</v>
      </c>
      <c r="E3695">
        <v>3694</v>
      </c>
      <c r="F3695" t="s">
        <v>20</v>
      </c>
      <c r="G3695">
        <v>21459</v>
      </c>
      <c r="H3695">
        <v>3694</v>
      </c>
      <c r="I3695">
        <v>23</v>
      </c>
      <c r="J3695" t="s">
        <v>8886</v>
      </c>
      <c r="K3695" t="s">
        <v>8887</v>
      </c>
      <c r="L3695" t="s">
        <v>83</v>
      </c>
      <c r="M3695" t="s">
        <v>84</v>
      </c>
      <c r="N3695" t="s">
        <v>609</v>
      </c>
      <c r="O3695" t="s">
        <v>609</v>
      </c>
      <c r="P3695">
        <v>86.362300000000005</v>
      </c>
      <c r="Q3695">
        <v>18694000</v>
      </c>
      <c r="R3695" t="s">
        <v>151</v>
      </c>
      <c r="S3695">
        <v>3</v>
      </c>
    </row>
    <row r="3696" spans="2:19" x14ac:dyDescent="0.3">
      <c r="B3696">
        <v>3695</v>
      </c>
      <c r="C3696" t="s">
        <v>19</v>
      </c>
      <c r="D3696" t="s">
        <v>19</v>
      </c>
      <c r="E3696">
        <v>3695</v>
      </c>
      <c r="F3696" t="s">
        <v>20</v>
      </c>
      <c r="G3696">
        <v>1893</v>
      </c>
      <c r="H3696">
        <v>3695</v>
      </c>
      <c r="I3696">
        <v>91</v>
      </c>
      <c r="J3696" t="s">
        <v>8888</v>
      </c>
      <c r="K3696" t="s">
        <v>8889</v>
      </c>
      <c r="L3696" t="s">
        <v>131</v>
      </c>
      <c r="M3696" t="s">
        <v>132</v>
      </c>
      <c r="N3696" t="s">
        <v>794</v>
      </c>
      <c r="O3696" t="s">
        <v>794</v>
      </c>
      <c r="P3696">
        <v>86.326300000000003</v>
      </c>
      <c r="Q3696">
        <v>206340191</v>
      </c>
      <c r="R3696" t="s">
        <v>56</v>
      </c>
      <c r="S3696">
        <v>5</v>
      </c>
    </row>
    <row r="3697" spans="2:19" x14ac:dyDescent="0.3">
      <c r="B3697">
        <v>3696</v>
      </c>
      <c r="C3697" t="s">
        <v>19</v>
      </c>
      <c r="D3697" t="s">
        <v>19</v>
      </c>
      <c r="E3697">
        <v>3696</v>
      </c>
      <c r="F3697" t="s">
        <v>20</v>
      </c>
      <c r="G3697">
        <v>18164</v>
      </c>
      <c r="H3697">
        <v>3696</v>
      </c>
      <c r="I3697">
        <v>16</v>
      </c>
      <c r="J3697" t="s">
        <v>8890</v>
      </c>
      <c r="K3697" t="s">
        <v>8891</v>
      </c>
      <c r="L3697" t="s">
        <v>360</v>
      </c>
      <c r="M3697" t="s">
        <v>361</v>
      </c>
      <c r="N3697" t="s">
        <v>362</v>
      </c>
      <c r="O3697" t="s">
        <v>362</v>
      </c>
      <c r="P3697">
        <v>86.319500000000005</v>
      </c>
      <c r="Q3697">
        <v>4057548</v>
      </c>
      <c r="R3697" t="s">
        <v>37</v>
      </c>
      <c r="S3697">
        <v>4</v>
      </c>
    </row>
    <row r="3698" spans="2:19" x14ac:dyDescent="0.3">
      <c r="B3698">
        <v>3697</v>
      </c>
      <c r="C3698" t="s">
        <v>19</v>
      </c>
      <c r="D3698" t="s">
        <v>19</v>
      </c>
      <c r="E3698">
        <v>3697</v>
      </c>
      <c r="F3698" t="s">
        <v>20</v>
      </c>
      <c r="G3698">
        <v>25669</v>
      </c>
      <c r="H3698">
        <v>3697</v>
      </c>
      <c r="I3698">
        <v>25</v>
      </c>
      <c r="J3698" t="s">
        <v>8892</v>
      </c>
      <c r="K3698" t="s">
        <v>8893</v>
      </c>
      <c r="L3698" t="s">
        <v>176</v>
      </c>
      <c r="M3698" t="s">
        <v>177</v>
      </c>
      <c r="N3698" t="s">
        <v>4100</v>
      </c>
      <c r="O3698" t="s">
        <v>179</v>
      </c>
      <c r="P3698">
        <v>86.206900000000005</v>
      </c>
      <c r="Q3698">
        <v>2322000</v>
      </c>
      <c r="R3698" t="s">
        <v>144</v>
      </c>
      <c r="S3698">
        <v>1</v>
      </c>
    </row>
    <row r="3699" spans="2:19" x14ac:dyDescent="0.3">
      <c r="B3699">
        <v>3698</v>
      </c>
      <c r="C3699" t="s">
        <v>19</v>
      </c>
      <c r="D3699" t="s">
        <v>19</v>
      </c>
      <c r="E3699">
        <v>3698</v>
      </c>
      <c r="F3699" t="s">
        <v>20</v>
      </c>
      <c r="G3699">
        <v>17587</v>
      </c>
      <c r="H3699">
        <v>3698</v>
      </c>
      <c r="I3699">
        <v>44</v>
      </c>
      <c r="J3699" t="s">
        <v>8894</v>
      </c>
      <c r="K3699" t="s">
        <v>8895</v>
      </c>
      <c r="L3699" t="s">
        <v>33</v>
      </c>
      <c r="M3699" t="s">
        <v>34</v>
      </c>
      <c r="N3699" t="s">
        <v>570</v>
      </c>
      <c r="O3699" t="s">
        <v>571</v>
      </c>
      <c r="P3699">
        <v>86.098699999999994</v>
      </c>
      <c r="Q3699">
        <v>5857769</v>
      </c>
      <c r="R3699" t="s">
        <v>144</v>
      </c>
      <c r="S3699">
        <v>5</v>
      </c>
    </row>
    <row r="3700" spans="2:19" x14ac:dyDescent="0.3">
      <c r="B3700">
        <v>3699</v>
      </c>
      <c r="C3700" t="s">
        <v>19</v>
      </c>
      <c r="D3700" t="s">
        <v>19</v>
      </c>
      <c r="E3700">
        <v>3699</v>
      </c>
      <c r="F3700" t="s">
        <v>20</v>
      </c>
      <c r="G3700">
        <v>6190</v>
      </c>
      <c r="H3700">
        <v>3699</v>
      </c>
      <c r="I3700">
        <v>28</v>
      </c>
      <c r="J3700" t="s">
        <v>8896</v>
      </c>
      <c r="K3700" t="s">
        <v>8897</v>
      </c>
      <c r="L3700" t="s">
        <v>131</v>
      </c>
      <c r="M3700" t="s">
        <v>132</v>
      </c>
      <c r="N3700" t="s">
        <v>794</v>
      </c>
      <c r="O3700" t="s">
        <v>794</v>
      </c>
      <c r="P3700">
        <v>86.092299999999994</v>
      </c>
      <c r="Q3700">
        <v>49836242</v>
      </c>
      <c r="R3700" t="s">
        <v>467</v>
      </c>
      <c r="S3700">
        <v>2</v>
      </c>
    </row>
    <row r="3701" spans="2:19" x14ac:dyDescent="0.3">
      <c r="B3701">
        <v>3700</v>
      </c>
      <c r="C3701" t="s">
        <v>19</v>
      </c>
      <c r="D3701" t="s">
        <v>19</v>
      </c>
      <c r="E3701">
        <v>3700</v>
      </c>
      <c r="F3701" t="s">
        <v>20</v>
      </c>
      <c r="G3701">
        <v>3494</v>
      </c>
      <c r="H3701">
        <v>3700</v>
      </c>
      <c r="I3701">
        <v>60</v>
      </c>
      <c r="J3701" t="s">
        <v>8898</v>
      </c>
      <c r="K3701" t="s">
        <v>8899</v>
      </c>
      <c r="L3701" t="s">
        <v>23</v>
      </c>
      <c r="M3701" t="s">
        <v>24</v>
      </c>
      <c r="N3701" t="s">
        <v>2088</v>
      </c>
      <c r="O3701" t="s">
        <v>60</v>
      </c>
      <c r="P3701">
        <v>86.044200000000004</v>
      </c>
      <c r="Q3701">
        <v>16711211</v>
      </c>
      <c r="R3701" t="s">
        <v>49</v>
      </c>
      <c r="S3701">
        <v>6</v>
      </c>
    </row>
    <row r="3702" spans="2:19" x14ac:dyDescent="0.3">
      <c r="B3702">
        <v>3701</v>
      </c>
      <c r="C3702" t="s">
        <v>19</v>
      </c>
      <c r="D3702" t="s">
        <v>19</v>
      </c>
      <c r="E3702">
        <v>3701</v>
      </c>
      <c r="F3702" t="s">
        <v>20</v>
      </c>
      <c r="G3702">
        <v>21648</v>
      </c>
      <c r="H3702">
        <v>3701</v>
      </c>
      <c r="I3702">
        <v>1100</v>
      </c>
      <c r="J3702" t="s">
        <v>8900</v>
      </c>
      <c r="K3702" t="s">
        <v>8901</v>
      </c>
      <c r="L3702" t="s">
        <v>189</v>
      </c>
      <c r="M3702" t="s">
        <v>190</v>
      </c>
      <c r="N3702" t="s">
        <v>3544</v>
      </c>
      <c r="O3702" t="s">
        <v>3545</v>
      </c>
      <c r="P3702">
        <v>86.025899999999993</v>
      </c>
      <c r="Q3702">
        <v>130363957</v>
      </c>
      <c r="R3702" t="s">
        <v>61</v>
      </c>
      <c r="S3702">
        <v>7</v>
      </c>
    </row>
    <row r="3703" spans="2:19" x14ac:dyDescent="0.3">
      <c r="B3703">
        <v>3702</v>
      </c>
      <c r="C3703" t="s">
        <v>19</v>
      </c>
      <c r="D3703" t="s">
        <v>19</v>
      </c>
      <c r="E3703">
        <v>3702</v>
      </c>
      <c r="F3703" t="s">
        <v>20</v>
      </c>
      <c r="G3703">
        <v>995</v>
      </c>
      <c r="H3703">
        <v>3702</v>
      </c>
      <c r="I3703">
        <v>167</v>
      </c>
      <c r="J3703" t="s">
        <v>8902</v>
      </c>
      <c r="K3703" t="s">
        <v>8903</v>
      </c>
      <c r="L3703" t="s">
        <v>124</v>
      </c>
      <c r="M3703" t="s">
        <v>125</v>
      </c>
      <c r="N3703" t="s">
        <v>2115</v>
      </c>
      <c r="O3703" t="s">
        <v>2116</v>
      </c>
      <c r="P3703">
        <v>85.940799999999996</v>
      </c>
      <c r="Q3703">
        <v>65427953</v>
      </c>
      <c r="R3703" t="s">
        <v>49</v>
      </c>
      <c r="S3703">
        <v>8</v>
      </c>
    </row>
    <row r="3704" spans="2:19" x14ac:dyDescent="0.3">
      <c r="B3704">
        <v>3703</v>
      </c>
      <c r="C3704" t="s">
        <v>19</v>
      </c>
      <c r="D3704" t="s">
        <v>19</v>
      </c>
      <c r="E3704">
        <v>3703</v>
      </c>
      <c r="F3704" t="s">
        <v>20</v>
      </c>
      <c r="G3704">
        <v>26197</v>
      </c>
      <c r="H3704">
        <v>3703</v>
      </c>
      <c r="I3704">
        <v>80</v>
      </c>
      <c r="J3704" t="s">
        <v>8904</v>
      </c>
      <c r="K3704" t="s">
        <v>8905</v>
      </c>
      <c r="L3704" t="s">
        <v>77</v>
      </c>
      <c r="M3704" t="s">
        <v>78</v>
      </c>
      <c r="N3704" t="s">
        <v>8906</v>
      </c>
      <c r="O3704" t="s">
        <v>106</v>
      </c>
      <c r="P3704">
        <v>85.921999999999997</v>
      </c>
      <c r="Q3704">
        <v>54267032</v>
      </c>
      <c r="R3704" t="s">
        <v>42</v>
      </c>
      <c r="S3704">
        <v>1</v>
      </c>
    </row>
    <row r="3705" spans="2:19" x14ac:dyDescent="0.3">
      <c r="B3705">
        <v>3704</v>
      </c>
      <c r="C3705" t="s">
        <v>19</v>
      </c>
      <c r="D3705" t="s">
        <v>19</v>
      </c>
      <c r="E3705">
        <v>3704</v>
      </c>
      <c r="F3705" t="s">
        <v>20</v>
      </c>
      <c r="G3705">
        <v>3803</v>
      </c>
      <c r="H3705">
        <v>3704</v>
      </c>
      <c r="I3705">
        <v>150</v>
      </c>
      <c r="J3705" t="s">
        <v>8907</v>
      </c>
      <c r="K3705" t="s">
        <v>8908</v>
      </c>
      <c r="L3705" t="s">
        <v>131</v>
      </c>
      <c r="M3705" t="s">
        <v>132</v>
      </c>
      <c r="N3705" t="s">
        <v>1072</v>
      </c>
      <c r="O3705" t="s">
        <v>143</v>
      </c>
      <c r="P3705">
        <v>85.909099999999995</v>
      </c>
      <c r="Q3705">
        <v>14028041</v>
      </c>
      <c r="R3705" t="s">
        <v>27</v>
      </c>
      <c r="S3705">
        <v>7</v>
      </c>
    </row>
    <row r="3706" spans="2:19" x14ac:dyDescent="0.3">
      <c r="B3706">
        <v>3705</v>
      </c>
      <c r="C3706" t="s">
        <v>19</v>
      </c>
      <c r="D3706" t="s">
        <v>19</v>
      </c>
      <c r="E3706">
        <v>3705</v>
      </c>
      <c r="F3706" t="s">
        <v>20</v>
      </c>
      <c r="G3706">
        <v>19942</v>
      </c>
      <c r="H3706">
        <v>3705</v>
      </c>
      <c r="I3706">
        <v>35</v>
      </c>
      <c r="J3706" t="s">
        <v>8909</v>
      </c>
      <c r="K3706" t="s">
        <v>8910</v>
      </c>
      <c r="L3706" t="s">
        <v>195</v>
      </c>
      <c r="M3706" t="s">
        <v>196</v>
      </c>
      <c r="N3706" t="s">
        <v>8911</v>
      </c>
      <c r="O3706" t="s">
        <v>734</v>
      </c>
      <c r="P3706">
        <v>85.903199999999998</v>
      </c>
      <c r="Q3706">
        <v>9974037</v>
      </c>
      <c r="R3706" t="s">
        <v>30</v>
      </c>
      <c r="S3706">
        <v>3</v>
      </c>
    </row>
    <row r="3707" spans="2:19" x14ac:dyDescent="0.3">
      <c r="B3707">
        <v>3706</v>
      </c>
      <c r="C3707" t="s">
        <v>19</v>
      </c>
      <c r="D3707" t="s">
        <v>19</v>
      </c>
      <c r="E3707">
        <v>3706</v>
      </c>
      <c r="F3707" t="s">
        <v>20</v>
      </c>
      <c r="G3707">
        <v>24358</v>
      </c>
      <c r="H3707">
        <v>3706</v>
      </c>
      <c r="I3707">
        <v>104</v>
      </c>
      <c r="J3707" t="s">
        <v>8912</v>
      </c>
      <c r="K3707" t="s">
        <v>8913</v>
      </c>
      <c r="L3707" t="s">
        <v>257</v>
      </c>
      <c r="M3707" t="s">
        <v>258</v>
      </c>
      <c r="N3707" t="s">
        <v>259</v>
      </c>
      <c r="O3707" t="s">
        <v>259</v>
      </c>
      <c r="P3707">
        <v>85.883399999999995</v>
      </c>
      <c r="Q3707">
        <v>21832000</v>
      </c>
      <c r="R3707" t="s">
        <v>42</v>
      </c>
      <c r="S3707">
        <v>2</v>
      </c>
    </row>
    <row r="3708" spans="2:19" x14ac:dyDescent="0.3">
      <c r="B3708">
        <v>3707</v>
      </c>
      <c r="C3708" t="s">
        <v>19</v>
      </c>
      <c r="D3708" t="s">
        <v>19</v>
      </c>
      <c r="E3708">
        <v>3707</v>
      </c>
      <c r="F3708" t="s">
        <v>20</v>
      </c>
      <c r="G3708">
        <v>23953</v>
      </c>
      <c r="H3708">
        <v>3707</v>
      </c>
      <c r="I3708">
        <v>50</v>
      </c>
      <c r="J3708" t="s">
        <v>8914</v>
      </c>
      <c r="K3708" t="s">
        <v>8915</v>
      </c>
      <c r="L3708" t="s">
        <v>83</v>
      </c>
      <c r="M3708" t="s">
        <v>84</v>
      </c>
      <c r="N3708" t="s">
        <v>291</v>
      </c>
      <c r="O3708" t="s">
        <v>609</v>
      </c>
      <c r="P3708">
        <v>85.869</v>
      </c>
      <c r="Q3708">
        <v>12243191</v>
      </c>
      <c r="R3708" t="s">
        <v>144</v>
      </c>
      <c r="S3708">
        <v>2</v>
      </c>
    </row>
    <row r="3709" spans="2:19" x14ac:dyDescent="0.3">
      <c r="B3709">
        <v>3708</v>
      </c>
      <c r="C3709" t="s">
        <v>19</v>
      </c>
      <c r="D3709" t="s">
        <v>19</v>
      </c>
      <c r="E3709">
        <v>3708</v>
      </c>
      <c r="F3709" t="s">
        <v>20</v>
      </c>
      <c r="G3709">
        <v>692</v>
      </c>
      <c r="H3709">
        <v>3708</v>
      </c>
      <c r="I3709">
        <v>56</v>
      </c>
      <c r="J3709" t="s">
        <v>8916</v>
      </c>
      <c r="K3709" t="s">
        <v>8917</v>
      </c>
      <c r="L3709" t="s">
        <v>309</v>
      </c>
      <c r="M3709" t="s">
        <v>310</v>
      </c>
      <c r="N3709" t="s">
        <v>311</v>
      </c>
      <c r="O3709" t="s">
        <v>36</v>
      </c>
      <c r="P3709">
        <v>85.835899999999995</v>
      </c>
      <c r="Q3709">
        <v>18864304</v>
      </c>
      <c r="R3709" t="s">
        <v>118</v>
      </c>
      <c r="S3709">
        <v>8</v>
      </c>
    </row>
    <row r="3710" spans="2:19" x14ac:dyDescent="0.3">
      <c r="B3710">
        <v>3709</v>
      </c>
      <c r="C3710" t="s">
        <v>19</v>
      </c>
      <c r="D3710" t="s">
        <v>19</v>
      </c>
      <c r="E3710">
        <v>3709</v>
      </c>
      <c r="F3710" t="s">
        <v>20</v>
      </c>
      <c r="G3710">
        <v>3795</v>
      </c>
      <c r="H3710">
        <v>3709</v>
      </c>
      <c r="I3710">
        <v>162</v>
      </c>
      <c r="J3710" t="s">
        <v>8918</v>
      </c>
      <c r="K3710" t="s">
        <v>8919</v>
      </c>
      <c r="L3710" t="s">
        <v>195</v>
      </c>
      <c r="M3710" t="s">
        <v>196</v>
      </c>
      <c r="N3710" t="s">
        <v>8920</v>
      </c>
      <c r="O3710" t="s">
        <v>8921</v>
      </c>
      <c r="P3710">
        <v>85.837800000000001</v>
      </c>
      <c r="Q3710">
        <v>11053659</v>
      </c>
      <c r="R3710" t="s">
        <v>37</v>
      </c>
      <c r="S3710">
        <v>6</v>
      </c>
    </row>
    <row r="3711" spans="2:19" x14ac:dyDescent="0.3">
      <c r="B3711">
        <v>3710</v>
      </c>
      <c r="C3711" t="s">
        <v>19</v>
      </c>
      <c r="D3711" t="s">
        <v>19</v>
      </c>
      <c r="E3711">
        <v>3710</v>
      </c>
      <c r="F3711" t="s">
        <v>20</v>
      </c>
      <c r="G3711">
        <v>26389</v>
      </c>
      <c r="H3711">
        <v>3710</v>
      </c>
      <c r="I3711">
        <v>35</v>
      </c>
      <c r="J3711" t="s">
        <v>8922</v>
      </c>
      <c r="K3711" t="s">
        <v>8923</v>
      </c>
      <c r="L3711" t="s">
        <v>23</v>
      </c>
      <c r="M3711" t="s">
        <v>24</v>
      </c>
      <c r="N3711" t="s">
        <v>277</v>
      </c>
      <c r="O3711" t="s">
        <v>277</v>
      </c>
      <c r="P3711">
        <v>85.739800000000002</v>
      </c>
      <c r="Q3711">
        <v>4155000</v>
      </c>
      <c r="R3711" t="s">
        <v>151</v>
      </c>
      <c r="S3711">
        <v>1</v>
      </c>
    </row>
    <row r="3712" spans="2:19" x14ac:dyDescent="0.3">
      <c r="B3712">
        <v>3711</v>
      </c>
      <c r="C3712" t="s">
        <v>19</v>
      </c>
      <c r="D3712" t="s">
        <v>19</v>
      </c>
      <c r="E3712">
        <v>3711</v>
      </c>
      <c r="F3712" t="s">
        <v>20</v>
      </c>
      <c r="G3712">
        <v>25224</v>
      </c>
      <c r="H3712">
        <v>3711</v>
      </c>
      <c r="I3712">
        <v>63</v>
      </c>
      <c r="J3712" t="s">
        <v>8924</v>
      </c>
      <c r="K3712" t="s">
        <v>8925</v>
      </c>
      <c r="L3712" t="s">
        <v>185</v>
      </c>
      <c r="M3712" t="s">
        <v>186</v>
      </c>
      <c r="N3712" t="s">
        <v>185</v>
      </c>
      <c r="O3712" t="s">
        <v>179</v>
      </c>
      <c r="P3712">
        <v>85.692300000000003</v>
      </c>
      <c r="Q3712">
        <v>3016015</v>
      </c>
      <c r="R3712" t="s">
        <v>666</v>
      </c>
      <c r="S3712">
        <v>1</v>
      </c>
    </row>
    <row r="3713" spans="2:19" x14ac:dyDescent="0.3">
      <c r="B3713">
        <v>3712</v>
      </c>
      <c r="C3713" t="s">
        <v>19</v>
      </c>
      <c r="D3713" t="s">
        <v>19</v>
      </c>
      <c r="E3713">
        <v>3712</v>
      </c>
      <c r="F3713" t="s">
        <v>20</v>
      </c>
      <c r="G3713">
        <v>26441</v>
      </c>
      <c r="H3713">
        <v>3712</v>
      </c>
      <c r="I3713">
        <v>28</v>
      </c>
      <c r="J3713" t="s">
        <v>8926</v>
      </c>
      <c r="K3713" t="s">
        <v>8927</v>
      </c>
      <c r="L3713" t="s">
        <v>131</v>
      </c>
      <c r="M3713" t="s">
        <v>132</v>
      </c>
      <c r="N3713" t="s">
        <v>8928</v>
      </c>
      <c r="O3713" t="s">
        <v>133</v>
      </c>
      <c r="P3713">
        <v>85.679699999999997</v>
      </c>
      <c r="Q3713">
        <v>2007998</v>
      </c>
      <c r="R3713" t="s">
        <v>428</v>
      </c>
      <c r="S3713">
        <v>1</v>
      </c>
    </row>
    <row r="3714" spans="2:19" x14ac:dyDescent="0.3">
      <c r="B3714">
        <v>3713</v>
      </c>
      <c r="C3714" t="s">
        <v>19</v>
      </c>
      <c r="D3714" t="s">
        <v>19</v>
      </c>
      <c r="E3714">
        <v>3713</v>
      </c>
      <c r="F3714" t="s">
        <v>20</v>
      </c>
      <c r="G3714">
        <v>24542</v>
      </c>
      <c r="H3714">
        <v>3713</v>
      </c>
      <c r="I3714">
        <v>21</v>
      </c>
      <c r="J3714" t="s">
        <v>8929</v>
      </c>
      <c r="K3714" t="s">
        <v>8930</v>
      </c>
      <c r="L3714" t="s">
        <v>64</v>
      </c>
      <c r="M3714" t="s">
        <v>65</v>
      </c>
      <c r="N3714" t="s">
        <v>67</v>
      </c>
      <c r="O3714" t="s">
        <v>67</v>
      </c>
      <c r="P3714">
        <v>85.618700000000004</v>
      </c>
      <c r="Q3714">
        <v>3289288</v>
      </c>
      <c r="R3714" t="s">
        <v>42</v>
      </c>
      <c r="S3714">
        <v>2</v>
      </c>
    </row>
    <row r="3715" spans="2:19" x14ac:dyDescent="0.3">
      <c r="B3715">
        <v>3714</v>
      </c>
      <c r="C3715" t="s">
        <v>19</v>
      </c>
      <c r="D3715" t="s">
        <v>19</v>
      </c>
      <c r="E3715">
        <v>3714</v>
      </c>
      <c r="F3715" t="s">
        <v>20</v>
      </c>
      <c r="G3715">
        <v>23329</v>
      </c>
      <c r="H3715">
        <v>3714</v>
      </c>
      <c r="I3715">
        <v>10</v>
      </c>
      <c r="J3715" t="s">
        <v>8931</v>
      </c>
      <c r="K3715" t="s">
        <v>8932</v>
      </c>
      <c r="L3715" t="s">
        <v>77</v>
      </c>
      <c r="M3715" t="s">
        <v>78</v>
      </c>
      <c r="N3715" t="s">
        <v>8933</v>
      </c>
      <c r="O3715" t="s">
        <v>8934</v>
      </c>
      <c r="P3715">
        <v>85.593900000000005</v>
      </c>
      <c r="Q3715">
        <v>4962910</v>
      </c>
      <c r="R3715" t="s">
        <v>151</v>
      </c>
      <c r="S3715">
        <v>2</v>
      </c>
    </row>
    <row r="3716" spans="2:19" x14ac:dyDescent="0.3">
      <c r="B3716">
        <v>3715</v>
      </c>
      <c r="C3716" t="s">
        <v>19</v>
      </c>
      <c r="D3716" t="s">
        <v>19</v>
      </c>
      <c r="E3716">
        <v>3715</v>
      </c>
      <c r="F3716" t="s">
        <v>20</v>
      </c>
      <c r="G3716">
        <v>19318</v>
      </c>
      <c r="H3716">
        <v>3715</v>
      </c>
      <c r="I3716">
        <v>17</v>
      </c>
      <c r="J3716" t="s">
        <v>8935</v>
      </c>
      <c r="K3716" t="s">
        <v>8936</v>
      </c>
      <c r="L3716" t="s">
        <v>176</v>
      </c>
      <c r="M3716" t="s">
        <v>177</v>
      </c>
      <c r="N3716" t="s">
        <v>2994</v>
      </c>
      <c r="O3716" t="s">
        <v>298</v>
      </c>
      <c r="P3716">
        <v>85.568399999999997</v>
      </c>
      <c r="Q3716">
        <v>4194500</v>
      </c>
      <c r="R3716" t="s">
        <v>61</v>
      </c>
      <c r="S3716">
        <v>4</v>
      </c>
    </row>
    <row r="3717" spans="2:19" x14ac:dyDescent="0.3">
      <c r="B3717">
        <v>3716</v>
      </c>
      <c r="C3717" t="s">
        <v>19</v>
      </c>
      <c r="D3717" t="s">
        <v>19</v>
      </c>
      <c r="E3717">
        <v>3716</v>
      </c>
      <c r="F3717" t="s">
        <v>20</v>
      </c>
      <c r="G3717">
        <v>632</v>
      </c>
      <c r="H3717">
        <v>3716</v>
      </c>
      <c r="I3717">
        <v>46</v>
      </c>
      <c r="J3717" t="s">
        <v>8937</v>
      </c>
      <c r="K3717" t="s">
        <v>8938</v>
      </c>
      <c r="L3717" t="s">
        <v>131</v>
      </c>
      <c r="M3717" t="s">
        <v>132</v>
      </c>
      <c r="N3717" t="s">
        <v>2907</v>
      </c>
      <c r="O3717" t="s">
        <v>143</v>
      </c>
      <c r="P3717">
        <v>85.545400000000001</v>
      </c>
      <c r="Q3717">
        <v>11617000</v>
      </c>
      <c r="R3717" t="s">
        <v>56</v>
      </c>
      <c r="S3717">
        <v>2</v>
      </c>
    </row>
    <row r="3718" spans="2:19" x14ac:dyDescent="0.3">
      <c r="B3718">
        <v>3717</v>
      </c>
      <c r="C3718" t="s">
        <v>19</v>
      </c>
      <c r="D3718" t="s">
        <v>19</v>
      </c>
      <c r="E3718">
        <v>3717</v>
      </c>
      <c r="F3718" t="s">
        <v>20</v>
      </c>
      <c r="G3718">
        <v>20607</v>
      </c>
      <c r="H3718">
        <v>3717</v>
      </c>
      <c r="I3718">
        <v>185</v>
      </c>
      <c r="J3718" t="s">
        <v>8939</v>
      </c>
      <c r="K3718" t="s">
        <v>8940</v>
      </c>
      <c r="L3718" t="s">
        <v>131</v>
      </c>
      <c r="M3718" t="s">
        <v>132</v>
      </c>
      <c r="N3718" t="s">
        <v>8941</v>
      </c>
      <c r="O3718" t="s">
        <v>8942</v>
      </c>
      <c r="P3718">
        <v>85.499499999999998</v>
      </c>
      <c r="Q3718">
        <v>49110562</v>
      </c>
      <c r="R3718" t="s">
        <v>467</v>
      </c>
      <c r="S3718">
        <v>4</v>
      </c>
    </row>
    <row r="3719" spans="2:19" x14ac:dyDescent="0.3">
      <c r="B3719">
        <v>3718</v>
      </c>
      <c r="C3719" t="s">
        <v>19</v>
      </c>
      <c r="D3719" t="s">
        <v>19</v>
      </c>
      <c r="E3719">
        <v>3718</v>
      </c>
      <c r="F3719" t="s">
        <v>20</v>
      </c>
      <c r="G3719">
        <v>22455</v>
      </c>
      <c r="H3719">
        <v>3718</v>
      </c>
      <c r="I3719">
        <v>29</v>
      </c>
      <c r="J3719" t="s">
        <v>8943</v>
      </c>
      <c r="K3719" t="s">
        <v>8944</v>
      </c>
      <c r="L3719" t="s">
        <v>45</v>
      </c>
      <c r="M3719" t="s">
        <v>46</v>
      </c>
      <c r="N3719" t="s">
        <v>8945</v>
      </c>
      <c r="O3719" t="s">
        <v>48</v>
      </c>
      <c r="P3719">
        <v>85.503699999999995</v>
      </c>
      <c r="Q3719">
        <v>14290824</v>
      </c>
      <c r="R3719" t="s">
        <v>27</v>
      </c>
      <c r="S3719">
        <v>2</v>
      </c>
    </row>
    <row r="3720" spans="2:19" x14ac:dyDescent="0.3">
      <c r="B3720">
        <v>3719</v>
      </c>
      <c r="C3720" t="s">
        <v>19</v>
      </c>
      <c r="D3720" t="s">
        <v>19</v>
      </c>
      <c r="E3720">
        <v>3719</v>
      </c>
      <c r="F3720" t="s">
        <v>20</v>
      </c>
      <c r="G3720">
        <v>2391</v>
      </c>
      <c r="H3720">
        <v>3719</v>
      </c>
      <c r="I3720">
        <v>280</v>
      </c>
      <c r="J3720" t="s">
        <v>8946</v>
      </c>
      <c r="K3720" t="s">
        <v>8947</v>
      </c>
      <c r="L3720" t="s">
        <v>185</v>
      </c>
      <c r="M3720" t="s">
        <v>186</v>
      </c>
      <c r="N3720" t="s">
        <v>818</v>
      </c>
      <c r="O3720" t="s">
        <v>819</v>
      </c>
      <c r="P3720">
        <v>85.488500000000002</v>
      </c>
      <c r="Q3720">
        <v>169474767</v>
      </c>
      <c r="R3720" t="s">
        <v>49</v>
      </c>
      <c r="S3720">
        <v>8</v>
      </c>
    </row>
    <row r="3721" spans="2:19" x14ac:dyDescent="0.3">
      <c r="B3721">
        <v>3720</v>
      </c>
      <c r="C3721" t="s">
        <v>19</v>
      </c>
      <c r="D3721" t="s">
        <v>19</v>
      </c>
      <c r="E3721">
        <v>3720</v>
      </c>
      <c r="F3721" t="s">
        <v>20</v>
      </c>
      <c r="G3721">
        <v>25068</v>
      </c>
      <c r="H3721">
        <v>3720</v>
      </c>
      <c r="I3721">
        <v>2</v>
      </c>
      <c r="J3721" t="s">
        <v>8948</v>
      </c>
      <c r="K3721" t="s">
        <v>8949</v>
      </c>
      <c r="L3721" t="s">
        <v>1711</v>
      </c>
      <c r="M3721" t="s">
        <v>1712</v>
      </c>
      <c r="N3721" t="s">
        <v>1628</v>
      </c>
      <c r="O3721" t="s">
        <v>1714</v>
      </c>
      <c r="P3721">
        <v>85.425600000000003</v>
      </c>
      <c r="Q3721">
        <v>3459420</v>
      </c>
      <c r="R3721" t="s">
        <v>243</v>
      </c>
      <c r="S3721">
        <v>1</v>
      </c>
    </row>
    <row r="3722" spans="2:19" x14ac:dyDescent="0.3">
      <c r="B3722">
        <v>3721</v>
      </c>
      <c r="C3722" t="s">
        <v>19</v>
      </c>
      <c r="D3722" t="s">
        <v>19</v>
      </c>
      <c r="E3722">
        <v>3721</v>
      </c>
      <c r="F3722" t="s">
        <v>20</v>
      </c>
      <c r="G3722">
        <v>25148</v>
      </c>
      <c r="H3722">
        <v>3721</v>
      </c>
      <c r="I3722">
        <v>28</v>
      </c>
      <c r="J3722" t="s">
        <v>8950</v>
      </c>
      <c r="K3722" t="s">
        <v>8951</v>
      </c>
      <c r="L3722" t="s">
        <v>23</v>
      </c>
      <c r="M3722" t="s">
        <v>24</v>
      </c>
      <c r="N3722" t="s">
        <v>8952</v>
      </c>
      <c r="O3722" t="s">
        <v>8953</v>
      </c>
      <c r="P3722">
        <v>85.143900000000002</v>
      </c>
      <c r="Q3722">
        <v>3098705</v>
      </c>
      <c r="R3722" t="s">
        <v>262</v>
      </c>
      <c r="S3722">
        <v>1</v>
      </c>
    </row>
    <row r="3723" spans="2:19" x14ac:dyDescent="0.3">
      <c r="B3723">
        <v>3722</v>
      </c>
      <c r="C3723" t="s">
        <v>19</v>
      </c>
      <c r="D3723" t="s">
        <v>19</v>
      </c>
      <c r="E3723">
        <v>3722</v>
      </c>
      <c r="F3723" t="s">
        <v>20</v>
      </c>
      <c r="G3723">
        <v>25529</v>
      </c>
      <c r="H3723">
        <v>3722</v>
      </c>
      <c r="I3723">
        <v>300</v>
      </c>
      <c r="J3723" t="s">
        <v>8954</v>
      </c>
      <c r="K3723" t="s">
        <v>8955</v>
      </c>
      <c r="L3723" t="s">
        <v>131</v>
      </c>
      <c r="M3723" t="s">
        <v>132</v>
      </c>
      <c r="N3723" t="s">
        <v>133</v>
      </c>
      <c r="O3723" t="s">
        <v>133</v>
      </c>
      <c r="P3723">
        <v>85.130499999999998</v>
      </c>
      <c r="Q3723">
        <v>62817150</v>
      </c>
      <c r="R3723" t="s">
        <v>428</v>
      </c>
      <c r="S3723">
        <v>1</v>
      </c>
    </row>
    <row r="3724" spans="2:19" x14ac:dyDescent="0.3">
      <c r="B3724">
        <v>3723</v>
      </c>
      <c r="C3724" t="s">
        <v>19</v>
      </c>
      <c r="D3724" t="s">
        <v>19</v>
      </c>
      <c r="E3724">
        <v>3723</v>
      </c>
      <c r="F3724" t="s">
        <v>20</v>
      </c>
      <c r="G3724">
        <v>22507</v>
      </c>
      <c r="H3724">
        <v>3723</v>
      </c>
      <c r="I3724">
        <v>15</v>
      </c>
      <c r="J3724" t="s">
        <v>8956</v>
      </c>
      <c r="K3724" t="s">
        <v>8957</v>
      </c>
      <c r="L3724" t="s">
        <v>23</v>
      </c>
      <c r="M3724" t="s">
        <v>24</v>
      </c>
      <c r="N3724" t="s">
        <v>8958</v>
      </c>
      <c r="O3724" t="s">
        <v>277</v>
      </c>
      <c r="P3724">
        <v>85.128299999999996</v>
      </c>
      <c r="Q3724">
        <v>5762726</v>
      </c>
      <c r="R3724" t="s">
        <v>37</v>
      </c>
      <c r="S3724">
        <v>3</v>
      </c>
    </row>
    <row r="3725" spans="2:19" x14ac:dyDescent="0.3">
      <c r="B3725">
        <v>3724</v>
      </c>
      <c r="C3725" t="s">
        <v>19</v>
      </c>
      <c r="D3725" t="s">
        <v>19</v>
      </c>
      <c r="E3725">
        <v>3724</v>
      </c>
      <c r="F3725" t="s">
        <v>20</v>
      </c>
      <c r="G3725">
        <v>21854</v>
      </c>
      <c r="H3725">
        <v>3724</v>
      </c>
      <c r="I3725">
        <v>23</v>
      </c>
      <c r="J3725" t="s">
        <v>8959</v>
      </c>
      <c r="K3725" t="s">
        <v>8960</v>
      </c>
      <c r="L3725" t="s">
        <v>195</v>
      </c>
      <c r="M3725" t="s">
        <v>196</v>
      </c>
      <c r="N3725" t="s">
        <v>8961</v>
      </c>
      <c r="O3725" t="s">
        <v>198</v>
      </c>
      <c r="P3725">
        <v>85.116</v>
      </c>
      <c r="Q3725">
        <v>3347365</v>
      </c>
      <c r="R3725" t="s">
        <v>274</v>
      </c>
      <c r="S3725">
        <v>3</v>
      </c>
    </row>
    <row r="3726" spans="2:19" x14ac:dyDescent="0.3">
      <c r="B3726">
        <v>3725</v>
      </c>
      <c r="C3726" t="s">
        <v>19</v>
      </c>
      <c r="D3726" t="s">
        <v>19</v>
      </c>
      <c r="E3726">
        <v>3725</v>
      </c>
      <c r="F3726" t="s">
        <v>20</v>
      </c>
      <c r="G3726">
        <v>5028</v>
      </c>
      <c r="H3726">
        <v>3725</v>
      </c>
      <c r="I3726">
        <v>10</v>
      </c>
      <c r="J3726" t="s">
        <v>8962</v>
      </c>
      <c r="K3726" t="s">
        <v>8963</v>
      </c>
      <c r="L3726" t="s">
        <v>257</v>
      </c>
      <c r="M3726" t="s">
        <v>258</v>
      </c>
      <c r="N3726" t="s">
        <v>1185</v>
      </c>
      <c r="O3726" t="s">
        <v>259</v>
      </c>
      <c r="P3726">
        <v>85.094700000000003</v>
      </c>
      <c r="Q3726">
        <v>2270190</v>
      </c>
      <c r="R3726" t="s">
        <v>449</v>
      </c>
      <c r="S3726">
        <v>2</v>
      </c>
    </row>
    <row r="3727" spans="2:19" x14ac:dyDescent="0.3">
      <c r="B3727">
        <v>3726</v>
      </c>
      <c r="C3727" t="s">
        <v>19</v>
      </c>
      <c r="D3727" t="s">
        <v>19</v>
      </c>
      <c r="E3727">
        <v>3726</v>
      </c>
      <c r="F3727" t="s">
        <v>20</v>
      </c>
      <c r="G3727">
        <v>22195</v>
      </c>
      <c r="H3727">
        <v>3726</v>
      </c>
      <c r="I3727">
        <v>85</v>
      </c>
      <c r="J3727" t="s">
        <v>8964</v>
      </c>
      <c r="K3727" t="s">
        <v>8965</v>
      </c>
      <c r="L3727" t="s">
        <v>33</v>
      </c>
      <c r="M3727" t="s">
        <v>34</v>
      </c>
      <c r="N3727" t="s">
        <v>35</v>
      </c>
      <c r="O3727" t="s">
        <v>36</v>
      </c>
      <c r="P3727">
        <v>85.078100000000006</v>
      </c>
      <c r="Q3727">
        <v>9616528</v>
      </c>
      <c r="R3727" t="s">
        <v>30</v>
      </c>
      <c r="S3727">
        <v>3</v>
      </c>
    </row>
    <row r="3728" spans="2:19" x14ac:dyDescent="0.3">
      <c r="B3728">
        <v>3727</v>
      </c>
      <c r="C3728" t="s">
        <v>19</v>
      </c>
      <c r="D3728" t="s">
        <v>19</v>
      </c>
      <c r="E3728">
        <v>3727</v>
      </c>
      <c r="F3728" t="s">
        <v>20</v>
      </c>
      <c r="G3728">
        <v>6566</v>
      </c>
      <c r="H3728">
        <v>3727</v>
      </c>
      <c r="I3728">
        <v>252</v>
      </c>
      <c r="J3728" t="s">
        <v>8966</v>
      </c>
      <c r="K3728" t="s">
        <v>8967</v>
      </c>
      <c r="L3728" t="s">
        <v>176</v>
      </c>
      <c r="M3728" t="s">
        <v>177</v>
      </c>
      <c r="N3728" t="s">
        <v>466</v>
      </c>
      <c r="O3728" t="s">
        <v>179</v>
      </c>
      <c r="P3728">
        <v>85.027799999999999</v>
      </c>
      <c r="Q3728">
        <v>35793087</v>
      </c>
      <c r="R3728" t="s">
        <v>37</v>
      </c>
      <c r="S3728">
        <v>4</v>
      </c>
    </row>
    <row r="3729" spans="2:19" x14ac:dyDescent="0.3">
      <c r="B3729">
        <v>3728</v>
      </c>
      <c r="C3729" t="s">
        <v>19</v>
      </c>
      <c r="D3729" t="s">
        <v>19</v>
      </c>
      <c r="E3729">
        <v>3728</v>
      </c>
      <c r="F3729" t="s">
        <v>20</v>
      </c>
      <c r="G3729">
        <v>25263</v>
      </c>
      <c r="H3729">
        <v>3728</v>
      </c>
      <c r="I3729">
        <v>120</v>
      </c>
      <c r="J3729" t="s">
        <v>8968</v>
      </c>
      <c r="K3729" t="s">
        <v>8969</v>
      </c>
      <c r="L3729" t="s">
        <v>547</v>
      </c>
      <c r="M3729" t="s">
        <v>548</v>
      </c>
      <c r="N3729" t="s">
        <v>549</v>
      </c>
      <c r="O3729" t="s">
        <v>549</v>
      </c>
      <c r="P3729">
        <v>84.911699999999996</v>
      </c>
      <c r="Q3729">
        <v>98491437</v>
      </c>
      <c r="R3729" t="s">
        <v>61</v>
      </c>
      <c r="S3729">
        <v>1</v>
      </c>
    </row>
    <row r="3730" spans="2:19" x14ac:dyDescent="0.3">
      <c r="B3730">
        <v>3729</v>
      </c>
      <c r="C3730" t="s">
        <v>19</v>
      </c>
      <c r="D3730" t="s">
        <v>19</v>
      </c>
      <c r="E3730">
        <v>3729</v>
      </c>
      <c r="F3730" t="s">
        <v>20</v>
      </c>
      <c r="G3730">
        <v>24186</v>
      </c>
      <c r="H3730">
        <v>3729</v>
      </c>
      <c r="I3730">
        <v>220</v>
      </c>
      <c r="J3730" t="s">
        <v>8970</v>
      </c>
      <c r="K3730" t="s">
        <v>8971</v>
      </c>
      <c r="L3730" t="s">
        <v>83</v>
      </c>
      <c r="M3730" t="s">
        <v>84</v>
      </c>
      <c r="N3730" t="s">
        <v>609</v>
      </c>
      <c r="O3730" t="s">
        <v>609</v>
      </c>
      <c r="P3730">
        <v>84.898300000000006</v>
      </c>
      <c r="Q3730">
        <v>50805211</v>
      </c>
      <c r="R3730" t="s">
        <v>144</v>
      </c>
      <c r="S3730">
        <v>2</v>
      </c>
    </row>
    <row r="3731" spans="2:19" x14ac:dyDescent="0.3">
      <c r="B3731">
        <v>3730</v>
      </c>
      <c r="C3731" t="s">
        <v>19</v>
      </c>
      <c r="D3731" t="s">
        <v>19</v>
      </c>
      <c r="E3731">
        <v>3730</v>
      </c>
      <c r="F3731" t="s">
        <v>20</v>
      </c>
      <c r="G3731">
        <v>3712</v>
      </c>
      <c r="H3731">
        <v>3730</v>
      </c>
      <c r="I3731">
        <v>35</v>
      </c>
      <c r="J3731" t="s">
        <v>8972</v>
      </c>
      <c r="K3731" t="s">
        <v>8973</v>
      </c>
      <c r="L3731" t="s">
        <v>131</v>
      </c>
      <c r="M3731" t="s">
        <v>132</v>
      </c>
      <c r="N3731" t="s">
        <v>794</v>
      </c>
      <c r="O3731" t="s">
        <v>794</v>
      </c>
      <c r="P3731">
        <v>84.835599999999999</v>
      </c>
      <c r="Q3731">
        <v>10522055</v>
      </c>
      <c r="R3731" t="s">
        <v>37</v>
      </c>
      <c r="S3731">
        <v>6</v>
      </c>
    </row>
    <row r="3732" spans="2:19" x14ac:dyDescent="0.3">
      <c r="B3732">
        <v>3731</v>
      </c>
      <c r="C3732" t="s">
        <v>19</v>
      </c>
      <c r="D3732" t="s">
        <v>19</v>
      </c>
      <c r="E3732">
        <v>3731</v>
      </c>
      <c r="F3732" t="s">
        <v>20</v>
      </c>
      <c r="G3732">
        <v>965</v>
      </c>
      <c r="H3732">
        <v>3731</v>
      </c>
      <c r="I3732">
        <v>270</v>
      </c>
      <c r="J3732" t="s">
        <v>8974</v>
      </c>
      <c r="K3732" t="s">
        <v>8975</v>
      </c>
      <c r="L3732" t="s">
        <v>176</v>
      </c>
      <c r="M3732" t="s">
        <v>177</v>
      </c>
      <c r="N3732" t="s">
        <v>4991</v>
      </c>
      <c r="O3732" t="s">
        <v>179</v>
      </c>
      <c r="P3732">
        <v>84.706900000000005</v>
      </c>
      <c r="Q3732">
        <v>47401022</v>
      </c>
      <c r="R3732" t="s">
        <v>42</v>
      </c>
      <c r="S3732">
        <v>9</v>
      </c>
    </row>
    <row r="3733" spans="2:19" x14ac:dyDescent="0.3">
      <c r="B3733">
        <v>3732</v>
      </c>
      <c r="C3733" t="s">
        <v>19</v>
      </c>
      <c r="D3733" t="s">
        <v>19</v>
      </c>
      <c r="E3733">
        <v>3732</v>
      </c>
      <c r="F3733" t="s">
        <v>20</v>
      </c>
      <c r="G3733">
        <v>22413</v>
      </c>
      <c r="H3733">
        <v>3732</v>
      </c>
      <c r="I3733">
        <v>81</v>
      </c>
      <c r="J3733" t="s">
        <v>8976</v>
      </c>
      <c r="K3733" t="s">
        <v>8977</v>
      </c>
      <c r="L3733" t="s">
        <v>547</v>
      </c>
      <c r="M3733" t="s">
        <v>548</v>
      </c>
      <c r="N3733" t="s">
        <v>1020</v>
      </c>
      <c r="O3733" t="s">
        <v>549</v>
      </c>
      <c r="P3733">
        <v>84.690799999999996</v>
      </c>
      <c r="Q3733">
        <v>13770681</v>
      </c>
      <c r="R3733" t="s">
        <v>144</v>
      </c>
      <c r="S3733">
        <v>7</v>
      </c>
    </row>
    <row r="3734" spans="2:19" x14ac:dyDescent="0.3">
      <c r="B3734">
        <v>3733</v>
      </c>
      <c r="C3734" t="s">
        <v>19</v>
      </c>
      <c r="D3734" t="s">
        <v>19</v>
      </c>
      <c r="E3734">
        <v>3733</v>
      </c>
      <c r="F3734" t="s">
        <v>20</v>
      </c>
      <c r="G3734">
        <v>5340</v>
      </c>
      <c r="H3734">
        <v>3733</v>
      </c>
      <c r="I3734">
        <v>1132</v>
      </c>
      <c r="J3734" t="s">
        <v>8978</v>
      </c>
      <c r="K3734" t="s">
        <v>8979</v>
      </c>
      <c r="L3734" t="s">
        <v>131</v>
      </c>
      <c r="M3734" t="s">
        <v>132</v>
      </c>
      <c r="N3734" t="s">
        <v>871</v>
      </c>
      <c r="O3734" t="s">
        <v>143</v>
      </c>
      <c r="P3734">
        <v>84.6935</v>
      </c>
      <c r="Q3734">
        <v>11338976</v>
      </c>
      <c r="R3734" t="s">
        <v>449</v>
      </c>
      <c r="S3734">
        <v>2</v>
      </c>
    </row>
    <row r="3735" spans="2:19" x14ac:dyDescent="0.3">
      <c r="B3735">
        <v>3734</v>
      </c>
      <c r="C3735" t="s">
        <v>19</v>
      </c>
      <c r="D3735" t="s">
        <v>19</v>
      </c>
      <c r="E3735">
        <v>3734</v>
      </c>
      <c r="F3735" t="s">
        <v>20</v>
      </c>
      <c r="G3735">
        <v>20400</v>
      </c>
      <c r="H3735">
        <v>3734</v>
      </c>
      <c r="I3735">
        <v>58</v>
      </c>
      <c r="J3735" t="s">
        <v>8980</v>
      </c>
      <c r="K3735" t="s">
        <v>8981</v>
      </c>
      <c r="L3735" t="s">
        <v>45</v>
      </c>
      <c r="M3735" t="s">
        <v>46</v>
      </c>
      <c r="N3735" t="s">
        <v>4800</v>
      </c>
      <c r="O3735" t="s">
        <v>268</v>
      </c>
      <c r="P3735">
        <v>84.661500000000004</v>
      </c>
      <c r="Q3735">
        <v>45266935</v>
      </c>
      <c r="R3735" t="s">
        <v>30</v>
      </c>
      <c r="S3735">
        <v>4</v>
      </c>
    </row>
    <row r="3736" spans="2:19" x14ac:dyDescent="0.3">
      <c r="B3736">
        <v>3735</v>
      </c>
      <c r="C3736" t="s">
        <v>19</v>
      </c>
      <c r="D3736" t="s">
        <v>19</v>
      </c>
      <c r="E3736">
        <v>3735</v>
      </c>
      <c r="F3736" t="s">
        <v>20</v>
      </c>
      <c r="G3736">
        <v>26338</v>
      </c>
      <c r="H3736">
        <v>3735</v>
      </c>
      <c r="I3736">
        <v>95</v>
      </c>
      <c r="J3736" t="s">
        <v>8982</v>
      </c>
      <c r="K3736" t="s">
        <v>8983</v>
      </c>
      <c r="L3736" t="s">
        <v>210</v>
      </c>
      <c r="M3736" t="s">
        <v>211</v>
      </c>
      <c r="N3736" t="s">
        <v>7960</v>
      </c>
      <c r="O3736" t="s">
        <v>481</v>
      </c>
      <c r="P3736">
        <v>84.661199999999994</v>
      </c>
      <c r="Q3736">
        <v>18588000</v>
      </c>
      <c r="R3736" t="s">
        <v>61</v>
      </c>
      <c r="S3736">
        <v>1</v>
      </c>
    </row>
    <row r="3737" spans="2:19" x14ac:dyDescent="0.3">
      <c r="B3737">
        <v>3736</v>
      </c>
      <c r="C3737" t="s">
        <v>19</v>
      </c>
      <c r="D3737" t="s">
        <v>19</v>
      </c>
      <c r="E3737">
        <v>3736</v>
      </c>
      <c r="F3737" t="s">
        <v>20</v>
      </c>
      <c r="G3737">
        <v>25704</v>
      </c>
      <c r="H3737">
        <v>3736</v>
      </c>
      <c r="I3737">
        <v>40</v>
      </c>
      <c r="J3737" t="s">
        <v>8984</v>
      </c>
      <c r="K3737" t="s">
        <v>8985</v>
      </c>
      <c r="L3737" t="s">
        <v>45</v>
      </c>
      <c r="M3737" t="s">
        <v>46</v>
      </c>
      <c r="N3737" t="s">
        <v>8986</v>
      </c>
      <c r="O3737" t="s">
        <v>48</v>
      </c>
      <c r="P3737">
        <v>84.657200000000003</v>
      </c>
      <c r="Q3737">
        <v>2106926</v>
      </c>
      <c r="R3737" t="s">
        <v>118</v>
      </c>
      <c r="S3737">
        <v>1</v>
      </c>
    </row>
    <row r="3738" spans="2:19" x14ac:dyDescent="0.3">
      <c r="B3738">
        <v>3737</v>
      </c>
      <c r="C3738" t="s">
        <v>19</v>
      </c>
      <c r="D3738" t="s">
        <v>19</v>
      </c>
      <c r="E3738">
        <v>3737</v>
      </c>
      <c r="F3738" t="s">
        <v>20</v>
      </c>
      <c r="G3738">
        <v>24817</v>
      </c>
      <c r="H3738">
        <v>3737</v>
      </c>
      <c r="I3738">
        <v>145</v>
      </c>
      <c r="J3738" t="s">
        <v>8987</v>
      </c>
      <c r="K3738" t="s">
        <v>8988</v>
      </c>
      <c r="L3738" t="s">
        <v>131</v>
      </c>
      <c r="M3738" t="s">
        <v>132</v>
      </c>
      <c r="N3738" t="s">
        <v>143</v>
      </c>
      <c r="O3738" t="s">
        <v>143</v>
      </c>
      <c r="P3738">
        <v>84.624899999999997</v>
      </c>
      <c r="Q3738">
        <v>115457000</v>
      </c>
      <c r="R3738" t="s">
        <v>61</v>
      </c>
      <c r="S3738">
        <v>1</v>
      </c>
    </row>
    <row r="3739" spans="2:19" x14ac:dyDescent="0.3">
      <c r="B3739">
        <v>3738</v>
      </c>
      <c r="C3739" t="s">
        <v>19</v>
      </c>
      <c r="D3739" t="s">
        <v>19</v>
      </c>
      <c r="E3739">
        <v>3738</v>
      </c>
      <c r="F3739" t="s">
        <v>20</v>
      </c>
      <c r="G3739">
        <v>2340</v>
      </c>
      <c r="H3739">
        <v>3738</v>
      </c>
      <c r="I3739">
        <v>115</v>
      </c>
      <c r="J3739" t="s">
        <v>8989</v>
      </c>
      <c r="K3739" t="s">
        <v>8990</v>
      </c>
      <c r="L3739" t="s">
        <v>83</v>
      </c>
      <c r="M3739" t="s">
        <v>84</v>
      </c>
      <c r="N3739" t="s">
        <v>1426</v>
      </c>
      <c r="O3739" t="s">
        <v>1427</v>
      </c>
      <c r="P3739">
        <v>84.622200000000007</v>
      </c>
      <c r="Q3739">
        <v>25374561</v>
      </c>
      <c r="R3739" t="s">
        <v>118</v>
      </c>
      <c r="S3739">
        <v>7</v>
      </c>
    </row>
    <row r="3740" spans="2:19" x14ac:dyDescent="0.3">
      <c r="B3740">
        <v>3739</v>
      </c>
      <c r="C3740" t="s">
        <v>19</v>
      </c>
      <c r="D3740" t="s">
        <v>19</v>
      </c>
      <c r="E3740">
        <v>3739</v>
      </c>
      <c r="F3740" t="s">
        <v>20</v>
      </c>
      <c r="G3740">
        <v>23817</v>
      </c>
      <c r="H3740">
        <v>3739</v>
      </c>
      <c r="I3740">
        <v>166</v>
      </c>
      <c r="J3740" t="s">
        <v>8991</v>
      </c>
      <c r="K3740" t="s">
        <v>8992</v>
      </c>
      <c r="L3740" t="s">
        <v>797</v>
      </c>
      <c r="M3740" t="s">
        <v>798</v>
      </c>
      <c r="N3740" t="s">
        <v>2894</v>
      </c>
      <c r="O3740" t="s">
        <v>298</v>
      </c>
      <c r="P3740">
        <v>84.571100000000001</v>
      </c>
      <c r="Q3740">
        <v>14567727</v>
      </c>
      <c r="R3740" t="s">
        <v>37</v>
      </c>
      <c r="S3740">
        <v>2</v>
      </c>
    </row>
    <row r="3741" spans="2:19" x14ac:dyDescent="0.3">
      <c r="B3741">
        <v>3740</v>
      </c>
      <c r="C3741" t="s">
        <v>19</v>
      </c>
      <c r="D3741" t="s">
        <v>19</v>
      </c>
      <c r="E3741">
        <v>3740</v>
      </c>
      <c r="F3741" t="s">
        <v>20</v>
      </c>
      <c r="G3741">
        <v>21608</v>
      </c>
      <c r="H3741">
        <v>3740</v>
      </c>
      <c r="I3741">
        <v>16</v>
      </c>
      <c r="J3741" t="s">
        <v>8993</v>
      </c>
      <c r="K3741" t="s">
        <v>8994</v>
      </c>
      <c r="L3741" t="s">
        <v>185</v>
      </c>
      <c r="M3741" t="s">
        <v>186</v>
      </c>
      <c r="N3741" t="s">
        <v>8995</v>
      </c>
      <c r="O3741" t="s">
        <v>179</v>
      </c>
      <c r="P3741">
        <v>84.547300000000007</v>
      </c>
      <c r="Q3741">
        <v>6384084</v>
      </c>
      <c r="R3741" t="s">
        <v>49</v>
      </c>
      <c r="S3741">
        <v>3</v>
      </c>
    </row>
    <row r="3742" spans="2:19" x14ac:dyDescent="0.3">
      <c r="B3742">
        <v>3741</v>
      </c>
      <c r="C3742" t="s">
        <v>19</v>
      </c>
      <c r="D3742" t="s">
        <v>19</v>
      </c>
      <c r="E3742">
        <v>3741</v>
      </c>
      <c r="F3742" t="s">
        <v>20</v>
      </c>
      <c r="G3742">
        <v>24028</v>
      </c>
      <c r="H3742">
        <v>3741</v>
      </c>
      <c r="I3742">
        <v>51</v>
      </c>
      <c r="J3742" t="s">
        <v>8996</v>
      </c>
      <c r="K3742" t="s">
        <v>8997</v>
      </c>
      <c r="L3742" t="s">
        <v>943</v>
      </c>
      <c r="M3742" t="s">
        <v>944</v>
      </c>
      <c r="N3742" t="s">
        <v>946</v>
      </c>
      <c r="O3742" t="s">
        <v>946</v>
      </c>
      <c r="P3742">
        <v>84.505899999999997</v>
      </c>
      <c r="Q3742">
        <v>4139680</v>
      </c>
      <c r="R3742" t="s">
        <v>37</v>
      </c>
      <c r="S3742">
        <v>2</v>
      </c>
    </row>
    <row r="3743" spans="2:19" x14ac:dyDescent="0.3">
      <c r="B3743">
        <v>3742</v>
      </c>
      <c r="C3743" t="s">
        <v>19</v>
      </c>
      <c r="D3743" t="s">
        <v>19</v>
      </c>
      <c r="E3743">
        <v>3742</v>
      </c>
      <c r="F3743" t="s">
        <v>20</v>
      </c>
      <c r="G3743">
        <v>25759</v>
      </c>
      <c r="H3743">
        <v>3742</v>
      </c>
      <c r="I3743">
        <v>52</v>
      </c>
      <c r="J3743" t="s">
        <v>8998</v>
      </c>
      <c r="K3743" t="s">
        <v>8999</v>
      </c>
      <c r="L3743" t="s">
        <v>257</v>
      </c>
      <c r="M3743" t="s">
        <v>258</v>
      </c>
      <c r="N3743" t="s">
        <v>9000</v>
      </c>
      <c r="O3743" t="s">
        <v>259</v>
      </c>
      <c r="P3743">
        <v>84.468100000000007</v>
      </c>
      <c r="Q3743">
        <v>169801000</v>
      </c>
      <c r="R3743" t="s">
        <v>449</v>
      </c>
      <c r="S3743">
        <v>1</v>
      </c>
    </row>
    <row r="3744" spans="2:19" x14ac:dyDescent="0.3">
      <c r="B3744">
        <v>3743</v>
      </c>
      <c r="C3744" t="s">
        <v>19</v>
      </c>
      <c r="D3744" t="s">
        <v>19</v>
      </c>
      <c r="E3744">
        <v>3743</v>
      </c>
      <c r="F3744" t="s">
        <v>20</v>
      </c>
      <c r="G3744">
        <v>24207</v>
      </c>
      <c r="H3744">
        <v>3743</v>
      </c>
      <c r="I3744">
        <v>32</v>
      </c>
      <c r="J3744" t="s">
        <v>9001</v>
      </c>
      <c r="K3744" t="s">
        <v>9002</v>
      </c>
      <c r="L3744" t="s">
        <v>360</v>
      </c>
      <c r="M3744" t="s">
        <v>361</v>
      </c>
      <c r="N3744" t="s">
        <v>864</v>
      </c>
      <c r="O3744" t="s">
        <v>556</v>
      </c>
      <c r="P3744">
        <v>84.464799999999997</v>
      </c>
      <c r="Q3744">
        <v>3512196</v>
      </c>
      <c r="R3744" t="s">
        <v>42</v>
      </c>
      <c r="S3744">
        <v>2</v>
      </c>
    </row>
    <row r="3745" spans="2:19" x14ac:dyDescent="0.3">
      <c r="B3745">
        <v>3744</v>
      </c>
      <c r="C3745" t="s">
        <v>19</v>
      </c>
      <c r="D3745" t="s">
        <v>19</v>
      </c>
      <c r="E3745">
        <v>3744</v>
      </c>
      <c r="F3745" t="s">
        <v>20</v>
      </c>
      <c r="G3745">
        <v>24334</v>
      </c>
      <c r="H3745">
        <v>3744</v>
      </c>
      <c r="I3745">
        <v>430</v>
      </c>
      <c r="J3745" t="s">
        <v>9003</v>
      </c>
      <c r="K3745" t="s">
        <v>9004</v>
      </c>
      <c r="L3745" t="s">
        <v>547</v>
      </c>
      <c r="M3745" t="s">
        <v>548</v>
      </c>
      <c r="N3745" t="s">
        <v>1020</v>
      </c>
      <c r="O3745" t="s">
        <v>549</v>
      </c>
      <c r="P3745">
        <v>84.418000000000006</v>
      </c>
      <c r="Q3745">
        <v>22357000</v>
      </c>
      <c r="R3745" t="s">
        <v>42</v>
      </c>
      <c r="S3745">
        <v>2</v>
      </c>
    </row>
    <row r="3746" spans="2:19" x14ac:dyDescent="0.3">
      <c r="B3746">
        <v>3745</v>
      </c>
      <c r="C3746" t="s">
        <v>19</v>
      </c>
      <c r="D3746" t="s">
        <v>19</v>
      </c>
      <c r="E3746">
        <v>3745</v>
      </c>
      <c r="F3746" t="s">
        <v>20</v>
      </c>
      <c r="G3746">
        <v>26040</v>
      </c>
      <c r="H3746">
        <v>3745</v>
      </c>
      <c r="I3746">
        <v>28</v>
      </c>
      <c r="J3746" t="s">
        <v>9005</v>
      </c>
      <c r="K3746" t="s">
        <v>9006</v>
      </c>
      <c r="L3746" t="s">
        <v>257</v>
      </c>
      <c r="M3746" t="s">
        <v>258</v>
      </c>
      <c r="N3746" t="s">
        <v>9007</v>
      </c>
      <c r="O3746" t="s">
        <v>259</v>
      </c>
      <c r="P3746">
        <v>84.423100000000005</v>
      </c>
      <c r="Q3746">
        <v>17700963</v>
      </c>
      <c r="R3746" t="s">
        <v>61</v>
      </c>
      <c r="S3746">
        <v>1</v>
      </c>
    </row>
    <row r="3747" spans="2:19" x14ac:dyDescent="0.3">
      <c r="B3747">
        <v>3746</v>
      </c>
      <c r="C3747" t="s">
        <v>19</v>
      </c>
      <c r="D3747" t="s">
        <v>19</v>
      </c>
      <c r="E3747">
        <v>3746</v>
      </c>
      <c r="F3747" t="s">
        <v>20</v>
      </c>
      <c r="G3747">
        <v>3989</v>
      </c>
      <c r="H3747">
        <v>3746</v>
      </c>
      <c r="I3747">
        <v>40</v>
      </c>
      <c r="J3747" t="s">
        <v>9008</v>
      </c>
      <c r="K3747" t="s">
        <v>9009</v>
      </c>
      <c r="L3747" t="s">
        <v>23</v>
      </c>
      <c r="M3747" t="s">
        <v>24</v>
      </c>
      <c r="N3747" t="s">
        <v>277</v>
      </c>
      <c r="O3747" t="s">
        <v>277</v>
      </c>
      <c r="P3747">
        <v>84.332499999999996</v>
      </c>
      <c r="Q3747">
        <v>10025896</v>
      </c>
      <c r="R3747" t="s">
        <v>262</v>
      </c>
      <c r="S3747">
        <v>5</v>
      </c>
    </row>
    <row r="3748" spans="2:19" x14ac:dyDescent="0.3">
      <c r="B3748">
        <v>3747</v>
      </c>
      <c r="C3748" t="s">
        <v>19</v>
      </c>
      <c r="D3748" t="s">
        <v>19</v>
      </c>
      <c r="E3748">
        <v>3747</v>
      </c>
      <c r="F3748" t="s">
        <v>20</v>
      </c>
      <c r="G3748">
        <v>20288</v>
      </c>
      <c r="H3748">
        <v>3747</v>
      </c>
      <c r="I3748">
        <v>68</v>
      </c>
      <c r="J3748" t="s">
        <v>9010</v>
      </c>
      <c r="K3748" t="s">
        <v>9011</v>
      </c>
      <c r="L3748" t="s">
        <v>547</v>
      </c>
      <c r="M3748" t="s">
        <v>548</v>
      </c>
      <c r="N3748" t="s">
        <v>3740</v>
      </c>
      <c r="O3748" t="s">
        <v>549</v>
      </c>
      <c r="P3748">
        <v>84.3215</v>
      </c>
      <c r="Q3748">
        <v>15730000</v>
      </c>
      <c r="R3748" t="s">
        <v>262</v>
      </c>
      <c r="S3748">
        <v>4</v>
      </c>
    </row>
    <row r="3749" spans="2:19" x14ac:dyDescent="0.3">
      <c r="B3749">
        <v>3748</v>
      </c>
      <c r="C3749" t="s">
        <v>19</v>
      </c>
      <c r="D3749" t="s">
        <v>19</v>
      </c>
      <c r="E3749">
        <v>3748</v>
      </c>
      <c r="F3749" t="s">
        <v>20</v>
      </c>
      <c r="G3749">
        <v>24953</v>
      </c>
      <c r="H3749">
        <v>3748</v>
      </c>
      <c r="I3749">
        <v>217</v>
      </c>
      <c r="J3749" t="s">
        <v>9012</v>
      </c>
      <c r="K3749" t="s">
        <v>9013</v>
      </c>
      <c r="L3749" t="s">
        <v>95</v>
      </c>
      <c r="M3749" t="s">
        <v>96</v>
      </c>
      <c r="N3749" t="s">
        <v>1253</v>
      </c>
      <c r="O3749" t="s">
        <v>150</v>
      </c>
      <c r="P3749">
        <v>84.303299999999993</v>
      </c>
      <c r="Q3749">
        <v>26268611</v>
      </c>
      <c r="R3749" t="s">
        <v>428</v>
      </c>
      <c r="S3749">
        <v>1</v>
      </c>
    </row>
    <row r="3750" spans="2:19" x14ac:dyDescent="0.3">
      <c r="B3750">
        <v>3749</v>
      </c>
      <c r="C3750" t="s">
        <v>19</v>
      </c>
      <c r="D3750" t="s">
        <v>19</v>
      </c>
      <c r="E3750">
        <v>3749</v>
      </c>
      <c r="F3750" t="s">
        <v>20</v>
      </c>
      <c r="G3750">
        <v>21780</v>
      </c>
      <c r="H3750">
        <v>3749</v>
      </c>
      <c r="I3750">
        <v>94</v>
      </c>
      <c r="J3750" t="s">
        <v>9014</v>
      </c>
      <c r="K3750" t="s">
        <v>9015</v>
      </c>
      <c r="L3750" t="s">
        <v>131</v>
      </c>
      <c r="M3750" t="s">
        <v>132</v>
      </c>
      <c r="N3750" t="s">
        <v>4668</v>
      </c>
      <c r="O3750" t="s">
        <v>143</v>
      </c>
      <c r="P3750">
        <v>84.235200000000006</v>
      </c>
      <c r="Q3750">
        <v>27323365</v>
      </c>
      <c r="R3750" t="s">
        <v>274</v>
      </c>
      <c r="S3750">
        <v>7</v>
      </c>
    </row>
    <row r="3751" spans="2:19" x14ac:dyDescent="0.3">
      <c r="B3751">
        <v>3750</v>
      </c>
      <c r="C3751" t="s">
        <v>19</v>
      </c>
      <c r="D3751" t="s">
        <v>19</v>
      </c>
      <c r="E3751">
        <v>3750</v>
      </c>
      <c r="F3751" t="s">
        <v>20</v>
      </c>
      <c r="G3751">
        <v>25211</v>
      </c>
      <c r="H3751">
        <v>3750</v>
      </c>
      <c r="I3751">
        <v>14</v>
      </c>
      <c r="J3751" t="s">
        <v>9016</v>
      </c>
      <c r="K3751" t="s">
        <v>9017</v>
      </c>
      <c r="L3751" t="s">
        <v>95</v>
      </c>
      <c r="M3751" t="s">
        <v>96</v>
      </c>
      <c r="N3751" t="s">
        <v>3051</v>
      </c>
      <c r="O3751" t="s">
        <v>150</v>
      </c>
      <c r="P3751">
        <v>84.218999999999994</v>
      </c>
      <c r="Q3751">
        <v>2288000</v>
      </c>
      <c r="R3751" t="s">
        <v>151</v>
      </c>
      <c r="S3751">
        <v>1</v>
      </c>
    </row>
    <row r="3752" spans="2:19" x14ac:dyDescent="0.3">
      <c r="B3752">
        <v>3751</v>
      </c>
      <c r="C3752" t="s">
        <v>19</v>
      </c>
      <c r="D3752" t="s">
        <v>19</v>
      </c>
      <c r="E3752">
        <v>3751</v>
      </c>
      <c r="F3752" t="s">
        <v>20</v>
      </c>
      <c r="G3752">
        <v>25797</v>
      </c>
      <c r="H3752">
        <v>3751</v>
      </c>
      <c r="I3752">
        <v>40</v>
      </c>
      <c r="J3752" t="s">
        <v>9018</v>
      </c>
      <c r="K3752" t="s">
        <v>9019</v>
      </c>
      <c r="L3752" t="s">
        <v>164</v>
      </c>
      <c r="M3752" t="s">
        <v>165</v>
      </c>
      <c r="N3752" t="s">
        <v>166</v>
      </c>
      <c r="O3752" t="s">
        <v>167</v>
      </c>
      <c r="P3752">
        <v>84.176000000000002</v>
      </c>
      <c r="Q3752">
        <v>6264215</v>
      </c>
      <c r="R3752" t="s">
        <v>61</v>
      </c>
      <c r="S3752">
        <v>1</v>
      </c>
    </row>
    <row r="3753" spans="2:19" x14ac:dyDescent="0.3">
      <c r="B3753">
        <v>3752</v>
      </c>
      <c r="C3753" t="s">
        <v>19</v>
      </c>
      <c r="D3753" t="s">
        <v>19</v>
      </c>
      <c r="E3753">
        <v>3752</v>
      </c>
      <c r="F3753" t="s">
        <v>20</v>
      </c>
      <c r="G3753">
        <v>20611</v>
      </c>
      <c r="H3753">
        <v>3752</v>
      </c>
      <c r="I3753">
        <v>31</v>
      </c>
      <c r="J3753" t="s">
        <v>9020</v>
      </c>
      <c r="K3753" t="s">
        <v>9021</v>
      </c>
      <c r="L3753" t="s">
        <v>131</v>
      </c>
      <c r="M3753" t="s">
        <v>132</v>
      </c>
      <c r="N3753" t="s">
        <v>1288</v>
      </c>
      <c r="O3753" t="s">
        <v>143</v>
      </c>
      <c r="P3753">
        <v>83.997900000000001</v>
      </c>
      <c r="Q3753">
        <v>5401024</v>
      </c>
      <c r="R3753" t="s">
        <v>151</v>
      </c>
      <c r="S3753">
        <v>4</v>
      </c>
    </row>
    <row r="3754" spans="2:19" x14ac:dyDescent="0.3">
      <c r="B3754">
        <v>3753</v>
      </c>
      <c r="C3754" t="s">
        <v>19</v>
      </c>
      <c r="D3754" t="s">
        <v>19</v>
      </c>
      <c r="E3754">
        <v>3753</v>
      </c>
      <c r="F3754" t="s">
        <v>20</v>
      </c>
      <c r="G3754">
        <v>4628</v>
      </c>
      <c r="H3754">
        <v>3753</v>
      </c>
      <c r="I3754">
        <v>107</v>
      </c>
      <c r="J3754" t="s">
        <v>9022</v>
      </c>
      <c r="K3754" t="s">
        <v>9023</v>
      </c>
      <c r="L3754" t="s">
        <v>154</v>
      </c>
      <c r="M3754" t="s">
        <v>155</v>
      </c>
      <c r="N3754" t="s">
        <v>778</v>
      </c>
      <c r="O3754" t="s">
        <v>3498</v>
      </c>
      <c r="P3754">
        <v>83.943600000000004</v>
      </c>
      <c r="Q3754">
        <v>38207235</v>
      </c>
      <c r="R3754" t="s">
        <v>182</v>
      </c>
      <c r="S3754">
        <v>8</v>
      </c>
    </row>
    <row r="3755" spans="2:19" x14ac:dyDescent="0.3">
      <c r="B3755">
        <v>3754</v>
      </c>
      <c r="C3755" t="s">
        <v>19</v>
      </c>
      <c r="D3755" t="s">
        <v>19</v>
      </c>
      <c r="E3755">
        <v>3754</v>
      </c>
      <c r="F3755" t="s">
        <v>20</v>
      </c>
      <c r="G3755">
        <v>21644</v>
      </c>
      <c r="H3755">
        <v>3754</v>
      </c>
      <c r="I3755">
        <v>214</v>
      </c>
      <c r="J3755" t="s">
        <v>9024</v>
      </c>
      <c r="K3755" t="s">
        <v>9025</v>
      </c>
      <c r="L3755" t="s">
        <v>33</v>
      </c>
      <c r="M3755" t="s">
        <v>34</v>
      </c>
      <c r="N3755" t="s">
        <v>570</v>
      </c>
      <c r="O3755" t="s">
        <v>571</v>
      </c>
      <c r="P3755">
        <v>83.888800000000003</v>
      </c>
      <c r="Q3755">
        <v>26894595</v>
      </c>
      <c r="R3755" t="s">
        <v>118</v>
      </c>
      <c r="S3755">
        <v>3</v>
      </c>
    </row>
    <row r="3756" spans="2:19" x14ac:dyDescent="0.3">
      <c r="B3756">
        <v>3755</v>
      </c>
      <c r="C3756" t="s">
        <v>19</v>
      </c>
      <c r="D3756" t="s">
        <v>19</v>
      </c>
      <c r="E3756">
        <v>3755</v>
      </c>
      <c r="F3756" t="s">
        <v>20</v>
      </c>
      <c r="G3756">
        <v>2650</v>
      </c>
      <c r="H3756">
        <v>3755</v>
      </c>
      <c r="I3756">
        <v>86</v>
      </c>
      <c r="J3756" t="s">
        <v>9026</v>
      </c>
      <c r="K3756" t="s">
        <v>9027</v>
      </c>
      <c r="L3756" t="s">
        <v>23</v>
      </c>
      <c r="M3756" t="s">
        <v>24</v>
      </c>
      <c r="N3756" t="s">
        <v>9028</v>
      </c>
      <c r="O3756" t="s">
        <v>26</v>
      </c>
      <c r="P3756">
        <v>83.878799999999998</v>
      </c>
      <c r="Q3756">
        <v>17845291</v>
      </c>
      <c r="R3756" t="s">
        <v>144</v>
      </c>
      <c r="S3756">
        <v>6</v>
      </c>
    </row>
    <row r="3757" spans="2:19" x14ac:dyDescent="0.3">
      <c r="B3757">
        <v>3756</v>
      </c>
      <c r="C3757" t="s">
        <v>19</v>
      </c>
      <c r="D3757" t="s">
        <v>19</v>
      </c>
      <c r="E3757">
        <v>3756</v>
      </c>
      <c r="F3757" t="s">
        <v>20</v>
      </c>
      <c r="G3757">
        <v>20717</v>
      </c>
      <c r="H3757">
        <v>3756</v>
      </c>
      <c r="I3757">
        <v>180</v>
      </c>
      <c r="J3757" t="s">
        <v>9029</v>
      </c>
      <c r="K3757" t="s">
        <v>9030</v>
      </c>
      <c r="L3757" t="s">
        <v>23</v>
      </c>
      <c r="M3757" t="s">
        <v>24</v>
      </c>
      <c r="N3757" t="s">
        <v>41</v>
      </c>
      <c r="O3757" t="s">
        <v>41</v>
      </c>
      <c r="P3757">
        <v>83.704400000000007</v>
      </c>
      <c r="Q3757">
        <v>15035072</v>
      </c>
      <c r="R3757" t="s">
        <v>144</v>
      </c>
      <c r="S3757">
        <v>4</v>
      </c>
    </row>
    <row r="3758" spans="2:19" x14ac:dyDescent="0.3">
      <c r="B3758">
        <v>3757</v>
      </c>
      <c r="C3758" t="s">
        <v>19</v>
      </c>
      <c r="D3758" t="s">
        <v>19</v>
      </c>
      <c r="E3758">
        <v>3757</v>
      </c>
      <c r="F3758" t="s">
        <v>20</v>
      </c>
      <c r="G3758">
        <v>25726</v>
      </c>
      <c r="H3758">
        <v>3757</v>
      </c>
      <c r="I3758">
        <v>25</v>
      </c>
      <c r="J3758" t="s">
        <v>9031</v>
      </c>
      <c r="K3758" t="s">
        <v>9032</v>
      </c>
      <c r="L3758" t="s">
        <v>164</v>
      </c>
      <c r="M3758" t="s">
        <v>165</v>
      </c>
      <c r="N3758" t="s">
        <v>166</v>
      </c>
      <c r="O3758" t="s">
        <v>167</v>
      </c>
      <c r="P3758">
        <v>83.699799999999996</v>
      </c>
      <c r="Q3758">
        <v>3316808</v>
      </c>
      <c r="R3758" t="s">
        <v>27</v>
      </c>
      <c r="S3758">
        <v>1</v>
      </c>
    </row>
    <row r="3759" spans="2:19" x14ac:dyDescent="0.3">
      <c r="B3759">
        <v>3758</v>
      </c>
      <c r="C3759" t="s">
        <v>19</v>
      </c>
      <c r="D3759" t="s">
        <v>19</v>
      </c>
      <c r="E3759">
        <v>3758</v>
      </c>
      <c r="F3759" t="s">
        <v>20</v>
      </c>
      <c r="G3759">
        <v>25063</v>
      </c>
      <c r="H3759">
        <v>3758</v>
      </c>
      <c r="I3759">
        <v>9</v>
      </c>
      <c r="J3759" t="s">
        <v>9033</v>
      </c>
      <c r="K3759" t="s">
        <v>9034</v>
      </c>
      <c r="L3759" t="s">
        <v>131</v>
      </c>
      <c r="M3759" t="s">
        <v>132</v>
      </c>
      <c r="N3759" t="s">
        <v>133</v>
      </c>
      <c r="O3759" t="s">
        <v>133</v>
      </c>
      <c r="P3759">
        <v>83.687700000000007</v>
      </c>
      <c r="Q3759">
        <v>6759280</v>
      </c>
      <c r="R3759" t="s">
        <v>262</v>
      </c>
      <c r="S3759">
        <v>1</v>
      </c>
    </row>
    <row r="3760" spans="2:19" x14ac:dyDescent="0.3">
      <c r="B3760">
        <v>3759</v>
      </c>
      <c r="C3760" t="s">
        <v>19</v>
      </c>
      <c r="D3760" t="s">
        <v>19</v>
      </c>
      <c r="E3760">
        <v>3759</v>
      </c>
      <c r="F3760" t="s">
        <v>20</v>
      </c>
      <c r="G3760">
        <v>2735</v>
      </c>
      <c r="H3760">
        <v>3759</v>
      </c>
      <c r="I3760">
        <v>411</v>
      </c>
      <c r="J3760" t="s">
        <v>9035</v>
      </c>
      <c r="K3760" t="s">
        <v>9036</v>
      </c>
      <c r="L3760" t="s">
        <v>33</v>
      </c>
      <c r="M3760" t="s">
        <v>34</v>
      </c>
      <c r="N3760" t="s">
        <v>136</v>
      </c>
      <c r="O3760" t="s">
        <v>137</v>
      </c>
      <c r="P3760">
        <v>83.677700000000002</v>
      </c>
      <c r="Q3760">
        <v>78671000</v>
      </c>
      <c r="R3760" t="s">
        <v>144</v>
      </c>
      <c r="S3760">
        <v>9</v>
      </c>
    </row>
    <row r="3761" spans="2:19" x14ac:dyDescent="0.3">
      <c r="B3761">
        <v>3760</v>
      </c>
      <c r="C3761" t="s">
        <v>19</v>
      </c>
      <c r="D3761" t="s">
        <v>19</v>
      </c>
      <c r="E3761">
        <v>3760</v>
      </c>
      <c r="F3761" t="s">
        <v>20</v>
      </c>
      <c r="G3761">
        <v>24347</v>
      </c>
      <c r="H3761">
        <v>3760</v>
      </c>
      <c r="I3761">
        <v>40</v>
      </c>
      <c r="J3761" t="s">
        <v>9037</v>
      </c>
      <c r="K3761" t="s">
        <v>9038</v>
      </c>
      <c r="L3761" t="s">
        <v>154</v>
      </c>
      <c r="M3761" t="s">
        <v>155</v>
      </c>
      <c r="N3761" t="s">
        <v>9039</v>
      </c>
      <c r="O3761" t="s">
        <v>9040</v>
      </c>
      <c r="P3761">
        <v>83.67</v>
      </c>
      <c r="Q3761">
        <v>4446904</v>
      </c>
      <c r="R3761" t="s">
        <v>274</v>
      </c>
      <c r="S3761">
        <v>2</v>
      </c>
    </row>
    <row r="3762" spans="2:19" x14ac:dyDescent="0.3">
      <c r="B3762">
        <v>3761</v>
      </c>
      <c r="C3762" t="s">
        <v>19</v>
      </c>
      <c r="D3762" t="s">
        <v>19</v>
      </c>
      <c r="E3762">
        <v>3761</v>
      </c>
      <c r="F3762" t="s">
        <v>20</v>
      </c>
      <c r="G3762">
        <v>21992</v>
      </c>
      <c r="H3762">
        <v>3761</v>
      </c>
      <c r="I3762">
        <v>145</v>
      </c>
      <c r="J3762" t="s">
        <v>9041</v>
      </c>
      <c r="K3762" t="s">
        <v>9042</v>
      </c>
      <c r="L3762" t="s">
        <v>246</v>
      </c>
      <c r="M3762" t="s">
        <v>247</v>
      </c>
      <c r="N3762" t="s">
        <v>1724</v>
      </c>
      <c r="O3762" t="s">
        <v>600</v>
      </c>
      <c r="P3762">
        <v>83.600099999999998</v>
      </c>
      <c r="Q3762">
        <v>16289000</v>
      </c>
      <c r="R3762" t="s">
        <v>151</v>
      </c>
      <c r="S3762">
        <v>5</v>
      </c>
    </row>
    <row r="3763" spans="2:19" x14ac:dyDescent="0.3">
      <c r="B3763">
        <v>3762</v>
      </c>
      <c r="C3763" t="s">
        <v>19</v>
      </c>
      <c r="D3763" t="s">
        <v>19</v>
      </c>
      <c r="E3763">
        <v>3762</v>
      </c>
      <c r="F3763" t="s">
        <v>20</v>
      </c>
      <c r="G3763">
        <v>25149</v>
      </c>
      <c r="H3763">
        <v>3762</v>
      </c>
      <c r="I3763">
        <v>35</v>
      </c>
      <c r="J3763" t="s">
        <v>9043</v>
      </c>
      <c r="K3763" t="s">
        <v>9044</v>
      </c>
      <c r="L3763" t="s">
        <v>77</v>
      </c>
      <c r="M3763" t="s">
        <v>78</v>
      </c>
      <c r="N3763" t="s">
        <v>1274</v>
      </c>
      <c r="O3763" t="s">
        <v>472</v>
      </c>
      <c r="P3763">
        <v>83.562799999999996</v>
      </c>
      <c r="Q3763">
        <v>3952000</v>
      </c>
      <c r="R3763" t="s">
        <v>121</v>
      </c>
      <c r="S3763">
        <v>1</v>
      </c>
    </row>
    <row r="3764" spans="2:19" x14ac:dyDescent="0.3">
      <c r="B3764">
        <v>3763</v>
      </c>
      <c r="C3764" t="s">
        <v>19</v>
      </c>
      <c r="D3764" t="s">
        <v>19</v>
      </c>
      <c r="E3764">
        <v>3763</v>
      </c>
      <c r="F3764" t="s">
        <v>20</v>
      </c>
      <c r="G3764">
        <v>3806</v>
      </c>
      <c r="H3764">
        <v>3763</v>
      </c>
      <c r="I3764">
        <v>84</v>
      </c>
      <c r="J3764" t="s">
        <v>9045</v>
      </c>
      <c r="K3764" t="s">
        <v>9046</v>
      </c>
      <c r="L3764" t="s">
        <v>185</v>
      </c>
      <c r="M3764" t="s">
        <v>186</v>
      </c>
      <c r="N3764" t="s">
        <v>185</v>
      </c>
      <c r="O3764" t="s">
        <v>179</v>
      </c>
      <c r="P3764">
        <v>83.512600000000006</v>
      </c>
      <c r="Q3764">
        <v>9055453</v>
      </c>
      <c r="R3764" t="s">
        <v>144</v>
      </c>
      <c r="S3764">
        <v>6</v>
      </c>
    </row>
    <row r="3765" spans="2:19" x14ac:dyDescent="0.3">
      <c r="B3765">
        <v>3764</v>
      </c>
      <c r="C3765" t="s">
        <v>19</v>
      </c>
      <c r="D3765" t="s">
        <v>19</v>
      </c>
      <c r="E3765">
        <v>3764</v>
      </c>
      <c r="F3765" t="s">
        <v>20</v>
      </c>
      <c r="G3765">
        <v>22784</v>
      </c>
      <c r="H3765">
        <v>3764</v>
      </c>
      <c r="I3765">
        <v>475</v>
      </c>
      <c r="J3765" t="s">
        <v>9047</v>
      </c>
      <c r="K3765" t="s">
        <v>9048</v>
      </c>
      <c r="L3765" t="s">
        <v>64</v>
      </c>
      <c r="M3765" t="s">
        <v>65</v>
      </c>
      <c r="N3765" t="s">
        <v>4381</v>
      </c>
      <c r="P3765">
        <v>83.422399999999996</v>
      </c>
      <c r="Q3765">
        <v>448143000</v>
      </c>
      <c r="R3765" t="s">
        <v>61</v>
      </c>
      <c r="S3765">
        <v>8</v>
      </c>
    </row>
    <row r="3766" spans="2:19" x14ac:dyDescent="0.3">
      <c r="B3766">
        <v>3765</v>
      </c>
      <c r="C3766" t="s">
        <v>19</v>
      </c>
      <c r="D3766" t="s">
        <v>19</v>
      </c>
      <c r="E3766">
        <v>3765</v>
      </c>
      <c r="F3766" t="s">
        <v>20</v>
      </c>
      <c r="G3766">
        <v>25525</v>
      </c>
      <c r="H3766">
        <v>3765</v>
      </c>
      <c r="I3766">
        <v>31</v>
      </c>
      <c r="J3766" t="s">
        <v>9049</v>
      </c>
      <c r="K3766" t="s">
        <v>9050</v>
      </c>
      <c r="L3766" t="s">
        <v>257</v>
      </c>
      <c r="M3766" t="s">
        <v>258</v>
      </c>
      <c r="N3766" t="s">
        <v>3266</v>
      </c>
      <c r="O3766" t="s">
        <v>9051</v>
      </c>
      <c r="P3766">
        <v>83.4221</v>
      </c>
      <c r="Q3766">
        <v>2487708</v>
      </c>
      <c r="R3766" t="s">
        <v>144</v>
      </c>
      <c r="S3766">
        <v>1</v>
      </c>
    </row>
    <row r="3767" spans="2:19" x14ac:dyDescent="0.3">
      <c r="B3767">
        <v>3766</v>
      </c>
      <c r="C3767" t="s">
        <v>19</v>
      </c>
      <c r="D3767" t="s">
        <v>19</v>
      </c>
      <c r="E3767">
        <v>3766</v>
      </c>
      <c r="F3767" t="s">
        <v>20</v>
      </c>
      <c r="G3767">
        <v>25729</v>
      </c>
      <c r="H3767">
        <v>3766</v>
      </c>
      <c r="I3767">
        <v>153</v>
      </c>
      <c r="J3767" t="s">
        <v>9052</v>
      </c>
      <c r="K3767" t="s">
        <v>9053</v>
      </c>
      <c r="L3767" t="s">
        <v>45</v>
      </c>
      <c r="M3767" t="s">
        <v>46</v>
      </c>
      <c r="N3767" t="s">
        <v>1865</v>
      </c>
      <c r="O3767" t="s">
        <v>48</v>
      </c>
      <c r="P3767">
        <v>83.389700000000005</v>
      </c>
      <c r="Q3767">
        <v>30201086</v>
      </c>
      <c r="R3767" t="s">
        <v>42</v>
      </c>
      <c r="S3767">
        <v>1</v>
      </c>
    </row>
    <row r="3768" spans="2:19" x14ac:dyDescent="0.3">
      <c r="B3768">
        <v>3767</v>
      </c>
      <c r="C3768" t="s">
        <v>19</v>
      </c>
      <c r="D3768" t="s">
        <v>19</v>
      </c>
      <c r="E3768">
        <v>3767</v>
      </c>
      <c r="F3768" t="s">
        <v>20</v>
      </c>
      <c r="G3768">
        <v>24658</v>
      </c>
      <c r="H3768">
        <v>3767</v>
      </c>
      <c r="I3768">
        <v>130</v>
      </c>
      <c r="J3768" t="s">
        <v>9054</v>
      </c>
      <c r="K3768" t="s">
        <v>9055</v>
      </c>
      <c r="L3768" t="s">
        <v>95</v>
      </c>
      <c r="M3768" t="s">
        <v>96</v>
      </c>
      <c r="N3768" t="s">
        <v>1690</v>
      </c>
      <c r="O3768" t="s">
        <v>150</v>
      </c>
      <c r="P3768">
        <v>83.378100000000003</v>
      </c>
      <c r="Q3768">
        <v>20974017</v>
      </c>
      <c r="R3768" t="s">
        <v>128</v>
      </c>
      <c r="S3768">
        <v>1</v>
      </c>
    </row>
    <row r="3769" spans="2:19" x14ac:dyDescent="0.3">
      <c r="B3769">
        <v>3768</v>
      </c>
      <c r="C3769" t="s">
        <v>19</v>
      </c>
      <c r="D3769" t="s">
        <v>19</v>
      </c>
      <c r="E3769">
        <v>3768</v>
      </c>
      <c r="F3769" t="s">
        <v>20</v>
      </c>
      <c r="G3769">
        <v>2919</v>
      </c>
      <c r="H3769">
        <v>3768</v>
      </c>
      <c r="I3769">
        <v>335</v>
      </c>
      <c r="J3769" t="s">
        <v>9056</v>
      </c>
      <c r="K3769" t="s">
        <v>9057</v>
      </c>
      <c r="L3769" t="s">
        <v>131</v>
      </c>
      <c r="M3769" t="s">
        <v>132</v>
      </c>
      <c r="N3769" t="s">
        <v>794</v>
      </c>
      <c r="O3769" t="s">
        <v>794</v>
      </c>
      <c r="P3769">
        <v>83.350999999999999</v>
      </c>
      <c r="Q3769">
        <v>39570597</v>
      </c>
      <c r="R3769" t="s">
        <v>61</v>
      </c>
      <c r="S3769">
        <v>8</v>
      </c>
    </row>
    <row r="3770" spans="2:19" x14ac:dyDescent="0.3">
      <c r="B3770">
        <v>3769</v>
      </c>
      <c r="C3770" t="s">
        <v>19</v>
      </c>
      <c r="D3770" t="s">
        <v>19</v>
      </c>
      <c r="E3770">
        <v>3769</v>
      </c>
      <c r="F3770" t="s">
        <v>20</v>
      </c>
      <c r="G3770">
        <v>19274</v>
      </c>
      <c r="H3770">
        <v>3769</v>
      </c>
      <c r="I3770">
        <v>13</v>
      </c>
      <c r="J3770" t="s">
        <v>9058</v>
      </c>
      <c r="K3770" t="s">
        <v>9059</v>
      </c>
      <c r="L3770" t="s">
        <v>257</v>
      </c>
      <c r="M3770" t="s">
        <v>258</v>
      </c>
      <c r="N3770" t="s">
        <v>259</v>
      </c>
      <c r="O3770" t="s">
        <v>259</v>
      </c>
      <c r="P3770">
        <v>83.331000000000003</v>
      </c>
      <c r="Q3770">
        <v>4194438</v>
      </c>
      <c r="R3770" t="s">
        <v>121</v>
      </c>
      <c r="S3770">
        <v>4</v>
      </c>
    </row>
    <row r="3771" spans="2:19" x14ac:dyDescent="0.3">
      <c r="B3771">
        <v>3770</v>
      </c>
      <c r="C3771" t="s">
        <v>19</v>
      </c>
      <c r="D3771" t="s">
        <v>19</v>
      </c>
      <c r="E3771">
        <v>3770</v>
      </c>
      <c r="F3771" t="s">
        <v>20</v>
      </c>
      <c r="G3771">
        <v>23554</v>
      </c>
      <c r="H3771">
        <v>3770</v>
      </c>
      <c r="I3771">
        <v>11</v>
      </c>
      <c r="J3771" t="s">
        <v>9060</v>
      </c>
      <c r="K3771" t="s">
        <v>9061</v>
      </c>
      <c r="L3771" t="s">
        <v>185</v>
      </c>
      <c r="M3771" t="s">
        <v>186</v>
      </c>
      <c r="N3771" t="s">
        <v>185</v>
      </c>
      <c r="O3771" t="s">
        <v>179</v>
      </c>
      <c r="P3771">
        <v>83.310100000000006</v>
      </c>
      <c r="Q3771">
        <v>61269986</v>
      </c>
      <c r="R3771" t="s">
        <v>37</v>
      </c>
      <c r="S3771">
        <v>2</v>
      </c>
    </row>
    <row r="3772" spans="2:19" x14ac:dyDescent="0.3">
      <c r="B3772">
        <v>3771</v>
      </c>
      <c r="C3772" t="s">
        <v>19</v>
      </c>
      <c r="D3772" t="s">
        <v>19</v>
      </c>
      <c r="E3772">
        <v>3771</v>
      </c>
      <c r="F3772" t="s">
        <v>20</v>
      </c>
      <c r="G3772">
        <v>26522</v>
      </c>
      <c r="H3772">
        <v>3771</v>
      </c>
      <c r="I3772">
        <v>20</v>
      </c>
      <c r="J3772" t="s">
        <v>9062</v>
      </c>
      <c r="K3772" t="s">
        <v>9063</v>
      </c>
      <c r="L3772" t="s">
        <v>52</v>
      </c>
      <c r="M3772" t="s">
        <v>53</v>
      </c>
      <c r="N3772" t="s">
        <v>72</v>
      </c>
      <c r="O3772" t="s">
        <v>1741</v>
      </c>
      <c r="P3772">
        <v>83.197400000000002</v>
      </c>
      <c r="Q3772">
        <v>4470983</v>
      </c>
      <c r="R3772" t="s">
        <v>478</v>
      </c>
      <c r="S3772">
        <v>1</v>
      </c>
    </row>
    <row r="3773" spans="2:19" x14ac:dyDescent="0.3">
      <c r="B3773">
        <v>3772</v>
      </c>
      <c r="C3773" t="s">
        <v>19</v>
      </c>
      <c r="D3773" t="s">
        <v>19</v>
      </c>
      <c r="E3773">
        <v>3772</v>
      </c>
      <c r="F3773" t="s">
        <v>20</v>
      </c>
      <c r="G3773">
        <v>1256</v>
      </c>
      <c r="H3773">
        <v>3772</v>
      </c>
      <c r="I3773">
        <v>4800</v>
      </c>
      <c r="J3773" t="s">
        <v>9064</v>
      </c>
      <c r="K3773" t="s">
        <v>9065</v>
      </c>
      <c r="L3773" t="s">
        <v>83</v>
      </c>
      <c r="M3773" t="s">
        <v>84</v>
      </c>
      <c r="N3773" t="s">
        <v>4805</v>
      </c>
      <c r="O3773" t="s">
        <v>609</v>
      </c>
      <c r="P3773">
        <v>83.187399999999997</v>
      </c>
      <c r="Q3773">
        <v>50393826</v>
      </c>
      <c r="R3773" t="s">
        <v>449</v>
      </c>
      <c r="S3773">
        <v>6</v>
      </c>
    </row>
    <row r="3774" spans="2:19" x14ac:dyDescent="0.3">
      <c r="B3774">
        <v>3773</v>
      </c>
      <c r="C3774" t="s">
        <v>19</v>
      </c>
      <c r="D3774" t="s">
        <v>19</v>
      </c>
      <c r="E3774">
        <v>3773</v>
      </c>
      <c r="F3774" t="s">
        <v>20</v>
      </c>
      <c r="G3774">
        <v>5293</v>
      </c>
      <c r="H3774">
        <v>3773</v>
      </c>
      <c r="I3774">
        <v>46</v>
      </c>
      <c r="J3774" t="s">
        <v>9066</v>
      </c>
      <c r="K3774" t="s">
        <v>9067</v>
      </c>
      <c r="L3774" t="s">
        <v>185</v>
      </c>
      <c r="M3774" t="s">
        <v>186</v>
      </c>
      <c r="N3774" t="s">
        <v>185</v>
      </c>
      <c r="O3774" t="s">
        <v>179</v>
      </c>
      <c r="P3774">
        <v>83.155600000000007</v>
      </c>
      <c r="Q3774">
        <v>12581095</v>
      </c>
      <c r="R3774" t="s">
        <v>151</v>
      </c>
      <c r="S3774">
        <v>2</v>
      </c>
    </row>
    <row r="3775" spans="2:19" x14ac:dyDescent="0.3">
      <c r="B3775">
        <v>3774</v>
      </c>
      <c r="C3775" t="s">
        <v>19</v>
      </c>
      <c r="D3775" t="s">
        <v>19</v>
      </c>
      <c r="E3775">
        <v>3774</v>
      </c>
      <c r="F3775" t="s">
        <v>20</v>
      </c>
      <c r="G3775">
        <v>25670</v>
      </c>
      <c r="H3775">
        <v>3774</v>
      </c>
      <c r="I3775">
        <v>320</v>
      </c>
      <c r="J3775" t="s">
        <v>9068</v>
      </c>
      <c r="K3775" t="s">
        <v>9069</v>
      </c>
      <c r="L3775" t="s">
        <v>77</v>
      </c>
      <c r="M3775" t="s">
        <v>78</v>
      </c>
      <c r="N3775" t="s">
        <v>1395</v>
      </c>
      <c r="O3775" t="s">
        <v>106</v>
      </c>
      <c r="P3775">
        <v>83.149600000000007</v>
      </c>
      <c r="Q3775">
        <v>54423312</v>
      </c>
      <c r="R3775" t="s">
        <v>61</v>
      </c>
      <c r="S3775">
        <v>1</v>
      </c>
    </row>
    <row r="3776" spans="2:19" x14ac:dyDescent="0.3">
      <c r="B3776">
        <v>3775</v>
      </c>
      <c r="C3776" t="s">
        <v>19</v>
      </c>
      <c r="D3776" t="s">
        <v>19</v>
      </c>
      <c r="E3776">
        <v>3775</v>
      </c>
      <c r="F3776" t="s">
        <v>20</v>
      </c>
      <c r="G3776">
        <v>20050</v>
      </c>
      <c r="H3776">
        <v>3775</v>
      </c>
      <c r="I3776">
        <v>35</v>
      </c>
      <c r="J3776" t="s">
        <v>9070</v>
      </c>
      <c r="K3776" t="s">
        <v>9071</v>
      </c>
      <c r="L3776" t="s">
        <v>23</v>
      </c>
      <c r="M3776" t="s">
        <v>24</v>
      </c>
      <c r="N3776" t="s">
        <v>277</v>
      </c>
      <c r="O3776" t="s">
        <v>277</v>
      </c>
      <c r="P3776">
        <v>83.142200000000003</v>
      </c>
      <c r="Q3776">
        <v>4413914</v>
      </c>
      <c r="R3776" t="s">
        <v>37</v>
      </c>
      <c r="S3776">
        <v>4</v>
      </c>
    </row>
    <row r="3777" spans="2:19" x14ac:dyDescent="0.3">
      <c r="B3777">
        <v>3776</v>
      </c>
      <c r="C3777" t="s">
        <v>19</v>
      </c>
      <c r="D3777" t="s">
        <v>19</v>
      </c>
      <c r="E3777">
        <v>3776</v>
      </c>
      <c r="F3777" t="s">
        <v>20</v>
      </c>
      <c r="G3777">
        <v>22478</v>
      </c>
      <c r="H3777">
        <v>3776</v>
      </c>
      <c r="I3777">
        <v>22</v>
      </c>
      <c r="J3777" t="s">
        <v>9072</v>
      </c>
      <c r="K3777" t="s">
        <v>9073</v>
      </c>
      <c r="L3777" t="s">
        <v>189</v>
      </c>
      <c r="M3777" t="s">
        <v>190</v>
      </c>
      <c r="N3777" t="s">
        <v>191</v>
      </c>
      <c r="O3777" t="s">
        <v>192</v>
      </c>
      <c r="P3777">
        <v>83.045199999999994</v>
      </c>
      <c r="Q3777">
        <v>3783904</v>
      </c>
      <c r="R3777" t="s">
        <v>121</v>
      </c>
      <c r="S3777">
        <v>3</v>
      </c>
    </row>
    <row r="3778" spans="2:19" x14ac:dyDescent="0.3">
      <c r="B3778">
        <v>3777</v>
      </c>
      <c r="C3778" t="s">
        <v>19</v>
      </c>
      <c r="D3778" t="s">
        <v>19</v>
      </c>
      <c r="E3778">
        <v>3777</v>
      </c>
      <c r="F3778" t="s">
        <v>20</v>
      </c>
      <c r="G3778">
        <v>5193</v>
      </c>
      <c r="H3778">
        <v>3777</v>
      </c>
      <c r="I3778">
        <v>30</v>
      </c>
      <c r="J3778" t="s">
        <v>9074</v>
      </c>
      <c r="K3778" t="s">
        <v>9075</v>
      </c>
      <c r="L3778" t="s">
        <v>95</v>
      </c>
      <c r="M3778" t="s">
        <v>96</v>
      </c>
      <c r="N3778" t="s">
        <v>1737</v>
      </c>
      <c r="O3778" t="s">
        <v>1738</v>
      </c>
      <c r="P3778">
        <v>83.039299999999997</v>
      </c>
      <c r="Q3778">
        <v>6176936</v>
      </c>
      <c r="R3778" t="s">
        <v>449</v>
      </c>
      <c r="S3778">
        <v>5</v>
      </c>
    </row>
    <row r="3779" spans="2:19" x14ac:dyDescent="0.3">
      <c r="B3779">
        <v>3778</v>
      </c>
      <c r="C3779" t="s">
        <v>19</v>
      </c>
      <c r="D3779" t="s">
        <v>19</v>
      </c>
      <c r="E3779">
        <v>3778</v>
      </c>
      <c r="F3779" t="s">
        <v>20</v>
      </c>
      <c r="G3779">
        <v>20859</v>
      </c>
      <c r="H3779">
        <v>3778</v>
      </c>
      <c r="I3779">
        <v>54</v>
      </c>
      <c r="J3779" t="s">
        <v>9076</v>
      </c>
      <c r="K3779" t="s">
        <v>9077</v>
      </c>
      <c r="L3779" t="s">
        <v>33</v>
      </c>
      <c r="M3779" t="s">
        <v>34</v>
      </c>
      <c r="N3779" t="s">
        <v>463</v>
      </c>
      <c r="O3779" t="s">
        <v>36</v>
      </c>
      <c r="P3779">
        <v>82.971000000000004</v>
      </c>
      <c r="Q3779">
        <v>23137924</v>
      </c>
      <c r="R3779" t="s">
        <v>151</v>
      </c>
      <c r="S3779">
        <v>3</v>
      </c>
    </row>
    <row r="3780" spans="2:19" x14ac:dyDescent="0.3">
      <c r="B3780">
        <v>3779</v>
      </c>
      <c r="C3780" t="s">
        <v>19</v>
      </c>
      <c r="D3780" t="s">
        <v>19</v>
      </c>
      <c r="E3780">
        <v>3779</v>
      </c>
      <c r="F3780" t="s">
        <v>20</v>
      </c>
      <c r="G3780">
        <v>503</v>
      </c>
      <c r="H3780">
        <v>3779</v>
      </c>
      <c r="I3780">
        <v>90</v>
      </c>
      <c r="J3780" t="s">
        <v>9078</v>
      </c>
      <c r="K3780" t="s">
        <v>9079</v>
      </c>
      <c r="L3780" t="s">
        <v>246</v>
      </c>
      <c r="M3780" t="s">
        <v>247</v>
      </c>
      <c r="N3780" t="s">
        <v>191</v>
      </c>
      <c r="O3780" t="s">
        <v>9080</v>
      </c>
      <c r="P3780">
        <v>82.8977</v>
      </c>
      <c r="Q3780">
        <v>13517708</v>
      </c>
      <c r="R3780" t="s">
        <v>49</v>
      </c>
      <c r="S3780">
        <v>7</v>
      </c>
    </row>
    <row r="3781" spans="2:19" x14ac:dyDescent="0.3">
      <c r="B3781">
        <v>3780</v>
      </c>
      <c r="C3781" t="s">
        <v>19</v>
      </c>
      <c r="D3781" t="s">
        <v>19</v>
      </c>
      <c r="E3781">
        <v>3780</v>
      </c>
      <c r="F3781" t="s">
        <v>20</v>
      </c>
      <c r="G3781">
        <v>21422</v>
      </c>
      <c r="H3781">
        <v>3780</v>
      </c>
      <c r="I3781">
        <v>14</v>
      </c>
      <c r="J3781" t="s">
        <v>9081</v>
      </c>
      <c r="K3781" t="s">
        <v>9082</v>
      </c>
      <c r="L3781" t="s">
        <v>64</v>
      </c>
      <c r="M3781" t="s">
        <v>65</v>
      </c>
      <c r="N3781" t="s">
        <v>67</v>
      </c>
      <c r="O3781" t="s">
        <v>67</v>
      </c>
      <c r="P3781">
        <v>82.867400000000004</v>
      </c>
      <c r="Q3781">
        <v>5102000</v>
      </c>
      <c r="R3781" t="s">
        <v>27</v>
      </c>
      <c r="S3781">
        <v>3</v>
      </c>
    </row>
    <row r="3782" spans="2:19" x14ac:dyDescent="0.3">
      <c r="B3782">
        <v>3781</v>
      </c>
      <c r="C3782" t="s">
        <v>19</v>
      </c>
      <c r="D3782" t="s">
        <v>19</v>
      </c>
      <c r="E3782">
        <v>3781</v>
      </c>
      <c r="F3782" t="s">
        <v>20</v>
      </c>
      <c r="G3782">
        <v>3235</v>
      </c>
      <c r="H3782">
        <v>3781</v>
      </c>
      <c r="I3782">
        <v>41</v>
      </c>
      <c r="J3782" t="s">
        <v>9083</v>
      </c>
      <c r="K3782" t="s">
        <v>9084</v>
      </c>
      <c r="L3782" t="s">
        <v>917</v>
      </c>
      <c r="M3782" t="s">
        <v>918</v>
      </c>
      <c r="N3782" t="s">
        <v>4005</v>
      </c>
      <c r="O3782" t="s">
        <v>4006</v>
      </c>
      <c r="P3782">
        <v>82.834500000000006</v>
      </c>
      <c r="Q3782">
        <v>7392000</v>
      </c>
      <c r="R3782" t="s">
        <v>182</v>
      </c>
      <c r="S3782">
        <v>6</v>
      </c>
    </row>
    <row r="3783" spans="2:19" x14ac:dyDescent="0.3">
      <c r="B3783">
        <v>3782</v>
      </c>
      <c r="C3783" t="s">
        <v>19</v>
      </c>
      <c r="D3783" t="s">
        <v>19</v>
      </c>
      <c r="E3783">
        <v>3782</v>
      </c>
      <c r="F3783" t="s">
        <v>20</v>
      </c>
      <c r="G3783">
        <v>2085</v>
      </c>
      <c r="H3783">
        <v>3782</v>
      </c>
      <c r="I3783">
        <v>23</v>
      </c>
      <c r="J3783" t="s">
        <v>9085</v>
      </c>
      <c r="K3783" t="s">
        <v>9086</v>
      </c>
      <c r="L3783" t="s">
        <v>311</v>
      </c>
      <c r="M3783" t="s">
        <v>369</v>
      </c>
      <c r="N3783" t="s">
        <v>370</v>
      </c>
      <c r="O3783" t="s">
        <v>370</v>
      </c>
      <c r="P3783">
        <v>82.774500000000003</v>
      </c>
      <c r="Q3783">
        <v>6581312</v>
      </c>
      <c r="R3783" t="s">
        <v>37</v>
      </c>
      <c r="S3783">
        <v>5</v>
      </c>
    </row>
    <row r="3784" spans="2:19" x14ac:dyDescent="0.3">
      <c r="B3784">
        <v>3783</v>
      </c>
      <c r="C3784" t="s">
        <v>19</v>
      </c>
      <c r="D3784" t="s">
        <v>19</v>
      </c>
      <c r="E3784">
        <v>3783</v>
      </c>
      <c r="F3784" t="s">
        <v>20</v>
      </c>
      <c r="G3784">
        <v>21678</v>
      </c>
      <c r="H3784">
        <v>3783</v>
      </c>
      <c r="I3784">
        <v>25</v>
      </c>
      <c r="J3784" t="s">
        <v>9087</v>
      </c>
      <c r="K3784" t="s">
        <v>9088</v>
      </c>
      <c r="L3784" t="s">
        <v>131</v>
      </c>
      <c r="M3784" t="s">
        <v>132</v>
      </c>
      <c r="N3784" t="s">
        <v>133</v>
      </c>
      <c r="O3784" t="s">
        <v>133</v>
      </c>
      <c r="P3784">
        <v>82.772099999999995</v>
      </c>
      <c r="Q3784">
        <v>2288822</v>
      </c>
      <c r="R3784" t="s">
        <v>182</v>
      </c>
      <c r="S3784">
        <v>3</v>
      </c>
    </row>
    <row r="3785" spans="2:19" x14ac:dyDescent="0.3">
      <c r="B3785">
        <v>3784</v>
      </c>
      <c r="C3785" t="s">
        <v>19</v>
      </c>
      <c r="D3785" t="s">
        <v>19</v>
      </c>
      <c r="E3785">
        <v>3784</v>
      </c>
      <c r="F3785" t="s">
        <v>20</v>
      </c>
      <c r="G3785">
        <v>1865</v>
      </c>
      <c r="H3785">
        <v>3784</v>
      </c>
      <c r="I3785">
        <v>125</v>
      </c>
      <c r="J3785" t="s">
        <v>9089</v>
      </c>
      <c r="K3785" t="s">
        <v>9090</v>
      </c>
      <c r="L3785" t="s">
        <v>83</v>
      </c>
      <c r="M3785" t="s">
        <v>84</v>
      </c>
      <c r="N3785" t="s">
        <v>609</v>
      </c>
      <c r="O3785" t="s">
        <v>609</v>
      </c>
      <c r="P3785">
        <v>82.746200000000002</v>
      </c>
      <c r="Q3785">
        <v>23914572</v>
      </c>
      <c r="R3785" t="s">
        <v>144</v>
      </c>
      <c r="S3785">
        <v>6</v>
      </c>
    </row>
    <row r="3786" spans="2:19" x14ac:dyDescent="0.3">
      <c r="B3786">
        <v>3785</v>
      </c>
      <c r="C3786" t="s">
        <v>19</v>
      </c>
      <c r="D3786" t="s">
        <v>19</v>
      </c>
      <c r="E3786">
        <v>3785</v>
      </c>
      <c r="F3786" t="s">
        <v>20</v>
      </c>
      <c r="G3786">
        <v>24180</v>
      </c>
      <c r="H3786">
        <v>3785</v>
      </c>
      <c r="I3786">
        <v>8</v>
      </c>
      <c r="J3786" t="s">
        <v>9091</v>
      </c>
      <c r="K3786" t="s">
        <v>9092</v>
      </c>
      <c r="L3786" t="s">
        <v>23</v>
      </c>
      <c r="M3786" t="s">
        <v>24</v>
      </c>
      <c r="N3786" t="s">
        <v>26</v>
      </c>
      <c r="O3786" t="s">
        <v>26</v>
      </c>
      <c r="P3786">
        <v>82.680999999999997</v>
      </c>
      <c r="Q3786">
        <v>4703536</v>
      </c>
      <c r="R3786" t="s">
        <v>415</v>
      </c>
      <c r="S3786">
        <v>2</v>
      </c>
    </row>
    <row r="3787" spans="2:19" x14ac:dyDescent="0.3">
      <c r="B3787">
        <v>3786</v>
      </c>
      <c r="C3787" t="s">
        <v>19</v>
      </c>
      <c r="D3787" t="s">
        <v>19</v>
      </c>
      <c r="E3787">
        <v>3786</v>
      </c>
      <c r="F3787" t="s">
        <v>20</v>
      </c>
      <c r="G3787">
        <v>25748</v>
      </c>
      <c r="H3787">
        <v>3786</v>
      </c>
      <c r="I3787">
        <v>17</v>
      </c>
      <c r="J3787" t="s">
        <v>9093</v>
      </c>
      <c r="K3787" t="s">
        <v>9094</v>
      </c>
      <c r="L3787" t="s">
        <v>189</v>
      </c>
      <c r="M3787" t="s">
        <v>190</v>
      </c>
      <c r="N3787" t="s">
        <v>9095</v>
      </c>
      <c r="O3787" t="s">
        <v>9096</v>
      </c>
      <c r="P3787">
        <v>82.638000000000005</v>
      </c>
      <c r="Q3787">
        <v>3551378</v>
      </c>
      <c r="R3787" t="s">
        <v>37</v>
      </c>
      <c r="S3787">
        <v>1</v>
      </c>
    </row>
    <row r="3788" spans="2:19" x14ac:dyDescent="0.3">
      <c r="B3788">
        <v>3787</v>
      </c>
      <c r="C3788" t="s">
        <v>19</v>
      </c>
      <c r="D3788" t="s">
        <v>19</v>
      </c>
      <c r="E3788">
        <v>3787</v>
      </c>
      <c r="F3788" t="s">
        <v>20</v>
      </c>
      <c r="G3788">
        <v>380</v>
      </c>
      <c r="H3788">
        <v>3787</v>
      </c>
      <c r="I3788">
        <v>26</v>
      </c>
      <c r="J3788" t="s">
        <v>9097</v>
      </c>
      <c r="K3788" t="s">
        <v>9098</v>
      </c>
      <c r="L3788" t="s">
        <v>257</v>
      </c>
      <c r="M3788" t="s">
        <v>258</v>
      </c>
      <c r="N3788" t="s">
        <v>6222</v>
      </c>
      <c r="O3788" t="s">
        <v>259</v>
      </c>
      <c r="P3788">
        <v>82.523200000000003</v>
      </c>
      <c r="Q3788">
        <v>16927143</v>
      </c>
      <c r="R3788" t="s">
        <v>27</v>
      </c>
      <c r="S3788">
        <v>7</v>
      </c>
    </row>
    <row r="3789" spans="2:19" x14ac:dyDescent="0.3">
      <c r="B3789">
        <v>3788</v>
      </c>
      <c r="C3789" t="s">
        <v>19</v>
      </c>
      <c r="D3789" t="s">
        <v>19</v>
      </c>
      <c r="E3789">
        <v>3788</v>
      </c>
      <c r="F3789" t="s">
        <v>20</v>
      </c>
      <c r="G3789">
        <v>20064</v>
      </c>
      <c r="H3789">
        <v>3788</v>
      </c>
      <c r="I3789">
        <v>2</v>
      </c>
      <c r="J3789" t="s">
        <v>9099</v>
      </c>
      <c r="K3789" t="s">
        <v>9100</v>
      </c>
      <c r="L3789" t="s">
        <v>176</v>
      </c>
      <c r="M3789" t="s">
        <v>177</v>
      </c>
      <c r="N3789" t="s">
        <v>9101</v>
      </c>
      <c r="O3789" t="s">
        <v>460</v>
      </c>
      <c r="P3789">
        <v>82.509600000000006</v>
      </c>
      <c r="Q3789">
        <v>5175548</v>
      </c>
      <c r="R3789" t="s">
        <v>182</v>
      </c>
      <c r="S3789">
        <v>4</v>
      </c>
    </row>
    <row r="3790" spans="2:19" x14ac:dyDescent="0.3">
      <c r="B3790">
        <v>3789</v>
      </c>
      <c r="C3790" t="s">
        <v>19</v>
      </c>
      <c r="D3790" t="s">
        <v>19</v>
      </c>
      <c r="E3790">
        <v>3789</v>
      </c>
      <c r="F3790" t="s">
        <v>20</v>
      </c>
      <c r="G3790">
        <v>21272</v>
      </c>
      <c r="H3790">
        <v>3789</v>
      </c>
      <c r="I3790">
        <v>100</v>
      </c>
      <c r="J3790" t="s">
        <v>9102</v>
      </c>
      <c r="K3790" t="s">
        <v>9103</v>
      </c>
      <c r="L3790" t="s">
        <v>547</v>
      </c>
      <c r="M3790" t="s">
        <v>548</v>
      </c>
      <c r="N3790" t="s">
        <v>8031</v>
      </c>
      <c r="O3790" t="s">
        <v>9104</v>
      </c>
      <c r="P3790">
        <v>82.454899999999995</v>
      </c>
      <c r="Q3790">
        <v>2686519</v>
      </c>
      <c r="R3790" t="s">
        <v>238</v>
      </c>
      <c r="S3790">
        <v>3</v>
      </c>
    </row>
    <row r="3791" spans="2:19" x14ac:dyDescent="0.3">
      <c r="B3791">
        <v>3790</v>
      </c>
      <c r="C3791" t="s">
        <v>19</v>
      </c>
      <c r="D3791" t="s">
        <v>19</v>
      </c>
      <c r="E3791">
        <v>3790</v>
      </c>
      <c r="F3791" t="s">
        <v>20</v>
      </c>
      <c r="G3791">
        <v>19858</v>
      </c>
      <c r="H3791">
        <v>3790</v>
      </c>
      <c r="I3791">
        <v>41</v>
      </c>
      <c r="J3791">
        <v>206</v>
      </c>
      <c r="K3791">
        <v>206</v>
      </c>
      <c r="L3791" t="s">
        <v>311</v>
      </c>
      <c r="M3791" t="s">
        <v>369</v>
      </c>
      <c r="N3791" t="s">
        <v>370</v>
      </c>
      <c r="O3791" t="s">
        <v>370</v>
      </c>
      <c r="P3791">
        <v>82.424999999999997</v>
      </c>
      <c r="Q3791">
        <v>16061698</v>
      </c>
      <c r="R3791" t="s">
        <v>151</v>
      </c>
      <c r="S3791">
        <v>4</v>
      </c>
    </row>
    <row r="3792" spans="2:19" x14ac:dyDescent="0.3">
      <c r="B3792">
        <v>3791</v>
      </c>
      <c r="C3792" t="s">
        <v>19</v>
      </c>
      <c r="D3792" t="s">
        <v>19</v>
      </c>
      <c r="E3792">
        <v>3791</v>
      </c>
      <c r="F3792" t="s">
        <v>20</v>
      </c>
      <c r="G3792">
        <v>4488</v>
      </c>
      <c r="H3792">
        <v>3791</v>
      </c>
      <c r="I3792">
        <v>185</v>
      </c>
      <c r="J3792" t="s">
        <v>9105</v>
      </c>
      <c r="K3792" t="s">
        <v>9106</v>
      </c>
      <c r="L3792" t="s">
        <v>170</v>
      </c>
      <c r="M3792" t="s">
        <v>171</v>
      </c>
      <c r="N3792" t="s">
        <v>380</v>
      </c>
      <c r="O3792" t="s">
        <v>381</v>
      </c>
      <c r="P3792">
        <v>82.424400000000006</v>
      </c>
      <c r="Q3792">
        <v>90119422</v>
      </c>
      <c r="R3792" t="s">
        <v>516</v>
      </c>
      <c r="S3792">
        <v>6</v>
      </c>
    </row>
    <row r="3793" spans="2:19" x14ac:dyDescent="0.3">
      <c r="B3793">
        <v>3792</v>
      </c>
      <c r="C3793" t="s">
        <v>19</v>
      </c>
      <c r="D3793" t="s">
        <v>19</v>
      </c>
      <c r="E3793">
        <v>3792</v>
      </c>
      <c r="F3793" t="s">
        <v>20</v>
      </c>
      <c r="G3793">
        <v>23595</v>
      </c>
      <c r="H3793">
        <v>3792</v>
      </c>
      <c r="I3793">
        <v>15</v>
      </c>
      <c r="J3793" t="s">
        <v>9107</v>
      </c>
      <c r="K3793" t="s">
        <v>9108</v>
      </c>
      <c r="L3793" t="s">
        <v>154</v>
      </c>
      <c r="M3793" t="s">
        <v>155</v>
      </c>
      <c r="N3793" t="s">
        <v>1097</v>
      </c>
      <c r="O3793" t="s">
        <v>1098</v>
      </c>
      <c r="P3793">
        <v>82.393900000000002</v>
      </c>
      <c r="Q3793">
        <v>2059931</v>
      </c>
      <c r="R3793" t="s">
        <v>128</v>
      </c>
      <c r="S3793">
        <v>2</v>
      </c>
    </row>
    <row r="3794" spans="2:19" x14ac:dyDescent="0.3">
      <c r="B3794">
        <v>3793</v>
      </c>
      <c r="C3794" t="s">
        <v>19</v>
      </c>
      <c r="D3794" t="s">
        <v>19</v>
      </c>
      <c r="E3794">
        <v>3793</v>
      </c>
      <c r="F3794" t="s">
        <v>20</v>
      </c>
      <c r="G3794">
        <v>159</v>
      </c>
      <c r="H3794">
        <v>3793</v>
      </c>
      <c r="I3794">
        <v>150</v>
      </c>
      <c r="J3794" t="s">
        <v>9109</v>
      </c>
      <c r="K3794" t="s">
        <v>9110</v>
      </c>
      <c r="L3794" t="s">
        <v>547</v>
      </c>
      <c r="M3794" t="s">
        <v>548</v>
      </c>
      <c r="N3794" t="s">
        <v>549</v>
      </c>
      <c r="O3794" t="s">
        <v>549</v>
      </c>
      <c r="P3794">
        <v>82.226699999999994</v>
      </c>
      <c r="Q3794">
        <v>9725280</v>
      </c>
      <c r="R3794" t="s">
        <v>121</v>
      </c>
      <c r="S3794">
        <v>6</v>
      </c>
    </row>
    <row r="3795" spans="2:19" x14ac:dyDescent="0.3">
      <c r="B3795">
        <v>3794</v>
      </c>
      <c r="C3795" t="s">
        <v>19</v>
      </c>
      <c r="D3795" t="s">
        <v>19</v>
      </c>
      <c r="E3795">
        <v>3794</v>
      </c>
      <c r="F3795" t="s">
        <v>20</v>
      </c>
      <c r="G3795">
        <v>26219</v>
      </c>
      <c r="H3795">
        <v>3794</v>
      </c>
      <c r="I3795">
        <v>8</v>
      </c>
      <c r="J3795" t="s">
        <v>9111</v>
      </c>
      <c r="K3795" t="s">
        <v>9112</v>
      </c>
      <c r="L3795" t="s">
        <v>23</v>
      </c>
      <c r="M3795" t="s">
        <v>24</v>
      </c>
      <c r="N3795" t="s">
        <v>9113</v>
      </c>
      <c r="O3795" t="s">
        <v>277</v>
      </c>
      <c r="P3795">
        <v>82.194599999999994</v>
      </c>
      <c r="Q3795">
        <v>12541082</v>
      </c>
      <c r="R3795" t="s">
        <v>27</v>
      </c>
      <c r="S3795">
        <v>1</v>
      </c>
    </row>
    <row r="3796" spans="2:19" x14ac:dyDescent="0.3">
      <c r="B3796">
        <v>3795</v>
      </c>
      <c r="C3796" t="s">
        <v>19</v>
      </c>
      <c r="D3796" t="s">
        <v>19</v>
      </c>
      <c r="E3796">
        <v>3795</v>
      </c>
      <c r="F3796" t="s">
        <v>20</v>
      </c>
      <c r="G3796">
        <v>5676</v>
      </c>
      <c r="H3796">
        <v>3795</v>
      </c>
      <c r="I3796">
        <v>130</v>
      </c>
      <c r="J3796" t="s">
        <v>9114</v>
      </c>
      <c r="K3796" t="s">
        <v>9115</v>
      </c>
      <c r="L3796" t="s">
        <v>95</v>
      </c>
      <c r="M3796" t="s">
        <v>96</v>
      </c>
      <c r="N3796" t="s">
        <v>874</v>
      </c>
      <c r="O3796" t="s">
        <v>489</v>
      </c>
      <c r="P3796">
        <v>82.135000000000005</v>
      </c>
      <c r="Q3796">
        <v>20558997</v>
      </c>
      <c r="R3796" t="s">
        <v>56</v>
      </c>
      <c r="S3796">
        <v>4</v>
      </c>
    </row>
    <row r="3797" spans="2:19" x14ac:dyDescent="0.3">
      <c r="B3797">
        <v>3796</v>
      </c>
      <c r="C3797" t="s">
        <v>19</v>
      </c>
      <c r="D3797" t="s">
        <v>19</v>
      </c>
      <c r="E3797">
        <v>3796</v>
      </c>
      <c r="F3797" t="s">
        <v>20</v>
      </c>
      <c r="G3797">
        <v>25957</v>
      </c>
      <c r="H3797">
        <v>3796</v>
      </c>
      <c r="I3797">
        <v>62</v>
      </c>
      <c r="J3797" t="s">
        <v>9116</v>
      </c>
      <c r="K3797" t="s">
        <v>9117</v>
      </c>
      <c r="L3797" t="s">
        <v>731</v>
      </c>
      <c r="M3797" t="s">
        <v>732</v>
      </c>
      <c r="N3797" t="s">
        <v>7474</v>
      </c>
      <c r="O3797" t="s">
        <v>734</v>
      </c>
      <c r="P3797">
        <v>82.119699999999995</v>
      </c>
      <c r="Q3797">
        <v>8219891</v>
      </c>
      <c r="R3797" t="s">
        <v>274</v>
      </c>
      <c r="S3797">
        <v>1</v>
      </c>
    </row>
    <row r="3798" spans="2:19" x14ac:dyDescent="0.3">
      <c r="B3798">
        <v>3797</v>
      </c>
      <c r="C3798" t="s">
        <v>19</v>
      </c>
      <c r="D3798" t="s">
        <v>19</v>
      </c>
      <c r="E3798">
        <v>3797</v>
      </c>
      <c r="F3798" t="s">
        <v>20</v>
      </c>
      <c r="G3798">
        <v>18677</v>
      </c>
      <c r="H3798">
        <v>3797</v>
      </c>
      <c r="I3798">
        <v>139</v>
      </c>
      <c r="J3798" t="s">
        <v>9118</v>
      </c>
      <c r="K3798" t="s">
        <v>9119</v>
      </c>
      <c r="L3798" t="s">
        <v>95</v>
      </c>
      <c r="M3798" t="s">
        <v>96</v>
      </c>
      <c r="N3798" t="s">
        <v>1454</v>
      </c>
      <c r="O3798" t="s">
        <v>150</v>
      </c>
      <c r="P3798">
        <v>82.098699999999994</v>
      </c>
      <c r="Q3798">
        <v>27852000</v>
      </c>
      <c r="R3798" t="s">
        <v>42</v>
      </c>
      <c r="S3798">
        <v>3</v>
      </c>
    </row>
    <row r="3799" spans="2:19" x14ac:dyDescent="0.3">
      <c r="B3799">
        <v>3798</v>
      </c>
      <c r="C3799" t="s">
        <v>19</v>
      </c>
      <c r="D3799" t="s">
        <v>19</v>
      </c>
      <c r="E3799">
        <v>3798</v>
      </c>
      <c r="F3799" t="s">
        <v>20</v>
      </c>
      <c r="G3799">
        <v>24802</v>
      </c>
      <c r="H3799">
        <v>3798</v>
      </c>
      <c r="I3799">
        <v>13</v>
      </c>
      <c r="J3799" t="s">
        <v>9120</v>
      </c>
      <c r="K3799" t="s">
        <v>9121</v>
      </c>
      <c r="L3799" t="s">
        <v>257</v>
      </c>
      <c r="M3799" t="s">
        <v>258</v>
      </c>
      <c r="N3799" t="s">
        <v>2137</v>
      </c>
      <c r="O3799" t="s">
        <v>259</v>
      </c>
      <c r="P3799">
        <v>82.102000000000004</v>
      </c>
      <c r="Q3799">
        <v>5291654</v>
      </c>
      <c r="R3799" t="s">
        <v>37</v>
      </c>
      <c r="S3799">
        <v>1</v>
      </c>
    </row>
    <row r="3800" spans="2:19" x14ac:dyDescent="0.3">
      <c r="B3800">
        <v>3799</v>
      </c>
      <c r="C3800" t="s">
        <v>19</v>
      </c>
      <c r="D3800" t="s">
        <v>19</v>
      </c>
      <c r="E3800">
        <v>3799</v>
      </c>
      <c r="F3800" t="s">
        <v>20</v>
      </c>
      <c r="G3800">
        <v>6099</v>
      </c>
      <c r="H3800">
        <v>3799</v>
      </c>
      <c r="I3800">
        <v>254</v>
      </c>
      <c r="J3800" t="s">
        <v>9122</v>
      </c>
      <c r="K3800" t="s">
        <v>9123</v>
      </c>
      <c r="L3800" t="s">
        <v>83</v>
      </c>
      <c r="M3800" t="s">
        <v>84</v>
      </c>
      <c r="N3800" t="s">
        <v>3177</v>
      </c>
      <c r="O3800" t="s">
        <v>609</v>
      </c>
      <c r="P3800">
        <v>82.083200000000005</v>
      </c>
      <c r="Q3800">
        <v>28037101</v>
      </c>
      <c r="R3800" t="s">
        <v>27</v>
      </c>
      <c r="S3800">
        <v>5</v>
      </c>
    </row>
    <row r="3801" spans="2:19" x14ac:dyDescent="0.3">
      <c r="B3801">
        <v>3800</v>
      </c>
      <c r="C3801" t="s">
        <v>19</v>
      </c>
      <c r="D3801" t="s">
        <v>19</v>
      </c>
      <c r="E3801">
        <v>3800</v>
      </c>
      <c r="F3801" t="s">
        <v>20</v>
      </c>
      <c r="G3801">
        <v>18102</v>
      </c>
      <c r="H3801">
        <v>3800</v>
      </c>
      <c r="I3801">
        <v>82</v>
      </c>
      <c r="J3801" t="s">
        <v>9124</v>
      </c>
      <c r="K3801" t="s">
        <v>9124</v>
      </c>
      <c r="L3801" t="s">
        <v>70</v>
      </c>
      <c r="M3801" t="s">
        <v>71</v>
      </c>
      <c r="N3801" t="s">
        <v>72</v>
      </c>
      <c r="O3801" t="s">
        <v>73</v>
      </c>
      <c r="P3801">
        <v>82.071100000000001</v>
      </c>
      <c r="Q3801">
        <v>18648750</v>
      </c>
      <c r="R3801" t="s">
        <v>238</v>
      </c>
      <c r="S3801">
        <v>5</v>
      </c>
    </row>
    <row r="3802" spans="2:19" x14ac:dyDescent="0.3">
      <c r="B3802">
        <v>3801</v>
      </c>
      <c r="C3802" t="s">
        <v>19</v>
      </c>
      <c r="D3802" t="s">
        <v>19</v>
      </c>
      <c r="E3802">
        <v>3801</v>
      </c>
      <c r="F3802" t="s">
        <v>20</v>
      </c>
      <c r="G3802">
        <v>24427</v>
      </c>
      <c r="H3802">
        <v>3801</v>
      </c>
      <c r="I3802">
        <v>90</v>
      </c>
      <c r="J3802" t="s">
        <v>9125</v>
      </c>
      <c r="K3802" t="s">
        <v>9126</v>
      </c>
      <c r="L3802" t="s">
        <v>95</v>
      </c>
      <c r="M3802" t="s">
        <v>96</v>
      </c>
      <c r="N3802" t="s">
        <v>1454</v>
      </c>
      <c r="O3802" t="s">
        <v>150</v>
      </c>
      <c r="P3802">
        <v>82.063999999999993</v>
      </c>
      <c r="Q3802">
        <v>13505132</v>
      </c>
      <c r="R3802" t="s">
        <v>37</v>
      </c>
      <c r="S3802">
        <v>2</v>
      </c>
    </row>
    <row r="3803" spans="2:19" x14ac:dyDescent="0.3">
      <c r="B3803">
        <v>3802</v>
      </c>
      <c r="C3803" t="s">
        <v>19</v>
      </c>
      <c r="D3803" t="s">
        <v>19</v>
      </c>
      <c r="E3803">
        <v>3802</v>
      </c>
      <c r="F3803" t="s">
        <v>20</v>
      </c>
      <c r="G3803">
        <v>2470</v>
      </c>
      <c r="H3803">
        <v>3802</v>
      </c>
      <c r="I3803">
        <v>47</v>
      </c>
      <c r="J3803" t="s">
        <v>9127</v>
      </c>
      <c r="K3803" t="s">
        <v>9128</v>
      </c>
      <c r="L3803" t="s">
        <v>83</v>
      </c>
      <c r="M3803" t="s">
        <v>84</v>
      </c>
      <c r="N3803" t="s">
        <v>609</v>
      </c>
      <c r="O3803" t="s">
        <v>609</v>
      </c>
      <c r="P3803">
        <v>82.017499999999998</v>
      </c>
      <c r="Q3803">
        <v>12035000</v>
      </c>
      <c r="R3803" t="s">
        <v>42</v>
      </c>
      <c r="S3803">
        <v>6</v>
      </c>
    </row>
    <row r="3804" spans="2:19" x14ac:dyDescent="0.3">
      <c r="B3804">
        <v>3803</v>
      </c>
      <c r="C3804" t="s">
        <v>19</v>
      </c>
      <c r="D3804" t="s">
        <v>19</v>
      </c>
      <c r="E3804">
        <v>3803</v>
      </c>
      <c r="F3804" t="s">
        <v>20</v>
      </c>
      <c r="G3804">
        <v>18136</v>
      </c>
      <c r="H3804">
        <v>3803</v>
      </c>
      <c r="I3804">
        <v>77</v>
      </c>
      <c r="J3804" t="s">
        <v>9129</v>
      </c>
      <c r="K3804" t="s">
        <v>9130</v>
      </c>
      <c r="L3804" t="s">
        <v>89</v>
      </c>
      <c r="M3804" t="s">
        <v>90</v>
      </c>
      <c r="N3804" t="s">
        <v>8737</v>
      </c>
      <c r="O3804" t="s">
        <v>8738</v>
      </c>
      <c r="P3804">
        <v>82.024900000000002</v>
      </c>
      <c r="Q3804">
        <v>9394075</v>
      </c>
      <c r="R3804" t="s">
        <v>37</v>
      </c>
      <c r="S3804">
        <v>5</v>
      </c>
    </row>
    <row r="3805" spans="2:19" x14ac:dyDescent="0.3">
      <c r="B3805">
        <v>3804</v>
      </c>
      <c r="C3805" t="s">
        <v>19</v>
      </c>
      <c r="D3805" t="s">
        <v>19</v>
      </c>
      <c r="E3805">
        <v>3804</v>
      </c>
      <c r="F3805" t="s">
        <v>20</v>
      </c>
      <c r="G3805">
        <v>24940</v>
      </c>
      <c r="H3805">
        <v>3804</v>
      </c>
      <c r="I3805">
        <v>45</v>
      </c>
      <c r="J3805" t="s">
        <v>9131</v>
      </c>
      <c r="K3805" t="s">
        <v>9132</v>
      </c>
      <c r="L3805" t="s">
        <v>95</v>
      </c>
      <c r="M3805" t="s">
        <v>96</v>
      </c>
      <c r="N3805" t="s">
        <v>9133</v>
      </c>
      <c r="O3805" t="s">
        <v>1738</v>
      </c>
      <c r="P3805">
        <v>82.0214</v>
      </c>
      <c r="Q3805">
        <v>5465684</v>
      </c>
      <c r="R3805" t="s">
        <v>428</v>
      </c>
      <c r="S3805">
        <v>1</v>
      </c>
    </row>
    <row r="3806" spans="2:19" x14ac:dyDescent="0.3">
      <c r="B3806">
        <v>3805</v>
      </c>
      <c r="C3806" t="s">
        <v>19</v>
      </c>
      <c r="D3806" t="s">
        <v>19</v>
      </c>
      <c r="E3806">
        <v>3805</v>
      </c>
      <c r="F3806" t="s">
        <v>20</v>
      </c>
      <c r="G3806">
        <v>19849</v>
      </c>
      <c r="H3806">
        <v>3805</v>
      </c>
      <c r="I3806">
        <v>129</v>
      </c>
      <c r="J3806" t="s">
        <v>9134</v>
      </c>
      <c r="K3806" t="s">
        <v>9135</v>
      </c>
      <c r="L3806" t="s">
        <v>170</v>
      </c>
      <c r="M3806" t="s">
        <v>171</v>
      </c>
      <c r="N3806" t="s">
        <v>5863</v>
      </c>
      <c r="O3806" t="s">
        <v>381</v>
      </c>
      <c r="P3806">
        <v>81.948999999999998</v>
      </c>
      <c r="Q3806">
        <v>23078377</v>
      </c>
      <c r="R3806" t="s">
        <v>121</v>
      </c>
      <c r="S3806">
        <v>3</v>
      </c>
    </row>
    <row r="3807" spans="2:19" x14ac:dyDescent="0.3">
      <c r="B3807">
        <v>3806</v>
      </c>
      <c r="C3807" t="s">
        <v>19</v>
      </c>
      <c r="D3807" t="s">
        <v>19</v>
      </c>
      <c r="E3807">
        <v>3806</v>
      </c>
      <c r="F3807" t="s">
        <v>20</v>
      </c>
      <c r="G3807">
        <v>2798</v>
      </c>
      <c r="H3807">
        <v>3806</v>
      </c>
      <c r="I3807">
        <v>23</v>
      </c>
      <c r="J3807" t="s">
        <v>9136</v>
      </c>
      <c r="K3807" t="s">
        <v>9137</v>
      </c>
      <c r="L3807" t="s">
        <v>547</v>
      </c>
      <c r="M3807" t="s">
        <v>548</v>
      </c>
      <c r="N3807" t="s">
        <v>549</v>
      </c>
      <c r="O3807" t="s">
        <v>549</v>
      </c>
      <c r="P3807">
        <v>81.941599999999994</v>
      </c>
      <c r="Q3807">
        <v>12794127</v>
      </c>
      <c r="R3807" t="s">
        <v>27</v>
      </c>
      <c r="S3807">
        <v>6</v>
      </c>
    </row>
    <row r="3808" spans="2:19" x14ac:dyDescent="0.3">
      <c r="B3808">
        <v>3807</v>
      </c>
      <c r="C3808" t="s">
        <v>19</v>
      </c>
      <c r="D3808" t="s">
        <v>19</v>
      </c>
      <c r="E3808">
        <v>3807</v>
      </c>
      <c r="F3808" t="s">
        <v>20</v>
      </c>
      <c r="G3808">
        <v>20168</v>
      </c>
      <c r="H3808">
        <v>3807</v>
      </c>
      <c r="I3808">
        <v>1511</v>
      </c>
      <c r="J3808" t="s">
        <v>9138</v>
      </c>
      <c r="K3808" t="s">
        <v>9139</v>
      </c>
      <c r="L3808" t="s">
        <v>189</v>
      </c>
      <c r="M3808" t="s">
        <v>190</v>
      </c>
      <c r="N3808" t="s">
        <v>4180</v>
      </c>
      <c r="O3808" t="s">
        <v>192</v>
      </c>
      <c r="P3808">
        <v>81.924099999999996</v>
      </c>
      <c r="Q3808">
        <v>115543941</v>
      </c>
      <c r="R3808" t="s">
        <v>37</v>
      </c>
      <c r="S3808">
        <v>4</v>
      </c>
    </row>
    <row r="3809" spans="2:19" x14ac:dyDescent="0.3">
      <c r="B3809">
        <v>3808</v>
      </c>
      <c r="C3809" t="s">
        <v>19</v>
      </c>
      <c r="D3809" t="s">
        <v>19</v>
      </c>
      <c r="E3809">
        <v>3808</v>
      </c>
      <c r="F3809" t="s">
        <v>20</v>
      </c>
      <c r="G3809">
        <v>19625</v>
      </c>
      <c r="H3809">
        <v>3808</v>
      </c>
      <c r="I3809">
        <v>30</v>
      </c>
      <c r="J3809" t="s">
        <v>9140</v>
      </c>
      <c r="K3809" t="s">
        <v>9141</v>
      </c>
      <c r="L3809" t="s">
        <v>246</v>
      </c>
      <c r="M3809" t="s">
        <v>247</v>
      </c>
      <c r="N3809" t="s">
        <v>9142</v>
      </c>
      <c r="O3809" t="s">
        <v>432</v>
      </c>
      <c r="P3809">
        <v>81.924899999999994</v>
      </c>
      <c r="Q3809">
        <v>3875000</v>
      </c>
      <c r="R3809" t="s">
        <v>144</v>
      </c>
      <c r="S3809">
        <v>4</v>
      </c>
    </row>
    <row r="3810" spans="2:19" x14ac:dyDescent="0.3">
      <c r="B3810">
        <v>3809</v>
      </c>
      <c r="C3810" t="s">
        <v>19</v>
      </c>
      <c r="D3810" t="s">
        <v>19</v>
      </c>
      <c r="E3810">
        <v>3809</v>
      </c>
      <c r="F3810" t="s">
        <v>20</v>
      </c>
      <c r="G3810">
        <v>2672</v>
      </c>
      <c r="H3810">
        <v>3809</v>
      </c>
      <c r="I3810">
        <v>73</v>
      </c>
      <c r="J3810" t="s">
        <v>9143</v>
      </c>
      <c r="K3810" t="s">
        <v>9144</v>
      </c>
      <c r="L3810" t="s">
        <v>23</v>
      </c>
      <c r="M3810" t="s">
        <v>24</v>
      </c>
      <c r="N3810" t="s">
        <v>5585</v>
      </c>
      <c r="O3810" t="s">
        <v>26</v>
      </c>
      <c r="P3810">
        <v>81.903899999999993</v>
      </c>
      <c r="Q3810">
        <v>39535000</v>
      </c>
      <c r="R3810" t="s">
        <v>151</v>
      </c>
      <c r="S3810">
        <v>8</v>
      </c>
    </row>
    <row r="3811" spans="2:19" x14ac:dyDescent="0.3">
      <c r="B3811">
        <v>3810</v>
      </c>
      <c r="C3811" t="s">
        <v>19</v>
      </c>
      <c r="D3811" t="s">
        <v>19</v>
      </c>
      <c r="E3811">
        <v>3810</v>
      </c>
      <c r="F3811" t="s">
        <v>20</v>
      </c>
      <c r="G3811">
        <v>24982</v>
      </c>
      <c r="H3811">
        <v>3810</v>
      </c>
      <c r="I3811">
        <v>16</v>
      </c>
      <c r="J3811" t="s">
        <v>9145</v>
      </c>
      <c r="K3811" t="s">
        <v>9146</v>
      </c>
      <c r="L3811" t="s">
        <v>23</v>
      </c>
      <c r="M3811" t="s">
        <v>24</v>
      </c>
      <c r="N3811" t="s">
        <v>26</v>
      </c>
      <c r="O3811" t="s">
        <v>26</v>
      </c>
      <c r="P3811">
        <v>81.893299999999996</v>
      </c>
      <c r="Q3811">
        <v>2421000</v>
      </c>
      <c r="R3811" t="s">
        <v>37</v>
      </c>
      <c r="S3811">
        <v>1</v>
      </c>
    </row>
    <row r="3812" spans="2:19" x14ac:dyDescent="0.3">
      <c r="B3812">
        <v>3811</v>
      </c>
      <c r="C3812" t="s">
        <v>19</v>
      </c>
      <c r="D3812" t="s">
        <v>19</v>
      </c>
      <c r="E3812">
        <v>3811</v>
      </c>
      <c r="F3812" t="s">
        <v>20</v>
      </c>
      <c r="G3812">
        <v>19733</v>
      </c>
      <c r="H3812">
        <v>3811</v>
      </c>
      <c r="I3812">
        <v>7</v>
      </c>
      <c r="J3812" t="s">
        <v>9147</v>
      </c>
      <c r="K3812" t="s">
        <v>9148</v>
      </c>
      <c r="L3812" t="s">
        <v>257</v>
      </c>
      <c r="M3812" t="s">
        <v>258</v>
      </c>
      <c r="N3812" t="s">
        <v>9149</v>
      </c>
      <c r="O3812" t="s">
        <v>259</v>
      </c>
      <c r="P3812">
        <v>81.874300000000005</v>
      </c>
      <c r="Q3812">
        <v>4853415</v>
      </c>
      <c r="R3812" t="s">
        <v>274</v>
      </c>
      <c r="S3812">
        <v>4</v>
      </c>
    </row>
    <row r="3813" spans="2:19" x14ac:dyDescent="0.3">
      <c r="B3813">
        <v>3812</v>
      </c>
      <c r="C3813" t="s">
        <v>19</v>
      </c>
      <c r="D3813" t="s">
        <v>19</v>
      </c>
      <c r="E3813">
        <v>3812</v>
      </c>
      <c r="F3813" t="s">
        <v>20</v>
      </c>
      <c r="G3813">
        <v>3290</v>
      </c>
      <c r="H3813">
        <v>3812</v>
      </c>
      <c r="I3813">
        <v>55</v>
      </c>
      <c r="J3813" t="s">
        <v>9150</v>
      </c>
      <c r="K3813" t="s">
        <v>9151</v>
      </c>
      <c r="L3813" t="s">
        <v>246</v>
      </c>
      <c r="M3813" t="s">
        <v>247</v>
      </c>
      <c r="N3813" t="s">
        <v>4079</v>
      </c>
      <c r="O3813" t="s">
        <v>3014</v>
      </c>
      <c r="P3813">
        <v>81.750200000000007</v>
      </c>
      <c r="Q3813">
        <v>9811086</v>
      </c>
      <c r="R3813" t="s">
        <v>274</v>
      </c>
      <c r="S3813">
        <v>6</v>
      </c>
    </row>
    <row r="3814" spans="2:19" x14ac:dyDescent="0.3">
      <c r="B3814">
        <v>3813</v>
      </c>
      <c r="C3814" t="s">
        <v>19</v>
      </c>
      <c r="D3814" t="s">
        <v>19</v>
      </c>
      <c r="E3814">
        <v>3813</v>
      </c>
      <c r="F3814" t="s">
        <v>20</v>
      </c>
      <c r="G3814">
        <v>17551</v>
      </c>
      <c r="H3814">
        <v>3813</v>
      </c>
      <c r="I3814">
        <v>66</v>
      </c>
      <c r="J3814" t="s">
        <v>9152</v>
      </c>
      <c r="K3814" t="s">
        <v>9153</v>
      </c>
      <c r="L3814" t="s">
        <v>154</v>
      </c>
      <c r="M3814" t="s">
        <v>155</v>
      </c>
      <c r="N3814" t="s">
        <v>6069</v>
      </c>
      <c r="O3814" t="s">
        <v>298</v>
      </c>
      <c r="P3814">
        <v>81.671400000000006</v>
      </c>
      <c r="Q3814">
        <v>11895750</v>
      </c>
      <c r="R3814" t="s">
        <v>151</v>
      </c>
      <c r="S3814">
        <v>5</v>
      </c>
    </row>
    <row r="3815" spans="2:19" x14ac:dyDescent="0.3">
      <c r="B3815">
        <v>3814</v>
      </c>
      <c r="C3815" t="s">
        <v>19</v>
      </c>
      <c r="D3815" t="s">
        <v>19</v>
      </c>
      <c r="E3815">
        <v>3814</v>
      </c>
      <c r="F3815" t="s">
        <v>20</v>
      </c>
      <c r="G3815">
        <v>1236</v>
      </c>
      <c r="H3815">
        <v>3814</v>
      </c>
      <c r="I3815">
        <v>21</v>
      </c>
      <c r="J3815" t="s">
        <v>9154</v>
      </c>
      <c r="K3815" t="s">
        <v>9155</v>
      </c>
      <c r="L3815" t="s">
        <v>311</v>
      </c>
      <c r="M3815" t="s">
        <v>369</v>
      </c>
      <c r="N3815" t="s">
        <v>370</v>
      </c>
      <c r="O3815" t="s">
        <v>370</v>
      </c>
      <c r="P3815">
        <v>81.662999999999997</v>
      </c>
      <c r="Q3815">
        <v>4894965</v>
      </c>
      <c r="R3815" t="s">
        <v>478</v>
      </c>
      <c r="S3815">
        <v>6</v>
      </c>
    </row>
    <row r="3816" spans="2:19" x14ac:dyDescent="0.3">
      <c r="B3816">
        <v>3815</v>
      </c>
      <c r="C3816" t="s">
        <v>19</v>
      </c>
      <c r="D3816" t="s">
        <v>19</v>
      </c>
      <c r="E3816">
        <v>3815</v>
      </c>
      <c r="F3816" t="s">
        <v>20</v>
      </c>
      <c r="G3816">
        <v>25994</v>
      </c>
      <c r="H3816">
        <v>3815</v>
      </c>
      <c r="I3816">
        <v>26</v>
      </c>
      <c r="J3816" t="s">
        <v>9156</v>
      </c>
      <c r="K3816" t="s">
        <v>9157</v>
      </c>
      <c r="L3816" t="s">
        <v>131</v>
      </c>
      <c r="M3816" t="s">
        <v>132</v>
      </c>
      <c r="N3816" t="s">
        <v>133</v>
      </c>
      <c r="O3816" t="s">
        <v>133</v>
      </c>
      <c r="P3816">
        <v>81.636700000000005</v>
      </c>
      <c r="Q3816">
        <v>4558982</v>
      </c>
      <c r="R3816" t="s">
        <v>37</v>
      </c>
      <c r="S3816">
        <v>1</v>
      </c>
    </row>
    <row r="3817" spans="2:19" x14ac:dyDescent="0.3">
      <c r="B3817">
        <v>3816</v>
      </c>
      <c r="C3817" t="s">
        <v>19</v>
      </c>
      <c r="D3817" t="s">
        <v>19</v>
      </c>
      <c r="E3817">
        <v>3816</v>
      </c>
      <c r="F3817" t="s">
        <v>20</v>
      </c>
      <c r="G3817">
        <v>20265</v>
      </c>
      <c r="H3817">
        <v>3816</v>
      </c>
      <c r="I3817">
        <v>39</v>
      </c>
      <c r="J3817" t="s">
        <v>9158</v>
      </c>
      <c r="K3817" t="s">
        <v>9159</v>
      </c>
      <c r="L3817" t="s">
        <v>257</v>
      </c>
      <c r="M3817" t="s">
        <v>258</v>
      </c>
      <c r="N3817" t="s">
        <v>259</v>
      </c>
      <c r="O3817" t="s">
        <v>259</v>
      </c>
      <c r="P3817">
        <v>81.618499999999997</v>
      </c>
      <c r="Q3817">
        <v>6119040</v>
      </c>
      <c r="R3817" t="s">
        <v>151</v>
      </c>
      <c r="S3817">
        <v>4</v>
      </c>
    </row>
    <row r="3818" spans="2:19" x14ac:dyDescent="0.3">
      <c r="B3818">
        <v>3817</v>
      </c>
      <c r="C3818" t="s">
        <v>19</v>
      </c>
      <c r="D3818" t="s">
        <v>19</v>
      </c>
      <c r="E3818">
        <v>3817</v>
      </c>
      <c r="F3818" t="s">
        <v>20</v>
      </c>
      <c r="G3818">
        <v>25678</v>
      </c>
      <c r="H3818">
        <v>3817</v>
      </c>
      <c r="I3818">
        <v>24</v>
      </c>
      <c r="J3818" t="s">
        <v>9160</v>
      </c>
      <c r="K3818" t="s">
        <v>9161</v>
      </c>
      <c r="L3818" t="s">
        <v>176</v>
      </c>
      <c r="M3818" t="s">
        <v>177</v>
      </c>
      <c r="N3818" t="s">
        <v>7762</v>
      </c>
      <c r="O3818" t="s">
        <v>179</v>
      </c>
      <c r="P3818">
        <v>81.6006</v>
      </c>
      <c r="Q3818">
        <v>4482860</v>
      </c>
      <c r="R3818" t="s">
        <v>144</v>
      </c>
      <c r="S3818">
        <v>1</v>
      </c>
    </row>
    <row r="3819" spans="2:19" x14ac:dyDescent="0.3">
      <c r="B3819">
        <v>3818</v>
      </c>
      <c r="C3819" t="s">
        <v>19</v>
      </c>
      <c r="D3819" t="s">
        <v>19</v>
      </c>
      <c r="E3819">
        <v>3818</v>
      </c>
      <c r="F3819" t="s">
        <v>20</v>
      </c>
      <c r="G3819">
        <v>21982</v>
      </c>
      <c r="H3819">
        <v>3818</v>
      </c>
      <c r="I3819">
        <v>147</v>
      </c>
      <c r="J3819" t="s">
        <v>9162</v>
      </c>
      <c r="K3819" t="s">
        <v>9163</v>
      </c>
      <c r="L3819" t="s">
        <v>154</v>
      </c>
      <c r="M3819" t="s">
        <v>155</v>
      </c>
      <c r="N3819" t="s">
        <v>3405</v>
      </c>
      <c r="O3819" t="s">
        <v>298</v>
      </c>
      <c r="P3819">
        <v>81.553799999999995</v>
      </c>
      <c r="Q3819">
        <v>7612146</v>
      </c>
      <c r="R3819" t="s">
        <v>61</v>
      </c>
      <c r="S3819">
        <v>5</v>
      </c>
    </row>
    <row r="3820" spans="2:19" x14ac:dyDescent="0.3">
      <c r="B3820">
        <v>3819</v>
      </c>
      <c r="C3820" t="s">
        <v>19</v>
      </c>
      <c r="D3820" t="s">
        <v>19</v>
      </c>
      <c r="E3820">
        <v>3819</v>
      </c>
      <c r="F3820" t="s">
        <v>20</v>
      </c>
      <c r="G3820">
        <v>24085</v>
      </c>
      <c r="H3820">
        <v>3819</v>
      </c>
      <c r="I3820">
        <v>102</v>
      </c>
      <c r="J3820" t="s">
        <v>9164</v>
      </c>
      <c r="K3820" t="s">
        <v>9165</v>
      </c>
      <c r="L3820" t="s">
        <v>311</v>
      </c>
      <c r="M3820" t="s">
        <v>369</v>
      </c>
      <c r="N3820" t="s">
        <v>1262</v>
      </c>
      <c r="O3820" t="s">
        <v>370</v>
      </c>
      <c r="P3820">
        <v>81.476100000000002</v>
      </c>
      <c r="Q3820">
        <v>18875128</v>
      </c>
      <c r="R3820" t="s">
        <v>121</v>
      </c>
      <c r="S3820">
        <v>2</v>
      </c>
    </row>
    <row r="3821" spans="2:19" x14ac:dyDescent="0.3">
      <c r="B3821">
        <v>3820</v>
      </c>
      <c r="C3821" t="s">
        <v>19</v>
      </c>
      <c r="D3821" t="s">
        <v>19</v>
      </c>
      <c r="E3821">
        <v>3820</v>
      </c>
      <c r="F3821" t="s">
        <v>20</v>
      </c>
      <c r="G3821">
        <v>19871</v>
      </c>
      <c r="H3821">
        <v>3820</v>
      </c>
      <c r="I3821">
        <v>40</v>
      </c>
      <c r="J3821" t="s">
        <v>9166</v>
      </c>
      <c r="K3821" t="s">
        <v>9167</v>
      </c>
      <c r="L3821" t="s">
        <v>577</v>
      </c>
      <c r="M3821" t="s">
        <v>578</v>
      </c>
      <c r="N3821" t="s">
        <v>898</v>
      </c>
      <c r="O3821" t="s">
        <v>1063</v>
      </c>
      <c r="P3821">
        <v>81.480599999999995</v>
      </c>
      <c r="Q3821">
        <v>10533524</v>
      </c>
      <c r="R3821" t="s">
        <v>182</v>
      </c>
      <c r="S3821">
        <v>4</v>
      </c>
    </row>
    <row r="3822" spans="2:19" x14ac:dyDescent="0.3">
      <c r="B3822">
        <v>3821</v>
      </c>
      <c r="C3822" t="s">
        <v>19</v>
      </c>
      <c r="D3822" t="s">
        <v>19</v>
      </c>
      <c r="E3822">
        <v>3821</v>
      </c>
      <c r="F3822" t="s">
        <v>20</v>
      </c>
      <c r="G3822">
        <v>2168</v>
      </c>
      <c r="H3822">
        <v>3821</v>
      </c>
      <c r="I3822">
        <v>1783</v>
      </c>
      <c r="J3822" t="s">
        <v>9168</v>
      </c>
      <c r="K3822" t="s">
        <v>9169</v>
      </c>
      <c r="L3822" t="s">
        <v>23</v>
      </c>
      <c r="M3822" t="s">
        <v>24</v>
      </c>
      <c r="N3822" t="s">
        <v>9170</v>
      </c>
      <c r="O3822" t="s">
        <v>60</v>
      </c>
      <c r="P3822">
        <v>81.449299999999994</v>
      </c>
      <c r="Q3822">
        <v>1644275000</v>
      </c>
      <c r="R3822" t="s">
        <v>449</v>
      </c>
      <c r="S3822">
        <v>12</v>
      </c>
    </row>
    <row r="3823" spans="2:19" x14ac:dyDescent="0.3">
      <c r="B3823">
        <v>3822</v>
      </c>
      <c r="C3823" t="s">
        <v>19</v>
      </c>
      <c r="D3823" t="s">
        <v>19</v>
      </c>
      <c r="E3823">
        <v>3822</v>
      </c>
      <c r="F3823" t="s">
        <v>20</v>
      </c>
      <c r="G3823">
        <v>25010</v>
      </c>
      <c r="H3823">
        <v>3822</v>
      </c>
      <c r="I3823">
        <v>545</v>
      </c>
      <c r="J3823" t="s">
        <v>9171</v>
      </c>
      <c r="K3823" t="s">
        <v>9172</v>
      </c>
      <c r="L3823" t="s">
        <v>154</v>
      </c>
      <c r="M3823" t="s">
        <v>155</v>
      </c>
      <c r="N3823" t="s">
        <v>1806</v>
      </c>
      <c r="O3823" t="s">
        <v>298</v>
      </c>
      <c r="P3823">
        <v>81.452399999999997</v>
      </c>
      <c r="Q3823">
        <v>63996893</v>
      </c>
      <c r="R3823" t="s">
        <v>144</v>
      </c>
      <c r="S3823">
        <v>1</v>
      </c>
    </row>
    <row r="3824" spans="2:19" x14ac:dyDescent="0.3">
      <c r="B3824">
        <v>3823</v>
      </c>
      <c r="C3824" t="s">
        <v>19</v>
      </c>
      <c r="D3824" t="s">
        <v>19</v>
      </c>
      <c r="E3824">
        <v>3823</v>
      </c>
      <c r="F3824" t="s">
        <v>20</v>
      </c>
      <c r="G3824">
        <v>24981</v>
      </c>
      <c r="H3824">
        <v>3823</v>
      </c>
      <c r="I3824">
        <v>17</v>
      </c>
      <c r="J3824" t="s">
        <v>9173</v>
      </c>
      <c r="K3824" t="s">
        <v>9174</v>
      </c>
      <c r="L3824" t="s">
        <v>594</v>
      </c>
      <c r="M3824" t="s">
        <v>595</v>
      </c>
      <c r="N3824" t="s">
        <v>5926</v>
      </c>
      <c r="O3824" t="s">
        <v>6254</v>
      </c>
      <c r="P3824">
        <v>81.399299999999997</v>
      </c>
      <c r="Q3824">
        <v>4534782</v>
      </c>
      <c r="R3824" t="s">
        <v>37</v>
      </c>
      <c r="S3824">
        <v>1</v>
      </c>
    </row>
    <row r="3825" spans="2:19" x14ac:dyDescent="0.3">
      <c r="B3825">
        <v>3824</v>
      </c>
      <c r="C3825" t="s">
        <v>19</v>
      </c>
      <c r="D3825" t="s">
        <v>19</v>
      </c>
      <c r="E3825">
        <v>3824</v>
      </c>
      <c r="F3825" t="s">
        <v>20</v>
      </c>
      <c r="G3825">
        <v>21183</v>
      </c>
      <c r="H3825">
        <v>3824</v>
      </c>
      <c r="I3825">
        <v>5</v>
      </c>
      <c r="J3825" t="s">
        <v>9175</v>
      </c>
      <c r="K3825" t="s">
        <v>9176</v>
      </c>
      <c r="L3825" t="s">
        <v>23</v>
      </c>
      <c r="M3825" t="s">
        <v>24</v>
      </c>
      <c r="N3825" t="s">
        <v>9177</v>
      </c>
      <c r="O3825" t="s">
        <v>26</v>
      </c>
      <c r="P3825">
        <v>81.324700000000007</v>
      </c>
      <c r="Q3825">
        <v>3427337</v>
      </c>
      <c r="R3825" t="s">
        <v>243</v>
      </c>
      <c r="S3825">
        <v>3</v>
      </c>
    </row>
    <row r="3826" spans="2:19" x14ac:dyDescent="0.3">
      <c r="B3826">
        <v>3825</v>
      </c>
      <c r="C3826" t="s">
        <v>19</v>
      </c>
      <c r="D3826" t="s">
        <v>19</v>
      </c>
      <c r="E3826">
        <v>3825</v>
      </c>
      <c r="F3826" t="s">
        <v>20</v>
      </c>
      <c r="G3826">
        <v>7009</v>
      </c>
      <c r="H3826">
        <v>3825</v>
      </c>
      <c r="I3826">
        <v>23</v>
      </c>
      <c r="J3826" t="s">
        <v>9178</v>
      </c>
      <c r="K3826" t="s">
        <v>9179</v>
      </c>
      <c r="L3826" t="s">
        <v>124</v>
      </c>
      <c r="M3826" t="s">
        <v>125</v>
      </c>
      <c r="N3826" t="s">
        <v>226</v>
      </c>
      <c r="O3826" t="s">
        <v>227</v>
      </c>
      <c r="P3826">
        <v>81.209999999999994</v>
      </c>
      <c r="Q3826">
        <v>12859334</v>
      </c>
      <c r="R3826" t="s">
        <v>61</v>
      </c>
      <c r="S3826">
        <v>6</v>
      </c>
    </row>
    <row r="3827" spans="2:19" x14ac:dyDescent="0.3">
      <c r="B3827">
        <v>3826</v>
      </c>
      <c r="C3827" t="s">
        <v>19</v>
      </c>
      <c r="D3827" t="s">
        <v>19</v>
      </c>
      <c r="E3827">
        <v>3826</v>
      </c>
      <c r="F3827" t="s">
        <v>20</v>
      </c>
      <c r="G3827">
        <v>1311</v>
      </c>
      <c r="H3827">
        <v>3826</v>
      </c>
      <c r="I3827">
        <v>63</v>
      </c>
      <c r="J3827" t="s">
        <v>9180</v>
      </c>
      <c r="K3827" t="s">
        <v>9181</v>
      </c>
      <c r="L3827" t="s">
        <v>64</v>
      </c>
      <c r="M3827" t="s">
        <v>65</v>
      </c>
      <c r="N3827" t="s">
        <v>67</v>
      </c>
      <c r="O3827" t="s">
        <v>67</v>
      </c>
      <c r="P3827">
        <v>81.198800000000006</v>
      </c>
      <c r="Q3827">
        <v>12368651</v>
      </c>
      <c r="R3827" t="s">
        <v>42</v>
      </c>
      <c r="S3827">
        <v>8</v>
      </c>
    </row>
    <row r="3828" spans="2:19" x14ac:dyDescent="0.3">
      <c r="B3828">
        <v>3827</v>
      </c>
      <c r="C3828" t="s">
        <v>19</v>
      </c>
      <c r="D3828" t="s">
        <v>19</v>
      </c>
      <c r="E3828">
        <v>3827</v>
      </c>
      <c r="F3828" t="s">
        <v>20</v>
      </c>
      <c r="G3828">
        <v>22176</v>
      </c>
      <c r="H3828">
        <v>3827</v>
      </c>
      <c r="I3828">
        <v>621</v>
      </c>
      <c r="J3828" t="s">
        <v>9182</v>
      </c>
      <c r="K3828" t="s">
        <v>9183</v>
      </c>
      <c r="L3828" t="s">
        <v>95</v>
      </c>
      <c r="M3828" t="s">
        <v>96</v>
      </c>
      <c r="N3828" t="s">
        <v>1250</v>
      </c>
      <c r="O3828" t="s">
        <v>147</v>
      </c>
      <c r="P3828">
        <v>81.153400000000005</v>
      </c>
      <c r="Q3828">
        <v>56379974</v>
      </c>
      <c r="R3828" t="s">
        <v>49</v>
      </c>
      <c r="S3828">
        <v>3</v>
      </c>
    </row>
    <row r="3829" spans="2:19" x14ac:dyDescent="0.3">
      <c r="B3829">
        <v>3828</v>
      </c>
      <c r="C3829" t="s">
        <v>19</v>
      </c>
      <c r="D3829" t="s">
        <v>19</v>
      </c>
      <c r="E3829">
        <v>3828</v>
      </c>
      <c r="F3829" t="s">
        <v>20</v>
      </c>
      <c r="G3829">
        <v>18463</v>
      </c>
      <c r="H3829">
        <v>3828</v>
      </c>
      <c r="I3829">
        <v>82</v>
      </c>
      <c r="J3829" t="s">
        <v>9184</v>
      </c>
      <c r="K3829" t="s">
        <v>9185</v>
      </c>
      <c r="L3829" t="s">
        <v>89</v>
      </c>
      <c r="M3829" t="s">
        <v>90</v>
      </c>
      <c r="N3829" t="s">
        <v>9186</v>
      </c>
      <c r="O3829" t="s">
        <v>377</v>
      </c>
      <c r="P3829">
        <v>81.125699999999995</v>
      </c>
      <c r="Q3829">
        <v>17346349</v>
      </c>
      <c r="R3829" t="s">
        <v>144</v>
      </c>
      <c r="S3829">
        <v>4</v>
      </c>
    </row>
    <row r="3830" spans="2:19" x14ac:dyDescent="0.3">
      <c r="B3830">
        <v>3829</v>
      </c>
      <c r="C3830" t="s">
        <v>19</v>
      </c>
      <c r="D3830" t="s">
        <v>19</v>
      </c>
      <c r="E3830">
        <v>3829</v>
      </c>
      <c r="F3830" t="s">
        <v>20</v>
      </c>
      <c r="G3830">
        <v>24518</v>
      </c>
      <c r="H3830">
        <v>3829</v>
      </c>
      <c r="I3830">
        <v>579</v>
      </c>
      <c r="J3830" t="s">
        <v>9187</v>
      </c>
      <c r="K3830" t="s">
        <v>9188</v>
      </c>
      <c r="L3830" t="s">
        <v>257</v>
      </c>
      <c r="M3830" t="s">
        <v>258</v>
      </c>
      <c r="N3830" t="s">
        <v>1915</v>
      </c>
      <c r="O3830" t="s">
        <v>259</v>
      </c>
      <c r="P3830">
        <v>81.119900000000001</v>
      </c>
      <c r="Q3830">
        <v>99980476</v>
      </c>
      <c r="R3830" t="s">
        <v>37</v>
      </c>
      <c r="S3830">
        <v>2</v>
      </c>
    </row>
    <row r="3831" spans="2:19" x14ac:dyDescent="0.3">
      <c r="B3831">
        <v>3830</v>
      </c>
      <c r="C3831" t="s">
        <v>19</v>
      </c>
      <c r="D3831" t="s">
        <v>19</v>
      </c>
      <c r="E3831">
        <v>3830</v>
      </c>
      <c r="F3831" t="s">
        <v>20</v>
      </c>
      <c r="G3831">
        <v>24889</v>
      </c>
      <c r="H3831">
        <v>3830</v>
      </c>
      <c r="I3831">
        <v>365</v>
      </c>
      <c r="J3831" t="s">
        <v>9189</v>
      </c>
      <c r="K3831" t="s">
        <v>9190</v>
      </c>
      <c r="L3831" t="s">
        <v>257</v>
      </c>
      <c r="M3831" t="s">
        <v>258</v>
      </c>
      <c r="N3831" t="s">
        <v>259</v>
      </c>
      <c r="O3831" t="s">
        <v>259</v>
      </c>
      <c r="P3831">
        <v>81.113900000000001</v>
      </c>
      <c r="Q3831">
        <v>17850614</v>
      </c>
      <c r="R3831" t="s">
        <v>238</v>
      </c>
      <c r="S3831">
        <v>1</v>
      </c>
    </row>
    <row r="3832" spans="2:19" x14ac:dyDescent="0.3">
      <c r="B3832">
        <v>3831</v>
      </c>
      <c r="C3832" t="s">
        <v>19</v>
      </c>
      <c r="D3832" t="s">
        <v>19</v>
      </c>
      <c r="E3832">
        <v>3831</v>
      </c>
      <c r="F3832" t="s">
        <v>20</v>
      </c>
      <c r="G3832">
        <v>279</v>
      </c>
      <c r="H3832">
        <v>3831</v>
      </c>
      <c r="I3832">
        <v>108</v>
      </c>
      <c r="J3832" t="s">
        <v>9191</v>
      </c>
      <c r="K3832" t="s">
        <v>9192</v>
      </c>
      <c r="L3832" t="s">
        <v>33</v>
      </c>
      <c r="M3832" t="s">
        <v>34</v>
      </c>
      <c r="N3832" t="s">
        <v>801</v>
      </c>
      <c r="O3832" t="s">
        <v>36</v>
      </c>
      <c r="P3832">
        <v>81.104299999999995</v>
      </c>
      <c r="Q3832">
        <v>41822030</v>
      </c>
      <c r="R3832" t="s">
        <v>144</v>
      </c>
      <c r="S3832">
        <v>7</v>
      </c>
    </row>
    <row r="3833" spans="2:19" x14ac:dyDescent="0.3">
      <c r="B3833">
        <v>3832</v>
      </c>
      <c r="C3833" t="s">
        <v>19</v>
      </c>
      <c r="D3833" t="s">
        <v>19</v>
      </c>
      <c r="E3833">
        <v>3832</v>
      </c>
      <c r="F3833" t="s">
        <v>20</v>
      </c>
      <c r="G3833">
        <v>18399</v>
      </c>
      <c r="H3833">
        <v>3832</v>
      </c>
      <c r="I3833">
        <v>37</v>
      </c>
      <c r="J3833" t="s">
        <v>9193</v>
      </c>
      <c r="K3833" t="s">
        <v>9194</v>
      </c>
      <c r="L3833" t="s">
        <v>164</v>
      </c>
      <c r="M3833" t="s">
        <v>165</v>
      </c>
      <c r="N3833" t="s">
        <v>9195</v>
      </c>
      <c r="O3833" t="s">
        <v>6234</v>
      </c>
      <c r="P3833">
        <v>81.070300000000003</v>
      </c>
      <c r="Q3833">
        <v>5551777</v>
      </c>
      <c r="R3833" t="s">
        <v>449</v>
      </c>
      <c r="S3833">
        <v>5</v>
      </c>
    </row>
    <row r="3834" spans="2:19" x14ac:dyDescent="0.3">
      <c r="B3834">
        <v>3833</v>
      </c>
      <c r="C3834" t="s">
        <v>19</v>
      </c>
      <c r="D3834" t="s">
        <v>19</v>
      </c>
      <c r="E3834">
        <v>3833</v>
      </c>
      <c r="F3834" t="s">
        <v>20</v>
      </c>
      <c r="G3834">
        <v>22564</v>
      </c>
      <c r="H3834">
        <v>3833</v>
      </c>
      <c r="I3834">
        <v>1711</v>
      </c>
      <c r="J3834" t="s">
        <v>9196</v>
      </c>
      <c r="K3834" t="s">
        <v>9197</v>
      </c>
      <c r="L3834" t="s">
        <v>131</v>
      </c>
      <c r="M3834" t="s">
        <v>132</v>
      </c>
      <c r="N3834" t="s">
        <v>143</v>
      </c>
      <c r="O3834" t="s">
        <v>143</v>
      </c>
      <c r="P3834">
        <v>81.038300000000007</v>
      </c>
      <c r="Q3834">
        <v>390420342</v>
      </c>
      <c r="R3834" t="s">
        <v>121</v>
      </c>
      <c r="S3834">
        <v>3</v>
      </c>
    </row>
    <row r="3835" spans="2:19" x14ac:dyDescent="0.3">
      <c r="B3835">
        <v>3834</v>
      </c>
      <c r="C3835" t="s">
        <v>19</v>
      </c>
      <c r="D3835" t="s">
        <v>19</v>
      </c>
      <c r="E3835">
        <v>3834</v>
      </c>
      <c r="F3835" t="s">
        <v>20</v>
      </c>
      <c r="G3835">
        <v>25409</v>
      </c>
      <c r="H3835">
        <v>3834</v>
      </c>
      <c r="I3835">
        <v>39</v>
      </c>
      <c r="J3835" t="s">
        <v>9198</v>
      </c>
      <c r="K3835" t="s">
        <v>9199</v>
      </c>
      <c r="L3835" t="s">
        <v>257</v>
      </c>
      <c r="M3835" t="s">
        <v>258</v>
      </c>
      <c r="N3835" t="s">
        <v>259</v>
      </c>
      <c r="O3835" t="s">
        <v>259</v>
      </c>
      <c r="P3835">
        <v>81.039400000000001</v>
      </c>
      <c r="Q3835">
        <v>28046962</v>
      </c>
      <c r="R3835" t="s">
        <v>144</v>
      </c>
      <c r="S3835">
        <v>1</v>
      </c>
    </row>
    <row r="3836" spans="2:19" x14ac:dyDescent="0.3">
      <c r="B3836">
        <v>3835</v>
      </c>
      <c r="C3836" t="s">
        <v>19</v>
      </c>
      <c r="D3836" t="s">
        <v>19</v>
      </c>
      <c r="E3836">
        <v>3835</v>
      </c>
      <c r="F3836" t="s">
        <v>20</v>
      </c>
      <c r="G3836">
        <v>1947</v>
      </c>
      <c r="H3836">
        <v>3835</v>
      </c>
      <c r="I3836">
        <v>45</v>
      </c>
      <c r="J3836" t="s">
        <v>9200</v>
      </c>
      <c r="K3836" t="s">
        <v>9201</v>
      </c>
      <c r="L3836" t="s">
        <v>154</v>
      </c>
      <c r="M3836" t="s">
        <v>155</v>
      </c>
      <c r="N3836" t="s">
        <v>1197</v>
      </c>
      <c r="O3836" t="s">
        <v>298</v>
      </c>
      <c r="P3836">
        <v>81.016599999999997</v>
      </c>
      <c r="Q3836">
        <v>20015000</v>
      </c>
      <c r="R3836" t="s">
        <v>61</v>
      </c>
      <c r="S3836">
        <v>7</v>
      </c>
    </row>
    <row r="3837" spans="2:19" x14ac:dyDescent="0.3">
      <c r="B3837">
        <v>3836</v>
      </c>
      <c r="C3837" t="s">
        <v>19</v>
      </c>
      <c r="D3837" t="s">
        <v>19</v>
      </c>
      <c r="E3837">
        <v>3836</v>
      </c>
      <c r="F3837" t="s">
        <v>20</v>
      </c>
      <c r="G3837">
        <v>25982</v>
      </c>
      <c r="H3837">
        <v>3836</v>
      </c>
      <c r="I3837">
        <v>129</v>
      </c>
      <c r="J3837" t="s">
        <v>9202</v>
      </c>
      <c r="K3837" t="s">
        <v>9203</v>
      </c>
      <c r="L3837" t="s">
        <v>131</v>
      </c>
      <c r="M3837" t="s">
        <v>132</v>
      </c>
      <c r="N3837" t="s">
        <v>143</v>
      </c>
      <c r="O3837" t="s">
        <v>143</v>
      </c>
      <c r="P3837">
        <v>80.987099999999998</v>
      </c>
      <c r="Q3837">
        <v>10613821</v>
      </c>
      <c r="R3837" t="s">
        <v>144</v>
      </c>
      <c r="S3837">
        <v>1</v>
      </c>
    </row>
    <row r="3838" spans="2:19" x14ac:dyDescent="0.3">
      <c r="B3838">
        <v>3837</v>
      </c>
      <c r="C3838" t="s">
        <v>19</v>
      </c>
      <c r="D3838" t="s">
        <v>19</v>
      </c>
      <c r="E3838">
        <v>3837</v>
      </c>
      <c r="F3838" t="s">
        <v>20</v>
      </c>
      <c r="G3838">
        <v>3861</v>
      </c>
      <c r="H3838">
        <v>3837</v>
      </c>
      <c r="I3838">
        <v>62</v>
      </c>
      <c r="J3838" t="s">
        <v>9204</v>
      </c>
      <c r="K3838" t="s">
        <v>9205</v>
      </c>
      <c r="L3838" t="s">
        <v>83</v>
      </c>
      <c r="M3838" t="s">
        <v>84</v>
      </c>
      <c r="N3838" t="s">
        <v>608</v>
      </c>
      <c r="O3838" t="s">
        <v>609</v>
      </c>
      <c r="P3838">
        <v>80.870400000000004</v>
      </c>
      <c r="Q3838">
        <v>25129294</v>
      </c>
      <c r="R3838" t="s">
        <v>128</v>
      </c>
      <c r="S3838">
        <v>7</v>
      </c>
    </row>
    <row r="3839" spans="2:19" x14ac:dyDescent="0.3">
      <c r="B3839">
        <v>3838</v>
      </c>
      <c r="C3839" t="s">
        <v>19</v>
      </c>
      <c r="D3839" t="s">
        <v>19</v>
      </c>
      <c r="E3839">
        <v>3838</v>
      </c>
      <c r="F3839" t="s">
        <v>20</v>
      </c>
      <c r="G3839">
        <v>1158</v>
      </c>
      <c r="H3839">
        <v>3838</v>
      </c>
      <c r="I3839">
        <v>92</v>
      </c>
      <c r="J3839" t="s">
        <v>9206</v>
      </c>
      <c r="K3839" t="s">
        <v>9207</v>
      </c>
      <c r="L3839" t="s">
        <v>154</v>
      </c>
      <c r="M3839" t="s">
        <v>155</v>
      </c>
      <c r="N3839" t="s">
        <v>373</v>
      </c>
      <c r="O3839" t="s">
        <v>298</v>
      </c>
      <c r="P3839">
        <v>80.797200000000004</v>
      </c>
      <c r="Q3839">
        <v>30105541</v>
      </c>
      <c r="R3839" t="s">
        <v>151</v>
      </c>
      <c r="S3839">
        <v>8</v>
      </c>
    </row>
    <row r="3840" spans="2:19" x14ac:dyDescent="0.3">
      <c r="B3840">
        <v>3839</v>
      </c>
      <c r="C3840" t="s">
        <v>19</v>
      </c>
      <c r="D3840" t="s">
        <v>19</v>
      </c>
      <c r="E3840">
        <v>3839</v>
      </c>
      <c r="F3840" t="s">
        <v>20</v>
      </c>
      <c r="G3840">
        <v>17931</v>
      </c>
      <c r="H3840">
        <v>3839</v>
      </c>
      <c r="I3840">
        <v>78</v>
      </c>
      <c r="J3840" t="s">
        <v>9208</v>
      </c>
      <c r="K3840" t="s">
        <v>9209</v>
      </c>
      <c r="L3840" t="s">
        <v>185</v>
      </c>
      <c r="M3840" t="s">
        <v>186</v>
      </c>
      <c r="N3840" t="s">
        <v>185</v>
      </c>
      <c r="O3840" t="s">
        <v>179</v>
      </c>
      <c r="P3840">
        <v>80.774000000000001</v>
      </c>
      <c r="Q3840">
        <v>121787440</v>
      </c>
      <c r="R3840" t="s">
        <v>61</v>
      </c>
      <c r="S3840">
        <v>4</v>
      </c>
    </row>
    <row r="3841" spans="2:19" x14ac:dyDescent="0.3">
      <c r="B3841">
        <v>3840</v>
      </c>
      <c r="C3841" t="s">
        <v>19</v>
      </c>
      <c r="D3841" t="s">
        <v>19</v>
      </c>
      <c r="E3841">
        <v>3840</v>
      </c>
      <c r="F3841" t="s">
        <v>20</v>
      </c>
      <c r="G3841">
        <v>8796</v>
      </c>
      <c r="H3841">
        <v>3840</v>
      </c>
      <c r="I3841">
        <v>105</v>
      </c>
      <c r="J3841" t="s">
        <v>9210</v>
      </c>
      <c r="K3841" t="s">
        <v>9211</v>
      </c>
      <c r="L3841" t="s">
        <v>77</v>
      </c>
      <c r="M3841" t="s">
        <v>78</v>
      </c>
      <c r="N3841" t="s">
        <v>472</v>
      </c>
      <c r="O3841" t="s">
        <v>472</v>
      </c>
      <c r="P3841">
        <v>80.772599999999997</v>
      </c>
      <c r="Q3841">
        <v>13425748</v>
      </c>
      <c r="R3841" t="s">
        <v>121</v>
      </c>
      <c r="S3841">
        <v>5</v>
      </c>
    </row>
    <row r="3842" spans="2:19" x14ac:dyDescent="0.3">
      <c r="B3842">
        <v>3841</v>
      </c>
      <c r="C3842" t="s">
        <v>19</v>
      </c>
      <c r="D3842" t="s">
        <v>19</v>
      </c>
      <c r="E3842">
        <v>3841</v>
      </c>
      <c r="F3842" t="s">
        <v>20</v>
      </c>
      <c r="G3842">
        <v>24375</v>
      </c>
      <c r="H3842">
        <v>3841</v>
      </c>
      <c r="I3842">
        <v>23</v>
      </c>
      <c r="J3842" t="s">
        <v>9212</v>
      </c>
      <c r="K3842" t="s">
        <v>9213</v>
      </c>
      <c r="L3842" t="s">
        <v>23</v>
      </c>
      <c r="M3842" t="s">
        <v>24</v>
      </c>
      <c r="N3842" t="s">
        <v>9028</v>
      </c>
      <c r="O3842" t="s">
        <v>26</v>
      </c>
      <c r="P3842">
        <v>80.544700000000006</v>
      </c>
      <c r="Q3842">
        <v>3521973</v>
      </c>
      <c r="R3842" t="s">
        <v>27</v>
      </c>
      <c r="S3842">
        <v>2</v>
      </c>
    </row>
    <row r="3843" spans="2:19" x14ac:dyDescent="0.3">
      <c r="B3843">
        <v>3842</v>
      </c>
      <c r="C3843" t="s">
        <v>19</v>
      </c>
      <c r="D3843" t="s">
        <v>19</v>
      </c>
      <c r="E3843">
        <v>3842</v>
      </c>
      <c r="F3843" t="s">
        <v>20</v>
      </c>
      <c r="G3843">
        <v>23954</v>
      </c>
      <c r="H3843">
        <v>3842</v>
      </c>
      <c r="I3843">
        <v>21</v>
      </c>
      <c r="J3843" t="s">
        <v>9214</v>
      </c>
      <c r="K3843" t="s">
        <v>9215</v>
      </c>
      <c r="L3843" t="s">
        <v>547</v>
      </c>
      <c r="M3843" t="s">
        <v>548</v>
      </c>
      <c r="N3843" t="s">
        <v>1476</v>
      </c>
      <c r="O3843" t="s">
        <v>549</v>
      </c>
      <c r="P3843">
        <v>80.495900000000006</v>
      </c>
      <c r="Q3843">
        <v>8853581</v>
      </c>
      <c r="R3843" t="s">
        <v>121</v>
      </c>
      <c r="S3843">
        <v>2</v>
      </c>
    </row>
    <row r="3844" spans="2:19" x14ac:dyDescent="0.3">
      <c r="B3844">
        <v>3843</v>
      </c>
      <c r="C3844" t="s">
        <v>19</v>
      </c>
      <c r="D3844" t="s">
        <v>19</v>
      </c>
      <c r="E3844">
        <v>3843</v>
      </c>
      <c r="F3844" t="s">
        <v>20</v>
      </c>
      <c r="G3844">
        <v>26401</v>
      </c>
      <c r="H3844">
        <v>3843</v>
      </c>
      <c r="I3844">
        <v>140</v>
      </c>
      <c r="J3844" t="s">
        <v>9216</v>
      </c>
      <c r="K3844" t="s">
        <v>9217</v>
      </c>
      <c r="L3844" t="s">
        <v>547</v>
      </c>
      <c r="M3844" t="s">
        <v>548</v>
      </c>
      <c r="N3844" t="s">
        <v>549</v>
      </c>
      <c r="O3844" t="s">
        <v>549</v>
      </c>
      <c r="P3844">
        <v>80.364800000000002</v>
      </c>
      <c r="Q3844">
        <v>2056350</v>
      </c>
      <c r="R3844" t="s">
        <v>37</v>
      </c>
      <c r="S3844">
        <v>1</v>
      </c>
    </row>
    <row r="3845" spans="2:19" x14ac:dyDescent="0.3">
      <c r="B3845">
        <v>3844</v>
      </c>
      <c r="C3845" t="s">
        <v>19</v>
      </c>
      <c r="D3845" t="s">
        <v>19</v>
      </c>
      <c r="E3845">
        <v>3844</v>
      </c>
      <c r="F3845" t="s">
        <v>20</v>
      </c>
      <c r="G3845">
        <v>1178</v>
      </c>
      <c r="H3845">
        <v>3844</v>
      </c>
      <c r="I3845">
        <v>437</v>
      </c>
      <c r="J3845" t="s">
        <v>9218</v>
      </c>
      <c r="K3845" t="s">
        <v>9219</v>
      </c>
      <c r="L3845" t="s">
        <v>257</v>
      </c>
      <c r="M3845" t="s">
        <v>258</v>
      </c>
      <c r="N3845" t="s">
        <v>9220</v>
      </c>
      <c r="O3845" t="s">
        <v>259</v>
      </c>
      <c r="P3845">
        <v>80.251400000000004</v>
      </c>
      <c r="Q3845">
        <v>13764000</v>
      </c>
      <c r="R3845" t="s">
        <v>144</v>
      </c>
      <c r="S3845">
        <v>7</v>
      </c>
    </row>
    <row r="3846" spans="2:19" x14ac:dyDescent="0.3">
      <c r="B3846">
        <v>3845</v>
      </c>
      <c r="C3846" t="s">
        <v>19</v>
      </c>
      <c r="D3846" t="s">
        <v>19</v>
      </c>
      <c r="E3846">
        <v>3845</v>
      </c>
      <c r="F3846" t="s">
        <v>20</v>
      </c>
      <c r="G3846">
        <v>24471</v>
      </c>
      <c r="H3846">
        <v>3845</v>
      </c>
      <c r="I3846">
        <v>13</v>
      </c>
      <c r="J3846" t="s">
        <v>9221</v>
      </c>
      <c r="K3846" t="s">
        <v>9222</v>
      </c>
      <c r="L3846" t="s">
        <v>246</v>
      </c>
      <c r="M3846" t="s">
        <v>247</v>
      </c>
      <c r="N3846" t="s">
        <v>600</v>
      </c>
      <c r="O3846" t="s">
        <v>600</v>
      </c>
      <c r="P3846">
        <v>80.225499999999997</v>
      </c>
      <c r="Q3846">
        <v>3600171</v>
      </c>
      <c r="R3846" t="s">
        <v>49</v>
      </c>
      <c r="S3846">
        <v>2</v>
      </c>
    </row>
    <row r="3847" spans="2:19" x14ac:dyDescent="0.3">
      <c r="B3847">
        <v>3846</v>
      </c>
      <c r="C3847" t="s">
        <v>19</v>
      </c>
      <c r="D3847" t="s">
        <v>19</v>
      </c>
      <c r="E3847">
        <v>3846</v>
      </c>
      <c r="F3847" t="s">
        <v>20</v>
      </c>
      <c r="G3847">
        <v>18451</v>
      </c>
      <c r="H3847">
        <v>3846</v>
      </c>
      <c r="I3847">
        <v>196</v>
      </c>
      <c r="J3847" t="s">
        <v>9223</v>
      </c>
      <c r="K3847" t="s">
        <v>9224</v>
      </c>
      <c r="L3847" t="s">
        <v>131</v>
      </c>
      <c r="M3847" t="s">
        <v>132</v>
      </c>
      <c r="N3847" t="s">
        <v>1603</v>
      </c>
      <c r="O3847" t="s">
        <v>143</v>
      </c>
      <c r="P3847">
        <v>80.224699999999999</v>
      </c>
      <c r="Q3847">
        <v>515427499</v>
      </c>
      <c r="R3847" t="s">
        <v>467</v>
      </c>
      <c r="S3847">
        <v>5</v>
      </c>
    </row>
    <row r="3848" spans="2:19" x14ac:dyDescent="0.3">
      <c r="B3848">
        <v>3847</v>
      </c>
      <c r="C3848" t="s">
        <v>19</v>
      </c>
      <c r="D3848" t="s">
        <v>19</v>
      </c>
      <c r="E3848">
        <v>3847</v>
      </c>
      <c r="F3848" t="s">
        <v>20</v>
      </c>
      <c r="G3848">
        <v>23626</v>
      </c>
      <c r="H3848">
        <v>3847</v>
      </c>
      <c r="I3848">
        <v>21</v>
      </c>
      <c r="J3848" t="s">
        <v>9225</v>
      </c>
      <c r="K3848" t="s">
        <v>9226</v>
      </c>
      <c r="L3848" t="s">
        <v>131</v>
      </c>
      <c r="M3848" t="s">
        <v>132</v>
      </c>
      <c r="N3848" t="s">
        <v>794</v>
      </c>
      <c r="O3848" t="s">
        <v>794</v>
      </c>
      <c r="P3848">
        <v>80.199399999999997</v>
      </c>
      <c r="Q3848">
        <v>2955276</v>
      </c>
      <c r="R3848" t="s">
        <v>449</v>
      </c>
      <c r="S3848">
        <v>2</v>
      </c>
    </row>
    <row r="3849" spans="2:19" x14ac:dyDescent="0.3">
      <c r="B3849">
        <v>3848</v>
      </c>
      <c r="C3849" t="s">
        <v>19</v>
      </c>
      <c r="D3849" t="s">
        <v>19</v>
      </c>
      <c r="E3849">
        <v>3848</v>
      </c>
      <c r="F3849" t="s">
        <v>20</v>
      </c>
      <c r="G3849">
        <v>6944</v>
      </c>
      <c r="H3849">
        <v>3848</v>
      </c>
      <c r="I3849">
        <v>38</v>
      </c>
      <c r="J3849" t="s">
        <v>9227</v>
      </c>
      <c r="K3849" t="s">
        <v>9228</v>
      </c>
      <c r="L3849" t="s">
        <v>360</v>
      </c>
      <c r="M3849" t="s">
        <v>361</v>
      </c>
      <c r="N3849" t="s">
        <v>9229</v>
      </c>
      <c r="O3849" t="s">
        <v>764</v>
      </c>
      <c r="P3849">
        <v>80.177999999999997</v>
      </c>
      <c r="Q3849">
        <v>11565988</v>
      </c>
      <c r="R3849" t="s">
        <v>27</v>
      </c>
      <c r="S3849">
        <v>7</v>
      </c>
    </row>
    <row r="3850" spans="2:19" x14ac:dyDescent="0.3">
      <c r="B3850">
        <v>3849</v>
      </c>
      <c r="C3850" t="s">
        <v>19</v>
      </c>
      <c r="D3850" t="s">
        <v>19</v>
      </c>
      <c r="E3850">
        <v>3849</v>
      </c>
      <c r="F3850" t="s">
        <v>20</v>
      </c>
      <c r="G3850">
        <v>20705</v>
      </c>
      <c r="H3850">
        <v>3849</v>
      </c>
      <c r="I3850">
        <v>107</v>
      </c>
      <c r="J3850" t="s">
        <v>9230</v>
      </c>
      <c r="K3850" t="s">
        <v>9231</v>
      </c>
      <c r="L3850" t="s">
        <v>917</v>
      </c>
      <c r="M3850" t="s">
        <v>918</v>
      </c>
      <c r="N3850" t="s">
        <v>919</v>
      </c>
      <c r="O3850" t="s">
        <v>920</v>
      </c>
      <c r="P3850">
        <v>80.158600000000007</v>
      </c>
      <c r="Q3850">
        <v>11274014</v>
      </c>
      <c r="R3850" t="s">
        <v>144</v>
      </c>
      <c r="S3850">
        <v>4</v>
      </c>
    </row>
    <row r="3851" spans="2:19" x14ac:dyDescent="0.3">
      <c r="B3851">
        <v>3850</v>
      </c>
      <c r="C3851" t="s">
        <v>19</v>
      </c>
      <c r="D3851" t="s">
        <v>19</v>
      </c>
      <c r="E3851">
        <v>3850</v>
      </c>
      <c r="F3851" t="s">
        <v>20</v>
      </c>
      <c r="G3851">
        <v>24169</v>
      </c>
      <c r="H3851">
        <v>3850</v>
      </c>
      <c r="I3851">
        <v>42</v>
      </c>
      <c r="J3851" t="s">
        <v>9232</v>
      </c>
      <c r="K3851" t="s">
        <v>9233</v>
      </c>
      <c r="L3851" t="s">
        <v>2918</v>
      </c>
      <c r="M3851" t="s">
        <v>2919</v>
      </c>
      <c r="N3851" t="s">
        <v>197</v>
      </c>
      <c r="P3851">
        <v>80.160899999999998</v>
      </c>
      <c r="Q3851">
        <v>2666752</v>
      </c>
      <c r="R3851" t="s">
        <v>121</v>
      </c>
      <c r="S3851">
        <v>2</v>
      </c>
    </row>
    <row r="3852" spans="2:19" x14ac:dyDescent="0.3">
      <c r="B3852">
        <v>3851</v>
      </c>
      <c r="C3852" t="s">
        <v>19</v>
      </c>
      <c r="D3852" t="s">
        <v>19</v>
      </c>
      <c r="E3852">
        <v>3851</v>
      </c>
      <c r="F3852" t="s">
        <v>20</v>
      </c>
      <c r="G3852">
        <v>26095</v>
      </c>
      <c r="H3852">
        <v>3851</v>
      </c>
      <c r="I3852">
        <v>5</v>
      </c>
      <c r="J3852" t="s">
        <v>9234</v>
      </c>
      <c r="K3852" t="s">
        <v>9235</v>
      </c>
      <c r="L3852" t="s">
        <v>943</v>
      </c>
      <c r="M3852" t="s">
        <v>944</v>
      </c>
      <c r="N3852" t="s">
        <v>2145</v>
      </c>
      <c r="O3852" t="s">
        <v>946</v>
      </c>
      <c r="P3852">
        <v>80.1631</v>
      </c>
      <c r="Q3852">
        <v>2254440</v>
      </c>
      <c r="R3852" t="s">
        <v>151</v>
      </c>
      <c r="S3852">
        <v>1</v>
      </c>
    </row>
    <row r="3853" spans="2:19" x14ac:dyDescent="0.3">
      <c r="B3853">
        <v>3852</v>
      </c>
      <c r="C3853" t="s">
        <v>19</v>
      </c>
      <c r="D3853" t="s">
        <v>19</v>
      </c>
      <c r="E3853">
        <v>3852</v>
      </c>
      <c r="F3853" t="s">
        <v>20</v>
      </c>
      <c r="G3853">
        <v>11500</v>
      </c>
      <c r="H3853">
        <v>3852</v>
      </c>
      <c r="I3853">
        <v>150</v>
      </c>
      <c r="J3853" t="s">
        <v>9236</v>
      </c>
      <c r="K3853" t="s">
        <v>9237</v>
      </c>
      <c r="L3853" t="s">
        <v>83</v>
      </c>
      <c r="M3853" t="s">
        <v>84</v>
      </c>
      <c r="N3853" t="s">
        <v>2719</v>
      </c>
      <c r="O3853" t="s">
        <v>86</v>
      </c>
      <c r="P3853">
        <v>80.111800000000002</v>
      </c>
      <c r="Q3853">
        <v>21334082</v>
      </c>
      <c r="R3853" t="s">
        <v>274</v>
      </c>
      <c r="S3853">
        <v>4</v>
      </c>
    </row>
    <row r="3854" spans="2:19" x14ac:dyDescent="0.3">
      <c r="B3854">
        <v>3853</v>
      </c>
      <c r="C3854" t="s">
        <v>19</v>
      </c>
      <c r="D3854" t="s">
        <v>19</v>
      </c>
      <c r="E3854">
        <v>3853</v>
      </c>
      <c r="F3854" t="s">
        <v>20</v>
      </c>
      <c r="G3854">
        <v>20280</v>
      </c>
      <c r="H3854">
        <v>3853</v>
      </c>
      <c r="I3854">
        <v>30</v>
      </c>
      <c r="J3854" t="s">
        <v>9238</v>
      </c>
      <c r="K3854" t="s">
        <v>9239</v>
      </c>
      <c r="L3854" t="s">
        <v>189</v>
      </c>
      <c r="M3854" t="s">
        <v>190</v>
      </c>
      <c r="N3854" t="s">
        <v>669</v>
      </c>
      <c r="O3854" t="s">
        <v>192</v>
      </c>
      <c r="P3854">
        <v>80.084000000000003</v>
      </c>
      <c r="Q3854">
        <v>5145000</v>
      </c>
      <c r="R3854" t="s">
        <v>144</v>
      </c>
      <c r="S3854">
        <v>4</v>
      </c>
    </row>
    <row r="3855" spans="2:19" x14ac:dyDescent="0.3">
      <c r="B3855">
        <v>3854</v>
      </c>
      <c r="C3855" t="s">
        <v>19</v>
      </c>
      <c r="D3855" t="s">
        <v>19</v>
      </c>
      <c r="E3855">
        <v>3854</v>
      </c>
      <c r="F3855" t="s">
        <v>20</v>
      </c>
      <c r="G3855">
        <v>11</v>
      </c>
      <c r="H3855">
        <v>3854</v>
      </c>
      <c r="I3855">
        <v>1700</v>
      </c>
      <c r="J3855" t="s">
        <v>9240</v>
      </c>
      <c r="K3855" t="s">
        <v>9241</v>
      </c>
      <c r="L3855" t="s">
        <v>70</v>
      </c>
      <c r="M3855" t="s">
        <v>71</v>
      </c>
      <c r="N3855" t="s">
        <v>839</v>
      </c>
      <c r="O3855" t="s">
        <v>73</v>
      </c>
      <c r="P3855">
        <v>80.054900000000004</v>
      </c>
      <c r="Q3855">
        <v>94149808</v>
      </c>
      <c r="R3855" t="s">
        <v>144</v>
      </c>
      <c r="S3855">
        <v>3</v>
      </c>
    </row>
    <row r="3856" spans="2:19" x14ac:dyDescent="0.3">
      <c r="B3856">
        <v>3855</v>
      </c>
      <c r="C3856" t="s">
        <v>19</v>
      </c>
      <c r="D3856" t="s">
        <v>19</v>
      </c>
      <c r="E3856">
        <v>3855</v>
      </c>
      <c r="F3856" t="s">
        <v>20</v>
      </c>
      <c r="G3856">
        <v>19656</v>
      </c>
      <c r="H3856">
        <v>3855</v>
      </c>
      <c r="I3856">
        <v>45</v>
      </c>
      <c r="J3856" t="s">
        <v>9242</v>
      </c>
      <c r="K3856" t="s">
        <v>9243</v>
      </c>
      <c r="L3856" t="s">
        <v>23</v>
      </c>
      <c r="M3856" t="s">
        <v>24</v>
      </c>
      <c r="N3856" t="s">
        <v>7066</v>
      </c>
      <c r="O3856" t="s">
        <v>26</v>
      </c>
      <c r="P3856">
        <v>80.0518</v>
      </c>
      <c r="Q3856">
        <v>6950000</v>
      </c>
      <c r="R3856" t="s">
        <v>121</v>
      </c>
      <c r="S3856">
        <v>4</v>
      </c>
    </row>
    <row r="3857" spans="2:19" x14ac:dyDescent="0.3">
      <c r="B3857">
        <v>3856</v>
      </c>
      <c r="C3857" t="s">
        <v>19</v>
      </c>
      <c r="D3857" t="s">
        <v>19</v>
      </c>
      <c r="E3857">
        <v>3856</v>
      </c>
      <c r="F3857" t="s">
        <v>20</v>
      </c>
      <c r="G3857">
        <v>1654</v>
      </c>
      <c r="H3857">
        <v>3856</v>
      </c>
      <c r="I3857">
        <v>61</v>
      </c>
      <c r="J3857" t="s">
        <v>9244</v>
      </c>
      <c r="K3857" t="s">
        <v>9245</v>
      </c>
      <c r="L3857" t="s">
        <v>311</v>
      </c>
      <c r="M3857" t="s">
        <v>369</v>
      </c>
      <c r="N3857" t="s">
        <v>9246</v>
      </c>
      <c r="O3857" t="s">
        <v>370</v>
      </c>
      <c r="P3857">
        <v>80.020099999999999</v>
      </c>
      <c r="Q3857">
        <v>17040178</v>
      </c>
      <c r="R3857" t="s">
        <v>30</v>
      </c>
      <c r="S3857">
        <v>8</v>
      </c>
    </row>
    <row r="3858" spans="2:19" x14ac:dyDescent="0.3">
      <c r="B3858">
        <v>3857</v>
      </c>
      <c r="C3858" t="s">
        <v>19</v>
      </c>
      <c r="D3858" t="s">
        <v>19</v>
      </c>
      <c r="E3858">
        <v>3857</v>
      </c>
      <c r="F3858" t="s">
        <v>20</v>
      </c>
      <c r="G3858">
        <v>26452</v>
      </c>
      <c r="H3858">
        <v>3857</v>
      </c>
      <c r="I3858">
        <v>120</v>
      </c>
      <c r="J3858" t="s">
        <v>9247</v>
      </c>
      <c r="K3858" t="s">
        <v>9248</v>
      </c>
      <c r="L3858" t="s">
        <v>246</v>
      </c>
      <c r="M3858" t="s">
        <v>247</v>
      </c>
      <c r="N3858" t="s">
        <v>1180</v>
      </c>
      <c r="O3858" t="s">
        <v>432</v>
      </c>
      <c r="P3858">
        <v>79.992500000000007</v>
      </c>
      <c r="Q3858">
        <v>29019532</v>
      </c>
      <c r="R3858" t="s">
        <v>666</v>
      </c>
      <c r="S3858">
        <v>1</v>
      </c>
    </row>
    <row r="3859" spans="2:19" x14ac:dyDescent="0.3">
      <c r="B3859">
        <v>3858</v>
      </c>
      <c r="C3859" t="s">
        <v>19</v>
      </c>
      <c r="D3859" t="s">
        <v>19</v>
      </c>
      <c r="E3859">
        <v>3858</v>
      </c>
      <c r="F3859" t="s">
        <v>20</v>
      </c>
      <c r="G3859">
        <v>24973</v>
      </c>
      <c r="H3859">
        <v>3858</v>
      </c>
      <c r="I3859">
        <v>50</v>
      </c>
      <c r="J3859" t="s">
        <v>9249</v>
      </c>
      <c r="K3859" t="s">
        <v>9250</v>
      </c>
      <c r="L3859" t="s">
        <v>185</v>
      </c>
      <c r="M3859" t="s">
        <v>186</v>
      </c>
      <c r="N3859" t="s">
        <v>827</v>
      </c>
      <c r="O3859" t="s">
        <v>179</v>
      </c>
      <c r="P3859">
        <v>79.974500000000006</v>
      </c>
      <c r="Q3859">
        <v>2989511</v>
      </c>
      <c r="R3859" t="s">
        <v>61</v>
      </c>
      <c r="S3859">
        <v>1</v>
      </c>
    </row>
    <row r="3860" spans="2:19" x14ac:dyDescent="0.3">
      <c r="B3860">
        <v>3859</v>
      </c>
      <c r="C3860" t="s">
        <v>19</v>
      </c>
      <c r="D3860" t="s">
        <v>19</v>
      </c>
      <c r="E3860">
        <v>3859</v>
      </c>
      <c r="F3860" t="s">
        <v>20</v>
      </c>
      <c r="G3860">
        <v>21469</v>
      </c>
      <c r="H3860">
        <v>3859</v>
      </c>
      <c r="I3860">
        <v>347</v>
      </c>
      <c r="J3860" t="s">
        <v>9251</v>
      </c>
      <c r="K3860" t="s">
        <v>9252</v>
      </c>
      <c r="L3860" t="s">
        <v>210</v>
      </c>
      <c r="M3860" t="s">
        <v>211</v>
      </c>
      <c r="N3860" t="s">
        <v>3664</v>
      </c>
      <c r="O3860" t="s">
        <v>481</v>
      </c>
      <c r="P3860">
        <v>79.953900000000004</v>
      </c>
      <c r="Q3860">
        <v>28680400</v>
      </c>
      <c r="R3860" t="s">
        <v>118</v>
      </c>
      <c r="S3860">
        <v>3</v>
      </c>
    </row>
    <row r="3861" spans="2:19" x14ac:dyDescent="0.3">
      <c r="B3861">
        <v>3860</v>
      </c>
      <c r="C3861" t="s">
        <v>19</v>
      </c>
      <c r="D3861" t="s">
        <v>19</v>
      </c>
      <c r="E3861">
        <v>3860</v>
      </c>
      <c r="F3861" t="s">
        <v>20</v>
      </c>
      <c r="G3861">
        <v>24272</v>
      </c>
      <c r="H3861">
        <v>3860</v>
      </c>
      <c r="I3861">
        <v>624</v>
      </c>
      <c r="J3861" t="s">
        <v>9253</v>
      </c>
      <c r="K3861" t="s">
        <v>9254</v>
      </c>
      <c r="L3861" t="s">
        <v>95</v>
      </c>
      <c r="M3861" t="s">
        <v>96</v>
      </c>
      <c r="N3861" t="s">
        <v>1690</v>
      </c>
      <c r="O3861" t="s">
        <v>150</v>
      </c>
      <c r="P3861">
        <v>79.927199999999999</v>
      </c>
      <c r="Q3861">
        <v>229310000</v>
      </c>
      <c r="R3861" t="s">
        <v>449</v>
      </c>
      <c r="S3861">
        <v>2</v>
      </c>
    </row>
    <row r="3862" spans="2:19" x14ac:dyDescent="0.3">
      <c r="B3862">
        <v>3861</v>
      </c>
      <c r="C3862" t="s">
        <v>19</v>
      </c>
      <c r="D3862" t="s">
        <v>19</v>
      </c>
      <c r="E3862">
        <v>3861</v>
      </c>
      <c r="F3862" t="s">
        <v>20</v>
      </c>
      <c r="G3862">
        <v>24480</v>
      </c>
      <c r="H3862">
        <v>3861</v>
      </c>
      <c r="I3862">
        <v>63</v>
      </c>
      <c r="J3862" t="s">
        <v>9255</v>
      </c>
      <c r="K3862" t="s">
        <v>9256</v>
      </c>
      <c r="L3862" t="s">
        <v>83</v>
      </c>
      <c r="M3862" t="s">
        <v>84</v>
      </c>
      <c r="N3862" t="s">
        <v>5892</v>
      </c>
      <c r="O3862" t="s">
        <v>609</v>
      </c>
      <c r="P3862">
        <v>79.9268</v>
      </c>
      <c r="Q3862">
        <v>5006732</v>
      </c>
      <c r="R3862" t="s">
        <v>121</v>
      </c>
      <c r="S3862">
        <v>2</v>
      </c>
    </row>
    <row r="3863" spans="2:19" x14ac:dyDescent="0.3">
      <c r="B3863">
        <v>3862</v>
      </c>
      <c r="C3863" t="s">
        <v>19</v>
      </c>
      <c r="D3863" t="s">
        <v>19</v>
      </c>
      <c r="E3863">
        <v>3862</v>
      </c>
      <c r="F3863" t="s">
        <v>20</v>
      </c>
      <c r="G3863">
        <v>3153</v>
      </c>
      <c r="H3863">
        <v>3862</v>
      </c>
      <c r="I3863">
        <v>375</v>
      </c>
      <c r="J3863" t="s">
        <v>9257</v>
      </c>
      <c r="K3863" t="s">
        <v>9258</v>
      </c>
      <c r="L3863" t="s">
        <v>577</v>
      </c>
      <c r="M3863" t="s">
        <v>578</v>
      </c>
      <c r="N3863" t="s">
        <v>898</v>
      </c>
      <c r="O3863" t="s">
        <v>1063</v>
      </c>
      <c r="P3863">
        <v>79.916899999999998</v>
      </c>
      <c r="Q3863">
        <v>42819953</v>
      </c>
      <c r="R3863" t="s">
        <v>144</v>
      </c>
      <c r="S3863">
        <v>8</v>
      </c>
    </row>
    <row r="3864" spans="2:19" x14ac:dyDescent="0.3">
      <c r="B3864">
        <v>3863</v>
      </c>
      <c r="C3864" t="s">
        <v>19</v>
      </c>
      <c r="D3864" t="s">
        <v>19</v>
      </c>
      <c r="E3864">
        <v>3863</v>
      </c>
      <c r="F3864" t="s">
        <v>20</v>
      </c>
      <c r="G3864">
        <v>26070</v>
      </c>
      <c r="H3864">
        <v>3863</v>
      </c>
      <c r="I3864">
        <v>12</v>
      </c>
      <c r="J3864" t="s">
        <v>9259</v>
      </c>
      <c r="K3864" t="s">
        <v>9260</v>
      </c>
      <c r="L3864" t="s">
        <v>95</v>
      </c>
      <c r="M3864" t="s">
        <v>96</v>
      </c>
      <c r="N3864" t="s">
        <v>150</v>
      </c>
      <c r="O3864" t="s">
        <v>150</v>
      </c>
      <c r="P3864">
        <v>79.922600000000003</v>
      </c>
      <c r="Q3864">
        <v>5307790</v>
      </c>
      <c r="R3864" t="s">
        <v>182</v>
      </c>
      <c r="S3864">
        <v>1</v>
      </c>
    </row>
    <row r="3865" spans="2:19" x14ac:dyDescent="0.3">
      <c r="B3865">
        <v>3864</v>
      </c>
      <c r="C3865" t="s">
        <v>19</v>
      </c>
      <c r="D3865" t="s">
        <v>19</v>
      </c>
      <c r="E3865">
        <v>3864</v>
      </c>
      <c r="F3865" t="s">
        <v>20</v>
      </c>
      <c r="G3865">
        <v>927</v>
      </c>
      <c r="H3865">
        <v>3864</v>
      </c>
      <c r="I3865">
        <v>60</v>
      </c>
      <c r="J3865" t="s">
        <v>9261</v>
      </c>
      <c r="K3865" t="s">
        <v>9262</v>
      </c>
      <c r="L3865" t="s">
        <v>731</v>
      </c>
      <c r="M3865" t="s">
        <v>732</v>
      </c>
      <c r="N3865" t="s">
        <v>3266</v>
      </c>
      <c r="O3865" t="s">
        <v>734</v>
      </c>
      <c r="P3865">
        <v>79.910700000000006</v>
      </c>
      <c r="Q3865">
        <v>9428846</v>
      </c>
      <c r="R3865" t="s">
        <v>144</v>
      </c>
      <c r="S3865">
        <v>5</v>
      </c>
    </row>
    <row r="3866" spans="2:19" x14ac:dyDescent="0.3">
      <c r="B3866">
        <v>3865</v>
      </c>
      <c r="C3866" t="s">
        <v>19</v>
      </c>
      <c r="D3866" t="s">
        <v>19</v>
      </c>
      <c r="E3866">
        <v>3865</v>
      </c>
      <c r="F3866" t="s">
        <v>20</v>
      </c>
      <c r="G3866">
        <v>22285</v>
      </c>
      <c r="H3866">
        <v>3865</v>
      </c>
      <c r="I3866">
        <v>45</v>
      </c>
      <c r="J3866" t="s">
        <v>9263</v>
      </c>
      <c r="K3866" t="s">
        <v>9264</v>
      </c>
      <c r="L3866" t="s">
        <v>23</v>
      </c>
      <c r="M3866" t="s">
        <v>24</v>
      </c>
      <c r="N3866" t="s">
        <v>9265</v>
      </c>
      <c r="O3866" t="s">
        <v>3112</v>
      </c>
      <c r="P3866">
        <v>79.888800000000003</v>
      </c>
      <c r="Q3866">
        <v>14965838</v>
      </c>
      <c r="R3866" t="s">
        <v>56</v>
      </c>
      <c r="S3866">
        <v>3</v>
      </c>
    </row>
    <row r="3867" spans="2:19" x14ac:dyDescent="0.3">
      <c r="B3867">
        <v>3866</v>
      </c>
      <c r="C3867" t="s">
        <v>19</v>
      </c>
      <c r="D3867" t="s">
        <v>19</v>
      </c>
      <c r="E3867">
        <v>3866</v>
      </c>
      <c r="F3867" t="s">
        <v>20</v>
      </c>
      <c r="G3867">
        <v>6411</v>
      </c>
      <c r="H3867">
        <v>3866</v>
      </c>
      <c r="I3867">
        <v>109</v>
      </c>
      <c r="J3867" t="s">
        <v>9266</v>
      </c>
      <c r="K3867" t="s">
        <v>9267</v>
      </c>
      <c r="L3867" t="s">
        <v>164</v>
      </c>
      <c r="M3867" t="s">
        <v>165</v>
      </c>
      <c r="N3867" t="s">
        <v>166</v>
      </c>
      <c r="O3867" t="s">
        <v>167</v>
      </c>
      <c r="P3867">
        <v>79.809399999999997</v>
      </c>
      <c r="Q3867">
        <v>30945272</v>
      </c>
      <c r="R3867" t="s">
        <v>61</v>
      </c>
      <c r="S3867">
        <v>4</v>
      </c>
    </row>
    <row r="3868" spans="2:19" x14ac:dyDescent="0.3">
      <c r="B3868">
        <v>3867</v>
      </c>
      <c r="C3868" t="s">
        <v>19</v>
      </c>
      <c r="D3868" t="s">
        <v>19</v>
      </c>
      <c r="E3868">
        <v>3867</v>
      </c>
      <c r="F3868" t="s">
        <v>20</v>
      </c>
      <c r="G3868">
        <v>26046</v>
      </c>
      <c r="H3868">
        <v>3867</v>
      </c>
      <c r="I3868">
        <v>32</v>
      </c>
      <c r="J3868" t="s">
        <v>9268</v>
      </c>
      <c r="K3868" t="s">
        <v>9269</v>
      </c>
      <c r="L3868" t="s">
        <v>95</v>
      </c>
      <c r="M3868" t="s">
        <v>96</v>
      </c>
      <c r="N3868" t="s">
        <v>9270</v>
      </c>
      <c r="O3868" t="s">
        <v>147</v>
      </c>
      <c r="P3868">
        <v>79.729100000000003</v>
      </c>
      <c r="Q3868">
        <v>6319467</v>
      </c>
      <c r="R3868" t="s">
        <v>274</v>
      </c>
      <c r="S3868">
        <v>1</v>
      </c>
    </row>
    <row r="3869" spans="2:19" x14ac:dyDescent="0.3">
      <c r="B3869">
        <v>3868</v>
      </c>
      <c r="C3869" t="s">
        <v>19</v>
      </c>
      <c r="D3869" t="s">
        <v>19</v>
      </c>
      <c r="E3869">
        <v>3868</v>
      </c>
      <c r="F3869" t="s">
        <v>20</v>
      </c>
      <c r="G3869">
        <v>5065</v>
      </c>
      <c r="H3869">
        <v>3868</v>
      </c>
      <c r="I3869">
        <v>309</v>
      </c>
      <c r="J3869" t="s">
        <v>9271</v>
      </c>
      <c r="K3869" t="s">
        <v>9272</v>
      </c>
      <c r="L3869" t="s">
        <v>95</v>
      </c>
      <c r="M3869" t="s">
        <v>96</v>
      </c>
      <c r="N3869" t="s">
        <v>509</v>
      </c>
      <c r="O3869" t="s">
        <v>489</v>
      </c>
      <c r="P3869">
        <v>79.694900000000004</v>
      </c>
      <c r="Q3869">
        <v>58663582</v>
      </c>
      <c r="R3869" t="s">
        <v>61</v>
      </c>
      <c r="S3869">
        <v>7</v>
      </c>
    </row>
    <row r="3870" spans="2:19" x14ac:dyDescent="0.3">
      <c r="B3870">
        <v>3869</v>
      </c>
      <c r="C3870" t="s">
        <v>19</v>
      </c>
      <c r="D3870" t="s">
        <v>19</v>
      </c>
      <c r="E3870">
        <v>3869</v>
      </c>
      <c r="F3870" t="s">
        <v>20</v>
      </c>
      <c r="G3870">
        <v>25642</v>
      </c>
      <c r="H3870">
        <v>3869</v>
      </c>
      <c r="I3870">
        <v>23</v>
      </c>
      <c r="J3870" t="s">
        <v>9273</v>
      </c>
      <c r="K3870" t="s">
        <v>9274</v>
      </c>
      <c r="L3870" t="s">
        <v>170</v>
      </c>
      <c r="M3870" t="s">
        <v>171</v>
      </c>
      <c r="N3870" t="s">
        <v>945</v>
      </c>
      <c r="O3870" t="s">
        <v>381</v>
      </c>
      <c r="P3870">
        <v>79.656700000000001</v>
      </c>
      <c r="Q3870">
        <v>3710481</v>
      </c>
      <c r="R3870" t="s">
        <v>121</v>
      </c>
      <c r="S3870">
        <v>1</v>
      </c>
    </row>
    <row r="3871" spans="2:19" x14ac:dyDescent="0.3">
      <c r="B3871">
        <v>3870</v>
      </c>
      <c r="C3871" t="s">
        <v>19</v>
      </c>
      <c r="D3871" t="s">
        <v>19</v>
      </c>
      <c r="E3871">
        <v>3870</v>
      </c>
      <c r="F3871" t="s">
        <v>20</v>
      </c>
      <c r="G3871">
        <v>24944</v>
      </c>
      <c r="H3871">
        <v>3870</v>
      </c>
      <c r="I3871">
        <v>37</v>
      </c>
      <c r="J3871" t="s">
        <v>9275</v>
      </c>
      <c r="K3871" t="s">
        <v>9276</v>
      </c>
      <c r="L3871" t="s">
        <v>95</v>
      </c>
      <c r="M3871" t="s">
        <v>96</v>
      </c>
      <c r="N3871" t="s">
        <v>3051</v>
      </c>
      <c r="O3871" t="s">
        <v>150</v>
      </c>
      <c r="P3871">
        <v>79.639399999999995</v>
      </c>
      <c r="Q3871">
        <v>5581578</v>
      </c>
      <c r="R3871" t="s">
        <v>37</v>
      </c>
      <c r="S3871">
        <v>1</v>
      </c>
    </row>
    <row r="3872" spans="2:19" x14ac:dyDescent="0.3">
      <c r="B3872">
        <v>3871</v>
      </c>
      <c r="C3872" t="s">
        <v>19</v>
      </c>
      <c r="D3872" t="s">
        <v>19</v>
      </c>
      <c r="E3872">
        <v>3871</v>
      </c>
      <c r="F3872" t="s">
        <v>20</v>
      </c>
      <c r="G3872">
        <v>901</v>
      </c>
      <c r="H3872">
        <v>3871</v>
      </c>
      <c r="I3872">
        <v>25</v>
      </c>
      <c r="J3872" t="s">
        <v>9277</v>
      </c>
      <c r="K3872" t="s">
        <v>9278</v>
      </c>
      <c r="L3872" t="s">
        <v>131</v>
      </c>
      <c r="M3872" t="s">
        <v>132</v>
      </c>
      <c r="N3872" t="s">
        <v>727</v>
      </c>
      <c r="O3872" t="s">
        <v>728</v>
      </c>
      <c r="P3872">
        <v>79.5488</v>
      </c>
      <c r="Q3872">
        <v>5818117</v>
      </c>
      <c r="R3872" t="s">
        <v>74</v>
      </c>
      <c r="S3872">
        <v>6</v>
      </c>
    </row>
    <row r="3873" spans="2:19" x14ac:dyDescent="0.3">
      <c r="B3873">
        <v>3872</v>
      </c>
      <c r="C3873" t="s">
        <v>19</v>
      </c>
      <c r="D3873" t="s">
        <v>19</v>
      </c>
      <c r="E3873">
        <v>3872</v>
      </c>
      <c r="F3873" t="s">
        <v>20</v>
      </c>
      <c r="G3873">
        <v>24918</v>
      </c>
      <c r="H3873">
        <v>3872</v>
      </c>
      <c r="I3873">
        <v>3</v>
      </c>
      <c r="J3873" t="s">
        <v>9279</v>
      </c>
      <c r="K3873" t="s">
        <v>9280</v>
      </c>
      <c r="L3873" t="s">
        <v>257</v>
      </c>
      <c r="M3873" t="s">
        <v>258</v>
      </c>
      <c r="N3873" t="s">
        <v>2788</v>
      </c>
      <c r="O3873" t="s">
        <v>259</v>
      </c>
      <c r="P3873">
        <v>79.475300000000004</v>
      </c>
      <c r="Q3873">
        <v>5293430</v>
      </c>
      <c r="R3873" t="s">
        <v>467</v>
      </c>
      <c r="S3873">
        <v>1</v>
      </c>
    </row>
    <row r="3874" spans="2:19" x14ac:dyDescent="0.3">
      <c r="B3874">
        <v>3873</v>
      </c>
      <c r="C3874" t="s">
        <v>19</v>
      </c>
      <c r="D3874" t="s">
        <v>19</v>
      </c>
      <c r="E3874">
        <v>3873</v>
      </c>
      <c r="F3874" t="s">
        <v>20</v>
      </c>
      <c r="G3874">
        <v>25339</v>
      </c>
      <c r="H3874">
        <v>3873</v>
      </c>
      <c r="I3874">
        <v>14</v>
      </c>
      <c r="J3874" t="s">
        <v>9281</v>
      </c>
      <c r="K3874" t="s">
        <v>9282</v>
      </c>
      <c r="L3874" t="s">
        <v>95</v>
      </c>
      <c r="M3874" t="s">
        <v>96</v>
      </c>
      <c r="N3874" t="s">
        <v>9283</v>
      </c>
      <c r="O3874" t="s">
        <v>9284</v>
      </c>
      <c r="P3874">
        <v>79.450100000000006</v>
      </c>
      <c r="Q3874">
        <v>2051482</v>
      </c>
      <c r="R3874" t="s">
        <v>151</v>
      </c>
      <c r="S3874">
        <v>1</v>
      </c>
    </row>
    <row r="3875" spans="2:19" x14ac:dyDescent="0.3">
      <c r="B3875">
        <v>3874</v>
      </c>
      <c r="C3875" t="s">
        <v>19</v>
      </c>
      <c r="D3875" t="s">
        <v>19</v>
      </c>
      <c r="E3875">
        <v>3874</v>
      </c>
      <c r="F3875" t="s">
        <v>20</v>
      </c>
      <c r="G3875">
        <v>24364</v>
      </c>
      <c r="H3875">
        <v>3874</v>
      </c>
      <c r="I3875">
        <v>987</v>
      </c>
      <c r="J3875" t="s">
        <v>9285</v>
      </c>
      <c r="K3875" t="s">
        <v>9286</v>
      </c>
      <c r="L3875" t="s">
        <v>195</v>
      </c>
      <c r="M3875" t="s">
        <v>196</v>
      </c>
      <c r="N3875" t="s">
        <v>1514</v>
      </c>
      <c r="O3875" t="s">
        <v>410</v>
      </c>
      <c r="P3875">
        <v>79.433000000000007</v>
      </c>
      <c r="Q3875">
        <v>145309200</v>
      </c>
      <c r="R3875" t="s">
        <v>274</v>
      </c>
      <c r="S3875">
        <v>2</v>
      </c>
    </row>
    <row r="3876" spans="2:19" x14ac:dyDescent="0.3">
      <c r="B3876">
        <v>3875</v>
      </c>
      <c r="C3876" t="s">
        <v>19</v>
      </c>
      <c r="D3876" t="s">
        <v>19</v>
      </c>
      <c r="E3876">
        <v>3875</v>
      </c>
      <c r="F3876" t="s">
        <v>20</v>
      </c>
      <c r="G3876">
        <v>1163</v>
      </c>
      <c r="H3876">
        <v>3875</v>
      </c>
      <c r="I3876">
        <v>61</v>
      </c>
      <c r="J3876" t="s">
        <v>9287</v>
      </c>
      <c r="K3876" t="s">
        <v>9288</v>
      </c>
      <c r="L3876" t="s">
        <v>131</v>
      </c>
      <c r="M3876" t="s">
        <v>132</v>
      </c>
      <c r="N3876" t="s">
        <v>794</v>
      </c>
      <c r="O3876" t="s">
        <v>794</v>
      </c>
      <c r="P3876">
        <v>79.415400000000005</v>
      </c>
      <c r="Q3876">
        <v>17911779</v>
      </c>
      <c r="R3876" t="s">
        <v>151</v>
      </c>
      <c r="S3876">
        <v>5</v>
      </c>
    </row>
    <row r="3877" spans="2:19" x14ac:dyDescent="0.3">
      <c r="B3877">
        <v>3876</v>
      </c>
      <c r="C3877" t="s">
        <v>19</v>
      </c>
      <c r="D3877" t="s">
        <v>19</v>
      </c>
      <c r="E3877">
        <v>3876</v>
      </c>
      <c r="F3877" t="s">
        <v>20</v>
      </c>
      <c r="G3877">
        <v>24181</v>
      </c>
      <c r="H3877">
        <v>3876</v>
      </c>
      <c r="I3877">
        <v>40</v>
      </c>
      <c r="J3877" t="s">
        <v>9289</v>
      </c>
      <c r="K3877" t="s">
        <v>9290</v>
      </c>
      <c r="L3877" t="s">
        <v>189</v>
      </c>
      <c r="M3877" t="s">
        <v>190</v>
      </c>
      <c r="N3877" t="s">
        <v>5863</v>
      </c>
      <c r="O3877" t="s">
        <v>192</v>
      </c>
      <c r="P3877">
        <v>79.404700000000005</v>
      </c>
      <c r="Q3877">
        <v>6041731</v>
      </c>
      <c r="R3877" t="s">
        <v>144</v>
      </c>
      <c r="S3877">
        <v>2</v>
      </c>
    </row>
    <row r="3878" spans="2:19" x14ac:dyDescent="0.3">
      <c r="B3878">
        <v>3877</v>
      </c>
      <c r="C3878" t="s">
        <v>19</v>
      </c>
      <c r="D3878" t="s">
        <v>19</v>
      </c>
      <c r="E3878">
        <v>3877</v>
      </c>
      <c r="F3878" t="s">
        <v>20</v>
      </c>
      <c r="G3878">
        <v>21424</v>
      </c>
      <c r="H3878">
        <v>3877</v>
      </c>
      <c r="I3878">
        <v>33</v>
      </c>
      <c r="J3878" t="s">
        <v>9291</v>
      </c>
      <c r="K3878" t="s">
        <v>9292</v>
      </c>
      <c r="L3878" t="s">
        <v>204</v>
      </c>
      <c r="M3878" t="s">
        <v>205</v>
      </c>
      <c r="N3878" t="s">
        <v>206</v>
      </c>
      <c r="O3878" t="s">
        <v>207</v>
      </c>
      <c r="P3878">
        <v>79.381500000000003</v>
      </c>
      <c r="Q3878">
        <v>7449705</v>
      </c>
      <c r="R3878" t="s">
        <v>118</v>
      </c>
      <c r="S3878">
        <v>3</v>
      </c>
    </row>
    <row r="3879" spans="2:19" x14ac:dyDescent="0.3">
      <c r="B3879">
        <v>3878</v>
      </c>
      <c r="C3879" t="s">
        <v>19</v>
      </c>
      <c r="D3879" t="s">
        <v>19</v>
      </c>
      <c r="E3879">
        <v>3878</v>
      </c>
      <c r="F3879" t="s">
        <v>20</v>
      </c>
      <c r="G3879">
        <v>2290</v>
      </c>
      <c r="H3879">
        <v>3878</v>
      </c>
      <c r="I3879">
        <v>43</v>
      </c>
      <c r="J3879" t="s">
        <v>9293</v>
      </c>
      <c r="K3879" t="s">
        <v>9294</v>
      </c>
      <c r="L3879" t="s">
        <v>83</v>
      </c>
      <c r="M3879" t="s">
        <v>84</v>
      </c>
      <c r="N3879" t="s">
        <v>608</v>
      </c>
      <c r="O3879" t="s">
        <v>609</v>
      </c>
      <c r="P3879">
        <v>79.374700000000004</v>
      </c>
      <c r="Q3879">
        <v>17586581</v>
      </c>
      <c r="R3879" t="s">
        <v>37</v>
      </c>
      <c r="S3879">
        <v>7</v>
      </c>
    </row>
    <row r="3880" spans="2:19" x14ac:dyDescent="0.3">
      <c r="B3880">
        <v>3879</v>
      </c>
      <c r="C3880" t="s">
        <v>19</v>
      </c>
      <c r="D3880" t="s">
        <v>19</v>
      </c>
      <c r="E3880">
        <v>3879</v>
      </c>
      <c r="F3880" t="s">
        <v>20</v>
      </c>
      <c r="G3880">
        <v>21934</v>
      </c>
      <c r="H3880">
        <v>3879</v>
      </c>
      <c r="I3880">
        <v>136</v>
      </c>
      <c r="J3880" t="s">
        <v>9295</v>
      </c>
      <c r="K3880" t="s">
        <v>9296</v>
      </c>
      <c r="L3880" t="s">
        <v>257</v>
      </c>
      <c r="M3880" t="s">
        <v>258</v>
      </c>
      <c r="N3880" t="s">
        <v>9297</v>
      </c>
      <c r="O3880" t="s">
        <v>7433</v>
      </c>
      <c r="P3880">
        <v>79.338700000000003</v>
      </c>
      <c r="Q3880">
        <v>24582399</v>
      </c>
      <c r="R3880" t="s">
        <v>42</v>
      </c>
      <c r="S3880">
        <v>3</v>
      </c>
    </row>
    <row r="3881" spans="2:19" x14ac:dyDescent="0.3">
      <c r="B3881">
        <v>3880</v>
      </c>
      <c r="C3881" t="s">
        <v>19</v>
      </c>
      <c r="D3881" t="s">
        <v>19</v>
      </c>
      <c r="E3881">
        <v>3880</v>
      </c>
      <c r="F3881" t="s">
        <v>20</v>
      </c>
      <c r="G3881">
        <v>2647</v>
      </c>
      <c r="H3881">
        <v>3880</v>
      </c>
      <c r="I3881">
        <v>70</v>
      </c>
      <c r="J3881" t="s">
        <v>9298</v>
      </c>
      <c r="K3881" t="s">
        <v>9299</v>
      </c>
      <c r="L3881" t="s">
        <v>547</v>
      </c>
      <c r="M3881" t="s">
        <v>548</v>
      </c>
      <c r="N3881" t="s">
        <v>549</v>
      </c>
      <c r="O3881" t="s">
        <v>549</v>
      </c>
      <c r="P3881">
        <v>79.3215</v>
      </c>
      <c r="Q3881">
        <v>19450783</v>
      </c>
      <c r="R3881" t="s">
        <v>37</v>
      </c>
      <c r="S3881">
        <v>4</v>
      </c>
    </row>
    <row r="3882" spans="2:19" x14ac:dyDescent="0.3">
      <c r="B3882">
        <v>3881</v>
      </c>
      <c r="C3882" t="s">
        <v>19</v>
      </c>
      <c r="D3882" t="s">
        <v>19</v>
      </c>
      <c r="E3882">
        <v>3881</v>
      </c>
      <c r="F3882" t="s">
        <v>20</v>
      </c>
      <c r="G3882">
        <v>23912</v>
      </c>
      <c r="H3882">
        <v>3881</v>
      </c>
      <c r="I3882">
        <v>67</v>
      </c>
      <c r="J3882" t="s">
        <v>9300</v>
      </c>
      <c r="K3882" t="s">
        <v>9301</v>
      </c>
      <c r="L3882" t="s">
        <v>33</v>
      </c>
      <c r="M3882" t="s">
        <v>34</v>
      </c>
      <c r="N3882" t="s">
        <v>35</v>
      </c>
      <c r="O3882" t="s">
        <v>36</v>
      </c>
      <c r="P3882">
        <v>79.324399999999997</v>
      </c>
      <c r="Q3882">
        <v>14327493</v>
      </c>
      <c r="R3882" t="s">
        <v>37</v>
      </c>
      <c r="S3882">
        <v>2</v>
      </c>
    </row>
    <row r="3883" spans="2:19" x14ac:dyDescent="0.3">
      <c r="B3883">
        <v>3882</v>
      </c>
      <c r="C3883" t="s">
        <v>19</v>
      </c>
      <c r="D3883" t="s">
        <v>19</v>
      </c>
      <c r="E3883">
        <v>3882</v>
      </c>
      <c r="F3883" t="s">
        <v>20</v>
      </c>
      <c r="G3883">
        <v>24809</v>
      </c>
      <c r="H3883">
        <v>3882</v>
      </c>
      <c r="I3883">
        <v>95</v>
      </c>
      <c r="J3883" t="s">
        <v>9302</v>
      </c>
      <c r="K3883" t="s">
        <v>9303</v>
      </c>
      <c r="L3883" t="s">
        <v>45</v>
      </c>
      <c r="M3883" t="s">
        <v>46</v>
      </c>
      <c r="N3883" t="s">
        <v>3740</v>
      </c>
      <c r="O3883" t="s">
        <v>48</v>
      </c>
      <c r="P3883">
        <v>79.287300000000002</v>
      </c>
      <c r="Q3883">
        <v>22488000</v>
      </c>
      <c r="R3883" t="s">
        <v>415</v>
      </c>
      <c r="S3883">
        <v>1</v>
      </c>
    </row>
    <row r="3884" spans="2:19" x14ac:dyDescent="0.3">
      <c r="B3884">
        <v>3883</v>
      </c>
      <c r="C3884" t="s">
        <v>19</v>
      </c>
      <c r="D3884" t="s">
        <v>19</v>
      </c>
      <c r="E3884">
        <v>3883</v>
      </c>
      <c r="F3884" t="s">
        <v>20</v>
      </c>
      <c r="G3884">
        <v>22039</v>
      </c>
      <c r="H3884">
        <v>3883</v>
      </c>
      <c r="I3884">
        <v>100</v>
      </c>
      <c r="J3884" t="s">
        <v>9304</v>
      </c>
      <c r="K3884" t="s">
        <v>9305</v>
      </c>
      <c r="L3884" t="s">
        <v>124</v>
      </c>
      <c r="M3884" t="s">
        <v>125</v>
      </c>
      <c r="N3884" t="s">
        <v>226</v>
      </c>
      <c r="O3884" t="s">
        <v>227</v>
      </c>
      <c r="P3884">
        <v>79.251300000000001</v>
      </c>
      <c r="Q3884">
        <v>12304269</v>
      </c>
      <c r="R3884" t="s">
        <v>37</v>
      </c>
      <c r="S3884">
        <v>3</v>
      </c>
    </row>
    <row r="3885" spans="2:19" x14ac:dyDescent="0.3">
      <c r="B3885">
        <v>3884</v>
      </c>
      <c r="C3885" t="s">
        <v>19</v>
      </c>
      <c r="D3885" t="s">
        <v>19</v>
      </c>
      <c r="E3885">
        <v>3884</v>
      </c>
      <c r="F3885" t="s">
        <v>20</v>
      </c>
      <c r="G3885">
        <v>2968</v>
      </c>
      <c r="H3885">
        <v>3884</v>
      </c>
      <c r="I3885">
        <v>148</v>
      </c>
      <c r="J3885" t="s">
        <v>9306</v>
      </c>
      <c r="K3885" t="s">
        <v>9307</v>
      </c>
      <c r="L3885" t="s">
        <v>246</v>
      </c>
      <c r="M3885" t="s">
        <v>247</v>
      </c>
      <c r="N3885" t="s">
        <v>2088</v>
      </c>
      <c r="O3885" t="s">
        <v>432</v>
      </c>
      <c r="P3885">
        <v>79.244699999999995</v>
      </c>
      <c r="Q3885">
        <v>25519989</v>
      </c>
      <c r="R3885" t="s">
        <v>144</v>
      </c>
      <c r="S3885">
        <v>5</v>
      </c>
    </row>
    <row r="3886" spans="2:19" x14ac:dyDescent="0.3">
      <c r="B3886">
        <v>3885</v>
      </c>
      <c r="C3886" t="s">
        <v>19</v>
      </c>
      <c r="D3886" t="s">
        <v>19</v>
      </c>
      <c r="E3886">
        <v>3885</v>
      </c>
      <c r="F3886" t="s">
        <v>20</v>
      </c>
      <c r="G3886">
        <v>914</v>
      </c>
      <c r="H3886">
        <v>3885</v>
      </c>
      <c r="I3886">
        <v>164</v>
      </c>
      <c r="J3886" t="s">
        <v>9308</v>
      </c>
      <c r="K3886" t="s">
        <v>9309</v>
      </c>
      <c r="L3886" t="s">
        <v>176</v>
      </c>
      <c r="M3886" t="s">
        <v>177</v>
      </c>
      <c r="N3886" t="s">
        <v>9310</v>
      </c>
      <c r="O3886" t="s">
        <v>179</v>
      </c>
      <c r="P3886">
        <v>79.226200000000006</v>
      </c>
      <c r="Q3886">
        <v>23496215</v>
      </c>
      <c r="R3886" t="s">
        <v>61</v>
      </c>
      <c r="S3886">
        <v>4</v>
      </c>
    </row>
    <row r="3887" spans="2:19" x14ac:dyDescent="0.3">
      <c r="B3887">
        <v>3886</v>
      </c>
      <c r="C3887" t="s">
        <v>19</v>
      </c>
      <c r="D3887" t="s">
        <v>19</v>
      </c>
      <c r="E3887">
        <v>3886</v>
      </c>
      <c r="F3887" t="s">
        <v>20</v>
      </c>
      <c r="G3887">
        <v>19419</v>
      </c>
      <c r="H3887">
        <v>3886</v>
      </c>
      <c r="I3887">
        <v>34</v>
      </c>
      <c r="J3887" t="s">
        <v>9311</v>
      </c>
      <c r="K3887" t="s">
        <v>9312</v>
      </c>
      <c r="L3887" t="s">
        <v>124</v>
      </c>
      <c r="M3887" t="s">
        <v>125</v>
      </c>
      <c r="N3887" t="s">
        <v>226</v>
      </c>
      <c r="O3887" t="s">
        <v>227</v>
      </c>
      <c r="P3887">
        <v>79.220600000000005</v>
      </c>
      <c r="Q3887">
        <v>5308793</v>
      </c>
      <c r="R3887" t="s">
        <v>118</v>
      </c>
      <c r="S3887">
        <v>2</v>
      </c>
    </row>
    <row r="3888" spans="2:19" x14ac:dyDescent="0.3">
      <c r="B3888">
        <v>3887</v>
      </c>
      <c r="C3888" t="s">
        <v>19</v>
      </c>
      <c r="D3888" t="s">
        <v>19</v>
      </c>
      <c r="E3888">
        <v>3887</v>
      </c>
      <c r="F3888" t="s">
        <v>20</v>
      </c>
      <c r="G3888">
        <v>20413</v>
      </c>
      <c r="H3888">
        <v>3887</v>
      </c>
      <c r="I3888">
        <v>95</v>
      </c>
      <c r="J3888" t="s">
        <v>9313</v>
      </c>
      <c r="K3888" t="s">
        <v>9314</v>
      </c>
      <c r="L3888" t="s">
        <v>83</v>
      </c>
      <c r="M3888" t="s">
        <v>84</v>
      </c>
      <c r="N3888" t="s">
        <v>609</v>
      </c>
      <c r="O3888" t="s">
        <v>609</v>
      </c>
      <c r="P3888">
        <v>79.204599999999999</v>
      </c>
      <c r="Q3888">
        <v>24261058</v>
      </c>
      <c r="R3888" t="s">
        <v>449</v>
      </c>
      <c r="S3888">
        <v>4</v>
      </c>
    </row>
    <row r="3889" spans="2:19" x14ac:dyDescent="0.3">
      <c r="B3889">
        <v>3888</v>
      </c>
      <c r="C3889" t="s">
        <v>19</v>
      </c>
      <c r="D3889" t="s">
        <v>19</v>
      </c>
      <c r="E3889">
        <v>3888</v>
      </c>
      <c r="F3889" t="s">
        <v>20</v>
      </c>
      <c r="G3889">
        <v>19752</v>
      </c>
      <c r="H3889">
        <v>3888</v>
      </c>
      <c r="I3889">
        <v>40</v>
      </c>
      <c r="J3889" t="s">
        <v>9315</v>
      </c>
      <c r="K3889" t="s">
        <v>9316</v>
      </c>
      <c r="L3889" t="s">
        <v>95</v>
      </c>
      <c r="M3889" t="s">
        <v>96</v>
      </c>
      <c r="N3889" t="s">
        <v>9317</v>
      </c>
      <c r="O3889" t="s">
        <v>150</v>
      </c>
      <c r="P3889">
        <v>79.198700000000002</v>
      </c>
      <c r="Q3889">
        <v>4768939</v>
      </c>
      <c r="R3889" t="s">
        <v>262</v>
      </c>
      <c r="S3889">
        <v>4</v>
      </c>
    </row>
    <row r="3890" spans="2:19" x14ac:dyDescent="0.3">
      <c r="B3890">
        <v>3889</v>
      </c>
      <c r="C3890" t="s">
        <v>19</v>
      </c>
      <c r="D3890" t="s">
        <v>19</v>
      </c>
      <c r="E3890">
        <v>3889</v>
      </c>
      <c r="F3890" t="s">
        <v>20</v>
      </c>
      <c r="G3890">
        <v>22717</v>
      </c>
      <c r="H3890">
        <v>3889</v>
      </c>
      <c r="I3890">
        <v>10</v>
      </c>
      <c r="J3890" t="s">
        <v>9318</v>
      </c>
      <c r="K3890" t="s">
        <v>9319</v>
      </c>
      <c r="L3890" t="s">
        <v>257</v>
      </c>
      <c r="M3890" t="s">
        <v>258</v>
      </c>
      <c r="N3890" t="s">
        <v>1915</v>
      </c>
      <c r="O3890" t="s">
        <v>259</v>
      </c>
      <c r="P3890">
        <v>79.184100000000001</v>
      </c>
      <c r="Q3890">
        <v>5575891</v>
      </c>
      <c r="R3890" t="s">
        <v>37</v>
      </c>
      <c r="S3890">
        <v>3</v>
      </c>
    </row>
    <row r="3891" spans="2:19" x14ac:dyDescent="0.3">
      <c r="B3891">
        <v>3890</v>
      </c>
      <c r="C3891" t="s">
        <v>19</v>
      </c>
      <c r="D3891" t="s">
        <v>19</v>
      </c>
      <c r="E3891">
        <v>3890</v>
      </c>
      <c r="F3891" t="s">
        <v>20</v>
      </c>
      <c r="G3891">
        <v>25967</v>
      </c>
      <c r="H3891">
        <v>3890</v>
      </c>
      <c r="I3891">
        <v>13</v>
      </c>
      <c r="J3891" t="s">
        <v>9320</v>
      </c>
      <c r="K3891" t="s">
        <v>9321</v>
      </c>
      <c r="L3891" t="s">
        <v>83</v>
      </c>
      <c r="M3891" t="s">
        <v>84</v>
      </c>
      <c r="N3891" t="s">
        <v>609</v>
      </c>
      <c r="O3891" t="s">
        <v>609</v>
      </c>
      <c r="P3891">
        <v>79.140799999999999</v>
      </c>
      <c r="Q3891">
        <v>6654525</v>
      </c>
      <c r="R3891" t="s">
        <v>37</v>
      </c>
      <c r="S3891">
        <v>1</v>
      </c>
    </row>
    <row r="3892" spans="2:19" x14ac:dyDescent="0.3">
      <c r="B3892">
        <v>3891</v>
      </c>
      <c r="C3892" t="s">
        <v>19</v>
      </c>
      <c r="D3892" t="s">
        <v>19</v>
      </c>
      <c r="E3892">
        <v>3891</v>
      </c>
      <c r="F3892" t="s">
        <v>20</v>
      </c>
      <c r="G3892">
        <v>20147</v>
      </c>
      <c r="H3892">
        <v>3891</v>
      </c>
      <c r="I3892">
        <v>18</v>
      </c>
      <c r="J3892" t="s">
        <v>9322</v>
      </c>
      <c r="K3892" t="s">
        <v>9323</v>
      </c>
      <c r="L3892" t="s">
        <v>23</v>
      </c>
      <c r="M3892" t="s">
        <v>24</v>
      </c>
      <c r="N3892" t="s">
        <v>26</v>
      </c>
      <c r="O3892" t="s">
        <v>26</v>
      </c>
      <c r="P3892">
        <v>79.125399999999999</v>
      </c>
      <c r="Q3892">
        <v>8900015</v>
      </c>
      <c r="R3892" t="s">
        <v>151</v>
      </c>
      <c r="S3892">
        <v>4</v>
      </c>
    </row>
    <row r="3893" spans="2:19" x14ac:dyDescent="0.3">
      <c r="B3893">
        <v>3892</v>
      </c>
      <c r="C3893" t="s">
        <v>19</v>
      </c>
      <c r="D3893" t="s">
        <v>19</v>
      </c>
      <c r="E3893">
        <v>3892</v>
      </c>
      <c r="F3893" t="s">
        <v>20</v>
      </c>
      <c r="G3893">
        <v>24849</v>
      </c>
      <c r="H3893">
        <v>3892</v>
      </c>
      <c r="I3893">
        <v>27</v>
      </c>
      <c r="J3893" t="s">
        <v>9324</v>
      </c>
      <c r="K3893" t="s">
        <v>9325</v>
      </c>
      <c r="L3893" t="s">
        <v>45</v>
      </c>
      <c r="M3893" t="s">
        <v>46</v>
      </c>
      <c r="N3893" t="s">
        <v>6131</v>
      </c>
      <c r="O3893" t="s">
        <v>48</v>
      </c>
      <c r="P3893">
        <v>79.115700000000004</v>
      </c>
      <c r="Q3893">
        <v>4730152</v>
      </c>
      <c r="R3893" t="s">
        <v>144</v>
      </c>
      <c r="S3893">
        <v>1</v>
      </c>
    </row>
    <row r="3894" spans="2:19" x14ac:dyDescent="0.3">
      <c r="B3894">
        <v>3893</v>
      </c>
      <c r="C3894" t="s">
        <v>19</v>
      </c>
      <c r="D3894" t="s">
        <v>19</v>
      </c>
      <c r="E3894">
        <v>3893</v>
      </c>
      <c r="F3894" t="s">
        <v>20</v>
      </c>
      <c r="G3894">
        <v>888</v>
      </c>
      <c r="H3894">
        <v>3893</v>
      </c>
      <c r="I3894">
        <v>400</v>
      </c>
      <c r="J3894" t="s">
        <v>9326</v>
      </c>
      <c r="K3894" t="s">
        <v>9327</v>
      </c>
      <c r="L3894" t="s">
        <v>189</v>
      </c>
      <c r="M3894" t="s">
        <v>190</v>
      </c>
      <c r="N3894" t="s">
        <v>3882</v>
      </c>
      <c r="O3894" t="s">
        <v>3883</v>
      </c>
      <c r="P3894">
        <v>78.9542</v>
      </c>
      <c r="Q3894">
        <v>57110703</v>
      </c>
      <c r="R3894" t="s">
        <v>144</v>
      </c>
      <c r="S3894">
        <v>8</v>
      </c>
    </row>
    <row r="3895" spans="2:19" x14ac:dyDescent="0.3">
      <c r="B3895">
        <v>3894</v>
      </c>
      <c r="C3895" t="s">
        <v>19</v>
      </c>
      <c r="D3895" t="s">
        <v>19</v>
      </c>
      <c r="E3895">
        <v>3894</v>
      </c>
      <c r="F3895" t="s">
        <v>20</v>
      </c>
      <c r="G3895">
        <v>2887</v>
      </c>
      <c r="H3895">
        <v>3894</v>
      </c>
      <c r="I3895">
        <v>4400</v>
      </c>
      <c r="J3895" t="s">
        <v>9328</v>
      </c>
      <c r="K3895" t="s">
        <v>9329</v>
      </c>
      <c r="L3895" t="s">
        <v>257</v>
      </c>
      <c r="M3895" t="s">
        <v>258</v>
      </c>
      <c r="N3895" t="s">
        <v>4217</v>
      </c>
      <c r="O3895" t="s">
        <v>259</v>
      </c>
      <c r="P3895">
        <v>78.941000000000003</v>
      </c>
      <c r="Q3895">
        <v>27813130</v>
      </c>
      <c r="R3895" t="s">
        <v>478</v>
      </c>
      <c r="S3895">
        <v>8</v>
      </c>
    </row>
    <row r="3896" spans="2:19" x14ac:dyDescent="0.3">
      <c r="B3896">
        <v>3895</v>
      </c>
      <c r="C3896" t="s">
        <v>19</v>
      </c>
      <c r="D3896" t="s">
        <v>19</v>
      </c>
      <c r="E3896">
        <v>3895</v>
      </c>
      <c r="F3896" t="s">
        <v>20</v>
      </c>
      <c r="G3896">
        <v>25340</v>
      </c>
      <c r="H3896">
        <v>3895</v>
      </c>
      <c r="I3896">
        <v>88</v>
      </c>
      <c r="J3896" t="s">
        <v>9330</v>
      </c>
      <c r="K3896" t="s">
        <v>9331</v>
      </c>
      <c r="L3896" t="s">
        <v>731</v>
      </c>
      <c r="M3896" t="s">
        <v>732</v>
      </c>
      <c r="N3896" t="s">
        <v>5090</v>
      </c>
      <c r="O3896" t="s">
        <v>734</v>
      </c>
      <c r="P3896">
        <v>78.944699999999997</v>
      </c>
      <c r="Q3896">
        <v>21364263</v>
      </c>
      <c r="R3896" t="s">
        <v>182</v>
      </c>
      <c r="S3896">
        <v>1</v>
      </c>
    </row>
    <row r="3897" spans="2:19" x14ac:dyDescent="0.3">
      <c r="B3897">
        <v>3896</v>
      </c>
      <c r="C3897" t="s">
        <v>19</v>
      </c>
      <c r="D3897" t="s">
        <v>19</v>
      </c>
      <c r="E3897">
        <v>3896</v>
      </c>
      <c r="F3897" t="s">
        <v>20</v>
      </c>
      <c r="G3897">
        <v>8318</v>
      </c>
      <c r="H3897">
        <v>3896</v>
      </c>
      <c r="I3897">
        <v>95</v>
      </c>
      <c r="J3897" t="s">
        <v>9332</v>
      </c>
      <c r="K3897" t="s">
        <v>9333</v>
      </c>
      <c r="L3897" t="s">
        <v>547</v>
      </c>
      <c r="M3897" t="s">
        <v>548</v>
      </c>
      <c r="N3897" t="s">
        <v>549</v>
      </c>
      <c r="O3897" t="s">
        <v>549</v>
      </c>
      <c r="P3897">
        <v>78.9375</v>
      </c>
      <c r="Q3897">
        <v>17912453</v>
      </c>
      <c r="R3897" t="s">
        <v>144</v>
      </c>
      <c r="S3897">
        <v>5</v>
      </c>
    </row>
    <row r="3898" spans="2:19" x14ac:dyDescent="0.3">
      <c r="B3898">
        <v>3897</v>
      </c>
      <c r="C3898" t="s">
        <v>19</v>
      </c>
      <c r="D3898" t="s">
        <v>19</v>
      </c>
      <c r="E3898">
        <v>3897</v>
      </c>
      <c r="F3898" t="s">
        <v>20</v>
      </c>
      <c r="G3898">
        <v>2317</v>
      </c>
      <c r="H3898">
        <v>3897</v>
      </c>
      <c r="I3898">
        <v>86</v>
      </c>
      <c r="J3898" t="s">
        <v>9334</v>
      </c>
      <c r="K3898" t="s">
        <v>9335</v>
      </c>
      <c r="L3898" t="s">
        <v>83</v>
      </c>
      <c r="M3898" t="s">
        <v>84</v>
      </c>
      <c r="N3898" t="s">
        <v>3177</v>
      </c>
      <c r="O3898" t="s">
        <v>609</v>
      </c>
      <c r="P3898">
        <v>78.913300000000007</v>
      </c>
      <c r="Q3898">
        <v>17788954</v>
      </c>
      <c r="R3898" t="s">
        <v>42</v>
      </c>
      <c r="S3898">
        <v>7</v>
      </c>
    </row>
    <row r="3899" spans="2:19" x14ac:dyDescent="0.3">
      <c r="B3899">
        <v>3898</v>
      </c>
      <c r="C3899" t="s">
        <v>19</v>
      </c>
      <c r="D3899" t="s">
        <v>19</v>
      </c>
      <c r="E3899">
        <v>3898</v>
      </c>
      <c r="F3899" t="s">
        <v>20</v>
      </c>
      <c r="G3899">
        <v>26569</v>
      </c>
      <c r="H3899">
        <v>3898</v>
      </c>
      <c r="I3899">
        <v>275</v>
      </c>
      <c r="J3899" t="s">
        <v>9336</v>
      </c>
      <c r="K3899" t="s">
        <v>9337</v>
      </c>
      <c r="L3899" t="s">
        <v>124</v>
      </c>
      <c r="M3899" t="s">
        <v>125</v>
      </c>
      <c r="N3899" t="s">
        <v>842</v>
      </c>
      <c r="O3899" t="s">
        <v>843</v>
      </c>
      <c r="P3899">
        <v>78.834699999999998</v>
      </c>
      <c r="Q3899">
        <v>112462000</v>
      </c>
      <c r="R3899" t="s">
        <v>121</v>
      </c>
      <c r="S3899">
        <v>1</v>
      </c>
    </row>
    <row r="3900" spans="2:19" x14ac:dyDescent="0.3">
      <c r="B3900">
        <v>3899</v>
      </c>
      <c r="C3900" t="s">
        <v>19</v>
      </c>
      <c r="D3900" t="s">
        <v>19</v>
      </c>
      <c r="E3900">
        <v>3899</v>
      </c>
      <c r="F3900" t="s">
        <v>20</v>
      </c>
      <c r="G3900">
        <v>24115</v>
      </c>
      <c r="H3900">
        <v>3899</v>
      </c>
      <c r="I3900">
        <v>12</v>
      </c>
      <c r="J3900" t="s">
        <v>9338</v>
      </c>
      <c r="K3900" t="s">
        <v>9339</v>
      </c>
      <c r="L3900" t="s">
        <v>230</v>
      </c>
      <c r="M3900" t="s">
        <v>231</v>
      </c>
      <c r="N3900" t="s">
        <v>956</v>
      </c>
      <c r="O3900" t="s">
        <v>957</v>
      </c>
      <c r="P3900">
        <v>78.750600000000006</v>
      </c>
      <c r="Q3900">
        <v>3201085</v>
      </c>
      <c r="R3900" t="s">
        <v>144</v>
      </c>
      <c r="S3900">
        <v>2</v>
      </c>
    </row>
    <row r="3901" spans="2:19" x14ac:dyDescent="0.3">
      <c r="B3901">
        <v>3900</v>
      </c>
      <c r="C3901" t="s">
        <v>19</v>
      </c>
      <c r="D3901" t="s">
        <v>19</v>
      </c>
      <c r="E3901">
        <v>3900</v>
      </c>
      <c r="F3901" t="s">
        <v>20</v>
      </c>
      <c r="G3901">
        <v>22499</v>
      </c>
      <c r="H3901">
        <v>3900</v>
      </c>
      <c r="I3901">
        <v>100</v>
      </c>
      <c r="J3901" t="s">
        <v>9340</v>
      </c>
      <c r="K3901" t="s">
        <v>9341</v>
      </c>
      <c r="L3901" t="s">
        <v>4720</v>
      </c>
      <c r="M3901" t="s">
        <v>4721</v>
      </c>
      <c r="N3901" t="s">
        <v>5596</v>
      </c>
      <c r="O3901" t="s">
        <v>5597</v>
      </c>
      <c r="P3901">
        <v>78.671999999999997</v>
      </c>
      <c r="Q3901">
        <v>10905632</v>
      </c>
      <c r="R3901" t="s">
        <v>151</v>
      </c>
      <c r="S3901">
        <v>3</v>
      </c>
    </row>
    <row r="3902" spans="2:19" x14ac:dyDescent="0.3">
      <c r="B3902">
        <v>3901</v>
      </c>
      <c r="C3902" t="s">
        <v>19</v>
      </c>
      <c r="D3902" t="s">
        <v>19</v>
      </c>
      <c r="E3902">
        <v>3901</v>
      </c>
      <c r="F3902" t="s">
        <v>20</v>
      </c>
      <c r="G3902">
        <v>912</v>
      </c>
      <c r="H3902">
        <v>3901</v>
      </c>
      <c r="I3902">
        <v>90</v>
      </c>
      <c r="J3902" t="s">
        <v>9342</v>
      </c>
      <c r="K3902" t="s">
        <v>9343</v>
      </c>
      <c r="L3902" t="s">
        <v>23</v>
      </c>
      <c r="M3902" t="s">
        <v>24</v>
      </c>
      <c r="N3902" t="s">
        <v>60</v>
      </c>
      <c r="O3902" t="s">
        <v>60</v>
      </c>
      <c r="P3902">
        <v>78.575599999999994</v>
      </c>
      <c r="Q3902">
        <v>150403501</v>
      </c>
      <c r="R3902" t="s">
        <v>144</v>
      </c>
      <c r="S3902">
        <v>6</v>
      </c>
    </row>
    <row r="3903" spans="2:19" x14ac:dyDescent="0.3">
      <c r="B3903">
        <v>3902</v>
      </c>
      <c r="C3903" t="s">
        <v>19</v>
      </c>
      <c r="D3903" t="s">
        <v>19</v>
      </c>
      <c r="E3903">
        <v>3902</v>
      </c>
      <c r="F3903" t="s">
        <v>20</v>
      </c>
      <c r="G3903">
        <v>25520</v>
      </c>
      <c r="H3903">
        <v>3902</v>
      </c>
      <c r="I3903">
        <v>45</v>
      </c>
      <c r="J3903" t="s">
        <v>9344</v>
      </c>
      <c r="K3903" t="s">
        <v>9345</v>
      </c>
      <c r="L3903" t="s">
        <v>52</v>
      </c>
      <c r="M3903" t="s">
        <v>53</v>
      </c>
      <c r="N3903" t="s">
        <v>72</v>
      </c>
      <c r="O3903" t="s">
        <v>1741</v>
      </c>
      <c r="P3903">
        <v>78.572699999999998</v>
      </c>
      <c r="Q3903">
        <v>9031577</v>
      </c>
      <c r="R3903" t="s">
        <v>428</v>
      </c>
      <c r="S3903">
        <v>1</v>
      </c>
    </row>
    <row r="3904" spans="2:19" x14ac:dyDescent="0.3">
      <c r="B3904">
        <v>3903</v>
      </c>
      <c r="C3904" t="s">
        <v>19</v>
      </c>
      <c r="D3904" t="s">
        <v>19</v>
      </c>
      <c r="E3904">
        <v>3903</v>
      </c>
      <c r="F3904" t="s">
        <v>20</v>
      </c>
      <c r="G3904">
        <v>3813</v>
      </c>
      <c r="H3904">
        <v>3903</v>
      </c>
      <c r="I3904">
        <v>5010</v>
      </c>
      <c r="J3904" t="s">
        <v>9346</v>
      </c>
      <c r="K3904" t="s">
        <v>9347</v>
      </c>
      <c r="L3904" t="s">
        <v>23</v>
      </c>
      <c r="M3904" t="s">
        <v>24</v>
      </c>
      <c r="N3904" t="s">
        <v>504</v>
      </c>
      <c r="O3904" t="s">
        <v>26</v>
      </c>
      <c r="P3904">
        <v>78.544799999999995</v>
      </c>
      <c r="Q3904">
        <v>627767000</v>
      </c>
      <c r="R3904" t="s">
        <v>61</v>
      </c>
      <c r="S3904">
        <v>9</v>
      </c>
    </row>
    <row r="3905" spans="2:19" x14ac:dyDescent="0.3">
      <c r="B3905">
        <v>3904</v>
      </c>
      <c r="C3905" t="s">
        <v>19</v>
      </c>
      <c r="D3905" t="s">
        <v>19</v>
      </c>
      <c r="E3905">
        <v>3904</v>
      </c>
      <c r="F3905" t="s">
        <v>20</v>
      </c>
      <c r="G3905">
        <v>24235</v>
      </c>
      <c r="H3905">
        <v>3904</v>
      </c>
      <c r="I3905">
        <v>23</v>
      </c>
      <c r="J3905" t="s">
        <v>9348</v>
      </c>
      <c r="K3905" t="s">
        <v>9349</v>
      </c>
      <c r="L3905" t="s">
        <v>530</v>
      </c>
      <c r="M3905" t="s">
        <v>531</v>
      </c>
      <c r="N3905" t="s">
        <v>2378</v>
      </c>
      <c r="O3905" t="s">
        <v>2379</v>
      </c>
      <c r="P3905">
        <v>78.513599999999997</v>
      </c>
      <c r="Q3905">
        <v>2426000</v>
      </c>
      <c r="R3905" t="s">
        <v>151</v>
      </c>
      <c r="S3905">
        <v>2</v>
      </c>
    </row>
    <row r="3906" spans="2:19" x14ac:dyDescent="0.3">
      <c r="B3906">
        <v>3905</v>
      </c>
      <c r="C3906" t="s">
        <v>19</v>
      </c>
      <c r="D3906" t="s">
        <v>19</v>
      </c>
      <c r="E3906">
        <v>3905</v>
      </c>
      <c r="F3906" t="s">
        <v>20</v>
      </c>
      <c r="G3906">
        <v>20604</v>
      </c>
      <c r="H3906">
        <v>3905</v>
      </c>
      <c r="I3906">
        <v>65</v>
      </c>
      <c r="J3906" t="s">
        <v>9350</v>
      </c>
      <c r="K3906" t="s">
        <v>9351</v>
      </c>
      <c r="L3906" t="s">
        <v>45</v>
      </c>
      <c r="M3906" t="s">
        <v>46</v>
      </c>
      <c r="N3906" t="s">
        <v>3676</v>
      </c>
      <c r="O3906" t="s">
        <v>48</v>
      </c>
      <c r="P3906">
        <v>78.485600000000005</v>
      </c>
      <c r="Q3906">
        <v>105369000</v>
      </c>
      <c r="R3906" t="s">
        <v>37</v>
      </c>
      <c r="S3906">
        <v>4</v>
      </c>
    </row>
    <row r="3907" spans="2:19" x14ac:dyDescent="0.3">
      <c r="B3907">
        <v>3906</v>
      </c>
      <c r="C3907" t="s">
        <v>19</v>
      </c>
      <c r="D3907" t="s">
        <v>19</v>
      </c>
      <c r="E3907">
        <v>3906</v>
      </c>
      <c r="F3907" t="s">
        <v>20</v>
      </c>
      <c r="G3907">
        <v>17726</v>
      </c>
      <c r="H3907">
        <v>3906</v>
      </c>
      <c r="I3907">
        <v>172</v>
      </c>
      <c r="J3907" t="s">
        <v>9352</v>
      </c>
      <c r="K3907" t="s">
        <v>9353</v>
      </c>
      <c r="L3907" t="s">
        <v>131</v>
      </c>
      <c r="M3907" t="s">
        <v>132</v>
      </c>
      <c r="N3907" t="s">
        <v>133</v>
      </c>
      <c r="O3907" t="s">
        <v>133</v>
      </c>
      <c r="P3907">
        <v>78.378</v>
      </c>
      <c r="Q3907">
        <v>8281083</v>
      </c>
      <c r="R3907" t="s">
        <v>27</v>
      </c>
      <c r="S3907">
        <v>5</v>
      </c>
    </row>
    <row r="3908" spans="2:19" x14ac:dyDescent="0.3">
      <c r="B3908">
        <v>3907</v>
      </c>
      <c r="C3908" t="s">
        <v>19</v>
      </c>
      <c r="D3908" t="s">
        <v>19</v>
      </c>
      <c r="E3908">
        <v>3907</v>
      </c>
      <c r="F3908" t="s">
        <v>20</v>
      </c>
      <c r="G3908">
        <v>26069</v>
      </c>
      <c r="H3908">
        <v>3907</v>
      </c>
      <c r="I3908">
        <v>21</v>
      </c>
      <c r="J3908" t="s">
        <v>9354</v>
      </c>
      <c r="K3908" t="s">
        <v>9355</v>
      </c>
      <c r="L3908" t="s">
        <v>23</v>
      </c>
      <c r="M3908" t="s">
        <v>24</v>
      </c>
      <c r="N3908" t="s">
        <v>277</v>
      </c>
      <c r="O3908" t="s">
        <v>277</v>
      </c>
      <c r="P3908">
        <v>78.317999999999998</v>
      </c>
      <c r="Q3908">
        <v>10663870</v>
      </c>
      <c r="R3908" t="s">
        <v>274</v>
      </c>
      <c r="S3908">
        <v>1</v>
      </c>
    </row>
    <row r="3909" spans="2:19" x14ac:dyDescent="0.3">
      <c r="B3909">
        <v>3908</v>
      </c>
      <c r="C3909" t="s">
        <v>19</v>
      </c>
      <c r="D3909" t="s">
        <v>19</v>
      </c>
      <c r="E3909">
        <v>3908</v>
      </c>
      <c r="F3909" t="s">
        <v>20</v>
      </c>
      <c r="G3909">
        <v>37</v>
      </c>
      <c r="H3909">
        <v>3908</v>
      </c>
      <c r="I3909">
        <v>58</v>
      </c>
      <c r="J3909" t="s">
        <v>9356</v>
      </c>
      <c r="K3909" t="s">
        <v>9357</v>
      </c>
      <c r="L3909" t="s">
        <v>594</v>
      </c>
      <c r="M3909" t="s">
        <v>595</v>
      </c>
      <c r="N3909" t="s">
        <v>9358</v>
      </c>
      <c r="O3909" t="s">
        <v>48</v>
      </c>
      <c r="P3909">
        <v>78.282600000000002</v>
      </c>
      <c r="Q3909">
        <v>20547806</v>
      </c>
      <c r="R3909" t="s">
        <v>30</v>
      </c>
      <c r="S3909">
        <v>6</v>
      </c>
    </row>
    <row r="3910" spans="2:19" x14ac:dyDescent="0.3">
      <c r="B3910">
        <v>3909</v>
      </c>
      <c r="C3910" t="s">
        <v>19</v>
      </c>
      <c r="D3910" t="s">
        <v>19</v>
      </c>
      <c r="E3910">
        <v>3909</v>
      </c>
      <c r="F3910" t="s">
        <v>20</v>
      </c>
      <c r="G3910">
        <v>24098</v>
      </c>
      <c r="H3910">
        <v>3909</v>
      </c>
      <c r="I3910">
        <v>300</v>
      </c>
      <c r="J3910" t="s">
        <v>9359</v>
      </c>
      <c r="K3910" t="s">
        <v>9360</v>
      </c>
      <c r="L3910" t="s">
        <v>23</v>
      </c>
      <c r="M3910" t="s">
        <v>24</v>
      </c>
      <c r="N3910" t="s">
        <v>60</v>
      </c>
      <c r="O3910" t="s">
        <v>60</v>
      </c>
      <c r="P3910">
        <v>78.2376</v>
      </c>
      <c r="Q3910">
        <v>109554429</v>
      </c>
      <c r="R3910" t="s">
        <v>151</v>
      </c>
      <c r="S3910">
        <v>2</v>
      </c>
    </row>
    <row r="3911" spans="2:19" x14ac:dyDescent="0.3">
      <c r="B3911">
        <v>3910</v>
      </c>
      <c r="C3911" t="s">
        <v>19</v>
      </c>
      <c r="D3911" t="s">
        <v>19</v>
      </c>
      <c r="E3911">
        <v>3910</v>
      </c>
      <c r="F3911" t="s">
        <v>20</v>
      </c>
      <c r="G3911">
        <v>3283</v>
      </c>
      <c r="H3911">
        <v>3910</v>
      </c>
      <c r="I3911">
        <v>197</v>
      </c>
      <c r="J3911" t="s">
        <v>9361</v>
      </c>
      <c r="K3911" t="s">
        <v>9362</v>
      </c>
      <c r="L3911" t="s">
        <v>176</v>
      </c>
      <c r="M3911" t="s">
        <v>177</v>
      </c>
      <c r="N3911" t="s">
        <v>1336</v>
      </c>
      <c r="O3911" t="s">
        <v>179</v>
      </c>
      <c r="P3911">
        <v>78.228200000000001</v>
      </c>
      <c r="Q3911">
        <v>21014828</v>
      </c>
      <c r="R3911" t="s">
        <v>449</v>
      </c>
      <c r="S3911">
        <v>8</v>
      </c>
    </row>
    <row r="3912" spans="2:19" x14ac:dyDescent="0.3">
      <c r="B3912">
        <v>3911</v>
      </c>
      <c r="C3912" t="s">
        <v>19</v>
      </c>
      <c r="D3912" t="s">
        <v>19</v>
      </c>
      <c r="E3912">
        <v>3911</v>
      </c>
      <c r="F3912" t="s">
        <v>20</v>
      </c>
      <c r="G3912">
        <v>6246</v>
      </c>
      <c r="H3912">
        <v>3911</v>
      </c>
      <c r="I3912">
        <v>18</v>
      </c>
      <c r="J3912" t="s">
        <v>9363</v>
      </c>
      <c r="K3912" t="s">
        <v>9364</v>
      </c>
      <c r="L3912" t="s">
        <v>189</v>
      </c>
      <c r="M3912" t="s">
        <v>190</v>
      </c>
      <c r="N3912" t="s">
        <v>4647</v>
      </c>
      <c r="O3912" t="s">
        <v>3441</v>
      </c>
      <c r="P3912">
        <v>78.230800000000002</v>
      </c>
      <c r="Q3912">
        <v>13378135</v>
      </c>
      <c r="R3912" t="s">
        <v>121</v>
      </c>
      <c r="S3912">
        <v>3</v>
      </c>
    </row>
    <row r="3913" spans="2:19" x14ac:dyDescent="0.3">
      <c r="B3913">
        <v>3912</v>
      </c>
      <c r="C3913" t="s">
        <v>19</v>
      </c>
      <c r="D3913" t="s">
        <v>19</v>
      </c>
      <c r="E3913">
        <v>3912</v>
      </c>
      <c r="F3913" t="s">
        <v>20</v>
      </c>
      <c r="G3913">
        <v>20699</v>
      </c>
      <c r="H3913">
        <v>3912</v>
      </c>
      <c r="I3913">
        <v>31</v>
      </c>
      <c r="J3913" t="s">
        <v>9365</v>
      </c>
      <c r="K3913" t="s">
        <v>9366</v>
      </c>
      <c r="L3913" t="s">
        <v>530</v>
      </c>
      <c r="M3913" t="s">
        <v>531</v>
      </c>
      <c r="N3913" t="s">
        <v>2378</v>
      </c>
      <c r="O3913" t="s">
        <v>2379</v>
      </c>
      <c r="P3913">
        <v>78.226799999999997</v>
      </c>
      <c r="Q3913">
        <v>4108456</v>
      </c>
      <c r="R3913" t="s">
        <v>42</v>
      </c>
      <c r="S3913">
        <v>4</v>
      </c>
    </row>
    <row r="3914" spans="2:19" x14ac:dyDescent="0.3">
      <c r="B3914">
        <v>3913</v>
      </c>
      <c r="C3914" t="s">
        <v>19</v>
      </c>
      <c r="D3914" t="s">
        <v>19</v>
      </c>
      <c r="E3914">
        <v>3913</v>
      </c>
      <c r="F3914" t="s">
        <v>20</v>
      </c>
      <c r="G3914">
        <v>24479</v>
      </c>
      <c r="H3914">
        <v>3913</v>
      </c>
      <c r="I3914">
        <v>10</v>
      </c>
      <c r="J3914" t="s">
        <v>9367</v>
      </c>
      <c r="K3914" t="s">
        <v>9368</v>
      </c>
      <c r="L3914" t="s">
        <v>23</v>
      </c>
      <c r="M3914" t="s">
        <v>24</v>
      </c>
      <c r="N3914" t="s">
        <v>41</v>
      </c>
      <c r="O3914" t="s">
        <v>41</v>
      </c>
      <c r="P3914">
        <v>78.124600000000001</v>
      </c>
      <c r="Q3914">
        <v>17034612</v>
      </c>
      <c r="R3914" t="s">
        <v>128</v>
      </c>
      <c r="S3914">
        <v>2</v>
      </c>
    </row>
    <row r="3915" spans="2:19" x14ac:dyDescent="0.3">
      <c r="B3915">
        <v>3914</v>
      </c>
      <c r="C3915" t="s">
        <v>19</v>
      </c>
      <c r="D3915" t="s">
        <v>19</v>
      </c>
      <c r="E3915">
        <v>3914</v>
      </c>
      <c r="F3915" t="s">
        <v>20</v>
      </c>
      <c r="G3915">
        <v>25780</v>
      </c>
      <c r="H3915">
        <v>3914</v>
      </c>
      <c r="I3915">
        <v>70</v>
      </c>
      <c r="J3915" t="s">
        <v>9369</v>
      </c>
      <c r="K3915" t="s">
        <v>9370</v>
      </c>
      <c r="L3915" t="s">
        <v>311</v>
      </c>
      <c r="M3915" t="s">
        <v>369</v>
      </c>
      <c r="N3915" t="s">
        <v>1262</v>
      </c>
      <c r="O3915" t="s">
        <v>370</v>
      </c>
      <c r="P3915">
        <v>77.930499999999995</v>
      </c>
      <c r="Q3915">
        <v>2027490</v>
      </c>
      <c r="R3915" t="s">
        <v>516</v>
      </c>
      <c r="S3915">
        <v>1</v>
      </c>
    </row>
    <row r="3916" spans="2:19" x14ac:dyDescent="0.3">
      <c r="B3916">
        <v>3915</v>
      </c>
      <c r="C3916" t="s">
        <v>19</v>
      </c>
      <c r="D3916" t="s">
        <v>19</v>
      </c>
      <c r="E3916">
        <v>3915</v>
      </c>
      <c r="F3916" t="s">
        <v>20</v>
      </c>
      <c r="G3916">
        <v>19527</v>
      </c>
      <c r="H3916">
        <v>3915</v>
      </c>
      <c r="I3916">
        <v>90</v>
      </c>
      <c r="J3916" t="s">
        <v>9371</v>
      </c>
      <c r="K3916" t="s">
        <v>9372</v>
      </c>
      <c r="L3916" t="s">
        <v>797</v>
      </c>
      <c r="M3916" t="s">
        <v>798</v>
      </c>
      <c r="N3916" t="s">
        <v>79</v>
      </c>
      <c r="O3916" t="s">
        <v>298</v>
      </c>
      <c r="P3916">
        <v>77.852000000000004</v>
      </c>
      <c r="Q3916">
        <v>6523461</v>
      </c>
      <c r="R3916" t="s">
        <v>144</v>
      </c>
      <c r="S3916">
        <v>4</v>
      </c>
    </row>
    <row r="3917" spans="2:19" x14ac:dyDescent="0.3">
      <c r="B3917">
        <v>3916</v>
      </c>
      <c r="C3917" t="s">
        <v>19</v>
      </c>
      <c r="D3917" t="s">
        <v>19</v>
      </c>
      <c r="E3917">
        <v>3916</v>
      </c>
      <c r="F3917" t="s">
        <v>20</v>
      </c>
      <c r="G3917">
        <v>24454</v>
      </c>
      <c r="H3917">
        <v>3916</v>
      </c>
      <c r="I3917">
        <v>95</v>
      </c>
      <c r="J3917" t="s">
        <v>9373</v>
      </c>
      <c r="K3917" t="s">
        <v>9374</v>
      </c>
      <c r="L3917" t="s">
        <v>23</v>
      </c>
      <c r="M3917" t="s">
        <v>24</v>
      </c>
      <c r="N3917" t="s">
        <v>1797</v>
      </c>
      <c r="O3917" t="s">
        <v>26</v>
      </c>
      <c r="P3917">
        <v>77.775400000000005</v>
      </c>
      <c r="Q3917">
        <v>16427000</v>
      </c>
      <c r="R3917" t="s">
        <v>428</v>
      </c>
      <c r="S3917">
        <v>2</v>
      </c>
    </row>
    <row r="3918" spans="2:19" x14ac:dyDescent="0.3">
      <c r="B3918">
        <v>3917</v>
      </c>
      <c r="C3918" t="s">
        <v>19</v>
      </c>
      <c r="D3918" t="s">
        <v>19</v>
      </c>
      <c r="E3918">
        <v>3917</v>
      </c>
      <c r="F3918" t="s">
        <v>20</v>
      </c>
      <c r="G3918">
        <v>22756</v>
      </c>
      <c r="H3918">
        <v>3917</v>
      </c>
      <c r="I3918">
        <v>9000</v>
      </c>
      <c r="J3918" t="s">
        <v>9375</v>
      </c>
      <c r="K3918" t="s">
        <v>9376</v>
      </c>
      <c r="L3918" t="s">
        <v>189</v>
      </c>
      <c r="M3918" t="s">
        <v>190</v>
      </c>
      <c r="N3918" t="s">
        <v>3904</v>
      </c>
      <c r="O3918" t="s">
        <v>192</v>
      </c>
      <c r="P3918">
        <v>77.759900000000002</v>
      </c>
      <c r="Q3918">
        <v>1166718000</v>
      </c>
      <c r="R3918" t="s">
        <v>274</v>
      </c>
      <c r="S3918">
        <v>3</v>
      </c>
    </row>
    <row r="3919" spans="2:19" x14ac:dyDescent="0.3">
      <c r="B3919">
        <v>3918</v>
      </c>
      <c r="C3919" t="s">
        <v>19</v>
      </c>
      <c r="D3919" t="s">
        <v>19</v>
      </c>
      <c r="E3919">
        <v>3918</v>
      </c>
      <c r="F3919" t="s">
        <v>20</v>
      </c>
      <c r="G3919">
        <v>21394</v>
      </c>
      <c r="H3919">
        <v>3918</v>
      </c>
      <c r="I3919">
        <v>38</v>
      </c>
      <c r="J3919" t="s">
        <v>9377</v>
      </c>
      <c r="K3919" t="s">
        <v>9378</v>
      </c>
      <c r="L3919" t="s">
        <v>309</v>
      </c>
      <c r="M3919" t="s">
        <v>310</v>
      </c>
      <c r="N3919" t="s">
        <v>311</v>
      </c>
      <c r="O3919" t="s">
        <v>36</v>
      </c>
      <c r="P3919">
        <v>77.763800000000003</v>
      </c>
      <c r="Q3919">
        <v>5863637</v>
      </c>
      <c r="R3919" t="s">
        <v>118</v>
      </c>
      <c r="S3919">
        <v>3</v>
      </c>
    </row>
    <row r="3920" spans="2:19" x14ac:dyDescent="0.3">
      <c r="B3920">
        <v>3919</v>
      </c>
      <c r="C3920" t="s">
        <v>19</v>
      </c>
      <c r="D3920" t="s">
        <v>19</v>
      </c>
      <c r="E3920">
        <v>3919</v>
      </c>
      <c r="F3920" t="s">
        <v>20</v>
      </c>
      <c r="G3920">
        <v>22765</v>
      </c>
      <c r="H3920">
        <v>3919</v>
      </c>
      <c r="I3920">
        <v>35</v>
      </c>
      <c r="J3920" t="s">
        <v>9379</v>
      </c>
      <c r="K3920" t="s">
        <v>9380</v>
      </c>
      <c r="L3920" t="s">
        <v>731</v>
      </c>
      <c r="M3920" t="s">
        <v>732</v>
      </c>
      <c r="N3920" t="s">
        <v>9381</v>
      </c>
      <c r="O3920" t="s">
        <v>734</v>
      </c>
      <c r="P3920">
        <v>77.746700000000004</v>
      </c>
      <c r="Q3920">
        <v>26278000</v>
      </c>
      <c r="R3920" t="s">
        <v>151</v>
      </c>
      <c r="S3920">
        <v>6</v>
      </c>
    </row>
    <row r="3921" spans="2:19" x14ac:dyDescent="0.3">
      <c r="B3921">
        <v>3920</v>
      </c>
      <c r="C3921" t="s">
        <v>19</v>
      </c>
      <c r="D3921" t="s">
        <v>19</v>
      </c>
      <c r="E3921">
        <v>3920</v>
      </c>
      <c r="F3921" t="s">
        <v>20</v>
      </c>
      <c r="G3921">
        <v>3889</v>
      </c>
      <c r="H3921">
        <v>3920</v>
      </c>
      <c r="I3921">
        <v>125</v>
      </c>
      <c r="J3921" t="s">
        <v>9382</v>
      </c>
      <c r="K3921" t="s">
        <v>9383</v>
      </c>
      <c r="L3921" t="s">
        <v>45</v>
      </c>
      <c r="M3921" t="s">
        <v>46</v>
      </c>
      <c r="N3921" t="s">
        <v>7019</v>
      </c>
      <c r="O3921" t="s">
        <v>48</v>
      </c>
      <c r="P3921">
        <v>77.695800000000006</v>
      </c>
      <c r="Q3921">
        <v>38357400</v>
      </c>
      <c r="R3921" t="s">
        <v>262</v>
      </c>
      <c r="S3921">
        <v>5</v>
      </c>
    </row>
    <row r="3922" spans="2:19" x14ac:dyDescent="0.3">
      <c r="B3922">
        <v>3921</v>
      </c>
      <c r="C3922" t="s">
        <v>19</v>
      </c>
      <c r="D3922" t="s">
        <v>19</v>
      </c>
      <c r="E3922">
        <v>3921</v>
      </c>
      <c r="F3922" t="s">
        <v>20</v>
      </c>
      <c r="G3922">
        <v>24956</v>
      </c>
      <c r="H3922">
        <v>3921</v>
      </c>
      <c r="I3922">
        <v>10</v>
      </c>
      <c r="J3922" t="s">
        <v>9384</v>
      </c>
      <c r="K3922" t="s">
        <v>9385</v>
      </c>
      <c r="L3922" t="s">
        <v>95</v>
      </c>
      <c r="M3922" t="s">
        <v>96</v>
      </c>
      <c r="N3922" t="s">
        <v>9386</v>
      </c>
      <c r="O3922" t="s">
        <v>9284</v>
      </c>
      <c r="P3922">
        <v>77.685000000000002</v>
      </c>
      <c r="Q3922">
        <v>2073993</v>
      </c>
      <c r="R3922" t="s">
        <v>274</v>
      </c>
      <c r="S3922">
        <v>1</v>
      </c>
    </row>
    <row r="3923" spans="2:19" x14ac:dyDescent="0.3">
      <c r="B3923">
        <v>3922</v>
      </c>
      <c r="C3923" t="s">
        <v>19</v>
      </c>
      <c r="D3923" t="s">
        <v>19</v>
      </c>
      <c r="E3923">
        <v>3922</v>
      </c>
      <c r="F3923" t="s">
        <v>20</v>
      </c>
      <c r="G3923">
        <v>26336</v>
      </c>
      <c r="H3923">
        <v>3922</v>
      </c>
      <c r="I3923">
        <v>27</v>
      </c>
      <c r="J3923" t="s">
        <v>9387</v>
      </c>
      <c r="K3923" t="s">
        <v>9388</v>
      </c>
      <c r="L3923" t="s">
        <v>185</v>
      </c>
      <c r="M3923" t="s">
        <v>186</v>
      </c>
      <c r="N3923" t="s">
        <v>185</v>
      </c>
      <c r="O3923" t="s">
        <v>179</v>
      </c>
      <c r="P3923">
        <v>77.604299999999995</v>
      </c>
      <c r="Q3923">
        <v>11150000</v>
      </c>
      <c r="R3923" t="s">
        <v>243</v>
      </c>
      <c r="S3923">
        <v>1</v>
      </c>
    </row>
    <row r="3924" spans="2:19" x14ac:dyDescent="0.3">
      <c r="B3924">
        <v>3923</v>
      </c>
      <c r="C3924" t="s">
        <v>19</v>
      </c>
      <c r="D3924" t="s">
        <v>19</v>
      </c>
      <c r="E3924">
        <v>3923</v>
      </c>
      <c r="F3924" t="s">
        <v>20</v>
      </c>
      <c r="G3924">
        <v>18441</v>
      </c>
      <c r="H3924">
        <v>3923</v>
      </c>
      <c r="I3924">
        <v>85</v>
      </c>
      <c r="J3924" t="s">
        <v>9389</v>
      </c>
      <c r="K3924" t="s">
        <v>9390</v>
      </c>
      <c r="L3924" t="s">
        <v>204</v>
      </c>
      <c r="M3924" t="s">
        <v>205</v>
      </c>
      <c r="N3924" t="s">
        <v>9391</v>
      </c>
      <c r="O3924" t="s">
        <v>207</v>
      </c>
      <c r="P3924">
        <v>77.555700000000002</v>
      </c>
      <c r="Q3924">
        <v>11626700</v>
      </c>
      <c r="R3924" t="s">
        <v>449</v>
      </c>
      <c r="S3924">
        <v>5</v>
      </c>
    </row>
    <row r="3925" spans="2:19" x14ac:dyDescent="0.3">
      <c r="B3925">
        <v>3924</v>
      </c>
      <c r="C3925" t="s">
        <v>19</v>
      </c>
      <c r="D3925" t="s">
        <v>19</v>
      </c>
      <c r="E3925">
        <v>3924</v>
      </c>
      <c r="F3925" t="s">
        <v>20</v>
      </c>
      <c r="G3925">
        <v>23937</v>
      </c>
      <c r="H3925">
        <v>3924</v>
      </c>
      <c r="I3925">
        <v>18</v>
      </c>
      <c r="J3925" t="s">
        <v>9392</v>
      </c>
      <c r="K3925" t="s">
        <v>9393</v>
      </c>
      <c r="L3925" t="s">
        <v>95</v>
      </c>
      <c r="M3925" t="s">
        <v>96</v>
      </c>
      <c r="N3925" t="s">
        <v>743</v>
      </c>
      <c r="O3925" t="s">
        <v>147</v>
      </c>
      <c r="P3925">
        <v>77.488100000000003</v>
      </c>
      <c r="Q3925">
        <v>3411135</v>
      </c>
      <c r="R3925" t="s">
        <v>74</v>
      </c>
      <c r="S3925">
        <v>2</v>
      </c>
    </row>
    <row r="3926" spans="2:19" x14ac:dyDescent="0.3">
      <c r="B3926">
        <v>3925</v>
      </c>
      <c r="C3926" t="s">
        <v>19</v>
      </c>
      <c r="D3926" t="s">
        <v>19</v>
      </c>
      <c r="E3926">
        <v>3925</v>
      </c>
      <c r="F3926" t="s">
        <v>20</v>
      </c>
      <c r="G3926">
        <v>24995</v>
      </c>
      <c r="H3926">
        <v>3925</v>
      </c>
      <c r="I3926">
        <v>246</v>
      </c>
      <c r="J3926" t="s">
        <v>9394</v>
      </c>
      <c r="K3926" t="s">
        <v>9395</v>
      </c>
      <c r="L3926" t="s">
        <v>23</v>
      </c>
      <c r="M3926" t="s">
        <v>24</v>
      </c>
      <c r="N3926" t="s">
        <v>9396</v>
      </c>
      <c r="O3926" t="s">
        <v>26</v>
      </c>
      <c r="P3926">
        <v>77.375900000000001</v>
      </c>
      <c r="Q3926">
        <v>29564463</v>
      </c>
      <c r="R3926" t="s">
        <v>61</v>
      </c>
      <c r="S3926">
        <v>1</v>
      </c>
    </row>
    <row r="3927" spans="2:19" x14ac:dyDescent="0.3">
      <c r="B3927">
        <v>3926</v>
      </c>
      <c r="C3927" t="s">
        <v>19</v>
      </c>
      <c r="D3927" t="s">
        <v>19</v>
      </c>
      <c r="E3927">
        <v>3926</v>
      </c>
      <c r="F3927" t="s">
        <v>20</v>
      </c>
      <c r="G3927">
        <v>20603</v>
      </c>
      <c r="H3927">
        <v>3926</v>
      </c>
      <c r="I3927">
        <v>38</v>
      </c>
      <c r="J3927" t="s">
        <v>9397</v>
      </c>
      <c r="K3927" t="s">
        <v>9398</v>
      </c>
      <c r="L3927" t="s">
        <v>23</v>
      </c>
      <c r="M3927" t="s">
        <v>24</v>
      </c>
      <c r="N3927" t="s">
        <v>9399</v>
      </c>
      <c r="O3927" t="s">
        <v>713</v>
      </c>
      <c r="P3927">
        <v>77.377399999999994</v>
      </c>
      <c r="Q3927">
        <v>4365143</v>
      </c>
      <c r="R3927" t="s">
        <v>144</v>
      </c>
      <c r="S3927">
        <v>4</v>
      </c>
    </row>
    <row r="3928" spans="2:19" x14ac:dyDescent="0.3">
      <c r="B3928">
        <v>3927</v>
      </c>
      <c r="C3928" t="s">
        <v>19</v>
      </c>
      <c r="D3928" t="s">
        <v>19</v>
      </c>
      <c r="E3928">
        <v>3927</v>
      </c>
      <c r="F3928" t="s">
        <v>20</v>
      </c>
      <c r="G3928">
        <v>2230</v>
      </c>
      <c r="H3928">
        <v>3927</v>
      </c>
      <c r="I3928">
        <v>67</v>
      </c>
      <c r="J3928" t="s">
        <v>9400</v>
      </c>
      <c r="K3928" t="s">
        <v>9401</v>
      </c>
      <c r="L3928" t="s">
        <v>257</v>
      </c>
      <c r="M3928" t="s">
        <v>258</v>
      </c>
      <c r="N3928" t="s">
        <v>259</v>
      </c>
      <c r="O3928" t="s">
        <v>259</v>
      </c>
      <c r="P3928">
        <v>77.264399999999995</v>
      </c>
      <c r="Q3928">
        <v>6990024</v>
      </c>
      <c r="R3928" t="s">
        <v>144</v>
      </c>
      <c r="S3928">
        <v>8</v>
      </c>
    </row>
    <row r="3929" spans="2:19" x14ac:dyDescent="0.3">
      <c r="B3929">
        <v>3928</v>
      </c>
      <c r="C3929" t="s">
        <v>19</v>
      </c>
      <c r="D3929" t="s">
        <v>19</v>
      </c>
      <c r="E3929">
        <v>3928</v>
      </c>
      <c r="F3929" t="s">
        <v>20</v>
      </c>
      <c r="G3929">
        <v>23874</v>
      </c>
      <c r="H3929">
        <v>3928</v>
      </c>
      <c r="I3929">
        <v>31</v>
      </c>
      <c r="J3929" t="s">
        <v>9402</v>
      </c>
      <c r="K3929" t="s">
        <v>9403</v>
      </c>
      <c r="L3929" t="s">
        <v>5423</v>
      </c>
      <c r="M3929" t="s">
        <v>5424</v>
      </c>
      <c r="N3929" t="s">
        <v>9404</v>
      </c>
      <c r="O3929" t="s">
        <v>5426</v>
      </c>
      <c r="P3929">
        <v>77.224699999999999</v>
      </c>
      <c r="Q3929">
        <v>2093665</v>
      </c>
      <c r="R3929" t="s">
        <v>42</v>
      </c>
      <c r="S3929">
        <v>2</v>
      </c>
    </row>
    <row r="3930" spans="2:19" x14ac:dyDescent="0.3">
      <c r="B3930">
        <v>3929</v>
      </c>
      <c r="C3930" t="s">
        <v>19</v>
      </c>
      <c r="D3930" t="s">
        <v>19</v>
      </c>
      <c r="E3930">
        <v>3929</v>
      </c>
      <c r="F3930" t="s">
        <v>20</v>
      </c>
      <c r="G3930">
        <v>24225</v>
      </c>
      <c r="H3930">
        <v>3929</v>
      </c>
      <c r="I3930">
        <v>171</v>
      </c>
      <c r="J3930" t="s">
        <v>9405</v>
      </c>
      <c r="K3930" t="s">
        <v>9406</v>
      </c>
      <c r="L3930" t="s">
        <v>89</v>
      </c>
      <c r="M3930" t="s">
        <v>90</v>
      </c>
      <c r="N3930" t="s">
        <v>9407</v>
      </c>
      <c r="P3930">
        <v>77.158100000000005</v>
      </c>
      <c r="Q3930">
        <v>28730800</v>
      </c>
      <c r="R3930" t="s">
        <v>274</v>
      </c>
      <c r="S3930">
        <v>2</v>
      </c>
    </row>
    <row r="3931" spans="2:19" x14ac:dyDescent="0.3">
      <c r="B3931">
        <v>3930</v>
      </c>
      <c r="C3931" t="s">
        <v>19</v>
      </c>
      <c r="D3931" t="s">
        <v>19</v>
      </c>
      <c r="E3931">
        <v>3930</v>
      </c>
      <c r="F3931" t="s">
        <v>20</v>
      </c>
      <c r="G3931">
        <v>21667</v>
      </c>
      <c r="H3931">
        <v>3930</v>
      </c>
      <c r="I3931">
        <v>30</v>
      </c>
      <c r="J3931" t="s">
        <v>9408</v>
      </c>
      <c r="K3931" t="s">
        <v>9409</v>
      </c>
      <c r="L3931" t="s">
        <v>77</v>
      </c>
      <c r="M3931" t="s">
        <v>78</v>
      </c>
      <c r="N3931" t="s">
        <v>105</v>
      </c>
      <c r="O3931" t="s">
        <v>106</v>
      </c>
      <c r="P3931">
        <v>77.141000000000005</v>
      </c>
      <c r="Q3931">
        <v>16444000</v>
      </c>
      <c r="R3931" t="s">
        <v>449</v>
      </c>
      <c r="S3931">
        <v>3</v>
      </c>
    </row>
    <row r="3932" spans="2:19" x14ac:dyDescent="0.3">
      <c r="B3932">
        <v>3931</v>
      </c>
      <c r="C3932" t="s">
        <v>19</v>
      </c>
      <c r="D3932" t="s">
        <v>19</v>
      </c>
      <c r="E3932">
        <v>3931</v>
      </c>
      <c r="F3932" t="s">
        <v>20</v>
      </c>
      <c r="G3932">
        <v>20834</v>
      </c>
      <c r="H3932">
        <v>3931</v>
      </c>
      <c r="I3932">
        <v>77</v>
      </c>
      <c r="J3932" t="s">
        <v>9410</v>
      </c>
      <c r="K3932" t="s">
        <v>9411</v>
      </c>
      <c r="L3932" t="s">
        <v>246</v>
      </c>
      <c r="M3932" t="s">
        <v>247</v>
      </c>
      <c r="N3932" t="s">
        <v>2526</v>
      </c>
      <c r="O3932" t="s">
        <v>600</v>
      </c>
      <c r="P3932">
        <v>77.122299999999996</v>
      </c>
      <c r="Q3932">
        <v>42323950</v>
      </c>
      <c r="R3932" t="s">
        <v>449</v>
      </c>
      <c r="S3932">
        <v>4</v>
      </c>
    </row>
    <row r="3933" spans="2:19" x14ac:dyDescent="0.3">
      <c r="B3933">
        <v>3932</v>
      </c>
      <c r="C3933" t="s">
        <v>19</v>
      </c>
      <c r="D3933" t="s">
        <v>19</v>
      </c>
      <c r="E3933">
        <v>3932</v>
      </c>
      <c r="F3933" t="s">
        <v>20</v>
      </c>
      <c r="G3933">
        <v>24170</v>
      </c>
      <c r="H3933">
        <v>3932</v>
      </c>
      <c r="I3933">
        <v>7</v>
      </c>
      <c r="J3933" t="s">
        <v>9412</v>
      </c>
      <c r="K3933" t="s">
        <v>9413</v>
      </c>
      <c r="L3933" t="s">
        <v>77</v>
      </c>
      <c r="M3933" t="s">
        <v>78</v>
      </c>
      <c r="N3933" t="s">
        <v>472</v>
      </c>
      <c r="O3933" t="s">
        <v>472</v>
      </c>
      <c r="P3933">
        <v>77.093699999999998</v>
      </c>
      <c r="Q3933">
        <v>2652541</v>
      </c>
      <c r="R3933" t="s">
        <v>144</v>
      </c>
      <c r="S3933">
        <v>2</v>
      </c>
    </row>
    <row r="3934" spans="2:19" x14ac:dyDescent="0.3">
      <c r="B3934">
        <v>3933</v>
      </c>
      <c r="C3934" t="s">
        <v>19</v>
      </c>
      <c r="D3934" t="s">
        <v>19</v>
      </c>
      <c r="E3934">
        <v>3933</v>
      </c>
      <c r="F3934" t="s">
        <v>20</v>
      </c>
      <c r="G3934">
        <v>4749</v>
      </c>
      <c r="H3934">
        <v>3933</v>
      </c>
      <c r="I3934">
        <v>67</v>
      </c>
      <c r="J3934" t="s">
        <v>9414</v>
      </c>
      <c r="K3934" t="s">
        <v>9415</v>
      </c>
      <c r="L3934" t="s">
        <v>731</v>
      </c>
      <c r="M3934" t="s">
        <v>732</v>
      </c>
      <c r="N3934" t="s">
        <v>4068</v>
      </c>
      <c r="O3934" t="s">
        <v>734</v>
      </c>
      <c r="P3934">
        <v>77.061099999999996</v>
      </c>
      <c r="Q3934">
        <v>13517420</v>
      </c>
      <c r="R3934" t="s">
        <v>144</v>
      </c>
      <c r="S3934">
        <v>7</v>
      </c>
    </row>
    <row r="3935" spans="2:19" x14ac:dyDescent="0.3">
      <c r="B3935">
        <v>3934</v>
      </c>
      <c r="C3935" t="s">
        <v>19</v>
      </c>
      <c r="D3935" t="s">
        <v>19</v>
      </c>
      <c r="E3935">
        <v>3934</v>
      </c>
      <c r="F3935" t="s">
        <v>20</v>
      </c>
      <c r="G3935">
        <v>25917</v>
      </c>
      <c r="H3935">
        <v>3934</v>
      </c>
      <c r="I3935">
        <v>27</v>
      </c>
      <c r="J3935" t="s">
        <v>9416</v>
      </c>
      <c r="K3935" t="s">
        <v>9417</v>
      </c>
      <c r="L3935" t="s">
        <v>95</v>
      </c>
      <c r="M3935" t="s">
        <v>96</v>
      </c>
      <c r="N3935" t="s">
        <v>1253</v>
      </c>
      <c r="O3935" t="s">
        <v>150</v>
      </c>
      <c r="P3935">
        <v>77.040800000000004</v>
      </c>
      <c r="Q3935">
        <v>3470000</v>
      </c>
      <c r="R3935" t="s">
        <v>144</v>
      </c>
      <c r="S3935">
        <v>1</v>
      </c>
    </row>
    <row r="3936" spans="2:19" x14ac:dyDescent="0.3">
      <c r="B3936">
        <v>3935</v>
      </c>
      <c r="C3936" t="s">
        <v>19</v>
      </c>
      <c r="D3936" t="s">
        <v>19</v>
      </c>
      <c r="E3936">
        <v>3935</v>
      </c>
      <c r="F3936" t="s">
        <v>20</v>
      </c>
      <c r="G3936">
        <v>141</v>
      </c>
      <c r="H3936">
        <v>3935</v>
      </c>
      <c r="I3936">
        <v>52</v>
      </c>
      <c r="J3936" t="s">
        <v>9418</v>
      </c>
      <c r="K3936" t="s">
        <v>9419</v>
      </c>
      <c r="L3936" t="s">
        <v>23</v>
      </c>
      <c r="M3936" t="s">
        <v>24</v>
      </c>
      <c r="N3936" t="s">
        <v>504</v>
      </c>
      <c r="O3936" t="s">
        <v>26</v>
      </c>
      <c r="P3936">
        <v>77.027000000000001</v>
      </c>
      <c r="Q3936">
        <v>21892185</v>
      </c>
      <c r="R3936" t="s">
        <v>144</v>
      </c>
      <c r="S3936">
        <v>6</v>
      </c>
    </row>
    <row r="3937" spans="2:19" x14ac:dyDescent="0.3">
      <c r="B3937">
        <v>3936</v>
      </c>
      <c r="C3937" t="s">
        <v>19</v>
      </c>
      <c r="D3937" t="s">
        <v>19</v>
      </c>
      <c r="E3937">
        <v>3936</v>
      </c>
      <c r="F3937" t="s">
        <v>20</v>
      </c>
      <c r="G3937">
        <v>25178</v>
      </c>
      <c r="H3937">
        <v>3936</v>
      </c>
      <c r="I3937">
        <v>82</v>
      </c>
      <c r="J3937" t="s">
        <v>9420</v>
      </c>
      <c r="K3937" t="s">
        <v>9421</v>
      </c>
      <c r="L3937" t="s">
        <v>23</v>
      </c>
      <c r="M3937" t="s">
        <v>24</v>
      </c>
      <c r="N3937" t="s">
        <v>2178</v>
      </c>
      <c r="O3937" t="s">
        <v>436</v>
      </c>
      <c r="P3937">
        <v>77.025700000000001</v>
      </c>
      <c r="Q3937">
        <v>10483829</v>
      </c>
      <c r="R3937" t="s">
        <v>243</v>
      </c>
      <c r="S3937">
        <v>1</v>
      </c>
    </row>
    <row r="3938" spans="2:19" x14ac:dyDescent="0.3">
      <c r="B3938">
        <v>3937</v>
      </c>
      <c r="C3938" t="s">
        <v>19</v>
      </c>
      <c r="D3938" t="s">
        <v>19</v>
      </c>
      <c r="E3938">
        <v>3937</v>
      </c>
      <c r="F3938" t="s">
        <v>20</v>
      </c>
      <c r="G3938">
        <v>22281</v>
      </c>
      <c r="H3938">
        <v>3937</v>
      </c>
      <c r="I3938">
        <v>47</v>
      </c>
      <c r="J3938" t="s">
        <v>9422</v>
      </c>
      <c r="K3938" t="s">
        <v>9423</v>
      </c>
      <c r="L3938" t="s">
        <v>530</v>
      </c>
      <c r="M3938" t="s">
        <v>531</v>
      </c>
      <c r="N3938" t="s">
        <v>684</v>
      </c>
      <c r="O3938" t="s">
        <v>533</v>
      </c>
      <c r="P3938">
        <v>76.989599999999996</v>
      </c>
      <c r="Q3938">
        <v>21706000</v>
      </c>
      <c r="R3938" t="s">
        <v>144</v>
      </c>
      <c r="S3938">
        <v>3</v>
      </c>
    </row>
    <row r="3939" spans="2:19" x14ac:dyDescent="0.3">
      <c r="B3939">
        <v>3938</v>
      </c>
      <c r="C3939" t="s">
        <v>19</v>
      </c>
      <c r="D3939" t="s">
        <v>19</v>
      </c>
      <c r="E3939">
        <v>3938</v>
      </c>
      <c r="F3939" t="s">
        <v>20</v>
      </c>
      <c r="G3939">
        <v>19686</v>
      </c>
      <c r="H3939">
        <v>3938</v>
      </c>
      <c r="I3939">
        <v>7</v>
      </c>
      <c r="J3939" t="s">
        <v>9424</v>
      </c>
      <c r="K3939" t="s">
        <v>9425</v>
      </c>
      <c r="L3939" t="s">
        <v>23</v>
      </c>
      <c r="M3939" t="s">
        <v>24</v>
      </c>
      <c r="N3939" t="s">
        <v>9426</v>
      </c>
      <c r="O3939" t="s">
        <v>883</v>
      </c>
      <c r="P3939">
        <v>76.948300000000003</v>
      </c>
      <c r="Q3939">
        <v>15911401</v>
      </c>
      <c r="R3939" t="s">
        <v>30</v>
      </c>
      <c r="S3939">
        <v>4</v>
      </c>
    </row>
    <row r="3940" spans="2:19" x14ac:dyDescent="0.3">
      <c r="B3940">
        <v>3939</v>
      </c>
      <c r="C3940" t="s">
        <v>19</v>
      </c>
      <c r="D3940" t="s">
        <v>19</v>
      </c>
      <c r="E3940">
        <v>3939</v>
      </c>
      <c r="F3940" t="s">
        <v>20</v>
      </c>
      <c r="G3940">
        <v>2837</v>
      </c>
      <c r="H3940">
        <v>3939</v>
      </c>
      <c r="I3940">
        <v>58</v>
      </c>
      <c r="J3940" t="s">
        <v>9427</v>
      </c>
      <c r="K3940" t="s">
        <v>9428</v>
      </c>
      <c r="L3940" t="s">
        <v>23</v>
      </c>
      <c r="M3940" t="s">
        <v>24</v>
      </c>
      <c r="N3940" t="s">
        <v>60</v>
      </c>
      <c r="O3940" t="s">
        <v>60</v>
      </c>
      <c r="P3940">
        <v>76.872200000000007</v>
      </c>
      <c r="Q3940">
        <v>9329968</v>
      </c>
      <c r="R3940" t="s">
        <v>121</v>
      </c>
      <c r="S3940">
        <v>8</v>
      </c>
    </row>
    <row r="3941" spans="2:19" x14ac:dyDescent="0.3">
      <c r="B3941">
        <v>3940</v>
      </c>
      <c r="C3941" t="s">
        <v>19</v>
      </c>
      <c r="D3941" t="s">
        <v>19</v>
      </c>
      <c r="E3941">
        <v>3940</v>
      </c>
      <c r="F3941" t="s">
        <v>20</v>
      </c>
      <c r="G3941">
        <v>20260</v>
      </c>
      <c r="H3941">
        <v>3940</v>
      </c>
      <c r="I3941">
        <v>32</v>
      </c>
      <c r="J3941" t="s">
        <v>9429</v>
      </c>
      <c r="K3941" t="s">
        <v>9430</v>
      </c>
      <c r="L3941" t="s">
        <v>33</v>
      </c>
      <c r="M3941" t="s">
        <v>34</v>
      </c>
      <c r="N3941" t="s">
        <v>830</v>
      </c>
      <c r="O3941" t="s">
        <v>36</v>
      </c>
      <c r="P3941">
        <v>76.839299999999994</v>
      </c>
      <c r="Q3941">
        <v>6257619</v>
      </c>
      <c r="R3941" t="s">
        <v>144</v>
      </c>
      <c r="S3941">
        <v>4</v>
      </c>
    </row>
    <row r="3942" spans="2:19" x14ac:dyDescent="0.3">
      <c r="B3942">
        <v>3941</v>
      </c>
      <c r="C3942" t="s">
        <v>19</v>
      </c>
      <c r="D3942" t="s">
        <v>19</v>
      </c>
      <c r="E3942">
        <v>3941</v>
      </c>
      <c r="F3942" t="s">
        <v>20</v>
      </c>
      <c r="G3942">
        <v>23794</v>
      </c>
      <c r="H3942">
        <v>3941</v>
      </c>
      <c r="I3942">
        <v>14</v>
      </c>
      <c r="J3942" t="s">
        <v>9431</v>
      </c>
      <c r="K3942" t="s">
        <v>9432</v>
      </c>
      <c r="L3942" t="s">
        <v>33</v>
      </c>
      <c r="M3942" t="s">
        <v>34</v>
      </c>
      <c r="N3942" t="s">
        <v>35</v>
      </c>
      <c r="O3942" t="s">
        <v>36</v>
      </c>
      <c r="P3942">
        <v>76.827399999999997</v>
      </c>
      <c r="Q3942">
        <v>3064419</v>
      </c>
      <c r="R3942" t="s">
        <v>144</v>
      </c>
      <c r="S3942">
        <v>2</v>
      </c>
    </row>
    <row r="3943" spans="2:19" x14ac:dyDescent="0.3">
      <c r="B3943">
        <v>3942</v>
      </c>
      <c r="C3943" t="s">
        <v>19</v>
      </c>
      <c r="D3943" t="s">
        <v>19</v>
      </c>
      <c r="E3943">
        <v>3942</v>
      </c>
      <c r="F3943" t="s">
        <v>20</v>
      </c>
      <c r="G3943">
        <v>21995</v>
      </c>
      <c r="H3943">
        <v>3942</v>
      </c>
      <c r="I3943">
        <v>26</v>
      </c>
      <c r="J3943" t="s">
        <v>9433</v>
      </c>
      <c r="K3943" t="s">
        <v>9434</v>
      </c>
      <c r="L3943" t="s">
        <v>189</v>
      </c>
      <c r="M3943" t="s">
        <v>190</v>
      </c>
      <c r="N3943" t="s">
        <v>3440</v>
      </c>
      <c r="O3943" t="s">
        <v>3441</v>
      </c>
      <c r="P3943">
        <v>76.825299999999999</v>
      </c>
      <c r="Q3943">
        <v>2406591</v>
      </c>
      <c r="R3943" t="s">
        <v>151</v>
      </c>
      <c r="S3943">
        <v>3</v>
      </c>
    </row>
    <row r="3944" spans="2:19" x14ac:dyDescent="0.3">
      <c r="B3944">
        <v>3943</v>
      </c>
      <c r="C3944" t="s">
        <v>19</v>
      </c>
      <c r="D3944" t="s">
        <v>19</v>
      </c>
      <c r="E3944">
        <v>3943</v>
      </c>
      <c r="F3944" t="s">
        <v>20</v>
      </c>
      <c r="G3944">
        <v>1607</v>
      </c>
      <c r="H3944">
        <v>3943</v>
      </c>
      <c r="I3944">
        <v>35</v>
      </c>
      <c r="J3944" t="s">
        <v>9435</v>
      </c>
      <c r="K3944" t="s">
        <v>9436</v>
      </c>
      <c r="L3944" t="s">
        <v>95</v>
      </c>
      <c r="M3944" t="s">
        <v>96</v>
      </c>
      <c r="N3944" t="s">
        <v>3410</v>
      </c>
      <c r="O3944" t="s">
        <v>3411</v>
      </c>
      <c r="P3944">
        <v>76.818600000000004</v>
      </c>
      <c r="Q3944">
        <v>3776647</v>
      </c>
      <c r="R3944" t="s">
        <v>144</v>
      </c>
      <c r="S3944">
        <v>5</v>
      </c>
    </row>
    <row r="3945" spans="2:19" x14ac:dyDescent="0.3">
      <c r="B3945">
        <v>3944</v>
      </c>
      <c r="C3945" t="s">
        <v>19</v>
      </c>
      <c r="D3945" t="s">
        <v>19</v>
      </c>
      <c r="E3945">
        <v>3944</v>
      </c>
      <c r="F3945" t="s">
        <v>20</v>
      </c>
      <c r="G3945">
        <v>940</v>
      </c>
      <c r="H3945">
        <v>3944</v>
      </c>
      <c r="I3945">
        <v>45</v>
      </c>
      <c r="J3945" t="s">
        <v>9437</v>
      </c>
      <c r="K3945" t="s">
        <v>9438</v>
      </c>
      <c r="L3945" t="s">
        <v>45</v>
      </c>
      <c r="M3945" t="s">
        <v>46</v>
      </c>
      <c r="N3945" t="s">
        <v>48</v>
      </c>
      <c r="O3945" t="s">
        <v>48</v>
      </c>
      <c r="P3945">
        <v>76.7256</v>
      </c>
      <c r="Q3945">
        <v>10852910</v>
      </c>
      <c r="R3945" t="s">
        <v>144</v>
      </c>
      <c r="S3945">
        <v>6</v>
      </c>
    </row>
    <row r="3946" spans="2:19" x14ac:dyDescent="0.3">
      <c r="B3946">
        <v>3945</v>
      </c>
      <c r="C3946" t="s">
        <v>19</v>
      </c>
      <c r="D3946" t="s">
        <v>19</v>
      </c>
      <c r="E3946">
        <v>3945</v>
      </c>
      <c r="F3946" t="s">
        <v>20</v>
      </c>
      <c r="G3946">
        <v>22489</v>
      </c>
      <c r="H3946">
        <v>3945</v>
      </c>
      <c r="I3946">
        <v>157</v>
      </c>
      <c r="J3946" t="s">
        <v>9439</v>
      </c>
      <c r="K3946" t="s">
        <v>9440</v>
      </c>
      <c r="L3946" t="s">
        <v>33</v>
      </c>
      <c r="M3946" t="s">
        <v>34</v>
      </c>
      <c r="N3946" t="s">
        <v>136</v>
      </c>
      <c r="O3946" t="s">
        <v>137</v>
      </c>
      <c r="P3946">
        <v>76.706299999999999</v>
      </c>
      <c r="Q3946">
        <v>65754179</v>
      </c>
      <c r="R3946" t="s">
        <v>144</v>
      </c>
      <c r="S3946">
        <v>3</v>
      </c>
    </row>
    <row r="3947" spans="2:19" x14ac:dyDescent="0.3">
      <c r="B3947">
        <v>3946</v>
      </c>
      <c r="C3947" t="s">
        <v>19</v>
      </c>
      <c r="D3947" t="s">
        <v>19</v>
      </c>
      <c r="E3947">
        <v>3946</v>
      </c>
      <c r="F3947" t="s">
        <v>20</v>
      </c>
      <c r="G3947">
        <v>20868</v>
      </c>
      <c r="H3947">
        <v>3946</v>
      </c>
      <c r="I3947">
        <v>767</v>
      </c>
      <c r="J3947" t="s">
        <v>9441</v>
      </c>
      <c r="K3947" t="s">
        <v>9442</v>
      </c>
      <c r="L3947" t="s">
        <v>230</v>
      </c>
      <c r="M3947" t="s">
        <v>231</v>
      </c>
      <c r="N3947" t="s">
        <v>1872</v>
      </c>
      <c r="O3947" t="s">
        <v>233</v>
      </c>
      <c r="P3947">
        <v>76.688999999999993</v>
      </c>
      <c r="Q3947">
        <v>190863000</v>
      </c>
      <c r="R3947" t="s">
        <v>274</v>
      </c>
      <c r="S3947">
        <v>4</v>
      </c>
    </row>
    <row r="3948" spans="2:19" x14ac:dyDescent="0.3">
      <c r="B3948">
        <v>3947</v>
      </c>
      <c r="C3948" t="s">
        <v>19</v>
      </c>
      <c r="D3948" t="s">
        <v>19</v>
      </c>
      <c r="E3948">
        <v>3947</v>
      </c>
      <c r="F3948" t="s">
        <v>20</v>
      </c>
      <c r="G3948">
        <v>1878</v>
      </c>
      <c r="H3948">
        <v>3947</v>
      </c>
      <c r="I3948">
        <v>443</v>
      </c>
      <c r="J3948" t="s">
        <v>9443</v>
      </c>
      <c r="K3948" t="s">
        <v>9444</v>
      </c>
      <c r="L3948" t="s">
        <v>33</v>
      </c>
      <c r="M3948" t="s">
        <v>34</v>
      </c>
      <c r="N3948" t="s">
        <v>117</v>
      </c>
      <c r="O3948" t="s">
        <v>36</v>
      </c>
      <c r="P3948">
        <v>76.684399999999997</v>
      </c>
      <c r="Q3948">
        <v>30960258</v>
      </c>
      <c r="R3948" t="s">
        <v>449</v>
      </c>
      <c r="S3948">
        <v>3</v>
      </c>
    </row>
    <row r="3949" spans="2:19" x14ac:dyDescent="0.3">
      <c r="B3949">
        <v>3948</v>
      </c>
      <c r="C3949" t="s">
        <v>19</v>
      </c>
      <c r="D3949" t="s">
        <v>19</v>
      </c>
      <c r="E3949">
        <v>3948</v>
      </c>
      <c r="F3949" t="s">
        <v>20</v>
      </c>
      <c r="G3949">
        <v>2183</v>
      </c>
      <c r="H3949">
        <v>3948</v>
      </c>
      <c r="I3949">
        <v>156</v>
      </c>
      <c r="J3949" t="s">
        <v>9445</v>
      </c>
      <c r="K3949" t="s">
        <v>9446</v>
      </c>
      <c r="L3949" t="s">
        <v>189</v>
      </c>
      <c r="M3949" t="s">
        <v>190</v>
      </c>
      <c r="N3949" t="s">
        <v>3440</v>
      </c>
      <c r="O3949" t="s">
        <v>3441</v>
      </c>
      <c r="P3949">
        <v>76.668499999999995</v>
      </c>
      <c r="Q3949">
        <v>96954740</v>
      </c>
      <c r="R3949" t="s">
        <v>144</v>
      </c>
      <c r="S3949">
        <v>8</v>
      </c>
    </row>
    <row r="3950" spans="2:19" x14ac:dyDescent="0.3">
      <c r="B3950">
        <v>3949</v>
      </c>
      <c r="C3950" t="s">
        <v>19</v>
      </c>
      <c r="D3950" t="s">
        <v>19</v>
      </c>
      <c r="E3950">
        <v>3949</v>
      </c>
      <c r="F3950" t="s">
        <v>20</v>
      </c>
      <c r="G3950">
        <v>3960</v>
      </c>
      <c r="H3950">
        <v>3949</v>
      </c>
      <c r="I3950">
        <v>106</v>
      </c>
      <c r="J3950" t="s">
        <v>9447</v>
      </c>
      <c r="K3950" t="s">
        <v>9448</v>
      </c>
      <c r="L3950" t="s">
        <v>547</v>
      </c>
      <c r="M3950" t="s">
        <v>548</v>
      </c>
      <c r="N3950" t="s">
        <v>9449</v>
      </c>
      <c r="O3950" t="s">
        <v>5199</v>
      </c>
      <c r="P3950">
        <v>76.673299999999998</v>
      </c>
      <c r="Q3950">
        <v>14387323</v>
      </c>
      <c r="R3950" t="s">
        <v>274</v>
      </c>
      <c r="S3950">
        <v>4</v>
      </c>
    </row>
    <row r="3951" spans="2:19" x14ac:dyDescent="0.3">
      <c r="B3951">
        <v>3950</v>
      </c>
      <c r="C3951" t="s">
        <v>19</v>
      </c>
      <c r="D3951" t="s">
        <v>19</v>
      </c>
      <c r="E3951">
        <v>3950</v>
      </c>
      <c r="F3951" t="s">
        <v>20</v>
      </c>
      <c r="G3951">
        <v>8816</v>
      </c>
      <c r="H3951">
        <v>3950</v>
      </c>
      <c r="I3951">
        <v>10</v>
      </c>
      <c r="J3951" t="s">
        <v>9450</v>
      </c>
      <c r="K3951" t="s">
        <v>9451</v>
      </c>
      <c r="L3951" t="s">
        <v>23</v>
      </c>
      <c r="M3951" t="s">
        <v>24</v>
      </c>
      <c r="N3951" t="s">
        <v>26</v>
      </c>
      <c r="O3951" t="s">
        <v>26</v>
      </c>
      <c r="P3951">
        <v>76.673299999999998</v>
      </c>
      <c r="Q3951">
        <v>3960041</v>
      </c>
      <c r="R3951" t="s">
        <v>151</v>
      </c>
      <c r="S3951">
        <v>3</v>
      </c>
    </row>
    <row r="3952" spans="2:19" x14ac:dyDescent="0.3">
      <c r="B3952">
        <v>3951</v>
      </c>
      <c r="C3952" t="s">
        <v>19</v>
      </c>
      <c r="D3952" t="s">
        <v>19</v>
      </c>
      <c r="E3952">
        <v>3951</v>
      </c>
      <c r="F3952" t="s">
        <v>20</v>
      </c>
      <c r="G3952">
        <v>20593</v>
      </c>
      <c r="H3952">
        <v>3951</v>
      </c>
      <c r="I3952">
        <v>899</v>
      </c>
      <c r="J3952" t="s">
        <v>9452</v>
      </c>
      <c r="K3952" t="s">
        <v>9453</v>
      </c>
      <c r="L3952" t="s">
        <v>23</v>
      </c>
      <c r="M3952" t="s">
        <v>24</v>
      </c>
      <c r="N3952" t="s">
        <v>26</v>
      </c>
      <c r="O3952" t="s">
        <v>26</v>
      </c>
      <c r="P3952">
        <v>76.657600000000002</v>
      </c>
      <c r="Q3952">
        <v>972500000</v>
      </c>
      <c r="R3952" t="s">
        <v>37</v>
      </c>
      <c r="S3952">
        <v>4</v>
      </c>
    </row>
    <row r="3953" spans="2:19" x14ac:dyDescent="0.3">
      <c r="B3953">
        <v>3952</v>
      </c>
      <c r="C3953" t="s">
        <v>19</v>
      </c>
      <c r="D3953" t="s">
        <v>19</v>
      </c>
      <c r="E3953">
        <v>3952</v>
      </c>
      <c r="F3953" t="s">
        <v>20</v>
      </c>
      <c r="G3953">
        <v>5475</v>
      </c>
      <c r="H3953">
        <v>3952</v>
      </c>
      <c r="I3953">
        <v>65</v>
      </c>
      <c r="J3953" t="s">
        <v>9454</v>
      </c>
      <c r="K3953" t="s">
        <v>9455</v>
      </c>
      <c r="L3953" t="s">
        <v>311</v>
      </c>
      <c r="M3953" t="s">
        <v>369</v>
      </c>
      <c r="N3953" t="s">
        <v>1573</v>
      </c>
      <c r="O3953" t="s">
        <v>370</v>
      </c>
      <c r="P3953">
        <v>76.642899999999997</v>
      </c>
      <c r="Q3953">
        <v>43347986</v>
      </c>
      <c r="R3953" t="s">
        <v>415</v>
      </c>
      <c r="S3953">
        <v>4</v>
      </c>
    </row>
    <row r="3954" spans="2:19" x14ac:dyDescent="0.3">
      <c r="B3954">
        <v>3953</v>
      </c>
      <c r="C3954" t="s">
        <v>19</v>
      </c>
      <c r="D3954" t="s">
        <v>19</v>
      </c>
      <c r="E3954">
        <v>3953</v>
      </c>
      <c r="F3954" t="s">
        <v>20</v>
      </c>
      <c r="G3954">
        <v>23767</v>
      </c>
      <c r="H3954">
        <v>3953</v>
      </c>
      <c r="I3954">
        <v>12</v>
      </c>
      <c r="J3954" t="s">
        <v>9456</v>
      </c>
      <c r="K3954" t="s">
        <v>9457</v>
      </c>
      <c r="L3954" t="s">
        <v>95</v>
      </c>
      <c r="M3954" t="s">
        <v>96</v>
      </c>
      <c r="N3954" t="s">
        <v>9458</v>
      </c>
      <c r="O3954" t="s">
        <v>9459</v>
      </c>
      <c r="P3954">
        <v>76.597099999999998</v>
      </c>
      <c r="Q3954">
        <v>3404644</v>
      </c>
      <c r="R3954" t="s">
        <v>27</v>
      </c>
      <c r="S3954">
        <v>2</v>
      </c>
    </row>
    <row r="3955" spans="2:19" x14ac:dyDescent="0.3">
      <c r="B3955">
        <v>3954</v>
      </c>
      <c r="C3955" t="s">
        <v>19</v>
      </c>
      <c r="D3955" t="s">
        <v>19</v>
      </c>
      <c r="E3955">
        <v>3954</v>
      </c>
      <c r="F3955" t="s">
        <v>20</v>
      </c>
      <c r="G3955">
        <v>21100</v>
      </c>
      <c r="H3955">
        <v>3954</v>
      </c>
      <c r="I3955">
        <v>112</v>
      </c>
      <c r="J3955" t="s">
        <v>9460</v>
      </c>
      <c r="K3955" t="s">
        <v>9461</v>
      </c>
      <c r="L3955" t="s">
        <v>257</v>
      </c>
      <c r="M3955" t="s">
        <v>258</v>
      </c>
      <c r="N3955" t="s">
        <v>259</v>
      </c>
      <c r="O3955" t="s">
        <v>259</v>
      </c>
      <c r="P3955">
        <v>76.594800000000006</v>
      </c>
      <c r="Q3955">
        <v>217122179</v>
      </c>
      <c r="R3955" t="s">
        <v>144</v>
      </c>
      <c r="S3955">
        <v>3</v>
      </c>
    </row>
    <row r="3956" spans="2:19" x14ac:dyDescent="0.3">
      <c r="B3956">
        <v>3955</v>
      </c>
      <c r="C3956" t="s">
        <v>19</v>
      </c>
      <c r="D3956" t="s">
        <v>19</v>
      </c>
      <c r="E3956">
        <v>3955</v>
      </c>
      <c r="F3956" t="s">
        <v>20</v>
      </c>
      <c r="G3956">
        <v>3578</v>
      </c>
      <c r="H3956">
        <v>3955</v>
      </c>
      <c r="I3956">
        <v>43</v>
      </c>
      <c r="J3956" t="s">
        <v>9462</v>
      </c>
      <c r="K3956" t="s">
        <v>9463</v>
      </c>
      <c r="L3956" t="s">
        <v>77</v>
      </c>
      <c r="M3956" t="s">
        <v>78</v>
      </c>
      <c r="N3956" t="s">
        <v>2208</v>
      </c>
      <c r="O3956" t="s">
        <v>1396</v>
      </c>
      <c r="P3956">
        <v>76.502200000000002</v>
      </c>
      <c r="Q3956">
        <v>7226000</v>
      </c>
      <c r="R3956" t="s">
        <v>144</v>
      </c>
      <c r="S3956">
        <v>8</v>
      </c>
    </row>
    <row r="3957" spans="2:19" x14ac:dyDescent="0.3">
      <c r="B3957">
        <v>3956</v>
      </c>
      <c r="C3957" t="s">
        <v>19</v>
      </c>
      <c r="D3957" t="s">
        <v>19</v>
      </c>
      <c r="E3957">
        <v>3956</v>
      </c>
      <c r="F3957" t="s">
        <v>20</v>
      </c>
      <c r="G3957">
        <v>1537</v>
      </c>
      <c r="H3957">
        <v>3956</v>
      </c>
      <c r="I3957">
        <v>346</v>
      </c>
      <c r="J3957" t="s">
        <v>9464</v>
      </c>
      <c r="K3957" t="s">
        <v>9465</v>
      </c>
      <c r="L3957" t="s">
        <v>95</v>
      </c>
      <c r="M3957" t="s">
        <v>96</v>
      </c>
      <c r="N3957" t="s">
        <v>147</v>
      </c>
      <c r="O3957" t="s">
        <v>147</v>
      </c>
      <c r="P3957">
        <v>76.492099999999994</v>
      </c>
      <c r="Q3957">
        <v>46159589</v>
      </c>
      <c r="R3957" t="s">
        <v>42</v>
      </c>
      <c r="S3957">
        <v>7</v>
      </c>
    </row>
    <row r="3958" spans="2:19" x14ac:dyDescent="0.3">
      <c r="B3958">
        <v>3957</v>
      </c>
      <c r="C3958" t="s">
        <v>19</v>
      </c>
      <c r="D3958" t="s">
        <v>19</v>
      </c>
      <c r="E3958">
        <v>3957</v>
      </c>
      <c r="F3958" t="s">
        <v>20</v>
      </c>
      <c r="G3958">
        <v>24353</v>
      </c>
      <c r="H3958">
        <v>3957</v>
      </c>
      <c r="I3958">
        <v>75</v>
      </c>
      <c r="J3958" t="s">
        <v>9466</v>
      </c>
      <c r="K3958" t="s">
        <v>9467</v>
      </c>
      <c r="L3958" t="s">
        <v>95</v>
      </c>
      <c r="M3958" t="s">
        <v>96</v>
      </c>
      <c r="N3958" t="s">
        <v>442</v>
      </c>
      <c r="O3958" t="s">
        <v>150</v>
      </c>
      <c r="P3958">
        <v>76.446100000000001</v>
      </c>
      <c r="Q3958">
        <v>32699000</v>
      </c>
      <c r="R3958" t="s">
        <v>516</v>
      </c>
      <c r="S3958">
        <v>2</v>
      </c>
    </row>
    <row r="3959" spans="2:19" x14ac:dyDescent="0.3">
      <c r="B3959">
        <v>3958</v>
      </c>
      <c r="C3959" t="s">
        <v>19</v>
      </c>
      <c r="D3959" t="s">
        <v>19</v>
      </c>
      <c r="E3959">
        <v>3958</v>
      </c>
      <c r="F3959" t="s">
        <v>20</v>
      </c>
      <c r="G3959">
        <v>4226</v>
      </c>
      <c r="H3959">
        <v>3958</v>
      </c>
      <c r="I3959">
        <v>653</v>
      </c>
      <c r="J3959" t="s">
        <v>9468</v>
      </c>
      <c r="K3959" t="s">
        <v>9469</v>
      </c>
      <c r="L3959" t="s">
        <v>45</v>
      </c>
      <c r="M3959" t="s">
        <v>46</v>
      </c>
      <c r="N3959" t="s">
        <v>1401</v>
      </c>
      <c r="O3959" t="s">
        <v>48</v>
      </c>
      <c r="P3959">
        <v>76.281700000000001</v>
      </c>
      <c r="Q3959">
        <v>1285640000</v>
      </c>
      <c r="R3959" t="s">
        <v>27</v>
      </c>
      <c r="S3959">
        <v>5</v>
      </c>
    </row>
    <row r="3960" spans="2:19" x14ac:dyDescent="0.3">
      <c r="B3960">
        <v>3959</v>
      </c>
      <c r="C3960" t="s">
        <v>19</v>
      </c>
      <c r="D3960" t="s">
        <v>19</v>
      </c>
      <c r="E3960">
        <v>3959</v>
      </c>
      <c r="F3960" t="s">
        <v>20</v>
      </c>
      <c r="G3960">
        <v>17543</v>
      </c>
      <c r="H3960">
        <v>3959</v>
      </c>
      <c r="I3960">
        <v>78</v>
      </c>
      <c r="J3960" t="s">
        <v>9470</v>
      </c>
      <c r="K3960" t="s">
        <v>9471</v>
      </c>
      <c r="L3960" t="s">
        <v>445</v>
      </c>
      <c r="M3960" t="s">
        <v>446</v>
      </c>
      <c r="N3960" t="s">
        <v>447</v>
      </c>
      <c r="O3960" t="s">
        <v>448</v>
      </c>
      <c r="P3960">
        <v>76.257199999999997</v>
      </c>
      <c r="Q3960">
        <v>12659496</v>
      </c>
      <c r="R3960" t="s">
        <v>42</v>
      </c>
      <c r="S3960">
        <v>4</v>
      </c>
    </row>
    <row r="3961" spans="2:19" x14ac:dyDescent="0.3">
      <c r="B3961">
        <v>3960</v>
      </c>
      <c r="C3961" t="s">
        <v>19</v>
      </c>
      <c r="D3961" t="s">
        <v>19</v>
      </c>
      <c r="E3961">
        <v>3960</v>
      </c>
      <c r="F3961" t="s">
        <v>20</v>
      </c>
      <c r="G3961">
        <v>560</v>
      </c>
      <c r="H3961">
        <v>3960</v>
      </c>
      <c r="I3961">
        <v>110</v>
      </c>
      <c r="J3961" t="s">
        <v>9472</v>
      </c>
      <c r="K3961" t="s">
        <v>9473</v>
      </c>
      <c r="L3961" t="s">
        <v>23</v>
      </c>
      <c r="M3961" t="s">
        <v>24</v>
      </c>
      <c r="N3961" t="s">
        <v>2723</v>
      </c>
      <c r="O3961" t="s">
        <v>26</v>
      </c>
      <c r="P3961">
        <v>76.241</v>
      </c>
      <c r="Q3961">
        <v>78602869</v>
      </c>
      <c r="R3961" t="s">
        <v>182</v>
      </c>
      <c r="S3961">
        <v>7</v>
      </c>
    </row>
    <row r="3962" spans="2:19" x14ac:dyDescent="0.3">
      <c r="B3962">
        <v>3961</v>
      </c>
      <c r="C3962" t="s">
        <v>19</v>
      </c>
      <c r="D3962" t="s">
        <v>19</v>
      </c>
      <c r="E3962">
        <v>3961</v>
      </c>
      <c r="F3962" t="s">
        <v>20</v>
      </c>
      <c r="G3962">
        <v>16378</v>
      </c>
      <c r="H3962">
        <v>3961</v>
      </c>
      <c r="I3962">
        <v>55</v>
      </c>
      <c r="J3962" t="s">
        <v>9474</v>
      </c>
      <c r="K3962" t="s">
        <v>9475</v>
      </c>
      <c r="L3962" t="s">
        <v>210</v>
      </c>
      <c r="M3962" t="s">
        <v>211</v>
      </c>
      <c r="N3962" t="s">
        <v>1011</v>
      </c>
      <c r="O3962" t="s">
        <v>36</v>
      </c>
      <c r="P3962">
        <v>76.225700000000003</v>
      </c>
      <c r="Q3962">
        <v>8430420</v>
      </c>
      <c r="R3962" t="s">
        <v>37</v>
      </c>
      <c r="S3962">
        <v>4</v>
      </c>
    </row>
    <row r="3963" spans="2:19" x14ac:dyDescent="0.3">
      <c r="B3963">
        <v>3962</v>
      </c>
      <c r="C3963" t="s">
        <v>19</v>
      </c>
      <c r="D3963" t="s">
        <v>19</v>
      </c>
      <c r="E3963">
        <v>3962</v>
      </c>
      <c r="F3963" t="s">
        <v>20</v>
      </c>
      <c r="G3963">
        <v>26357</v>
      </c>
      <c r="H3963">
        <v>3962</v>
      </c>
      <c r="I3963">
        <v>27</v>
      </c>
      <c r="J3963" t="s">
        <v>9476</v>
      </c>
      <c r="K3963" t="s">
        <v>9477</v>
      </c>
      <c r="L3963" t="s">
        <v>246</v>
      </c>
      <c r="M3963" t="s">
        <v>247</v>
      </c>
      <c r="N3963" t="s">
        <v>1180</v>
      </c>
      <c r="O3963" t="s">
        <v>432</v>
      </c>
      <c r="P3963">
        <v>76.218900000000005</v>
      </c>
      <c r="Q3963">
        <v>3370954</v>
      </c>
      <c r="R3963" t="s">
        <v>128</v>
      </c>
      <c r="S3963">
        <v>1</v>
      </c>
    </row>
    <row r="3964" spans="2:19" x14ac:dyDescent="0.3">
      <c r="B3964">
        <v>3963</v>
      </c>
      <c r="C3964" t="s">
        <v>19</v>
      </c>
      <c r="D3964" t="s">
        <v>19</v>
      </c>
      <c r="E3964">
        <v>3963</v>
      </c>
      <c r="F3964" t="s">
        <v>20</v>
      </c>
      <c r="G3964">
        <v>1659</v>
      </c>
      <c r="H3964">
        <v>3963</v>
      </c>
      <c r="I3964">
        <v>94</v>
      </c>
      <c r="J3964" t="s">
        <v>9478</v>
      </c>
      <c r="K3964" t="s">
        <v>9479</v>
      </c>
      <c r="L3964" t="s">
        <v>154</v>
      </c>
      <c r="M3964" t="s">
        <v>155</v>
      </c>
      <c r="N3964" t="s">
        <v>298</v>
      </c>
      <c r="O3964" t="s">
        <v>298</v>
      </c>
      <c r="P3964">
        <v>76.203999999999994</v>
      </c>
      <c r="Q3964">
        <v>23525000</v>
      </c>
      <c r="R3964" t="s">
        <v>56</v>
      </c>
      <c r="S3964">
        <v>8</v>
      </c>
    </row>
    <row r="3965" spans="2:19" x14ac:dyDescent="0.3">
      <c r="B3965">
        <v>3964</v>
      </c>
      <c r="C3965" t="s">
        <v>19</v>
      </c>
      <c r="D3965" t="s">
        <v>19</v>
      </c>
      <c r="E3965">
        <v>3964</v>
      </c>
      <c r="F3965" t="s">
        <v>20</v>
      </c>
      <c r="G3965">
        <v>26178</v>
      </c>
      <c r="H3965">
        <v>3964</v>
      </c>
      <c r="I3965">
        <v>26</v>
      </c>
      <c r="J3965" t="s">
        <v>9480</v>
      </c>
      <c r="K3965" t="s">
        <v>9481</v>
      </c>
      <c r="L3965" t="s">
        <v>45</v>
      </c>
      <c r="M3965" t="s">
        <v>46</v>
      </c>
      <c r="N3965" t="s">
        <v>48</v>
      </c>
      <c r="O3965" t="s">
        <v>48</v>
      </c>
      <c r="P3965">
        <v>76.194900000000004</v>
      </c>
      <c r="Q3965">
        <v>8510659</v>
      </c>
      <c r="R3965" t="s">
        <v>37</v>
      </c>
      <c r="S3965">
        <v>1</v>
      </c>
    </row>
    <row r="3966" spans="2:19" x14ac:dyDescent="0.3">
      <c r="B3966">
        <v>3965</v>
      </c>
      <c r="C3966" t="s">
        <v>19</v>
      </c>
      <c r="D3966" t="s">
        <v>19</v>
      </c>
      <c r="E3966">
        <v>3965</v>
      </c>
      <c r="F3966" t="s">
        <v>20</v>
      </c>
      <c r="G3966">
        <v>6348</v>
      </c>
      <c r="H3966">
        <v>3965</v>
      </c>
      <c r="I3966">
        <v>25</v>
      </c>
      <c r="J3966" t="s">
        <v>9482</v>
      </c>
      <c r="K3966" t="s">
        <v>9483</v>
      </c>
      <c r="L3966" t="s">
        <v>530</v>
      </c>
      <c r="M3966" t="s">
        <v>531</v>
      </c>
      <c r="N3966" t="s">
        <v>9484</v>
      </c>
      <c r="O3966" t="s">
        <v>2739</v>
      </c>
      <c r="P3966">
        <v>76.148399999999995</v>
      </c>
      <c r="Q3966">
        <v>35279000</v>
      </c>
      <c r="R3966" t="s">
        <v>144</v>
      </c>
      <c r="S3966">
        <v>3</v>
      </c>
    </row>
    <row r="3967" spans="2:19" x14ac:dyDescent="0.3">
      <c r="B3967">
        <v>3966</v>
      </c>
      <c r="C3967" t="s">
        <v>19</v>
      </c>
      <c r="D3967" t="s">
        <v>19</v>
      </c>
      <c r="E3967">
        <v>3966</v>
      </c>
      <c r="F3967" t="s">
        <v>20</v>
      </c>
      <c r="G3967">
        <v>24474</v>
      </c>
      <c r="H3967">
        <v>3966</v>
      </c>
      <c r="I3967">
        <v>24</v>
      </c>
      <c r="J3967" t="s">
        <v>9485</v>
      </c>
      <c r="K3967" t="s">
        <v>9486</v>
      </c>
      <c r="L3967" t="s">
        <v>547</v>
      </c>
      <c r="M3967" t="s">
        <v>548</v>
      </c>
      <c r="N3967" t="s">
        <v>4462</v>
      </c>
      <c r="O3967" t="s">
        <v>549</v>
      </c>
      <c r="P3967">
        <v>76.128200000000007</v>
      </c>
      <c r="Q3967">
        <v>3677010</v>
      </c>
      <c r="R3967" t="s">
        <v>42</v>
      </c>
      <c r="S3967">
        <v>2</v>
      </c>
    </row>
    <row r="3968" spans="2:19" x14ac:dyDescent="0.3">
      <c r="B3968">
        <v>3967</v>
      </c>
      <c r="C3968" t="s">
        <v>19</v>
      </c>
      <c r="D3968" t="s">
        <v>19</v>
      </c>
      <c r="E3968">
        <v>3967</v>
      </c>
      <c r="F3968" t="s">
        <v>20</v>
      </c>
      <c r="G3968">
        <v>10951</v>
      </c>
      <c r="H3968">
        <v>3967</v>
      </c>
      <c r="I3968">
        <v>89</v>
      </c>
      <c r="J3968" t="s">
        <v>9487</v>
      </c>
      <c r="K3968" t="s">
        <v>9488</v>
      </c>
      <c r="L3968" t="s">
        <v>23</v>
      </c>
      <c r="M3968" t="s">
        <v>24</v>
      </c>
      <c r="N3968" t="s">
        <v>9489</v>
      </c>
      <c r="O3968" t="s">
        <v>26</v>
      </c>
      <c r="P3968">
        <v>75.990200000000002</v>
      </c>
      <c r="Q3968">
        <v>34329554</v>
      </c>
      <c r="R3968" t="s">
        <v>415</v>
      </c>
      <c r="S3968">
        <v>4</v>
      </c>
    </row>
    <row r="3969" spans="2:19" x14ac:dyDescent="0.3">
      <c r="B3969">
        <v>3968</v>
      </c>
      <c r="C3969" t="s">
        <v>19</v>
      </c>
      <c r="D3969" t="s">
        <v>19</v>
      </c>
      <c r="E3969">
        <v>3968</v>
      </c>
      <c r="F3969" t="s">
        <v>20</v>
      </c>
      <c r="G3969">
        <v>2035</v>
      </c>
      <c r="H3969">
        <v>3968</v>
      </c>
      <c r="I3969">
        <v>11</v>
      </c>
      <c r="J3969" t="s">
        <v>9490</v>
      </c>
      <c r="K3969" t="s">
        <v>9491</v>
      </c>
      <c r="L3969" t="s">
        <v>257</v>
      </c>
      <c r="M3969" t="s">
        <v>258</v>
      </c>
      <c r="N3969" t="s">
        <v>2291</v>
      </c>
      <c r="O3969" t="s">
        <v>259</v>
      </c>
      <c r="P3969">
        <v>75.897499999999994</v>
      </c>
      <c r="Q3969">
        <v>31514505</v>
      </c>
      <c r="R3969" t="s">
        <v>30</v>
      </c>
      <c r="S3969">
        <v>4</v>
      </c>
    </row>
    <row r="3970" spans="2:19" x14ac:dyDescent="0.3">
      <c r="B3970">
        <v>3969</v>
      </c>
      <c r="C3970" t="s">
        <v>19</v>
      </c>
      <c r="D3970" t="s">
        <v>19</v>
      </c>
      <c r="E3970">
        <v>3969</v>
      </c>
      <c r="F3970" t="s">
        <v>20</v>
      </c>
      <c r="G3970">
        <v>26048</v>
      </c>
      <c r="H3970">
        <v>3969</v>
      </c>
      <c r="I3970">
        <v>7</v>
      </c>
      <c r="J3970" t="s">
        <v>9492</v>
      </c>
      <c r="K3970" t="s">
        <v>9493</v>
      </c>
      <c r="L3970" t="s">
        <v>195</v>
      </c>
      <c r="M3970" t="s">
        <v>196</v>
      </c>
      <c r="N3970" t="s">
        <v>2060</v>
      </c>
      <c r="O3970" t="s">
        <v>2061</v>
      </c>
      <c r="P3970">
        <v>75.904899999999998</v>
      </c>
      <c r="Q3970">
        <v>3330851</v>
      </c>
      <c r="R3970" t="s">
        <v>467</v>
      </c>
      <c r="S3970">
        <v>1</v>
      </c>
    </row>
    <row r="3971" spans="2:19" x14ac:dyDescent="0.3">
      <c r="B3971">
        <v>3970</v>
      </c>
      <c r="C3971" t="s">
        <v>19</v>
      </c>
      <c r="D3971" t="s">
        <v>19</v>
      </c>
      <c r="E3971">
        <v>3970</v>
      </c>
      <c r="F3971" t="s">
        <v>20</v>
      </c>
      <c r="G3971">
        <v>26028</v>
      </c>
      <c r="H3971">
        <v>3970</v>
      </c>
      <c r="I3971">
        <v>31</v>
      </c>
      <c r="J3971" t="s">
        <v>9494</v>
      </c>
      <c r="K3971" t="s">
        <v>9495</v>
      </c>
      <c r="L3971" t="s">
        <v>33</v>
      </c>
      <c r="M3971" t="s">
        <v>34</v>
      </c>
      <c r="N3971" t="s">
        <v>9496</v>
      </c>
      <c r="O3971" t="s">
        <v>36</v>
      </c>
      <c r="P3971">
        <v>75.894599999999997</v>
      </c>
      <c r="Q3971">
        <v>4411814</v>
      </c>
      <c r="R3971" t="s">
        <v>128</v>
      </c>
      <c r="S3971">
        <v>1</v>
      </c>
    </row>
    <row r="3972" spans="2:19" x14ac:dyDescent="0.3">
      <c r="B3972">
        <v>3971</v>
      </c>
      <c r="C3972" t="s">
        <v>19</v>
      </c>
      <c r="D3972" t="s">
        <v>19</v>
      </c>
      <c r="E3972">
        <v>3971</v>
      </c>
      <c r="F3972" t="s">
        <v>20</v>
      </c>
      <c r="G3972">
        <v>26377</v>
      </c>
      <c r="H3972">
        <v>3971</v>
      </c>
      <c r="I3972">
        <v>26</v>
      </c>
      <c r="J3972" t="s">
        <v>9497</v>
      </c>
      <c r="K3972" t="s">
        <v>9498</v>
      </c>
      <c r="L3972" t="s">
        <v>33</v>
      </c>
      <c r="M3972" t="s">
        <v>34</v>
      </c>
      <c r="N3972" t="s">
        <v>801</v>
      </c>
      <c r="O3972" t="s">
        <v>36</v>
      </c>
      <c r="P3972">
        <v>75.894300000000001</v>
      </c>
      <c r="Q3972">
        <v>2763034</v>
      </c>
      <c r="R3972" t="s">
        <v>118</v>
      </c>
      <c r="S3972">
        <v>1</v>
      </c>
    </row>
    <row r="3973" spans="2:19" x14ac:dyDescent="0.3">
      <c r="B3973">
        <v>3972</v>
      </c>
      <c r="C3973" t="s">
        <v>19</v>
      </c>
      <c r="D3973" t="s">
        <v>19</v>
      </c>
      <c r="E3973">
        <v>3972</v>
      </c>
      <c r="F3973" t="s">
        <v>20</v>
      </c>
      <c r="G3973">
        <v>25626</v>
      </c>
      <c r="H3973">
        <v>3972</v>
      </c>
      <c r="I3973">
        <v>175</v>
      </c>
      <c r="J3973" t="s">
        <v>9499</v>
      </c>
      <c r="K3973" t="s">
        <v>9500</v>
      </c>
      <c r="L3973" t="s">
        <v>77</v>
      </c>
      <c r="M3973" t="s">
        <v>78</v>
      </c>
      <c r="N3973" t="s">
        <v>105</v>
      </c>
      <c r="O3973" t="s">
        <v>106</v>
      </c>
      <c r="P3973">
        <v>75.861900000000006</v>
      </c>
      <c r="Q3973">
        <v>18729833</v>
      </c>
      <c r="R3973" t="s">
        <v>449</v>
      </c>
      <c r="S3973">
        <v>1</v>
      </c>
    </row>
    <row r="3974" spans="2:19" x14ac:dyDescent="0.3">
      <c r="B3974">
        <v>3973</v>
      </c>
      <c r="C3974" t="s">
        <v>19</v>
      </c>
      <c r="D3974" t="s">
        <v>19</v>
      </c>
      <c r="E3974">
        <v>3973</v>
      </c>
      <c r="F3974" t="s">
        <v>20</v>
      </c>
      <c r="G3974">
        <v>17675</v>
      </c>
      <c r="H3974">
        <v>3973</v>
      </c>
      <c r="I3974">
        <v>88</v>
      </c>
      <c r="J3974" t="s">
        <v>9501</v>
      </c>
      <c r="K3974" t="s">
        <v>9502</v>
      </c>
      <c r="L3974" t="s">
        <v>45</v>
      </c>
      <c r="M3974" t="s">
        <v>46</v>
      </c>
      <c r="N3974" t="s">
        <v>4894</v>
      </c>
      <c r="O3974" t="s">
        <v>48</v>
      </c>
      <c r="P3974">
        <v>75.796700000000001</v>
      </c>
      <c r="Q3974">
        <v>20943893</v>
      </c>
      <c r="R3974" t="s">
        <v>56</v>
      </c>
      <c r="S3974">
        <v>5</v>
      </c>
    </row>
    <row r="3975" spans="2:19" x14ac:dyDescent="0.3">
      <c r="B3975">
        <v>3974</v>
      </c>
      <c r="C3975" t="s">
        <v>19</v>
      </c>
      <c r="D3975" t="s">
        <v>19</v>
      </c>
      <c r="E3975">
        <v>3974</v>
      </c>
      <c r="F3975" t="s">
        <v>20</v>
      </c>
      <c r="G3975">
        <v>19134</v>
      </c>
      <c r="H3975">
        <v>3974</v>
      </c>
      <c r="I3975">
        <v>202</v>
      </c>
      <c r="J3975" t="s">
        <v>9503</v>
      </c>
      <c r="K3975" t="s">
        <v>9504</v>
      </c>
      <c r="L3975" t="s">
        <v>917</v>
      </c>
      <c r="M3975" t="s">
        <v>918</v>
      </c>
      <c r="N3975" t="s">
        <v>919</v>
      </c>
      <c r="O3975" t="s">
        <v>920</v>
      </c>
      <c r="P3975">
        <v>75.750299999999996</v>
      </c>
      <c r="Q3975">
        <v>59381638</v>
      </c>
      <c r="R3975" t="s">
        <v>37</v>
      </c>
      <c r="S3975">
        <v>5</v>
      </c>
    </row>
    <row r="3976" spans="2:19" x14ac:dyDescent="0.3">
      <c r="B3976">
        <v>3975</v>
      </c>
      <c r="C3976" t="s">
        <v>19</v>
      </c>
      <c r="D3976" t="s">
        <v>19</v>
      </c>
      <c r="E3976">
        <v>3975</v>
      </c>
      <c r="F3976" t="s">
        <v>20</v>
      </c>
      <c r="G3976">
        <v>24304</v>
      </c>
      <c r="H3976">
        <v>3975</v>
      </c>
      <c r="I3976">
        <v>18</v>
      </c>
      <c r="J3976" t="s">
        <v>9505</v>
      </c>
      <c r="K3976" t="s">
        <v>9506</v>
      </c>
      <c r="L3976" t="s">
        <v>131</v>
      </c>
      <c r="M3976" t="s">
        <v>132</v>
      </c>
      <c r="N3976" t="s">
        <v>294</v>
      </c>
      <c r="O3976" t="s">
        <v>143</v>
      </c>
      <c r="P3976">
        <v>75.7226</v>
      </c>
      <c r="Q3976">
        <v>23256973</v>
      </c>
      <c r="R3976" t="s">
        <v>37</v>
      </c>
      <c r="S3976">
        <v>2</v>
      </c>
    </row>
    <row r="3977" spans="2:19" x14ac:dyDescent="0.3">
      <c r="B3977">
        <v>3976</v>
      </c>
      <c r="C3977" t="s">
        <v>19</v>
      </c>
      <c r="D3977" t="s">
        <v>19</v>
      </c>
      <c r="E3977">
        <v>3976</v>
      </c>
      <c r="F3977" t="s">
        <v>20</v>
      </c>
      <c r="G3977">
        <v>24290</v>
      </c>
      <c r="H3977">
        <v>3976</v>
      </c>
      <c r="I3977">
        <v>22</v>
      </c>
      <c r="J3977" t="s">
        <v>9507</v>
      </c>
      <c r="K3977" t="s">
        <v>9508</v>
      </c>
      <c r="L3977" t="s">
        <v>77</v>
      </c>
      <c r="M3977" t="s">
        <v>78</v>
      </c>
      <c r="N3977" t="s">
        <v>2208</v>
      </c>
      <c r="O3977" t="s">
        <v>1396</v>
      </c>
      <c r="P3977">
        <v>75.717699999999994</v>
      </c>
      <c r="Q3977">
        <v>3926805</v>
      </c>
      <c r="R3977" t="s">
        <v>121</v>
      </c>
      <c r="S3977">
        <v>2</v>
      </c>
    </row>
    <row r="3978" spans="2:19" x14ac:dyDescent="0.3">
      <c r="B3978">
        <v>3977</v>
      </c>
      <c r="C3978" t="s">
        <v>19</v>
      </c>
      <c r="D3978" t="s">
        <v>19</v>
      </c>
      <c r="E3978">
        <v>3977</v>
      </c>
      <c r="F3978" t="s">
        <v>20</v>
      </c>
      <c r="G3978">
        <v>26592</v>
      </c>
      <c r="H3978">
        <v>3977</v>
      </c>
      <c r="I3978">
        <v>1217</v>
      </c>
      <c r="J3978" t="s">
        <v>9509</v>
      </c>
      <c r="K3978" t="s">
        <v>9510</v>
      </c>
      <c r="L3978" t="s">
        <v>23</v>
      </c>
      <c r="M3978" t="s">
        <v>24</v>
      </c>
      <c r="N3978" t="s">
        <v>9511</v>
      </c>
      <c r="O3978" t="s">
        <v>436</v>
      </c>
      <c r="P3978">
        <v>75.677700000000002</v>
      </c>
      <c r="Q3978">
        <v>229681000</v>
      </c>
      <c r="R3978" t="s">
        <v>61</v>
      </c>
      <c r="S3978">
        <v>1</v>
      </c>
    </row>
    <row r="3979" spans="2:19" x14ac:dyDescent="0.3">
      <c r="B3979">
        <v>3978</v>
      </c>
      <c r="C3979" t="s">
        <v>19</v>
      </c>
      <c r="D3979" t="s">
        <v>19</v>
      </c>
      <c r="E3979">
        <v>3978</v>
      </c>
      <c r="F3979" t="s">
        <v>20</v>
      </c>
      <c r="G3979">
        <v>6031</v>
      </c>
      <c r="H3979">
        <v>3978</v>
      </c>
      <c r="I3979">
        <v>30</v>
      </c>
      <c r="J3979" t="s">
        <v>9512</v>
      </c>
      <c r="K3979" t="s">
        <v>9513</v>
      </c>
      <c r="L3979" t="s">
        <v>23</v>
      </c>
      <c r="M3979" t="s">
        <v>24</v>
      </c>
      <c r="N3979" t="s">
        <v>1978</v>
      </c>
      <c r="O3979" t="s">
        <v>26</v>
      </c>
      <c r="P3979">
        <v>75.671599999999998</v>
      </c>
      <c r="Q3979">
        <v>10231297</v>
      </c>
      <c r="R3979" t="s">
        <v>243</v>
      </c>
      <c r="S3979">
        <v>2</v>
      </c>
    </row>
    <row r="3980" spans="2:19" x14ac:dyDescent="0.3">
      <c r="B3980">
        <v>3979</v>
      </c>
      <c r="C3980" t="s">
        <v>19</v>
      </c>
      <c r="D3980" t="s">
        <v>19</v>
      </c>
      <c r="E3980">
        <v>3979</v>
      </c>
      <c r="F3980" t="s">
        <v>20</v>
      </c>
      <c r="G3980">
        <v>7409</v>
      </c>
      <c r="H3980">
        <v>3979</v>
      </c>
      <c r="I3980">
        <v>36</v>
      </c>
      <c r="J3980" t="s">
        <v>9514</v>
      </c>
      <c r="K3980" t="s">
        <v>9515</v>
      </c>
      <c r="L3980" t="s">
        <v>189</v>
      </c>
      <c r="M3980" t="s">
        <v>190</v>
      </c>
      <c r="N3980" t="s">
        <v>9516</v>
      </c>
      <c r="O3980" t="s">
        <v>192</v>
      </c>
      <c r="P3980">
        <v>75.661600000000007</v>
      </c>
      <c r="Q3980">
        <v>18228957</v>
      </c>
      <c r="R3980" t="s">
        <v>274</v>
      </c>
      <c r="S3980">
        <v>2</v>
      </c>
    </row>
    <row r="3981" spans="2:19" x14ac:dyDescent="0.3">
      <c r="B3981">
        <v>3980</v>
      </c>
      <c r="C3981" t="s">
        <v>19</v>
      </c>
      <c r="D3981" t="s">
        <v>19</v>
      </c>
      <c r="E3981">
        <v>3980</v>
      </c>
      <c r="F3981" t="s">
        <v>20</v>
      </c>
      <c r="G3981">
        <v>22565</v>
      </c>
      <c r="H3981">
        <v>3980</v>
      </c>
      <c r="I3981">
        <v>60</v>
      </c>
      <c r="J3981" t="s">
        <v>9517</v>
      </c>
      <c r="K3981" t="s">
        <v>9518</v>
      </c>
      <c r="L3981" t="s">
        <v>917</v>
      </c>
      <c r="M3981" t="s">
        <v>918</v>
      </c>
      <c r="N3981" t="s">
        <v>919</v>
      </c>
      <c r="O3981" t="s">
        <v>920</v>
      </c>
      <c r="P3981">
        <v>75.638499999999993</v>
      </c>
      <c r="Q3981">
        <v>15715577</v>
      </c>
      <c r="R3981" t="s">
        <v>243</v>
      </c>
      <c r="S3981">
        <v>3</v>
      </c>
    </row>
    <row r="3982" spans="2:19" x14ac:dyDescent="0.3">
      <c r="B3982">
        <v>3981</v>
      </c>
      <c r="C3982" t="s">
        <v>19</v>
      </c>
      <c r="D3982" t="s">
        <v>19</v>
      </c>
      <c r="E3982">
        <v>3981</v>
      </c>
      <c r="F3982" t="s">
        <v>20</v>
      </c>
      <c r="G3982">
        <v>20574</v>
      </c>
      <c r="H3982">
        <v>3981</v>
      </c>
      <c r="I3982">
        <v>24</v>
      </c>
      <c r="J3982" t="s">
        <v>9519</v>
      </c>
      <c r="K3982" t="s">
        <v>9520</v>
      </c>
      <c r="L3982" t="s">
        <v>23</v>
      </c>
      <c r="M3982" t="s">
        <v>24</v>
      </c>
      <c r="N3982" t="s">
        <v>7118</v>
      </c>
      <c r="O3982" t="s">
        <v>26</v>
      </c>
      <c r="P3982">
        <v>75.620599999999996</v>
      </c>
      <c r="Q3982">
        <v>22244380</v>
      </c>
      <c r="R3982" t="s">
        <v>262</v>
      </c>
      <c r="S3982">
        <v>3</v>
      </c>
    </row>
    <row r="3983" spans="2:19" x14ac:dyDescent="0.3">
      <c r="B3983">
        <v>3982</v>
      </c>
      <c r="C3983" t="s">
        <v>19</v>
      </c>
      <c r="D3983" t="s">
        <v>19</v>
      </c>
      <c r="E3983">
        <v>3982</v>
      </c>
      <c r="F3983" t="s">
        <v>20</v>
      </c>
      <c r="G3983">
        <v>25484</v>
      </c>
      <c r="H3983">
        <v>3982</v>
      </c>
      <c r="I3983">
        <v>22</v>
      </c>
      <c r="J3983" t="s">
        <v>9521</v>
      </c>
      <c r="K3983" t="s">
        <v>9522</v>
      </c>
      <c r="L3983" t="s">
        <v>445</v>
      </c>
      <c r="M3983" t="s">
        <v>446</v>
      </c>
      <c r="N3983" t="s">
        <v>447</v>
      </c>
      <c r="O3983" t="s">
        <v>448</v>
      </c>
      <c r="P3983">
        <v>75.615200000000002</v>
      </c>
      <c r="Q3983">
        <v>6237655</v>
      </c>
      <c r="R3983" t="s">
        <v>61</v>
      </c>
      <c r="S3983">
        <v>1</v>
      </c>
    </row>
    <row r="3984" spans="2:19" x14ac:dyDescent="0.3">
      <c r="B3984">
        <v>3983</v>
      </c>
      <c r="C3984" t="s">
        <v>19</v>
      </c>
      <c r="D3984" t="s">
        <v>19</v>
      </c>
      <c r="E3984">
        <v>3983</v>
      </c>
      <c r="F3984" t="s">
        <v>20</v>
      </c>
      <c r="G3984">
        <v>24210</v>
      </c>
      <c r="H3984">
        <v>3983</v>
      </c>
      <c r="I3984">
        <v>340</v>
      </c>
      <c r="J3984" t="s">
        <v>9523</v>
      </c>
      <c r="K3984" t="s">
        <v>9524</v>
      </c>
      <c r="L3984" t="s">
        <v>131</v>
      </c>
      <c r="M3984" t="s">
        <v>132</v>
      </c>
      <c r="N3984" t="s">
        <v>1288</v>
      </c>
      <c r="O3984" t="s">
        <v>143</v>
      </c>
      <c r="P3984">
        <v>75.427599999999998</v>
      </c>
      <c r="Q3984">
        <v>515076658</v>
      </c>
      <c r="R3984" t="s">
        <v>74</v>
      </c>
      <c r="S3984">
        <v>2</v>
      </c>
    </row>
    <row r="3985" spans="2:19" x14ac:dyDescent="0.3">
      <c r="B3985">
        <v>3984</v>
      </c>
      <c r="C3985" t="s">
        <v>19</v>
      </c>
      <c r="D3985" t="s">
        <v>19</v>
      </c>
      <c r="E3985">
        <v>3984</v>
      </c>
      <c r="F3985" t="s">
        <v>20</v>
      </c>
      <c r="G3985">
        <v>25139</v>
      </c>
      <c r="H3985">
        <v>3984</v>
      </c>
      <c r="I3985">
        <v>78</v>
      </c>
      <c r="J3985" t="s">
        <v>9525</v>
      </c>
      <c r="K3985" t="s">
        <v>9526</v>
      </c>
      <c r="L3985" t="s">
        <v>530</v>
      </c>
      <c r="M3985" t="s">
        <v>531</v>
      </c>
      <c r="N3985" t="s">
        <v>172</v>
      </c>
      <c r="O3985" t="s">
        <v>2739</v>
      </c>
      <c r="P3985">
        <v>75.420100000000005</v>
      </c>
      <c r="Q3985">
        <v>19991120</v>
      </c>
      <c r="R3985" t="s">
        <v>118</v>
      </c>
      <c r="S3985">
        <v>1</v>
      </c>
    </row>
    <row r="3986" spans="2:19" x14ac:dyDescent="0.3">
      <c r="B3986">
        <v>3985</v>
      </c>
      <c r="C3986" t="s">
        <v>19</v>
      </c>
      <c r="D3986" t="s">
        <v>19</v>
      </c>
      <c r="E3986">
        <v>3985</v>
      </c>
      <c r="F3986" t="s">
        <v>20</v>
      </c>
      <c r="G3986">
        <v>26536</v>
      </c>
      <c r="H3986">
        <v>3985</v>
      </c>
      <c r="I3986">
        <v>131</v>
      </c>
      <c r="J3986" t="s">
        <v>9527</v>
      </c>
      <c r="K3986" t="s">
        <v>9528</v>
      </c>
      <c r="L3986" t="s">
        <v>164</v>
      </c>
      <c r="M3986" t="s">
        <v>165</v>
      </c>
      <c r="N3986" t="s">
        <v>166</v>
      </c>
      <c r="O3986" t="s">
        <v>167</v>
      </c>
      <c r="P3986">
        <v>75.405299999999997</v>
      </c>
      <c r="Q3986">
        <v>17851000</v>
      </c>
      <c r="R3986" t="s">
        <v>144</v>
      </c>
      <c r="S3986">
        <v>1</v>
      </c>
    </row>
    <row r="3987" spans="2:19" x14ac:dyDescent="0.3">
      <c r="B3987">
        <v>3986</v>
      </c>
      <c r="C3987" t="s">
        <v>19</v>
      </c>
      <c r="D3987" t="s">
        <v>19</v>
      </c>
      <c r="E3987">
        <v>3986</v>
      </c>
      <c r="F3987" t="s">
        <v>20</v>
      </c>
      <c r="G3987">
        <v>20823</v>
      </c>
      <c r="H3987">
        <v>3986</v>
      </c>
      <c r="I3987">
        <v>546</v>
      </c>
      <c r="J3987" t="s">
        <v>9529</v>
      </c>
      <c r="K3987" t="s">
        <v>9530</v>
      </c>
      <c r="L3987" t="s">
        <v>77</v>
      </c>
      <c r="M3987" t="s">
        <v>78</v>
      </c>
      <c r="N3987" t="s">
        <v>105</v>
      </c>
      <c r="O3987" t="s">
        <v>106</v>
      </c>
      <c r="P3987">
        <v>75.320599999999999</v>
      </c>
      <c r="Q3987">
        <v>47627787</v>
      </c>
      <c r="R3987" t="s">
        <v>449</v>
      </c>
      <c r="S3987">
        <v>4</v>
      </c>
    </row>
    <row r="3988" spans="2:19" x14ac:dyDescent="0.3">
      <c r="B3988">
        <v>3987</v>
      </c>
      <c r="C3988" t="s">
        <v>19</v>
      </c>
      <c r="D3988" t="s">
        <v>19</v>
      </c>
      <c r="E3988">
        <v>3987</v>
      </c>
      <c r="F3988" t="s">
        <v>20</v>
      </c>
      <c r="G3988">
        <v>3771</v>
      </c>
      <c r="H3988">
        <v>3987</v>
      </c>
      <c r="I3988">
        <v>460</v>
      </c>
      <c r="J3988" t="s">
        <v>9531</v>
      </c>
      <c r="K3988" t="s">
        <v>9532</v>
      </c>
      <c r="L3988" t="s">
        <v>195</v>
      </c>
      <c r="M3988" t="s">
        <v>196</v>
      </c>
      <c r="N3988" t="s">
        <v>9533</v>
      </c>
      <c r="O3988" t="s">
        <v>2620</v>
      </c>
      <c r="P3988">
        <v>75.283900000000003</v>
      </c>
      <c r="Q3988">
        <v>172702015</v>
      </c>
      <c r="R3988" t="s">
        <v>144</v>
      </c>
      <c r="S3988">
        <v>8</v>
      </c>
    </row>
    <row r="3989" spans="2:19" x14ac:dyDescent="0.3">
      <c r="B3989">
        <v>3988</v>
      </c>
      <c r="C3989" t="s">
        <v>19</v>
      </c>
      <c r="D3989" t="s">
        <v>19</v>
      </c>
      <c r="E3989">
        <v>3988</v>
      </c>
      <c r="F3989" t="s">
        <v>20</v>
      </c>
      <c r="G3989">
        <v>2260</v>
      </c>
      <c r="H3989">
        <v>3988</v>
      </c>
      <c r="I3989">
        <v>115</v>
      </c>
      <c r="J3989" t="s">
        <v>9534</v>
      </c>
      <c r="K3989" t="s">
        <v>9535</v>
      </c>
      <c r="L3989" t="s">
        <v>131</v>
      </c>
      <c r="M3989" t="s">
        <v>132</v>
      </c>
      <c r="N3989" t="s">
        <v>294</v>
      </c>
      <c r="O3989" t="s">
        <v>143</v>
      </c>
      <c r="P3989">
        <v>75.222700000000003</v>
      </c>
      <c r="Q3989">
        <v>15125887</v>
      </c>
      <c r="R3989" t="s">
        <v>274</v>
      </c>
      <c r="S3989">
        <v>5</v>
      </c>
    </row>
    <row r="3990" spans="2:19" x14ac:dyDescent="0.3">
      <c r="B3990">
        <v>3989</v>
      </c>
      <c r="C3990" t="s">
        <v>19</v>
      </c>
      <c r="D3990" t="s">
        <v>19</v>
      </c>
      <c r="E3990">
        <v>3989</v>
      </c>
      <c r="F3990" t="s">
        <v>20</v>
      </c>
      <c r="G3990">
        <v>23857</v>
      </c>
      <c r="H3990">
        <v>3989</v>
      </c>
      <c r="I3990">
        <v>229</v>
      </c>
      <c r="J3990" t="s">
        <v>9536</v>
      </c>
      <c r="K3990" t="s">
        <v>9537</v>
      </c>
      <c r="L3990" t="s">
        <v>797</v>
      </c>
      <c r="M3990" t="s">
        <v>798</v>
      </c>
      <c r="N3990" t="s">
        <v>9538</v>
      </c>
      <c r="O3990" t="s">
        <v>1382</v>
      </c>
      <c r="P3990">
        <v>75.069400000000002</v>
      </c>
      <c r="Q3990">
        <v>275512000</v>
      </c>
      <c r="R3990" t="s">
        <v>467</v>
      </c>
      <c r="S3990">
        <v>2</v>
      </c>
    </row>
    <row r="3991" spans="2:19" x14ac:dyDescent="0.3">
      <c r="B3991">
        <v>3990</v>
      </c>
      <c r="C3991" t="s">
        <v>19</v>
      </c>
      <c r="D3991" t="s">
        <v>19</v>
      </c>
      <c r="E3991">
        <v>3990</v>
      </c>
      <c r="F3991" t="s">
        <v>20</v>
      </c>
      <c r="G3991">
        <v>7633</v>
      </c>
      <c r="H3991">
        <v>3990</v>
      </c>
      <c r="I3991">
        <v>246</v>
      </c>
      <c r="J3991" t="s">
        <v>9539</v>
      </c>
      <c r="K3991" t="s">
        <v>9540</v>
      </c>
      <c r="L3991" t="s">
        <v>131</v>
      </c>
      <c r="M3991" t="s">
        <v>132</v>
      </c>
      <c r="N3991" t="s">
        <v>1288</v>
      </c>
      <c r="O3991" t="s">
        <v>143</v>
      </c>
      <c r="P3991">
        <v>75.054000000000002</v>
      </c>
      <c r="Q3991">
        <v>170744969</v>
      </c>
      <c r="R3991" t="s">
        <v>49</v>
      </c>
      <c r="S3991">
        <v>3</v>
      </c>
    </row>
    <row r="3992" spans="2:19" x14ac:dyDescent="0.3">
      <c r="B3992">
        <v>3991</v>
      </c>
      <c r="C3992" t="s">
        <v>19</v>
      </c>
      <c r="D3992" t="s">
        <v>19</v>
      </c>
      <c r="E3992">
        <v>3991</v>
      </c>
      <c r="F3992" t="s">
        <v>20</v>
      </c>
      <c r="G3992">
        <v>17325</v>
      </c>
      <c r="H3992">
        <v>3991</v>
      </c>
      <c r="I3992">
        <v>34</v>
      </c>
      <c r="J3992" t="s">
        <v>9541</v>
      </c>
      <c r="K3992" t="s">
        <v>9542</v>
      </c>
      <c r="L3992" t="s">
        <v>943</v>
      </c>
      <c r="M3992" t="s">
        <v>944</v>
      </c>
      <c r="N3992" t="s">
        <v>945</v>
      </c>
      <c r="O3992" t="s">
        <v>946</v>
      </c>
      <c r="P3992">
        <v>74.999099999999999</v>
      </c>
      <c r="Q3992">
        <v>11981682</v>
      </c>
      <c r="R3992" t="s">
        <v>121</v>
      </c>
      <c r="S3992">
        <v>5</v>
      </c>
    </row>
    <row r="3993" spans="2:19" x14ac:dyDescent="0.3">
      <c r="B3993">
        <v>3992</v>
      </c>
      <c r="C3993" t="s">
        <v>19</v>
      </c>
      <c r="D3993" t="s">
        <v>19</v>
      </c>
      <c r="E3993">
        <v>3992</v>
      </c>
      <c r="F3993" t="s">
        <v>20</v>
      </c>
      <c r="G3993">
        <v>6570</v>
      </c>
      <c r="H3993">
        <v>3992</v>
      </c>
      <c r="I3993">
        <v>57</v>
      </c>
      <c r="J3993" t="s">
        <v>9543</v>
      </c>
      <c r="K3993" t="s">
        <v>9544</v>
      </c>
      <c r="L3993" t="s">
        <v>246</v>
      </c>
      <c r="M3993" t="s">
        <v>247</v>
      </c>
      <c r="N3993" t="s">
        <v>9545</v>
      </c>
      <c r="O3993" t="s">
        <v>600</v>
      </c>
      <c r="P3993">
        <v>75.001999999999995</v>
      </c>
      <c r="Q3993">
        <v>8901387</v>
      </c>
      <c r="R3993" t="s">
        <v>274</v>
      </c>
      <c r="S3993">
        <v>7</v>
      </c>
    </row>
    <row r="3994" spans="2:19" x14ac:dyDescent="0.3">
      <c r="B3994">
        <v>3993</v>
      </c>
      <c r="C3994" t="s">
        <v>19</v>
      </c>
      <c r="D3994" t="s">
        <v>19</v>
      </c>
      <c r="E3994">
        <v>3993</v>
      </c>
      <c r="F3994" t="s">
        <v>20</v>
      </c>
      <c r="G3994">
        <v>25402</v>
      </c>
      <c r="H3994">
        <v>3993</v>
      </c>
      <c r="I3994">
        <v>30</v>
      </c>
      <c r="J3994" t="s">
        <v>9546</v>
      </c>
      <c r="K3994" t="s">
        <v>9547</v>
      </c>
      <c r="L3994" t="s">
        <v>23</v>
      </c>
      <c r="M3994" t="s">
        <v>24</v>
      </c>
      <c r="N3994" t="s">
        <v>60</v>
      </c>
      <c r="O3994" t="s">
        <v>60</v>
      </c>
      <c r="P3994">
        <v>74.951599999999999</v>
      </c>
      <c r="Q3994">
        <v>6725128</v>
      </c>
      <c r="R3994" t="s">
        <v>449</v>
      </c>
      <c r="S3994">
        <v>1</v>
      </c>
    </row>
    <row r="3995" spans="2:19" x14ac:dyDescent="0.3">
      <c r="B3995">
        <v>3994</v>
      </c>
      <c r="C3995" t="s">
        <v>19</v>
      </c>
      <c r="D3995" t="s">
        <v>19</v>
      </c>
      <c r="E3995">
        <v>3994</v>
      </c>
      <c r="F3995" t="s">
        <v>20</v>
      </c>
      <c r="G3995">
        <v>24395</v>
      </c>
      <c r="H3995">
        <v>3994</v>
      </c>
      <c r="I3995">
        <v>30</v>
      </c>
      <c r="J3995" t="s">
        <v>9548</v>
      </c>
      <c r="K3995" t="s">
        <v>9549</v>
      </c>
      <c r="L3995" t="s">
        <v>943</v>
      </c>
      <c r="M3995" t="s">
        <v>944</v>
      </c>
      <c r="N3995" t="s">
        <v>1406</v>
      </c>
      <c r="O3995" t="s">
        <v>1407</v>
      </c>
      <c r="P3995">
        <v>74.949600000000004</v>
      </c>
      <c r="Q3995">
        <v>2512033</v>
      </c>
      <c r="R3995" t="s">
        <v>151</v>
      </c>
      <c r="S3995">
        <v>2</v>
      </c>
    </row>
    <row r="3996" spans="2:19" x14ac:dyDescent="0.3">
      <c r="B3996">
        <v>3995</v>
      </c>
      <c r="C3996" t="s">
        <v>19</v>
      </c>
      <c r="D3996" t="s">
        <v>19</v>
      </c>
      <c r="E3996">
        <v>3995</v>
      </c>
      <c r="F3996" t="s">
        <v>20</v>
      </c>
      <c r="G3996">
        <v>2286</v>
      </c>
      <c r="H3996">
        <v>3995</v>
      </c>
      <c r="I3996">
        <v>559</v>
      </c>
      <c r="J3996" t="s">
        <v>9550</v>
      </c>
      <c r="K3996" t="s">
        <v>9551</v>
      </c>
      <c r="L3996" t="s">
        <v>311</v>
      </c>
      <c r="M3996" t="s">
        <v>369</v>
      </c>
      <c r="N3996" t="s">
        <v>1262</v>
      </c>
      <c r="O3996" t="s">
        <v>370</v>
      </c>
      <c r="P3996">
        <v>74.895700000000005</v>
      </c>
      <c r="Q3996">
        <v>71477877</v>
      </c>
      <c r="R3996" t="s">
        <v>61</v>
      </c>
      <c r="S3996">
        <v>6</v>
      </c>
    </row>
    <row r="3997" spans="2:19" x14ac:dyDescent="0.3">
      <c r="B3997">
        <v>3996</v>
      </c>
      <c r="C3997" t="s">
        <v>19</v>
      </c>
      <c r="D3997" t="s">
        <v>19</v>
      </c>
      <c r="E3997">
        <v>3996</v>
      </c>
      <c r="F3997" t="s">
        <v>20</v>
      </c>
      <c r="G3997">
        <v>2259</v>
      </c>
      <c r="H3997">
        <v>3996</v>
      </c>
      <c r="I3997">
        <v>38</v>
      </c>
      <c r="J3997" t="s">
        <v>9552</v>
      </c>
      <c r="K3997" t="s">
        <v>9553</v>
      </c>
      <c r="L3997" t="s">
        <v>360</v>
      </c>
      <c r="M3997" t="s">
        <v>361</v>
      </c>
      <c r="N3997" t="s">
        <v>1090</v>
      </c>
      <c r="O3997" t="s">
        <v>362</v>
      </c>
      <c r="P3997">
        <v>74.890199999999993</v>
      </c>
      <c r="Q3997">
        <v>7676596</v>
      </c>
      <c r="R3997" t="s">
        <v>37</v>
      </c>
      <c r="S3997">
        <v>6</v>
      </c>
    </row>
    <row r="3998" spans="2:19" x14ac:dyDescent="0.3">
      <c r="B3998">
        <v>3997</v>
      </c>
      <c r="C3998" t="s">
        <v>19</v>
      </c>
      <c r="D3998" t="s">
        <v>19</v>
      </c>
      <c r="E3998">
        <v>3997</v>
      </c>
      <c r="F3998" t="s">
        <v>20</v>
      </c>
      <c r="G3998">
        <v>20981</v>
      </c>
      <c r="H3998">
        <v>3997</v>
      </c>
      <c r="I3998">
        <v>39</v>
      </c>
      <c r="J3998" t="s">
        <v>9554</v>
      </c>
      <c r="K3998" t="s">
        <v>9555</v>
      </c>
      <c r="L3998" t="s">
        <v>23</v>
      </c>
      <c r="M3998" t="s">
        <v>24</v>
      </c>
      <c r="N3998" t="s">
        <v>2723</v>
      </c>
      <c r="O3998" t="s">
        <v>26</v>
      </c>
      <c r="P3998">
        <v>74.882900000000006</v>
      </c>
      <c r="Q3998">
        <v>22775000</v>
      </c>
      <c r="R3998" t="s">
        <v>151</v>
      </c>
      <c r="S3998">
        <v>3</v>
      </c>
    </row>
    <row r="3999" spans="2:19" x14ac:dyDescent="0.3">
      <c r="B3999">
        <v>3998</v>
      </c>
      <c r="C3999" t="s">
        <v>19</v>
      </c>
      <c r="D3999" t="s">
        <v>19</v>
      </c>
      <c r="E3999">
        <v>3998</v>
      </c>
      <c r="F3999" t="s">
        <v>20</v>
      </c>
      <c r="G3999">
        <v>3193</v>
      </c>
      <c r="H3999">
        <v>3998</v>
      </c>
      <c r="I3999">
        <v>5847</v>
      </c>
      <c r="J3999" t="s">
        <v>9556</v>
      </c>
      <c r="K3999" t="s">
        <v>9557</v>
      </c>
      <c r="L3999" t="s">
        <v>547</v>
      </c>
      <c r="M3999" t="s">
        <v>548</v>
      </c>
      <c r="N3999" t="s">
        <v>2901</v>
      </c>
      <c r="O3999" t="s">
        <v>2902</v>
      </c>
      <c r="P3999">
        <v>74.866100000000003</v>
      </c>
      <c r="Q3999">
        <v>216336712</v>
      </c>
      <c r="R3999" t="s">
        <v>449</v>
      </c>
      <c r="S3999">
        <v>6</v>
      </c>
    </row>
    <row r="4000" spans="2:19" x14ac:dyDescent="0.3">
      <c r="B4000">
        <v>3999</v>
      </c>
      <c r="C4000" t="s">
        <v>19</v>
      </c>
      <c r="D4000" t="s">
        <v>19</v>
      </c>
      <c r="E4000">
        <v>3999</v>
      </c>
      <c r="F4000" t="s">
        <v>20</v>
      </c>
      <c r="G4000">
        <v>20264</v>
      </c>
      <c r="H4000">
        <v>3999</v>
      </c>
      <c r="I4000">
        <v>397</v>
      </c>
      <c r="J4000" t="s">
        <v>9558</v>
      </c>
      <c r="K4000" t="s">
        <v>9559</v>
      </c>
      <c r="L4000" t="s">
        <v>77</v>
      </c>
      <c r="M4000" t="s">
        <v>78</v>
      </c>
      <c r="N4000" t="s">
        <v>105</v>
      </c>
      <c r="O4000" t="s">
        <v>106</v>
      </c>
      <c r="P4000">
        <v>74.856800000000007</v>
      </c>
      <c r="Q4000">
        <v>199346000</v>
      </c>
      <c r="R4000" t="s">
        <v>56</v>
      </c>
      <c r="S4000">
        <v>4</v>
      </c>
    </row>
    <row r="4001" spans="2:19" x14ac:dyDescent="0.3">
      <c r="B4001">
        <v>4000</v>
      </c>
      <c r="C4001" t="s">
        <v>19</v>
      </c>
      <c r="D4001" t="s">
        <v>19</v>
      </c>
      <c r="E4001">
        <v>4000</v>
      </c>
      <c r="F4001" t="s">
        <v>20</v>
      </c>
      <c r="G4001">
        <v>24032</v>
      </c>
      <c r="H4001">
        <v>4000</v>
      </c>
      <c r="I4001">
        <v>15</v>
      </c>
      <c r="J4001" t="s">
        <v>9560</v>
      </c>
      <c r="K4001" t="s">
        <v>9561</v>
      </c>
      <c r="L4001" t="s">
        <v>23</v>
      </c>
      <c r="M4001" t="s">
        <v>24</v>
      </c>
      <c r="N4001" t="s">
        <v>277</v>
      </c>
      <c r="O4001" t="s">
        <v>277</v>
      </c>
      <c r="P4001">
        <v>74.7988</v>
      </c>
      <c r="Q4001">
        <v>116385114</v>
      </c>
      <c r="R4001" t="s">
        <v>121</v>
      </c>
      <c r="S4001">
        <v>2</v>
      </c>
    </row>
    <row r="4002" spans="2:19" x14ac:dyDescent="0.3">
      <c r="B4002">
        <v>4001</v>
      </c>
      <c r="C4002" t="s">
        <v>19</v>
      </c>
      <c r="D4002" t="s">
        <v>19</v>
      </c>
      <c r="E4002">
        <v>4001</v>
      </c>
      <c r="F4002" t="s">
        <v>20</v>
      </c>
      <c r="G4002">
        <v>1641</v>
      </c>
      <c r="H4002">
        <v>4001</v>
      </c>
      <c r="I4002">
        <v>55</v>
      </c>
      <c r="J4002" t="s">
        <v>9562</v>
      </c>
      <c r="K4002" t="s">
        <v>9563</v>
      </c>
      <c r="L4002" t="s">
        <v>547</v>
      </c>
      <c r="M4002" t="s">
        <v>548</v>
      </c>
      <c r="N4002" t="s">
        <v>2085</v>
      </c>
      <c r="O4002" t="s">
        <v>549</v>
      </c>
      <c r="P4002">
        <v>74.785899999999998</v>
      </c>
      <c r="Q4002">
        <v>11542980</v>
      </c>
      <c r="R4002" t="s">
        <v>61</v>
      </c>
      <c r="S4002">
        <v>7</v>
      </c>
    </row>
    <row r="4003" spans="2:19" x14ac:dyDescent="0.3">
      <c r="B4003">
        <v>4002</v>
      </c>
      <c r="C4003" t="s">
        <v>19</v>
      </c>
      <c r="D4003" t="s">
        <v>19</v>
      </c>
      <c r="E4003">
        <v>4002</v>
      </c>
      <c r="F4003" t="s">
        <v>20</v>
      </c>
      <c r="G4003">
        <v>3347</v>
      </c>
      <c r="H4003">
        <v>4002</v>
      </c>
      <c r="I4003">
        <v>13</v>
      </c>
      <c r="J4003" t="s">
        <v>9564</v>
      </c>
      <c r="K4003" t="s">
        <v>9565</v>
      </c>
      <c r="L4003" t="s">
        <v>131</v>
      </c>
      <c r="M4003" t="s">
        <v>132</v>
      </c>
      <c r="N4003" t="s">
        <v>871</v>
      </c>
      <c r="O4003" t="s">
        <v>143</v>
      </c>
      <c r="P4003">
        <v>74.707499999999996</v>
      </c>
      <c r="Q4003">
        <v>11846860</v>
      </c>
      <c r="R4003" t="s">
        <v>37</v>
      </c>
      <c r="S4003">
        <v>5</v>
      </c>
    </row>
    <row r="4004" spans="2:19" x14ac:dyDescent="0.3">
      <c r="B4004">
        <v>4003</v>
      </c>
      <c r="C4004" t="s">
        <v>19</v>
      </c>
      <c r="D4004" t="s">
        <v>19</v>
      </c>
      <c r="E4004">
        <v>4003</v>
      </c>
      <c r="F4004" t="s">
        <v>20</v>
      </c>
      <c r="G4004">
        <v>26171</v>
      </c>
      <c r="H4004">
        <v>4003</v>
      </c>
      <c r="I4004">
        <v>29</v>
      </c>
      <c r="J4004" t="s">
        <v>9566</v>
      </c>
      <c r="K4004" t="s">
        <v>9567</v>
      </c>
      <c r="L4004" t="s">
        <v>185</v>
      </c>
      <c r="M4004" t="s">
        <v>186</v>
      </c>
      <c r="N4004" t="s">
        <v>9568</v>
      </c>
      <c r="O4004" t="s">
        <v>179</v>
      </c>
      <c r="P4004">
        <v>74.680300000000003</v>
      </c>
      <c r="Q4004">
        <v>3110818</v>
      </c>
      <c r="R4004" t="s">
        <v>121</v>
      </c>
      <c r="S4004">
        <v>1</v>
      </c>
    </row>
    <row r="4005" spans="2:19" x14ac:dyDescent="0.3">
      <c r="B4005">
        <v>4004</v>
      </c>
      <c r="C4005" t="s">
        <v>19</v>
      </c>
      <c r="D4005" t="s">
        <v>19</v>
      </c>
      <c r="E4005">
        <v>4004</v>
      </c>
      <c r="F4005" t="s">
        <v>20</v>
      </c>
      <c r="G4005">
        <v>24448</v>
      </c>
      <c r="H4005">
        <v>4004</v>
      </c>
      <c r="I4005">
        <v>26</v>
      </c>
      <c r="J4005" t="s">
        <v>9569</v>
      </c>
      <c r="K4005" t="s">
        <v>9570</v>
      </c>
      <c r="L4005" t="s">
        <v>23</v>
      </c>
      <c r="M4005" t="s">
        <v>24</v>
      </c>
      <c r="N4005" t="s">
        <v>60</v>
      </c>
      <c r="O4005" t="s">
        <v>60</v>
      </c>
      <c r="P4005">
        <v>74.666499999999999</v>
      </c>
      <c r="Q4005">
        <v>6317345</v>
      </c>
      <c r="R4005" t="s">
        <v>516</v>
      </c>
      <c r="S4005">
        <v>2</v>
      </c>
    </row>
    <row r="4006" spans="2:19" x14ac:dyDescent="0.3">
      <c r="B4006">
        <v>4005</v>
      </c>
      <c r="C4006" t="s">
        <v>19</v>
      </c>
      <c r="D4006" t="s">
        <v>19</v>
      </c>
      <c r="E4006">
        <v>4005</v>
      </c>
      <c r="F4006" t="s">
        <v>20</v>
      </c>
      <c r="G4006">
        <v>20122</v>
      </c>
      <c r="H4006">
        <v>4005</v>
      </c>
      <c r="I4006">
        <v>105</v>
      </c>
      <c r="J4006" t="s">
        <v>9571</v>
      </c>
      <c r="K4006" t="s">
        <v>9572</v>
      </c>
      <c r="L4006" t="s">
        <v>131</v>
      </c>
      <c r="M4006" t="s">
        <v>132</v>
      </c>
      <c r="N4006" t="s">
        <v>794</v>
      </c>
      <c r="O4006" t="s">
        <v>794</v>
      </c>
      <c r="P4006">
        <v>74.622600000000006</v>
      </c>
      <c r="Q4006">
        <v>21474914</v>
      </c>
      <c r="R4006" t="s">
        <v>61</v>
      </c>
      <c r="S4006">
        <v>4</v>
      </c>
    </row>
    <row r="4007" spans="2:19" x14ac:dyDescent="0.3">
      <c r="B4007">
        <v>4006</v>
      </c>
      <c r="C4007" t="s">
        <v>19</v>
      </c>
      <c r="D4007" t="s">
        <v>19</v>
      </c>
      <c r="E4007">
        <v>4006</v>
      </c>
      <c r="F4007" t="s">
        <v>20</v>
      </c>
      <c r="G4007">
        <v>128</v>
      </c>
      <c r="H4007">
        <v>4006</v>
      </c>
      <c r="I4007">
        <v>1200</v>
      </c>
      <c r="J4007" t="s">
        <v>9573</v>
      </c>
      <c r="K4007" t="s">
        <v>9574</v>
      </c>
      <c r="L4007" t="s">
        <v>577</v>
      </c>
      <c r="M4007" t="s">
        <v>578</v>
      </c>
      <c r="N4007" t="s">
        <v>898</v>
      </c>
      <c r="O4007" t="s">
        <v>1063</v>
      </c>
      <c r="P4007">
        <v>74.538899999999998</v>
      </c>
      <c r="Q4007">
        <v>13297443</v>
      </c>
      <c r="R4007" t="s">
        <v>144</v>
      </c>
      <c r="S4007">
        <v>6</v>
      </c>
    </row>
    <row r="4008" spans="2:19" x14ac:dyDescent="0.3">
      <c r="B4008">
        <v>4007</v>
      </c>
      <c r="C4008" t="s">
        <v>19</v>
      </c>
      <c r="D4008" t="s">
        <v>19</v>
      </c>
      <c r="E4008">
        <v>4007</v>
      </c>
      <c r="F4008" t="s">
        <v>20</v>
      </c>
      <c r="G4008">
        <v>21182</v>
      </c>
      <c r="H4008">
        <v>4007</v>
      </c>
      <c r="I4008">
        <v>17</v>
      </c>
      <c r="J4008" t="s">
        <v>9575</v>
      </c>
      <c r="K4008" t="s">
        <v>9576</v>
      </c>
      <c r="L4008" t="s">
        <v>311</v>
      </c>
      <c r="M4008" t="s">
        <v>369</v>
      </c>
      <c r="N4008" t="s">
        <v>370</v>
      </c>
      <c r="O4008" t="s">
        <v>370</v>
      </c>
      <c r="P4008">
        <v>74.481499999999997</v>
      </c>
      <c r="Q4008">
        <v>6547759</v>
      </c>
      <c r="R4008" t="s">
        <v>27</v>
      </c>
      <c r="S4008">
        <v>3</v>
      </c>
    </row>
    <row r="4009" spans="2:19" x14ac:dyDescent="0.3">
      <c r="B4009">
        <v>4008</v>
      </c>
      <c r="C4009" t="s">
        <v>19</v>
      </c>
      <c r="D4009" t="s">
        <v>19</v>
      </c>
      <c r="E4009">
        <v>4008</v>
      </c>
      <c r="F4009" t="s">
        <v>20</v>
      </c>
      <c r="G4009">
        <v>25981</v>
      </c>
      <c r="H4009">
        <v>4008</v>
      </c>
      <c r="I4009">
        <v>21</v>
      </c>
      <c r="J4009" t="s">
        <v>9577</v>
      </c>
      <c r="K4009" t="s">
        <v>9578</v>
      </c>
      <c r="L4009" t="s">
        <v>77</v>
      </c>
      <c r="M4009" t="s">
        <v>78</v>
      </c>
      <c r="N4009" t="s">
        <v>3694</v>
      </c>
      <c r="O4009" t="s">
        <v>3695</v>
      </c>
      <c r="P4009">
        <v>74.484700000000004</v>
      </c>
      <c r="Q4009">
        <v>4877530</v>
      </c>
      <c r="R4009" t="s">
        <v>37</v>
      </c>
      <c r="S4009">
        <v>1</v>
      </c>
    </row>
    <row r="4010" spans="2:19" x14ac:dyDescent="0.3">
      <c r="B4010">
        <v>4009</v>
      </c>
      <c r="C4010" t="s">
        <v>19</v>
      </c>
      <c r="D4010" t="s">
        <v>19</v>
      </c>
      <c r="E4010">
        <v>4009</v>
      </c>
      <c r="F4010" t="s">
        <v>20</v>
      </c>
      <c r="G4010">
        <v>26399</v>
      </c>
      <c r="H4010">
        <v>4009</v>
      </c>
      <c r="I4010">
        <v>2000</v>
      </c>
      <c r="J4010" t="s">
        <v>9579</v>
      </c>
      <c r="K4010" t="s">
        <v>9580</v>
      </c>
      <c r="L4010" t="s">
        <v>164</v>
      </c>
      <c r="M4010" t="s">
        <v>165</v>
      </c>
      <c r="N4010" t="s">
        <v>166</v>
      </c>
      <c r="O4010" t="s">
        <v>167</v>
      </c>
      <c r="P4010">
        <v>74.4499</v>
      </c>
      <c r="Q4010">
        <v>47282405</v>
      </c>
      <c r="R4010" t="s">
        <v>37</v>
      </c>
      <c r="S4010">
        <v>1</v>
      </c>
    </row>
    <row r="4011" spans="2:19" x14ac:dyDescent="0.3">
      <c r="B4011">
        <v>4010</v>
      </c>
      <c r="C4011" t="s">
        <v>19</v>
      </c>
      <c r="D4011" t="s">
        <v>19</v>
      </c>
      <c r="E4011">
        <v>4010</v>
      </c>
      <c r="F4011" t="s">
        <v>20</v>
      </c>
      <c r="G4011">
        <v>22663</v>
      </c>
      <c r="H4011">
        <v>4010</v>
      </c>
      <c r="I4011">
        <v>15</v>
      </c>
      <c r="J4011" t="s">
        <v>9581</v>
      </c>
      <c r="K4011" t="s">
        <v>9582</v>
      </c>
      <c r="L4011" t="s">
        <v>33</v>
      </c>
      <c r="M4011" t="s">
        <v>34</v>
      </c>
      <c r="N4011" t="s">
        <v>5875</v>
      </c>
      <c r="O4011" t="s">
        <v>571</v>
      </c>
      <c r="P4011">
        <v>74.437700000000007</v>
      </c>
      <c r="Q4011">
        <v>3180000</v>
      </c>
      <c r="R4011" t="s">
        <v>243</v>
      </c>
      <c r="S4011">
        <v>2</v>
      </c>
    </row>
    <row r="4012" spans="2:19" x14ac:dyDescent="0.3">
      <c r="B4012">
        <v>4011</v>
      </c>
      <c r="C4012" t="s">
        <v>19</v>
      </c>
      <c r="D4012" t="s">
        <v>19</v>
      </c>
      <c r="E4012">
        <v>4011</v>
      </c>
      <c r="F4012" t="s">
        <v>20</v>
      </c>
      <c r="G4012">
        <v>21172</v>
      </c>
      <c r="H4012">
        <v>4011</v>
      </c>
      <c r="I4012">
        <v>3</v>
      </c>
      <c r="J4012" t="s">
        <v>9583</v>
      </c>
      <c r="K4012" t="s">
        <v>9584</v>
      </c>
      <c r="L4012" t="s">
        <v>176</v>
      </c>
      <c r="M4012" t="s">
        <v>177</v>
      </c>
      <c r="N4012" t="s">
        <v>2500</v>
      </c>
      <c r="O4012" t="s">
        <v>460</v>
      </c>
      <c r="P4012">
        <v>74.418899999999994</v>
      </c>
      <c r="Q4012">
        <v>5311257</v>
      </c>
      <c r="R4012" t="s">
        <v>144</v>
      </c>
      <c r="S4012">
        <v>3</v>
      </c>
    </row>
    <row r="4013" spans="2:19" x14ac:dyDescent="0.3">
      <c r="B4013">
        <v>4012</v>
      </c>
      <c r="C4013" t="s">
        <v>19</v>
      </c>
      <c r="D4013" t="s">
        <v>19</v>
      </c>
      <c r="E4013">
        <v>4012</v>
      </c>
      <c r="F4013" t="s">
        <v>20</v>
      </c>
      <c r="G4013">
        <v>19937</v>
      </c>
      <c r="H4013">
        <v>4012</v>
      </c>
      <c r="I4013">
        <v>70</v>
      </c>
      <c r="J4013" t="s">
        <v>9585</v>
      </c>
      <c r="K4013" t="s">
        <v>9586</v>
      </c>
      <c r="L4013" t="s">
        <v>131</v>
      </c>
      <c r="M4013" t="s">
        <v>132</v>
      </c>
      <c r="N4013" t="s">
        <v>143</v>
      </c>
      <c r="O4013" t="s">
        <v>143</v>
      </c>
      <c r="P4013">
        <v>74.377499999999998</v>
      </c>
      <c r="Q4013">
        <v>10007143</v>
      </c>
      <c r="R4013" t="s">
        <v>37</v>
      </c>
      <c r="S4013">
        <v>4</v>
      </c>
    </row>
    <row r="4014" spans="2:19" x14ac:dyDescent="0.3">
      <c r="B4014">
        <v>4013</v>
      </c>
      <c r="C4014" t="s">
        <v>19</v>
      </c>
      <c r="D4014" t="s">
        <v>19</v>
      </c>
      <c r="E4014">
        <v>4013</v>
      </c>
      <c r="F4014" t="s">
        <v>20</v>
      </c>
      <c r="G4014">
        <v>222</v>
      </c>
      <c r="H4014">
        <v>4013</v>
      </c>
      <c r="I4014">
        <v>174</v>
      </c>
      <c r="J4014" t="s">
        <v>9587</v>
      </c>
      <c r="K4014" t="s">
        <v>9588</v>
      </c>
      <c r="L4014" t="s">
        <v>311</v>
      </c>
      <c r="M4014" t="s">
        <v>369</v>
      </c>
      <c r="N4014" t="s">
        <v>1177</v>
      </c>
      <c r="O4014" t="s">
        <v>73</v>
      </c>
      <c r="P4014">
        <v>74.347499999999997</v>
      </c>
      <c r="Q4014">
        <v>29717530</v>
      </c>
      <c r="R4014" t="s">
        <v>61</v>
      </c>
      <c r="S4014">
        <v>6</v>
      </c>
    </row>
    <row r="4015" spans="2:19" x14ac:dyDescent="0.3">
      <c r="B4015">
        <v>4014</v>
      </c>
      <c r="C4015" t="s">
        <v>19</v>
      </c>
      <c r="D4015" t="s">
        <v>19</v>
      </c>
      <c r="E4015">
        <v>4014</v>
      </c>
      <c r="F4015" t="s">
        <v>20</v>
      </c>
      <c r="G4015">
        <v>24232</v>
      </c>
      <c r="H4015">
        <v>4014</v>
      </c>
      <c r="I4015">
        <v>89</v>
      </c>
      <c r="J4015" t="s">
        <v>9589</v>
      </c>
      <c r="K4015" t="s">
        <v>9590</v>
      </c>
      <c r="L4015" t="s">
        <v>70</v>
      </c>
      <c r="M4015" t="s">
        <v>71</v>
      </c>
      <c r="N4015" t="s">
        <v>839</v>
      </c>
      <c r="O4015" t="s">
        <v>73</v>
      </c>
      <c r="P4015">
        <v>74.343000000000004</v>
      </c>
      <c r="Q4015">
        <v>26525507</v>
      </c>
      <c r="R4015" t="s">
        <v>151</v>
      </c>
      <c r="S4015">
        <v>2</v>
      </c>
    </row>
    <row r="4016" spans="2:19" x14ac:dyDescent="0.3">
      <c r="B4016">
        <v>4015</v>
      </c>
      <c r="C4016" t="s">
        <v>19</v>
      </c>
      <c r="D4016" t="s">
        <v>19</v>
      </c>
      <c r="E4016">
        <v>4015</v>
      </c>
      <c r="F4016" t="s">
        <v>20</v>
      </c>
      <c r="G4016">
        <v>19023</v>
      </c>
      <c r="H4016">
        <v>4015</v>
      </c>
      <c r="I4016">
        <v>299</v>
      </c>
      <c r="J4016" t="s">
        <v>9591</v>
      </c>
      <c r="K4016" t="s">
        <v>9592</v>
      </c>
      <c r="L4016" t="s">
        <v>154</v>
      </c>
      <c r="M4016" t="s">
        <v>155</v>
      </c>
      <c r="N4016" t="s">
        <v>9593</v>
      </c>
      <c r="O4016" t="s">
        <v>298</v>
      </c>
      <c r="P4016">
        <v>74.310500000000005</v>
      </c>
      <c r="Q4016">
        <v>79357768</v>
      </c>
      <c r="R4016" t="s">
        <v>61</v>
      </c>
      <c r="S4016">
        <v>5</v>
      </c>
    </row>
    <row r="4017" spans="2:19" x14ac:dyDescent="0.3">
      <c r="B4017">
        <v>4016</v>
      </c>
      <c r="C4017" t="s">
        <v>19</v>
      </c>
      <c r="D4017" t="s">
        <v>19</v>
      </c>
      <c r="E4017">
        <v>4016</v>
      </c>
      <c r="F4017" t="s">
        <v>20</v>
      </c>
      <c r="G4017">
        <v>23958</v>
      </c>
      <c r="H4017">
        <v>4016</v>
      </c>
      <c r="I4017">
        <v>29</v>
      </c>
      <c r="J4017" t="s">
        <v>9594</v>
      </c>
      <c r="K4017" t="s">
        <v>9595</v>
      </c>
      <c r="L4017" t="s">
        <v>77</v>
      </c>
      <c r="M4017" t="s">
        <v>78</v>
      </c>
      <c r="N4017" t="s">
        <v>9596</v>
      </c>
      <c r="O4017" t="s">
        <v>3536</v>
      </c>
      <c r="P4017">
        <v>74.257400000000004</v>
      </c>
      <c r="Q4017">
        <v>3382435</v>
      </c>
      <c r="R4017" t="s">
        <v>262</v>
      </c>
      <c r="S4017">
        <v>2</v>
      </c>
    </row>
    <row r="4018" spans="2:19" x14ac:dyDescent="0.3">
      <c r="B4018">
        <v>4017</v>
      </c>
      <c r="C4018" t="s">
        <v>19</v>
      </c>
      <c r="D4018" t="s">
        <v>19</v>
      </c>
      <c r="E4018">
        <v>4017</v>
      </c>
      <c r="F4018" t="s">
        <v>20</v>
      </c>
      <c r="G4018">
        <v>22090</v>
      </c>
      <c r="H4018">
        <v>4017</v>
      </c>
      <c r="I4018">
        <v>39</v>
      </c>
      <c r="J4018" t="s">
        <v>9597</v>
      </c>
      <c r="K4018" t="s">
        <v>9598</v>
      </c>
      <c r="L4018" t="s">
        <v>77</v>
      </c>
      <c r="M4018" t="s">
        <v>78</v>
      </c>
      <c r="N4018" t="s">
        <v>472</v>
      </c>
      <c r="O4018" t="s">
        <v>472</v>
      </c>
      <c r="P4018">
        <v>74.2483</v>
      </c>
      <c r="Q4018">
        <v>4704252</v>
      </c>
      <c r="R4018" t="s">
        <v>274</v>
      </c>
      <c r="S4018">
        <v>3</v>
      </c>
    </row>
    <row r="4019" spans="2:19" x14ac:dyDescent="0.3">
      <c r="B4019">
        <v>4018</v>
      </c>
      <c r="C4019" t="s">
        <v>19</v>
      </c>
      <c r="D4019" t="s">
        <v>19</v>
      </c>
      <c r="E4019">
        <v>4018</v>
      </c>
      <c r="F4019" t="s">
        <v>20</v>
      </c>
      <c r="G4019">
        <v>854</v>
      </c>
      <c r="H4019">
        <v>4018</v>
      </c>
      <c r="I4019">
        <v>1318</v>
      </c>
      <c r="J4019" t="s">
        <v>9599</v>
      </c>
      <c r="K4019" t="s">
        <v>9600</v>
      </c>
      <c r="L4019" t="s">
        <v>943</v>
      </c>
      <c r="M4019" t="s">
        <v>944</v>
      </c>
      <c r="N4019" t="s">
        <v>1339</v>
      </c>
      <c r="O4019" t="s">
        <v>1340</v>
      </c>
      <c r="P4019">
        <v>74.206000000000003</v>
      </c>
      <c r="Q4019">
        <v>258412000</v>
      </c>
      <c r="R4019" t="s">
        <v>30</v>
      </c>
      <c r="S4019">
        <v>6</v>
      </c>
    </row>
    <row r="4020" spans="2:19" x14ac:dyDescent="0.3">
      <c r="B4020">
        <v>4019</v>
      </c>
      <c r="C4020" t="s">
        <v>19</v>
      </c>
      <c r="D4020" t="s">
        <v>19</v>
      </c>
      <c r="E4020">
        <v>4019</v>
      </c>
      <c r="F4020" t="s">
        <v>20</v>
      </c>
      <c r="G4020">
        <v>3717</v>
      </c>
      <c r="H4020">
        <v>4019</v>
      </c>
      <c r="I4020">
        <v>76</v>
      </c>
      <c r="J4020" t="s">
        <v>9601</v>
      </c>
      <c r="K4020" t="s">
        <v>9602</v>
      </c>
      <c r="L4020" t="s">
        <v>257</v>
      </c>
      <c r="M4020" t="s">
        <v>258</v>
      </c>
      <c r="N4020" t="s">
        <v>259</v>
      </c>
      <c r="O4020" t="s">
        <v>259</v>
      </c>
      <c r="P4020">
        <v>74.165199999999999</v>
      </c>
      <c r="Q4020">
        <v>35579392</v>
      </c>
      <c r="R4020" t="s">
        <v>449</v>
      </c>
      <c r="S4020">
        <v>8</v>
      </c>
    </row>
    <row r="4021" spans="2:19" x14ac:dyDescent="0.3">
      <c r="B4021">
        <v>4020</v>
      </c>
      <c r="C4021" t="s">
        <v>19</v>
      </c>
      <c r="D4021" t="s">
        <v>19</v>
      </c>
      <c r="E4021">
        <v>4020</v>
      </c>
      <c r="F4021" t="s">
        <v>20</v>
      </c>
      <c r="G4021">
        <v>3697</v>
      </c>
      <c r="H4021">
        <v>4020</v>
      </c>
      <c r="I4021">
        <v>49</v>
      </c>
      <c r="J4021" t="s">
        <v>9603</v>
      </c>
      <c r="K4021" t="s">
        <v>9604</v>
      </c>
      <c r="L4021" t="s">
        <v>215</v>
      </c>
      <c r="M4021" t="s">
        <v>216</v>
      </c>
      <c r="N4021" t="s">
        <v>9605</v>
      </c>
      <c r="O4021" t="s">
        <v>9606</v>
      </c>
      <c r="P4021">
        <v>74.165700000000001</v>
      </c>
      <c r="Q4021">
        <v>8130504</v>
      </c>
      <c r="R4021" t="s">
        <v>61</v>
      </c>
      <c r="S4021">
        <v>3</v>
      </c>
    </row>
    <row r="4022" spans="2:19" x14ac:dyDescent="0.3">
      <c r="B4022">
        <v>4021</v>
      </c>
      <c r="C4022" t="s">
        <v>19</v>
      </c>
      <c r="D4022" t="s">
        <v>19</v>
      </c>
      <c r="E4022">
        <v>4021</v>
      </c>
      <c r="F4022" t="s">
        <v>20</v>
      </c>
      <c r="G4022">
        <v>21509</v>
      </c>
      <c r="H4022">
        <v>4021</v>
      </c>
      <c r="I4022">
        <v>65</v>
      </c>
      <c r="J4022" t="s">
        <v>9607</v>
      </c>
      <c r="K4022" t="s">
        <v>9608</v>
      </c>
      <c r="L4022" t="s">
        <v>309</v>
      </c>
      <c r="M4022" t="s">
        <v>310</v>
      </c>
      <c r="N4022" t="s">
        <v>311</v>
      </c>
      <c r="O4022" t="s">
        <v>36</v>
      </c>
      <c r="P4022">
        <v>74.129800000000003</v>
      </c>
      <c r="Q4022">
        <v>9369995</v>
      </c>
      <c r="R4022" t="s">
        <v>118</v>
      </c>
      <c r="S4022">
        <v>3</v>
      </c>
    </row>
    <row r="4023" spans="2:19" x14ac:dyDescent="0.3">
      <c r="B4023">
        <v>4022</v>
      </c>
      <c r="C4023" t="s">
        <v>19</v>
      </c>
      <c r="D4023" t="s">
        <v>19</v>
      </c>
      <c r="E4023">
        <v>4022</v>
      </c>
      <c r="F4023" t="s">
        <v>20</v>
      </c>
      <c r="G4023">
        <v>1713</v>
      </c>
      <c r="H4023">
        <v>4022</v>
      </c>
      <c r="I4023">
        <v>51</v>
      </c>
      <c r="J4023" t="s">
        <v>9609</v>
      </c>
      <c r="K4023" t="s">
        <v>9610</v>
      </c>
      <c r="L4023" t="s">
        <v>131</v>
      </c>
      <c r="M4023" t="s">
        <v>132</v>
      </c>
      <c r="N4023" t="s">
        <v>35</v>
      </c>
      <c r="O4023" t="s">
        <v>143</v>
      </c>
      <c r="P4023">
        <v>74.057599999999994</v>
      </c>
      <c r="Q4023">
        <v>12030940</v>
      </c>
      <c r="R4023" t="s">
        <v>37</v>
      </c>
      <c r="S4023">
        <v>7</v>
      </c>
    </row>
    <row r="4024" spans="2:19" x14ac:dyDescent="0.3">
      <c r="B4024">
        <v>4023</v>
      </c>
      <c r="C4024" t="s">
        <v>19</v>
      </c>
      <c r="D4024" t="s">
        <v>19</v>
      </c>
      <c r="E4024">
        <v>4023</v>
      </c>
      <c r="F4024" t="s">
        <v>20</v>
      </c>
      <c r="G4024">
        <v>19886</v>
      </c>
      <c r="H4024">
        <v>4023</v>
      </c>
      <c r="I4024">
        <v>150</v>
      </c>
      <c r="J4024" t="s">
        <v>9611</v>
      </c>
      <c r="K4024" t="s">
        <v>9612</v>
      </c>
      <c r="L4024" t="s">
        <v>45</v>
      </c>
      <c r="M4024" t="s">
        <v>46</v>
      </c>
      <c r="N4024" t="s">
        <v>6257</v>
      </c>
      <c r="O4024" t="s">
        <v>48</v>
      </c>
      <c r="P4024">
        <v>74.052199999999999</v>
      </c>
      <c r="Q4024">
        <v>35444000</v>
      </c>
      <c r="R4024" t="s">
        <v>61</v>
      </c>
      <c r="S4024">
        <v>4</v>
      </c>
    </row>
    <row r="4025" spans="2:19" x14ac:dyDescent="0.3">
      <c r="B4025">
        <v>4024</v>
      </c>
      <c r="C4025" t="s">
        <v>19</v>
      </c>
      <c r="D4025" t="s">
        <v>19</v>
      </c>
      <c r="E4025">
        <v>4024</v>
      </c>
      <c r="F4025" t="s">
        <v>20</v>
      </c>
      <c r="G4025">
        <v>25309</v>
      </c>
      <c r="H4025">
        <v>4024</v>
      </c>
      <c r="I4025">
        <v>56</v>
      </c>
      <c r="J4025" t="s">
        <v>9613</v>
      </c>
      <c r="K4025" t="s">
        <v>9614</v>
      </c>
      <c r="L4025" t="s">
        <v>23</v>
      </c>
      <c r="M4025" t="s">
        <v>24</v>
      </c>
      <c r="N4025" t="s">
        <v>504</v>
      </c>
      <c r="O4025" t="s">
        <v>26</v>
      </c>
      <c r="P4025">
        <v>74.003299999999996</v>
      </c>
      <c r="Q4025">
        <v>14945587</v>
      </c>
      <c r="R4025" t="s">
        <v>128</v>
      </c>
      <c r="S4025">
        <v>1</v>
      </c>
    </row>
    <row r="4026" spans="2:19" x14ac:dyDescent="0.3">
      <c r="B4026">
        <v>4025</v>
      </c>
      <c r="C4026" t="s">
        <v>19</v>
      </c>
      <c r="D4026" t="s">
        <v>19</v>
      </c>
      <c r="E4026">
        <v>4025</v>
      </c>
      <c r="F4026" t="s">
        <v>20</v>
      </c>
      <c r="G4026">
        <v>24172</v>
      </c>
      <c r="H4026">
        <v>4025</v>
      </c>
      <c r="I4026">
        <v>41</v>
      </c>
      <c r="J4026" t="s">
        <v>9615</v>
      </c>
      <c r="K4026" t="s">
        <v>9616</v>
      </c>
      <c r="L4026" t="s">
        <v>309</v>
      </c>
      <c r="M4026" t="s">
        <v>310</v>
      </c>
      <c r="N4026" t="s">
        <v>311</v>
      </c>
      <c r="O4026" t="s">
        <v>36</v>
      </c>
      <c r="P4026">
        <v>73.994900000000001</v>
      </c>
      <c r="Q4026">
        <v>13219893</v>
      </c>
      <c r="R4026" t="s">
        <v>37</v>
      </c>
      <c r="S4026">
        <v>2</v>
      </c>
    </row>
    <row r="4027" spans="2:19" x14ac:dyDescent="0.3">
      <c r="B4027">
        <v>4026</v>
      </c>
      <c r="C4027" t="s">
        <v>19</v>
      </c>
      <c r="D4027" t="s">
        <v>19</v>
      </c>
      <c r="E4027">
        <v>4026</v>
      </c>
      <c r="F4027" t="s">
        <v>20</v>
      </c>
      <c r="G4027">
        <v>2700</v>
      </c>
      <c r="H4027">
        <v>4026</v>
      </c>
      <c r="I4027">
        <v>600</v>
      </c>
      <c r="J4027" t="s">
        <v>9617</v>
      </c>
      <c r="K4027" t="s">
        <v>9618</v>
      </c>
      <c r="L4027" t="s">
        <v>95</v>
      </c>
      <c r="M4027" t="s">
        <v>96</v>
      </c>
      <c r="N4027" t="s">
        <v>147</v>
      </c>
      <c r="O4027" t="s">
        <v>147</v>
      </c>
      <c r="P4027">
        <v>73.954300000000003</v>
      </c>
      <c r="Q4027">
        <v>111605926</v>
      </c>
      <c r="R4027" t="s">
        <v>144</v>
      </c>
      <c r="S4027">
        <v>3</v>
      </c>
    </row>
    <row r="4028" spans="2:19" x14ac:dyDescent="0.3">
      <c r="B4028">
        <v>4027</v>
      </c>
      <c r="C4028" t="s">
        <v>19</v>
      </c>
      <c r="D4028" t="s">
        <v>19</v>
      </c>
      <c r="E4028">
        <v>4027</v>
      </c>
      <c r="F4028" t="s">
        <v>20</v>
      </c>
      <c r="G4028">
        <v>17529</v>
      </c>
      <c r="H4028">
        <v>4027</v>
      </c>
      <c r="I4028">
        <v>115</v>
      </c>
      <c r="J4028" t="s">
        <v>9619</v>
      </c>
      <c r="K4028" t="s">
        <v>9620</v>
      </c>
      <c r="L4028" t="s">
        <v>131</v>
      </c>
      <c r="M4028" t="s">
        <v>132</v>
      </c>
      <c r="N4028" t="s">
        <v>133</v>
      </c>
      <c r="O4028" t="s">
        <v>133</v>
      </c>
      <c r="P4028">
        <v>73.911199999999994</v>
      </c>
      <c r="Q4028">
        <v>4604761</v>
      </c>
      <c r="R4028" t="s">
        <v>27</v>
      </c>
      <c r="S4028">
        <v>5</v>
      </c>
    </row>
    <row r="4029" spans="2:19" x14ac:dyDescent="0.3">
      <c r="B4029">
        <v>4028</v>
      </c>
      <c r="C4029" t="s">
        <v>19</v>
      </c>
      <c r="D4029" t="s">
        <v>19</v>
      </c>
      <c r="E4029">
        <v>4028</v>
      </c>
      <c r="F4029" t="s">
        <v>20</v>
      </c>
      <c r="G4029">
        <v>6827</v>
      </c>
      <c r="H4029">
        <v>4028</v>
      </c>
      <c r="I4029">
        <v>24</v>
      </c>
      <c r="J4029" t="s">
        <v>9621</v>
      </c>
      <c r="K4029" t="s">
        <v>9622</v>
      </c>
      <c r="L4029" t="s">
        <v>906</v>
      </c>
      <c r="M4029" t="s">
        <v>907</v>
      </c>
      <c r="N4029" t="s">
        <v>2957</v>
      </c>
      <c r="O4029" t="s">
        <v>9623</v>
      </c>
      <c r="P4029">
        <v>73.891800000000003</v>
      </c>
      <c r="Q4029">
        <v>9154964</v>
      </c>
      <c r="R4029" t="s">
        <v>151</v>
      </c>
      <c r="S4029">
        <v>5</v>
      </c>
    </row>
    <row r="4030" spans="2:19" x14ac:dyDescent="0.3">
      <c r="B4030">
        <v>4029</v>
      </c>
      <c r="C4030" t="s">
        <v>19</v>
      </c>
      <c r="D4030" t="s">
        <v>19</v>
      </c>
      <c r="E4030">
        <v>4029</v>
      </c>
      <c r="F4030" t="s">
        <v>20</v>
      </c>
      <c r="G4030">
        <v>21559</v>
      </c>
      <c r="H4030">
        <v>4029</v>
      </c>
      <c r="I4030">
        <v>65</v>
      </c>
      <c r="J4030" t="s">
        <v>9624</v>
      </c>
      <c r="K4030" t="s">
        <v>9625</v>
      </c>
      <c r="L4030" t="s">
        <v>77</v>
      </c>
      <c r="M4030" t="s">
        <v>78</v>
      </c>
      <c r="N4030" t="s">
        <v>105</v>
      </c>
      <c r="O4030" t="s">
        <v>106</v>
      </c>
      <c r="P4030">
        <v>73.864500000000007</v>
      </c>
      <c r="Q4030">
        <v>4300828</v>
      </c>
      <c r="R4030" t="s">
        <v>449</v>
      </c>
      <c r="S4030">
        <v>3</v>
      </c>
    </row>
    <row r="4031" spans="2:19" x14ac:dyDescent="0.3">
      <c r="B4031">
        <v>4030</v>
      </c>
      <c r="C4031" t="s">
        <v>19</v>
      </c>
      <c r="D4031" t="s">
        <v>19</v>
      </c>
      <c r="E4031">
        <v>4030</v>
      </c>
      <c r="F4031" t="s">
        <v>20</v>
      </c>
      <c r="G4031">
        <v>21930</v>
      </c>
      <c r="H4031">
        <v>4030</v>
      </c>
      <c r="I4031">
        <v>141</v>
      </c>
      <c r="J4031" t="s">
        <v>9626</v>
      </c>
      <c r="K4031" t="s">
        <v>9627</v>
      </c>
      <c r="L4031" t="s">
        <v>170</v>
      </c>
      <c r="M4031" t="s">
        <v>171</v>
      </c>
      <c r="N4031" t="s">
        <v>380</v>
      </c>
      <c r="O4031" t="s">
        <v>381</v>
      </c>
      <c r="P4031">
        <v>73.854299999999995</v>
      </c>
      <c r="Q4031">
        <v>3381549</v>
      </c>
      <c r="R4031" t="s">
        <v>61</v>
      </c>
      <c r="S4031">
        <v>3</v>
      </c>
    </row>
    <row r="4032" spans="2:19" x14ac:dyDescent="0.3">
      <c r="B4032">
        <v>4031</v>
      </c>
      <c r="C4032" t="s">
        <v>19</v>
      </c>
      <c r="D4032" t="s">
        <v>19</v>
      </c>
      <c r="E4032">
        <v>4031</v>
      </c>
      <c r="F4032" t="s">
        <v>20</v>
      </c>
      <c r="G4032">
        <v>25104</v>
      </c>
      <c r="H4032">
        <v>4031</v>
      </c>
      <c r="I4032">
        <v>55</v>
      </c>
      <c r="J4032" t="s">
        <v>9628</v>
      </c>
      <c r="K4032" t="s">
        <v>9629</v>
      </c>
      <c r="L4032" t="s">
        <v>23</v>
      </c>
      <c r="M4032" t="s">
        <v>24</v>
      </c>
      <c r="N4032" t="s">
        <v>277</v>
      </c>
      <c r="O4032" t="s">
        <v>277</v>
      </c>
      <c r="P4032">
        <v>73.8399</v>
      </c>
      <c r="Q4032">
        <v>7642000</v>
      </c>
      <c r="R4032" t="s">
        <v>151</v>
      </c>
      <c r="S4032">
        <v>1</v>
      </c>
    </row>
    <row r="4033" spans="2:19" x14ac:dyDescent="0.3">
      <c r="B4033">
        <v>4032</v>
      </c>
      <c r="C4033" t="s">
        <v>19</v>
      </c>
      <c r="D4033" t="s">
        <v>19</v>
      </c>
      <c r="E4033">
        <v>4032</v>
      </c>
      <c r="F4033" t="s">
        <v>20</v>
      </c>
      <c r="G4033">
        <v>2855</v>
      </c>
      <c r="H4033">
        <v>4032</v>
      </c>
      <c r="I4033">
        <v>1088</v>
      </c>
      <c r="J4033" t="s">
        <v>9630</v>
      </c>
      <c r="K4033" t="s">
        <v>9631</v>
      </c>
      <c r="L4033" t="s">
        <v>45</v>
      </c>
      <c r="M4033" t="s">
        <v>46</v>
      </c>
      <c r="N4033" t="s">
        <v>1811</v>
      </c>
      <c r="O4033" t="s">
        <v>48</v>
      </c>
      <c r="P4033">
        <v>73.827399999999997</v>
      </c>
      <c r="Q4033">
        <v>170651944</v>
      </c>
      <c r="R4033" t="s">
        <v>144</v>
      </c>
      <c r="S4033">
        <v>9</v>
      </c>
    </row>
    <row r="4034" spans="2:19" x14ac:dyDescent="0.3">
      <c r="B4034">
        <v>4033</v>
      </c>
      <c r="C4034" t="s">
        <v>19</v>
      </c>
      <c r="D4034" t="s">
        <v>19</v>
      </c>
      <c r="E4034">
        <v>4033</v>
      </c>
      <c r="F4034" t="s">
        <v>20</v>
      </c>
      <c r="G4034">
        <v>20281</v>
      </c>
      <c r="H4034">
        <v>4033</v>
      </c>
      <c r="I4034">
        <v>104</v>
      </c>
      <c r="J4034" t="s">
        <v>9632</v>
      </c>
      <c r="K4034" t="s">
        <v>9633</v>
      </c>
      <c r="L4034" t="s">
        <v>70</v>
      </c>
      <c r="M4034" t="s">
        <v>71</v>
      </c>
      <c r="N4034" t="s">
        <v>5504</v>
      </c>
      <c r="O4034" t="s">
        <v>8766</v>
      </c>
      <c r="P4034">
        <v>73.816299999999998</v>
      </c>
      <c r="Q4034">
        <v>27764391</v>
      </c>
      <c r="R4034" t="s">
        <v>49</v>
      </c>
      <c r="S4034">
        <v>4</v>
      </c>
    </row>
    <row r="4035" spans="2:19" x14ac:dyDescent="0.3">
      <c r="B4035">
        <v>4034</v>
      </c>
      <c r="C4035" t="s">
        <v>19</v>
      </c>
      <c r="D4035" t="s">
        <v>19</v>
      </c>
      <c r="E4035">
        <v>4034</v>
      </c>
      <c r="F4035" t="s">
        <v>20</v>
      </c>
      <c r="G4035">
        <v>325</v>
      </c>
      <c r="H4035">
        <v>4034</v>
      </c>
      <c r="I4035">
        <v>16</v>
      </c>
      <c r="J4035" t="s">
        <v>9634</v>
      </c>
      <c r="K4035" t="s">
        <v>9635</v>
      </c>
      <c r="L4035" t="s">
        <v>246</v>
      </c>
      <c r="M4035" t="s">
        <v>247</v>
      </c>
      <c r="N4035" t="s">
        <v>1180</v>
      </c>
      <c r="O4035" t="s">
        <v>432</v>
      </c>
      <c r="P4035">
        <v>73.766800000000003</v>
      </c>
      <c r="Q4035">
        <v>9103975</v>
      </c>
      <c r="R4035" t="s">
        <v>449</v>
      </c>
      <c r="S4035">
        <v>6</v>
      </c>
    </row>
    <row r="4036" spans="2:19" x14ac:dyDescent="0.3">
      <c r="B4036">
        <v>4035</v>
      </c>
      <c r="C4036" t="s">
        <v>19</v>
      </c>
      <c r="D4036" t="s">
        <v>19</v>
      </c>
      <c r="E4036">
        <v>4035</v>
      </c>
      <c r="F4036" t="s">
        <v>20</v>
      </c>
      <c r="G4036">
        <v>26225</v>
      </c>
      <c r="H4036">
        <v>4035</v>
      </c>
      <c r="I4036">
        <v>33</v>
      </c>
      <c r="J4036" t="s">
        <v>9636</v>
      </c>
      <c r="K4036" t="s">
        <v>9637</v>
      </c>
      <c r="L4036" t="s">
        <v>33</v>
      </c>
      <c r="M4036" t="s">
        <v>34</v>
      </c>
      <c r="N4036" t="s">
        <v>117</v>
      </c>
      <c r="O4036" t="s">
        <v>36</v>
      </c>
      <c r="P4036">
        <v>73.7637</v>
      </c>
      <c r="Q4036">
        <v>3187287</v>
      </c>
      <c r="R4036" t="s">
        <v>238</v>
      </c>
      <c r="S4036">
        <v>1</v>
      </c>
    </row>
    <row r="4037" spans="2:19" x14ac:dyDescent="0.3">
      <c r="B4037">
        <v>4036</v>
      </c>
      <c r="C4037" t="s">
        <v>19</v>
      </c>
      <c r="D4037" t="s">
        <v>19</v>
      </c>
      <c r="E4037">
        <v>4036</v>
      </c>
      <c r="F4037" t="s">
        <v>20</v>
      </c>
      <c r="G4037">
        <v>21753</v>
      </c>
      <c r="H4037">
        <v>4036</v>
      </c>
      <c r="I4037">
        <v>6</v>
      </c>
      <c r="J4037" t="s">
        <v>9638</v>
      </c>
      <c r="K4037" t="s">
        <v>9639</v>
      </c>
      <c r="L4037" t="s">
        <v>95</v>
      </c>
      <c r="M4037" t="s">
        <v>96</v>
      </c>
      <c r="N4037" t="s">
        <v>9640</v>
      </c>
      <c r="O4037" t="s">
        <v>147</v>
      </c>
      <c r="P4037">
        <v>73.705299999999994</v>
      </c>
      <c r="Q4037">
        <v>3880940</v>
      </c>
      <c r="R4037" t="s">
        <v>262</v>
      </c>
      <c r="S4037">
        <v>3</v>
      </c>
    </row>
    <row r="4038" spans="2:19" x14ac:dyDescent="0.3">
      <c r="B4038">
        <v>4037</v>
      </c>
      <c r="C4038" t="s">
        <v>19</v>
      </c>
      <c r="D4038" t="s">
        <v>19</v>
      </c>
      <c r="E4038">
        <v>4037</v>
      </c>
      <c r="F4038" t="s">
        <v>20</v>
      </c>
      <c r="G4038">
        <v>24011</v>
      </c>
      <c r="H4038">
        <v>4037</v>
      </c>
      <c r="I4038">
        <v>39</v>
      </c>
      <c r="J4038" t="s">
        <v>9641</v>
      </c>
      <c r="K4038" t="s">
        <v>9642</v>
      </c>
      <c r="L4038" t="s">
        <v>210</v>
      </c>
      <c r="M4038" t="s">
        <v>211</v>
      </c>
      <c r="N4038" t="s">
        <v>640</v>
      </c>
      <c r="O4038" t="s">
        <v>36</v>
      </c>
      <c r="P4038">
        <v>73.595299999999995</v>
      </c>
      <c r="Q4038">
        <v>4561467</v>
      </c>
      <c r="R4038" t="s">
        <v>144</v>
      </c>
      <c r="S4038">
        <v>2</v>
      </c>
    </row>
    <row r="4039" spans="2:19" x14ac:dyDescent="0.3">
      <c r="B4039">
        <v>4038</v>
      </c>
      <c r="C4039" t="s">
        <v>19</v>
      </c>
      <c r="D4039" t="s">
        <v>19</v>
      </c>
      <c r="E4039">
        <v>4038</v>
      </c>
      <c r="F4039" t="s">
        <v>20</v>
      </c>
      <c r="G4039">
        <v>23996</v>
      </c>
      <c r="H4039">
        <v>4038</v>
      </c>
      <c r="I4039">
        <v>32</v>
      </c>
      <c r="J4039" t="s">
        <v>9643</v>
      </c>
      <c r="K4039" t="s">
        <v>9644</v>
      </c>
      <c r="L4039" t="s">
        <v>1032</v>
      </c>
      <c r="M4039" t="s">
        <v>1033</v>
      </c>
      <c r="N4039" t="s">
        <v>8303</v>
      </c>
      <c r="O4039" t="s">
        <v>1035</v>
      </c>
      <c r="P4039">
        <v>73.506399999999999</v>
      </c>
      <c r="Q4039">
        <v>3852377</v>
      </c>
      <c r="R4039" t="s">
        <v>262</v>
      </c>
      <c r="S4039">
        <v>2</v>
      </c>
    </row>
    <row r="4040" spans="2:19" x14ac:dyDescent="0.3">
      <c r="B4040">
        <v>4039</v>
      </c>
      <c r="C4040" t="s">
        <v>19</v>
      </c>
      <c r="D4040" t="s">
        <v>19</v>
      </c>
      <c r="E4040">
        <v>4039</v>
      </c>
      <c r="F4040" t="s">
        <v>20</v>
      </c>
      <c r="G4040">
        <v>2526</v>
      </c>
      <c r="H4040">
        <v>4039</v>
      </c>
      <c r="I4040">
        <v>70</v>
      </c>
      <c r="J4040" t="s">
        <v>9645</v>
      </c>
      <c r="K4040" t="s">
        <v>9646</v>
      </c>
      <c r="L4040" t="s">
        <v>45</v>
      </c>
      <c r="M4040" t="s">
        <v>46</v>
      </c>
      <c r="N4040" t="s">
        <v>9647</v>
      </c>
      <c r="O4040" t="s">
        <v>3850</v>
      </c>
      <c r="P4040">
        <v>73.491900000000001</v>
      </c>
      <c r="Q4040">
        <v>8772431</v>
      </c>
      <c r="R4040" t="s">
        <v>61</v>
      </c>
      <c r="S4040">
        <v>5</v>
      </c>
    </row>
    <row r="4041" spans="2:19" x14ac:dyDescent="0.3">
      <c r="B4041">
        <v>4040</v>
      </c>
      <c r="C4041" t="s">
        <v>19</v>
      </c>
      <c r="D4041" t="s">
        <v>19</v>
      </c>
      <c r="E4041">
        <v>4040</v>
      </c>
      <c r="F4041" t="s">
        <v>20</v>
      </c>
      <c r="G4041">
        <v>25809</v>
      </c>
      <c r="H4041">
        <v>4040</v>
      </c>
      <c r="I4041">
        <v>108</v>
      </c>
      <c r="J4041" t="s">
        <v>9648</v>
      </c>
      <c r="K4041" t="s">
        <v>9649</v>
      </c>
      <c r="L4041" t="s">
        <v>594</v>
      </c>
      <c r="M4041" t="s">
        <v>595</v>
      </c>
      <c r="N4041" t="s">
        <v>9650</v>
      </c>
      <c r="O4041" t="s">
        <v>6254</v>
      </c>
      <c r="P4041">
        <v>73.483699999999999</v>
      </c>
      <c r="Q4041">
        <v>11836517</v>
      </c>
      <c r="R4041" t="s">
        <v>666</v>
      </c>
      <c r="S4041">
        <v>1</v>
      </c>
    </row>
    <row r="4042" spans="2:19" x14ac:dyDescent="0.3">
      <c r="B4042">
        <v>4041</v>
      </c>
      <c r="C4042" t="s">
        <v>19</v>
      </c>
      <c r="D4042" t="s">
        <v>19</v>
      </c>
      <c r="E4042">
        <v>4041</v>
      </c>
      <c r="F4042" t="s">
        <v>20</v>
      </c>
      <c r="G4042">
        <v>8970</v>
      </c>
      <c r="H4042">
        <v>4041</v>
      </c>
      <c r="I4042">
        <v>183</v>
      </c>
      <c r="J4042" t="s">
        <v>9651</v>
      </c>
      <c r="K4042" t="s">
        <v>9652</v>
      </c>
      <c r="L4042" t="s">
        <v>210</v>
      </c>
      <c r="M4042" t="s">
        <v>211</v>
      </c>
      <c r="N4042" t="s">
        <v>1997</v>
      </c>
      <c r="O4042" t="s">
        <v>36</v>
      </c>
      <c r="P4042">
        <v>73.469399999999993</v>
      </c>
      <c r="Q4042">
        <v>32706873</v>
      </c>
      <c r="R4042" t="s">
        <v>61</v>
      </c>
      <c r="S4042">
        <v>5</v>
      </c>
    </row>
    <row r="4043" spans="2:19" x14ac:dyDescent="0.3">
      <c r="B4043">
        <v>4042</v>
      </c>
      <c r="C4043" t="s">
        <v>19</v>
      </c>
      <c r="D4043" t="s">
        <v>19</v>
      </c>
      <c r="E4043">
        <v>4042</v>
      </c>
      <c r="F4043" t="s">
        <v>20</v>
      </c>
      <c r="G4043">
        <v>26376</v>
      </c>
      <c r="H4043">
        <v>4042</v>
      </c>
      <c r="I4043">
        <v>108</v>
      </c>
      <c r="J4043" t="s">
        <v>9653</v>
      </c>
      <c r="K4043" t="s">
        <v>9654</v>
      </c>
      <c r="L4043" t="s">
        <v>195</v>
      </c>
      <c r="M4043" t="s">
        <v>196</v>
      </c>
      <c r="N4043" t="s">
        <v>9655</v>
      </c>
      <c r="O4043" t="s">
        <v>410</v>
      </c>
      <c r="P4043">
        <v>73.414599999999993</v>
      </c>
      <c r="Q4043">
        <v>22383220</v>
      </c>
      <c r="R4043" t="s">
        <v>428</v>
      </c>
      <c r="S4043">
        <v>1</v>
      </c>
    </row>
    <row r="4044" spans="2:19" x14ac:dyDescent="0.3">
      <c r="B4044">
        <v>4043</v>
      </c>
      <c r="C4044" t="s">
        <v>19</v>
      </c>
      <c r="D4044" t="s">
        <v>19</v>
      </c>
      <c r="E4044">
        <v>4043</v>
      </c>
      <c r="F4044" t="s">
        <v>20</v>
      </c>
      <c r="G4044">
        <v>20236</v>
      </c>
      <c r="H4044">
        <v>4043</v>
      </c>
      <c r="I4044">
        <v>140</v>
      </c>
      <c r="J4044" t="s">
        <v>9656</v>
      </c>
      <c r="K4044" t="s">
        <v>9657</v>
      </c>
      <c r="L4044" t="s">
        <v>311</v>
      </c>
      <c r="M4044" t="s">
        <v>369</v>
      </c>
      <c r="N4044" t="s">
        <v>370</v>
      </c>
      <c r="O4044" t="s">
        <v>370</v>
      </c>
      <c r="P4044">
        <v>73.368600000000001</v>
      </c>
      <c r="Q4044">
        <v>55126000</v>
      </c>
      <c r="R4044" t="s">
        <v>415</v>
      </c>
      <c r="S4044">
        <v>2</v>
      </c>
    </row>
    <row r="4045" spans="2:19" x14ac:dyDescent="0.3">
      <c r="B4045">
        <v>4044</v>
      </c>
      <c r="C4045" t="s">
        <v>19</v>
      </c>
      <c r="D4045" t="s">
        <v>19</v>
      </c>
      <c r="E4045">
        <v>4044</v>
      </c>
      <c r="F4045" t="s">
        <v>20</v>
      </c>
      <c r="G4045">
        <v>25833</v>
      </c>
      <c r="H4045">
        <v>4044</v>
      </c>
      <c r="I4045">
        <v>53</v>
      </c>
      <c r="J4045" t="s">
        <v>9658</v>
      </c>
      <c r="K4045" t="s">
        <v>9659</v>
      </c>
      <c r="L4045" t="s">
        <v>95</v>
      </c>
      <c r="M4045" t="s">
        <v>96</v>
      </c>
      <c r="N4045" t="s">
        <v>4637</v>
      </c>
      <c r="O4045" t="s">
        <v>489</v>
      </c>
      <c r="P4045">
        <v>73.357399999999998</v>
      </c>
      <c r="Q4045">
        <v>5924467</v>
      </c>
      <c r="R4045" t="s">
        <v>151</v>
      </c>
      <c r="S4045">
        <v>1</v>
      </c>
    </row>
    <row r="4046" spans="2:19" x14ac:dyDescent="0.3">
      <c r="B4046">
        <v>4045</v>
      </c>
      <c r="C4046" t="s">
        <v>19</v>
      </c>
      <c r="D4046" t="s">
        <v>19</v>
      </c>
      <c r="E4046">
        <v>4045</v>
      </c>
      <c r="F4046" t="s">
        <v>20</v>
      </c>
      <c r="G4046">
        <v>3057</v>
      </c>
      <c r="H4046">
        <v>4045</v>
      </c>
      <c r="I4046">
        <v>3422</v>
      </c>
      <c r="J4046" t="s">
        <v>9660</v>
      </c>
      <c r="K4046" t="s">
        <v>9661</v>
      </c>
      <c r="L4046" t="s">
        <v>547</v>
      </c>
      <c r="M4046" t="s">
        <v>548</v>
      </c>
      <c r="N4046" t="s">
        <v>1020</v>
      </c>
      <c r="O4046" t="s">
        <v>549</v>
      </c>
      <c r="P4046">
        <v>73.346800000000002</v>
      </c>
      <c r="Q4046">
        <v>160595551</v>
      </c>
      <c r="R4046" t="s">
        <v>144</v>
      </c>
      <c r="S4046">
        <v>8</v>
      </c>
    </row>
    <row r="4047" spans="2:19" x14ac:dyDescent="0.3">
      <c r="B4047">
        <v>4046</v>
      </c>
      <c r="C4047" t="s">
        <v>19</v>
      </c>
      <c r="D4047" t="s">
        <v>19</v>
      </c>
      <c r="E4047">
        <v>4046</v>
      </c>
      <c r="F4047" t="s">
        <v>20</v>
      </c>
      <c r="G4047">
        <v>25186</v>
      </c>
      <c r="H4047">
        <v>4046</v>
      </c>
      <c r="I4047">
        <v>15</v>
      </c>
      <c r="J4047" t="s">
        <v>9662</v>
      </c>
      <c r="K4047" t="s">
        <v>9663</v>
      </c>
      <c r="L4047" t="s">
        <v>83</v>
      </c>
      <c r="M4047" t="s">
        <v>84</v>
      </c>
      <c r="N4047" t="s">
        <v>609</v>
      </c>
      <c r="O4047" t="s">
        <v>609</v>
      </c>
      <c r="P4047">
        <v>73.325400000000002</v>
      </c>
      <c r="Q4047">
        <v>4143223</v>
      </c>
      <c r="R4047" t="s">
        <v>144</v>
      </c>
      <c r="S4047">
        <v>1</v>
      </c>
    </row>
    <row r="4048" spans="2:19" x14ac:dyDescent="0.3">
      <c r="B4048">
        <v>4047</v>
      </c>
      <c r="C4048" t="s">
        <v>19</v>
      </c>
      <c r="D4048" t="s">
        <v>19</v>
      </c>
      <c r="E4048">
        <v>4047</v>
      </c>
      <c r="F4048" t="s">
        <v>20</v>
      </c>
      <c r="G4048">
        <v>25066</v>
      </c>
      <c r="H4048">
        <v>4047</v>
      </c>
      <c r="I4048">
        <v>55</v>
      </c>
      <c r="J4048" t="s">
        <v>9664</v>
      </c>
      <c r="K4048" t="s">
        <v>9665</v>
      </c>
      <c r="L4048" t="s">
        <v>33</v>
      </c>
      <c r="M4048" t="s">
        <v>34</v>
      </c>
      <c r="N4048" t="s">
        <v>35</v>
      </c>
      <c r="O4048" t="s">
        <v>36</v>
      </c>
      <c r="P4048">
        <v>73.209000000000003</v>
      </c>
      <c r="Q4048">
        <v>6009157</v>
      </c>
      <c r="R4048" t="s">
        <v>118</v>
      </c>
      <c r="S4048">
        <v>1</v>
      </c>
    </row>
    <row r="4049" spans="2:19" x14ac:dyDescent="0.3">
      <c r="B4049">
        <v>4048</v>
      </c>
      <c r="C4049" t="s">
        <v>19</v>
      </c>
      <c r="D4049" t="s">
        <v>19</v>
      </c>
      <c r="E4049">
        <v>4048</v>
      </c>
      <c r="F4049" t="s">
        <v>20</v>
      </c>
      <c r="G4049">
        <v>21605</v>
      </c>
      <c r="H4049">
        <v>4048</v>
      </c>
      <c r="I4049">
        <v>9</v>
      </c>
      <c r="J4049" t="s">
        <v>9666</v>
      </c>
      <c r="K4049" t="s">
        <v>9667</v>
      </c>
      <c r="L4049" t="s">
        <v>154</v>
      </c>
      <c r="M4049" t="s">
        <v>155</v>
      </c>
      <c r="N4049" t="s">
        <v>9668</v>
      </c>
      <c r="O4049" t="s">
        <v>520</v>
      </c>
      <c r="P4049">
        <v>73.188999999999993</v>
      </c>
      <c r="Q4049">
        <v>11829448</v>
      </c>
      <c r="R4049" t="s">
        <v>467</v>
      </c>
      <c r="S4049">
        <v>2</v>
      </c>
    </row>
    <row r="4050" spans="2:19" x14ac:dyDescent="0.3">
      <c r="B4050">
        <v>4049</v>
      </c>
      <c r="C4050" t="s">
        <v>19</v>
      </c>
      <c r="D4050" t="s">
        <v>19</v>
      </c>
      <c r="E4050">
        <v>4049</v>
      </c>
      <c r="F4050" t="s">
        <v>20</v>
      </c>
      <c r="G4050">
        <v>22606</v>
      </c>
      <c r="H4050">
        <v>4049</v>
      </c>
      <c r="I4050">
        <v>139</v>
      </c>
      <c r="J4050" t="s">
        <v>9669</v>
      </c>
      <c r="K4050" t="s">
        <v>9670</v>
      </c>
      <c r="L4050" t="s">
        <v>77</v>
      </c>
      <c r="M4050" t="s">
        <v>78</v>
      </c>
      <c r="N4050" t="s">
        <v>3694</v>
      </c>
      <c r="O4050" t="s">
        <v>3695</v>
      </c>
      <c r="P4050">
        <v>73.173500000000004</v>
      </c>
      <c r="Q4050">
        <v>29136860</v>
      </c>
      <c r="R4050" t="s">
        <v>274</v>
      </c>
      <c r="S4050">
        <v>3</v>
      </c>
    </row>
    <row r="4051" spans="2:19" x14ac:dyDescent="0.3">
      <c r="B4051">
        <v>4050</v>
      </c>
      <c r="C4051" t="s">
        <v>19</v>
      </c>
      <c r="D4051" t="s">
        <v>19</v>
      </c>
      <c r="E4051">
        <v>4050</v>
      </c>
      <c r="F4051" t="s">
        <v>20</v>
      </c>
      <c r="G4051">
        <v>25555</v>
      </c>
      <c r="H4051">
        <v>4050</v>
      </c>
      <c r="I4051">
        <v>22</v>
      </c>
      <c r="J4051" t="s">
        <v>9671</v>
      </c>
      <c r="K4051" t="s">
        <v>9672</v>
      </c>
      <c r="L4051" t="s">
        <v>23</v>
      </c>
      <c r="M4051" t="s">
        <v>24</v>
      </c>
      <c r="N4051" t="s">
        <v>277</v>
      </c>
      <c r="O4051" t="s">
        <v>277</v>
      </c>
      <c r="P4051">
        <v>73.123099999999994</v>
      </c>
      <c r="Q4051">
        <v>3496398</v>
      </c>
      <c r="R4051" t="s">
        <v>118</v>
      </c>
      <c r="S4051">
        <v>1</v>
      </c>
    </row>
    <row r="4052" spans="2:19" x14ac:dyDescent="0.3">
      <c r="B4052">
        <v>4051</v>
      </c>
      <c r="C4052" t="s">
        <v>19</v>
      </c>
      <c r="D4052" t="s">
        <v>19</v>
      </c>
      <c r="E4052">
        <v>4051</v>
      </c>
      <c r="F4052" t="s">
        <v>20</v>
      </c>
      <c r="G4052">
        <v>21878</v>
      </c>
      <c r="H4052">
        <v>4051</v>
      </c>
      <c r="I4052">
        <v>33</v>
      </c>
      <c r="J4052" t="s">
        <v>9673</v>
      </c>
      <c r="K4052" t="s">
        <v>9674</v>
      </c>
      <c r="L4052" t="s">
        <v>77</v>
      </c>
      <c r="M4052" t="s">
        <v>78</v>
      </c>
      <c r="N4052" t="s">
        <v>472</v>
      </c>
      <c r="O4052" t="s">
        <v>472</v>
      </c>
      <c r="P4052">
        <v>73.096100000000007</v>
      </c>
      <c r="Q4052">
        <v>8024612</v>
      </c>
      <c r="R4052" t="s">
        <v>61</v>
      </c>
      <c r="S4052">
        <v>5</v>
      </c>
    </row>
    <row r="4053" spans="2:19" x14ac:dyDescent="0.3">
      <c r="B4053">
        <v>4052</v>
      </c>
      <c r="C4053" t="s">
        <v>19</v>
      </c>
      <c r="D4053" t="s">
        <v>19</v>
      </c>
      <c r="E4053">
        <v>4052</v>
      </c>
      <c r="F4053" t="s">
        <v>20</v>
      </c>
      <c r="G4053">
        <v>24430</v>
      </c>
      <c r="H4053">
        <v>4052</v>
      </c>
      <c r="I4053">
        <v>66</v>
      </c>
      <c r="J4053" t="s">
        <v>9675</v>
      </c>
      <c r="K4053" t="s">
        <v>9676</v>
      </c>
      <c r="L4053" t="s">
        <v>547</v>
      </c>
      <c r="M4053" t="s">
        <v>548</v>
      </c>
      <c r="N4053" t="s">
        <v>549</v>
      </c>
      <c r="O4053" t="s">
        <v>549</v>
      </c>
      <c r="P4053">
        <v>73.081199999999995</v>
      </c>
      <c r="Q4053">
        <v>7187748</v>
      </c>
      <c r="R4053" t="s">
        <v>42</v>
      </c>
      <c r="S4053">
        <v>2</v>
      </c>
    </row>
    <row r="4054" spans="2:19" x14ac:dyDescent="0.3">
      <c r="B4054">
        <v>4053</v>
      </c>
      <c r="C4054" t="s">
        <v>19</v>
      </c>
      <c r="D4054" t="s">
        <v>19</v>
      </c>
      <c r="E4054">
        <v>4053</v>
      </c>
      <c r="F4054" t="s">
        <v>20</v>
      </c>
      <c r="G4054">
        <v>20840</v>
      </c>
      <c r="H4054">
        <v>4053</v>
      </c>
      <c r="I4054">
        <v>331</v>
      </c>
      <c r="J4054" t="s">
        <v>9677</v>
      </c>
      <c r="K4054" t="s">
        <v>9678</v>
      </c>
      <c r="L4054" t="s">
        <v>215</v>
      </c>
      <c r="M4054" t="s">
        <v>216</v>
      </c>
      <c r="N4054" t="s">
        <v>1488</v>
      </c>
      <c r="O4054" t="s">
        <v>218</v>
      </c>
      <c r="P4054">
        <v>73.068200000000004</v>
      </c>
      <c r="Q4054">
        <v>14311617</v>
      </c>
      <c r="R4054" t="s">
        <v>49</v>
      </c>
      <c r="S4054">
        <v>2</v>
      </c>
    </row>
    <row r="4055" spans="2:19" x14ac:dyDescent="0.3">
      <c r="B4055">
        <v>4054</v>
      </c>
      <c r="C4055" t="s">
        <v>19</v>
      </c>
      <c r="D4055" t="s">
        <v>19</v>
      </c>
      <c r="E4055">
        <v>4054</v>
      </c>
      <c r="F4055" t="s">
        <v>20</v>
      </c>
      <c r="G4055">
        <v>24194</v>
      </c>
      <c r="H4055">
        <v>4054</v>
      </c>
      <c r="I4055">
        <v>538</v>
      </c>
      <c r="J4055" t="s">
        <v>9679</v>
      </c>
      <c r="K4055" t="s">
        <v>9680</v>
      </c>
      <c r="L4055" t="s">
        <v>906</v>
      </c>
      <c r="M4055" t="s">
        <v>907</v>
      </c>
      <c r="N4055" t="s">
        <v>1920</v>
      </c>
      <c r="O4055" t="s">
        <v>1921</v>
      </c>
      <c r="P4055">
        <v>73.057900000000004</v>
      </c>
      <c r="Q4055">
        <v>161524949</v>
      </c>
      <c r="R4055" t="s">
        <v>121</v>
      </c>
      <c r="S4055">
        <v>2</v>
      </c>
    </row>
    <row r="4056" spans="2:19" x14ac:dyDescent="0.3">
      <c r="B4056">
        <v>4055</v>
      </c>
      <c r="C4056" t="s">
        <v>19</v>
      </c>
      <c r="D4056" t="s">
        <v>19</v>
      </c>
      <c r="E4056">
        <v>4055</v>
      </c>
      <c r="F4056" t="s">
        <v>20</v>
      </c>
      <c r="G4056">
        <v>22261</v>
      </c>
      <c r="H4056">
        <v>4055</v>
      </c>
      <c r="I4056">
        <v>56</v>
      </c>
      <c r="J4056" t="s">
        <v>9681</v>
      </c>
      <c r="K4056" t="s">
        <v>9682</v>
      </c>
      <c r="L4056" t="s">
        <v>23</v>
      </c>
      <c r="M4056" t="s">
        <v>24</v>
      </c>
      <c r="N4056" t="s">
        <v>504</v>
      </c>
      <c r="O4056" t="s">
        <v>26</v>
      </c>
      <c r="P4056">
        <v>73.0471</v>
      </c>
      <c r="Q4056">
        <v>13648400</v>
      </c>
      <c r="R4056" t="s">
        <v>428</v>
      </c>
      <c r="S4056">
        <v>3</v>
      </c>
    </row>
    <row r="4057" spans="2:19" x14ac:dyDescent="0.3">
      <c r="B4057">
        <v>4056</v>
      </c>
      <c r="C4057" t="s">
        <v>19</v>
      </c>
      <c r="D4057" t="s">
        <v>19</v>
      </c>
      <c r="E4057">
        <v>4056</v>
      </c>
      <c r="F4057" t="s">
        <v>20</v>
      </c>
      <c r="G4057">
        <v>1221</v>
      </c>
      <c r="H4057">
        <v>4056</v>
      </c>
      <c r="I4057">
        <v>27</v>
      </c>
      <c r="J4057" t="s">
        <v>9683</v>
      </c>
      <c r="K4057" t="s">
        <v>9684</v>
      </c>
      <c r="L4057" t="s">
        <v>131</v>
      </c>
      <c r="M4057" t="s">
        <v>132</v>
      </c>
      <c r="N4057" t="s">
        <v>794</v>
      </c>
      <c r="O4057" t="s">
        <v>794</v>
      </c>
      <c r="P4057">
        <v>73.033500000000004</v>
      </c>
      <c r="Q4057">
        <v>16243233</v>
      </c>
      <c r="R4057" t="s">
        <v>467</v>
      </c>
      <c r="S4057">
        <v>3</v>
      </c>
    </row>
    <row r="4058" spans="2:19" x14ac:dyDescent="0.3">
      <c r="B4058">
        <v>4057</v>
      </c>
      <c r="C4058" t="s">
        <v>19</v>
      </c>
      <c r="D4058" t="s">
        <v>19</v>
      </c>
      <c r="E4058">
        <v>4057</v>
      </c>
      <c r="F4058" t="s">
        <v>20</v>
      </c>
      <c r="G4058">
        <v>1585</v>
      </c>
      <c r="H4058">
        <v>4057</v>
      </c>
      <c r="I4058">
        <v>174</v>
      </c>
      <c r="J4058" t="s">
        <v>9685</v>
      </c>
      <c r="K4058" t="s">
        <v>9686</v>
      </c>
      <c r="L4058" t="s">
        <v>95</v>
      </c>
      <c r="M4058" t="s">
        <v>96</v>
      </c>
      <c r="N4058" t="s">
        <v>147</v>
      </c>
      <c r="O4058" t="s">
        <v>147</v>
      </c>
      <c r="P4058">
        <v>73.024100000000004</v>
      </c>
      <c r="Q4058">
        <v>84830235</v>
      </c>
      <c r="R4058" t="s">
        <v>61</v>
      </c>
      <c r="S4058">
        <v>6</v>
      </c>
    </row>
    <row r="4059" spans="2:19" x14ac:dyDescent="0.3">
      <c r="B4059">
        <v>4058</v>
      </c>
      <c r="C4059" t="s">
        <v>19</v>
      </c>
      <c r="D4059" t="s">
        <v>19</v>
      </c>
      <c r="E4059">
        <v>4058</v>
      </c>
      <c r="F4059" t="s">
        <v>20</v>
      </c>
      <c r="G4059">
        <v>4149</v>
      </c>
      <c r="H4059">
        <v>4058</v>
      </c>
      <c r="I4059">
        <v>1429</v>
      </c>
      <c r="J4059" t="s">
        <v>9687</v>
      </c>
      <c r="K4059" t="s">
        <v>9688</v>
      </c>
      <c r="L4059" t="s">
        <v>246</v>
      </c>
      <c r="M4059" t="s">
        <v>247</v>
      </c>
      <c r="N4059" t="s">
        <v>962</v>
      </c>
      <c r="O4059" t="s">
        <v>580</v>
      </c>
      <c r="P4059">
        <v>72.992999999999995</v>
      </c>
      <c r="Q4059">
        <v>389440000</v>
      </c>
      <c r="R4059" t="s">
        <v>274</v>
      </c>
      <c r="S4059">
        <v>4</v>
      </c>
    </row>
    <row r="4060" spans="2:19" x14ac:dyDescent="0.3">
      <c r="B4060">
        <v>4059</v>
      </c>
      <c r="C4060" t="s">
        <v>19</v>
      </c>
      <c r="D4060" t="s">
        <v>19</v>
      </c>
      <c r="E4060">
        <v>4059</v>
      </c>
      <c r="F4060" t="s">
        <v>20</v>
      </c>
      <c r="G4060">
        <v>24557</v>
      </c>
      <c r="H4060">
        <v>4059</v>
      </c>
      <c r="I4060">
        <v>279</v>
      </c>
      <c r="J4060" t="s">
        <v>9689</v>
      </c>
      <c r="K4060" t="s">
        <v>9690</v>
      </c>
      <c r="L4060" t="s">
        <v>131</v>
      </c>
      <c r="M4060" t="s">
        <v>132</v>
      </c>
      <c r="N4060" t="s">
        <v>1288</v>
      </c>
      <c r="O4060" t="s">
        <v>143</v>
      </c>
      <c r="P4060">
        <v>72.9666</v>
      </c>
      <c r="Q4060">
        <v>36003000</v>
      </c>
      <c r="R4060" t="s">
        <v>243</v>
      </c>
      <c r="S4060">
        <v>2</v>
      </c>
    </row>
    <row r="4061" spans="2:19" x14ac:dyDescent="0.3">
      <c r="B4061">
        <v>4060</v>
      </c>
      <c r="C4061" t="s">
        <v>19</v>
      </c>
      <c r="D4061" t="s">
        <v>19</v>
      </c>
      <c r="E4061">
        <v>4060</v>
      </c>
      <c r="F4061" t="s">
        <v>20</v>
      </c>
      <c r="G4061">
        <v>1765</v>
      </c>
      <c r="H4061">
        <v>4060</v>
      </c>
      <c r="I4061">
        <v>50</v>
      </c>
      <c r="J4061" t="s">
        <v>9691</v>
      </c>
      <c r="K4061" t="s">
        <v>9692</v>
      </c>
      <c r="L4061" t="s">
        <v>154</v>
      </c>
      <c r="M4061" t="s">
        <v>155</v>
      </c>
      <c r="N4061" t="s">
        <v>298</v>
      </c>
      <c r="O4061" t="s">
        <v>298</v>
      </c>
      <c r="P4061">
        <v>72.955799999999996</v>
      </c>
      <c r="Q4061">
        <v>8646753</v>
      </c>
      <c r="R4061" t="s">
        <v>121</v>
      </c>
      <c r="S4061">
        <v>7</v>
      </c>
    </row>
    <row r="4062" spans="2:19" x14ac:dyDescent="0.3">
      <c r="B4062">
        <v>4061</v>
      </c>
      <c r="C4062" t="s">
        <v>19</v>
      </c>
      <c r="D4062" t="s">
        <v>19</v>
      </c>
      <c r="E4062">
        <v>4061</v>
      </c>
      <c r="F4062" t="s">
        <v>20</v>
      </c>
      <c r="G4062">
        <v>19982</v>
      </c>
      <c r="H4062">
        <v>4061</v>
      </c>
      <c r="I4062">
        <v>6</v>
      </c>
      <c r="J4062" t="s">
        <v>9693</v>
      </c>
      <c r="K4062" t="s">
        <v>9694</v>
      </c>
      <c r="L4062" t="s">
        <v>23</v>
      </c>
      <c r="M4062" t="s">
        <v>24</v>
      </c>
      <c r="N4062" t="s">
        <v>4952</v>
      </c>
      <c r="O4062" t="s">
        <v>26</v>
      </c>
      <c r="P4062">
        <v>72.8934</v>
      </c>
      <c r="Q4062">
        <v>5818220</v>
      </c>
      <c r="R4062" t="s">
        <v>74</v>
      </c>
      <c r="S4062">
        <v>4</v>
      </c>
    </row>
    <row r="4063" spans="2:19" x14ac:dyDescent="0.3">
      <c r="B4063">
        <v>4062</v>
      </c>
      <c r="C4063" t="s">
        <v>19</v>
      </c>
      <c r="D4063" t="s">
        <v>19</v>
      </c>
      <c r="E4063">
        <v>4062</v>
      </c>
      <c r="F4063" t="s">
        <v>20</v>
      </c>
      <c r="G4063">
        <v>26498</v>
      </c>
      <c r="H4063">
        <v>4062</v>
      </c>
      <c r="I4063">
        <v>107</v>
      </c>
      <c r="J4063" t="s">
        <v>9695</v>
      </c>
      <c r="K4063" t="s">
        <v>9696</v>
      </c>
      <c r="L4063" t="s">
        <v>23</v>
      </c>
      <c r="M4063" t="s">
        <v>24</v>
      </c>
      <c r="N4063" t="s">
        <v>2935</v>
      </c>
      <c r="O4063" t="s">
        <v>26</v>
      </c>
      <c r="P4063">
        <v>72.876900000000006</v>
      </c>
      <c r="Q4063">
        <v>70291234</v>
      </c>
      <c r="R4063" t="s">
        <v>151</v>
      </c>
      <c r="S4063">
        <v>1</v>
      </c>
    </row>
    <row r="4064" spans="2:19" x14ac:dyDescent="0.3">
      <c r="B4064">
        <v>4063</v>
      </c>
      <c r="C4064" t="s">
        <v>19</v>
      </c>
      <c r="D4064" t="s">
        <v>19</v>
      </c>
      <c r="E4064">
        <v>4063</v>
      </c>
      <c r="F4064" t="s">
        <v>20</v>
      </c>
      <c r="G4064">
        <v>18200</v>
      </c>
      <c r="H4064">
        <v>4063</v>
      </c>
      <c r="I4064">
        <v>500</v>
      </c>
      <c r="J4064" t="s">
        <v>9697</v>
      </c>
      <c r="K4064" t="s">
        <v>9698</v>
      </c>
      <c r="L4064" t="s">
        <v>311</v>
      </c>
      <c r="M4064" t="s">
        <v>369</v>
      </c>
      <c r="N4064" t="s">
        <v>2198</v>
      </c>
      <c r="O4064" t="s">
        <v>370</v>
      </c>
      <c r="P4064">
        <v>72.849800000000002</v>
      </c>
      <c r="Q4064">
        <v>19976673</v>
      </c>
      <c r="R4064" t="s">
        <v>27</v>
      </c>
      <c r="S4064">
        <v>5</v>
      </c>
    </row>
    <row r="4065" spans="2:19" x14ac:dyDescent="0.3">
      <c r="B4065">
        <v>4064</v>
      </c>
      <c r="C4065" t="s">
        <v>19</v>
      </c>
      <c r="D4065" t="s">
        <v>19</v>
      </c>
      <c r="E4065">
        <v>4064</v>
      </c>
      <c r="F4065" t="s">
        <v>20</v>
      </c>
      <c r="G4065">
        <v>592</v>
      </c>
      <c r="H4065">
        <v>4064</v>
      </c>
      <c r="I4065">
        <v>3100</v>
      </c>
      <c r="J4065" t="s">
        <v>9699</v>
      </c>
      <c r="K4065" t="s">
        <v>9700</v>
      </c>
      <c r="L4065" t="s">
        <v>45</v>
      </c>
      <c r="M4065" t="s">
        <v>46</v>
      </c>
      <c r="N4065" t="s">
        <v>1131</v>
      </c>
      <c r="O4065" t="s">
        <v>1132</v>
      </c>
      <c r="P4065">
        <v>72.834500000000006</v>
      </c>
      <c r="Q4065">
        <v>269745626</v>
      </c>
      <c r="R4065" t="s">
        <v>61</v>
      </c>
      <c r="S4065">
        <v>8</v>
      </c>
    </row>
    <row r="4066" spans="2:19" x14ac:dyDescent="0.3">
      <c r="B4066">
        <v>4065</v>
      </c>
      <c r="C4066" t="s">
        <v>19</v>
      </c>
      <c r="D4066" t="s">
        <v>19</v>
      </c>
      <c r="E4066">
        <v>4065</v>
      </c>
      <c r="F4066" t="s">
        <v>20</v>
      </c>
      <c r="G4066">
        <v>25820</v>
      </c>
      <c r="H4066">
        <v>4065</v>
      </c>
      <c r="I4066">
        <v>48</v>
      </c>
      <c r="J4066" t="s">
        <v>9701</v>
      </c>
      <c r="K4066" t="s">
        <v>9702</v>
      </c>
      <c r="L4066" t="s">
        <v>547</v>
      </c>
      <c r="M4066" t="s">
        <v>548</v>
      </c>
      <c r="N4066" t="s">
        <v>549</v>
      </c>
      <c r="O4066" t="s">
        <v>549</v>
      </c>
      <c r="P4066">
        <v>72.830500000000001</v>
      </c>
      <c r="Q4066">
        <v>10954000</v>
      </c>
      <c r="R4066" t="s">
        <v>37</v>
      </c>
      <c r="S4066">
        <v>1</v>
      </c>
    </row>
    <row r="4067" spans="2:19" x14ac:dyDescent="0.3">
      <c r="B4067">
        <v>4066</v>
      </c>
      <c r="C4067" t="s">
        <v>19</v>
      </c>
      <c r="D4067" t="s">
        <v>19</v>
      </c>
      <c r="E4067">
        <v>4066</v>
      </c>
      <c r="F4067" t="s">
        <v>20</v>
      </c>
      <c r="G4067">
        <v>480</v>
      </c>
      <c r="H4067">
        <v>4066</v>
      </c>
      <c r="I4067">
        <v>28</v>
      </c>
      <c r="J4067" t="s">
        <v>9703</v>
      </c>
      <c r="K4067" t="s">
        <v>9704</v>
      </c>
      <c r="L4067" t="s">
        <v>23</v>
      </c>
      <c r="M4067" t="s">
        <v>24</v>
      </c>
      <c r="N4067" t="s">
        <v>9705</v>
      </c>
      <c r="O4067" t="s">
        <v>26</v>
      </c>
      <c r="P4067">
        <v>72.816299999999998</v>
      </c>
      <c r="Q4067">
        <v>53588593</v>
      </c>
      <c r="R4067" t="s">
        <v>121</v>
      </c>
      <c r="S4067">
        <v>6</v>
      </c>
    </row>
    <row r="4068" spans="2:19" x14ac:dyDescent="0.3">
      <c r="B4068">
        <v>4067</v>
      </c>
      <c r="C4068" t="s">
        <v>19</v>
      </c>
      <c r="D4068" t="s">
        <v>19</v>
      </c>
      <c r="E4068">
        <v>4067</v>
      </c>
      <c r="F4068" t="s">
        <v>20</v>
      </c>
      <c r="G4068">
        <v>20848</v>
      </c>
      <c r="H4068">
        <v>4067</v>
      </c>
      <c r="I4068">
        <v>17</v>
      </c>
      <c r="J4068" t="s">
        <v>9706</v>
      </c>
      <c r="K4068" t="s">
        <v>9707</v>
      </c>
      <c r="L4068" t="s">
        <v>77</v>
      </c>
      <c r="M4068" t="s">
        <v>78</v>
      </c>
      <c r="N4068" t="s">
        <v>4496</v>
      </c>
      <c r="O4068" t="s">
        <v>4497</v>
      </c>
      <c r="P4068">
        <v>72.795500000000004</v>
      </c>
      <c r="Q4068">
        <v>20328273</v>
      </c>
      <c r="R4068" t="s">
        <v>428</v>
      </c>
      <c r="S4068">
        <v>3</v>
      </c>
    </row>
    <row r="4069" spans="2:19" x14ac:dyDescent="0.3">
      <c r="B4069">
        <v>4068</v>
      </c>
      <c r="C4069" t="s">
        <v>19</v>
      </c>
      <c r="D4069" t="s">
        <v>19</v>
      </c>
      <c r="E4069">
        <v>4068</v>
      </c>
      <c r="F4069" t="s">
        <v>20</v>
      </c>
      <c r="G4069">
        <v>23746</v>
      </c>
      <c r="H4069">
        <v>4068</v>
      </c>
      <c r="I4069">
        <v>150</v>
      </c>
      <c r="J4069" t="s">
        <v>9708</v>
      </c>
      <c r="K4069" t="s">
        <v>9709</v>
      </c>
      <c r="L4069" t="s">
        <v>33</v>
      </c>
      <c r="M4069" t="s">
        <v>34</v>
      </c>
      <c r="N4069" t="s">
        <v>9710</v>
      </c>
      <c r="P4069">
        <v>72.789900000000003</v>
      </c>
      <c r="Q4069">
        <v>8888971</v>
      </c>
      <c r="R4069" t="s">
        <v>61</v>
      </c>
      <c r="S4069">
        <v>2</v>
      </c>
    </row>
    <row r="4070" spans="2:19" x14ac:dyDescent="0.3">
      <c r="B4070">
        <v>4069</v>
      </c>
      <c r="C4070" t="s">
        <v>19</v>
      </c>
      <c r="D4070" t="s">
        <v>19</v>
      </c>
      <c r="E4070">
        <v>4069</v>
      </c>
      <c r="F4070" t="s">
        <v>20</v>
      </c>
      <c r="G4070">
        <v>677</v>
      </c>
      <c r="H4070">
        <v>4069</v>
      </c>
      <c r="I4070">
        <v>140</v>
      </c>
      <c r="J4070" t="s">
        <v>9711</v>
      </c>
      <c r="K4070" t="s">
        <v>9712</v>
      </c>
      <c r="L4070" t="s">
        <v>737</v>
      </c>
      <c r="M4070" t="s">
        <v>738</v>
      </c>
      <c r="N4070" t="s">
        <v>5778</v>
      </c>
      <c r="O4070" t="s">
        <v>2686</v>
      </c>
      <c r="P4070">
        <v>72.718999999999994</v>
      </c>
      <c r="Q4070">
        <v>237997370</v>
      </c>
      <c r="R4070" t="s">
        <v>467</v>
      </c>
      <c r="S4070">
        <v>5</v>
      </c>
    </row>
    <row r="4071" spans="2:19" x14ac:dyDescent="0.3">
      <c r="B4071">
        <v>4070</v>
      </c>
      <c r="C4071" t="s">
        <v>19</v>
      </c>
      <c r="D4071" t="s">
        <v>19</v>
      </c>
      <c r="E4071">
        <v>4070</v>
      </c>
      <c r="F4071" t="s">
        <v>20</v>
      </c>
      <c r="G4071">
        <v>17947</v>
      </c>
      <c r="H4071">
        <v>4070</v>
      </c>
      <c r="I4071">
        <v>30</v>
      </c>
      <c r="J4071" t="s">
        <v>9713</v>
      </c>
      <c r="K4071" t="s">
        <v>9714</v>
      </c>
      <c r="L4071" t="s">
        <v>131</v>
      </c>
      <c r="M4071" t="s">
        <v>132</v>
      </c>
      <c r="N4071" t="s">
        <v>143</v>
      </c>
      <c r="O4071" t="s">
        <v>143</v>
      </c>
      <c r="P4071">
        <v>72.639600000000002</v>
      </c>
      <c r="Q4071">
        <v>35958858</v>
      </c>
      <c r="R4071" t="s">
        <v>144</v>
      </c>
      <c r="S4071">
        <v>5</v>
      </c>
    </row>
    <row r="4072" spans="2:19" x14ac:dyDescent="0.3">
      <c r="B4072">
        <v>4071</v>
      </c>
      <c r="C4072" t="s">
        <v>19</v>
      </c>
      <c r="D4072" t="s">
        <v>19</v>
      </c>
      <c r="E4072">
        <v>4071</v>
      </c>
      <c r="F4072" t="s">
        <v>20</v>
      </c>
      <c r="G4072">
        <v>2056</v>
      </c>
      <c r="H4072">
        <v>4071</v>
      </c>
      <c r="I4072">
        <v>205</v>
      </c>
      <c r="J4072" t="s">
        <v>9715</v>
      </c>
      <c r="K4072" t="s">
        <v>9716</v>
      </c>
      <c r="L4072" t="s">
        <v>547</v>
      </c>
      <c r="M4072" t="s">
        <v>548</v>
      </c>
      <c r="N4072" t="s">
        <v>549</v>
      </c>
      <c r="O4072" t="s">
        <v>549</v>
      </c>
      <c r="P4072">
        <v>72.632599999999996</v>
      </c>
      <c r="Q4072">
        <v>243221369</v>
      </c>
      <c r="R4072" t="s">
        <v>37</v>
      </c>
      <c r="S4072">
        <v>7</v>
      </c>
    </row>
    <row r="4073" spans="2:19" x14ac:dyDescent="0.3">
      <c r="B4073">
        <v>4072</v>
      </c>
      <c r="C4073" t="s">
        <v>19</v>
      </c>
      <c r="D4073" t="s">
        <v>19</v>
      </c>
      <c r="E4073">
        <v>4072</v>
      </c>
      <c r="F4073" t="s">
        <v>20</v>
      </c>
      <c r="G4073">
        <v>409</v>
      </c>
      <c r="H4073">
        <v>4072</v>
      </c>
      <c r="I4073">
        <v>211</v>
      </c>
      <c r="J4073" t="s">
        <v>9717</v>
      </c>
      <c r="K4073" t="s">
        <v>9718</v>
      </c>
      <c r="L4073" t="s">
        <v>737</v>
      </c>
      <c r="M4073" t="s">
        <v>738</v>
      </c>
      <c r="N4073" t="s">
        <v>9719</v>
      </c>
      <c r="O4073" t="s">
        <v>2686</v>
      </c>
      <c r="P4073">
        <v>72.626099999999994</v>
      </c>
      <c r="Q4073">
        <v>48736205</v>
      </c>
      <c r="R4073" t="s">
        <v>42</v>
      </c>
      <c r="S4073">
        <v>6</v>
      </c>
    </row>
    <row r="4074" spans="2:19" x14ac:dyDescent="0.3">
      <c r="B4074">
        <v>4073</v>
      </c>
      <c r="C4074" t="s">
        <v>19</v>
      </c>
      <c r="D4074" t="s">
        <v>19</v>
      </c>
      <c r="E4074">
        <v>4073</v>
      </c>
      <c r="F4074" t="s">
        <v>20</v>
      </c>
      <c r="G4074">
        <v>19986</v>
      </c>
      <c r="H4074">
        <v>4073</v>
      </c>
      <c r="I4074">
        <v>32</v>
      </c>
      <c r="J4074" t="s">
        <v>9720</v>
      </c>
      <c r="K4074" t="s">
        <v>9721</v>
      </c>
      <c r="L4074" t="s">
        <v>1032</v>
      </c>
      <c r="M4074" t="s">
        <v>1033</v>
      </c>
      <c r="N4074" t="s">
        <v>7715</v>
      </c>
      <c r="O4074" t="s">
        <v>1035</v>
      </c>
      <c r="P4074">
        <v>72.567599999999999</v>
      </c>
      <c r="Q4074">
        <v>7971144</v>
      </c>
      <c r="R4074" t="s">
        <v>151</v>
      </c>
      <c r="S4074">
        <v>4</v>
      </c>
    </row>
    <row r="4075" spans="2:19" x14ac:dyDescent="0.3">
      <c r="B4075">
        <v>4074</v>
      </c>
      <c r="C4075" t="s">
        <v>19</v>
      </c>
      <c r="D4075" t="s">
        <v>19</v>
      </c>
      <c r="E4075">
        <v>4074</v>
      </c>
      <c r="F4075" t="s">
        <v>20</v>
      </c>
      <c r="G4075">
        <v>23929</v>
      </c>
      <c r="H4075">
        <v>4074</v>
      </c>
      <c r="I4075">
        <v>48</v>
      </c>
      <c r="J4075" t="s">
        <v>9722</v>
      </c>
      <c r="K4075" t="s">
        <v>9723</v>
      </c>
      <c r="L4075" t="s">
        <v>23</v>
      </c>
      <c r="M4075" t="s">
        <v>24</v>
      </c>
      <c r="N4075" t="s">
        <v>1730</v>
      </c>
      <c r="O4075" t="s">
        <v>26</v>
      </c>
      <c r="P4075">
        <v>72.532399999999996</v>
      </c>
      <c r="Q4075">
        <v>2822497</v>
      </c>
      <c r="R4075" t="s">
        <v>144</v>
      </c>
      <c r="S4075">
        <v>2</v>
      </c>
    </row>
    <row r="4076" spans="2:19" x14ac:dyDescent="0.3">
      <c r="B4076">
        <v>4075</v>
      </c>
      <c r="C4076" t="s">
        <v>19</v>
      </c>
      <c r="D4076" t="s">
        <v>19</v>
      </c>
      <c r="E4076">
        <v>4075</v>
      </c>
      <c r="F4076" t="s">
        <v>20</v>
      </c>
      <c r="G4076">
        <v>22404</v>
      </c>
      <c r="H4076">
        <v>4075</v>
      </c>
      <c r="I4076">
        <v>25</v>
      </c>
      <c r="J4076" t="s">
        <v>9724</v>
      </c>
      <c r="K4076" t="s">
        <v>9725</v>
      </c>
      <c r="L4076" t="s">
        <v>257</v>
      </c>
      <c r="M4076" t="s">
        <v>258</v>
      </c>
      <c r="N4076" t="s">
        <v>552</v>
      </c>
      <c r="O4076" t="s">
        <v>259</v>
      </c>
      <c r="P4076">
        <v>72.423699999999997</v>
      </c>
      <c r="Q4076">
        <v>24010000</v>
      </c>
      <c r="R4076" t="s">
        <v>144</v>
      </c>
      <c r="S4076">
        <v>2</v>
      </c>
    </row>
    <row r="4077" spans="2:19" x14ac:dyDescent="0.3">
      <c r="B4077">
        <v>4076</v>
      </c>
      <c r="C4077" t="s">
        <v>19</v>
      </c>
      <c r="D4077" t="s">
        <v>19</v>
      </c>
      <c r="E4077">
        <v>4076</v>
      </c>
      <c r="F4077" t="s">
        <v>20</v>
      </c>
      <c r="G4077">
        <v>20807</v>
      </c>
      <c r="H4077">
        <v>4076</v>
      </c>
      <c r="I4077">
        <v>13</v>
      </c>
      <c r="J4077" t="s">
        <v>9726</v>
      </c>
      <c r="K4077" t="s">
        <v>9727</v>
      </c>
      <c r="L4077" t="s">
        <v>77</v>
      </c>
      <c r="M4077" t="s">
        <v>78</v>
      </c>
      <c r="N4077" t="s">
        <v>2710</v>
      </c>
      <c r="O4077" t="s">
        <v>472</v>
      </c>
      <c r="P4077">
        <v>72.399600000000007</v>
      </c>
      <c r="Q4077">
        <v>4077381</v>
      </c>
      <c r="R4077" t="s">
        <v>449</v>
      </c>
      <c r="S4077">
        <v>5</v>
      </c>
    </row>
    <row r="4078" spans="2:19" x14ac:dyDescent="0.3">
      <c r="B4078">
        <v>4077</v>
      </c>
      <c r="C4078" t="s">
        <v>19</v>
      </c>
      <c r="D4078" t="s">
        <v>19</v>
      </c>
      <c r="E4078">
        <v>4077</v>
      </c>
      <c r="F4078" t="s">
        <v>20</v>
      </c>
      <c r="G4078">
        <v>23890</v>
      </c>
      <c r="H4078">
        <v>4077</v>
      </c>
      <c r="I4078">
        <v>30</v>
      </c>
      <c r="J4078" t="s">
        <v>9728</v>
      </c>
      <c r="K4078" t="s">
        <v>9729</v>
      </c>
      <c r="L4078" t="s">
        <v>131</v>
      </c>
      <c r="M4078" t="s">
        <v>132</v>
      </c>
      <c r="N4078" t="s">
        <v>6773</v>
      </c>
      <c r="O4078" t="s">
        <v>143</v>
      </c>
      <c r="P4078">
        <v>72.309700000000007</v>
      </c>
      <c r="Q4078">
        <v>7263317</v>
      </c>
      <c r="R4078" t="s">
        <v>121</v>
      </c>
      <c r="S4078">
        <v>2</v>
      </c>
    </row>
    <row r="4079" spans="2:19" x14ac:dyDescent="0.3">
      <c r="B4079">
        <v>4078</v>
      </c>
      <c r="C4079" t="s">
        <v>19</v>
      </c>
      <c r="D4079" t="s">
        <v>19</v>
      </c>
      <c r="E4079">
        <v>4078</v>
      </c>
      <c r="F4079" t="s">
        <v>20</v>
      </c>
      <c r="G4079">
        <v>3914</v>
      </c>
      <c r="H4079">
        <v>4078</v>
      </c>
      <c r="I4079">
        <v>26</v>
      </c>
      <c r="J4079" t="s">
        <v>9730</v>
      </c>
      <c r="K4079" t="s">
        <v>9731</v>
      </c>
      <c r="L4079" t="s">
        <v>77</v>
      </c>
      <c r="M4079" t="s">
        <v>78</v>
      </c>
      <c r="N4079" t="s">
        <v>7965</v>
      </c>
      <c r="O4079" t="s">
        <v>9732</v>
      </c>
      <c r="P4079">
        <v>72.3035</v>
      </c>
      <c r="Q4079">
        <v>32707070</v>
      </c>
      <c r="R4079" t="s">
        <v>61</v>
      </c>
      <c r="S4079">
        <v>8</v>
      </c>
    </row>
    <row r="4080" spans="2:19" x14ac:dyDescent="0.3">
      <c r="B4080">
        <v>4079</v>
      </c>
      <c r="C4080" t="s">
        <v>19</v>
      </c>
      <c r="D4080" t="s">
        <v>19</v>
      </c>
      <c r="E4080">
        <v>4079</v>
      </c>
      <c r="F4080" t="s">
        <v>20</v>
      </c>
      <c r="G4080">
        <v>16072</v>
      </c>
      <c r="H4080">
        <v>4079</v>
      </c>
      <c r="I4080">
        <v>158</v>
      </c>
      <c r="J4080" t="s">
        <v>9733</v>
      </c>
      <c r="K4080" t="s">
        <v>9734</v>
      </c>
      <c r="L4080" t="s">
        <v>257</v>
      </c>
      <c r="M4080" t="s">
        <v>258</v>
      </c>
      <c r="N4080" t="s">
        <v>1185</v>
      </c>
      <c r="O4080" t="s">
        <v>259</v>
      </c>
      <c r="P4080">
        <v>72.277600000000007</v>
      </c>
      <c r="Q4080">
        <v>34025262</v>
      </c>
      <c r="R4080" t="s">
        <v>144</v>
      </c>
      <c r="S4080">
        <v>4</v>
      </c>
    </row>
    <row r="4081" spans="2:19" x14ac:dyDescent="0.3">
      <c r="B4081">
        <v>4080</v>
      </c>
      <c r="C4081" t="s">
        <v>19</v>
      </c>
      <c r="D4081" t="s">
        <v>19</v>
      </c>
      <c r="E4081">
        <v>4080</v>
      </c>
      <c r="F4081" t="s">
        <v>20</v>
      </c>
      <c r="G4081">
        <v>24943</v>
      </c>
      <c r="H4081">
        <v>4080</v>
      </c>
      <c r="I4081">
        <v>55</v>
      </c>
      <c r="J4081" t="s">
        <v>9735</v>
      </c>
      <c r="K4081" t="s">
        <v>9736</v>
      </c>
      <c r="L4081" t="s">
        <v>547</v>
      </c>
      <c r="M4081" t="s">
        <v>548</v>
      </c>
      <c r="N4081" t="s">
        <v>1020</v>
      </c>
      <c r="O4081" t="s">
        <v>549</v>
      </c>
      <c r="P4081">
        <v>72.259200000000007</v>
      </c>
      <c r="Q4081">
        <v>13462018</v>
      </c>
      <c r="R4081" t="s">
        <v>49</v>
      </c>
      <c r="S4081">
        <v>1</v>
      </c>
    </row>
    <row r="4082" spans="2:19" x14ac:dyDescent="0.3">
      <c r="B4082">
        <v>4081</v>
      </c>
      <c r="C4082" t="s">
        <v>19</v>
      </c>
      <c r="D4082" t="s">
        <v>19</v>
      </c>
      <c r="E4082">
        <v>4081</v>
      </c>
      <c r="F4082" t="s">
        <v>20</v>
      </c>
      <c r="G4082">
        <v>24475</v>
      </c>
      <c r="H4082">
        <v>4081</v>
      </c>
      <c r="I4082">
        <v>96</v>
      </c>
      <c r="J4082" t="s">
        <v>9737</v>
      </c>
      <c r="K4082" t="s">
        <v>9738</v>
      </c>
      <c r="L4082" t="s">
        <v>131</v>
      </c>
      <c r="M4082" t="s">
        <v>132</v>
      </c>
      <c r="N4082" t="s">
        <v>4668</v>
      </c>
      <c r="O4082" t="s">
        <v>143</v>
      </c>
      <c r="P4082">
        <v>72.219499999999996</v>
      </c>
      <c r="Q4082">
        <v>11936507</v>
      </c>
      <c r="R4082" t="s">
        <v>74</v>
      </c>
      <c r="S4082">
        <v>2</v>
      </c>
    </row>
    <row r="4083" spans="2:19" x14ac:dyDescent="0.3">
      <c r="B4083">
        <v>4082</v>
      </c>
      <c r="C4083" t="s">
        <v>19</v>
      </c>
      <c r="D4083" t="s">
        <v>19</v>
      </c>
      <c r="E4083">
        <v>4082</v>
      </c>
      <c r="F4083" t="s">
        <v>20</v>
      </c>
      <c r="G4083">
        <v>25762</v>
      </c>
      <c r="H4083">
        <v>4082</v>
      </c>
      <c r="I4083">
        <v>31</v>
      </c>
      <c r="J4083" t="s">
        <v>9739</v>
      </c>
      <c r="K4083" t="s">
        <v>9740</v>
      </c>
      <c r="L4083" t="s">
        <v>257</v>
      </c>
      <c r="M4083" t="s">
        <v>258</v>
      </c>
      <c r="N4083" t="s">
        <v>9741</v>
      </c>
      <c r="O4083" t="s">
        <v>259</v>
      </c>
      <c r="P4083">
        <v>72.1905</v>
      </c>
      <c r="Q4083">
        <v>3532770</v>
      </c>
      <c r="R4083" t="s">
        <v>144</v>
      </c>
      <c r="S4083">
        <v>1</v>
      </c>
    </row>
    <row r="4084" spans="2:19" x14ac:dyDescent="0.3">
      <c r="B4084">
        <v>4083</v>
      </c>
      <c r="C4084" t="s">
        <v>19</v>
      </c>
      <c r="D4084" t="s">
        <v>19</v>
      </c>
      <c r="E4084">
        <v>4083</v>
      </c>
      <c r="F4084" t="s">
        <v>20</v>
      </c>
      <c r="G4084">
        <v>25414</v>
      </c>
      <c r="H4084">
        <v>4083</v>
      </c>
      <c r="I4084">
        <v>160</v>
      </c>
      <c r="J4084" t="s">
        <v>9742</v>
      </c>
      <c r="K4084" t="s">
        <v>9743</v>
      </c>
      <c r="L4084" t="s">
        <v>131</v>
      </c>
      <c r="M4084" t="s">
        <v>132</v>
      </c>
      <c r="N4084" t="s">
        <v>4145</v>
      </c>
      <c r="O4084" t="s">
        <v>143</v>
      </c>
      <c r="P4084">
        <v>72.086100000000002</v>
      </c>
      <c r="Q4084">
        <v>153370000</v>
      </c>
      <c r="R4084" t="s">
        <v>262</v>
      </c>
      <c r="S4084">
        <v>1</v>
      </c>
    </row>
    <row r="4085" spans="2:19" x14ac:dyDescent="0.3">
      <c r="B4085">
        <v>4084</v>
      </c>
      <c r="C4085" t="s">
        <v>19</v>
      </c>
      <c r="D4085" t="s">
        <v>19</v>
      </c>
      <c r="E4085">
        <v>4084</v>
      </c>
      <c r="F4085" t="s">
        <v>20</v>
      </c>
      <c r="G4085">
        <v>2717</v>
      </c>
      <c r="H4085">
        <v>4084</v>
      </c>
      <c r="I4085">
        <v>72</v>
      </c>
      <c r="J4085" t="s">
        <v>9744</v>
      </c>
      <c r="K4085" t="s">
        <v>9745</v>
      </c>
      <c r="L4085" t="s">
        <v>185</v>
      </c>
      <c r="M4085" t="s">
        <v>186</v>
      </c>
      <c r="N4085" t="s">
        <v>185</v>
      </c>
      <c r="O4085" t="s">
        <v>179</v>
      </c>
      <c r="P4085">
        <v>72.068899999999999</v>
      </c>
      <c r="Q4085">
        <v>17396497</v>
      </c>
      <c r="R4085" t="s">
        <v>151</v>
      </c>
      <c r="S4085">
        <v>6</v>
      </c>
    </row>
    <row r="4086" spans="2:19" x14ac:dyDescent="0.3">
      <c r="B4086">
        <v>4085</v>
      </c>
      <c r="C4086" t="s">
        <v>19</v>
      </c>
      <c r="D4086" t="s">
        <v>19</v>
      </c>
      <c r="E4086">
        <v>4085</v>
      </c>
      <c r="F4086" t="s">
        <v>20</v>
      </c>
      <c r="G4086">
        <v>22184</v>
      </c>
      <c r="H4086">
        <v>4085</v>
      </c>
      <c r="I4086">
        <v>100</v>
      </c>
      <c r="J4086" t="s">
        <v>9746</v>
      </c>
      <c r="K4086" t="s">
        <v>9747</v>
      </c>
      <c r="L4086" t="s">
        <v>154</v>
      </c>
      <c r="M4086" t="s">
        <v>155</v>
      </c>
      <c r="N4086" t="s">
        <v>519</v>
      </c>
      <c r="O4086" t="s">
        <v>520</v>
      </c>
      <c r="P4086">
        <v>72.044200000000004</v>
      </c>
      <c r="Q4086">
        <v>110403559</v>
      </c>
      <c r="R4086" t="s">
        <v>27</v>
      </c>
      <c r="S4086">
        <v>2</v>
      </c>
    </row>
    <row r="4087" spans="2:19" x14ac:dyDescent="0.3">
      <c r="B4087">
        <v>4086</v>
      </c>
      <c r="C4087" t="s">
        <v>19</v>
      </c>
      <c r="D4087" t="s">
        <v>19</v>
      </c>
      <c r="E4087">
        <v>4086</v>
      </c>
      <c r="F4087" t="s">
        <v>20</v>
      </c>
      <c r="G4087">
        <v>12897</v>
      </c>
      <c r="H4087">
        <v>4086</v>
      </c>
      <c r="I4087">
        <v>32</v>
      </c>
      <c r="J4087" t="s">
        <v>9748</v>
      </c>
      <c r="K4087" t="s">
        <v>9749</v>
      </c>
      <c r="L4087" t="s">
        <v>33</v>
      </c>
      <c r="M4087" t="s">
        <v>34</v>
      </c>
      <c r="N4087" t="s">
        <v>136</v>
      </c>
      <c r="O4087" t="s">
        <v>137</v>
      </c>
      <c r="P4087">
        <v>71.951300000000003</v>
      </c>
      <c r="Q4087">
        <v>25390255</v>
      </c>
      <c r="R4087" t="s">
        <v>151</v>
      </c>
      <c r="S4087">
        <v>6</v>
      </c>
    </row>
    <row r="4088" spans="2:19" x14ac:dyDescent="0.3">
      <c r="B4088">
        <v>4087</v>
      </c>
      <c r="C4088" t="s">
        <v>19</v>
      </c>
      <c r="D4088" t="s">
        <v>19</v>
      </c>
      <c r="E4088">
        <v>4087</v>
      </c>
      <c r="F4088" t="s">
        <v>20</v>
      </c>
      <c r="G4088">
        <v>23644</v>
      </c>
      <c r="H4088">
        <v>4087</v>
      </c>
      <c r="I4088">
        <v>73</v>
      </c>
      <c r="J4088" t="s">
        <v>9750</v>
      </c>
      <c r="K4088" t="s">
        <v>9751</v>
      </c>
      <c r="L4088" t="s">
        <v>189</v>
      </c>
      <c r="M4088" t="s">
        <v>190</v>
      </c>
      <c r="N4088" t="s">
        <v>680</v>
      </c>
      <c r="O4088" t="s">
        <v>681</v>
      </c>
      <c r="P4088">
        <v>71.8994</v>
      </c>
      <c r="Q4088">
        <v>7940368</v>
      </c>
      <c r="R4088" t="s">
        <v>121</v>
      </c>
      <c r="S4088">
        <v>2</v>
      </c>
    </row>
    <row r="4089" spans="2:19" x14ac:dyDescent="0.3">
      <c r="B4089">
        <v>4088</v>
      </c>
      <c r="C4089" t="s">
        <v>19</v>
      </c>
      <c r="D4089" t="s">
        <v>19</v>
      </c>
      <c r="E4089">
        <v>4088</v>
      </c>
      <c r="F4089" t="s">
        <v>20</v>
      </c>
      <c r="G4089">
        <v>563</v>
      </c>
      <c r="H4089">
        <v>4088</v>
      </c>
      <c r="I4089">
        <v>134</v>
      </c>
      <c r="J4089" t="s">
        <v>9752</v>
      </c>
      <c r="K4089" t="s">
        <v>9753</v>
      </c>
      <c r="L4089" t="s">
        <v>33</v>
      </c>
      <c r="M4089" t="s">
        <v>34</v>
      </c>
      <c r="N4089" t="s">
        <v>463</v>
      </c>
      <c r="O4089" t="s">
        <v>36</v>
      </c>
      <c r="P4089">
        <v>71.879900000000006</v>
      </c>
      <c r="Q4089">
        <v>24823250</v>
      </c>
      <c r="R4089" t="s">
        <v>144</v>
      </c>
      <c r="S4089">
        <v>7</v>
      </c>
    </row>
    <row r="4090" spans="2:19" x14ac:dyDescent="0.3">
      <c r="B4090">
        <v>4089</v>
      </c>
      <c r="C4090" t="s">
        <v>19</v>
      </c>
      <c r="D4090" t="s">
        <v>19</v>
      </c>
      <c r="E4090">
        <v>4089</v>
      </c>
      <c r="F4090" t="s">
        <v>20</v>
      </c>
      <c r="G4090">
        <v>4088</v>
      </c>
      <c r="H4090">
        <v>4089</v>
      </c>
      <c r="I4090">
        <v>96</v>
      </c>
      <c r="J4090" t="s">
        <v>9754</v>
      </c>
      <c r="K4090" t="s">
        <v>9755</v>
      </c>
      <c r="L4090" t="s">
        <v>131</v>
      </c>
      <c r="M4090" t="s">
        <v>132</v>
      </c>
      <c r="N4090" t="s">
        <v>1898</v>
      </c>
      <c r="O4090" t="s">
        <v>143</v>
      </c>
      <c r="P4090">
        <v>71.846900000000005</v>
      </c>
      <c r="Q4090">
        <v>51150969</v>
      </c>
      <c r="R4090" t="s">
        <v>121</v>
      </c>
      <c r="S4090">
        <v>7</v>
      </c>
    </row>
    <row r="4091" spans="2:19" x14ac:dyDescent="0.3">
      <c r="B4091">
        <v>4090</v>
      </c>
      <c r="C4091" t="s">
        <v>19</v>
      </c>
      <c r="D4091" t="s">
        <v>19</v>
      </c>
      <c r="E4091">
        <v>4090</v>
      </c>
      <c r="F4091" t="s">
        <v>20</v>
      </c>
      <c r="G4091">
        <v>21980</v>
      </c>
      <c r="H4091">
        <v>4090</v>
      </c>
      <c r="I4091">
        <v>18</v>
      </c>
      <c r="J4091" t="s">
        <v>9756</v>
      </c>
      <c r="K4091" t="s">
        <v>9757</v>
      </c>
      <c r="L4091" t="s">
        <v>95</v>
      </c>
      <c r="M4091" t="s">
        <v>96</v>
      </c>
      <c r="N4091" t="s">
        <v>1690</v>
      </c>
      <c r="O4091" t="s">
        <v>150</v>
      </c>
      <c r="P4091">
        <v>71.7774</v>
      </c>
      <c r="Q4091">
        <v>69355667</v>
      </c>
      <c r="R4091" t="s">
        <v>37</v>
      </c>
      <c r="S4091">
        <v>2</v>
      </c>
    </row>
    <row r="4092" spans="2:19" x14ac:dyDescent="0.3">
      <c r="B4092">
        <v>4091</v>
      </c>
      <c r="C4092" t="s">
        <v>19</v>
      </c>
      <c r="D4092" t="s">
        <v>19</v>
      </c>
      <c r="E4092">
        <v>4091</v>
      </c>
      <c r="F4092" t="s">
        <v>20</v>
      </c>
      <c r="G4092">
        <v>25852</v>
      </c>
      <c r="H4092">
        <v>4091</v>
      </c>
      <c r="I4092">
        <v>81</v>
      </c>
      <c r="J4092" t="s">
        <v>9758</v>
      </c>
      <c r="K4092" t="s">
        <v>9759</v>
      </c>
      <c r="L4092" t="s">
        <v>170</v>
      </c>
      <c r="M4092" t="s">
        <v>171</v>
      </c>
      <c r="N4092" t="s">
        <v>3683</v>
      </c>
      <c r="O4092" t="s">
        <v>377</v>
      </c>
      <c r="P4092">
        <v>71.783000000000001</v>
      </c>
      <c r="Q4092">
        <v>42923054</v>
      </c>
      <c r="R4092" t="s">
        <v>37</v>
      </c>
      <c r="S4092">
        <v>1</v>
      </c>
    </row>
    <row r="4093" spans="2:19" x14ac:dyDescent="0.3">
      <c r="B4093">
        <v>4092</v>
      </c>
      <c r="C4093" t="s">
        <v>19</v>
      </c>
      <c r="D4093" t="s">
        <v>19</v>
      </c>
      <c r="E4093">
        <v>4092</v>
      </c>
      <c r="F4093" t="s">
        <v>20</v>
      </c>
      <c r="G4093">
        <v>25575</v>
      </c>
      <c r="H4093">
        <v>4092</v>
      </c>
      <c r="I4093">
        <v>30</v>
      </c>
      <c r="J4093" t="s">
        <v>9760</v>
      </c>
      <c r="K4093" t="s">
        <v>9761</v>
      </c>
      <c r="L4093" t="s">
        <v>95</v>
      </c>
      <c r="M4093" t="s">
        <v>96</v>
      </c>
      <c r="N4093" t="s">
        <v>147</v>
      </c>
      <c r="O4093" t="s">
        <v>147</v>
      </c>
      <c r="P4093">
        <v>71.756200000000007</v>
      </c>
      <c r="Q4093">
        <v>2588830</v>
      </c>
      <c r="R4093" t="s">
        <v>37</v>
      </c>
      <c r="S4093">
        <v>1</v>
      </c>
    </row>
    <row r="4094" spans="2:19" x14ac:dyDescent="0.3">
      <c r="B4094">
        <v>4093</v>
      </c>
      <c r="C4094" t="s">
        <v>19</v>
      </c>
      <c r="D4094" t="s">
        <v>19</v>
      </c>
      <c r="E4094">
        <v>4093</v>
      </c>
      <c r="F4094" t="s">
        <v>20</v>
      </c>
      <c r="G4094">
        <v>25175</v>
      </c>
      <c r="H4094">
        <v>4093</v>
      </c>
      <c r="I4094">
        <v>150</v>
      </c>
      <c r="J4094" t="s">
        <v>9762</v>
      </c>
      <c r="K4094" t="s">
        <v>9763</v>
      </c>
      <c r="L4094" t="s">
        <v>195</v>
      </c>
      <c r="M4094" t="s">
        <v>196</v>
      </c>
      <c r="N4094" t="s">
        <v>9764</v>
      </c>
      <c r="O4094" t="s">
        <v>9765</v>
      </c>
      <c r="P4094">
        <v>71.662700000000001</v>
      </c>
      <c r="Q4094">
        <v>80245116</v>
      </c>
      <c r="R4094" t="s">
        <v>74</v>
      </c>
      <c r="S4094">
        <v>1</v>
      </c>
    </row>
    <row r="4095" spans="2:19" x14ac:dyDescent="0.3">
      <c r="B4095">
        <v>4094</v>
      </c>
      <c r="C4095" t="s">
        <v>19</v>
      </c>
      <c r="D4095" t="s">
        <v>19</v>
      </c>
      <c r="E4095">
        <v>4094</v>
      </c>
      <c r="F4095" t="s">
        <v>20</v>
      </c>
      <c r="G4095">
        <v>25897</v>
      </c>
      <c r="H4095">
        <v>4094</v>
      </c>
      <c r="I4095">
        <v>55</v>
      </c>
      <c r="J4095" t="s">
        <v>9766</v>
      </c>
      <c r="K4095" t="s">
        <v>9767</v>
      </c>
      <c r="L4095" t="s">
        <v>95</v>
      </c>
      <c r="M4095" t="s">
        <v>96</v>
      </c>
      <c r="N4095" t="s">
        <v>743</v>
      </c>
      <c r="O4095" t="s">
        <v>147</v>
      </c>
      <c r="P4095">
        <v>71.622</v>
      </c>
      <c r="Q4095">
        <v>3215594</v>
      </c>
      <c r="R4095" t="s">
        <v>516</v>
      </c>
      <c r="S4095">
        <v>1</v>
      </c>
    </row>
    <row r="4096" spans="2:19" x14ac:dyDescent="0.3">
      <c r="B4096">
        <v>4095</v>
      </c>
      <c r="C4096" t="s">
        <v>19</v>
      </c>
      <c r="D4096" t="s">
        <v>19</v>
      </c>
      <c r="E4096">
        <v>4095</v>
      </c>
      <c r="F4096" t="s">
        <v>20</v>
      </c>
      <c r="G4096">
        <v>4780</v>
      </c>
      <c r="H4096">
        <v>4095</v>
      </c>
      <c r="I4096">
        <v>17</v>
      </c>
      <c r="J4096" t="s">
        <v>9768</v>
      </c>
      <c r="K4096" t="s">
        <v>9769</v>
      </c>
      <c r="L4096" t="s">
        <v>131</v>
      </c>
      <c r="M4096" t="s">
        <v>132</v>
      </c>
      <c r="N4096" t="s">
        <v>133</v>
      </c>
      <c r="O4096" t="s">
        <v>133</v>
      </c>
      <c r="P4096">
        <v>71.574600000000004</v>
      </c>
      <c r="Q4096">
        <v>7802037</v>
      </c>
      <c r="R4096" t="s">
        <v>262</v>
      </c>
      <c r="S4096">
        <v>5</v>
      </c>
    </row>
    <row r="4097" spans="2:19" x14ac:dyDescent="0.3">
      <c r="B4097">
        <v>4096</v>
      </c>
      <c r="C4097" t="s">
        <v>19</v>
      </c>
      <c r="D4097" t="s">
        <v>19</v>
      </c>
      <c r="E4097">
        <v>4096</v>
      </c>
      <c r="F4097" t="s">
        <v>20</v>
      </c>
      <c r="G4097">
        <v>21845</v>
      </c>
      <c r="H4097">
        <v>4096</v>
      </c>
      <c r="I4097">
        <v>42</v>
      </c>
      <c r="J4097" t="s">
        <v>9770</v>
      </c>
      <c r="K4097" t="s">
        <v>9771</v>
      </c>
      <c r="L4097" t="s">
        <v>195</v>
      </c>
      <c r="M4097" t="s">
        <v>196</v>
      </c>
      <c r="N4097" t="s">
        <v>1836</v>
      </c>
      <c r="O4097" t="s">
        <v>410</v>
      </c>
      <c r="P4097">
        <v>71.524500000000003</v>
      </c>
      <c r="Q4097">
        <v>4276492</v>
      </c>
      <c r="R4097" t="s">
        <v>118</v>
      </c>
      <c r="S4097">
        <v>3</v>
      </c>
    </row>
    <row r="4098" spans="2:19" x14ac:dyDescent="0.3">
      <c r="B4098">
        <v>4097</v>
      </c>
      <c r="C4098" t="s">
        <v>19</v>
      </c>
      <c r="D4098" t="s">
        <v>19</v>
      </c>
      <c r="E4098">
        <v>4097</v>
      </c>
      <c r="F4098" t="s">
        <v>20</v>
      </c>
      <c r="G4098">
        <v>25389</v>
      </c>
      <c r="H4098">
        <v>4097</v>
      </c>
      <c r="I4098">
        <v>14</v>
      </c>
      <c r="J4098" t="s">
        <v>9772</v>
      </c>
      <c r="K4098" t="s">
        <v>9773</v>
      </c>
      <c r="L4098" t="s">
        <v>176</v>
      </c>
      <c r="M4098" t="s">
        <v>177</v>
      </c>
      <c r="N4098" t="s">
        <v>8367</v>
      </c>
      <c r="O4098" t="s">
        <v>179</v>
      </c>
      <c r="P4098">
        <v>71.472700000000003</v>
      </c>
      <c r="Q4098">
        <v>3133270</v>
      </c>
      <c r="R4098" t="s">
        <v>151</v>
      </c>
      <c r="S4098">
        <v>1</v>
      </c>
    </row>
    <row r="4099" spans="2:19" x14ac:dyDescent="0.3">
      <c r="B4099">
        <v>4098</v>
      </c>
      <c r="C4099" t="s">
        <v>19</v>
      </c>
      <c r="D4099" t="s">
        <v>19</v>
      </c>
      <c r="E4099">
        <v>4098</v>
      </c>
      <c r="F4099" t="s">
        <v>20</v>
      </c>
      <c r="G4099">
        <v>20138</v>
      </c>
      <c r="H4099">
        <v>4098</v>
      </c>
      <c r="I4099">
        <v>28</v>
      </c>
      <c r="J4099" t="s">
        <v>9774</v>
      </c>
      <c r="K4099" t="s">
        <v>9775</v>
      </c>
      <c r="L4099" t="s">
        <v>547</v>
      </c>
      <c r="M4099" t="s">
        <v>548</v>
      </c>
      <c r="N4099" t="s">
        <v>6466</v>
      </c>
      <c r="O4099" t="s">
        <v>549</v>
      </c>
      <c r="P4099">
        <v>71.444800000000001</v>
      </c>
      <c r="Q4099">
        <v>13705742</v>
      </c>
      <c r="R4099" t="s">
        <v>467</v>
      </c>
      <c r="S4099">
        <v>4</v>
      </c>
    </row>
    <row r="4100" spans="2:19" x14ac:dyDescent="0.3">
      <c r="B4100">
        <v>4099</v>
      </c>
      <c r="C4100" t="s">
        <v>19</v>
      </c>
      <c r="D4100" t="s">
        <v>19</v>
      </c>
      <c r="E4100">
        <v>4099</v>
      </c>
      <c r="F4100" t="s">
        <v>20</v>
      </c>
      <c r="G4100">
        <v>26037</v>
      </c>
      <c r="H4100">
        <v>4099</v>
      </c>
      <c r="I4100">
        <v>20</v>
      </c>
      <c r="J4100" t="s">
        <v>9776</v>
      </c>
      <c r="K4100" t="s">
        <v>9777</v>
      </c>
      <c r="L4100" t="s">
        <v>23</v>
      </c>
      <c r="M4100" t="s">
        <v>24</v>
      </c>
      <c r="N4100" t="s">
        <v>674</v>
      </c>
      <c r="O4100" t="s">
        <v>26</v>
      </c>
      <c r="P4100">
        <v>71.427099999999996</v>
      </c>
      <c r="Q4100">
        <v>13729007</v>
      </c>
      <c r="R4100" t="s">
        <v>182</v>
      </c>
      <c r="S4100">
        <v>1</v>
      </c>
    </row>
    <row r="4101" spans="2:19" x14ac:dyDescent="0.3">
      <c r="B4101">
        <v>4100</v>
      </c>
      <c r="C4101" t="s">
        <v>19</v>
      </c>
      <c r="D4101" t="s">
        <v>19</v>
      </c>
      <c r="E4101">
        <v>4100</v>
      </c>
      <c r="F4101" t="s">
        <v>20</v>
      </c>
      <c r="G4101">
        <v>1230</v>
      </c>
      <c r="H4101">
        <v>4100</v>
      </c>
      <c r="I4101">
        <v>23</v>
      </c>
      <c r="J4101" t="s">
        <v>9778</v>
      </c>
      <c r="K4101" t="s">
        <v>9779</v>
      </c>
      <c r="L4101" t="s">
        <v>70</v>
      </c>
      <c r="M4101" t="s">
        <v>71</v>
      </c>
      <c r="N4101" t="s">
        <v>72</v>
      </c>
      <c r="O4101" t="s">
        <v>73</v>
      </c>
      <c r="P4101">
        <v>71.392300000000006</v>
      </c>
      <c r="Q4101">
        <v>8418334</v>
      </c>
      <c r="R4101" t="s">
        <v>182</v>
      </c>
      <c r="S4101">
        <v>5</v>
      </c>
    </row>
    <row r="4102" spans="2:19" x14ac:dyDescent="0.3">
      <c r="B4102">
        <v>4101</v>
      </c>
      <c r="C4102" t="s">
        <v>19</v>
      </c>
      <c r="D4102" t="s">
        <v>19</v>
      </c>
      <c r="E4102">
        <v>4101</v>
      </c>
      <c r="F4102" t="s">
        <v>20</v>
      </c>
      <c r="G4102">
        <v>25905</v>
      </c>
      <c r="H4102">
        <v>4101</v>
      </c>
      <c r="I4102">
        <v>7729</v>
      </c>
      <c r="J4102" t="s">
        <v>9780</v>
      </c>
      <c r="K4102" t="s">
        <v>9781</v>
      </c>
      <c r="L4102" t="s">
        <v>95</v>
      </c>
      <c r="M4102" t="s">
        <v>96</v>
      </c>
      <c r="N4102" t="s">
        <v>3410</v>
      </c>
      <c r="O4102" t="s">
        <v>3411</v>
      </c>
      <c r="P4102">
        <v>71.352999999999994</v>
      </c>
      <c r="Q4102">
        <v>168547797</v>
      </c>
      <c r="R4102" t="s">
        <v>449</v>
      </c>
      <c r="S4102">
        <v>1</v>
      </c>
    </row>
    <row r="4103" spans="2:19" x14ac:dyDescent="0.3">
      <c r="B4103">
        <v>4102</v>
      </c>
      <c r="C4103" t="s">
        <v>19</v>
      </c>
      <c r="D4103" t="s">
        <v>19</v>
      </c>
      <c r="E4103">
        <v>4102</v>
      </c>
      <c r="F4103" t="s">
        <v>20</v>
      </c>
      <c r="G4103">
        <v>4504</v>
      </c>
      <c r="H4103">
        <v>4102</v>
      </c>
      <c r="I4103">
        <v>95</v>
      </c>
      <c r="J4103" t="s">
        <v>9782</v>
      </c>
      <c r="K4103" t="s">
        <v>9783</v>
      </c>
      <c r="L4103" t="s">
        <v>131</v>
      </c>
      <c r="M4103" t="s">
        <v>132</v>
      </c>
      <c r="N4103" t="s">
        <v>9784</v>
      </c>
      <c r="O4103" t="s">
        <v>698</v>
      </c>
      <c r="P4103">
        <v>71.348200000000006</v>
      </c>
      <c r="Q4103">
        <v>62530173</v>
      </c>
      <c r="R4103" t="s">
        <v>274</v>
      </c>
      <c r="S4103">
        <v>6</v>
      </c>
    </row>
    <row r="4104" spans="2:19" x14ac:dyDescent="0.3">
      <c r="B4104">
        <v>4103</v>
      </c>
      <c r="C4104" t="s">
        <v>19</v>
      </c>
      <c r="D4104" t="s">
        <v>19</v>
      </c>
      <c r="E4104">
        <v>4103</v>
      </c>
      <c r="F4104" t="s">
        <v>20</v>
      </c>
      <c r="G4104">
        <v>4879</v>
      </c>
      <c r="H4104">
        <v>4103</v>
      </c>
      <c r="I4104">
        <v>18</v>
      </c>
      <c r="J4104" t="s">
        <v>9785</v>
      </c>
      <c r="K4104" t="s">
        <v>9786</v>
      </c>
      <c r="L4104" t="s">
        <v>176</v>
      </c>
      <c r="M4104" t="s">
        <v>177</v>
      </c>
      <c r="N4104" t="s">
        <v>512</v>
      </c>
      <c r="O4104" t="s">
        <v>179</v>
      </c>
      <c r="P4104">
        <v>71.276499999999999</v>
      </c>
      <c r="Q4104">
        <v>6925000</v>
      </c>
      <c r="R4104" t="s">
        <v>144</v>
      </c>
      <c r="S4104">
        <v>6</v>
      </c>
    </row>
    <row r="4105" spans="2:19" x14ac:dyDescent="0.3">
      <c r="B4105">
        <v>4104</v>
      </c>
      <c r="C4105" t="s">
        <v>19</v>
      </c>
      <c r="D4105" t="s">
        <v>19</v>
      </c>
      <c r="E4105">
        <v>4104</v>
      </c>
      <c r="F4105" t="s">
        <v>20</v>
      </c>
      <c r="G4105">
        <v>25246</v>
      </c>
      <c r="H4105">
        <v>4104</v>
      </c>
      <c r="I4105">
        <v>52</v>
      </c>
      <c r="J4105" t="s">
        <v>9787</v>
      </c>
      <c r="K4105" t="s">
        <v>9788</v>
      </c>
      <c r="L4105" t="s">
        <v>210</v>
      </c>
      <c r="M4105" t="s">
        <v>211</v>
      </c>
      <c r="N4105" t="s">
        <v>172</v>
      </c>
      <c r="O4105" t="s">
        <v>481</v>
      </c>
      <c r="P4105">
        <v>71.211600000000004</v>
      </c>
      <c r="Q4105">
        <v>10550357</v>
      </c>
      <c r="R4105" t="s">
        <v>118</v>
      </c>
      <c r="S4105">
        <v>1</v>
      </c>
    </row>
    <row r="4106" spans="2:19" x14ac:dyDescent="0.3">
      <c r="B4106">
        <v>4105</v>
      </c>
      <c r="C4106" t="s">
        <v>19</v>
      </c>
      <c r="D4106" t="s">
        <v>19</v>
      </c>
      <c r="E4106">
        <v>4105</v>
      </c>
      <c r="F4106" t="s">
        <v>20</v>
      </c>
      <c r="G4106">
        <v>22660</v>
      </c>
      <c r="H4106">
        <v>4105</v>
      </c>
      <c r="I4106">
        <v>26</v>
      </c>
      <c r="J4106" t="s">
        <v>9789</v>
      </c>
      <c r="K4106" t="s">
        <v>9790</v>
      </c>
      <c r="L4106" t="s">
        <v>185</v>
      </c>
      <c r="M4106" t="s">
        <v>186</v>
      </c>
      <c r="N4106" t="s">
        <v>185</v>
      </c>
      <c r="O4106" t="s">
        <v>179</v>
      </c>
      <c r="P4106">
        <v>71.196200000000005</v>
      </c>
      <c r="Q4106">
        <v>12885127</v>
      </c>
      <c r="R4106" t="s">
        <v>49</v>
      </c>
      <c r="S4106">
        <v>3</v>
      </c>
    </row>
    <row r="4107" spans="2:19" x14ac:dyDescent="0.3">
      <c r="B4107">
        <v>4106</v>
      </c>
      <c r="C4107" t="s">
        <v>19</v>
      </c>
      <c r="D4107" t="s">
        <v>19</v>
      </c>
      <c r="E4107">
        <v>4106</v>
      </c>
      <c r="F4107" t="s">
        <v>20</v>
      </c>
      <c r="G4107">
        <v>25916</v>
      </c>
      <c r="H4107">
        <v>4106</v>
      </c>
      <c r="I4107">
        <v>180</v>
      </c>
      <c r="J4107" t="s">
        <v>9791</v>
      </c>
      <c r="K4107" t="s">
        <v>9792</v>
      </c>
      <c r="L4107" t="s">
        <v>95</v>
      </c>
      <c r="M4107" t="s">
        <v>96</v>
      </c>
      <c r="N4107" t="s">
        <v>509</v>
      </c>
      <c r="O4107" t="s">
        <v>489</v>
      </c>
      <c r="P4107">
        <v>71.150599999999997</v>
      </c>
      <c r="Q4107">
        <v>66957023</v>
      </c>
      <c r="R4107" t="s">
        <v>182</v>
      </c>
      <c r="S4107">
        <v>1</v>
      </c>
    </row>
    <row r="4108" spans="2:19" x14ac:dyDescent="0.3">
      <c r="B4108">
        <v>4107</v>
      </c>
      <c r="C4108" t="s">
        <v>19</v>
      </c>
      <c r="D4108" t="s">
        <v>19</v>
      </c>
      <c r="E4108">
        <v>4107</v>
      </c>
      <c r="F4108" t="s">
        <v>20</v>
      </c>
      <c r="G4108">
        <v>26478</v>
      </c>
      <c r="H4108">
        <v>4107</v>
      </c>
      <c r="I4108">
        <v>23</v>
      </c>
      <c r="J4108" t="s">
        <v>9793</v>
      </c>
      <c r="K4108" t="s">
        <v>9794</v>
      </c>
      <c r="L4108" t="s">
        <v>95</v>
      </c>
      <c r="M4108" t="s">
        <v>96</v>
      </c>
      <c r="N4108" t="s">
        <v>2024</v>
      </c>
      <c r="O4108" t="s">
        <v>98</v>
      </c>
      <c r="P4108">
        <v>71.154200000000003</v>
      </c>
      <c r="Q4108">
        <v>3022893</v>
      </c>
      <c r="R4108" t="s">
        <v>61</v>
      </c>
      <c r="S4108">
        <v>1</v>
      </c>
    </row>
    <row r="4109" spans="2:19" x14ac:dyDescent="0.3">
      <c r="B4109">
        <v>4108</v>
      </c>
      <c r="C4109" t="s">
        <v>19</v>
      </c>
      <c r="D4109" t="s">
        <v>19</v>
      </c>
      <c r="E4109">
        <v>4108</v>
      </c>
      <c r="F4109" t="s">
        <v>20</v>
      </c>
      <c r="G4109">
        <v>24163</v>
      </c>
      <c r="H4109">
        <v>4108</v>
      </c>
      <c r="I4109">
        <v>37</v>
      </c>
      <c r="J4109" t="s">
        <v>9795</v>
      </c>
      <c r="K4109" t="s">
        <v>9796</v>
      </c>
      <c r="L4109" t="s">
        <v>215</v>
      </c>
      <c r="M4109" t="s">
        <v>216</v>
      </c>
      <c r="N4109" t="s">
        <v>9797</v>
      </c>
      <c r="O4109" t="s">
        <v>9798</v>
      </c>
      <c r="P4109">
        <v>71.068799999999996</v>
      </c>
      <c r="Q4109">
        <v>2827085</v>
      </c>
      <c r="R4109" t="s">
        <v>144</v>
      </c>
      <c r="S4109">
        <v>2</v>
      </c>
    </row>
    <row r="4110" spans="2:19" x14ac:dyDescent="0.3">
      <c r="B4110">
        <v>4109</v>
      </c>
      <c r="C4110" t="s">
        <v>19</v>
      </c>
      <c r="D4110" t="s">
        <v>19</v>
      </c>
      <c r="E4110">
        <v>4109</v>
      </c>
      <c r="F4110" t="s">
        <v>20</v>
      </c>
      <c r="G4110">
        <v>17742</v>
      </c>
      <c r="H4110">
        <v>4109</v>
      </c>
      <c r="I4110">
        <v>330</v>
      </c>
      <c r="J4110" t="s">
        <v>9799</v>
      </c>
      <c r="K4110" t="s">
        <v>9800</v>
      </c>
      <c r="L4110" t="s">
        <v>257</v>
      </c>
      <c r="M4110" t="s">
        <v>258</v>
      </c>
      <c r="N4110" t="s">
        <v>9801</v>
      </c>
      <c r="O4110" t="s">
        <v>259</v>
      </c>
      <c r="P4110">
        <v>71.040499999999994</v>
      </c>
      <c r="Q4110">
        <v>21120277</v>
      </c>
      <c r="R4110" t="s">
        <v>467</v>
      </c>
      <c r="S4110">
        <v>5</v>
      </c>
    </row>
    <row r="4111" spans="2:19" x14ac:dyDescent="0.3">
      <c r="B4111">
        <v>4110</v>
      </c>
      <c r="C4111" t="s">
        <v>19</v>
      </c>
      <c r="D4111" t="s">
        <v>19</v>
      </c>
      <c r="E4111">
        <v>4110</v>
      </c>
      <c r="F4111" t="s">
        <v>20</v>
      </c>
      <c r="G4111">
        <v>22479</v>
      </c>
      <c r="H4111">
        <v>4110</v>
      </c>
      <c r="I4111">
        <v>219</v>
      </c>
      <c r="J4111" t="s">
        <v>9802</v>
      </c>
      <c r="K4111" t="s">
        <v>9803</v>
      </c>
      <c r="L4111" t="s">
        <v>95</v>
      </c>
      <c r="M4111" t="s">
        <v>96</v>
      </c>
      <c r="N4111" t="s">
        <v>1253</v>
      </c>
      <c r="O4111" t="s">
        <v>150</v>
      </c>
      <c r="P4111">
        <v>71.013999999999996</v>
      </c>
      <c r="Q4111">
        <v>30184886</v>
      </c>
      <c r="R4111" t="s">
        <v>449</v>
      </c>
      <c r="S4111">
        <v>3</v>
      </c>
    </row>
    <row r="4112" spans="2:19" x14ac:dyDescent="0.3">
      <c r="B4112">
        <v>4111</v>
      </c>
      <c r="C4112" t="s">
        <v>19</v>
      </c>
      <c r="D4112" t="s">
        <v>19</v>
      </c>
      <c r="E4112">
        <v>4111</v>
      </c>
      <c r="F4112" t="s">
        <v>20</v>
      </c>
      <c r="G4112">
        <v>25988</v>
      </c>
      <c r="H4112">
        <v>4111</v>
      </c>
      <c r="I4112">
        <v>124</v>
      </c>
      <c r="J4112" t="s">
        <v>9804</v>
      </c>
      <c r="K4112" t="s">
        <v>9805</v>
      </c>
      <c r="L4112" t="s">
        <v>164</v>
      </c>
      <c r="M4112" t="s">
        <v>165</v>
      </c>
      <c r="N4112" t="s">
        <v>1126</v>
      </c>
      <c r="O4112" t="s">
        <v>167</v>
      </c>
      <c r="P4112">
        <v>71.008700000000005</v>
      </c>
      <c r="Q4112">
        <v>16115055</v>
      </c>
      <c r="R4112" t="s">
        <v>428</v>
      </c>
      <c r="S4112">
        <v>1</v>
      </c>
    </row>
    <row r="4113" spans="2:19" x14ac:dyDescent="0.3">
      <c r="B4113">
        <v>4112</v>
      </c>
      <c r="C4113" t="s">
        <v>19</v>
      </c>
      <c r="D4113" t="s">
        <v>19</v>
      </c>
      <c r="E4113">
        <v>4112</v>
      </c>
      <c r="F4113" t="s">
        <v>20</v>
      </c>
      <c r="G4113">
        <v>25664</v>
      </c>
      <c r="H4113">
        <v>4112</v>
      </c>
      <c r="I4113">
        <v>22</v>
      </c>
      <c r="J4113" t="s">
        <v>9806</v>
      </c>
      <c r="K4113" t="s">
        <v>9807</v>
      </c>
      <c r="L4113" t="s">
        <v>311</v>
      </c>
      <c r="M4113" t="s">
        <v>369</v>
      </c>
      <c r="N4113" t="s">
        <v>370</v>
      </c>
      <c r="O4113" t="s">
        <v>370</v>
      </c>
      <c r="P4113">
        <v>70.990700000000004</v>
      </c>
      <c r="Q4113">
        <v>4538877</v>
      </c>
      <c r="R4113" t="s">
        <v>449</v>
      </c>
      <c r="S4113">
        <v>1</v>
      </c>
    </row>
    <row r="4114" spans="2:19" x14ac:dyDescent="0.3">
      <c r="B4114">
        <v>4113</v>
      </c>
      <c r="C4114" t="s">
        <v>19</v>
      </c>
      <c r="D4114" t="s">
        <v>19</v>
      </c>
      <c r="E4114">
        <v>4113</v>
      </c>
      <c r="F4114" t="s">
        <v>20</v>
      </c>
      <c r="G4114">
        <v>26507</v>
      </c>
      <c r="H4114">
        <v>4113</v>
      </c>
      <c r="I4114">
        <v>10</v>
      </c>
      <c r="J4114" t="s">
        <v>9808</v>
      </c>
      <c r="K4114" t="s">
        <v>9809</v>
      </c>
      <c r="L4114" t="s">
        <v>246</v>
      </c>
      <c r="M4114" t="s">
        <v>247</v>
      </c>
      <c r="N4114" t="s">
        <v>9810</v>
      </c>
      <c r="O4114" t="s">
        <v>600</v>
      </c>
      <c r="P4114">
        <v>70.936199999999999</v>
      </c>
      <c r="Q4114">
        <v>3052279</v>
      </c>
      <c r="R4114" t="s">
        <v>37</v>
      </c>
      <c r="S4114">
        <v>1</v>
      </c>
    </row>
    <row r="4115" spans="2:19" x14ac:dyDescent="0.3">
      <c r="B4115">
        <v>4114</v>
      </c>
      <c r="C4115" t="s">
        <v>19</v>
      </c>
      <c r="D4115" t="s">
        <v>19</v>
      </c>
      <c r="E4115">
        <v>4114</v>
      </c>
      <c r="F4115" t="s">
        <v>20</v>
      </c>
      <c r="G4115">
        <v>1249</v>
      </c>
      <c r="H4115">
        <v>4114</v>
      </c>
      <c r="I4115">
        <v>37</v>
      </c>
      <c r="J4115" t="s">
        <v>9811</v>
      </c>
      <c r="K4115" t="s">
        <v>9812</v>
      </c>
      <c r="L4115" t="s">
        <v>547</v>
      </c>
      <c r="M4115" t="s">
        <v>548</v>
      </c>
      <c r="N4115" t="s">
        <v>9813</v>
      </c>
      <c r="O4115" t="s">
        <v>549</v>
      </c>
      <c r="P4115">
        <v>70.894099999999995</v>
      </c>
      <c r="Q4115">
        <v>13072024</v>
      </c>
      <c r="R4115" t="s">
        <v>415</v>
      </c>
      <c r="S4115">
        <v>6</v>
      </c>
    </row>
    <row r="4116" spans="2:19" x14ac:dyDescent="0.3">
      <c r="B4116">
        <v>4115</v>
      </c>
      <c r="C4116" t="s">
        <v>19</v>
      </c>
      <c r="D4116" t="s">
        <v>19</v>
      </c>
      <c r="E4116">
        <v>4115</v>
      </c>
      <c r="F4116" t="s">
        <v>20</v>
      </c>
      <c r="G4116">
        <v>20748</v>
      </c>
      <c r="H4116">
        <v>4115</v>
      </c>
      <c r="I4116">
        <v>58</v>
      </c>
      <c r="J4116" t="s">
        <v>9814</v>
      </c>
      <c r="K4116" t="s">
        <v>9815</v>
      </c>
      <c r="L4116" t="s">
        <v>185</v>
      </c>
      <c r="M4116" t="s">
        <v>186</v>
      </c>
      <c r="N4116" t="s">
        <v>5346</v>
      </c>
      <c r="O4116" t="s">
        <v>819</v>
      </c>
      <c r="P4116">
        <v>70.851100000000002</v>
      </c>
      <c r="Q4116">
        <v>4818000</v>
      </c>
      <c r="R4116" t="s">
        <v>449</v>
      </c>
      <c r="S4116">
        <v>4</v>
      </c>
    </row>
    <row r="4117" spans="2:19" x14ac:dyDescent="0.3">
      <c r="B4117">
        <v>4116</v>
      </c>
      <c r="C4117" t="s">
        <v>19</v>
      </c>
      <c r="D4117" t="s">
        <v>19</v>
      </c>
      <c r="E4117">
        <v>4116</v>
      </c>
      <c r="F4117" t="s">
        <v>20</v>
      </c>
      <c r="G4117">
        <v>24399</v>
      </c>
      <c r="H4117">
        <v>4116</v>
      </c>
      <c r="I4117">
        <v>60</v>
      </c>
      <c r="J4117" t="s">
        <v>9816</v>
      </c>
      <c r="K4117" t="s">
        <v>9817</v>
      </c>
      <c r="L4117" t="s">
        <v>131</v>
      </c>
      <c r="M4117" t="s">
        <v>132</v>
      </c>
      <c r="N4117" t="s">
        <v>294</v>
      </c>
      <c r="O4117" t="s">
        <v>143</v>
      </c>
      <c r="P4117">
        <v>70.822199999999995</v>
      </c>
      <c r="Q4117">
        <v>13883464</v>
      </c>
      <c r="R4117" t="s">
        <v>144</v>
      </c>
      <c r="S4117">
        <v>2</v>
      </c>
    </row>
    <row r="4118" spans="2:19" x14ac:dyDescent="0.3">
      <c r="B4118">
        <v>4117</v>
      </c>
      <c r="C4118" t="s">
        <v>19</v>
      </c>
      <c r="D4118" t="s">
        <v>19</v>
      </c>
      <c r="E4118">
        <v>4117</v>
      </c>
      <c r="F4118" t="s">
        <v>20</v>
      </c>
      <c r="G4118">
        <v>4583</v>
      </c>
      <c r="H4118">
        <v>4117</v>
      </c>
      <c r="I4118">
        <v>154</v>
      </c>
      <c r="J4118" t="s">
        <v>9818</v>
      </c>
      <c r="K4118" t="s">
        <v>9819</v>
      </c>
      <c r="L4118" t="s">
        <v>185</v>
      </c>
      <c r="M4118" t="s">
        <v>186</v>
      </c>
      <c r="N4118" t="s">
        <v>9820</v>
      </c>
      <c r="O4118" t="s">
        <v>9821</v>
      </c>
      <c r="P4118">
        <v>70.763000000000005</v>
      </c>
      <c r="Q4118">
        <v>74620076</v>
      </c>
      <c r="R4118" t="s">
        <v>274</v>
      </c>
      <c r="S4118">
        <v>8</v>
      </c>
    </row>
    <row r="4119" spans="2:19" x14ac:dyDescent="0.3">
      <c r="B4119">
        <v>4118</v>
      </c>
      <c r="C4119" t="s">
        <v>19</v>
      </c>
      <c r="D4119" t="s">
        <v>19</v>
      </c>
      <c r="E4119">
        <v>4118</v>
      </c>
      <c r="F4119" t="s">
        <v>20</v>
      </c>
      <c r="G4119">
        <v>824</v>
      </c>
      <c r="H4119">
        <v>4118</v>
      </c>
      <c r="I4119">
        <v>65</v>
      </c>
      <c r="J4119" t="s">
        <v>9822</v>
      </c>
      <c r="K4119" t="s">
        <v>9823</v>
      </c>
      <c r="L4119" t="s">
        <v>185</v>
      </c>
      <c r="M4119" t="s">
        <v>186</v>
      </c>
      <c r="N4119" t="s">
        <v>185</v>
      </c>
      <c r="O4119" t="s">
        <v>179</v>
      </c>
      <c r="P4119">
        <v>70.731300000000005</v>
      </c>
      <c r="Q4119">
        <v>19308000</v>
      </c>
      <c r="R4119" t="s">
        <v>49</v>
      </c>
      <c r="S4119">
        <v>7</v>
      </c>
    </row>
    <row r="4120" spans="2:19" x14ac:dyDescent="0.3">
      <c r="B4120">
        <v>4119</v>
      </c>
      <c r="C4120" t="s">
        <v>19</v>
      </c>
      <c r="D4120" t="s">
        <v>19</v>
      </c>
      <c r="E4120">
        <v>4119</v>
      </c>
      <c r="F4120" t="s">
        <v>20</v>
      </c>
      <c r="G4120">
        <v>22556</v>
      </c>
      <c r="H4120">
        <v>4119</v>
      </c>
      <c r="I4120">
        <v>92</v>
      </c>
      <c r="J4120" t="s">
        <v>9824</v>
      </c>
      <c r="K4120" t="s">
        <v>9825</v>
      </c>
      <c r="L4120" t="s">
        <v>131</v>
      </c>
      <c r="M4120" t="s">
        <v>132</v>
      </c>
      <c r="N4120" t="s">
        <v>133</v>
      </c>
      <c r="O4120" t="s">
        <v>133</v>
      </c>
      <c r="P4120">
        <v>70.661299999999997</v>
      </c>
      <c r="Q4120">
        <v>26082529</v>
      </c>
      <c r="R4120" t="s">
        <v>274</v>
      </c>
      <c r="S4120">
        <v>3</v>
      </c>
    </row>
    <row r="4121" spans="2:19" x14ac:dyDescent="0.3">
      <c r="B4121">
        <v>4120</v>
      </c>
      <c r="C4121" t="s">
        <v>19</v>
      </c>
      <c r="D4121" t="s">
        <v>19</v>
      </c>
      <c r="E4121">
        <v>4120</v>
      </c>
      <c r="F4121" t="s">
        <v>20</v>
      </c>
      <c r="G4121">
        <v>17265</v>
      </c>
      <c r="H4121">
        <v>4120</v>
      </c>
      <c r="I4121">
        <v>280</v>
      </c>
      <c r="J4121" t="s">
        <v>9826</v>
      </c>
      <c r="K4121" t="s">
        <v>9827</v>
      </c>
      <c r="L4121" t="s">
        <v>131</v>
      </c>
      <c r="M4121" t="s">
        <v>132</v>
      </c>
      <c r="N4121" t="s">
        <v>143</v>
      </c>
      <c r="O4121" t="s">
        <v>143</v>
      </c>
      <c r="P4121">
        <v>70.626999999999995</v>
      </c>
      <c r="Q4121">
        <v>15709310</v>
      </c>
      <c r="R4121" t="s">
        <v>449</v>
      </c>
      <c r="S4121">
        <v>3</v>
      </c>
    </row>
    <row r="4122" spans="2:19" x14ac:dyDescent="0.3">
      <c r="B4122">
        <v>4121</v>
      </c>
      <c r="C4122" t="s">
        <v>19</v>
      </c>
      <c r="D4122" t="s">
        <v>19</v>
      </c>
      <c r="E4122">
        <v>4121</v>
      </c>
      <c r="F4122" t="s">
        <v>20</v>
      </c>
      <c r="G4122">
        <v>4162</v>
      </c>
      <c r="H4122">
        <v>4121</v>
      </c>
      <c r="I4122">
        <v>89</v>
      </c>
      <c r="J4122" t="s">
        <v>9828</v>
      </c>
      <c r="K4122" t="s">
        <v>9829</v>
      </c>
      <c r="L4122" t="s">
        <v>131</v>
      </c>
      <c r="M4122" t="s">
        <v>132</v>
      </c>
      <c r="N4122" t="s">
        <v>133</v>
      </c>
      <c r="O4122" t="s">
        <v>133</v>
      </c>
      <c r="P4122">
        <v>70.556700000000006</v>
      </c>
      <c r="Q4122">
        <v>28567756</v>
      </c>
      <c r="R4122" t="s">
        <v>243</v>
      </c>
      <c r="S4122">
        <v>6</v>
      </c>
    </row>
    <row r="4123" spans="2:19" x14ac:dyDescent="0.3">
      <c r="B4123">
        <v>4122</v>
      </c>
      <c r="C4123" t="s">
        <v>19</v>
      </c>
      <c r="D4123" t="s">
        <v>19</v>
      </c>
      <c r="E4123">
        <v>4122</v>
      </c>
      <c r="F4123" t="s">
        <v>20</v>
      </c>
      <c r="G4123">
        <v>24853</v>
      </c>
      <c r="H4123">
        <v>4122</v>
      </c>
      <c r="I4123">
        <v>7</v>
      </c>
      <c r="J4123" t="s">
        <v>9830</v>
      </c>
      <c r="K4123" t="s">
        <v>9831</v>
      </c>
      <c r="L4123" t="s">
        <v>23</v>
      </c>
      <c r="M4123" t="s">
        <v>24</v>
      </c>
      <c r="N4123" t="s">
        <v>9832</v>
      </c>
      <c r="O4123" t="s">
        <v>41</v>
      </c>
      <c r="P4123">
        <v>70.551599999999993</v>
      </c>
      <c r="Q4123">
        <v>2356000</v>
      </c>
      <c r="R4123" t="s">
        <v>42</v>
      </c>
      <c r="S4123">
        <v>1</v>
      </c>
    </row>
    <row r="4124" spans="2:19" x14ac:dyDescent="0.3">
      <c r="B4124">
        <v>4123</v>
      </c>
      <c r="C4124" t="s">
        <v>19</v>
      </c>
      <c r="D4124" t="s">
        <v>19</v>
      </c>
      <c r="E4124">
        <v>4123</v>
      </c>
      <c r="F4124" t="s">
        <v>20</v>
      </c>
      <c r="G4124">
        <v>24167</v>
      </c>
      <c r="H4124">
        <v>4123</v>
      </c>
      <c r="I4124">
        <v>24</v>
      </c>
      <c r="J4124" t="s">
        <v>9833</v>
      </c>
      <c r="K4124" t="s">
        <v>9834</v>
      </c>
      <c r="L4124" t="s">
        <v>176</v>
      </c>
      <c r="M4124" t="s">
        <v>177</v>
      </c>
      <c r="N4124" t="s">
        <v>3818</v>
      </c>
      <c r="O4124" t="s">
        <v>179</v>
      </c>
      <c r="P4124">
        <v>70.533799999999999</v>
      </c>
      <c r="Q4124">
        <v>14549793</v>
      </c>
      <c r="R4124" t="s">
        <v>27</v>
      </c>
      <c r="S4124">
        <v>2</v>
      </c>
    </row>
    <row r="4125" spans="2:19" x14ac:dyDescent="0.3">
      <c r="B4125">
        <v>4124</v>
      </c>
      <c r="C4125" t="s">
        <v>19</v>
      </c>
      <c r="D4125" t="s">
        <v>19</v>
      </c>
      <c r="E4125">
        <v>4124</v>
      </c>
      <c r="F4125" t="s">
        <v>20</v>
      </c>
      <c r="G4125">
        <v>25858</v>
      </c>
      <c r="H4125">
        <v>4124</v>
      </c>
      <c r="I4125">
        <v>19</v>
      </c>
      <c r="J4125" t="s">
        <v>9835</v>
      </c>
      <c r="K4125" t="s">
        <v>9836</v>
      </c>
      <c r="L4125" t="s">
        <v>185</v>
      </c>
      <c r="M4125" t="s">
        <v>186</v>
      </c>
      <c r="N4125" t="s">
        <v>185</v>
      </c>
      <c r="O4125" t="s">
        <v>179</v>
      </c>
      <c r="P4125">
        <v>70.525300000000001</v>
      </c>
      <c r="Q4125">
        <v>2135488</v>
      </c>
      <c r="R4125" t="s">
        <v>144</v>
      </c>
      <c r="S4125">
        <v>1</v>
      </c>
    </row>
    <row r="4126" spans="2:19" x14ac:dyDescent="0.3">
      <c r="B4126">
        <v>4125</v>
      </c>
      <c r="C4126" t="s">
        <v>19</v>
      </c>
      <c r="D4126" t="s">
        <v>19</v>
      </c>
      <c r="E4126">
        <v>4125</v>
      </c>
      <c r="F4126" t="s">
        <v>20</v>
      </c>
      <c r="G4126">
        <v>24441</v>
      </c>
      <c r="H4126">
        <v>4125</v>
      </c>
      <c r="I4126">
        <v>57</v>
      </c>
      <c r="J4126" t="s">
        <v>9837</v>
      </c>
      <c r="K4126" t="s">
        <v>9838</v>
      </c>
      <c r="L4126" t="s">
        <v>731</v>
      </c>
      <c r="M4126" t="s">
        <v>732</v>
      </c>
      <c r="N4126" t="s">
        <v>2969</v>
      </c>
      <c r="O4126" t="s">
        <v>734</v>
      </c>
      <c r="P4126">
        <v>70.511700000000005</v>
      </c>
      <c r="Q4126">
        <v>45883000</v>
      </c>
      <c r="R4126" t="s">
        <v>37</v>
      </c>
      <c r="S4126">
        <v>2</v>
      </c>
    </row>
    <row r="4127" spans="2:19" x14ac:dyDescent="0.3">
      <c r="B4127">
        <v>4126</v>
      </c>
      <c r="C4127" t="s">
        <v>19</v>
      </c>
      <c r="D4127" t="s">
        <v>19</v>
      </c>
      <c r="E4127">
        <v>4126</v>
      </c>
      <c r="F4127" t="s">
        <v>20</v>
      </c>
      <c r="G4127">
        <v>24584</v>
      </c>
      <c r="H4127">
        <v>4126</v>
      </c>
      <c r="I4127">
        <v>0</v>
      </c>
      <c r="J4127" t="s">
        <v>9839</v>
      </c>
      <c r="K4127" t="s">
        <v>9840</v>
      </c>
      <c r="L4127" t="s">
        <v>176</v>
      </c>
      <c r="M4127" t="s">
        <v>177</v>
      </c>
      <c r="N4127" t="s">
        <v>3646</v>
      </c>
      <c r="O4127" t="s">
        <v>298</v>
      </c>
      <c r="P4127">
        <v>70.491200000000006</v>
      </c>
      <c r="Q4127">
        <v>7559026</v>
      </c>
      <c r="R4127" t="s">
        <v>128</v>
      </c>
      <c r="S4127">
        <v>2</v>
      </c>
    </row>
    <row r="4128" spans="2:19" x14ac:dyDescent="0.3">
      <c r="B4128">
        <v>4127</v>
      </c>
      <c r="C4128" t="s">
        <v>19</v>
      </c>
      <c r="D4128" t="s">
        <v>19</v>
      </c>
      <c r="E4128">
        <v>4127</v>
      </c>
      <c r="F4128" t="s">
        <v>20</v>
      </c>
      <c r="G4128">
        <v>18204</v>
      </c>
      <c r="H4128">
        <v>4127</v>
      </c>
      <c r="I4128">
        <v>13</v>
      </c>
      <c r="J4128" t="s">
        <v>9841</v>
      </c>
      <c r="K4128" t="s">
        <v>9842</v>
      </c>
      <c r="L4128" t="s">
        <v>189</v>
      </c>
      <c r="M4128" t="s">
        <v>190</v>
      </c>
      <c r="N4128" t="s">
        <v>3440</v>
      </c>
      <c r="O4128" t="s">
        <v>3441</v>
      </c>
      <c r="P4128">
        <v>70.480599999999995</v>
      </c>
      <c r="Q4128">
        <v>3564175</v>
      </c>
      <c r="R4128" t="s">
        <v>516</v>
      </c>
      <c r="S4128">
        <v>2</v>
      </c>
    </row>
    <row r="4129" spans="2:19" x14ac:dyDescent="0.3">
      <c r="B4129">
        <v>4128</v>
      </c>
      <c r="C4129" t="s">
        <v>19</v>
      </c>
      <c r="D4129" t="s">
        <v>19</v>
      </c>
      <c r="E4129">
        <v>4128</v>
      </c>
      <c r="F4129" t="s">
        <v>20</v>
      </c>
      <c r="G4129">
        <v>5967</v>
      </c>
      <c r="H4129">
        <v>4128</v>
      </c>
      <c r="I4129">
        <v>20</v>
      </c>
      <c r="J4129" t="s">
        <v>9843</v>
      </c>
      <c r="K4129" t="s">
        <v>9844</v>
      </c>
      <c r="L4129" t="s">
        <v>257</v>
      </c>
      <c r="M4129" t="s">
        <v>258</v>
      </c>
      <c r="N4129" t="s">
        <v>3388</v>
      </c>
      <c r="O4129" t="s">
        <v>259</v>
      </c>
      <c r="P4129">
        <v>70.412400000000005</v>
      </c>
      <c r="Q4129">
        <v>2611962</v>
      </c>
      <c r="R4129" t="s">
        <v>262</v>
      </c>
      <c r="S4129">
        <v>4</v>
      </c>
    </row>
    <row r="4130" spans="2:19" x14ac:dyDescent="0.3">
      <c r="B4130">
        <v>4129</v>
      </c>
      <c r="C4130" t="s">
        <v>19</v>
      </c>
      <c r="D4130" t="s">
        <v>19</v>
      </c>
      <c r="E4130">
        <v>4129</v>
      </c>
      <c r="F4130" t="s">
        <v>20</v>
      </c>
      <c r="G4130">
        <v>22665</v>
      </c>
      <c r="H4130">
        <v>4129</v>
      </c>
      <c r="I4130">
        <v>9546</v>
      </c>
      <c r="J4130" t="s">
        <v>9845</v>
      </c>
      <c r="K4130" t="s">
        <v>9846</v>
      </c>
      <c r="L4130" t="s">
        <v>189</v>
      </c>
      <c r="M4130" t="s">
        <v>190</v>
      </c>
      <c r="N4130" t="s">
        <v>1644</v>
      </c>
      <c r="O4130" t="s">
        <v>192</v>
      </c>
      <c r="P4130">
        <v>70.346400000000003</v>
      </c>
      <c r="Q4130">
        <v>215367840</v>
      </c>
      <c r="R4130" t="s">
        <v>449</v>
      </c>
      <c r="S4130">
        <v>3</v>
      </c>
    </row>
    <row r="4131" spans="2:19" x14ac:dyDescent="0.3">
      <c r="B4131">
        <v>4130</v>
      </c>
      <c r="C4131" t="s">
        <v>19</v>
      </c>
      <c r="D4131" t="s">
        <v>19</v>
      </c>
      <c r="E4131">
        <v>4130</v>
      </c>
      <c r="F4131" t="s">
        <v>20</v>
      </c>
      <c r="G4131">
        <v>6959</v>
      </c>
      <c r="H4131">
        <v>4130</v>
      </c>
      <c r="I4131">
        <v>250</v>
      </c>
      <c r="J4131" t="s">
        <v>9847</v>
      </c>
      <c r="K4131" t="s">
        <v>9848</v>
      </c>
      <c r="L4131" t="s">
        <v>185</v>
      </c>
      <c r="M4131" t="s">
        <v>186</v>
      </c>
      <c r="N4131" t="s">
        <v>9849</v>
      </c>
      <c r="O4131" t="s">
        <v>179</v>
      </c>
      <c r="P4131">
        <v>70.331699999999998</v>
      </c>
      <c r="Q4131">
        <v>8345807</v>
      </c>
      <c r="R4131" t="s">
        <v>49</v>
      </c>
      <c r="S4131">
        <v>6</v>
      </c>
    </row>
    <row r="4132" spans="2:19" x14ac:dyDescent="0.3">
      <c r="B4132">
        <v>4131</v>
      </c>
      <c r="C4132" t="s">
        <v>19</v>
      </c>
      <c r="D4132" t="s">
        <v>19</v>
      </c>
      <c r="E4132">
        <v>4131</v>
      </c>
      <c r="F4132" t="s">
        <v>20</v>
      </c>
      <c r="G4132">
        <v>17353</v>
      </c>
      <c r="H4132">
        <v>4131</v>
      </c>
      <c r="I4132">
        <v>23</v>
      </c>
      <c r="J4132" t="s">
        <v>9850</v>
      </c>
      <c r="K4132" t="s">
        <v>9851</v>
      </c>
      <c r="L4132" t="s">
        <v>95</v>
      </c>
      <c r="M4132" t="s">
        <v>96</v>
      </c>
      <c r="N4132" t="s">
        <v>509</v>
      </c>
      <c r="O4132" t="s">
        <v>489</v>
      </c>
      <c r="P4132">
        <v>70.326899999999995</v>
      </c>
      <c r="Q4132">
        <v>6097971</v>
      </c>
      <c r="R4132" t="s">
        <v>61</v>
      </c>
      <c r="S4132">
        <v>5</v>
      </c>
    </row>
    <row r="4133" spans="2:19" x14ac:dyDescent="0.3">
      <c r="B4133">
        <v>4132</v>
      </c>
      <c r="C4133" t="s">
        <v>19</v>
      </c>
      <c r="D4133" t="s">
        <v>19</v>
      </c>
      <c r="E4133">
        <v>4132</v>
      </c>
      <c r="F4133" t="s">
        <v>20</v>
      </c>
      <c r="G4133">
        <v>25208</v>
      </c>
      <c r="H4133">
        <v>4132</v>
      </c>
      <c r="I4133">
        <v>17</v>
      </c>
      <c r="J4133" t="s">
        <v>9852</v>
      </c>
      <c r="K4133" t="s">
        <v>9853</v>
      </c>
      <c r="L4133" t="s">
        <v>23</v>
      </c>
      <c r="M4133" t="s">
        <v>24</v>
      </c>
      <c r="N4133" t="s">
        <v>5474</v>
      </c>
      <c r="O4133" t="s">
        <v>60</v>
      </c>
      <c r="P4133">
        <v>70.251099999999994</v>
      </c>
      <c r="Q4133">
        <v>3450293</v>
      </c>
      <c r="R4133" t="s">
        <v>144</v>
      </c>
      <c r="S4133">
        <v>1</v>
      </c>
    </row>
    <row r="4134" spans="2:19" x14ac:dyDescent="0.3">
      <c r="B4134">
        <v>4133</v>
      </c>
      <c r="C4134" t="s">
        <v>19</v>
      </c>
      <c r="D4134" t="s">
        <v>19</v>
      </c>
      <c r="E4134">
        <v>4133</v>
      </c>
      <c r="F4134" t="s">
        <v>20</v>
      </c>
      <c r="G4134">
        <v>24188</v>
      </c>
      <c r="H4134">
        <v>4133</v>
      </c>
      <c r="I4134">
        <v>245</v>
      </c>
      <c r="J4134" t="s">
        <v>9854</v>
      </c>
      <c r="K4134" t="s">
        <v>9855</v>
      </c>
      <c r="L4134" t="s">
        <v>210</v>
      </c>
      <c r="M4134" t="s">
        <v>211</v>
      </c>
      <c r="N4134" t="s">
        <v>9856</v>
      </c>
      <c r="O4134" t="s">
        <v>36</v>
      </c>
      <c r="P4134">
        <v>70.226299999999995</v>
      </c>
      <c r="Q4134">
        <v>29196301</v>
      </c>
      <c r="R4134" t="s">
        <v>37</v>
      </c>
      <c r="S4134">
        <v>2</v>
      </c>
    </row>
    <row r="4135" spans="2:19" x14ac:dyDescent="0.3">
      <c r="B4135">
        <v>4134</v>
      </c>
      <c r="C4135" t="s">
        <v>19</v>
      </c>
      <c r="D4135" t="s">
        <v>19</v>
      </c>
      <c r="E4135">
        <v>4134</v>
      </c>
      <c r="F4135" t="s">
        <v>20</v>
      </c>
      <c r="G4135">
        <v>22675</v>
      </c>
      <c r="H4135">
        <v>4134</v>
      </c>
      <c r="I4135">
        <v>21</v>
      </c>
      <c r="J4135" t="s">
        <v>9857</v>
      </c>
      <c r="K4135" t="s">
        <v>9858</v>
      </c>
      <c r="L4135" t="s">
        <v>210</v>
      </c>
      <c r="M4135" t="s">
        <v>211</v>
      </c>
      <c r="N4135" t="s">
        <v>9859</v>
      </c>
      <c r="O4135" t="s">
        <v>481</v>
      </c>
      <c r="P4135">
        <v>70.234899999999996</v>
      </c>
      <c r="Q4135">
        <v>4933358</v>
      </c>
      <c r="R4135" t="s">
        <v>144</v>
      </c>
      <c r="S4135">
        <v>4</v>
      </c>
    </row>
    <row r="4136" spans="2:19" x14ac:dyDescent="0.3">
      <c r="B4136">
        <v>4135</v>
      </c>
      <c r="C4136" t="s">
        <v>19</v>
      </c>
      <c r="D4136" t="s">
        <v>19</v>
      </c>
      <c r="E4136">
        <v>4135</v>
      </c>
      <c r="F4136" t="s">
        <v>20</v>
      </c>
      <c r="G4136">
        <v>26050</v>
      </c>
      <c r="H4136">
        <v>4135</v>
      </c>
      <c r="I4136">
        <v>30</v>
      </c>
      <c r="J4136" t="s">
        <v>9860</v>
      </c>
      <c r="K4136" t="s">
        <v>9861</v>
      </c>
      <c r="L4136" t="s">
        <v>797</v>
      </c>
      <c r="M4136" t="s">
        <v>798</v>
      </c>
      <c r="N4136" t="s">
        <v>2894</v>
      </c>
      <c r="O4136" t="s">
        <v>298</v>
      </c>
      <c r="P4136">
        <v>70.221400000000003</v>
      </c>
      <c r="Q4136">
        <v>4613000</v>
      </c>
      <c r="R4136" t="s">
        <v>144</v>
      </c>
      <c r="S4136">
        <v>1</v>
      </c>
    </row>
    <row r="4137" spans="2:19" x14ac:dyDescent="0.3">
      <c r="B4137">
        <v>4136</v>
      </c>
      <c r="C4137" t="s">
        <v>19</v>
      </c>
      <c r="D4137" t="s">
        <v>19</v>
      </c>
      <c r="E4137">
        <v>4136</v>
      </c>
      <c r="F4137" t="s">
        <v>20</v>
      </c>
      <c r="G4137">
        <v>25478</v>
      </c>
      <c r="H4137">
        <v>4136</v>
      </c>
      <c r="I4137">
        <v>423</v>
      </c>
      <c r="J4137" t="s">
        <v>9862</v>
      </c>
      <c r="K4137" t="s">
        <v>9863</v>
      </c>
      <c r="L4137" t="s">
        <v>185</v>
      </c>
      <c r="M4137" t="s">
        <v>186</v>
      </c>
      <c r="N4137" t="s">
        <v>355</v>
      </c>
      <c r="O4137" t="s">
        <v>179</v>
      </c>
      <c r="P4137">
        <v>70.203199999999995</v>
      </c>
      <c r="Q4137">
        <v>79440775</v>
      </c>
      <c r="R4137" t="s">
        <v>182</v>
      </c>
      <c r="S4137">
        <v>1</v>
      </c>
    </row>
    <row r="4138" spans="2:19" x14ac:dyDescent="0.3">
      <c r="B4138">
        <v>4137</v>
      </c>
      <c r="C4138" t="s">
        <v>19</v>
      </c>
      <c r="D4138" t="s">
        <v>19</v>
      </c>
      <c r="E4138">
        <v>4137</v>
      </c>
      <c r="F4138" t="s">
        <v>20</v>
      </c>
      <c r="G4138">
        <v>19921</v>
      </c>
      <c r="H4138">
        <v>4137</v>
      </c>
      <c r="I4138">
        <v>410</v>
      </c>
      <c r="J4138" t="s">
        <v>9864</v>
      </c>
      <c r="K4138" t="s">
        <v>9865</v>
      </c>
      <c r="L4138" t="s">
        <v>170</v>
      </c>
      <c r="M4138" t="s">
        <v>171</v>
      </c>
      <c r="N4138" t="s">
        <v>380</v>
      </c>
      <c r="O4138" t="s">
        <v>381</v>
      </c>
      <c r="P4138">
        <v>70.1768</v>
      </c>
      <c r="Q4138">
        <v>61198222</v>
      </c>
      <c r="R4138" t="s">
        <v>121</v>
      </c>
      <c r="S4138">
        <v>5</v>
      </c>
    </row>
    <row r="4139" spans="2:19" x14ac:dyDescent="0.3">
      <c r="B4139">
        <v>4138</v>
      </c>
      <c r="C4139" t="s">
        <v>19</v>
      </c>
      <c r="D4139" t="s">
        <v>19</v>
      </c>
      <c r="E4139">
        <v>4138</v>
      </c>
      <c r="F4139" t="s">
        <v>20</v>
      </c>
      <c r="G4139">
        <v>682</v>
      </c>
      <c r="H4139">
        <v>4138</v>
      </c>
      <c r="I4139">
        <v>220</v>
      </c>
      <c r="J4139" t="s">
        <v>9866</v>
      </c>
      <c r="K4139" t="s">
        <v>9867</v>
      </c>
      <c r="L4139" t="s">
        <v>246</v>
      </c>
      <c r="M4139" t="s">
        <v>247</v>
      </c>
      <c r="N4139" t="s">
        <v>2088</v>
      </c>
      <c r="O4139" t="s">
        <v>432</v>
      </c>
      <c r="P4139">
        <v>70.126400000000004</v>
      </c>
      <c r="Q4139">
        <v>35069498</v>
      </c>
      <c r="R4139" t="s">
        <v>144</v>
      </c>
      <c r="S4139">
        <v>6</v>
      </c>
    </row>
    <row r="4140" spans="2:19" x14ac:dyDescent="0.3">
      <c r="B4140">
        <v>4139</v>
      </c>
      <c r="C4140" t="s">
        <v>19</v>
      </c>
      <c r="D4140" t="s">
        <v>19</v>
      </c>
      <c r="E4140">
        <v>4139</v>
      </c>
      <c r="F4140" t="s">
        <v>20</v>
      </c>
      <c r="G4140">
        <v>24388</v>
      </c>
      <c r="H4140">
        <v>4139</v>
      </c>
      <c r="I4140">
        <v>85</v>
      </c>
      <c r="J4140" t="s">
        <v>9868</v>
      </c>
      <c r="K4140" t="s">
        <v>9869</v>
      </c>
      <c r="L4140" t="s">
        <v>547</v>
      </c>
      <c r="M4140" t="s">
        <v>548</v>
      </c>
      <c r="N4140" t="s">
        <v>3501</v>
      </c>
      <c r="O4140" t="s">
        <v>549</v>
      </c>
      <c r="P4140">
        <v>70.099999999999994</v>
      </c>
      <c r="Q4140">
        <v>22935590</v>
      </c>
      <c r="R4140" t="s">
        <v>274</v>
      </c>
      <c r="S4140">
        <v>2</v>
      </c>
    </row>
    <row r="4141" spans="2:19" x14ac:dyDescent="0.3">
      <c r="B4141">
        <v>4140</v>
      </c>
      <c r="C4141" t="s">
        <v>19</v>
      </c>
      <c r="D4141" t="s">
        <v>19</v>
      </c>
      <c r="E4141">
        <v>4140</v>
      </c>
      <c r="F4141" t="s">
        <v>20</v>
      </c>
      <c r="G4141">
        <v>22182</v>
      </c>
      <c r="H4141">
        <v>4140</v>
      </c>
      <c r="I4141">
        <v>138</v>
      </c>
      <c r="J4141" t="s">
        <v>9870</v>
      </c>
      <c r="K4141" t="s">
        <v>9871</v>
      </c>
      <c r="L4141" t="s">
        <v>164</v>
      </c>
      <c r="M4141" t="s">
        <v>165</v>
      </c>
      <c r="N4141" t="s">
        <v>166</v>
      </c>
      <c r="O4141" t="s">
        <v>167</v>
      </c>
      <c r="P4141">
        <v>70.098399999999998</v>
      </c>
      <c r="Q4141">
        <v>22554262</v>
      </c>
      <c r="R4141" t="s">
        <v>144</v>
      </c>
      <c r="S4141">
        <v>3</v>
      </c>
    </row>
    <row r="4142" spans="2:19" x14ac:dyDescent="0.3">
      <c r="B4142">
        <v>4141</v>
      </c>
      <c r="C4142" t="s">
        <v>19</v>
      </c>
      <c r="D4142" t="s">
        <v>19</v>
      </c>
      <c r="E4142">
        <v>4141</v>
      </c>
      <c r="F4142" t="s">
        <v>20</v>
      </c>
      <c r="G4142">
        <v>18173</v>
      </c>
      <c r="H4142">
        <v>4141</v>
      </c>
      <c r="I4142">
        <v>72</v>
      </c>
      <c r="J4142" t="s">
        <v>9872</v>
      </c>
      <c r="K4142" t="s">
        <v>9873</v>
      </c>
      <c r="L4142" t="s">
        <v>170</v>
      </c>
      <c r="M4142" t="s">
        <v>171</v>
      </c>
      <c r="N4142" t="s">
        <v>2559</v>
      </c>
      <c r="O4142" t="s">
        <v>5113</v>
      </c>
      <c r="P4142">
        <v>70.063800000000001</v>
      </c>
      <c r="Q4142">
        <v>9854897</v>
      </c>
      <c r="R4142" t="s">
        <v>144</v>
      </c>
      <c r="S4142">
        <v>5</v>
      </c>
    </row>
    <row r="4143" spans="2:19" x14ac:dyDescent="0.3">
      <c r="B4143">
        <v>4142</v>
      </c>
      <c r="C4143" t="s">
        <v>19</v>
      </c>
      <c r="D4143" t="s">
        <v>19</v>
      </c>
      <c r="E4143">
        <v>4142</v>
      </c>
      <c r="F4143" t="s">
        <v>20</v>
      </c>
      <c r="G4143">
        <v>20419</v>
      </c>
      <c r="H4143">
        <v>4142</v>
      </c>
      <c r="I4143">
        <v>27</v>
      </c>
      <c r="J4143" t="s">
        <v>9874</v>
      </c>
      <c r="K4143" t="s">
        <v>9875</v>
      </c>
      <c r="L4143" t="s">
        <v>23</v>
      </c>
      <c r="M4143" t="s">
        <v>24</v>
      </c>
      <c r="N4143" t="s">
        <v>26</v>
      </c>
      <c r="O4143" t="s">
        <v>26</v>
      </c>
      <c r="P4143">
        <v>70.046800000000005</v>
      </c>
      <c r="Q4143">
        <v>6843187</v>
      </c>
      <c r="R4143" t="s">
        <v>151</v>
      </c>
      <c r="S4143">
        <v>4</v>
      </c>
    </row>
    <row r="4144" spans="2:19" x14ac:dyDescent="0.3">
      <c r="B4144">
        <v>4143</v>
      </c>
      <c r="C4144" t="s">
        <v>19</v>
      </c>
      <c r="D4144" t="s">
        <v>19</v>
      </c>
      <c r="E4144">
        <v>4143</v>
      </c>
      <c r="F4144" t="s">
        <v>20</v>
      </c>
      <c r="G4144">
        <v>20720</v>
      </c>
      <c r="H4144">
        <v>4143</v>
      </c>
      <c r="I4144">
        <v>110</v>
      </c>
      <c r="J4144" t="s">
        <v>9876</v>
      </c>
      <c r="K4144" t="s">
        <v>9877</v>
      </c>
      <c r="L4144" t="s">
        <v>95</v>
      </c>
      <c r="M4144" t="s">
        <v>96</v>
      </c>
      <c r="N4144" t="s">
        <v>147</v>
      </c>
      <c r="O4144" t="s">
        <v>147</v>
      </c>
      <c r="P4144">
        <v>70.039500000000004</v>
      </c>
      <c r="Q4144">
        <v>14684854</v>
      </c>
      <c r="R4144" t="s">
        <v>274</v>
      </c>
      <c r="S4144">
        <v>4</v>
      </c>
    </row>
    <row r="4145" spans="2:19" x14ac:dyDescent="0.3">
      <c r="B4145">
        <v>4144</v>
      </c>
      <c r="C4145" t="s">
        <v>19</v>
      </c>
      <c r="D4145" t="s">
        <v>19</v>
      </c>
      <c r="E4145">
        <v>4144</v>
      </c>
      <c r="F4145" t="s">
        <v>20</v>
      </c>
      <c r="G4145">
        <v>26527</v>
      </c>
      <c r="H4145">
        <v>4144</v>
      </c>
      <c r="I4145">
        <v>9</v>
      </c>
      <c r="J4145" t="s">
        <v>9878</v>
      </c>
      <c r="K4145" t="s">
        <v>9879</v>
      </c>
      <c r="L4145" t="s">
        <v>23</v>
      </c>
      <c r="M4145" t="s">
        <v>24</v>
      </c>
      <c r="N4145" t="s">
        <v>4315</v>
      </c>
      <c r="O4145" t="s">
        <v>277</v>
      </c>
      <c r="P4145">
        <v>69.974000000000004</v>
      </c>
      <c r="Q4145">
        <v>2150266</v>
      </c>
      <c r="R4145" t="s">
        <v>274</v>
      </c>
      <c r="S4145">
        <v>1</v>
      </c>
    </row>
    <row r="4146" spans="2:19" x14ac:dyDescent="0.3">
      <c r="B4146">
        <v>4145</v>
      </c>
      <c r="C4146" t="s">
        <v>19</v>
      </c>
      <c r="D4146" t="s">
        <v>19</v>
      </c>
      <c r="E4146">
        <v>4145</v>
      </c>
      <c r="F4146" t="s">
        <v>20</v>
      </c>
      <c r="G4146">
        <v>2229</v>
      </c>
      <c r="H4146">
        <v>4145</v>
      </c>
      <c r="I4146">
        <v>28</v>
      </c>
      <c r="J4146" t="s">
        <v>9880</v>
      </c>
      <c r="K4146" t="s">
        <v>9881</v>
      </c>
      <c r="L4146" t="s">
        <v>52</v>
      </c>
      <c r="M4146" t="s">
        <v>53</v>
      </c>
      <c r="N4146" t="s">
        <v>9882</v>
      </c>
      <c r="P4146">
        <v>69.952699999999993</v>
      </c>
      <c r="Q4146">
        <v>7788517</v>
      </c>
      <c r="R4146" t="s">
        <v>30</v>
      </c>
      <c r="S4146">
        <v>8</v>
      </c>
    </row>
    <row r="4147" spans="2:19" x14ac:dyDescent="0.3">
      <c r="B4147">
        <v>4146</v>
      </c>
      <c r="C4147" t="s">
        <v>19</v>
      </c>
      <c r="D4147" t="s">
        <v>19</v>
      </c>
      <c r="E4147">
        <v>4146</v>
      </c>
      <c r="F4147" t="s">
        <v>20</v>
      </c>
      <c r="G4147">
        <v>26036</v>
      </c>
      <c r="H4147">
        <v>4146</v>
      </c>
      <c r="I4147">
        <v>11</v>
      </c>
      <c r="J4147" t="s">
        <v>9883</v>
      </c>
      <c r="K4147" t="s">
        <v>9884</v>
      </c>
      <c r="L4147" t="s">
        <v>131</v>
      </c>
      <c r="M4147" t="s">
        <v>132</v>
      </c>
      <c r="N4147" t="s">
        <v>9885</v>
      </c>
      <c r="O4147" t="s">
        <v>794</v>
      </c>
      <c r="P4147">
        <v>69.9191</v>
      </c>
      <c r="Q4147">
        <v>5401561</v>
      </c>
      <c r="R4147" t="s">
        <v>274</v>
      </c>
      <c r="S4147">
        <v>1</v>
      </c>
    </row>
    <row r="4148" spans="2:19" x14ac:dyDescent="0.3">
      <c r="B4148">
        <v>4147</v>
      </c>
      <c r="C4148" t="s">
        <v>19</v>
      </c>
      <c r="D4148" t="s">
        <v>19</v>
      </c>
      <c r="E4148">
        <v>4147</v>
      </c>
      <c r="F4148" t="s">
        <v>20</v>
      </c>
      <c r="G4148">
        <v>22250</v>
      </c>
      <c r="H4148">
        <v>4147</v>
      </c>
      <c r="I4148">
        <v>225</v>
      </c>
      <c r="J4148" t="s">
        <v>9886</v>
      </c>
      <c r="K4148" t="s">
        <v>9887</v>
      </c>
      <c r="L4148" t="s">
        <v>189</v>
      </c>
      <c r="M4148" t="s">
        <v>190</v>
      </c>
      <c r="N4148" t="s">
        <v>1644</v>
      </c>
      <c r="O4148" t="s">
        <v>192</v>
      </c>
      <c r="P4148">
        <v>69.891999999999996</v>
      </c>
      <c r="Q4148">
        <v>9750000</v>
      </c>
      <c r="R4148" t="s">
        <v>449</v>
      </c>
      <c r="S4148">
        <v>3</v>
      </c>
    </row>
    <row r="4149" spans="2:19" x14ac:dyDescent="0.3">
      <c r="B4149">
        <v>4148</v>
      </c>
      <c r="C4149" t="s">
        <v>19</v>
      </c>
      <c r="D4149" t="s">
        <v>19</v>
      </c>
      <c r="E4149">
        <v>4148</v>
      </c>
      <c r="F4149" t="s">
        <v>20</v>
      </c>
      <c r="G4149">
        <v>21592</v>
      </c>
      <c r="H4149">
        <v>4148</v>
      </c>
      <c r="I4149">
        <v>21</v>
      </c>
      <c r="J4149" t="s">
        <v>9888</v>
      </c>
      <c r="K4149" t="s">
        <v>9889</v>
      </c>
      <c r="L4149" t="s">
        <v>33</v>
      </c>
      <c r="M4149" t="s">
        <v>34</v>
      </c>
      <c r="N4149" t="s">
        <v>463</v>
      </c>
      <c r="O4149" t="s">
        <v>36</v>
      </c>
      <c r="P4149">
        <v>69.889499999999998</v>
      </c>
      <c r="Q4149">
        <v>4518754</v>
      </c>
      <c r="R4149" t="s">
        <v>42</v>
      </c>
      <c r="S4149">
        <v>3</v>
      </c>
    </row>
    <row r="4150" spans="2:19" x14ac:dyDescent="0.3">
      <c r="B4150">
        <v>4149</v>
      </c>
      <c r="C4150" t="s">
        <v>19</v>
      </c>
      <c r="D4150" t="s">
        <v>19</v>
      </c>
      <c r="E4150">
        <v>4149</v>
      </c>
      <c r="F4150" t="s">
        <v>20</v>
      </c>
      <c r="G4150">
        <v>1861</v>
      </c>
      <c r="H4150">
        <v>4149</v>
      </c>
      <c r="I4150">
        <v>40</v>
      </c>
      <c r="J4150" t="s">
        <v>9890</v>
      </c>
      <c r="K4150" t="s">
        <v>9891</v>
      </c>
      <c r="L4150" t="s">
        <v>906</v>
      </c>
      <c r="M4150" t="s">
        <v>907</v>
      </c>
      <c r="N4150" t="s">
        <v>1920</v>
      </c>
      <c r="O4150" t="s">
        <v>1921</v>
      </c>
      <c r="P4150">
        <v>69.863600000000005</v>
      </c>
      <c r="Q4150">
        <v>16199217</v>
      </c>
      <c r="R4150" t="s">
        <v>61</v>
      </c>
      <c r="S4150">
        <v>6</v>
      </c>
    </row>
    <row r="4151" spans="2:19" x14ac:dyDescent="0.3">
      <c r="B4151">
        <v>4150</v>
      </c>
      <c r="C4151" t="s">
        <v>19</v>
      </c>
      <c r="D4151" t="s">
        <v>19</v>
      </c>
      <c r="E4151">
        <v>4150</v>
      </c>
      <c r="F4151" t="s">
        <v>20</v>
      </c>
      <c r="G4151">
        <v>21641</v>
      </c>
      <c r="H4151">
        <v>4150</v>
      </c>
      <c r="I4151">
        <v>55</v>
      </c>
      <c r="J4151" t="s">
        <v>9892</v>
      </c>
      <c r="K4151" t="s">
        <v>9893</v>
      </c>
      <c r="L4151" t="s">
        <v>95</v>
      </c>
      <c r="M4151" t="s">
        <v>96</v>
      </c>
      <c r="N4151" t="s">
        <v>1454</v>
      </c>
      <c r="O4151" t="s">
        <v>150</v>
      </c>
      <c r="P4151">
        <v>69.7607</v>
      </c>
      <c r="Q4151">
        <v>15348563</v>
      </c>
      <c r="R4151" t="s">
        <v>37</v>
      </c>
      <c r="S4151">
        <v>3</v>
      </c>
    </row>
    <row r="4152" spans="2:19" x14ac:dyDescent="0.3">
      <c r="B4152">
        <v>4151</v>
      </c>
      <c r="C4152" t="s">
        <v>19</v>
      </c>
      <c r="D4152" t="s">
        <v>19</v>
      </c>
      <c r="E4152">
        <v>4151</v>
      </c>
      <c r="F4152" t="s">
        <v>20</v>
      </c>
      <c r="G4152">
        <v>1960</v>
      </c>
      <c r="H4152">
        <v>4151</v>
      </c>
      <c r="I4152">
        <v>60</v>
      </c>
      <c r="J4152" t="s">
        <v>9894</v>
      </c>
      <c r="K4152" t="s">
        <v>9895</v>
      </c>
      <c r="L4152" t="s">
        <v>83</v>
      </c>
      <c r="M4152" t="s">
        <v>84</v>
      </c>
      <c r="N4152" t="s">
        <v>4188</v>
      </c>
      <c r="O4152" t="s">
        <v>609</v>
      </c>
      <c r="P4152">
        <v>69.754800000000003</v>
      </c>
      <c r="Q4152">
        <v>9461065</v>
      </c>
      <c r="R4152" t="s">
        <v>262</v>
      </c>
      <c r="S4152">
        <v>4</v>
      </c>
    </row>
    <row r="4153" spans="2:19" x14ac:dyDescent="0.3">
      <c r="B4153">
        <v>4152</v>
      </c>
      <c r="C4153" t="s">
        <v>19</v>
      </c>
      <c r="D4153" t="s">
        <v>19</v>
      </c>
      <c r="E4153">
        <v>4152</v>
      </c>
      <c r="F4153" t="s">
        <v>20</v>
      </c>
      <c r="G4153">
        <v>3020</v>
      </c>
      <c r="H4153">
        <v>4152</v>
      </c>
      <c r="I4153">
        <v>30000</v>
      </c>
      <c r="J4153" t="s">
        <v>9896</v>
      </c>
      <c r="K4153" t="s">
        <v>9897</v>
      </c>
      <c r="L4153" t="s">
        <v>185</v>
      </c>
      <c r="M4153" t="s">
        <v>186</v>
      </c>
      <c r="N4153" t="s">
        <v>9898</v>
      </c>
      <c r="O4153" t="s">
        <v>819</v>
      </c>
      <c r="P4153">
        <v>69.683899999999994</v>
      </c>
      <c r="Q4153">
        <v>771259000</v>
      </c>
      <c r="R4153" t="s">
        <v>37</v>
      </c>
      <c r="S4153">
        <v>8</v>
      </c>
    </row>
    <row r="4154" spans="2:19" x14ac:dyDescent="0.3">
      <c r="B4154">
        <v>4153</v>
      </c>
      <c r="C4154" t="s">
        <v>19</v>
      </c>
      <c r="D4154" t="s">
        <v>19</v>
      </c>
      <c r="E4154">
        <v>4153</v>
      </c>
      <c r="F4154" t="s">
        <v>20</v>
      </c>
      <c r="G4154">
        <v>24182</v>
      </c>
      <c r="H4154">
        <v>4153</v>
      </c>
      <c r="I4154">
        <v>1153</v>
      </c>
      <c r="J4154" t="s">
        <v>9899</v>
      </c>
      <c r="K4154" t="s">
        <v>9900</v>
      </c>
      <c r="L4154" t="s">
        <v>176</v>
      </c>
      <c r="M4154" t="s">
        <v>177</v>
      </c>
      <c r="N4154" t="s">
        <v>5090</v>
      </c>
      <c r="O4154" t="s">
        <v>298</v>
      </c>
      <c r="P4154">
        <v>69.668800000000005</v>
      </c>
      <c r="Q4154">
        <v>7275400</v>
      </c>
      <c r="R4154" t="s">
        <v>449</v>
      </c>
      <c r="S4154">
        <v>2</v>
      </c>
    </row>
    <row r="4155" spans="2:19" x14ac:dyDescent="0.3">
      <c r="B4155">
        <v>4154</v>
      </c>
      <c r="C4155" t="s">
        <v>19</v>
      </c>
      <c r="D4155" t="s">
        <v>19</v>
      </c>
      <c r="E4155">
        <v>4154</v>
      </c>
      <c r="F4155" t="s">
        <v>20</v>
      </c>
      <c r="G4155">
        <v>25761</v>
      </c>
      <c r="H4155">
        <v>4154</v>
      </c>
      <c r="I4155">
        <v>13</v>
      </c>
      <c r="J4155" t="s">
        <v>9901</v>
      </c>
      <c r="K4155" t="s">
        <v>9902</v>
      </c>
      <c r="L4155" t="s">
        <v>23</v>
      </c>
      <c r="M4155" t="s">
        <v>24</v>
      </c>
      <c r="N4155" t="s">
        <v>7715</v>
      </c>
      <c r="O4155" t="s">
        <v>7716</v>
      </c>
      <c r="P4155">
        <v>69.63</v>
      </c>
      <c r="Q4155">
        <v>2683553</v>
      </c>
      <c r="R4155" t="s">
        <v>37</v>
      </c>
      <c r="S4155">
        <v>1</v>
      </c>
    </row>
    <row r="4156" spans="2:19" x14ac:dyDescent="0.3">
      <c r="B4156">
        <v>4155</v>
      </c>
      <c r="C4156" t="s">
        <v>19</v>
      </c>
      <c r="D4156" t="s">
        <v>19</v>
      </c>
      <c r="E4156">
        <v>4155</v>
      </c>
      <c r="F4156" t="s">
        <v>20</v>
      </c>
      <c r="G4156">
        <v>26177</v>
      </c>
      <c r="H4156">
        <v>4155</v>
      </c>
      <c r="I4156">
        <v>89</v>
      </c>
      <c r="J4156" t="s">
        <v>9903</v>
      </c>
      <c r="K4156" t="s">
        <v>9904</v>
      </c>
      <c r="L4156" t="s">
        <v>23</v>
      </c>
      <c r="M4156" t="s">
        <v>24</v>
      </c>
      <c r="N4156" t="s">
        <v>1378</v>
      </c>
      <c r="O4156" t="s">
        <v>41</v>
      </c>
      <c r="P4156">
        <v>69.541200000000003</v>
      </c>
      <c r="Q4156">
        <v>17423173</v>
      </c>
      <c r="R4156" t="s">
        <v>151</v>
      </c>
      <c r="S4156">
        <v>1</v>
      </c>
    </row>
    <row r="4157" spans="2:19" x14ac:dyDescent="0.3">
      <c r="B4157">
        <v>4156</v>
      </c>
      <c r="C4157" t="s">
        <v>19</v>
      </c>
      <c r="D4157" t="s">
        <v>19</v>
      </c>
      <c r="E4157">
        <v>4156</v>
      </c>
      <c r="F4157" t="s">
        <v>20</v>
      </c>
      <c r="G4157">
        <v>22257</v>
      </c>
      <c r="H4157">
        <v>4156</v>
      </c>
      <c r="I4157">
        <v>28</v>
      </c>
      <c r="J4157" t="s">
        <v>9905</v>
      </c>
      <c r="K4157" t="s">
        <v>9906</v>
      </c>
      <c r="L4157" t="s">
        <v>45</v>
      </c>
      <c r="M4157" t="s">
        <v>46</v>
      </c>
      <c r="N4157" t="s">
        <v>54</v>
      </c>
      <c r="O4157" t="s">
        <v>1132</v>
      </c>
      <c r="P4157">
        <v>69.533199999999994</v>
      </c>
      <c r="Q4157">
        <v>3820389</v>
      </c>
      <c r="R4157" t="s">
        <v>56</v>
      </c>
      <c r="S4157">
        <v>3</v>
      </c>
    </row>
    <row r="4158" spans="2:19" x14ac:dyDescent="0.3">
      <c r="B4158">
        <v>4157</v>
      </c>
      <c r="C4158" t="s">
        <v>19</v>
      </c>
      <c r="D4158" t="s">
        <v>19</v>
      </c>
      <c r="E4158">
        <v>4157</v>
      </c>
      <c r="F4158" t="s">
        <v>20</v>
      </c>
      <c r="G4158">
        <v>23908</v>
      </c>
      <c r="H4158">
        <v>4157</v>
      </c>
      <c r="I4158">
        <v>52</v>
      </c>
      <c r="J4158" t="s">
        <v>9907</v>
      </c>
      <c r="K4158" t="s">
        <v>9908</v>
      </c>
      <c r="L4158" t="s">
        <v>154</v>
      </c>
      <c r="M4158" t="s">
        <v>155</v>
      </c>
      <c r="N4158" t="s">
        <v>4829</v>
      </c>
      <c r="O4158" t="s">
        <v>298</v>
      </c>
      <c r="P4158">
        <v>69.501000000000005</v>
      </c>
      <c r="Q4158">
        <v>6636007</v>
      </c>
      <c r="R4158" t="s">
        <v>666</v>
      </c>
      <c r="S4158">
        <v>2</v>
      </c>
    </row>
    <row r="4159" spans="2:19" x14ac:dyDescent="0.3">
      <c r="B4159">
        <v>4158</v>
      </c>
      <c r="C4159" t="s">
        <v>19</v>
      </c>
      <c r="D4159" t="s">
        <v>19</v>
      </c>
      <c r="E4159">
        <v>4158</v>
      </c>
      <c r="F4159" t="s">
        <v>20</v>
      </c>
      <c r="G4159">
        <v>3634</v>
      </c>
      <c r="H4159">
        <v>4158</v>
      </c>
      <c r="I4159">
        <v>51</v>
      </c>
      <c r="J4159" t="s">
        <v>9909</v>
      </c>
      <c r="K4159" t="s">
        <v>9910</v>
      </c>
      <c r="L4159" t="s">
        <v>547</v>
      </c>
      <c r="M4159" t="s">
        <v>548</v>
      </c>
      <c r="N4159" t="s">
        <v>549</v>
      </c>
      <c r="O4159" t="s">
        <v>549</v>
      </c>
      <c r="P4159">
        <v>69.484399999999994</v>
      </c>
      <c r="Q4159">
        <v>19847546</v>
      </c>
      <c r="R4159" t="s">
        <v>449</v>
      </c>
      <c r="S4159">
        <v>5</v>
      </c>
    </row>
    <row r="4160" spans="2:19" x14ac:dyDescent="0.3">
      <c r="B4160">
        <v>4159</v>
      </c>
      <c r="C4160" t="s">
        <v>19</v>
      </c>
      <c r="D4160" t="s">
        <v>19</v>
      </c>
      <c r="E4160">
        <v>4159</v>
      </c>
      <c r="F4160" t="s">
        <v>20</v>
      </c>
      <c r="G4160">
        <v>18145</v>
      </c>
      <c r="H4160">
        <v>4159</v>
      </c>
      <c r="I4160">
        <v>157</v>
      </c>
      <c r="J4160" t="s">
        <v>9911</v>
      </c>
      <c r="K4160" t="s">
        <v>9912</v>
      </c>
      <c r="L4160" t="s">
        <v>124</v>
      </c>
      <c r="M4160" t="s">
        <v>125</v>
      </c>
      <c r="N4160" t="s">
        <v>226</v>
      </c>
      <c r="O4160" t="s">
        <v>227</v>
      </c>
      <c r="P4160">
        <v>69.419799999999995</v>
      </c>
      <c r="Q4160">
        <v>19428419</v>
      </c>
      <c r="R4160" t="s">
        <v>118</v>
      </c>
      <c r="S4160">
        <v>5</v>
      </c>
    </row>
    <row r="4161" spans="2:19" x14ac:dyDescent="0.3">
      <c r="B4161">
        <v>4160</v>
      </c>
      <c r="C4161" t="s">
        <v>19</v>
      </c>
      <c r="D4161" t="s">
        <v>19</v>
      </c>
      <c r="E4161">
        <v>4160</v>
      </c>
      <c r="F4161" t="s">
        <v>20</v>
      </c>
      <c r="G4161">
        <v>747</v>
      </c>
      <c r="H4161">
        <v>4160</v>
      </c>
      <c r="I4161">
        <v>102</v>
      </c>
      <c r="J4161" t="s">
        <v>9913</v>
      </c>
      <c r="K4161" t="s">
        <v>9914</v>
      </c>
      <c r="L4161" t="s">
        <v>23</v>
      </c>
      <c r="M4161" t="s">
        <v>24</v>
      </c>
      <c r="N4161" t="s">
        <v>25</v>
      </c>
      <c r="O4161" t="s">
        <v>26</v>
      </c>
      <c r="P4161">
        <v>69.380099999999999</v>
      </c>
      <c r="Q4161">
        <v>15596678</v>
      </c>
      <c r="R4161" t="s">
        <v>42</v>
      </c>
      <c r="S4161">
        <v>5</v>
      </c>
    </row>
    <row r="4162" spans="2:19" x14ac:dyDescent="0.3">
      <c r="B4162">
        <v>4161</v>
      </c>
      <c r="C4162" t="s">
        <v>19</v>
      </c>
      <c r="D4162" t="s">
        <v>19</v>
      </c>
      <c r="E4162">
        <v>4161</v>
      </c>
      <c r="F4162" t="s">
        <v>20</v>
      </c>
      <c r="G4162">
        <v>20749</v>
      </c>
      <c r="H4162">
        <v>4161</v>
      </c>
      <c r="I4162">
        <v>105</v>
      </c>
      <c r="J4162" t="s">
        <v>9915</v>
      </c>
      <c r="K4162" t="s">
        <v>9916</v>
      </c>
      <c r="L4162" t="s">
        <v>154</v>
      </c>
      <c r="M4162" t="s">
        <v>155</v>
      </c>
      <c r="N4162" t="s">
        <v>298</v>
      </c>
      <c r="O4162" t="s">
        <v>298</v>
      </c>
      <c r="P4162">
        <v>69.358500000000006</v>
      </c>
      <c r="Q4162">
        <v>32725817</v>
      </c>
      <c r="R4162" t="s">
        <v>478</v>
      </c>
      <c r="S4162">
        <v>5</v>
      </c>
    </row>
    <row r="4163" spans="2:19" x14ac:dyDescent="0.3">
      <c r="B4163">
        <v>4162</v>
      </c>
      <c r="C4163" t="s">
        <v>19</v>
      </c>
      <c r="D4163" t="s">
        <v>19</v>
      </c>
      <c r="E4163">
        <v>4162</v>
      </c>
      <c r="F4163" t="s">
        <v>20</v>
      </c>
      <c r="G4163">
        <v>25716</v>
      </c>
      <c r="H4163">
        <v>4162</v>
      </c>
      <c r="I4163">
        <v>97</v>
      </c>
      <c r="J4163" t="s">
        <v>9917</v>
      </c>
      <c r="K4163" t="s">
        <v>9918</v>
      </c>
      <c r="L4163" t="s">
        <v>33</v>
      </c>
      <c r="M4163" t="s">
        <v>34</v>
      </c>
      <c r="N4163" t="s">
        <v>706</v>
      </c>
      <c r="O4163" t="s">
        <v>36</v>
      </c>
      <c r="P4163">
        <v>69.339200000000005</v>
      </c>
      <c r="Q4163">
        <v>30195466</v>
      </c>
      <c r="R4163" t="s">
        <v>37</v>
      </c>
      <c r="S4163">
        <v>1</v>
      </c>
    </row>
    <row r="4164" spans="2:19" x14ac:dyDescent="0.3">
      <c r="B4164">
        <v>4163</v>
      </c>
      <c r="C4164" t="s">
        <v>19</v>
      </c>
      <c r="D4164" t="s">
        <v>19</v>
      </c>
      <c r="E4164">
        <v>4163</v>
      </c>
      <c r="F4164" t="s">
        <v>20</v>
      </c>
      <c r="G4164">
        <v>24823</v>
      </c>
      <c r="H4164">
        <v>4163</v>
      </c>
      <c r="I4164">
        <v>15</v>
      </c>
      <c r="J4164" t="s">
        <v>9919</v>
      </c>
      <c r="K4164" t="s">
        <v>9920</v>
      </c>
      <c r="L4164" t="s">
        <v>360</v>
      </c>
      <c r="M4164" t="s">
        <v>361</v>
      </c>
      <c r="N4164" t="s">
        <v>1623</v>
      </c>
      <c r="O4164" t="s">
        <v>362</v>
      </c>
      <c r="P4164">
        <v>69.343100000000007</v>
      </c>
      <c r="Q4164">
        <v>2192445</v>
      </c>
      <c r="R4164" t="s">
        <v>428</v>
      </c>
      <c r="S4164">
        <v>1</v>
      </c>
    </row>
    <row r="4165" spans="2:19" x14ac:dyDescent="0.3">
      <c r="B4165">
        <v>4164</v>
      </c>
      <c r="C4165" t="s">
        <v>19</v>
      </c>
      <c r="D4165" t="s">
        <v>19</v>
      </c>
      <c r="E4165">
        <v>4164</v>
      </c>
      <c r="F4165" t="s">
        <v>20</v>
      </c>
      <c r="G4165">
        <v>10960</v>
      </c>
      <c r="H4165">
        <v>4164</v>
      </c>
      <c r="I4165">
        <v>45</v>
      </c>
      <c r="J4165" t="s">
        <v>9921</v>
      </c>
      <c r="K4165" t="s">
        <v>9922</v>
      </c>
      <c r="L4165" t="s">
        <v>185</v>
      </c>
      <c r="M4165" t="s">
        <v>186</v>
      </c>
      <c r="N4165" t="s">
        <v>185</v>
      </c>
      <c r="O4165" t="s">
        <v>179</v>
      </c>
      <c r="P4165">
        <v>69.264499999999998</v>
      </c>
      <c r="Q4165">
        <v>22455093</v>
      </c>
      <c r="R4165" t="s">
        <v>262</v>
      </c>
      <c r="S4165">
        <v>2</v>
      </c>
    </row>
    <row r="4166" spans="2:19" x14ac:dyDescent="0.3">
      <c r="B4166">
        <v>4165</v>
      </c>
      <c r="C4166" t="s">
        <v>19</v>
      </c>
      <c r="D4166" t="s">
        <v>19</v>
      </c>
      <c r="E4166">
        <v>4165</v>
      </c>
      <c r="F4166" t="s">
        <v>20</v>
      </c>
      <c r="G4166">
        <v>5382</v>
      </c>
      <c r="H4166">
        <v>4165</v>
      </c>
      <c r="I4166">
        <v>40</v>
      </c>
      <c r="J4166" t="s">
        <v>9923</v>
      </c>
      <c r="K4166" t="s">
        <v>9924</v>
      </c>
      <c r="L4166" t="s">
        <v>547</v>
      </c>
      <c r="M4166" t="s">
        <v>548</v>
      </c>
      <c r="N4166" t="s">
        <v>1020</v>
      </c>
      <c r="O4166" t="s">
        <v>549</v>
      </c>
      <c r="P4166">
        <v>69.252200000000002</v>
      </c>
      <c r="Q4166">
        <v>8407566</v>
      </c>
      <c r="R4166" t="s">
        <v>144</v>
      </c>
      <c r="S4166">
        <v>3</v>
      </c>
    </row>
    <row r="4167" spans="2:19" x14ac:dyDescent="0.3">
      <c r="B4167">
        <v>4166</v>
      </c>
      <c r="C4167" t="s">
        <v>19</v>
      </c>
      <c r="D4167" t="s">
        <v>19</v>
      </c>
      <c r="E4167">
        <v>4166</v>
      </c>
      <c r="F4167" t="s">
        <v>20</v>
      </c>
      <c r="G4167">
        <v>22570</v>
      </c>
      <c r="H4167">
        <v>4166</v>
      </c>
      <c r="I4167">
        <v>129</v>
      </c>
      <c r="J4167" t="s">
        <v>9925</v>
      </c>
      <c r="K4167" t="s">
        <v>9926</v>
      </c>
      <c r="L4167" t="s">
        <v>547</v>
      </c>
      <c r="M4167" t="s">
        <v>548</v>
      </c>
      <c r="N4167" t="s">
        <v>1020</v>
      </c>
      <c r="O4167" t="s">
        <v>549</v>
      </c>
      <c r="P4167">
        <v>69.206100000000006</v>
      </c>
      <c r="Q4167">
        <v>18278000</v>
      </c>
      <c r="R4167" t="s">
        <v>61</v>
      </c>
      <c r="S4167">
        <v>3</v>
      </c>
    </row>
    <row r="4168" spans="2:19" x14ac:dyDescent="0.3">
      <c r="B4168">
        <v>4167</v>
      </c>
      <c r="C4168" t="s">
        <v>19</v>
      </c>
      <c r="D4168" t="s">
        <v>19</v>
      </c>
      <c r="E4168">
        <v>4167</v>
      </c>
      <c r="F4168" t="s">
        <v>20</v>
      </c>
      <c r="G4168">
        <v>26238</v>
      </c>
      <c r="H4168">
        <v>4167</v>
      </c>
      <c r="I4168">
        <v>71</v>
      </c>
      <c r="J4168" t="s">
        <v>9927</v>
      </c>
      <c r="K4168" t="s">
        <v>9928</v>
      </c>
      <c r="L4168" t="s">
        <v>164</v>
      </c>
      <c r="M4168" t="s">
        <v>165</v>
      </c>
      <c r="N4168" t="s">
        <v>166</v>
      </c>
      <c r="O4168" t="s">
        <v>167</v>
      </c>
      <c r="P4168">
        <v>69.208100000000002</v>
      </c>
      <c r="Q4168">
        <v>7353200</v>
      </c>
      <c r="R4168" t="s">
        <v>144</v>
      </c>
      <c r="S4168">
        <v>1</v>
      </c>
    </row>
    <row r="4169" spans="2:19" x14ac:dyDescent="0.3">
      <c r="B4169">
        <v>4168</v>
      </c>
      <c r="C4169" t="s">
        <v>19</v>
      </c>
      <c r="D4169" t="s">
        <v>19</v>
      </c>
      <c r="E4169">
        <v>4168</v>
      </c>
      <c r="F4169" t="s">
        <v>20</v>
      </c>
      <c r="G4169">
        <v>25588</v>
      </c>
      <c r="H4169">
        <v>4168</v>
      </c>
      <c r="I4169">
        <v>28</v>
      </c>
      <c r="J4169" t="s">
        <v>9929</v>
      </c>
      <c r="K4169" t="s">
        <v>9930</v>
      </c>
      <c r="L4169" t="s">
        <v>95</v>
      </c>
      <c r="M4169" t="s">
        <v>96</v>
      </c>
      <c r="N4169" t="s">
        <v>97</v>
      </c>
      <c r="O4169" t="s">
        <v>98</v>
      </c>
      <c r="P4169">
        <v>69.161199999999994</v>
      </c>
      <c r="Q4169">
        <v>87613758</v>
      </c>
      <c r="R4169" t="s">
        <v>467</v>
      </c>
      <c r="S4169">
        <v>1</v>
      </c>
    </row>
    <row r="4170" spans="2:19" x14ac:dyDescent="0.3">
      <c r="B4170">
        <v>4169</v>
      </c>
      <c r="C4170" t="s">
        <v>19</v>
      </c>
      <c r="D4170" t="s">
        <v>19</v>
      </c>
      <c r="E4170">
        <v>4169</v>
      </c>
      <c r="F4170" t="s">
        <v>20</v>
      </c>
      <c r="G4170">
        <v>26042</v>
      </c>
      <c r="H4170">
        <v>4169</v>
      </c>
      <c r="I4170">
        <v>101</v>
      </c>
      <c r="J4170" t="s">
        <v>9931</v>
      </c>
      <c r="K4170" t="s">
        <v>9932</v>
      </c>
      <c r="L4170" t="s">
        <v>95</v>
      </c>
      <c r="M4170" t="s">
        <v>96</v>
      </c>
      <c r="N4170" t="s">
        <v>9933</v>
      </c>
      <c r="O4170" t="s">
        <v>150</v>
      </c>
      <c r="P4170">
        <v>69.106700000000004</v>
      </c>
      <c r="Q4170">
        <v>15271605</v>
      </c>
      <c r="R4170" t="s">
        <v>144</v>
      </c>
      <c r="S4170">
        <v>1</v>
      </c>
    </row>
    <row r="4171" spans="2:19" x14ac:dyDescent="0.3">
      <c r="B4171">
        <v>4170</v>
      </c>
      <c r="C4171" t="s">
        <v>19</v>
      </c>
      <c r="D4171" t="s">
        <v>19</v>
      </c>
      <c r="E4171">
        <v>4170</v>
      </c>
      <c r="F4171" t="s">
        <v>20</v>
      </c>
      <c r="G4171">
        <v>2255</v>
      </c>
      <c r="H4171">
        <v>4170</v>
      </c>
      <c r="I4171">
        <v>17</v>
      </c>
      <c r="J4171" t="s">
        <v>9934</v>
      </c>
      <c r="K4171" t="s">
        <v>9935</v>
      </c>
      <c r="L4171" t="s">
        <v>189</v>
      </c>
      <c r="M4171" t="s">
        <v>190</v>
      </c>
      <c r="N4171" t="s">
        <v>680</v>
      </c>
      <c r="O4171" t="s">
        <v>681</v>
      </c>
      <c r="P4171">
        <v>68.996600000000001</v>
      </c>
      <c r="Q4171">
        <v>3965977</v>
      </c>
      <c r="R4171" t="s">
        <v>42</v>
      </c>
      <c r="S4171">
        <v>6</v>
      </c>
    </row>
    <row r="4172" spans="2:19" x14ac:dyDescent="0.3">
      <c r="B4172">
        <v>4171</v>
      </c>
      <c r="C4172" t="s">
        <v>19</v>
      </c>
      <c r="D4172" t="s">
        <v>19</v>
      </c>
      <c r="E4172">
        <v>4171</v>
      </c>
      <c r="F4172" t="s">
        <v>20</v>
      </c>
      <c r="G4172">
        <v>24338</v>
      </c>
      <c r="H4172">
        <v>4171</v>
      </c>
      <c r="I4172">
        <v>12</v>
      </c>
      <c r="J4172" t="s">
        <v>9936</v>
      </c>
      <c r="K4172" t="s">
        <v>9937</v>
      </c>
      <c r="L4172" t="s">
        <v>210</v>
      </c>
      <c r="M4172" t="s">
        <v>211</v>
      </c>
      <c r="N4172" t="s">
        <v>481</v>
      </c>
      <c r="O4172" t="s">
        <v>481</v>
      </c>
      <c r="P4172">
        <v>68.990399999999994</v>
      </c>
      <c r="Q4172">
        <v>2607700</v>
      </c>
      <c r="R4172" t="s">
        <v>37</v>
      </c>
      <c r="S4172">
        <v>2</v>
      </c>
    </row>
    <row r="4173" spans="2:19" x14ac:dyDescent="0.3">
      <c r="B4173">
        <v>4172</v>
      </c>
      <c r="C4173" t="s">
        <v>19</v>
      </c>
      <c r="D4173" t="s">
        <v>19</v>
      </c>
      <c r="E4173">
        <v>4172</v>
      </c>
      <c r="F4173" t="s">
        <v>20</v>
      </c>
      <c r="G4173">
        <v>20259</v>
      </c>
      <c r="H4173">
        <v>4172</v>
      </c>
      <c r="I4173">
        <v>80</v>
      </c>
      <c r="J4173" t="s">
        <v>9938</v>
      </c>
      <c r="K4173" t="s">
        <v>9939</v>
      </c>
      <c r="L4173" t="s">
        <v>131</v>
      </c>
      <c r="M4173" t="s">
        <v>132</v>
      </c>
      <c r="N4173" t="s">
        <v>5362</v>
      </c>
      <c r="O4173" t="s">
        <v>133</v>
      </c>
      <c r="P4173">
        <v>68.945499999999996</v>
      </c>
      <c r="Q4173">
        <v>27011000</v>
      </c>
      <c r="R4173" t="s">
        <v>428</v>
      </c>
      <c r="S4173">
        <v>2</v>
      </c>
    </row>
    <row r="4174" spans="2:19" x14ac:dyDescent="0.3">
      <c r="B4174">
        <v>4173</v>
      </c>
      <c r="C4174" t="s">
        <v>19</v>
      </c>
      <c r="D4174" t="s">
        <v>19</v>
      </c>
      <c r="E4174">
        <v>4173</v>
      </c>
      <c r="F4174" t="s">
        <v>20</v>
      </c>
      <c r="G4174">
        <v>18600</v>
      </c>
      <c r="H4174">
        <v>4173</v>
      </c>
      <c r="I4174">
        <v>84</v>
      </c>
      <c r="J4174" t="s">
        <v>9940</v>
      </c>
      <c r="K4174" t="s">
        <v>9941</v>
      </c>
      <c r="L4174" t="s">
        <v>195</v>
      </c>
      <c r="M4174" t="s">
        <v>196</v>
      </c>
      <c r="N4174" t="s">
        <v>1836</v>
      </c>
      <c r="O4174" t="s">
        <v>410</v>
      </c>
      <c r="P4174">
        <v>68.954999999999998</v>
      </c>
      <c r="Q4174">
        <v>18075814</v>
      </c>
      <c r="R4174" t="s">
        <v>144</v>
      </c>
      <c r="S4174">
        <v>4</v>
      </c>
    </row>
    <row r="4175" spans="2:19" x14ac:dyDescent="0.3">
      <c r="B4175">
        <v>4174</v>
      </c>
      <c r="C4175" t="s">
        <v>19</v>
      </c>
      <c r="D4175" t="s">
        <v>19</v>
      </c>
      <c r="E4175">
        <v>4174</v>
      </c>
      <c r="F4175" t="s">
        <v>20</v>
      </c>
      <c r="G4175">
        <v>24288</v>
      </c>
      <c r="H4175">
        <v>4174</v>
      </c>
      <c r="I4175">
        <v>1000</v>
      </c>
      <c r="J4175" t="s">
        <v>9942</v>
      </c>
      <c r="K4175" t="s">
        <v>9943</v>
      </c>
      <c r="L4175" t="s">
        <v>737</v>
      </c>
      <c r="M4175" t="s">
        <v>738</v>
      </c>
      <c r="N4175" t="s">
        <v>989</v>
      </c>
      <c r="P4175">
        <v>68.940899999999999</v>
      </c>
      <c r="Q4175">
        <v>73497334</v>
      </c>
      <c r="R4175" t="s">
        <v>61</v>
      </c>
      <c r="S4175">
        <v>2</v>
      </c>
    </row>
    <row r="4176" spans="2:19" x14ac:dyDescent="0.3">
      <c r="B4176">
        <v>4175</v>
      </c>
      <c r="C4176" t="s">
        <v>19</v>
      </c>
      <c r="D4176" t="s">
        <v>19</v>
      </c>
      <c r="E4176">
        <v>4175</v>
      </c>
      <c r="F4176" t="s">
        <v>20</v>
      </c>
      <c r="G4176">
        <v>26426</v>
      </c>
      <c r="H4176">
        <v>4175</v>
      </c>
      <c r="I4176">
        <v>800</v>
      </c>
      <c r="J4176" t="s">
        <v>9944</v>
      </c>
      <c r="K4176" t="s">
        <v>9945</v>
      </c>
      <c r="L4176" t="s">
        <v>230</v>
      </c>
      <c r="M4176" t="s">
        <v>231</v>
      </c>
      <c r="N4176" t="s">
        <v>1872</v>
      </c>
      <c r="O4176" t="s">
        <v>233</v>
      </c>
      <c r="P4176">
        <v>68.879499999999993</v>
      </c>
      <c r="Q4176">
        <v>181541217</v>
      </c>
      <c r="R4176" t="s">
        <v>274</v>
      </c>
      <c r="S4176">
        <v>1</v>
      </c>
    </row>
    <row r="4177" spans="2:19" x14ac:dyDescent="0.3">
      <c r="B4177">
        <v>4176</v>
      </c>
      <c r="C4177" t="s">
        <v>19</v>
      </c>
      <c r="D4177" t="s">
        <v>19</v>
      </c>
      <c r="E4177">
        <v>4176</v>
      </c>
      <c r="F4177" t="s">
        <v>20</v>
      </c>
      <c r="G4177">
        <v>557</v>
      </c>
      <c r="H4177">
        <v>4176</v>
      </c>
      <c r="I4177">
        <v>87</v>
      </c>
      <c r="J4177" t="s">
        <v>9946</v>
      </c>
      <c r="K4177" t="s">
        <v>9947</v>
      </c>
      <c r="L4177" t="s">
        <v>309</v>
      </c>
      <c r="M4177" t="s">
        <v>310</v>
      </c>
      <c r="N4177" t="s">
        <v>311</v>
      </c>
      <c r="O4177" t="s">
        <v>36</v>
      </c>
      <c r="P4177">
        <v>68.884799999999998</v>
      </c>
      <c r="Q4177">
        <v>26072092</v>
      </c>
      <c r="R4177" t="s">
        <v>118</v>
      </c>
      <c r="S4177">
        <v>5</v>
      </c>
    </row>
    <row r="4178" spans="2:19" x14ac:dyDescent="0.3">
      <c r="B4178">
        <v>4177</v>
      </c>
      <c r="C4178" t="s">
        <v>19</v>
      </c>
      <c r="D4178" t="s">
        <v>19</v>
      </c>
      <c r="E4178">
        <v>4177</v>
      </c>
      <c r="F4178" t="s">
        <v>20</v>
      </c>
      <c r="G4178">
        <v>20803</v>
      </c>
      <c r="H4178">
        <v>4177</v>
      </c>
      <c r="I4178">
        <v>28726</v>
      </c>
      <c r="J4178" t="s">
        <v>9948</v>
      </c>
      <c r="K4178" t="s">
        <v>9949</v>
      </c>
      <c r="L4178" t="s">
        <v>257</v>
      </c>
      <c r="M4178" t="s">
        <v>258</v>
      </c>
      <c r="N4178" t="s">
        <v>259</v>
      </c>
      <c r="P4178">
        <v>68.869399999999999</v>
      </c>
      <c r="Q4178">
        <v>587299000</v>
      </c>
      <c r="R4178" t="s">
        <v>449</v>
      </c>
      <c r="S4178">
        <v>4</v>
      </c>
    </row>
    <row r="4179" spans="2:19" x14ac:dyDescent="0.3">
      <c r="B4179">
        <v>4178</v>
      </c>
      <c r="C4179" t="s">
        <v>19</v>
      </c>
      <c r="D4179" t="s">
        <v>19</v>
      </c>
      <c r="E4179">
        <v>4178</v>
      </c>
      <c r="F4179" t="s">
        <v>20</v>
      </c>
      <c r="G4179">
        <v>1588</v>
      </c>
      <c r="H4179">
        <v>4178</v>
      </c>
      <c r="I4179">
        <v>97</v>
      </c>
      <c r="J4179" t="s">
        <v>9950</v>
      </c>
      <c r="K4179" t="s">
        <v>9951</v>
      </c>
      <c r="L4179" t="s">
        <v>185</v>
      </c>
      <c r="M4179" t="s">
        <v>186</v>
      </c>
      <c r="N4179" t="s">
        <v>9952</v>
      </c>
      <c r="O4179" t="s">
        <v>2593</v>
      </c>
      <c r="P4179">
        <v>68.827500000000001</v>
      </c>
      <c r="Q4179">
        <v>11355212</v>
      </c>
      <c r="R4179" t="s">
        <v>27</v>
      </c>
      <c r="S4179">
        <v>6</v>
      </c>
    </row>
    <row r="4180" spans="2:19" x14ac:dyDescent="0.3">
      <c r="B4180">
        <v>4179</v>
      </c>
      <c r="C4180" t="s">
        <v>19</v>
      </c>
      <c r="D4180" t="s">
        <v>19</v>
      </c>
      <c r="E4180">
        <v>4179</v>
      </c>
      <c r="F4180" t="s">
        <v>20</v>
      </c>
      <c r="G4180">
        <v>24896</v>
      </c>
      <c r="H4180">
        <v>4179</v>
      </c>
      <c r="I4180">
        <v>95</v>
      </c>
      <c r="J4180" t="s">
        <v>9953</v>
      </c>
      <c r="K4180" t="s">
        <v>9954</v>
      </c>
      <c r="L4180" t="s">
        <v>131</v>
      </c>
      <c r="M4180" t="s">
        <v>132</v>
      </c>
      <c r="N4180" t="s">
        <v>9955</v>
      </c>
      <c r="O4180" t="s">
        <v>143</v>
      </c>
      <c r="P4180">
        <v>68.799199999999999</v>
      </c>
      <c r="Q4180">
        <v>5704764</v>
      </c>
      <c r="R4180" t="s">
        <v>27</v>
      </c>
      <c r="S4180">
        <v>1</v>
      </c>
    </row>
    <row r="4181" spans="2:19" x14ac:dyDescent="0.3">
      <c r="B4181">
        <v>4180</v>
      </c>
      <c r="C4181" t="s">
        <v>19</v>
      </c>
      <c r="D4181" t="s">
        <v>19</v>
      </c>
      <c r="E4181">
        <v>4180</v>
      </c>
      <c r="F4181" t="s">
        <v>20</v>
      </c>
      <c r="G4181">
        <v>19850</v>
      </c>
      <c r="H4181">
        <v>4180</v>
      </c>
      <c r="I4181">
        <v>29</v>
      </c>
      <c r="J4181" t="s">
        <v>9956</v>
      </c>
      <c r="K4181" t="s">
        <v>9957</v>
      </c>
      <c r="L4181" t="s">
        <v>176</v>
      </c>
      <c r="M4181" t="s">
        <v>177</v>
      </c>
      <c r="N4181" t="s">
        <v>9958</v>
      </c>
      <c r="O4181" t="s">
        <v>298</v>
      </c>
      <c r="P4181">
        <v>68.759299999999996</v>
      </c>
      <c r="Q4181">
        <v>34089912</v>
      </c>
      <c r="R4181" t="s">
        <v>37</v>
      </c>
      <c r="S4181">
        <v>2</v>
      </c>
    </row>
    <row r="4182" spans="2:19" x14ac:dyDescent="0.3">
      <c r="B4182">
        <v>4181</v>
      </c>
      <c r="C4182" t="s">
        <v>19</v>
      </c>
      <c r="D4182" t="s">
        <v>19</v>
      </c>
      <c r="E4182">
        <v>4181</v>
      </c>
      <c r="F4182" t="s">
        <v>20</v>
      </c>
      <c r="G4182">
        <v>3932</v>
      </c>
      <c r="H4182">
        <v>4181</v>
      </c>
      <c r="I4182">
        <v>90</v>
      </c>
      <c r="J4182" t="s">
        <v>9959</v>
      </c>
      <c r="K4182" t="s">
        <v>9960</v>
      </c>
      <c r="L4182" t="s">
        <v>547</v>
      </c>
      <c r="M4182" t="s">
        <v>548</v>
      </c>
      <c r="N4182" t="s">
        <v>4462</v>
      </c>
      <c r="O4182" t="s">
        <v>549</v>
      </c>
      <c r="P4182">
        <v>68.750500000000002</v>
      </c>
      <c r="Q4182">
        <v>34018764</v>
      </c>
      <c r="R4182" t="s">
        <v>467</v>
      </c>
      <c r="S4182">
        <v>5</v>
      </c>
    </row>
    <row r="4183" spans="2:19" x14ac:dyDescent="0.3">
      <c r="B4183">
        <v>4182</v>
      </c>
      <c r="C4183" t="s">
        <v>19</v>
      </c>
      <c r="D4183" t="s">
        <v>19</v>
      </c>
      <c r="E4183">
        <v>4182</v>
      </c>
      <c r="F4183" t="s">
        <v>20</v>
      </c>
      <c r="G4183">
        <v>17847</v>
      </c>
      <c r="H4183">
        <v>4182</v>
      </c>
      <c r="I4183">
        <v>182</v>
      </c>
      <c r="J4183" t="s">
        <v>9961</v>
      </c>
      <c r="K4183" t="s">
        <v>9962</v>
      </c>
      <c r="L4183" t="s">
        <v>77</v>
      </c>
      <c r="M4183" t="s">
        <v>78</v>
      </c>
      <c r="N4183" t="s">
        <v>472</v>
      </c>
      <c r="O4183" t="s">
        <v>472</v>
      </c>
      <c r="P4183">
        <v>68.703999999999994</v>
      </c>
      <c r="Q4183">
        <v>113911890</v>
      </c>
      <c r="R4183" t="s">
        <v>238</v>
      </c>
      <c r="S4183">
        <v>5</v>
      </c>
    </row>
    <row r="4184" spans="2:19" x14ac:dyDescent="0.3">
      <c r="B4184">
        <v>4183</v>
      </c>
      <c r="C4184" t="s">
        <v>19</v>
      </c>
      <c r="D4184" t="s">
        <v>19</v>
      </c>
      <c r="E4184">
        <v>4183</v>
      </c>
      <c r="F4184" t="s">
        <v>20</v>
      </c>
      <c r="G4184">
        <v>1520</v>
      </c>
      <c r="H4184">
        <v>4183</v>
      </c>
      <c r="I4184">
        <v>31</v>
      </c>
      <c r="J4184" t="s">
        <v>9963</v>
      </c>
      <c r="K4184" t="s">
        <v>9964</v>
      </c>
      <c r="L4184" t="s">
        <v>45</v>
      </c>
      <c r="M4184" t="s">
        <v>46</v>
      </c>
      <c r="N4184" t="s">
        <v>3074</v>
      </c>
      <c r="O4184" t="s">
        <v>48</v>
      </c>
      <c r="P4184">
        <v>68.628100000000003</v>
      </c>
      <c r="Q4184">
        <v>3911470</v>
      </c>
      <c r="R4184" t="s">
        <v>42</v>
      </c>
      <c r="S4184">
        <v>7</v>
      </c>
    </row>
    <row r="4185" spans="2:19" x14ac:dyDescent="0.3">
      <c r="B4185">
        <v>4184</v>
      </c>
      <c r="C4185" t="s">
        <v>19</v>
      </c>
      <c r="D4185" t="s">
        <v>19</v>
      </c>
      <c r="E4185">
        <v>4184</v>
      </c>
      <c r="F4185" t="s">
        <v>20</v>
      </c>
      <c r="G4185">
        <v>26446</v>
      </c>
      <c r="H4185">
        <v>4184</v>
      </c>
      <c r="I4185">
        <v>20</v>
      </c>
      <c r="J4185" t="s">
        <v>9965</v>
      </c>
      <c r="K4185" t="s">
        <v>9966</v>
      </c>
      <c r="L4185" t="s">
        <v>23</v>
      </c>
      <c r="M4185" t="s">
        <v>24</v>
      </c>
      <c r="N4185" t="s">
        <v>277</v>
      </c>
      <c r="O4185" t="s">
        <v>277</v>
      </c>
      <c r="P4185">
        <v>68.611500000000007</v>
      </c>
      <c r="Q4185">
        <v>2462355</v>
      </c>
      <c r="R4185" t="s">
        <v>37</v>
      </c>
      <c r="S4185">
        <v>1</v>
      </c>
    </row>
    <row r="4186" spans="2:19" x14ac:dyDescent="0.3">
      <c r="B4186">
        <v>4185</v>
      </c>
      <c r="C4186" t="s">
        <v>19</v>
      </c>
      <c r="D4186" t="s">
        <v>19</v>
      </c>
      <c r="E4186">
        <v>4185</v>
      </c>
      <c r="F4186" t="s">
        <v>20</v>
      </c>
      <c r="G4186">
        <v>18528</v>
      </c>
      <c r="H4186">
        <v>4185</v>
      </c>
      <c r="I4186">
        <v>127</v>
      </c>
      <c r="J4186" t="s">
        <v>9967</v>
      </c>
      <c r="K4186" t="s">
        <v>9968</v>
      </c>
      <c r="L4186" t="s">
        <v>185</v>
      </c>
      <c r="M4186" t="s">
        <v>186</v>
      </c>
      <c r="N4186" t="s">
        <v>185</v>
      </c>
      <c r="O4186" t="s">
        <v>179</v>
      </c>
      <c r="P4186">
        <v>68.572800000000001</v>
      </c>
      <c r="Q4186">
        <v>36083000</v>
      </c>
      <c r="R4186" t="s">
        <v>151</v>
      </c>
      <c r="S4186">
        <v>5</v>
      </c>
    </row>
    <row r="4187" spans="2:19" x14ac:dyDescent="0.3">
      <c r="B4187">
        <v>4186</v>
      </c>
      <c r="C4187" t="s">
        <v>19</v>
      </c>
      <c r="D4187" t="s">
        <v>19</v>
      </c>
      <c r="E4187">
        <v>4186</v>
      </c>
      <c r="F4187" t="s">
        <v>20</v>
      </c>
      <c r="G4187">
        <v>1965</v>
      </c>
      <c r="H4187">
        <v>4186</v>
      </c>
      <c r="I4187">
        <v>26</v>
      </c>
      <c r="J4187" t="s">
        <v>9969</v>
      </c>
      <c r="K4187" t="s">
        <v>9970</v>
      </c>
      <c r="L4187" t="s">
        <v>311</v>
      </c>
      <c r="M4187" t="s">
        <v>369</v>
      </c>
      <c r="N4187" t="s">
        <v>2198</v>
      </c>
      <c r="O4187" t="s">
        <v>370</v>
      </c>
      <c r="P4187">
        <v>68.566800000000001</v>
      </c>
      <c r="Q4187">
        <v>11544420</v>
      </c>
      <c r="R4187" t="s">
        <v>27</v>
      </c>
      <c r="S4187">
        <v>5</v>
      </c>
    </row>
    <row r="4188" spans="2:19" x14ac:dyDescent="0.3">
      <c r="B4188">
        <v>4187</v>
      </c>
      <c r="C4188" t="s">
        <v>19</v>
      </c>
      <c r="D4188" t="s">
        <v>19</v>
      </c>
      <c r="E4188">
        <v>4187</v>
      </c>
      <c r="F4188" t="s">
        <v>20</v>
      </c>
      <c r="G4188">
        <v>26588</v>
      </c>
      <c r="H4188">
        <v>4187</v>
      </c>
      <c r="I4188">
        <v>27</v>
      </c>
      <c r="J4188" t="s">
        <v>9971</v>
      </c>
      <c r="K4188" t="s">
        <v>9972</v>
      </c>
      <c r="L4188" t="s">
        <v>185</v>
      </c>
      <c r="M4188" t="s">
        <v>186</v>
      </c>
      <c r="N4188" t="s">
        <v>9952</v>
      </c>
      <c r="O4188" t="s">
        <v>2593</v>
      </c>
      <c r="P4188">
        <v>68.565299999999993</v>
      </c>
      <c r="Q4188">
        <v>2260709</v>
      </c>
      <c r="R4188" t="s">
        <v>516</v>
      </c>
      <c r="S4188">
        <v>1</v>
      </c>
    </row>
    <row r="4189" spans="2:19" x14ac:dyDescent="0.3">
      <c r="B4189">
        <v>4188</v>
      </c>
      <c r="C4189" t="s">
        <v>19</v>
      </c>
      <c r="D4189" t="s">
        <v>19</v>
      </c>
      <c r="E4189">
        <v>4188</v>
      </c>
      <c r="F4189" t="s">
        <v>20</v>
      </c>
      <c r="G4189">
        <v>25172</v>
      </c>
      <c r="H4189">
        <v>4188</v>
      </c>
      <c r="I4189">
        <v>14</v>
      </c>
      <c r="J4189" t="s">
        <v>9973</v>
      </c>
      <c r="K4189" t="s">
        <v>9974</v>
      </c>
      <c r="L4189" t="s">
        <v>164</v>
      </c>
      <c r="M4189" t="s">
        <v>165</v>
      </c>
      <c r="N4189" t="s">
        <v>166</v>
      </c>
      <c r="O4189" t="s">
        <v>167</v>
      </c>
      <c r="P4189">
        <v>68.573800000000006</v>
      </c>
      <c r="Q4189">
        <v>2033000</v>
      </c>
      <c r="R4189" t="s">
        <v>478</v>
      </c>
      <c r="S4189">
        <v>1</v>
      </c>
    </row>
    <row r="4190" spans="2:19" x14ac:dyDescent="0.3">
      <c r="B4190">
        <v>4189</v>
      </c>
      <c r="C4190" t="s">
        <v>19</v>
      </c>
      <c r="D4190" t="s">
        <v>19</v>
      </c>
      <c r="E4190">
        <v>4189</v>
      </c>
      <c r="F4190" t="s">
        <v>20</v>
      </c>
      <c r="G4190">
        <v>25242</v>
      </c>
      <c r="H4190">
        <v>4189</v>
      </c>
      <c r="I4190">
        <v>4547</v>
      </c>
      <c r="J4190" t="s">
        <v>9975</v>
      </c>
      <c r="K4190" t="s">
        <v>9976</v>
      </c>
      <c r="L4190" t="s">
        <v>257</v>
      </c>
      <c r="M4190" t="s">
        <v>258</v>
      </c>
      <c r="N4190" t="s">
        <v>2108</v>
      </c>
      <c r="O4190" t="s">
        <v>2109</v>
      </c>
      <c r="P4190">
        <v>68.508200000000002</v>
      </c>
      <c r="Q4190">
        <v>751445169</v>
      </c>
      <c r="R4190" t="s">
        <v>182</v>
      </c>
      <c r="S4190">
        <v>1</v>
      </c>
    </row>
    <row r="4191" spans="2:19" x14ac:dyDescent="0.3">
      <c r="B4191">
        <v>4190</v>
      </c>
      <c r="C4191" t="s">
        <v>19</v>
      </c>
      <c r="D4191" t="s">
        <v>19</v>
      </c>
      <c r="E4191">
        <v>4190</v>
      </c>
      <c r="F4191" t="s">
        <v>20</v>
      </c>
      <c r="G4191">
        <v>17390</v>
      </c>
      <c r="H4191">
        <v>4190</v>
      </c>
      <c r="I4191">
        <v>350</v>
      </c>
      <c r="J4191" t="s">
        <v>9977</v>
      </c>
      <c r="K4191" t="s">
        <v>9978</v>
      </c>
      <c r="L4191" t="s">
        <v>95</v>
      </c>
      <c r="M4191" t="s">
        <v>96</v>
      </c>
      <c r="N4191" t="s">
        <v>150</v>
      </c>
      <c r="O4191" t="s">
        <v>150</v>
      </c>
      <c r="P4191">
        <v>68.511099999999999</v>
      </c>
      <c r="Q4191">
        <v>26925000</v>
      </c>
      <c r="R4191" t="s">
        <v>30</v>
      </c>
      <c r="S4191">
        <v>4</v>
      </c>
    </row>
    <row r="4192" spans="2:19" x14ac:dyDescent="0.3">
      <c r="B4192">
        <v>4191</v>
      </c>
      <c r="C4192" t="s">
        <v>19</v>
      </c>
      <c r="D4192" t="s">
        <v>19</v>
      </c>
      <c r="E4192">
        <v>4191</v>
      </c>
      <c r="F4192" t="s">
        <v>20</v>
      </c>
      <c r="G4192">
        <v>973</v>
      </c>
      <c r="H4192">
        <v>4191</v>
      </c>
      <c r="I4192">
        <v>78</v>
      </c>
      <c r="J4192" t="s">
        <v>9979</v>
      </c>
      <c r="K4192" t="s">
        <v>9980</v>
      </c>
      <c r="L4192" t="s">
        <v>23</v>
      </c>
      <c r="M4192" t="s">
        <v>24</v>
      </c>
      <c r="N4192" t="s">
        <v>9981</v>
      </c>
      <c r="O4192" t="s">
        <v>26</v>
      </c>
      <c r="P4192">
        <v>68.471199999999996</v>
      </c>
      <c r="Q4192">
        <v>10514080</v>
      </c>
      <c r="R4192" t="s">
        <v>37</v>
      </c>
      <c r="S4192">
        <v>6</v>
      </c>
    </row>
    <row r="4193" spans="2:19" x14ac:dyDescent="0.3">
      <c r="B4193">
        <v>4192</v>
      </c>
      <c r="C4193" t="s">
        <v>19</v>
      </c>
      <c r="D4193" t="s">
        <v>19</v>
      </c>
      <c r="E4193">
        <v>4192</v>
      </c>
      <c r="F4193" t="s">
        <v>20</v>
      </c>
      <c r="G4193">
        <v>25464</v>
      </c>
      <c r="H4193">
        <v>4192</v>
      </c>
      <c r="I4193">
        <v>27</v>
      </c>
      <c r="J4193" t="s">
        <v>9982</v>
      </c>
      <c r="K4193" t="s">
        <v>9983</v>
      </c>
      <c r="L4193" t="s">
        <v>257</v>
      </c>
      <c r="M4193" t="s">
        <v>258</v>
      </c>
      <c r="N4193" t="s">
        <v>9984</v>
      </c>
      <c r="O4193" t="s">
        <v>259</v>
      </c>
      <c r="P4193">
        <v>68.474599999999995</v>
      </c>
      <c r="Q4193">
        <v>8604000</v>
      </c>
      <c r="R4193" t="s">
        <v>467</v>
      </c>
      <c r="S4193">
        <v>1</v>
      </c>
    </row>
    <row r="4194" spans="2:19" x14ac:dyDescent="0.3">
      <c r="B4194">
        <v>4193</v>
      </c>
      <c r="C4194" t="s">
        <v>19</v>
      </c>
      <c r="D4194" t="s">
        <v>19</v>
      </c>
      <c r="E4194">
        <v>4193</v>
      </c>
      <c r="F4194" t="s">
        <v>20</v>
      </c>
      <c r="G4194">
        <v>21786</v>
      </c>
      <c r="H4194">
        <v>4193</v>
      </c>
      <c r="I4194">
        <v>65</v>
      </c>
      <c r="J4194" t="s">
        <v>9985</v>
      </c>
      <c r="K4194" t="s">
        <v>9986</v>
      </c>
      <c r="L4194" t="s">
        <v>33</v>
      </c>
      <c r="M4194" t="s">
        <v>34</v>
      </c>
      <c r="N4194" t="s">
        <v>801</v>
      </c>
      <c r="O4194" t="s">
        <v>36</v>
      </c>
      <c r="P4194">
        <v>68.454700000000003</v>
      </c>
      <c r="Q4194">
        <v>2638000</v>
      </c>
      <c r="R4194" t="s">
        <v>61</v>
      </c>
      <c r="S4194">
        <v>3</v>
      </c>
    </row>
    <row r="4195" spans="2:19" x14ac:dyDescent="0.3">
      <c r="B4195">
        <v>4194</v>
      </c>
      <c r="C4195" t="s">
        <v>19</v>
      </c>
      <c r="D4195" t="s">
        <v>19</v>
      </c>
      <c r="E4195">
        <v>4194</v>
      </c>
      <c r="F4195" t="s">
        <v>20</v>
      </c>
      <c r="G4195">
        <v>2946</v>
      </c>
      <c r="H4195">
        <v>4194</v>
      </c>
      <c r="I4195">
        <v>44</v>
      </c>
      <c r="J4195" t="s">
        <v>9987</v>
      </c>
      <c r="K4195" t="s">
        <v>9988</v>
      </c>
      <c r="L4195" t="s">
        <v>246</v>
      </c>
      <c r="M4195" t="s">
        <v>247</v>
      </c>
      <c r="N4195" t="s">
        <v>9989</v>
      </c>
      <c r="O4195" t="s">
        <v>9990</v>
      </c>
      <c r="P4195">
        <v>68.430499999999995</v>
      </c>
      <c r="Q4195">
        <v>38846595</v>
      </c>
      <c r="R4195" t="s">
        <v>467</v>
      </c>
      <c r="S4195">
        <v>9</v>
      </c>
    </row>
    <row r="4196" spans="2:19" x14ac:dyDescent="0.3">
      <c r="B4196">
        <v>4195</v>
      </c>
      <c r="C4196" t="s">
        <v>19</v>
      </c>
      <c r="D4196" t="s">
        <v>19</v>
      </c>
      <c r="E4196">
        <v>4195</v>
      </c>
      <c r="F4196" t="s">
        <v>20</v>
      </c>
      <c r="G4196">
        <v>24439</v>
      </c>
      <c r="H4196">
        <v>4195</v>
      </c>
      <c r="I4196">
        <v>25</v>
      </c>
      <c r="J4196" t="s">
        <v>9991</v>
      </c>
      <c r="K4196" t="s">
        <v>9992</v>
      </c>
      <c r="L4196" t="s">
        <v>445</v>
      </c>
      <c r="M4196" t="s">
        <v>446</v>
      </c>
      <c r="N4196" t="s">
        <v>447</v>
      </c>
      <c r="O4196" t="s">
        <v>448</v>
      </c>
      <c r="P4196">
        <v>68.375600000000006</v>
      </c>
      <c r="Q4196">
        <v>7284404</v>
      </c>
      <c r="R4196" t="s">
        <v>121</v>
      </c>
      <c r="S4196">
        <v>2</v>
      </c>
    </row>
    <row r="4197" spans="2:19" x14ac:dyDescent="0.3">
      <c r="B4197">
        <v>4196</v>
      </c>
      <c r="C4197" t="s">
        <v>19</v>
      </c>
      <c r="D4197" t="s">
        <v>19</v>
      </c>
      <c r="E4197">
        <v>4196</v>
      </c>
      <c r="F4197" t="s">
        <v>20</v>
      </c>
      <c r="G4197">
        <v>26033</v>
      </c>
      <c r="H4197">
        <v>4196</v>
      </c>
      <c r="I4197">
        <v>305</v>
      </c>
      <c r="J4197" t="s">
        <v>9993</v>
      </c>
      <c r="K4197" t="s">
        <v>9994</v>
      </c>
      <c r="L4197" t="s">
        <v>23</v>
      </c>
      <c r="M4197" t="s">
        <v>24</v>
      </c>
      <c r="N4197" t="s">
        <v>5698</v>
      </c>
      <c r="O4197" t="s">
        <v>26</v>
      </c>
      <c r="P4197">
        <v>68.3626</v>
      </c>
      <c r="Q4197">
        <v>38395000</v>
      </c>
      <c r="R4197" t="s">
        <v>428</v>
      </c>
      <c r="S4197">
        <v>1</v>
      </c>
    </row>
    <row r="4198" spans="2:19" x14ac:dyDescent="0.3">
      <c r="B4198">
        <v>4197</v>
      </c>
      <c r="C4198" t="s">
        <v>19</v>
      </c>
      <c r="D4198" t="s">
        <v>19</v>
      </c>
      <c r="E4198">
        <v>4197</v>
      </c>
      <c r="F4198" t="s">
        <v>20</v>
      </c>
      <c r="G4198">
        <v>25997</v>
      </c>
      <c r="H4198">
        <v>4197</v>
      </c>
      <c r="I4198">
        <v>47</v>
      </c>
      <c r="J4198" t="s">
        <v>9995</v>
      </c>
      <c r="K4198" t="s">
        <v>9996</v>
      </c>
      <c r="L4198" t="s">
        <v>23</v>
      </c>
      <c r="M4198" t="s">
        <v>24</v>
      </c>
      <c r="N4198" t="s">
        <v>775</v>
      </c>
      <c r="O4198" t="s">
        <v>60</v>
      </c>
      <c r="P4198">
        <v>68.324100000000001</v>
      </c>
      <c r="Q4198">
        <v>12145983</v>
      </c>
      <c r="R4198" t="s">
        <v>121</v>
      </c>
      <c r="S4198">
        <v>1</v>
      </c>
    </row>
    <row r="4199" spans="2:19" x14ac:dyDescent="0.3">
      <c r="B4199">
        <v>4198</v>
      </c>
      <c r="C4199" t="s">
        <v>19</v>
      </c>
      <c r="D4199" t="s">
        <v>19</v>
      </c>
      <c r="E4199">
        <v>4198</v>
      </c>
      <c r="F4199" t="s">
        <v>20</v>
      </c>
      <c r="G4199">
        <v>23458</v>
      </c>
      <c r="H4199">
        <v>4198</v>
      </c>
      <c r="I4199">
        <v>9</v>
      </c>
      <c r="J4199" t="s">
        <v>9997</v>
      </c>
      <c r="K4199" t="s">
        <v>9998</v>
      </c>
      <c r="L4199" t="s">
        <v>23</v>
      </c>
      <c r="M4199" t="s">
        <v>24</v>
      </c>
      <c r="N4199" t="s">
        <v>504</v>
      </c>
      <c r="O4199" t="s">
        <v>26</v>
      </c>
      <c r="P4199">
        <v>68.294200000000004</v>
      </c>
      <c r="Q4199">
        <v>5246720</v>
      </c>
      <c r="R4199" t="s">
        <v>144</v>
      </c>
      <c r="S4199">
        <v>2</v>
      </c>
    </row>
    <row r="4200" spans="2:19" x14ac:dyDescent="0.3">
      <c r="B4200">
        <v>4199</v>
      </c>
      <c r="C4200" t="s">
        <v>19</v>
      </c>
      <c r="D4200" t="s">
        <v>19</v>
      </c>
      <c r="E4200">
        <v>4199</v>
      </c>
      <c r="F4200" t="s">
        <v>20</v>
      </c>
      <c r="G4200">
        <v>3939</v>
      </c>
      <c r="H4200">
        <v>4199</v>
      </c>
      <c r="I4200">
        <v>87</v>
      </c>
      <c r="J4200" t="s">
        <v>9999</v>
      </c>
      <c r="K4200" t="s">
        <v>10000</v>
      </c>
      <c r="L4200" t="s">
        <v>257</v>
      </c>
      <c r="M4200" t="s">
        <v>258</v>
      </c>
      <c r="N4200" t="s">
        <v>2788</v>
      </c>
      <c r="O4200" t="s">
        <v>259</v>
      </c>
      <c r="P4200">
        <v>68.192400000000006</v>
      </c>
      <c r="Q4200">
        <v>6062660</v>
      </c>
      <c r="R4200" t="s">
        <v>61</v>
      </c>
      <c r="S4200">
        <v>6</v>
      </c>
    </row>
    <row r="4201" spans="2:19" x14ac:dyDescent="0.3">
      <c r="B4201">
        <v>4200</v>
      </c>
      <c r="C4201" t="s">
        <v>19</v>
      </c>
      <c r="D4201" t="s">
        <v>19</v>
      </c>
      <c r="E4201">
        <v>4200</v>
      </c>
      <c r="F4201" t="s">
        <v>20</v>
      </c>
      <c r="G4201">
        <v>582</v>
      </c>
      <c r="H4201">
        <v>4200</v>
      </c>
      <c r="I4201">
        <v>35</v>
      </c>
      <c r="J4201" t="s">
        <v>10001</v>
      </c>
      <c r="K4201" t="s">
        <v>10002</v>
      </c>
      <c r="L4201" t="s">
        <v>131</v>
      </c>
      <c r="M4201" t="s">
        <v>132</v>
      </c>
      <c r="N4201" t="s">
        <v>143</v>
      </c>
      <c r="O4201" t="s">
        <v>143</v>
      </c>
      <c r="P4201">
        <v>68.181600000000003</v>
      </c>
      <c r="Q4201">
        <v>17850116</v>
      </c>
      <c r="R4201" t="s">
        <v>37</v>
      </c>
      <c r="S4201">
        <v>7</v>
      </c>
    </row>
    <row r="4202" spans="2:19" x14ac:dyDescent="0.3">
      <c r="B4202">
        <v>4201</v>
      </c>
      <c r="C4202" t="s">
        <v>19</v>
      </c>
      <c r="D4202" t="s">
        <v>19</v>
      </c>
      <c r="E4202">
        <v>4201</v>
      </c>
      <c r="F4202" t="s">
        <v>20</v>
      </c>
      <c r="G4202">
        <v>2299</v>
      </c>
      <c r="H4202">
        <v>4201</v>
      </c>
      <c r="I4202">
        <v>183</v>
      </c>
      <c r="J4202" t="s">
        <v>10003</v>
      </c>
      <c r="K4202" t="s">
        <v>10004</v>
      </c>
      <c r="L4202" t="s">
        <v>154</v>
      </c>
      <c r="M4202" t="s">
        <v>155</v>
      </c>
      <c r="N4202" t="s">
        <v>1806</v>
      </c>
      <c r="O4202" t="s">
        <v>298</v>
      </c>
      <c r="P4202">
        <v>68.043099999999995</v>
      </c>
      <c r="Q4202">
        <v>40458508</v>
      </c>
      <c r="R4202" t="s">
        <v>144</v>
      </c>
      <c r="S4202">
        <v>7</v>
      </c>
    </row>
    <row r="4203" spans="2:19" x14ac:dyDescent="0.3">
      <c r="B4203">
        <v>4202</v>
      </c>
      <c r="C4203" t="s">
        <v>19</v>
      </c>
      <c r="D4203" t="s">
        <v>19</v>
      </c>
      <c r="E4203">
        <v>4202</v>
      </c>
      <c r="F4203" t="s">
        <v>20</v>
      </c>
      <c r="G4203">
        <v>8600</v>
      </c>
      <c r="H4203">
        <v>4202</v>
      </c>
      <c r="I4203">
        <v>308</v>
      </c>
      <c r="J4203" t="s">
        <v>10005</v>
      </c>
      <c r="K4203" t="s">
        <v>10006</v>
      </c>
      <c r="L4203" t="s">
        <v>189</v>
      </c>
      <c r="M4203" t="s">
        <v>190</v>
      </c>
      <c r="N4203" t="s">
        <v>3440</v>
      </c>
      <c r="O4203" t="s">
        <v>3441</v>
      </c>
      <c r="P4203">
        <v>68.022800000000004</v>
      </c>
      <c r="Q4203">
        <v>27149065</v>
      </c>
      <c r="R4203" t="s">
        <v>274</v>
      </c>
      <c r="S4203">
        <v>2</v>
      </c>
    </row>
    <row r="4204" spans="2:19" x14ac:dyDescent="0.3">
      <c r="B4204">
        <v>4203</v>
      </c>
      <c r="C4204" t="s">
        <v>19</v>
      </c>
      <c r="D4204" t="s">
        <v>19</v>
      </c>
      <c r="E4204">
        <v>4203</v>
      </c>
      <c r="F4204" t="s">
        <v>20</v>
      </c>
      <c r="G4204">
        <v>17880</v>
      </c>
      <c r="H4204">
        <v>4203</v>
      </c>
      <c r="I4204">
        <v>136</v>
      </c>
      <c r="J4204" t="s">
        <v>10007</v>
      </c>
      <c r="K4204" t="s">
        <v>10008</v>
      </c>
      <c r="L4204" t="s">
        <v>547</v>
      </c>
      <c r="M4204" t="s">
        <v>548</v>
      </c>
      <c r="N4204" t="s">
        <v>1020</v>
      </c>
      <c r="O4204" t="s">
        <v>549</v>
      </c>
      <c r="P4204">
        <v>68.000500000000002</v>
      </c>
      <c r="Q4204">
        <v>101647000</v>
      </c>
      <c r="R4204" t="s">
        <v>49</v>
      </c>
      <c r="S4204">
        <v>3</v>
      </c>
    </row>
    <row r="4205" spans="2:19" x14ac:dyDescent="0.3">
      <c r="B4205">
        <v>4204</v>
      </c>
      <c r="C4205" t="s">
        <v>19</v>
      </c>
      <c r="D4205" t="s">
        <v>19</v>
      </c>
      <c r="E4205">
        <v>4204</v>
      </c>
      <c r="F4205" t="s">
        <v>20</v>
      </c>
      <c r="G4205">
        <v>25718</v>
      </c>
      <c r="H4205">
        <v>4204</v>
      </c>
      <c r="I4205">
        <v>450</v>
      </c>
      <c r="J4205" t="s">
        <v>10009</v>
      </c>
      <c r="K4205" t="s">
        <v>10010</v>
      </c>
      <c r="L4205" t="s">
        <v>23</v>
      </c>
      <c r="M4205" t="s">
        <v>24</v>
      </c>
      <c r="N4205" t="s">
        <v>54</v>
      </c>
      <c r="O4205" t="s">
        <v>10011</v>
      </c>
      <c r="P4205">
        <v>67.959199999999996</v>
      </c>
      <c r="Q4205">
        <v>1977921907</v>
      </c>
      <c r="R4205" t="s">
        <v>56</v>
      </c>
      <c r="S4205">
        <v>1</v>
      </c>
    </row>
    <row r="4206" spans="2:19" x14ac:dyDescent="0.3">
      <c r="B4206">
        <v>4205</v>
      </c>
      <c r="C4206" t="s">
        <v>19</v>
      </c>
      <c r="D4206" t="s">
        <v>19</v>
      </c>
      <c r="E4206">
        <v>4205</v>
      </c>
      <c r="F4206" t="s">
        <v>20</v>
      </c>
      <c r="G4206">
        <v>7844</v>
      </c>
      <c r="H4206">
        <v>4205</v>
      </c>
      <c r="I4206">
        <v>342</v>
      </c>
      <c r="J4206" t="s">
        <v>10012</v>
      </c>
      <c r="K4206" t="s">
        <v>10013</v>
      </c>
      <c r="L4206" t="s">
        <v>23</v>
      </c>
      <c r="M4206" t="s">
        <v>24</v>
      </c>
      <c r="N4206" t="s">
        <v>26</v>
      </c>
      <c r="O4206" t="s">
        <v>26</v>
      </c>
      <c r="P4206">
        <v>67.952399999999997</v>
      </c>
      <c r="Q4206">
        <v>23923893</v>
      </c>
      <c r="R4206" t="s">
        <v>238</v>
      </c>
      <c r="S4206">
        <v>5</v>
      </c>
    </row>
    <row r="4207" spans="2:19" x14ac:dyDescent="0.3">
      <c r="B4207">
        <v>4206</v>
      </c>
      <c r="C4207" t="s">
        <v>19</v>
      </c>
      <c r="D4207" t="s">
        <v>19</v>
      </c>
      <c r="E4207">
        <v>4206</v>
      </c>
      <c r="F4207" t="s">
        <v>20</v>
      </c>
      <c r="G4207">
        <v>3638</v>
      </c>
      <c r="H4207">
        <v>4206</v>
      </c>
      <c r="I4207">
        <v>47</v>
      </c>
      <c r="J4207" t="s">
        <v>10014</v>
      </c>
      <c r="K4207" t="s">
        <v>10015</v>
      </c>
      <c r="L4207" t="s">
        <v>95</v>
      </c>
      <c r="M4207" t="s">
        <v>96</v>
      </c>
      <c r="N4207" t="s">
        <v>150</v>
      </c>
      <c r="O4207" t="s">
        <v>150</v>
      </c>
      <c r="P4207">
        <v>67.886300000000006</v>
      </c>
      <c r="Q4207">
        <v>22484752</v>
      </c>
      <c r="R4207" t="s">
        <v>61</v>
      </c>
      <c r="S4207">
        <v>6</v>
      </c>
    </row>
    <row r="4208" spans="2:19" x14ac:dyDescent="0.3">
      <c r="B4208">
        <v>4207</v>
      </c>
      <c r="C4208" t="s">
        <v>19</v>
      </c>
      <c r="D4208" t="s">
        <v>19</v>
      </c>
      <c r="E4208">
        <v>4207</v>
      </c>
      <c r="F4208" t="s">
        <v>20</v>
      </c>
      <c r="G4208">
        <v>20863</v>
      </c>
      <c r="H4208">
        <v>4207</v>
      </c>
      <c r="I4208">
        <v>13</v>
      </c>
      <c r="J4208" t="s">
        <v>10016</v>
      </c>
      <c r="K4208" t="s">
        <v>10017</v>
      </c>
      <c r="L4208" t="s">
        <v>131</v>
      </c>
      <c r="M4208" t="s">
        <v>132</v>
      </c>
      <c r="N4208" t="s">
        <v>697</v>
      </c>
      <c r="O4208" t="s">
        <v>698</v>
      </c>
      <c r="P4208">
        <v>67.853399999999993</v>
      </c>
      <c r="Q4208">
        <v>24598342</v>
      </c>
      <c r="R4208" t="s">
        <v>61</v>
      </c>
      <c r="S4208">
        <v>3</v>
      </c>
    </row>
    <row r="4209" spans="2:19" x14ac:dyDescent="0.3">
      <c r="B4209">
        <v>4208</v>
      </c>
      <c r="C4209" t="s">
        <v>19</v>
      </c>
      <c r="D4209" t="s">
        <v>19</v>
      </c>
      <c r="E4209">
        <v>4208</v>
      </c>
      <c r="F4209" t="s">
        <v>20</v>
      </c>
      <c r="G4209">
        <v>1183</v>
      </c>
      <c r="H4209">
        <v>4208</v>
      </c>
      <c r="I4209">
        <v>55</v>
      </c>
      <c r="J4209" t="s">
        <v>10018</v>
      </c>
      <c r="K4209" t="s">
        <v>10019</v>
      </c>
      <c r="L4209" t="s">
        <v>124</v>
      </c>
      <c r="M4209" t="s">
        <v>125</v>
      </c>
      <c r="N4209" t="s">
        <v>2115</v>
      </c>
      <c r="O4209" t="s">
        <v>2116</v>
      </c>
      <c r="P4209">
        <v>67.854200000000006</v>
      </c>
      <c r="Q4209">
        <v>11407553</v>
      </c>
      <c r="R4209" t="s">
        <v>49</v>
      </c>
      <c r="S4209">
        <v>7</v>
      </c>
    </row>
    <row r="4210" spans="2:19" x14ac:dyDescent="0.3">
      <c r="B4210">
        <v>4209</v>
      </c>
      <c r="C4210" t="s">
        <v>19</v>
      </c>
      <c r="D4210" t="s">
        <v>19</v>
      </c>
      <c r="E4210">
        <v>4209</v>
      </c>
      <c r="F4210" t="s">
        <v>20</v>
      </c>
      <c r="G4210">
        <v>2648</v>
      </c>
      <c r="H4210">
        <v>4209</v>
      </c>
      <c r="I4210">
        <v>84</v>
      </c>
      <c r="J4210" t="s">
        <v>10020</v>
      </c>
      <c r="K4210" t="s">
        <v>10021</v>
      </c>
      <c r="L4210" t="s">
        <v>195</v>
      </c>
      <c r="M4210" t="s">
        <v>196</v>
      </c>
      <c r="N4210" t="s">
        <v>10022</v>
      </c>
      <c r="O4210" t="s">
        <v>198</v>
      </c>
      <c r="P4210">
        <v>67.822400000000002</v>
      </c>
      <c r="Q4210">
        <v>36958212</v>
      </c>
      <c r="R4210" t="s">
        <v>30</v>
      </c>
      <c r="S4210">
        <v>8</v>
      </c>
    </row>
    <row r="4211" spans="2:19" x14ac:dyDescent="0.3">
      <c r="B4211">
        <v>4210</v>
      </c>
      <c r="C4211" t="s">
        <v>19</v>
      </c>
      <c r="D4211" t="s">
        <v>19</v>
      </c>
      <c r="E4211">
        <v>4210</v>
      </c>
      <c r="F4211" t="s">
        <v>20</v>
      </c>
      <c r="G4211">
        <v>24144</v>
      </c>
      <c r="H4211">
        <v>4210</v>
      </c>
      <c r="I4211">
        <v>25</v>
      </c>
      <c r="J4211" t="s">
        <v>10023</v>
      </c>
      <c r="K4211" t="s">
        <v>10024</v>
      </c>
      <c r="L4211" t="s">
        <v>204</v>
      </c>
      <c r="M4211" t="s">
        <v>205</v>
      </c>
      <c r="N4211" t="s">
        <v>1981</v>
      </c>
      <c r="O4211" t="s">
        <v>1982</v>
      </c>
      <c r="P4211">
        <v>67.817300000000003</v>
      </c>
      <c r="Q4211">
        <v>3793516</v>
      </c>
      <c r="R4211" t="s">
        <v>144</v>
      </c>
      <c r="S4211">
        <v>2</v>
      </c>
    </row>
    <row r="4212" spans="2:19" x14ac:dyDescent="0.3">
      <c r="B4212">
        <v>4211</v>
      </c>
      <c r="C4212" t="s">
        <v>19</v>
      </c>
      <c r="D4212" t="s">
        <v>19</v>
      </c>
      <c r="E4212">
        <v>4211</v>
      </c>
      <c r="F4212" t="s">
        <v>20</v>
      </c>
      <c r="G4212">
        <v>21867</v>
      </c>
      <c r="H4212">
        <v>4211</v>
      </c>
      <c r="I4212">
        <v>7</v>
      </c>
      <c r="J4212" t="s">
        <v>10025</v>
      </c>
      <c r="K4212" t="s">
        <v>10026</v>
      </c>
      <c r="L4212" t="s">
        <v>309</v>
      </c>
      <c r="M4212" t="s">
        <v>310</v>
      </c>
      <c r="N4212" t="s">
        <v>311</v>
      </c>
      <c r="O4212" t="s">
        <v>36</v>
      </c>
      <c r="P4212">
        <v>67.817599999999999</v>
      </c>
      <c r="Q4212">
        <v>2920116</v>
      </c>
      <c r="R4212" t="s">
        <v>118</v>
      </c>
      <c r="S4212">
        <v>3</v>
      </c>
    </row>
    <row r="4213" spans="2:19" x14ac:dyDescent="0.3">
      <c r="B4213">
        <v>4212</v>
      </c>
      <c r="C4213" t="s">
        <v>19</v>
      </c>
      <c r="D4213" t="s">
        <v>19</v>
      </c>
      <c r="E4213">
        <v>4212</v>
      </c>
      <c r="F4213" t="s">
        <v>20</v>
      </c>
      <c r="G4213">
        <v>451</v>
      </c>
      <c r="H4213">
        <v>4212</v>
      </c>
      <c r="I4213">
        <v>85</v>
      </c>
      <c r="J4213" t="s">
        <v>10027</v>
      </c>
      <c r="K4213" t="s">
        <v>10028</v>
      </c>
      <c r="L4213" t="s">
        <v>70</v>
      </c>
      <c r="M4213" t="s">
        <v>71</v>
      </c>
      <c r="N4213" t="s">
        <v>72</v>
      </c>
      <c r="O4213" t="s">
        <v>73</v>
      </c>
      <c r="P4213">
        <v>67.775899999999993</v>
      </c>
      <c r="Q4213">
        <v>249046391</v>
      </c>
      <c r="R4213" t="s">
        <v>262</v>
      </c>
      <c r="S4213">
        <v>7</v>
      </c>
    </row>
    <row r="4214" spans="2:19" x14ac:dyDescent="0.3">
      <c r="B4214">
        <v>4213</v>
      </c>
      <c r="C4214" t="s">
        <v>19</v>
      </c>
      <c r="D4214" t="s">
        <v>19</v>
      </c>
      <c r="E4214">
        <v>4213</v>
      </c>
      <c r="F4214" t="s">
        <v>20</v>
      </c>
      <c r="G4214">
        <v>4678</v>
      </c>
      <c r="H4214">
        <v>4213</v>
      </c>
      <c r="I4214">
        <v>226</v>
      </c>
      <c r="J4214" t="s">
        <v>10029</v>
      </c>
      <c r="K4214" t="s">
        <v>10030</v>
      </c>
      <c r="L4214" t="s">
        <v>257</v>
      </c>
      <c r="M4214" t="s">
        <v>258</v>
      </c>
      <c r="N4214" t="s">
        <v>4859</v>
      </c>
      <c r="O4214" t="s">
        <v>259</v>
      </c>
      <c r="P4214">
        <v>67.766900000000007</v>
      </c>
      <c r="Q4214">
        <v>4916432</v>
      </c>
      <c r="R4214" t="s">
        <v>449</v>
      </c>
      <c r="S4214">
        <v>4</v>
      </c>
    </row>
    <row r="4215" spans="2:19" x14ac:dyDescent="0.3">
      <c r="B4215">
        <v>4214</v>
      </c>
      <c r="C4215" t="s">
        <v>19</v>
      </c>
      <c r="D4215" t="s">
        <v>19</v>
      </c>
      <c r="E4215">
        <v>4214</v>
      </c>
      <c r="F4215" t="s">
        <v>20</v>
      </c>
      <c r="G4215">
        <v>2050</v>
      </c>
      <c r="H4215">
        <v>4214</v>
      </c>
      <c r="I4215">
        <v>165</v>
      </c>
      <c r="J4215" t="s">
        <v>10031</v>
      </c>
      <c r="K4215" t="s">
        <v>10032</v>
      </c>
      <c r="L4215" t="s">
        <v>176</v>
      </c>
      <c r="M4215" t="s">
        <v>177</v>
      </c>
      <c r="N4215" t="s">
        <v>3628</v>
      </c>
      <c r="O4215" t="s">
        <v>179</v>
      </c>
      <c r="P4215">
        <v>67.75</v>
      </c>
      <c r="Q4215">
        <v>18951909</v>
      </c>
      <c r="R4215" t="s">
        <v>121</v>
      </c>
      <c r="S4215">
        <v>6</v>
      </c>
    </row>
    <row r="4216" spans="2:19" x14ac:dyDescent="0.3">
      <c r="B4216">
        <v>4215</v>
      </c>
      <c r="C4216" t="s">
        <v>19</v>
      </c>
      <c r="D4216" t="s">
        <v>19</v>
      </c>
      <c r="E4216">
        <v>4215</v>
      </c>
      <c r="F4216" t="s">
        <v>20</v>
      </c>
      <c r="G4216">
        <v>24250</v>
      </c>
      <c r="H4216">
        <v>4215</v>
      </c>
      <c r="I4216">
        <v>210</v>
      </c>
      <c r="J4216" t="s">
        <v>10033</v>
      </c>
      <c r="K4216" t="s">
        <v>10034</v>
      </c>
      <c r="L4216" t="s">
        <v>23</v>
      </c>
      <c r="M4216" t="s">
        <v>24</v>
      </c>
      <c r="N4216" t="s">
        <v>5474</v>
      </c>
      <c r="O4216" t="s">
        <v>3189</v>
      </c>
      <c r="P4216">
        <v>67.698499999999996</v>
      </c>
      <c r="Q4216">
        <v>10622193</v>
      </c>
      <c r="R4216" t="s">
        <v>144</v>
      </c>
      <c r="S4216">
        <v>2</v>
      </c>
    </row>
    <row r="4217" spans="2:19" x14ac:dyDescent="0.3">
      <c r="B4217">
        <v>4216</v>
      </c>
      <c r="C4217" t="s">
        <v>19</v>
      </c>
      <c r="D4217" t="s">
        <v>19</v>
      </c>
      <c r="E4217">
        <v>4216</v>
      </c>
      <c r="F4217" t="s">
        <v>20</v>
      </c>
      <c r="G4217">
        <v>21962</v>
      </c>
      <c r="H4217">
        <v>4216</v>
      </c>
      <c r="I4217">
        <v>78</v>
      </c>
      <c r="J4217" t="s">
        <v>10035</v>
      </c>
      <c r="K4217" t="s">
        <v>10036</v>
      </c>
      <c r="L4217" t="s">
        <v>185</v>
      </c>
      <c r="M4217" t="s">
        <v>186</v>
      </c>
      <c r="N4217" t="s">
        <v>185</v>
      </c>
      <c r="O4217" t="s">
        <v>179</v>
      </c>
      <c r="P4217">
        <v>67.660600000000002</v>
      </c>
      <c r="Q4217">
        <v>11727750</v>
      </c>
      <c r="R4217" t="s">
        <v>151</v>
      </c>
      <c r="S4217">
        <v>3</v>
      </c>
    </row>
    <row r="4218" spans="2:19" x14ac:dyDescent="0.3">
      <c r="B4218">
        <v>4217</v>
      </c>
      <c r="C4218" t="s">
        <v>19</v>
      </c>
      <c r="D4218" t="s">
        <v>19</v>
      </c>
      <c r="E4218">
        <v>4217</v>
      </c>
      <c r="F4218" t="s">
        <v>20</v>
      </c>
      <c r="G4218">
        <v>3487</v>
      </c>
      <c r="H4218">
        <v>4217</v>
      </c>
      <c r="I4218">
        <v>29</v>
      </c>
      <c r="J4218" t="s">
        <v>10037</v>
      </c>
      <c r="K4218" t="s">
        <v>10038</v>
      </c>
      <c r="L4218" t="s">
        <v>170</v>
      </c>
      <c r="M4218" t="s">
        <v>171</v>
      </c>
      <c r="N4218" t="s">
        <v>2654</v>
      </c>
      <c r="O4218" t="s">
        <v>381</v>
      </c>
      <c r="P4218">
        <v>67.637500000000003</v>
      </c>
      <c r="Q4218">
        <v>9547050</v>
      </c>
      <c r="R4218" t="s">
        <v>121</v>
      </c>
      <c r="S4218">
        <v>6</v>
      </c>
    </row>
    <row r="4219" spans="2:19" x14ac:dyDescent="0.3">
      <c r="B4219">
        <v>4218</v>
      </c>
      <c r="C4219" t="s">
        <v>19</v>
      </c>
      <c r="D4219" t="s">
        <v>19</v>
      </c>
      <c r="E4219">
        <v>4218</v>
      </c>
      <c r="F4219" t="s">
        <v>20</v>
      </c>
      <c r="G4219">
        <v>19958</v>
      </c>
      <c r="H4219">
        <v>4218</v>
      </c>
      <c r="I4219">
        <v>98</v>
      </c>
      <c r="J4219" t="s">
        <v>10039</v>
      </c>
      <c r="K4219" t="s">
        <v>10040</v>
      </c>
      <c r="L4219" t="s">
        <v>246</v>
      </c>
      <c r="M4219" t="s">
        <v>247</v>
      </c>
      <c r="N4219" t="s">
        <v>5931</v>
      </c>
      <c r="O4219" t="s">
        <v>3014</v>
      </c>
      <c r="P4219">
        <v>67.597099999999998</v>
      </c>
      <c r="Q4219">
        <v>58456100</v>
      </c>
      <c r="R4219" t="s">
        <v>467</v>
      </c>
      <c r="S4219">
        <v>4</v>
      </c>
    </row>
    <row r="4220" spans="2:19" x14ac:dyDescent="0.3">
      <c r="B4220">
        <v>4219</v>
      </c>
      <c r="C4220" t="s">
        <v>19</v>
      </c>
      <c r="D4220" t="s">
        <v>19</v>
      </c>
      <c r="E4220">
        <v>4219</v>
      </c>
      <c r="F4220" t="s">
        <v>20</v>
      </c>
      <c r="G4220">
        <v>22044</v>
      </c>
      <c r="H4220">
        <v>4219</v>
      </c>
      <c r="I4220">
        <v>22</v>
      </c>
      <c r="J4220" t="s">
        <v>10041</v>
      </c>
      <c r="K4220" t="s">
        <v>10042</v>
      </c>
      <c r="L4220" t="s">
        <v>547</v>
      </c>
      <c r="M4220" t="s">
        <v>548</v>
      </c>
      <c r="N4220" t="s">
        <v>549</v>
      </c>
      <c r="O4220" t="s">
        <v>549</v>
      </c>
      <c r="P4220">
        <v>67.599699999999999</v>
      </c>
      <c r="Q4220">
        <v>3189311</v>
      </c>
      <c r="R4220" t="s">
        <v>49</v>
      </c>
      <c r="S4220">
        <v>3</v>
      </c>
    </row>
    <row r="4221" spans="2:19" x14ac:dyDescent="0.3">
      <c r="B4221">
        <v>4220</v>
      </c>
      <c r="C4221" t="s">
        <v>19</v>
      </c>
      <c r="D4221" t="s">
        <v>19</v>
      </c>
      <c r="E4221">
        <v>4220</v>
      </c>
      <c r="F4221" t="s">
        <v>20</v>
      </c>
      <c r="G4221">
        <v>26261</v>
      </c>
      <c r="H4221">
        <v>4220</v>
      </c>
      <c r="I4221">
        <v>38</v>
      </c>
      <c r="J4221" t="s">
        <v>10043</v>
      </c>
      <c r="K4221" t="s">
        <v>10044</v>
      </c>
      <c r="L4221" t="s">
        <v>10045</v>
      </c>
      <c r="M4221" t="s">
        <v>10046</v>
      </c>
      <c r="N4221" t="s">
        <v>10047</v>
      </c>
      <c r="O4221" t="s">
        <v>10048</v>
      </c>
      <c r="P4221">
        <v>67.572400000000002</v>
      </c>
      <c r="Q4221">
        <v>12316709</v>
      </c>
      <c r="R4221" t="s">
        <v>151</v>
      </c>
      <c r="S4221">
        <v>1</v>
      </c>
    </row>
    <row r="4222" spans="2:19" x14ac:dyDescent="0.3">
      <c r="B4222">
        <v>4221</v>
      </c>
      <c r="C4222" t="s">
        <v>19</v>
      </c>
      <c r="D4222" t="s">
        <v>19</v>
      </c>
      <c r="E4222">
        <v>4221</v>
      </c>
      <c r="F4222" t="s">
        <v>20</v>
      </c>
      <c r="G4222">
        <v>25847</v>
      </c>
      <c r="H4222">
        <v>4221</v>
      </c>
      <c r="I4222">
        <v>46</v>
      </c>
      <c r="J4222" t="s">
        <v>10049</v>
      </c>
      <c r="K4222" t="s">
        <v>10050</v>
      </c>
      <c r="L4222" t="s">
        <v>246</v>
      </c>
      <c r="M4222" t="s">
        <v>247</v>
      </c>
      <c r="N4222" t="s">
        <v>4282</v>
      </c>
      <c r="O4222" t="s">
        <v>1462</v>
      </c>
      <c r="P4222">
        <v>67.511499999999998</v>
      </c>
      <c r="Q4222">
        <v>19316784</v>
      </c>
      <c r="R4222" t="s">
        <v>262</v>
      </c>
      <c r="S4222">
        <v>1</v>
      </c>
    </row>
    <row r="4223" spans="2:19" x14ac:dyDescent="0.3">
      <c r="B4223">
        <v>4222</v>
      </c>
      <c r="C4223" t="s">
        <v>19</v>
      </c>
      <c r="D4223" t="s">
        <v>19</v>
      </c>
      <c r="E4223">
        <v>4222</v>
      </c>
      <c r="F4223" t="s">
        <v>20</v>
      </c>
      <c r="G4223">
        <v>17227</v>
      </c>
      <c r="H4223">
        <v>4222</v>
      </c>
      <c r="I4223">
        <v>1041</v>
      </c>
      <c r="J4223" t="s">
        <v>10051</v>
      </c>
      <c r="K4223" t="s">
        <v>10052</v>
      </c>
      <c r="L4223" t="s">
        <v>45</v>
      </c>
      <c r="M4223" t="s">
        <v>46</v>
      </c>
      <c r="N4223" t="s">
        <v>3183</v>
      </c>
      <c r="O4223" t="s">
        <v>48</v>
      </c>
      <c r="P4223">
        <v>67.451499999999996</v>
      </c>
      <c r="Q4223">
        <v>865828000</v>
      </c>
      <c r="R4223" t="s">
        <v>49</v>
      </c>
      <c r="S4223">
        <v>8</v>
      </c>
    </row>
    <row r="4224" spans="2:19" x14ac:dyDescent="0.3">
      <c r="B4224">
        <v>4223</v>
      </c>
      <c r="C4224" t="s">
        <v>19</v>
      </c>
      <c r="D4224" t="s">
        <v>19</v>
      </c>
      <c r="E4224">
        <v>4223</v>
      </c>
      <c r="F4224" t="s">
        <v>20</v>
      </c>
      <c r="G4224">
        <v>23935</v>
      </c>
      <c r="H4224">
        <v>4223</v>
      </c>
      <c r="I4224">
        <v>20000</v>
      </c>
      <c r="J4224" t="s">
        <v>10053</v>
      </c>
      <c r="K4224" t="s">
        <v>10054</v>
      </c>
      <c r="L4224" t="s">
        <v>210</v>
      </c>
      <c r="M4224" t="s">
        <v>211</v>
      </c>
      <c r="N4224" t="s">
        <v>10055</v>
      </c>
      <c r="O4224" t="s">
        <v>36</v>
      </c>
      <c r="P4224">
        <v>67.406199999999998</v>
      </c>
      <c r="Q4224">
        <v>151039927</v>
      </c>
      <c r="R4224" t="s">
        <v>449</v>
      </c>
      <c r="S4224">
        <v>2</v>
      </c>
    </row>
    <row r="4225" spans="2:19" x14ac:dyDescent="0.3">
      <c r="B4225">
        <v>4224</v>
      </c>
      <c r="C4225" t="s">
        <v>19</v>
      </c>
      <c r="D4225" t="s">
        <v>19</v>
      </c>
      <c r="E4225">
        <v>4224</v>
      </c>
      <c r="F4225" t="s">
        <v>20</v>
      </c>
      <c r="G4225">
        <v>24572</v>
      </c>
      <c r="H4225">
        <v>4224</v>
      </c>
      <c r="I4225">
        <v>30</v>
      </c>
      <c r="J4225" t="s">
        <v>10056</v>
      </c>
      <c r="K4225" t="s">
        <v>10057</v>
      </c>
      <c r="L4225" t="s">
        <v>83</v>
      </c>
      <c r="M4225" t="s">
        <v>84</v>
      </c>
      <c r="N4225" t="s">
        <v>609</v>
      </c>
      <c r="O4225" t="s">
        <v>609</v>
      </c>
      <c r="P4225">
        <v>67.330100000000002</v>
      </c>
      <c r="Q4225">
        <v>5023673</v>
      </c>
      <c r="R4225" t="s">
        <v>151</v>
      </c>
      <c r="S4225">
        <v>2</v>
      </c>
    </row>
    <row r="4226" spans="2:19" x14ac:dyDescent="0.3">
      <c r="B4226">
        <v>4225</v>
      </c>
      <c r="C4226" t="s">
        <v>19</v>
      </c>
      <c r="D4226" t="s">
        <v>19</v>
      </c>
      <c r="E4226">
        <v>4225</v>
      </c>
      <c r="F4226" t="s">
        <v>20</v>
      </c>
      <c r="G4226">
        <v>22132</v>
      </c>
      <c r="H4226">
        <v>4225</v>
      </c>
      <c r="I4226">
        <v>30</v>
      </c>
      <c r="J4226" t="s">
        <v>10058</v>
      </c>
      <c r="K4226" t="s">
        <v>10059</v>
      </c>
      <c r="L4226" t="s">
        <v>204</v>
      </c>
      <c r="M4226" t="s">
        <v>205</v>
      </c>
      <c r="N4226" t="s">
        <v>7097</v>
      </c>
      <c r="O4226" t="s">
        <v>2161</v>
      </c>
      <c r="P4226">
        <v>67.331500000000005</v>
      </c>
      <c r="Q4226">
        <v>4159968</v>
      </c>
      <c r="R4226" t="s">
        <v>666</v>
      </c>
      <c r="S4226">
        <v>3</v>
      </c>
    </row>
    <row r="4227" spans="2:19" x14ac:dyDescent="0.3">
      <c r="B4227">
        <v>4226</v>
      </c>
      <c r="C4227" t="s">
        <v>19</v>
      </c>
      <c r="D4227" t="s">
        <v>19</v>
      </c>
      <c r="E4227">
        <v>4226</v>
      </c>
      <c r="F4227" t="s">
        <v>20</v>
      </c>
      <c r="G4227">
        <v>18809</v>
      </c>
      <c r="H4227">
        <v>4226</v>
      </c>
      <c r="I4227">
        <v>115</v>
      </c>
      <c r="J4227" t="s">
        <v>10060</v>
      </c>
      <c r="K4227" t="s">
        <v>10061</v>
      </c>
      <c r="L4227" t="s">
        <v>906</v>
      </c>
      <c r="M4227" t="s">
        <v>907</v>
      </c>
      <c r="N4227" t="s">
        <v>908</v>
      </c>
      <c r="O4227" t="s">
        <v>909</v>
      </c>
      <c r="P4227">
        <v>67.311199999999999</v>
      </c>
      <c r="Q4227">
        <v>8670295</v>
      </c>
      <c r="R4227" t="s">
        <v>151</v>
      </c>
      <c r="S4227">
        <v>4</v>
      </c>
    </row>
    <row r="4228" spans="2:19" x14ac:dyDescent="0.3">
      <c r="B4228">
        <v>4227</v>
      </c>
      <c r="C4228" t="s">
        <v>19</v>
      </c>
      <c r="D4228" t="s">
        <v>19</v>
      </c>
      <c r="E4228">
        <v>4227</v>
      </c>
      <c r="F4228" t="s">
        <v>20</v>
      </c>
      <c r="G4228">
        <v>21413</v>
      </c>
      <c r="H4228">
        <v>4227</v>
      </c>
      <c r="I4228">
        <v>1194</v>
      </c>
      <c r="J4228" t="s">
        <v>10062</v>
      </c>
      <c r="K4228" t="s">
        <v>10063</v>
      </c>
      <c r="L4228" t="s">
        <v>530</v>
      </c>
      <c r="M4228" t="s">
        <v>531</v>
      </c>
      <c r="N4228" t="s">
        <v>10064</v>
      </c>
      <c r="O4228" t="s">
        <v>10065</v>
      </c>
      <c r="P4228">
        <v>67.162099999999995</v>
      </c>
      <c r="Q4228">
        <v>160424221</v>
      </c>
      <c r="R4228" t="s">
        <v>74</v>
      </c>
      <c r="S4228">
        <v>3</v>
      </c>
    </row>
    <row r="4229" spans="2:19" x14ac:dyDescent="0.3">
      <c r="B4229">
        <v>4228</v>
      </c>
      <c r="C4229" t="s">
        <v>19</v>
      </c>
      <c r="D4229" t="s">
        <v>19</v>
      </c>
      <c r="E4229">
        <v>4228</v>
      </c>
      <c r="F4229" t="s">
        <v>20</v>
      </c>
      <c r="G4229">
        <v>7566</v>
      </c>
      <c r="H4229">
        <v>4228</v>
      </c>
      <c r="I4229">
        <v>37</v>
      </c>
      <c r="J4229" t="s">
        <v>10066</v>
      </c>
      <c r="K4229" t="s">
        <v>10067</v>
      </c>
      <c r="L4229" t="s">
        <v>33</v>
      </c>
      <c r="M4229" t="s">
        <v>34</v>
      </c>
      <c r="N4229" t="s">
        <v>35</v>
      </c>
      <c r="O4229" t="s">
        <v>36</v>
      </c>
      <c r="P4229">
        <v>67.149199999999993</v>
      </c>
      <c r="Q4229">
        <v>2602322</v>
      </c>
      <c r="R4229" t="s">
        <v>118</v>
      </c>
      <c r="S4229">
        <v>3</v>
      </c>
    </row>
    <row r="4230" spans="2:19" x14ac:dyDescent="0.3">
      <c r="B4230">
        <v>4229</v>
      </c>
      <c r="C4230" t="s">
        <v>19</v>
      </c>
      <c r="D4230" t="s">
        <v>19</v>
      </c>
      <c r="E4230">
        <v>4229</v>
      </c>
      <c r="F4230" t="s">
        <v>20</v>
      </c>
      <c r="G4230">
        <v>3263</v>
      </c>
      <c r="H4230">
        <v>4229</v>
      </c>
      <c r="I4230">
        <v>71</v>
      </c>
      <c r="J4230" t="s">
        <v>10068</v>
      </c>
      <c r="K4230" t="s">
        <v>10069</v>
      </c>
      <c r="L4230" t="s">
        <v>185</v>
      </c>
      <c r="M4230" t="s">
        <v>186</v>
      </c>
      <c r="N4230" t="s">
        <v>10070</v>
      </c>
      <c r="O4230" t="s">
        <v>2593</v>
      </c>
      <c r="P4230">
        <v>67.142700000000005</v>
      </c>
      <c r="Q4230">
        <v>12047971</v>
      </c>
      <c r="R4230" t="s">
        <v>516</v>
      </c>
      <c r="S4230">
        <v>7</v>
      </c>
    </row>
    <row r="4231" spans="2:19" x14ac:dyDescent="0.3">
      <c r="B4231">
        <v>4230</v>
      </c>
      <c r="C4231" t="s">
        <v>19</v>
      </c>
      <c r="D4231" t="s">
        <v>19</v>
      </c>
      <c r="E4231">
        <v>4230</v>
      </c>
      <c r="F4231" t="s">
        <v>20</v>
      </c>
      <c r="G4231">
        <v>26485</v>
      </c>
      <c r="H4231">
        <v>4230</v>
      </c>
      <c r="I4231">
        <v>78</v>
      </c>
      <c r="J4231" t="s">
        <v>10071</v>
      </c>
      <c r="K4231" t="s">
        <v>10072</v>
      </c>
      <c r="L4231" t="s">
        <v>64</v>
      </c>
      <c r="M4231" t="s">
        <v>65</v>
      </c>
      <c r="N4231" t="s">
        <v>66</v>
      </c>
      <c r="O4231" t="s">
        <v>67</v>
      </c>
      <c r="P4231">
        <v>67.104100000000003</v>
      </c>
      <c r="Q4231">
        <v>77310400</v>
      </c>
      <c r="R4231" t="s">
        <v>415</v>
      </c>
      <c r="S4231">
        <v>1</v>
      </c>
    </row>
    <row r="4232" spans="2:19" x14ac:dyDescent="0.3">
      <c r="B4232">
        <v>4231</v>
      </c>
      <c r="C4232" t="s">
        <v>19</v>
      </c>
      <c r="D4232" t="s">
        <v>19</v>
      </c>
      <c r="E4232">
        <v>4231</v>
      </c>
      <c r="F4232" t="s">
        <v>20</v>
      </c>
      <c r="G4232">
        <v>18234</v>
      </c>
      <c r="H4232">
        <v>4231</v>
      </c>
      <c r="I4232">
        <v>45</v>
      </c>
      <c r="J4232" t="s">
        <v>10073</v>
      </c>
      <c r="K4232" t="s">
        <v>10074</v>
      </c>
      <c r="L4232" t="s">
        <v>23</v>
      </c>
      <c r="M4232" t="s">
        <v>24</v>
      </c>
      <c r="N4232" t="s">
        <v>5097</v>
      </c>
      <c r="O4232" t="s">
        <v>60</v>
      </c>
      <c r="P4232">
        <v>67.096199999999996</v>
      </c>
      <c r="Q4232">
        <v>14137205</v>
      </c>
      <c r="R4232" t="s">
        <v>27</v>
      </c>
      <c r="S4232">
        <v>4</v>
      </c>
    </row>
    <row r="4233" spans="2:19" x14ac:dyDescent="0.3">
      <c r="B4233">
        <v>4232</v>
      </c>
      <c r="C4233" t="s">
        <v>19</v>
      </c>
      <c r="D4233" t="s">
        <v>19</v>
      </c>
      <c r="E4233">
        <v>4232</v>
      </c>
      <c r="F4233" t="s">
        <v>20</v>
      </c>
      <c r="G4233">
        <v>17428</v>
      </c>
      <c r="H4233">
        <v>4232</v>
      </c>
      <c r="I4233">
        <v>59</v>
      </c>
      <c r="J4233" t="s">
        <v>10075</v>
      </c>
      <c r="K4233" t="s">
        <v>10076</v>
      </c>
      <c r="L4233" t="s">
        <v>23</v>
      </c>
      <c r="M4233" t="s">
        <v>24</v>
      </c>
      <c r="N4233" t="s">
        <v>26</v>
      </c>
      <c r="O4233" t="s">
        <v>26</v>
      </c>
      <c r="P4233">
        <v>67.002600000000001</v>
      </c>
      <c r="Q4233">
        <v>9348056</v>
      </c>
      <c r="R4233" t="s">
        <v>151</v>
      </c>
      <c r="S4233">
        <v>2</v>
      </c>
    </row>
    <row r="4234" spans="2:19" x14ac:dyDescent="0.3">
      <c r="B4234">
        <v>4233</v>
      </c>
      <c r="C4234" t="s">
        <v>19</v>
      </c>
      <c r="D4234" t="s">
        <v>19</v>
      </c>
      <c r="E4234">
        <v>4233</v>
      </c>
      <c r="F4234" t="s">
        <v>20</v>
      </c>
      <c r="G4234">
        <v>22678</v>
      </c>
      <c r="H4234">
        <v>4233</v>
      </c>
      <c r="I4234">
        <v>9</v>
      </c>
      <c r="J4234" t="s">
        <v>10077</v>
      </c>
      <c r="K4234" t="s">
        <v>10078</v>
      </c>
      <c r="L4234" t="s">
        <v>246</v>
      </c>
      <c r="M4234" t="s">
        <v>247</v>
      </c>
      <c r="N4234" t="s">
        <v>10079</v>
      </c>
      <c r="O4234" t="s">
        <v>600</v>
      </c>
      <c r="P4234">
        <v>67.002799999999993</v>
      </c>
      <c r="Q4234">
        <v>5477132</v>
      </c>
      <c r="R4234" t="s">
        <v>37</v>
      </c>
      <c r="S4234">
        <v>3</v>
      </c>
    </row>
    <row r="4235" spans="2:19" x14ac:dyDescent="0.3">
      <c r="B4235">
        <v>4234</v>
      </c>
      <c r="C4235" t="s">
        <v>19</v>
      </c>
      <c r="D4235" t="s">
        <v>19</v>
      </c>
      <c r="E4235">
        <v>4234</v>
      </c>
      <c r="F4235" t="s">
        <v>20</v>
      </c>
      <c r="G4235">
        <v>24845</v>
      </c>
      <c r="H4235">
        <v>4234</v>
      </c>
      <c r="I4235">
        <v>57</v>
      </c>
      <c r="J4235" t="s">
        <v>10080</v>
      </c>
      <c r="K4235" t="s">
        <v>10081</v>
      </c>
      <c r="L4235" t="s">
        <v>189</v>
      </c>
      <c r="M4235" t="s">
        <v>190</v>
      </c>
      <c r="N4235" t="s">
        <v>10082</v>
      </c>
      <c r="O4235" t="s">
        <v>10083</v>
      </c>
      <c r="P4235">
        <v>66.991399999999999</v>
      </c>
      <c r="Q4235">
        <v>17789239</v>
      </c>
      <c r="R4235" t="s">
        <v>274</v>
      </c>
      <c r="S4235">
        <v>1</v>
      </c>
    </row>
    <row r="4236" spans="2:19" x14ac:dyDescent="0.3">
      <c r="B4236">
        <v>4235</v>
      </c>
      <c r="C4236" t="s">
        <v>19</v>
      </c>
      <c r="D4236" t="s">
        <v>19</v>
      </c>
      <c r="E4236">
        <v>4235</v>
      </c>
      <c r="F4236" t="s">
        <v>20</v>
      </c>
      <c r="G4236">
        <v>4092</v>
      </c>
      <c r="H4236">
        <v>4235</v>
      </c>
      <c r="I4236">
        <v>75</v>
      </c>
      <c r="J4236" t="s">
        <v>10084</v>
      </c>
      <c r="K4236" t="s">
        <v>10085</v>
      </c>
      <c r="L4236" t="s">
        <v>154</v>
      </c>
      <c r="M4236" t="s">
        <v>155</v>
      </c>
      <c r="N4236" t="s">
        <v>10086</v>
      </c>
      <c r="O4236" t="s">
        <v>298</v>
      </c>
      <c r="P4236">
        <v>66.991500000000002</v>
      </c>
      <c r="Q4236">
        <v>12339000</v>
      </c>
      <c r="R4236" t="s">
        <v>128</v>
      </c>
      <c r="S4236">
        <v>6</v>
      </c>
    </row>
    <row r="4237" spans="2:19" x14ac:dyDescent="0.3">
      <c r="B4237">
        <v>4236</v>
      </c>
      <c r="C4237" t="s">
        <v>19</v>
      </c>
      <c r="D4237" t="s">
        <v>19</v>
      </c>
      <c r="E4237">
        <v>4236</v>
      </c>
      <c r="F4237" t="s">
        <v>20</v>
      </c>
      <c r="G4237">
        <v>25650</v>
      </c>
      <c r="H4237">
        <v>4236</v>
      </c>
      <c r="I4237">
        <v>24</v>
      </c>
      <c r="J4237" t="s">
        <v>10087</v>
      </c>
      <c r="K4237" t="s">
        <v>10088</v>
      </c>
      <c r="L4237" t="s">
        <v>23</v>
      </c>
      <c r="M4237" t="s">
        <v>24</v>
      </c>
      <c r="N4237" t="s">
        <v>1852</v>
      </c>
      <c r="O4237" t="s">
        <v>1167</v>
      </c>
      <c r="P4237">
        <v>66.952799999999996</v>
      </c>
      <c r="Q4237">
        <v>6241704</v>
      </c>
      <c r="R4237" t="s">
        <v>61</v>
      </c>
      <c r="S4237">
        <v>1</v>
      </c>
    </row>
    <row r="4238" spans="2:19" x14ac:dyDescent="0.3">
      <c r="B4238">
        <v>4237</v>
      </c>
      <c r="C4238" t="s">
        <v>19</v>
      </c>
      <c r="D4238" t="s">
        <v>19</v>
      </c>
      <c r="E4238">
        <v>4237</v>
      </c>
      <c r="F4238" t="s">
        <v>20</v>
      </c>
      <c r="G4238">
        <v>17984</v>
      </c>
      <c r="H4238">
        <v>4237</v>
      </c>
      <c r="I4238">
        <v>50</v>
      </c>
      <c r="J4238" t="s">
        <v>10089</v>
      </c>
      <c r="K4238" t="s">
        <v>10090</v>
      </c>
      <c r="L4238" t="s">
        <v>23</v>
      </c>
      <c r="M4238" t="s">
        <v>24</v>
      </c>
      <c r="N4238" t="s">
        <v>1949</v>
      </c>
      <c r="O4238" t="s">
        <v>1950</v>
      </c>
      <c r="P4238">
        <v>66.930999999999997</v>
      </c>
      <c r="Q4238">
        <v>4249840</v>
      </c>
      <c r="R4238" t="s">
        <v>144</v>
      </c>
      <c r="S4238">
        <v>5</v>
      </c>
    </row>
    <row r="4239" spans="2:19" x14ac:dyDescent="0.3">
      <c r="B4239">
        <v>4238</v>
      </c>
      <c r="C4239" t="s">
        <v>19</v>
      </c>
      <c r="D4239" t="s">
        <v>19</v>
      </c>
      <c r="E4239">
        <v>4238</v>
      </c>
      <c r="F4239" t="s">
        <v>20</v>
      </c>
      <c r="G4239">
        <v>10623</v>
      </c>
      <c r="H4239">
        <v>4238</v>
      </c>
      <c r="I4239">
        <v>226</v>
      </c>
      <c r="J4239" t="s">
        <v>10091</v>
      </c>
      <c r="K4239" t="s">
        <v>10092</v>
      </c>
      <c r="L4239" t="s">
        <v>64</v>
      </c>
      <c r="M4239" t="s">
        <v>65</v>
      </c>
      <c r="N4239" t="s">
        <v>67</v>
      </c>
      <c r="O4239" t="s">
        <v>67</v>
      </c>
      <c r="P4239">
        <v>66.874499999999998</v>
      </c>
      <c r="Q4239">
        <v>165398236</v>
      </c>
      <c r="R4239" t="s">
        <v>37</v>
      </c>
      <c r="S4239">
        <v>11</v>
      </c>
    </row>
    <row r="4240" spans="2:19" x14ac:dyDescent="0.3">
      <c r="B4240">
        <v>4239</v>
      </c>
      <c r="C4240" t="s">
        <v>19</v>
      </c>
      <c r="D4240" t="s">
        <v>19</v>
      </c>
      <c r="E4240">
        <v>4239</v>
      </c>
      <c r="F4240" t="s">
        <v>20</v>
      </c>
      <c r="G4240">
        <v>3367</v>
      </c>
      <c r="H4240">
        <v>4239</v>
      </c>
      <c r="I4240">
        <v>125</v>
      </c>
      <c r="J4240" t="s">
        <v>10093</v>
      </c>
      <c r="K4240" t="s">
        <v>10094</v>
      </c>
      <c r="L4240" t="s">
        <v>547</v>
      </c>
      <c r="M4240" t="s">
        <v>548</v>
      </c>
      <c r="N4240" t="s">
        <v>7812</v>
      </c>
      <c r="O4240" t="s">
        <v>549</v>
      </c>
      <c r="P4240">
        <v>66.811999999999998</v>
      </c>
      <c r="Q4240">
        <v>70744697</v>
      </c>
      <c r="R4240" t="s">
        <v>274</v>
      </c>
      <c r="S4240">
        <v>5</v>
      </c>
    </row>
    <row r="4241" spans="2:19" x14ac:dyDescent="0.3">
      <c r="B4241">
        <v>4240</v>
      </c>
      <c r="C4241" t="s">
        <v>19</v>
      </c>
      <c r="D4241" t="s">
        <v>19</v>
      </c>
      <c r="E4241">
        <v>4240</v>
      </c>
      <c r="F4241" t="s">
        <v>20</v>
      </c>
      <c r="G4241">
        <v>26080</v>
      </c>
      <c r="H4241">
        <v>4240</v>
      </c>
      <c r="I4241">
        <v>48</v>
      </c>
      <c r="J4241" t="s">
        <v>10095</v>
      </c>
      <c r="K4241" t="s">
        <v>10096</v>
      </c>
      <c r="L4241" t="s">
        <v>943</v>
      </c>
      <c r="M4241" t="s">
        <v>944</v>
      </c>
      <c r="N4241" t="s">
        <v>10097</v>
      </c>
      <c r="O4241" t="s">
        <v>946</v>
      </c>
      <c r="P4241">
        <v>66.771100000000004</v>
      </c>
      <c r="Q4241">
        <v>3068332</v>
      </c>
      <c r="R4241" t="s">
        <v>121</v>
      </c>
      <c r="S4241">
        <v>1</v>
      </c>
    </row>
    <row r="4242" spans="2:19" x14ac:dyDescent="0.3">
      <c r="B4242">
        <v>4241</v>
      </c>
      <c r="C4242" t="s">
        <v>19</v>
      </c>
      <c r="D4242" t="s">
        <v>19</v>
      </c>
      <c r="E4242">
        <v>4241</v>
      </c>
      <c r="F4242" t="s">
        <v>20</v>
      </c>
      <c r="G4242">
        <v>8526</v>
      </c>
      <c r="H4242">
        <v>4241</v>
      </c>
      <c r="I4242">
        <v>165</v>
      </c>
      <c r="J4242" t="s">
        <v>10098</v>
      </c>
      <c r="K4242" t="s">
        <v>10099</v>
      </c>
      <c r="L4242" t="s">
        <v>176</v>
      </c>
      <c r="M4242" t="s">
        <v>177</v>
      </c>
      <c r="N4242" t="s">
        <v>2500</v>
      </c>
      <c r="O4242" t="s">
        <v>460</v>
      </c>
      <c r="P4242">
        <v>66.680499999999995</v>
      </c>
      <c r="Q4242">
        <v>17866711</v>
      </c>
      <c r="R4242" t="s">
        <v>449</v>
      </c>
      <c r="S4242">
        <v>7</v>
      </c>
    </row>
    <row r="4243" spans="2:19" x14ac:dyDescent="0.3">
      <c r="B4243">
        <v>4242</v>
      </c>
      <c r="C4243" t="s">
        <v>19</v>
      </c>
      <c r="D4243" t="s">
        <v>19</v>
      </c>
      <c r="E4243">
        <v>4242</v>
      </c>
      <c r="F4243" t="s">
        <v>20</v>
      </c>
      <c r="G4243">
        <v>21850</v>
      </c>
      <c r="H4243">
        <v>4242</v>
      </c>
      <c r="I4243">
        <v>33</v>
      </c>
      <c r="J4243" t="s">
        <v>10100</v>
      </c>
      <c r="K4243" t="s">
        <v>10101</v>
      </c>
      <c r="L4243" t="s">
        <v>170</v>
      </c>
      <c r="M4243" t="s">
        <v>171</v>
      </c>
      <c r="N4243" t="s">
        <v>172</v>
      </c>
      <c r="O4243" t="s">
        <v>173</v>
      </c>
      <c r="P4243">
        <v>66.679599999999994</v>
      </c>
      <c r="Q4243">
        <v>14978705</v>
      </c>
      <c r="R4243" t="s">
        <v>151</v>
      </c>
      <c r="S4243">
        <v>2</v>
      </c>
    </row>
    <row r="4244" spans="2:19" x14ac:dyDescent="0.3">
      <c r="B4244">
        <v>4243</v>
      </c>
      <c r="C4244" t="s">
        <v>19</v>
      </c>
      <c r="D4244" t="s">
        <v>19</v>
      </c>
      <c r="E4244">
        <v>4243</v>
      </c>
      <c r="F4244" t="s">
        <v>20</v>
      </c>
      <c r="G4244">
        <v>26612</v>
      </c>
      <c r="H4244">
        <v>4243</v>
      </c>
      <c r="I4244">
        <v>600</v>
      </c>
      <c r="J4244" t="s">
        <v>10102</v>
      </c>
      <c r="K4244" t="s">
        <v>10103</v>
      </c>
      <c r="L4244" t="s">
        <v>731</v>
      </c>
      <c r="M4244" t="s">
        <v>732</v>
      </c>
      <c r="N4244" t="s">
        <v>734</v>
      </c>
      <c r="O4244" t="s">
        <v>734</v>
      </c>
      <c r="P4244">
        <v>66.666700000000006</v>
      </c>
      <c r="Q4244">
        <v>280000000</v>
      </c>
      <c r="R4244" t="s">
        <v>37</v>
      </c>
      <c r="S4244">
        <v>1</v>
      </c>
    </row>
    <row r="4245" spans="2:19" x14ac:dyDescent="0.3">
      <c r="B4245">
        <v>4244</v>
      </c>
      <c r="C4245" t="s">
        <v>19</v>
      </c>
      <c r="D4245" t="s">
        <v>19</v>
      </c>
      <c r="E4245">
        <v>4244</v>
      </c>
      <c r="F4245" t="s">
        <v>20</v>
      </c>
      <c r="G4245">
        <v>21812</v>
      </c>
      <c r="H4245">
        <v>4244</v>
      </c>
      <c r="I4245">
        <v>91</v>
      </c>
      <c r="J4245" t="s">
        <v>10104</v>
      </c>
      <c r="K4245" t="s">
        <v>10105</v>
      </c>
      <c r="L4245" t="s">
        <v>189</v>
      </c>
      <c r="M4245" t="s">
        <v>190</v>
      </c>
      <c r="N4245" t="s">
        <v>6843</v>
      </c>
      <c r="O4245" t="s">
        <v>6844</v>
      </c>
      <c r="P4245">
        <v>66.659499999999994</v>
      </c>
      <c r="Q4245">
        <v>28219681</v>
      </c>
      <c r="R4245" t="s">
        <v>61</v>
      </c>
      <c r="S4245">
        <v>3</v>
      </c>
    </row>
    <row r="4246" spans="2:19" x14ac:dyDescent="0.3">
      <c r="B4246">
        <v>4245</v>
      </c>
      <c r="C4246" t="s">
        <v>19</v>
      </c>
      <c r="D4246" t="s">
        <v>19</v>
      </c>
      <c r="E4246">
        <v>4245</v>
      </c>
      <c r="F4246" t="s">
        <v>20</v>
      </c>
      <c r="G4246">
        <v>25235</v>
      </c>
      <c r="H4246">
        <v>4245</v>
      </c>
      <c r="I4246">
        <v>25</v>
      </c>
      <c r="J4246" t="s">
        <v>10106</v>
      </c>
      <c r="K4246" t="s">
        <v>10107</v>
      </c>
      <c r="L4246" t="s">
        <v>33</v>
      </c>
      <c r="M4246" t="s">
        <v>34</v>
      </c>
      <c r="N4246" t="s">
        <v>2011</v>
      </c>
      <c r="O4246" t="s">
        <v>36</v>
      </c>
      <c r="P4246">
        <v>66.523899999999998</v>
      </c>
      <c r="Q4246">
        <v>2721000</v>
      </c>
      <c r="R4246" t="s">
        <v>118</v>
      </c>
      <c r="S4246">
        <v>1</v>
      </c>
    </row>
    <row r="4247" spans="2:19" x14ac:dyDescent="0.3">
      <c r="B4247">
        <v>4246</v>
      </c>
      <c r="C4247" t="s">
        <v>19</v>
      </c>
      <c r="D4247" t="s">
        <v>19</v>
      </c>
      <c r="E4247">
        <v>4246</v>
      </c>
      <c r="F4247" t="s">
        <v>20</v>
      </c>
      <c r="G4247">
        <v>22251</v>
      </c>
      <c r="H4247">
        <v>4246</v>
      </c>
      <c r="I4247">
        <v>187</v>
      </c>
      <c r="J4247" t="s">
        <v>10108</v>
      </c>
      <c r="K4247" t="s">
        <v>10109</v>
      </c>
      <c r="L4247" t="s">
        <v>154</v>
      </c>
      <c r="M4247" t="s">
        <v>155</v>
      </c>
      <c r="N4247" t="s">
        <v>10110</v>
      </c>
      <c r="O4247" t="s">
        <v>3498</v>
      </c>
      <c r="P4247">
        <v>66.458799999999997</v>
      </c>
      <c r="Q4247">
        <v>32763252</v>
      </c>
      <c r="R4247" t="s">
        <v>37</v>
      </c>
      <c r="S4247">
        <v>3</v>
      </c>
    </row>
    <row r="4248" spans="2:19" x14ac:dyDescent="0.3">
      <c r="B4248">
        <v>4247</v>
      </c>
      <c r="C4248" t="s">
        <v>19</v>
      </c>
      <c r="D4248" t="s">
        <v>19</v>
      </c>
      <c r="E4248">
        <v>4247</v>
      </c>
      <c r="F4248" t="s">
        <v>20</v>
      </c>
      <c r="G4248">
        <v>26567</v>
      </c>
      <c r="H4248">
        <v>4247</v>
      </c>
      <c r="I4248">
        <v>107</v>
      </c>
      <c r="J4248" t="s">
        <v>10111</v>
      </c>
      <c r="K4248" t="s">
        <v>10112</v>
      </c>
      <c r="L4248" t="s">
        <v>1032</v>
      </c>
      <c r="M4248" t="s">
        <v>1033</v>
      </c>
      <c r="N4248" t="s">
        <v>10113</v>
      </c>
      <c r="O4248" t="s">
        <v>1035</v>
      </c>
      <c r="P4248">
        <v>66.451400000000007</v>
      </c>
      <c r="Q4248">
        <v>28092000</v>
      </c>
      <c r="R4248" t="s">
        <v>121</v>
      </c>
      <c r="S4248">
        <v>1</v>
      </c>
    </row>
    <row r="4249" spans="2:19" x14ac:dyDescent="0.3">
      <c r="B4249">
        <v>4248</v>
      </c>
      <c r="C4249" t="s">
        <v>19</v>
      </c>
      <c r="D4249" t="s">
        <v>19</v>
      </c>
      <c r="E4249">
        <v>4248</v>
      </c>
      <c r="F4249" t="s">
        <v>20</v>
      </c>
      <c r="G4249">
        <v>26372</v>
      </c>
      <c r="H4249">
        <v>4248</v>
      </c>
      <c r="I4249">
        <v>32</v>
      </c>
      <c r="J4249" t="s">
        <v>10114</v>
      </c>
      <c r="K4249" t="s">
        <v>10115</v>
      </c>
      <c r="L4249" t="s">
        <v>164</v>
      </c>
      <c r="M4249" t="s">
        <v>165</v>
      </c>
      <c r="N4249" t="s">
        <v>10116</v>
      </c>
      <c r="O4249" t="s">
        <v>167</v>
      </c>
      <c r="P4249">
        <v>66.435400000000001</v>
      </c>
      <c r="Q4249">
        <v>5707340</v>
      </c>
      <c r="R4249" t="s">
        <v>262</v>
      </c>
      <c r="S4249">
        <v>1</v>
      </c>
    </row>
    <row r="4250" spans="2:19" x14ac:dyDescent="0.3">
      <c r="B4250">
        <v>4249</v>
      </c>
      <c r="C4250" t="s">
        <v>19</v>
      </c>
      <c r="D4250" t="s">
        <v>19</v>
      </c>
      <c r="E4250">
        <v>4249</v>
      </c>
      <c r="F4250" t="s">
        <v>20</v>
      </c>
      <c r="G4250">
        <v>23507</v>
      </c>
      <c r="H4250">
        <v>4249</v>
      </c>
      <c r="I4250">
        <v>8</v>
      </c>
      <c r="J4250" t="s">
        <v>10117</v>
      </c>
      <c r="K4250" t="s">
        <v>10118</v>
      </c>
      <c r="L4250" t="s">
        <v>230</v>
      </c>
      <c r="M4250" t="s">
        <v>231</v>
      </c>
      <c r="N4250" t="s">
        <v>956</v>
      </c>
      <c r="O4250" t="s">
        <v>957</v>
      </c>
      <c r="P4250">
        <v>66.429599999999994</v>
      </c>
      <c r="Q4250">
        <v>2746948</v>
      </c>
      <c r="R4250" t="s">
        <v>37</v>
      </c>
      <c r="S4250">
        <v>2</v>
      </c>
    </row>
    <row r="4251" spans="2:19" x14ac:dyDescent="0.3">
      <c r="B4251">
        <v>4250</v>
      </c>
      <c r="C4251" t="s">
        <v>19</v>
      </c>
      <c r="D4251" t="s">
        <v>19</v>
      </c>
      <c r="E4251">
        <v>4250</v>
      </c>
      <c r="F4251" t="s">
        <v>20</v>
      </c>
      <c r="G4251">
        <v>10731</v>
      </c>
      <c r="H4251">
        <v>4250</v>
      </c>
      <c r="I4251">
        <v>281</v>
      </c>
      <c r="J4251" t="s">
        <v>10119</v>
      </c>
      <c r="K4251" t="s">
        <v>10120</v>
      </c>
      <c r="L4251" t="s">
        <v>547</v>
      </c>
      <c r="M4251" t="s">
        <v>548</v>
      </c>
      <c r="N4251" t="s">
        <v>1008</v>
      </c>
      <c r="O4251" t="s">
        <v>549</v>
      </c>
      <c r="P4251">
        <v>66.360100000000003</v>
      </c>
      <c r="Q4251">
        <v>16592017</v>
      </c>
      <c r="R4251" t="s">
        <v>61</v>
      </c>
      <c r="S4251">
        <v>2</v>
      </c>
    </row>
    <row r="4252" spans="2:19" x14ac:dyDescent="0.3">
      <c r="B4252">
        <v>4251</v>
      </c>
      <c r="C4252" t="s">
        <v>19</v>
      </c>
      <c r="D4252" t="s">
        <v>19</v>
      </c>
      <c r="E4252">
        <v>4251</v>
      </c>
      <c r="F4252" t="s">
        <v>20</v>
      </c>
      <c r="G4252">
        <v>24273</v>
      </c>
      <c r="H4252">
        <v>4251</v>
      </c>
      <c r="I4252">
        <v>88</v>
      </c>
      <c r="J4252" t="s">
        <v>10121</v>
      </c>
      <c r="K4252" t="s">
        <v>10122</v>
      </c>
      <c r="L4252" t="s">
        <v>257</v>
      </c>
      <c r="M4252" t="s">
        <v>258</v>
      </c>
      <c r="N4252" t="s">
        <v>259</v>
      </c>
      <c r="O4252" t="s">
        <v>259</v>
      </c>
      <c r="P4252">
        <v>66.290599999999998</v>
      </c>
      <c r="Q4252">
        <v>14075000</v>
      </c>
      <c r="R4252" t="s">
        <v>144</v>
      </c>
      <c r="S4252">
        <v>2</v>
      </c>
    </row>
    <row r="4253" spans="2:19" x14ac:dyDescent="0.3">
      <c r="B4253">
        <v>4252</v>
      </c>
      <c r="C4253" t="s">
        <v>19</v>
      </c>
      <c r="D4253" t="s">
        <v>19</v>
      </c>
      <c r="E4253">
        <v>4252</v>
      </c>
      <c r="F4253" t="s">
        <v>20</v>
      </c>
      <c r="G4253">
        <v>25617</v>
      </c>
      <c r="H4253">
        <v>4252</v>
      </c>
      <c r="I4253">
        <v>24</v>
      </c>
      <c r="J4253" t="s">
        <v>10123</v>
      </c>
      <c r="K4253" t="s">
        <v>10124</v>
      </c>
      <c r="L4253" t="s">
        <v>185</v>
      </c>
      <c r="M4253" t="s">
        <v>186</v>
      </c>
      <c r="N4253" t="s">
        <v>10125</v>
      </c>
      <c r="O4253" t="s">
        <v>179</v>
      </c>
      <c r="P4253">
        <v>66.223100000000002</v>
      </c>
      <c r="Q4253">
        <v>3626727</v>
      </c>
      <c r="R4253" t="s">
        <v>37</v>
      </c>
      <c r="S4253">
        <v>1</v>
      </c>
    </row>
    <row r="4254" spans="2:19" x14ac:dyDescent="0.3">
      <c r="B4254">
        <v>4253</v>
      </c>
      <c r="C4254" t="s">
        <v>19</v>
      </c>
      <c r="D4254" t="s">
        <v>19</v>
      </c>
      <c r="E4254">
        <v>4253</v>
      </c>
      <c r="F4254" t="s">
        <v>20</v>
      </c>
      <c r="G4254">
        <v>19549</v>
      </c>
      <c r="H4254">
        <v>4253</v>
      </c>
      <c r="I4254">
        <v>45</v>
      </c>
      <c r="J4254" t="s">
        <v>10126</v>
      </c>
      <c r="K4254" t="s">
        <v>10127</v>
      </c>
      <c r="L4254" t="s">
        <v>23</v>
      </c>
      <c r="M4254" t="s">
        <v>24</v>
      </c>
      <c r="N4254" t="s">
        <v>775</v>
      </c>
      <c r="O4254" t="s">
        <v>60</v>
      </c>
      <c r="P4254">
        <v>66.1678</v>
      </c>
      <c r="Q4254">
        <v>5663000</v>
      </c>
      <c r="R4254" t="s">
        <v>243</v>
      </c>
      <c r="S4254">
        <v>4</v>
      </c>
    </row>
    <row r="4255" spans="2:19" x14ac:dyDescent="0.3">
      <c r="B4255">
        <v>4254</v>
      </c>
      <c r="C4255" t="s">
        <v>19</v>
      </c>
      <c r="D4255" t="s">
        <v>19</v>
      </c>
      <c r="E4255">
        <v>4254</v>
      </c>
      <c r="F4255" t="s">
        <v>20</v>
      </c>
      <c r="G4255">
        <v>2662</v>
      </c>
      <c r="H4255">
        <v>4254</v>
      </c>
      <c r="I4255">
        <v>779</v>
      </c>
      <c r="J4255" t="s">
        <v>10128</v>
      </c>
      <c r="K4255" t="s">
        <v>10129</v>
      </c>
      <c r="L4255" t="s">
        <v>23</v>
      </c>
      <c r="M4255" t="s">
        <v>24</v>
      </c>
      <c r="N4255" t="s">
        <v>2628</v>
      </c>
      <c r="O4255" t="s">
        <v>26</v>
      </c>
      <c r="P4255">
        <v>66.130200000000002</v>
      </c>
      <c r="Q4255">
        <v>559480000</v>
      </c>
      <c r="R4255" t="s">
        <v>27</v>
      </c>
      <c r="S4255">
        <v>5</v>
      </c>
    </row>
    <row r="4256" spans="2:19" x14ac:dyDescent="0.3">
      <c r="B4256">
        <v>4255</v>
      </c>
      <c r="C4256" t="s">
        <v>19</v>
      </c>
      <c r="D4256" t="s">
        <v>19</v>
      </c>
      <c r="E4256">
        <v>4255</v>
      </c>
      <c r="F4256" t="s">
        <v>20</v>
      </c>
      <c r="G4256">
        <v>852</v>
      </c>
      <c r="H4256">
        <v>4255</v>
      </c>
      <c r="I4256">
        <v>9</v>
      </c>
      <c r="J4256" t="s">
        <v>10130</v>
      </c>
      <c r="K4256" t="s">
        <v>10131</v>
      </c>
      <c r="L4256" t="s">
        <v>131</v>
      </c>
      <c r="M4256" t="s">
        <v>132</v>
      </c>
      <c r="N4256" t="s">
        <v>2723</v>
      </c>
      <c r="O4256" t="s">
        <v>794</v>
      </c>
      <c r="P4256">
        <v>66.103700000000003</v>
      </c>
      <c r="Q4256">
        <v>67056524</v>
      </c>
      <c r="R4256" t="s">
        <v>56</v>
      </c>
      <c r="S4256">
        <v>4</v>
      </c>
    </row>
    <row r="4257" spans="2:19" x14ac:dyDescent="0.3">
      <c r="B4257">
        <v>4256</v>
      </c>
      <c r="C4257" t="s">
        <v>19</v>
      </c>
      <c r="D4257" t="s">
        <v>19</v>
      </c>
      <c r="E4257">
        <v>4256</v>
      </c>
      <c r="F4257" t="s">
        <v>20</v>
      </c>
      <c r="G4257">
        <v>5455</v>
      </c>
      <c r="H4257">
        <v>4256</v>
      </c>
      <c r="I4257">
        <v>265</v>
      </c>
      <c r="J4257" t="s">
        <v>10132</v>
      </c>
      <c r="K4257" t="s">
        <v>10133</v>
      </c>
      <c r="L4257" t="s">
        <v>83</v>
      </c>
      <c r="M4257" t="s">
        <v>84</v>
      </c>
      <c r="N4257" t="s">
        <v>609</v>
      </c>
      <c r="O4257" t="s">
        <v>609</v>
      </c>
      <c r="P4257">
        <v>66.088300000000004</v>
      </c>
      <c r="Q4257">
        <v>50560713</v>
      </c>
      <c r="R4257" t="s">
        <v>49</v>
      </c>
      <c r="S4257">
        <v>5</v>
      </c>
    </row>
    <row r="4258" spans="2:19" x14ac:dyDescent="0.3">
      <c r="B4258">
        <v>4257</v>
      </c>
      <c r="C4258" t="s">
        <v>19</v>
      </c>
      <c r="D4258" t="s">
        <v>19</v>
      </c>
      <c r="E4258">
        <v>4257</v>
      </c>
      <c r="F4258" t="s">
        <v>20</v>
      </c>
      <c r="G4258">
        <v>26237</v>
      </c>
      <c r="H4258">
        <v>4257</v>
      </c>
      <c r="I4258">
        <v>1623</v>
      </c>
      <c r="J4258" t="s">
        <v>10134</v>
      </c>
      <c r="K4258" t="s">
        <v>10135</v>
      </c>
      <c r="L4258" t="s">
        <v>360</v>
      </c>
      <c r="M4258" t="s">
        <v>361</v>
      </c>
      <c r="N4258" t="s">
        <v>2357</v>
      </c>
      <c r="O4258" t="s">
        <v>362</v>
      </c>
      <c r="P4258">
        <v>66.059799999999996</v>
      </c>
      <c r="Q4258">
        <v>270080341</v>
      </c>
      <c r="R4258" t="s">
        <v>121</v>
      </c>
      <c r="S4258">
        <v>1</v>
      </c>
    </row>
    <row r="4259" spans="2:19" x14ac:dyDescent="0.3">
      <c r="B4259">
        <v>4258</v>
      </c>
      <c r="C4259" t="s">
        <v>19</v>
      </c>
      <c r="D4259" t="s">
        <v>19</v>
      </c>
      <c r="E4259">
        <v>4258</v>
      </c>
      <c r="F4259" t="s">
        <v>20</v>
      </c>
      <c r="G4259">
        <v>21977</v>
      </c>
      <c r="H4259">
        <v>4258</v>
      </c>
      <c r="I4259">
        <v>163</v>
      </c>
      <c r="J4259" t="s">
        <v>10136</v>
      </c>
      <c r="K4259" t="s">
        <v>10137</v>
      </c>
      <c r="L4259" t="s">
        <v>204</v>
      </c>
      <c r="M4259" t="s">
        <v>205</v>
      </c>
      <c r="N4259" t="s">
        <v>1981</v>
      </c>
      <c r="O4259" t="s">
        <v>1982</v>
      </c>
      <c r="P4259">
        <v>66.061400000000006</v>
      </c>
      <c r="Q4259">
        <v>24797613</v>
      </c>
      <c r="R4259" t="s">
        <v>144</v>
      </c>
      <c r="S4259">
        <v>3</v>
      </c>
    </row>
    <row r="4260" spans="2:19" x14ac:dyDescent="0.3">
      <c r="B4260">
        <v>4259</v>
      </c>
      <c r="C4260" t="s">
        <v>19</v>
      </c>
      <c r="D4260" t="s">
        <v>19</v>
      </c>
      <c r="E4260">
        <v>4259</v>
      </c>
      <c r="F4260" t="s">
        <v>20</v>
      </c>
      <c r="G4260">
        <v>32</v>
      </c>
      <c r="H4260">
        <v>4259</v>
      </c>
      <c r="I4260">
        <v>47</v>
      </c>
      <c r="J4260" t="s">
        <v>10138</v>
      </c>
      <c r="K4260" t="s">
        <v>10139</v>
      </c>
      <c r="L4260" t="s">
        <v>70</v>
      </c>
      <c r="M4260" t="s">
        <v>71</v>
      </c>
      <c r="N4260" t="s">
        <v>72</v>
      </c>
      <c r="O4260" t="s">
        <v>73</v>
      </c>
      <c r="P4260">
        <v>66.018600000000006</v>
      </c>
      <c r="Q4260">
        <v>18347800</v>
      </c>
      <c r="R4260" t="s">
        <v>238</v>
      </c>
      <c r="S4260">
        <v>3</v>
      </c>
    </row>
    <row r="4261" spans="2:19" x14ac:dyDescent="0.3">
      <c r="B4261">
        <v>4260</v>
      </c>
      <c r="C4261" t="s">
        <v>19</v>
      </c>
      <c r="D4261" t="s">
        <v>19</v>
      </c>
      <c r="E4261">
        <v>4260</v>
      </c>
      <c r="F4261" t="s">
        <v>20</v>
      </c>
      <c r="G4261">
        <v>1576</v>
      </c>
      <c r="H4261">
        <v>4260</v>
      </c>
      <c r="I4261">
        <v>31</v>
      </c>
      <c r="J4261" t="s">
        <v>10140</v>
      </c>
      <c r="K4261" t="s">
        <v>10141</v>
      </c>
      <c r="L4261" t="s">
        <v>154</v>
      </c>
      <c r="M4261" t="s">
        <v>155</v>
      </c>
      <c r="N4261" t="s">
        <v>10142</v>
      </c>
      <c r="O4261" t="s">
        <v>298</v>
      </c>
      <c r="P4261">
        <v>66.010000000000005</v>
      </c>
      <c r="Q4261">
        <v>6320000</v>
      </c>
      <c r="R4261" t="s">
        <v>37</v>
      </c>
      <c r="S4261">
        <v>7</v>
      </c>
    </row>
    <row r="4262" spans="2:19" x14ac:dyDescent="0.3">
      <c r="B4262">
        <v>4261</v>
      </c>
      <c r="C4262" t="s">
        <v>19</v>
      </c>
      <c r="D4262" t="s">
        <v>19</v>
      </c>
      <c r="E4262">
        <v>4261</v>
      </c>
      <c r="F4262" t="s">
        <v>20</v>
      </c>
      <c r="G4262">
        <v>25094</v>
      </c>
      <c r="H4262">
        <v>4261</v>
      </c>
      <c r="I4262">
        <v>10</v>
      </c>
      <c r="J4262" t="s">
        <v>10143</v>
      </c>
      <c r="K4262" t="s">
        <v>10144</v>
      </c>
      <c r="L4262" t="s">
        <v>23</v>
      </c>
      <c r="M4262" t="s">
        <v>24</v>
      </c>
      <c r="N4262" t="s">
        <v>26</v>
      </c>
      <c r="O4262" t="s">
        <v>26</v>
      </c>
      <c r="P4262">
        <v>65.986999999999995</v>
      </c>
      <c r="Q4262">
        <v>3062181</v>
      </c>
      <c r="R4262" t="s">
        <v>37</v>
      </c>
      <c r="S4262">
        <v>1</v>
      </c>
    </row>
    <row r="4263" spans="2:19" x14ac:dyDescent="0.3">
      <c r="B4263">
        <v>4262</v>
      </c>
      <c r="C4263" t="s">
        <v>19</v>
      </c>
      <c r="D4263" t="s">
        <v>19</v>
      </c>
      <c r="E4263">
        <v>4262</v>
      </c>
      <c r="F4263" t="s">
        <v>20</v>
      </c>
      <c r="G4263">
        <v>24189</v>
      </c>
      <c r="H4263">
        <v>4262</v>
      </c>
      <c r="I4263">
        <v>25</v>
      </c>
      <c r="J4263" t="s">
        <v>10145</v>
      </c>
      <c r="K4263" t="s">
        <v>10146</v>
      </c>
      <c r="L4263" t="s">
        <v>547</v>
      </c>
      <c r="M4263" t="s">
        <v>548</v>
      </c>
      <c r="N4263" t="s">
        <v>3501</v>
      </c>
      <c r="O4263" t="s">
        <v>549</v>
      </c>
      <c r="P4263">
        <v>65.959599999999995</v>
      </c>
      <c r="Q4263">
        <v>2625058</v>
      </c>
      <c r="R4263" t="s">
        <v>144</v>
      </c>
      <c r="S4263">
        <v>2</v>
      </c>
    </row>
    <row r="4264" spans="2:19" x14ac:dyDescent="0.3">
      <c r="B4264">
        <v>4263</v>
      </c>
      <c r="C4264" t="s">
        <v>19</v>
      </c>
      <c r="D4264" t="s">
        <v>19</v>
      </c>
      <c r="E4264">
        <v>4263</v>
      </c>
      <c r="F4264" t="s">
        <v>20</v>
      </c>
      <c r="G4264">
        <v>22672</v>
      </c>
      <c r="H4264">
        <v>4263</v>
      </c>
      <c r="I4264">
        <v>38</v>
      </c>
      <c r="J4264" t="s">
        <v>10147</v>
      </c>
      <c r="K4264" t="s">
        <v>10148</v>
      </c>
      <c r="L4264" t="s">
        <v>170</v>
      </c>
      <c r="M4264" t="s">
        <v>171</v>
      </c>
      <c r="N4264" t="s">
        <v>380</v>
      </c>
      <c r="O4264" t="s">
        <v>381</v>
      </c>
      <c r="P4264">
        <v>65.9392</v>
      </c>
      <c r="Q4264">
        <v>17226521</v>
      </c>
      <c r="R4264" t="s">
        <v>274</v>
      </c>
      <c r="S4264">
        <v>6</v>
      </c>
    </row>
    <row r="4265" spans="2:19" x14ac:dyDescent="0.3">
      <c r="B4265">
        <v>4264</v>
      </c>
      <c r="C4265" t="s">
        <v>19</v>
      </c>
      <c r="D4265" t="s">
        <v>19</v>
      </c>
      <c r="E4265">
        <v>4264</v>
      </c>
      <c r="F4265" t="s">
        <v>20</v>
      </c>
      <c r="G4265">
        <v>22146</v>
      </c>
      <c r="H4265">
        <v>4264</v>
      </c>
      <c r="I4265">
        <v>31</v>
      </c>
      <c r="J4265" t="s">
        <v>10149</v>
      </c>
      <c r="K4265" t="s">
        <v>10150</v>
      </c>
      <c r="L4265" t="s">
        <v>906</v>
      </c>
      <c r="M4265" t="s">
        <v>907</v>
      </c>
      <c r="N4265" t="s">
        <v>908</v>
      </c>
      <c r="O4265" t="s">
        <v>909</v>
      </c>
      <c r="P4265">
        <v>65.898600000000002</v>
      </c>
      <c r="Q4265">
        <v>4303157</v>
      </c>
      <c r="R4265" t="s">
        <v>74</v>
      </c>
      <c r="S4265">
        <v>3</v>
      </c>
    </row>
    <row r="4266" spans="2:19" x14ac:dyDescent="0.3">
      <c r="B4266">
        <v>4265</v>
      </c>
      <c r="C4266" t="s">
        <v>19</v>
      </c>
      <c r="D4266" t="s">
        <v>19</v>
      </c>
      <c r="E4266">
        <v>4265</v>
      </c>
      <c r="F4266" t="s">
        <v>20</v>
      </c>
      <c r="G4266">
        <v>18435</v>
      </c>
      <c r="H4266">
        <v>4265</v>
      </c>
      <c r="I4266">
        <v>274</v>
      </c>
      <c r="J4266" t="s">
        <v>10151</v>
      </c>
      <c r="K4266" t="s">
        <v>10152</v>
      </c>
      <c r="L4266" t="s">
        <v>33</v>
      </c>
      <c r="M4266" t="s">
        <v>34</v>
      </c>
      <c r="N4266" t="s">
        <v>9496</v>
      </c>
      <c r="O4266" t="s">
        <v>36</v>
      </c>
      <c r="P4266">
        <v>65.748400000000004</v>
      </c>
      <c r="Q4266">
        <v>37683008</v>
      </c>
      <c r="R4266" t="s">
        <v>144</v>
      </c>
      <c r="S4266">
        <v>5</v>
      </c>
    </row>
    <row r="4267" spans="2:19" x14ac:dyDescent="0.3">
      <c r="B4267">
        <v>4266</v>
      </c>
      <c r="C4267" t="s">
        <v>19</v>
      </c>
      <c r="D4267" t="s">
        <v>19</v>
      </c>
      <c r="E4267">
        <v>4266</v>
      </c>
      <c r="F4267" t="s">
        <v>20</v>
      </c>
      <c r="G4267">
        <v>3802</v>
      </c>
      <c r="H4267">
        <v>4266</v>
      </c>
      <c r="I4267">
        <v>42</v>
      </c>
      <c r="J4267" t="s">
        <v>10153</v>
      </c>
      <c r="K4267" t="s">
        <v>10154</v>
      </c>
      <c r="L4267" t="s">
        <v>265</v>
      </c>
      <c r="M4267" t="s">
        <v>266</v>
      </c>
      <c r="N4267" t="s">
        <v>3250</v>
      </c>
      <c r="O4267" t="s">
        <v>268</v>
      </c>
      <c r="P4267">
        <v>65.744299999999996</v>
      </c>
      <c r="Q4267">
        <v>9695342</v>
      </c>
      <c r="R4267" t="s">
        <v>151</v>
      </c>
      <c r="S4267">
        <v>10</v>
      </c>
    </row>
    <row r="4268" spans="2:19" x14ac:dyDescent="0.3">
      <c r="B4268">
        <v>4267</v>
      </c>
      <c r="C4268" t="s">
        <v>19</v>
      </c>
      <c r="D4268" t="s">
        <v>19</v>
      </c>
      <c r="E4268">
        <v>4267</v>
      </c>
      <c r="F4268" t="s">
        <v>20</v>
      </c>
      <c r="G4268">
        <v>430</v>
      </c>
      <c r="H4268">
        <v>4267</v>
      </c>
      <c r="I4268">
        <v>2061</v>
      </c>
      <c r="J4268" t="s">
        <v>10155</v>
      </c>
      <c r="K4268" t="s">
        <v>10156</v>
      </c>
      <c r="L4268" t="s">
        <v>164</v>
      </c>
      <c r="M4268" t="s">
        <v>165</v>
      </c>
      <c r="N4268" t="s">
        <v>166</v>
      </c>
      <c r="O4268" t="s">
        <v>167</v>
      </c>
      <c r="P4268">
        <v>65.719300000000004</v>
      </c>
      <c r="Q4268">
        <v>424548000</v>
      </c>
      <c r="R4268" t="s">
        <v>238</v>
      </c>
      <c r="S4268">
        <v>8</v>
      </c>
    </row>
    <row r="4269" spans="2:19" x14ac:dyDescent="0.3">
      <c r="B4269">
        <v>4268</v>
      </c>
      <c r="C4269" t="s">
        <v>19</v>
      </c>
      <c r="D4269" t="s">
        <v>19</v>
      </c>
      <c r="E4269">
        <v>4268</v>
      </c>
      <c r="F4269" t="s">
        <v>20</v>
      </c>
      <c r="G4269">
        <v>466</v>
      </c>
      <c r="H4269">
        <v>4268</v>
      </c>
      <c r="I4269">
        <v>182</v>
      </c>
      <c r="J4269" t="s">
        <v>10157</v>
      </c>
      <c r="K4269" t="s">
        <v>10158</v>
      </c>
      <c r="L4269" t="s">
        <v>95</v>
      </c>
      <c r="M4269" t="s">
        <v>96</v>
      </c>
      <c r="N4269" t="s">
        <v>10159</v>
      </c>
      <c r="O4269" t="s">
        <v>150</v>
      </c>
      <c r="P4269">
        <v>65.713300000000004</v>
      </c>
      <c r="Q4269">
        <v>36824258</v>
      </c>
      <c r="R4269" t="s">
        <v>144</v>
      </c>
      <c r="S4269">
        <v>7</v>
      </c>
    </row>
    <row r="4270" spans="2:19" x14ac:dyDescent="0.3">
      <c r="B4270">
        <v>4269</v>
      </c>
      <c r="C4270" t="s">
        <v>19</v>
      </c>
      <c r="D4270" t="s">
        <v>19</v>
      </c>
      <c r="E4270">
        <v>4269</v>
      </c>
      <c r="F4270" t="s">
        <v>20</v>
      </c>
      <c r="G4270">
        <v>25871</v>
      </c>
      <c r="H4270">
        <v>4269</v>
      </c>
      <c r="I4270">
        <v>47</v>
      </c>
      <c r="J4270" t="s">
        <v>10160</v>
      </c>
      <c r="K4270" t="s">
        <v>10161</v>
      </c>
      <c r="L4270" t="s">
        <v>246</v>
      </c>
      <c r="M4270" t="s">
        <v>247</v>
      </c>
      <c r="N4270" t="s">
        <v>5074</v>
      </c>
      <c r="O4270" t="s">
        <v>600</v>
      </c>
      <c r="P4270">
        <v>65.710899999999995</v>
      </c>
      <c r="Q4270">
        <v>4067832</v>
      </c>
      <c r="R4270" t="s">
        <v>274</v>
      </c>
      <c r="S4270">
        <v>1</v>
      </c>
    </row>
    <row r="4271" spans="2:19" x14ac:dyDescent="0.3">
      <c r="B4271">
        <v>4270</v>
      </c>
      <c r="C4271" t="s">
        <v>19</v>
      </c>
      <c r="D4271" t="s">
        <v>19</v>
      </c>
      <c r="E4271">
        <v>4270</v>
      </c>
      <c r="F4271" t="s">
        <v>20</v>
      </c>
      <c r="G4271">
        <v>24900</v>
      </c>
      <c r="H4271">
        <v>4270</v>
      </c>
      <c r="I4271">
        <v>15</v>
      </c>
      <c r="J4271" t="s">
        <v>10162</v>
      </c>
      <c r="K4271" t="s">
        <v>10163</v>
      </c>
      <c r="L4271" t="s">
        <v>154</v>
      </c>
      <c r="M4271" t="s">
        <v>155</v>
      </c>
      <c r="N4271" t="s">
        <v>10164</v>
      </c>
      <c r="O4271" t="s">
        <v>298</v>
      </c>
      <c r="P4271">
        <v>65.688199999999995</v>
      </c>
      <c r="Q4271">
        <v>4312343</v>
      </c>
      <c r="R4271" t="s">
        <v>428</v>
      </c>
      <c r="S4271">
        <v>1</v>
      </c>
    </row>
    <row r="4272" spans="2:19" x14ac:dyDescent="0.3">
      <c r="B4272">
        <v>4271</v>
      </c>
      <c r="C4272" t="s">
        <v>19</v>
      </c>
      <c r="D4272" t="s">
        <v>19</v>
      </c>
      <c r="E4272">
        <v>4271</v>
      </c>
      <c r="F4272" t="s">
        <v>20</v>
      </c>
      <c r="G4272">
        <v>4666</v>
      </c>
      <c r="H4272">
        <v>4271</v>
      </c>
      <c r="I4272">
        <v>28</v>
      </c>
      <c r="J4272" t="s">
        <v>10165</v>
      </c>
      <c r="K4272" t="s">
        <v>10166</v>
      </c>
      <c r="L4272" t="s">
        <v>360</v>
      </c>
      <c r="M4272" t="s">
        <v>361</v>
      </c>
      <c r="N4272" t="s">
        <v>9229</v>
      </c>
      <c r="O4272" t="s">
        <v>764</v>
      </c>
      <c r="P4272">
        <v>65.635099999999994</v>
      </c>
      <c r="Q4272">
        <v>3828028</v>
      </c>
      <c r="R4272" t="s">
        <v>274</v>
      </c>
      <c r="S4272">
        <v>6</v>
      </c>
    </row>
    <row r="4273" spans="2:19" x14ac:dyDescent="0.3">
      <c r="B4273">
        <v>4272</v>
      </c>
      <c r="C4273" t="s">
        <v>19</v>
      </c>
      <c r="D4273" t="s">
        <v>19</v>
      </c>
      <c r="E4273">
        <v>4272</v>
      </c>
      <c r="F4273" t="s">
        <v>20</v>
      </c>
      <c r="G4273">
        <v>24116</v>
      </c>
      <c r="H4273">
        <v>4272</v>
      </c>
      <c r="I4273">
        <v>6</v>
      </c>
      <c r="J4273" t="s">
        <v>10167</v>
      </c>
      <c r="K4273" t="s">
        <v>10168</v>
      </c>
      <c r="L4273" t="s">
        <v>23</v>
      </c>
      <c r="M4273" t="s">
        <v>24</v>
      </c>
      <c r="N4273" t="s">
        <v>2834</v>
      </c>
      <c r="O4273" t="s">
        <v>26</v>
      </c>
      <c r="P4273">
        <v>65.642899999999997</v>
      </c>
      <c r="Q4273">
        <v>3298992</v>
      </c>
      <c r="R4273" t="s">
        <v>74</v>
      </c>
      <c r="S4273">
        <v>2</v>
      </c>
    </row>
    <row r="4274" spans="2:19" x14ac:dyDescent="0.3">
      <c r="B4274">
        <v>4273</v>
      </c>
      <c r="C4274" t="s">
        <v>19</v>
      </c>
      <c r="D4274" t="s">
        <v>19</v>
      </c>
      <c r="E4274">
        <v>4273</v>
      </c>
      <c r="F4274" t="s">
        <v>20</v>
      </c>
      <c r="G4274">
        <v>9048</v>
      </c>
      <c r="H4274">
        <v>4273</v>
      </c>
      <c r="I4274">
        <v>7000</v>
      </c>
      <c r="J4274" t="s">
        <v>10169</v>
      </c>
      <c r="K4274" t="s">
        <v>10170</v>
      </c>
      <c r="L4274" t="s">
        <v>189</v>
      </c>
      <c r="M4274" t="s">
        <v>190</v>
      </c>
      <c r="N4274" t="s">
        <v>3882</v>
      </c>
      <c r="O4274" t="s">
        <v>3883</v>
      </c>
      <c r="P4274">
        <v>65.631399999999999</v>
      </c>
      <c r="Q4274">
        <v>310146215</v>
      </c>
      <c r="R4274" t="s">
        <v>467</v>
      </c>
      <c r="S4274">
        <v>2</v>
      </c>
    </row>
    <row r="4275" spans="2:19" x14ac:dyDescent="0.3">
      <c r="B4275">
        <v>4274</v>
      </c>
      <c r="C4275" t="s">
        <v>19</v>
      </c>
      <c r="D4275" t="s">
        <v>19</v>
      </c>
      <c r="E4275">
        <v>4274</v>
      </c>
      <c r="F4275" t="s">
        <v>20</v>
      </c>
      <c r="G4275">
        <v>26060</v>
      </c>
      <c r="H4275">
        <v>4274</v>
      </c>
      <c r="I4275">
        <v>21</v>
      </c>
      <c r="J4275" t="s">
        <v>10171</v>
      </c>
      <c r="K4275" t="s">
        <v>10172</v>
      </c>
      <c r="L4275" t="s">
        <v>23</v>
      </c>
      <c r="M4275" t="s">
        <v>24</v>
      </c>
      <c r="N4275" t="s">
        <v>5474</v>
      </c>
      <c r="O4275" t="s">
        <v>60</v>
      </c>
      <c r="P4275">
        <v>65.595399999999998</v>
      </c>
      <c r="Q4275">
        <v>8666330</v>
      </c>
      <c r="R4275" t="s">
        <v>415</v>
      </c>
      <c r="S4275">
        <v>1</v>
      </c>
    </row>
    <row r="4276" spans="2:19" x14ac:dyDescent="0.3">
      <c r="B4276">
        <v>4275</v>
      </c>
      <c r="C4276" t="s">
        <v>19</v>
      </c>
      <c r="D4276" t="s">
        <v>19</v>
      </c>
      <c r="E4276">
        <v>4275</v>
      </c>
      <c r="F4276" t="s">
        <v>20</v>
      </c>
      <c r="G4276">
        <v>1802</v>
      </c>
      <c r="H4276">
        <v>4275</v>
      </c>
      <c r="I4276">
        <v>79</v>
      </c>
      <c r="J4276" t="s">
        <v>10173</v>
      </c>
      <c r="K4276" t="s">
        <v>10174</v>
      </c>
      <c r="L4276" t="s">
        <v>154</v>
      </c>
      <c r="M4276" t="s">
        <v>155</v>
      </c>
      <c r="N4276" t="s">
        <v>1684</v>
      </c>
      <c r="O4276" t="s">
        <v>298</v>
      </c>
      <c r="P4276">
        <v>65.578999999999994</v>
      </c>
      <c r="Q4276">
        <v>19379156</v>
      </c>
      <c r="R4276" t="s">
        <v>516</v>
      </c>
      <c r="S4276">
        <v>8</v>
      </c>
    </row>
    <row r="4277" spans="2:19" x14ac:dyDescent="0.3">
      <c r="B4277">
        <v>4276</v>
      </c>
      <c r="C4277" t="s">
        <v>19</v>
      </c>
      <c r="D4277" t="s">
        <v>19</v>
      </c>
      <c r="E4277">
        <v>4276</v>
      </c>
      <c r="F4277" t="s">
        <v>20</v>
      </c>
      <c r="G4277">
        <v>17714</v>
      </c>
      <c r="H4277">
        <v>4276</v>
      </c>
      <c r="I4277">
        <v>106</v>
      </c>
      <c r="J4277" t="s">
        <v>10175</v>
      </c>
      <c r="K4277" t="s">
        <v>10176</v>
      </c>
      <c r="L4277" t="s">
        <v>131</v>
      </c>
      <c r="M4277" t="s">
        <v>132</v>
      </c>
      <c r="N4277" t="s">
        <v>8055</v>
      </c>
      <c r="O4277" t="s">
        <v>133</v>
      </c>
      <c r="P4277">
        <v>65.541899999999998</v>
      </c>
      <c r="Q4277">
        <v>11905598</v>
      </c>
      <c r="R4277" t="s">
        <v>478</v>
      </c>
      <c r="S4277">
        <v>5</v>
      </c>
    </row>
    <row r="4278" spans="2:19" x14ac:dyDescent="0.3">
      <c r="B4278">
        <v>4277</v>
      </c>
      <c r="C4278" t="s">
        <v>19</v>
      </c>
      <c r="D4278" t="s">
        <v>19</v>
      </c>
      <c r="E4278">
        <v>4277</v>
      </c>
      <c r="F4278" t="s">
        <v>20</v>
      </c>
      <c r="G4278">
        <v>20393</v>
      </c>
      <c r="H4278">
        <v>4277</v>
      </c>
      <c r="I4278">
        <v>33</v>
      </c>
      <c r="J4278" t="s">
        <v>10177</v>
      </c>
      <c r="K4278" t="s">
        <v>10178</v>
      </c>
      <c r="L4278" t="s">
        <v>77</v>
      </c>
      <c r="M4278" t="s">
        <v>78</v>
      </c>
      <c r="N4278" t="s">
        <v>8906</v>
      </c>
      <c r="O4278" t="s">
        <v>106</v>
      </c>
      <c r="P4278">
        <v>65.517200000000003</v>
      </c>
      <c r="Q4278">
        <v>3360000</v>
      </c>
      <c r="R4278" t="s">
        <v>144</v>
      </c>
      <c r="S4278">
        <v>4</v>
      </c>
    </row>
    <row r="4279" spans="2:19" x14ac:dyDescent="0.3">
      <c r="B4279">
        <v>4278</v>
      </c>
      <c r="C4279" t="s">
        <v>19</v>
      </c>
      <c r="D4279" t="s">
        <v>19</v>
      </c>
      <c r="E4279">
        <v>4278</v>
      </c>
      <c r="F4279" t="s">
        <v>20</v>
      </c>
      <c r="G4279">
        <v>5887</v>
      </c>
      <c r="H4279">
        <v>4278</v>
      </c>
      <c r="I4279">
        <v>178</v>
      </c>
      <c r="J4279" t="s">
        <v>10179</v>
      </c>
      <c r="K4279" t="s">
        <v>10180</v>
      </c>
      <c r="L4279" t="s">
        <v>33</v>
      </c>
      <c r="M4279" t="s">
        <v>34</v>
      </c>
      <c r="N4279" t="s">
        <v>35</v>
      </c>
      <c r="O4279" t="s">
        <v>36</v>
      </c>
      <c r="P4279">
        <v>65.445400000000006</v>
      </c>
      <c r="Q4279">
        <v>32905024</v>
      </c>
      <c r="R4279" t="s">
        <v>144</v>
      </c>
      <c r="S4279">
        <v>5</v>
      </c>
    </row>
    <row r="4280" spans="2:19" x14ac:dyDescent="0.3">
      <c r="B4280">
        <v>4279</v>
      </c>
      <c r="C4280" t="s">
        <v>19</v>
      </c>
      <c r="D4280" t="s">
        <v>19</v>
      </c>
      <c r="E4280">
        <v>4279</v>
      </c>
      <c r="F4280" t="s">
        <v>20</v>
      </c>
      <c r="G4280">
        <v>25902</v>
      </c>
      <c r="H4280">
        <v>4279</v>
      </c>
      <c r="I4280">
        <v>129</v>
      </c>
      <c r="J4280" t="s">
        <v>10181</v>
      </c>
      <c r="K4280" t="s">
        <v>10182</v>
      </c>
      <c r="L4280" t="s">
        <v>109</v>
      </c>
      <c r="M4280" t="s">
        <v>110</v>
      </c>
      <c r="N4280" t="s">
        <v>111</v>
      </c>
      <c r="O4280" t="s">
        <v>112</v>
      </c>
      <c r="P4280">
        <v>65.389700000000005</v>
      </c>
      <c r="Q4280">
        <v>14225179</v>
      </c>
      <c r="R4280" t="s">
        <v>118</v>
      </c>
      <c r="S4280">
        <v>1</v>
      </c>
    </row>
    <row r="4281" spans="2:19" x14ac:dyDescent="0.3">
      <c r="B4281">
        <v>4280</v>
      </c>
      <c r="C4281" t="s">
        <v>19</v>
      </c>
      <c r="D4281" t="s">
        <v>19</v>
      </c>
      <c r="E4281">
        <v>4280</v>
      </c>
      <c r="F4281" t="s">
        <v>20</v>
      </c>
      <c r="G4281">
        <v>20149</v>
      </c>
      <c r="H4281">
        <v>4280</v>
      </c>
      <c r="I4281">
        <v>2171</v>
      </c>
      <c r="J4281" t="s">
        <v>10183</v>
      </c>
      <c r="K4281" t="s">
        <v>10184</v>
      </c>
      <c r="L4281" t="s">
        <v>131</v>
      </c>
      <c r="M4281" t="s">
        <v>132</v>
      </c>
      <c r="N4281" t="s">
        <v>794</v>
      </c>
      <c r="O4281" t="s">
        <v>794</v>
      </c>
      <c r="P4281">
        <v>65.381299999999996</v>
      </c>
      <c r="Q4281">
        <v>15803021</v>
      </c>
      <c r="R4281" t="s">
        <v>243</v>
      </c>
      <c r="S4281">
        <v>4</v>
      </c>
    </row>
    <row r="4282" spans="2:19" x14ac:dyDescent="0.3">
      <c r="B4282">
        <v>4281</v>
      </c>
      <c r="C4282" t="s">
        <v>19</v>
      </c>
      <c r="D4282" t="s">
        <v>19</v>
      </c>
      <c r="E4282">
        <v>4281</v>
      </c>
      <c r="F4282" t="s">
        <v>20</v>
      </c>
      <c r="G4282">
        <v>20019</v>
      </c>
      <c r="H4282">
        <v>4281</v>
      </c>
      <c r="I4282">
        <v>44</v>
      </c>
      <c r="J4282" t="s">
        <v>10185</v>
      </c>
      <c r="K4282" t="s">
        <v>10186</v>
      </c>
      <c r="L4282" t="s">
        <v>131</v>
      </c>
      <c r="M4282" t="s">
        <v>132</v>
      </c>
      <c r="N4282" t="s">
        <v>294</v>
      </c>
      <c r="O4282" t="s">
        <v>143</v>
      </c>
      <c r="P4282">
        <v>65.376900000000006</v>
      </c>
      <c r="Q4282">
        <v>8727746</v>
      </c>
      <c r="R4282" t="s">
        <v>274</v>
      </c>
      <c r="S4282">
        <v>4</v>
      </c>
    </row>
    <row r="4283" spans="2:19" x14ac:dyDescent="0.3">
      <c r="B4283">
        <v>4282</v>
      </c>
      <c r="C4283" t="s">
        <v>19</v>
      </c>
      <c r="D4283" t="s">
        <v>19</v>
      </c>
      <c r="E4283">
        <v>4282</v>
      </c>
      <c r="F4283" t="s">
        <v>20</v>
      </c>
      <c r="G4283">
        <v>3725</v>
      </c>
      <c r="H4283">
        <v>4282</v>
      </c>
      <c r="I4283">
        <v>1130</v>
      </c>
      <c r="J4283" t="s">
        <v>10187</v>
      </c>
      <c r="K4283" t="s">
        <v>10188</v>
      </c>
      <c r="L4283" t="s">
        <v>64</v>
      </c>
      <c r="M4283" t="s">
        <v>65</v>
      </c>
      <c r="N4283" t="s">
        <v>3122</v>
      </c>
      <c r="O4283" t="s">
        <v>3123</v>
      </c>
      <c r="P4283">
        <v>65.371200000000002</v>
      </c>
      <c r="Q4283">
        <v>61828000</v>
      </c>
      <c r="R4283" t="s">
        <v>37</v>
      </c>
      <c r="S4283">
        <v>8</v>
      </c>
    </row>
    <row r="4284" spans="2:19" x14ac:dyDescent="0.3">
      <c r="B4284">
        <v>4283</v>
      </c>
      <c r="C4284" t="s">
        <v>19</v>
      </c>
      <c r="D4284" t="s">
        <v>19</v>
      </c>
      <c r="E4284">
        <v>4283</v>
      </c>
      <c r="F4284" t="s">
        <v>20</v>
      </c>
      <c r="G4284">
        <v>18067</v>
      </c>
      <c r="H4284">
        <v>4283</v>
      </c>
      <c r="I4284">
        <v>87</v>
      </c>
      <c r="J4284" t="s">
        <v>10189</v>
      </c>
      <c r="K4284" t="s">
        <v>10190</v>
      </c>
      <c r="L4284" t="s">
        <v>189</v>
      </c>
      <c r="M4284" t="s">
        <v>190</v>
      </c>
      <c r="N4284" t="s">
        <v>10191</v>
      </c>
      <c r="O4284" t="s">
        <v>8701</v>
      </c>
      <c r="P4284">
        <v>65.253200000000007</v>
      </c>
      <c r="Q4284">
        <v>8916110</v>
      </c>
      <c r="R4284" t="s">
        <v>42</v>
      </c>
      <c r="S4284">
        <v>4</v>
      </c>
    </row>
    <row r="4285" spans="2:19" x14ac:dyDescent="0.3">
      <c r="B4285">
        <v>4284</v>
      </c>
      <c r="C4285" t="s">
        <v>19</v>
      </c>
      <c r="D4285" t="s">
        <v>19</v>
      </c>
      <c r="E4285">
        <v>4284</v>
      </c>
      <c r="F4285" t="s">
        <v>20</v>
      </c>
      <c r="G4285">
        <v>18424</v>
      </c>
      <c r="H4285">
        <v>4284</v>
      </c>
      <c r="I4285">
        <v>72</v>
      </c>
      <c r="J4285" t="s">
        <v>10192</v>
      </c>
      <c r="K4285" t="s">
        <v>10193</v>
      </c>
      <c r="L4285" t="s">
        <v>33</v>
      </c>
      <c r="M4285" t="s">
        <v>34</v>
      </c>
      <c r="N4285" t="s">
        <v>570</v>
      </c>
      <c r="O4285" t="s">
        <v>571</v>
      </c>
      <c r="P4285">
        <v>65.204400000000007</v>
      </c>
      <c r="Q4285">
        <v>3471992</v>
      </c>
      <c r="R4285" t="s">
        <v>467</v>
      </c>
      <c r="S4285">
        <v>3</v>
      </c>
    </row>
    <row r="4286" spans="2:19" x14ac:dyDescent="0.3">
      <c r="B4286">
        <v>4285</v>
      </c>
      <c r="C4286" t="s">
        <v>19</v>
      </c>
      <c r="D4286" t="s">
        <v>19</v>
      </c>
      <c r="E4286">
        <v>4285</v>
      </c>
      <c r="F4286" t="s">
        <v>20</v>
      </c>
      <c r="G4286">
        <v>4027</v>
      </c>
      <c r="H4286">
        <v>4285</v>
      </c>
      <c r="I4286">
        <v>600</v>
      </c>
      <c r="J4286" t="s">
        <v>10194</v>
      </c>
      <c r="K4286" t="s">
        <v>10195</v>
      </c>
      <c r="L4286" t="s">
        <v>185</v>
      </c>
      <c r="M4286" t="s">
        <v>186</v>
      </c>
      <c r="N4286" t="s">
        <v>10196</v>
      </c>
      <c r="O4286" t="s">
        <v>179</v>
      </c>
      <c r="P4286">
        <v>65.091499999999996</v>
      </c>
      <c r="Q4286">
        <v>16670314</v>
      </c>
      <c r="R4286" t="s">
        <v>238</v>
      </c>
      <c r="S4286">
        <v>3</v>
      </c>
    </row>
    <row r="4287" spans="2:19" x14ac:dyDescent="0.3">
      <c r="B4287">
        <v>4286</v>
      </c>
      <c r="C4287" t="s">
        <v>19</v>
      </c>
      <c r="D4287" t="s">
        <v>19</v>
      </c>
      <c r="E4287">
        <v>4286</v>
      </c>
      <c r="F4287" t="s">
        <v>20</v>
      </c>
      <c r="G4287">
        <v>2954</v>
      </c>
      <c r="H4287">
        <v>4286</v>
      </c>
      <c r="I4287">
        <v>50</v>
      </c>
      <c r="J4287" t="s">
        <v>10197</v>
      </c>
      <c r="K4287" t="s">
        <v>10198</v>
      </c>
      <c r="L4287" t="s">
        <v>154</v>
      </c>
      <c r="M4287" t="s">
        <v>155</v>
      </c>
      <c r="N4287" t="s">
        <v>10199</v>
      </c>
      <c r="O4287" t="s">
        <v>298</v>
      </c>
      <c r="P4287">
        <v>65.084599999999995</v>
      </c>
      <c r="Q4287">
        <v>9842911</v>
      </c>
      <c r="R4287" t="s">
        <v>274</v>
      </c>
      <c r="S4287">
        <v>5</v>
      </c>
    </row>
    <row r="4288" spans="2:19" x14ac:dyDescent="0.3">
      <c r="B4288">
        <v>4287</v>
      </c>
      <c r="C4288" t="s">
        <v>19</v>
      </c>
      <c r="D4288" t="s">
        <v>19</v>
      </c>
      <c r="E4288">
        <v>4287</v>
      </c>
      <c r="F4288" t="s">
        <v>20</v>
      </c>
      <c r="G4288">
        <v>1578</v>
      </c>
      <c r="H4288">
        <v>4287</v>
      </c>
      <c r="I4288">
        <v>44</v>
      </c>
      <c r="J4288" t="s">
        <v>10200</v>
      </c>
      <c r="K4288" t="s">
        <v>10201</v>
      </c>
      <c r="L4288" t="s">
        <v>70</v>
      </c>
      <c r="M4288" t="s">
        <v>71</v>
      </c>
      <c r="N4288" t="s">
        <v>72</v>
      </c>
      <c r="O4288" t="s">
        <v>73</v>
      </c>
      <c r="P4288">
        <v>65.065399999999997</v>
      </c>
      <c r="Q4288">
        <v>15341439</v>
      </c>
      <c r="R4288" t="s">
        <v>182</v>
      </c>
      <c r="S4288">
        <v>8</v>
      </c>
    </row>
    <row r="4289" spans="2:19" x14ac:dyDescent="0.3">
      <c r="B4289">
        <v>4288</v>
      </c>
      <c r="C4289" t="s">
        <v>19</v>
      </c>
      <c r="D4289" t="s">
        <v>19</v>
      </c>
      <c r="E4289">
        <v>4288</v>
      </c>
      <c r="F4289" t="s">
        <v>20</v>
      </c>
      <c r="G4289">
        <v>1794</v>
      </c>
      <c r="H4289">
        <v>4288</v>
      </c>
      <c r="I4289">
        <v>186</v>
      </c>
      <c r="J4289" t="s">
        <v>10202</v>
      </c>
      <c r="K4289" t="s">
        <v>10203</v>
      </c>
      <c r="L4289" t="s">
        <v>83</v>
      </c>
      <c r="M4289" t="s">
        <v>84</v>
      </c>
      <c r="N4289" t="s">
        <v>291</v>
      </c>
      <c r="O4289" t="s">
        <v>609</v>
      </c>
      <c r="P4289">
        <v>65.024799999999999</v>
      </c>
      <c r="Q4289">
        <v>88181000</v>
      </c>
      <c r="R4289" t="s">
        <v>144</v>
      </c>
      <c r="S4289">
        <v>6</v>
      </c>
    </row>
    <row r="4290" spans="2:19" x14ac:dyDescent="0.3">
      <c r="B4290">
        <v>4289</v>
      </c>
      <c r="C4290" t="s">
        <v>19</v>
      </c>
      <c r="D4290" t="s">
        <v>19</v>
      </c>
      <c r="E4290">
        <v>4289</v>
      </c>
      <c r="F4290" t="s">
        <v>20</v>
      </c>
      <c r="G4290">
        <v>20067</v>
      </c>
      <c r="H4290">
        <v>4289</v>
      </c>
      <c r="I4290">
        <v>64</v>
      </c>
      <c r="J4290" t="s">
        <v>10204</v>
      </c>
      <c r="K4290" t="s">
        <v>10205</v>
      </c>
      <c r="L4290" t="s">
        <v>70</v>
      </c>
      <c r="M4290" t="s">
        <v>71</v>
      </c>
      <c r="N4290" t="s">
        <v>969</v>
      </c>
      <c r="O4290" t="s">
        <v>73</v>
      </c>
      <c r="P4290">
        <v>64.995400000000004</v>
      </c>
      <c r="Q4290">
        <v>16224000</v>
      </c>
      <c r="R4290" t="s">
        <v>37</v>
      </c>
      <c r="S4290">
        <v>4</v>
      </c>
    </row>
    <row r="4291" spans="2:19" x14ac:dyDescent="0.3">
      <c r="B4291">
        <v>4290</v>
      </c>
      <c r="C4291" t="s">
        <v>19</v>
      </c>
      <c r="D4291" t="s">
        <v>19</v>
      </c>
      <c r="E4291">
        <v>4290</v>
      </c>
      <c r="F4291" t="s">
        <v>20</v>
      </c>
      <c r="G4291">
        <v>24297</v>
      </c>
      <c r="H4291">
        <v>4290</v>
      </c>
      <c r="I4291">
        <v>53</v>
      </c>
      <c r="J4291" t="s">
        <v>10206</v>
      </c>
      <c r="K4291" t="s">
        <v>10207</v>
      </c>
      <c r="L4291" t="s">
        <v>170</v>
      </c>
      <c r="M4291" t="s">
        <v>171</v>
      </c>
      <c r="N4291" t="s">
        <v>172</v>
      </c>
      <c r="O4291" t="s">
        <v>173</v>
      </c>
      <c r="P4291">
        <v>64.986599999999996</v>
      </c>
      <c r="Q4291">
        <v>29231267</v>
      </c>
      <c r="R4291" t="s">
        <v>49</v>
      </c>
      <c r="S4291">
        <v>2</v>
      </c>
    </row>
    <row r="4292" spans="2:19" x14ac:dyDescent="0.3">
      <c r="B4292">
        <v>4291</v>
      </c>
      <c r="C4292" t="s">
        <v>19</v>
      </c>
      <c r="D4292" t="s">
        <v>19</v>
      </c>
      <c r="E4292">
        <v>4291</v>
      </c>
      <c r="F4292" t="s">
        <v>20</v>
      </c>
      <c r="G4292">
        <v>24278</v>
      </c>
      <c r="H4292">
        <v>4291</v>
      </c>
      <c r="I4292">
        <v>5</v>
      </c>
      <c r="J4292" t="s">
        <v>10208</v>
      </c>
      <c r="K4292" t="s">
        <v>10209</v>
      </c>
      <c r="L4292" t="s">
        <v>530</v>
      </c>
      <c r="M4292" t="s">
        <v>531</v>
      </c>
      <c r="N4292" t="s">
        <v>6330</v>
      </c>
      <c r="P4292">
        <v>64.968400000000003</v>
      </c>
      <c r="Q4292">
        <v>2485157</v>
      </c>
      <c r="R4292" t="s">
        <v>449</v>
      </c>
      <c r="S4292">
        <v>2</v>
      </c>
    </row>
    <row r="4293" spans="2:19" x14ac:dyDescent="0.3">
      <c r="B4293">
        <v>4292</v>
      </c>
      <c r="C4293" t="s">
        <v>19</v>
      </c>
      <c r="D4293" t="s">
        <v>19</v>
      </c>
      <c r="E4293">
        <v>4292</v>
      </c>
      <c r="F4293" t="s">
        <v>20</v>
      </c>
      <c r="G4293">
        <v>24412</v>
      </c>
      <c r="H4293">
        <v>4292</v>
      </c>
      <c r="I4293">
        <v>108</v>
      </c>
      <c r="J4293" t="s">
        <v>10210</v>
      </c>
      <c r="K4293" t="s">
        <v>10211</v>
      </c>
      <c r="L4293" t="s">
        <v>917</v>
      </c>
      <c r="M4293" t="s">
        <v>918</v>
      </c>
      <c r="N4293" t="s">
        <v>919</v>
      </c>
      <c r="O4293" t="s">
        <v>920</v>
      </c>
      <c r="P4293">
        <v>64.935500000000005</v>
      </c>
      <c r="Q4293">
        <v>143190481</v>
      </c>
      <c r="R4293" t="s">
        <v>37</v>
      </c>
      <c r="S4293">
        <v>2</v>
      </c>
    </row>
    <row r="4294" spans="2:19" x14ac:dyDescent="0.3">
      <c r="B4294">
        <v>4293</v>
      </c>
      <c r="C4294" t="s">
        <v>19</v>
      </c>
      <c r="D4294" t="s">
        <v>19</v>
      </c>
      <c r="E4294">
        <v>4293</v>
      </c>
      <c r="F4294" t="s">
        <v>20</v>
      </c>
      <c r="G4294">
        <v>20816</v>
      </c>
      <c r="H4294">
        <v>4293</v>
      </c>
      <c r="I4294">
        <v>15</v>
      </c>
      <c r="J4294" t="s">
        <v>10212</v>
      </c>
      <c r="K4294" t="s">
        <v>10213</v>
      </c>
      <c r="L4294" t="s">
        <v>33</v>
      </c>
      <c r="M4294" t="s">
        <v>34</v>
      </c>
      <c r="N4294" t="s">
        <v>706</v>
      </c>
      <c r="O4294" t="s">
        <v>36</v>
      </c>
      <c r="P4294">
        <v>64.914000000000001</v>
      </c>
      <c r="Q4294">
        <v>3433361</v>
      </c>
      <c r="R4294" t="s">
        <v>151</v>
      </c>
      <c r="S4294">
        <v>2</v>
      </c>
    </row>
    <row r="4295" spans="2:19" x14ac:dyDescent="0.3">
      <c r="B4295">
        <v>4294</v>
      </c>
      <c r="C4295" t="s">
        <v>19</v>
      </c>
      <c r="D4295" t="s">
        <v>19</v>
      </c>
      <c r="E4295">
        <v>4294</v>
      </c>
      <c r="F4295" t="s">
        <v>20</v>
      </c>
      <c r="G4295">
        <v>22392</v>
      </c>
      <c r="H4295">
        <v>4294</v>
      </c>
      <c r="I4295">
        <v>12</v>
      </c>
      <c r="J4295" t="s">
        <v>10214</v>
      </c>
      <c r="K4295" t="s">
        <v>10215</v>
      </c>
      <c r="L4295" t="s">
        <v>311</v>
      </c>
      <c r="M4295" t="s">
        <v>369</v>
      </c>
      <c r="N4295" t="s">
        <v>370</v>
      </c>
      <c r="O4295" t="s">
        <v>370</v>
      </c>
      <c r="P4295">
        <v>64.880600000000001</v>
      </c>
      <c r="Q4295">
        <v>4909888</v>
      </c>
      <c r="R4295" t="s">
        <v>467</v>
      </c>
      <c r="S4295">
        <v>3</v>
      </c>
    </row>
    <row r="4296" spans="2:19" x14ac:dyDescent="0.3">
      <c r="B4296">
        <v>4295</v>
      </c>
      <c r="C4296" t="s">
        <v>19</v>
      </c>
      <c r="D4296" t="s">
        <v>19</v>
      </c>
      <c r="E4296">
        <v>4295</v>
      </c>
      <c r="F4296" t="s">
        <v>20</v>
      </c>
      <c r="G4296">
        <v>25203</v>
      </c>
      <c r="H4296">
        <v>4295</v>
      </c>
      <c r="I4296">
        <v>16</v>
      </c>
      <c r="J4296" t="s">
        <v>10216</v>
      </c>
      <c r="K4296" t="s">
        <v>10217</v>
      </c>
      <c r="L4296" t="s">
        <v>215</v>
      </c>
      <c r="M4296" t="s">
        <v>216</v>
      </c>
      <c r="N4296" t="s">
        <v>6062</v>
      </c>
      <c r="O4296" t="s">
        <v>6288</v>
      </c>
      <c r="P4296">
        <v>64.875699999999995</v>
      </c>
      <c r="Q4296">
        <v>2067599</v>
      </c>
      <c r="R4296" t="s">
        <v>27</v>
      </c>
      <c r="S4296">
        <v>1</v>
      </c>
    </row>
    <row r="4297" spans="2:19" x14ac:dyDescent="0.3">
      <c r="B4297">
        <v>4296</v>
      </c>
      <c r="C4297" t="s">
        <v>19</v>
      </c>
      <c r="D4297" t="s">
        <v>19</v>
      </c>
      <c r="E4297">
        <v>4296</v>
      </c>
      <c r="F4297" t="s">
        <v>20</v>
      </c>
      <c r="G4297">
        <v>24800</v>
      </c>
      <c r="H4297">
        <v>4296</v>
      </c>
      <c r="I4297">
        <v>109</v>
      </c>
      <c r="J4297" t="s">
        <v>10218</v>
      </c>
      <c r="K4297" t="s">
        <v>10219</v>
      </c>
      <c r="L4297" t="s">
        <v>154</v>
      </c>
      <c r="M4297" t="s">
        <v>155</v>
      </c>
      <c r="N4297" t="s">
        <v>397</v>
      </c>
      <c r="O4297" t="s">
        <v>298</v>
      </c>
      <c r="P4297">
        <v>64.839600000000004</v>
      </c>
      <c r="Q4297">
        <v>14004992</v>
      </c>
      <c r="R4297" t="s">
        <v>144</v>
      </c>
      <c r="S4297">
        <v>1</v>
      </c>
    </row>
    <row r="4298" spans="2:19" x14ac:dyDescent="0.3">
      <c r="B4298">
        <v>4297</v>
      </c>
      <c r="C4298" t="s">
        <v>19</v>
      </c>
      <c r="D4298" t="s">
        <v>19</v>
      </c>
      <c r="E4298">
        <v>4297</v>
      </c>
      <c r="F4298" t="s">
        <v>20</v>
      </c>
      <c r="G4298">
        <v>22555</v>
      </c>
      <c r="H4298">
        <v>4297</v>
      </c>
      <c r="I4298">
        <v>28</v>
      </c>
      <c r="J4298" t="s">
        <v>10220</v>
      </c>
      <c r="K4298" t="s">
        <v>10221</v>
      </c>
      <c r="L4298" t="s">
        <v>176</v>
      </c>
      <c r="M4298" t="s">
        <v>177</v>
      </c>
      <c r="N4298" t="s">
        <v>10222</v>
      </c>
      <c r="P4298">
        <v>64.805899999999994</v>
      </c>
      <c r="Q4298">
        <v>4876676</v>
      </c>
      <c r="R4298" t="s">
        <v>449</v>
      </c>
      <c r="S4298">
        <v>3</v>
      </c>
    </row>
    <row r="4299" spans="2:19" x14ac:dyDescent="0.3">
      <c r="B4299">
        <v>4298</v>
      </c>
      <c r="C4299" t="s">
        <v>19</v>
      </c>
      <c r="D4299" t="s">
        <v>19</v>
      </c>
      <c r="E4299">
        <v>4298</v>
      </c>
      <c r="F4299" t="s">
        <v>20</v>
      </c>
      <c r="G4299">
        <v>26212</v>
      </c>
      <c r="H4299">
        <v>4298</v>
      </c>
      <c r="I4299">
        <v>372</v>
      </c>
      <c r="J4299" t="s">
        <v>10223</v>
      </c>
      <c r="K4299" t="s">
        <v>10224</v>
      </c>
      <c r="L4299" t="s">
        <v>185</v>
      </c>
      <c r="M4299" t="s">
        <v>186</v>
      </c>
      <c r="N4299" t="s">
        <v>185</v>
      </c>
      <c r="O4299" t="s">
        <v>179</v>
      </c>
      <c r="P4299">
        <v>64.771100000000004</v>
      </c>
      <c r="Q4299">
        <v>87392941</v>
      </c>
      <c r="R4299" t="s">
        <v>144</v>
      </c>
      <c r="S4299">
        <v>1</v>
      </c>
    </row>
    <row r="4300" spans="2:19" x14ac:dyDescent="0.3">
      <c r="B4300">
        <v>4299</v>
      </c>
      <c r="C4300" t="s">
        <v>19</v>
      </c>
      <c r="D4300" t="s">
        <v>19</v>
      </c>
      <c r="E4300">
        <v>4299</v>
      </c>
      <c r="F4300" t="s">
        <v>20</v>
      </c>
      <c r="G4300">
        <v>25176</v>
      </c>
      <c r="H4300">
        <v>4299</v>
      </c>
      <c r="I4300">
        <v>77</v>
      </c>
      <c r="J4300" t="s">
        <v>10225</v>
      </c>
      <c r="K4300" t="s">
        <v>10226</v>
      </c>
      <c r="L4300" t="s">
        <v>33</v>
      </c>
      <c r="M4300" t="s">
        <v>34</v>
      </c>
      <c r="N4300" t="s">
        <v>35</v>
      </c>
      <c r="O4300" t="s">
        <v>36</v>
      </c>
      <c r="P4300">
        <v>64.762200000000007</v>
      </c>
      <c r="Q4300">
        <v>15207091</v>
      </c>
      <c r="R4300" t="s">
        <v>118</v>
      </c>
      <c r="S4300">
        <v>1</v>
      </c>
    </row>
    <row r="4301" spans="2:19" x14ac:dyDescent="0.3">
      <c r="B4301">
        <v>4300</v>
      </c>
      <c r="C4301" t="s">
        <v>19</v>
      </c>
      <c r="D4301" t="s">
        <v>19</v>
      </c>
      <c r="E4301">
        <v>4300</v>
      </c>
      <c r="F4301" t="s">
        <v>20</v>
      </c>
      <c r="G4301">
        <v>24370</v>
      </c>
      <c r="H4301">
        <v>4300</v>
      </c>
      <c r="I4301">
        <v>118</v>
      </c>
      <c r="J4301" t="s">
        <v>10227</v>
      </c>
      <c r="K4301" t="s">
        <v>10228</v>
      </c>
      <c r="L4301" t="s">
        <v>23</v>
      </c>
      <c r="M4301" t="s">
        <v>24</v>
      </c>
      <c r="N4301" t="s">
        <v>277</v>
      </c>
      <c r="O4301" t="s">
        <v>277</v>
      </c>
      <c r="P4301">
        <v>64.696799999999996</v>
      </c>
      <c r="Q4301">
        <v>5580060</v>
      </c>
      <c r="R4301" t="s">
        <v>42</v>
      </c>
      <c r="S4301">
        <v>2</v>
      </c>
    </row>
    <row r="4302" spans="2:19" x14ac:dyDescent="0.3">
      <c r="B4302">
        <v>4301</v>
      </c>
      <c r="C4302" t="s">
        <v>19</v>
      </c>
      <c r="D4302" t="s">
        <v>19</v>
      </c>
      <c r="E4302">
        <v>4301</v>
      </c>
      <c r="F4302" t="s">
        <v>20</v>
      </c>
      <c r="G4302">
        <v>20682</v>
      </c>
      <c r="H4302">
        <v>4301</v>
      </c>
      <c r="I4302">
        <v>300</v>
      </c>
      <c r="J4302" t="s">
        <v>10229</v>
      </c>
      <c r="K4302" t="s">
        <v>10230</v>
      </c>
      <c r="L4302" t="s">
        <v>23</v>
      </c>
      <c r="M4302" t="s">
        <v>24</v>
      </c>
      <c r="N4302" t="s">
        <v>41</v>
      </c>
      <c r="O4302" t="s">
        <v>41</v>
      </c>
      <c r="P4302">
        <v>64.689899999999994</v>
      </c>
      <c r="Q4302">
        <v>59874714</v>
      </c>
      <c r="R4302" t="s">
        <v>262</v>
      </c>
      <c r="S4302">
        <v>4</v>
      </c>
    </row>
    <row r="4303" spans="2:19" x14ac:dyDescent="0.3">
      <c r="B4303">
        <v>4302</v>
      </c>
      <c r="C4303" t="s">
        <v>19</v>
      </c>
      <c r="D4303" t="s">
        <v>19</v>
      </c>
      <c r="E4303">
        <v>4302</v>
      </c>
      <c r="F4303" t="s">
        <v>20</v>
      </c>
      <c r="G4303">
        <v>6221</v>
      </c>
      <c r="H4303">
        <v>4302</v>
      </c>
      <c r="I4303">
        <v>12500</v>
      </c>
      <c r="J4303" t="s">
        <v>10231</v>
      </c>
      <c r="K4303" t="s">
        <v>10232</v>
      </c>
      <c r="L4303" t="s">
        <v>131</v>
      </c>
      <c r="M4303" t="s">
        <v>132</v>
      </c>
      <c r="N4303" t="s">
        <v>143</v>
      </c>
      <c r="O4303" t="s">
        <v>143</v>
      </c>
      <c r="P4303">
        <v>64.670699999999997</v>
      </c>
      <c r="Q4303">
        <v>549910831</v>
      </c>
      <c r="R4303" t="s">
        <v>30</v>
      </c>
      <c r="S4303">
        <v>5</v>
      </c>
    </row>
    <row r="4304" spans="2:19" x14ac:dyDescent="0.3">
      <c r="B4304">
        <v>4303</v>
      </c>
      <c r="C4304" t="s">
        <v>19</v>
      </c>
      <c r="D4304" t="s">
        <v>19</v>
      </c>
      <c r="E4304">
        <v>4303</v>
      </c>
      <c r="F4304" t="s">
        <v>20</v>
      </c>
      <c r="G4304">
        <v>22288</v>
      </c>
      <c r="H4304">
        <v>4303</v>
      </c>
      <c r="I4304">
        <v>69</v>
      </c>
      <c r="J4304" t="s">
        <v>10233</v>
      </c>
      <c r="K4304" t="s">
        <v>10234</v>
      </c>
      <c r="L4304" t="s">
        <v>154</v>
      </c>
      <c r="M4304" t="s">
        <v>155</v>
      </c>
      <c r="N4304" t="s">
        <v>10235</v>
      </c>
      <c r="P4304">
        <v>64.665499999999994</v>
      </c>
      <c r="Q4304">
        <v>16150180</v>
      </c>
      <c r="R4304" t="s">
        <v>37</v>
      </c>
      <c r="S4304">
        <v>3</v>
      </c>
    </row>
    <row r="4305" spans="2:19" x14ac:dyDescent="0.3">
      <c r="B4305">
        <v>4304</v>
      </c>
      <c r="C4305" t="s">
        <v>19</v>
      </c>
      <c r="D4305" t="s">
        <v>19</v>
      </c>
      <c r="E4305">
        <v>4304</v>
      </c>
      <c r="F4305" t="s">
        <v>20</v>
      </c>
      <c r="G4305">
        <v>5645</v>
      </c>
      <c r="H4305">
        <v>4304</v>
      </c>
      <c r="I4305">
        <v>85</v>
      </c>
      <c r="J4305" t="s">
        <v>10236</v>
      </c>
      <c r="K4305" t="s">
        <v>10236</v>
      </c>
      <c r="L4305" t="s">
        <v>64</v>
      </c>
      <c r="M4305" t="s">
        <v>65</v>
      </c>
      <c r="N4305" t="s">
        <v>140</v>
      </c>
      <c r="O4305" t="s">
        <v>67</v>
      </c>
      <c r="P4305">
        <v>64.667199999999994</v>
      </c>
      <c r="Q4305">
        <v>12232346</v>
      </c>
      <c r="R4305" t="s">
        <v>151</v>
      </c>
      <c r="S4305">
        <v>6</v>
      </c>
    </row>
    <row r="4306" spans="2:19" x14ac:dyDescent="0.3">
      <c r="B4306">
        <v>4305</v>
      </c>
      <c r="C4306" t="s">
        <v>19</v>
      </c>
      <c r="D4306" t="s">
        <v>19</v>
      </c>
      <c r="E4306">
        <v>4305</v>
      </c>
      <c r="F4306" t="s">
        <v>20</v>
      </c>
      <c r="G4306">
        <v>24339</v>
      </c>
      <c r="H4306">
        <v>4305</v>
      </c>
      <c r="I4306">
        <v>8</v>
      </c>
      <c r="J4306" t="s">
        <v>10237</v>
      </c>
      <c r="K4306" t="s">
        <v>10238</v>
      </c>
      <c r="L4306" t="s">
        <v>23</v>
      </c>
      <c r="M4306" t="s">
        <v>24</v>
      </c>
      <c r="N4306" t="s">
        <v>2625</v>
      </c>
      <c r="O4306" t="s">
        <v>436</v>
      </c>
      <c r="P4306">
        <v>64.658600000000007</v>
      </c>
      <c r="Q4306">
        <v>3280000</v>
      </c>
      <c r="R4306" t="s">
        <v>37</v>
      </c>
      <c r="S4306">
        <v>2</v>
      </c>
    </row>
    <row r="4307" spans="2:19" x14ac:dyDescent="0.3">
      <c r="B4307">
        <v>4306</v>
      </c>
      <c r="C4307" t="s">
        <v>19</v>
      </c>
      <c r="D4307" t="s">
        <v>19</v>
      </c>
      <c r="E4307">
        <v>4306</v>
      </c>
      <c r="F4307" t="s">
        <v>20</v>
      </c>
      <c r="G4307">
        <v>20750</v>
      </c>
      <c r="H4307">
        <v>4306</v>
      </c>
      <c r="I4307">
        <v>32</v>
      </c>
      <c r="J4307" t="s">
        <v>10239</v>
      </c>
      <c r="K4307" t="s">
        <v>10240</v>
      </c>
      <c r="L4307" t="s">
        <v>246</v>
      </c>
      <c r="M4307" t="s">
        <v>247</v>
      </c>
      <c r="N4307" t="s">
        <v>580</v>
      </c>
      <c r="O4307" t="s">
        <v>580</v>
      </c>
      <c r="P4307">
        <v>64.638900000000007</v>
      </c>
      <c r="Q4307">
        <v>8394996</v>
      </c>
      <c r="R4307" t="s">
        <v>121</v>
      </c>
      <c r="S4307">
        <v>4</v>
      </c>
    </row>
    <row r="4308" spans="2:19" x14ac:dyDescent="0.3">
      <c r="B4308">
        <v>4307</v>
      </c>
      <c r="C4308" t="s">
        <v>19</v>
      </c>
      <c r="D4308" t="s">
        <v>19</v>
      </c>
      <c r="E4308">
        <v>4307</v>
      </c>
      <c r="F4308" t="s">
        <v>20</v>
      </c>
      <c r="G4308">
        <v>26260</v>
      </c>
      <c r="H4308">
        <v>4307</v>
      </c>
      <c r="I4308">
        <v>60</v>
      </c>
      <c r="J4308" t="s">
        <v>10241</v>
      </c>
      <c r="K4308" t="s">
        <v>10242</v>
      </c>
      <c r="L4308" t="s">
        <v>95</v>
      </c>
      <c r="M4308" t="s">
        <v>96</v>
      </c>
      <c r="N4308" t="s">
        <v>1253</v>
      </c>
      <c r="O4308" t="s">
        <v>150</v>
      </c>
      <c r="P4308">
        <v>64.630200000000002</v>
      </c>
      <c r="Q4308">
        <v>14148570</v>
      </c>
      <c r="R4308" t="s">
        <v>121</v>
      </c>
      <c r="S4308">
        <v>1</v>
      </c>
    </row>
    <row r="4309" spans="2:19" x14ac:dyDescent="0.3">
      <c r="B4309">
        <v>4308</v>
      </c>
      <c r="C4309" t="s">
        <v>19</v>
      </c>
      <c r="D4309" t="s">
        <v>19</v>
      </c>
      <c r="E4309">
        <v>4308</v>
      </c>
      <c r="F4309" t="s">
        <v>20</v>
      </c>
      <c r="G4309">
        <v>4324</v>
      </c>
      <c r="H4309">
        <v>4308</v>
      </c>
      <c r="I4309">
        <v>125</v>
      </c>
      <c r="J4309" t="s">
        <v>10243</v>
      </c>
      <c r="K4309" t="s">
        <v>10244</v>
      </c>
      <c r="L4309" t="s">
        <v>731</v>
      </c>
      <c r="M4309" t="s">
        <v>732</v>
      </c>
      <c r="N4309" t="s">
        <v>979</v>
      </c>
      <c r="O4309" t="s">
        <v>734</v>
      </c>
      <c r="P4309">
        <v>64.610500000000002</v>
      </c>
      <c r="Q4309">
        <v>54054620</v>
      </c>
      <c r="R4309" t="s">
        <v>37</v>
      </c>
      <c r="S4309">
        <v>7</v>
      </c>
    </row>
    <row r="4310" spans="2:19" x14ac:dyDescent="0.3">
      <c r="B4310">
        <v>4309</v>
      </c>
      <c r="C4310" t="s">
        <v>19</v>
      </c>
      <c r="D4310" t="s">
        <v>19</v>
      </c>
      <c r="E4310">
        <v>4309</v>
      </c>
      <c r="F4310" t="s">
        <v>20</v>
      </c>
      <c r="G4310">
        <v>1556</v>
      </c>
      <c r="H4310">
        <v>4309</v>
      </c>
      <c r="I4310">
        <v>48</v>
      </c>
      <c r="J4310" t="s">
        <v>10245</v>
      </c>
      <c r="K4310" t="s">
        <v>10246</v>
      </c>
      <c r="L4310" t="s">
        <v>154</v>
      </c>
      <c r="M4310" t="s">
        <v>155</v>
      </c>
      <c r="N4310" t="s">
        <v>10247</v>
      </c>
      <c r="O4310" t="s">
        <v>520</v>
      </c>
      <c r="P4310">
        <v>64.598399999999998</v>
      </c>
      <c r="Q4310">
        <v>16977317</v>
      </c>
      <c r="R4310" t="s">
        <v>61</v>
      </c>
      <c r="S4310">
        <v>8</v>
      </c>
    </row>
    <row r="4311" spans="2:19" x14ac:dyDescent="0.3">
      <c r="B4311">
        <v>4310</v>
      </c>
      <c r="C4311" t="s">
        <v>19</v>
      </c>
      <c r="D4311" t="s">
        <v>19</v>
      </c>
      <c r="E4311">
        <v>4310</v>
      </c>
      <c r="F4311" t="s">
        <v>20</v>
      </c>
      <c r="G4311">
        <v>4184</v>
      </c>
      <c r="H4311">
        <v>4310</v>
      </c>
      <c r="I4311">
        <v>25</v>
      </c>
      <c r="J4311" t="s">
        <v>10248</v>
      </c>
      <c r="K4311" t="s">
        <v>10249</v>
      </c>
      <c r="L4311" t="s">
        <v>547</v>
      </c>
      <c r="M4311" t="s">
        <v>548</v>
      </c>
      <c r="N4311" t="s">
        <v>1476</v>
      </c>
      <c r="O4311" t="s">
        <v>549</v>
      </c>
      <c r="P4311">
        <v>64.545500000000004</v>
      </c>
      <c r="Q4311">
        <v>128524396</v>
      </c>
      <c r="R4311" t="s">
        <v>37</v>
      </c>
      <c r="S4311">
        <v>6</v>
      </c>
    </row>
    <row r="4312" spans="2:19" x14ac:dyDescent="0.3">
      <c r="B4312">
        <v>4311</v>
      </c>
      <c r="C4312" t="s">
        <v>19</v>
      </c>
      <c r="D4312" t="s">
        <v>19</v>
      </c>
      <c r="E4312">
        <v>4311</v>
      </c>
      <c r="F4312" t="s">
        <v>20</v>
      </c>
      <c r="G4312">
        <v>3522</v>
      </c>
      <c r="H4312">
        <v>4311</v>
      </c>
      <c r="I4312">
        <v>53</v>
      </c>
      <c r="J4312" t="s">
        <v>10250</v>
      </c>
      <c r="K4312" t="s">
        <v>10251</v>
      </c>
      <c r="L4312" t="s">
        <v>154</v>
      </c>
      <c r="M4312" t="s">
        <v>155</v>
      </c>
      <c r="N4312" t="s">
        <v>1806</v>
      </c>
      <c r="O4312" t="s">
        <v>298</v>
      </c>
      <c r="P4312">
        <v>64.550200000000004</v>
      </c>
      <c r="Q4312">
        <v>8525735</v>
      </c>
      <c r="R4312" t="s">
        <v>449</v>
      </c>
      <c r="S4312">
        <v>5</v>
      </c>
    </row>
    <row r="4313" spans="2:19" x14ac:dyDescent="0.3">
      <c r="B4313">
        <v>4312</v>
      </c>
      <c r="C4313" t="s">
        <v>19</v>
      </c>
      <c r="D4313" t="s">
        <v>19</v>
      </c>
      <c r="E4313">
        <v>4312</v>
      </c>
      <c r="F4313" t="s">
        <v>20</v>
      </c>
      <c r="G4313">
        <v>2095</v>
      </c>
      <c r="H4313">
        <v>4312</v>
      </c>
      <c r="I4313">
        <v>175</v>
      </c>
      <c r="J4313" t="s">
        <v>10252</v>
      </c>
      <c r="K4313" t="s">
        <v>10253</v>
      </c>
      <c r="L4313" t="s">
        <v>89</v>
      </c>
      <c r="M4313" t="s">
        <v>90</v>
      </c>
      <c r="N4313" t="s">
        <v>3269</v>
      </c>
      <c r="O4313" t="s">
        <v>3270</v>
      </c>
      <c r="P4313">
        <v>64.510900000000007</v>
      </c>
      <c r="Q4313">
        <v>17694564</v>
      </c>
      <c r="R4313" t="s">
        <v>666</v>
      </c>
      <c r="S4313">
        <v>7</v>
      </c>
    </row>
    <row r="4314" spans="2:19" x14ac:dyDescent="0.3">
      <c r="B4314">
        <v>4313</v>
      </c>
      <c r="C4314" t="s">
        <v>19</v>
      </c>
      <c r="D4314" t="s">
        <v>19</v>
      </c>
      <c r="E4314">
        <v>4313</v>
      </c>
      <c r="F4314" t="s">
        <v>20</v>
      </c>
      <c r="G4314">
        <v>1367</v>
      </c>
      <c r="H4314">
        <v>4313</v>
      </c>
      <c r="I4314">
        <v>287</v>
      </c>
      <c r="J4314" t="s">
        <v>10254</v>
      </c>
      <c r="K4314" t="s">
        <v>10255</v>
      </c>
      <c r="L4314" t="s">
        <v>33</v>
      </c>
      <c r="M4314" t="s">
        <v>34</v>
      </c>
      <c r="N4314" t="s">
        <v>117</v>
      </c>
      <c r="P4314">
        <v>64.503600000000006</v>
      </c>
      <c r="Q4314">
        <v>49119037</v>
      </c>
      <c r="R4314" t="s">
        <v>121</v>
      </c>
      <c r="S4314">
        <v>6</v>
      </c>
    </row>
    <row r="4315" spans="2:19" x14ac:dyDescent="0.3">
      <c r="B4315">
        <v>4314</v>
      </c>
      <c r="C4315" t="s">
        <v>19</v>
      </c>
      <c r="D4315" t="s">
        <v>19</v>
      </c>
      <c r="E4315">
        <v>4314</v>
      </c>
      <c r="F4315" t="s">
        <v>20</v>
      </c>
      <c r="G4315">
        <v>18474</v>
      </c>
      <c r="H4315">
        <v>4314</v>
      </c>
      <c r="I4315">
        <v>22</v>
      </c>
      <c r="J4315" t="s">
        <v>10256</v>
      </c>
      <c r="K4315" t="s">
        <v>10257</v>
      </c>
      <c r="L4315" t="s">
        <v>23</v>
      </c>
      <c r="M4315" t="s">
        <v>24</v>
      </c>
      <c r="N4315" t="s">
        <v>386</v>
      </c>
      <c r="O4315" t="s">
        <v>26</v>
      </c>
      <c r="P4315">
        <v>64.489699999999999</v>
      </c>
      <c r="Q4315">
        <v>7027000</v>
      </c>
      <c r="R4315" t="s">
        <v>478</v>
      </c>
      <c r="S4315">
        <v>4</v>
      </c>
    </row>
    <row r="4316" spans="2:19" x14ac:dyDescent="0.3">
      <c r="B4316">
        <v>4315</v>
      </c>
      <c r="C4316" t="s">
        <v>19</v>
      </c>
      <c r="D4316" t="s">
        <v>19</v>
      </c>
      <c r="E4316">
        <v>4315</v>
      </c>
      <c r="F4316" t="s">
        <v>20</v>
      </c>
      <c r="G4316">
        <v>24062</v>
      </c>
      <c r="H4316">
        <v>4315</v>
      </c>
      <c r="I4316">
        <v>95</v>
      </c>
      <c r="J4316" t="s">
        <v>10258</v>
      </c>
      <c r="K4316" t="s">
        <v>10259</v>
      </c>
      <c r="L4316" t="s">
        <v>731</v>
      </c>
      <c r="M4316" t="s">
        <v>732</v>
      </c>
      <c r="N4316" t="s">
        <v>10260</v>
      </c>
      <c r="P4316">
        <v>64.4739</v>
      </c>
      <c r="Q4316">
        <v>12981631</v>
      </c>
      <c r="R4316" t="s">
        <v>61</v>
      </c>
      <c r="S4316">
        <v>2</v>
      </c>
    </row>
    <row r="4317" spans="2:19" x14ac:dyDescent="0.3">
      <c r="B4317">
        <v>4316</v>
      </c>
      <c r="C4317" t="s">
        <v>19</v>
      </c>
      <c r="D4317" t="s">
        <v>19</v>
      </c>
      <c r="E4317">
        <v>4316</v>
      </c>
      <c r="F4317" t="s">
        <v>20</v>
      </c>
      <c r="G4317">
        <v>19975</v>
      </c>
      <c r="H4317">
        <v>4316</v>
      </c>
      <c r="I4317">
        <v>26</v>
      </c>
      <c r="J4317" t="s">
        <v>10261</v>
      </c>
      <c r="K4317" t="s">
        <v>10262</v>
      </c>
      <c r="L4317" t="s">
        <v>95</v>
      </c>
      <c r="M4317" t="s">
        <v>96</v>
      </c>
      <c r="N4317" t="s">
        <v>10263</v>
      </c>
      <c r="O4317" t="s">
        <v>150</v>
      </c>
      <c r="P4317">
        <v>64.436899999999994</v>
      </c>
      <c r="Q4317">
        <v>8505801</v>
      </c>
      <c r="R4317" t="s">
        <v>37</v>
      </c>
      <c r="S4317">
        <v>4</v>
      </c>
    </row>
    <row r="4318" spans="2:19" x14ac:dyDescent="0.3">
      <c r="B4318">
        <v>4317</v>
      </c>
      <c r="C4318" t="s">
        <v>19</v>
      </c>
      <c r="D4318" t="s">
        <v>19</v>
      </c>
      <c r="E4318">
        <v>4317</v>
      </c>
      <c r="F4318" t="s">
        <v>20</v>
      </c>
      <c r="G4318">
        <v>24221</v>
      </c>
      <c r="H4318">
        <v>4317</v>
      </c>
      <c r="I4318">
        <v>1080</v>
      </c>
      <c r="J4318" t="s">
        <v>10264</v>
      </c>
      <c r="K4318" t="s">
        <v>10265</v>
      </c>
      <c r="L4318" t="s">
        <v>731</v>
      </c>
      <c r="M4318" t="s">
        <v>732</v>
      </c>
      <c r="N4318" t="s">
        <v>3266</v>
      </c>
      <c r="O4318" t="s">
        <v>734</v>
      </c>
      <c r="P4318">
        <v>64.432199999999995</v>
      </c>
      <c r="Q4318">
        <v>457986167</v>
      </c>
      <c r="R4318" t="s">
        <v>37</v>
      </c>
      <c r="S4318">
        <v>2</v>
      </c>
    </row>
    <row r="4319" spans="2:19" x14ac:dyDescent="0.3">
      <c r="B4319">
        <v>4318</v>
      </c>
      <c r="C4319" t="s">
        <v>19</v>
      </c>
      <c r="D4319" t="s">
        <v>19</v>
      </c>
      <c r="E4319">
        <v>4318</v>
      </c>
      <c r="F4319" t="s">
        <v>20</v>
      </c>
      <c r="G4319">
        <v>22572</v>
      </c>
      <c r="H4319">
        <v>4318</v>
      </c>
      <c r="I4319">
        <v>26</v>
      </c>
      <c r="J4319" t="s">
        <v>10266</v>
      </c>
      <c r="K4319" t="s">
        <v>10267</v>
      </c>
      <c r="L4319" t="s">
        <v>131</v>
      </c>
      <c r="M4319" t="s">
        <v>132</v>
      </c>
      <c r="N4319" t="s">
        <v>2907</v>
      </c>
      <c r="O4319" t="s">
        <v>143</v>
      </c>
      <c r="P4319">
        <v>64.386499999999998</v>
      </c>
      <c r="Q4319">
        <v>3330375</v>
      </c>
      <c r="R4319" t="s">
        <v>144</v>
      </c>
      <c r="S4319">
        <v>3</v>
      </c>
    </row>
    <row r="4320" spans="2:19" x14ac:dyDescent="0.3">
      <c r="B4320">
        <v>4319</v>
      </c>
      <c r="C4320" t="s">
        <v>19</v>
      </c>
      <c r="D4320" t="s">
        <v>19</v>
      </c>
      <c r="E4320">
        <v>4319</v>
      </c>
      <c r="F4320" t="s">
        <v>20</v>
      </c>
      <c r="G4320">
        <v>4539</v>
      </c>
      <c r="H4320">
        <v>4319</v>
      </c>
      <c r="I4320">
        <v>14</v>
      </c>
      <c r="J4320" t="s">
        <v>10268</v>
      </c>
      <c r="K4320" t="s">
        <v>10269</v>
      </c>
      <c r="L4320" t="s">
        <v>246</v>
      </c>
      <c r="M4320" t="s">
        <v>247</v>
      </c>
      <c r="N4320" t="s">
        <v>600</v>
      </c>
      <c r="O4320" t="s">
        <v>600</v>
      </c>
      <c r="P4320">
        <v>64.354699999999994</v>
      </c>
      <c r="Q4320">
        <v>27268446</v>
      </c>
      <c r="R4320" t="s">
        <v>27</v>
      </c>
      <c r="S4320">
        <v>3</v>
      </c>
    </row>
    <row r="4321" spans="2:19" x14ac:dyDescent="0.3">
      <c r="B4321">
        <v>4320</v>
      </c>
      <c r="C4321" t="s">
        <v>19</v>
      </c>
      <c r="D4321" t="s">
        <v>19</v>
      </c>
      <c r="E4321">
        <v>4320</v>
      </c>
      <c r="F4321" t="s">
        <v>20</v>
      </c>
      <c r="G4321">
        <v>24274</v>
      </c>
      <c r="H4321">
        <v>4320</v>
      </c>
      <c r="I4321">
        <v>39</v>
      </c>
      <c r="J4321" t="s">
        <v>10270</v>
      </c>
      <c r="K4321" t="s">
        <v>10271</v>
      </c>
      <c r="L4321" t="s">
        <v>185</v>
      </c>
      <c r="M4321" t="s">
        <v>186</v>
      </c>
      <c r="N4321" t="s">
        <v>185</v>
      </c>
      <c r="O4321" t="s">
        <v>179</v>
      </c>
      <c r="P4321">
        <v>64.295599999999993</v>
      </c>
      <c r="Q4321">
        <v>12239756</v>
      </c>
      <c r="R4321" t="s">
        <v>121</v>
      </c>
      <c r="S4321">
        <v>2</v>
      </c>
    </row>
    <row r="4322" spans="2:19" x14ac:dyDescent="0.3">
      <c r="B4322">
        <v>4321</v>
      </c>
      <c r="C4322" t="s">
        <v>19</v>
      </c>
      <c r="D4322" t="s">
        <v>19</v>
      </c>
      <c r="E4322">
        <v>4321</v>
      </c>
      <c r="F4322" t="s">
        <v>20</v>
      </c>
      <c r="G4322">
        <v>3258</v>
      </c>
      <c r="H4322">
        <v>4321</v>
      </c>
      <c r="I4322">
        <v>31</v>
      </c>
      <c r="J4322" t="s">
        <v>10272</v>
      </c>
      <c r="K4322" t="s">
        <v>10273</v>
      </c>
      <c r="L4322" t="s">
        <v>33</v>
      </c>
      <c r="M4322" t="s">
        <v>34</v>
      </c>
      <c r="N4322" t="s">
        <v>117</v>
      </c>
      <c r="O4322" t="s">
        <v>36</v>
      </c>
      <c r="P4322">
        <v>64.2577</v>
      </c>
      <c r="Q4322">
        <v>8935245</v>
      </c>
      <c r="R4322" t="s">
        <v>121</v>
      </c>
      <c r="S4322">
        <v>5</v>
      </c>
    </row>
    <row r="4323" spans="2:19" x14ac:dyDescent="0.3">
      <c r="B4323">
        <v>4322</v>
      </c>
      <c r="C4323" t="s">
        <v>19</v>
      </c>
      <c r="D4323" t="s">
        <v>19</v>
      </c>
      <c r="E4323">
        <v>4322</v>
      </c>
      <c r="F4323" t="s">
        <v>20</v>
      </c>
      <c r="G4323">
        <v>25734</v>
      </c>
      <c r="H4323">
        <v>4322</v>
      </c>
      <c r="I4323">
        <v>230</v>
      </c>
      <c r="J4323" t="s">
        <v>10274</v>
      </c>
      <c r="K4323" t="s">
        <v>10275</v>
      </c>
      <c r="L4323" t="s">
        <v>917</v>
      </c>
      <c r="M4323" t="s">
        <v>918</v>
      </c>
      <c r="N4323" t="s">
        <v>919</v>
      </c>
      <c r="O4323" t="s">
        <v>920</v>
      </c>
      <c r="P4323">
        <v>64.212400000000002</v>
      </c>
      <c r="Q4323">
        <v>23908138</v>
      </c>
      <c r="R4323" t="s">
        <v>128</v>
      </c>
      <c r="S4323">
        <v>1</v>
      </c>
    </row>
    <row r="4324" spans="2:19" x14ac:dyDescent="0.3">
      <c r="B4324">
        <v>4323</v>
      </c>
      <c r="C4324" t="s">
        <v>19</v>
      </c>
      <c r="D4324" t="s">
        <v>19</v>
      </c>
      <c r="E4324">
        <v>4323</v>
      </c>
      <c r="F4324" t="s">
        <v>20</v>
      </c>
      <c r="G4324">
        <v>24989</v>
      </c>
      <c r="H4324">
        <v>4323</v>
      </c>
      <c r="I4324">
        <v>86</v>
      </c>
      <c r="J4324" t="s">
        <v>10276</v>
      </c>
      <c r="K4324" t="s">
        <v>10277</v>
      </c>
      <c r="L4324" t="s">
        <v>901</v>
      </c>
      <c r="M4324" t="s">
        <v>902</v>
      </c>
      <c r="N4324" t="s">
        <v>10278</v>
      </c>
      <c r="O4324" t="s">
        <v>7602</v>
      </c>
      <c r="P4324">
        <v>64.113500000000002</v>
      </c>
      <c r="Q4324">
        <v>14022270</v>
      </c>
      <c r="R4324" t="s">
        <v>182</v>
      </c>
      <c r="S4324">
        <v>1</v>
      </c>
    </row>
    <row r="4325" spans="2:19" x14ac:dyDescent="0.3">
      <c r="B4325">
        <v>4324</v>
      </c>
      <c r="C4325" t="s">
        <v>19</v>
      </c>
      <c r="D4325" t="s">
        <v>19</v>
      </c>
      <c r="E4325">
        <v>4324</v>
      </c>
      <c r="F4325" t="s">
        <v>20</v>
      </c>
      <c r="G4325">
        <v>8075</v>
      </c>
      <c r="H4325">
        <v>4324</v>
      </c>
      <c r="I4325">
        <v>718</v>
      </c>
      <c r="J4325" t="s">
        <v>10279</v>
      </c>
      <c r="K4325" t="s">
        <v>10280</v>
      </c>
      <c r="L4325" t="s">
        <v>230</v>
      </c>
      <c r="M4325" t="s">
        <v>231</v>
      </c>
      <c r="N4325" t="s">
        <v>1872</v>
      </c>
      <c r="O4325" t="s">
        <v>233</v>
      </c>
      <c r="P4325">
        <v>64.053299999999993</v>
      </c>
      <c r="Q4325">
        <v>628808000</v>
      </c>
      <c r="R4325" t="s">
        <v>56</v>
      </c>
      <c r="S4325">
        <v>5</v>
      </c>
    </row>
    <row r="4326" spans="2:19" x14ac:dyDescent="0.3">
      <c r="B4326">
        <v>4325</v>
      </c>
      <c r="C4326" t="s">
        <v>19</v>
      </c>
      <c r="D4326" t="s">
        <v>19</v>
      </c>
      <c r="E4326">
        <v>4325</v>
      </c>
      <c r="F4326" t="s">
        <v>20</v>
      </c>
      <c r="G4326">
        <v>17422</v>
      </c>
      <c r="H4326">
        <v>4325</v>
      </c>
      <c r="I4326">
        <v>32</v>
      </c>
      <c r="J4326" t="s">
        <v>10281</v>
      </c>
      <c r="K4326" t="s">
        <v>10282</v>
      </c>
      <c r="L4326" t="s">
        <v>189</v>
      </c>
      <c r="M4326" t="s">
        <v>190</v>
      </c>
      <c r="N4326" t="s">
        <v>192</v>
      </c>
      <c r="O4326" t="s">
        <v>192</v>
      </c>
      <c r="P4326">
        <v>63.977600000000002</v>
      </c>
      <c r="Q4326">
        <v>7551329</v>
      </c>
      <c r="R4326" t="s">
        <v>118</v>
      </c>
      <c r="S4326">
        <v>5</v>
      </c>
    </row>
    <row r="4327" spans="2:19" x14ac:dyDescent="0.3">
      <c r="B4327">
        <v>4326</v>
      </c>
      <c r="C4327" t="s">
        <v>19</v>
      </c>
      <c r="D4327" t="s">
        <v>19</v>
      </c>
      <c r="E4327">
        <v>4326</v>
      </c>
      <c r="F4327" t="s">
        <v>20</v>
      </c>
      <c r="G4327">
        <v>1553</v>
      </c>
      <c r="H4327">
        <v>4326</v>
      </c>
      <c r="I4327">
        <v>290</v>
      </c>
      <c r="J4327" t="s">
        <v>10283</v>
      </c>
      <c r="K4327" t="s">
        <v>10284</v>
      </c>
      <c r="L4327" t="s">
        <v>1032</v>
      </c>
      <c r="M4327" t="s">
        <v>1033</v>
      </c>
      <c r="N4327" t="s">
        <v>10285</v>
      </c>
      <c r="O4327" t="s">
        <v>2844</v>
      </c>
      <c r="P4327">
        <v>63.962800000000001</v>
      </c>
      <c r="Q4327">
        <v>506573000</v>
      </c>
      <c r="R4327" t="s">
        <v>37</v>
      </c>
      <c r="S4327">
        <v>6</v>
      </c>
    </row>
    <row r="4328" spans="2:19" x14ac:dyDescent="0.3">
      <c r="B4328">
        <v>4327</v>
      </c>
      <c r="C4328" t="s">
        <v>19</v>
      </c>
      <c r="D4328" t="s">
        <v>19</v>
      </c>
      <c r="E4328">
        <v>4327</v>
      </c>
      <c r="F4328" t="s">
        <v>20</v>
      </c>
      <c r="G4328">
        <v>2371</v>
      </c>
      <c r="H4328">
        <v>4327</v>
      </c>
      <c r="I4328">
        <v>52</v>
      </c>
      <c r="J4328" t="s">
        <v>10286</v>
      </c>
      <c r="K4328" t="s">
        <v>10287</v>
      </c>
      <c r="L4328" t="s">
        <v>131</v>
      </c>
      <c r="M4328" t="s">
        <v>132</v>
      </c>
      <c r="N4328" t="s">
        <v>1288</v>
      </c>
      <c r="O4328" t="s">
        <v>609</v>
      </c>
      <c r="P4328">
        <v>63.867899999999999</v>
      </c>
      <c r="Q4328">
        <v>54352059</v>
      </c>
      <c r="R4328" t="s">
        <v>243</v>
      </c>
      <c r="S4328">
        <v>7</v>
      </c>
    </row>
    <row r="4329" spans="2:19" x14ac:dyDescent="0.3">
      <c r="B4329">
        <v>4328</v>
      </c>
      <c r="C4329" t="s">
        <v>19</v>
      </c>
      <c r="D4329" t="s">
        <v>19</v>
      </c>
      <c r="E4329">
        <v>4328</v>
      </c>
      <c r="F4329" t="s">
        <v>20</v>
      </c>
      <c r="G4329">
        <v>3696</v>
      </c>
      <c r="H4329">
        <v>4328</v>
      </c>
      <c r="I4329">
        <v>48</v>
      </c>
      <c r="J4329" t="s">
        <v>10288</v>
      </c>
      <c r="K4329" t="s">
        <v>10289</v>
      </c>
      <c r="L4329" t="s">
        <v>185</v>
      </c>
      <c r="M4329" t="s">
        <v>186</v>
      </c>
      <c r="N4329" t="s">
        <v>1056</v>
      </c>
      <c r="O4329" t="s">
        <v>179</v>
      </c>
      <c r="P4329">
        <v>63.827300000000001</v>
      </c>
      <c r="Q4329">
        <v>6657891</v>
      </c>
      <c r="R4329" t="s">
        <v>238</v>
      </c>
      <c r="S4329">
        <v>7</v>
      </c>
    </row>
    <row r="4330" spans="2:19" x14ac:dyDescent="0.3">
      <c r="B4330">
        <v>4329</v>
      </c>
      <c r="C4330" t="s">
        <v>19</v>
      </c>
      <c r="D4330" t="s">
        <v>19</v>
      </c>
      <c r="E4330">
        <v>4329</v>
      </c>
      <c r="F4330" t="s">
        <v>20</v>
      </c>
      <c r="G4330">
        <v>3226</v>
      </c>
      <c r="H4330">
        <v>4329</v>
      </c>
      <c r="I4330">
        <v>65</v>
      </c>
      <c r="J4330" t="s">
        <v>10290</v>
      </c>
      <c r="K4330" t="s">
        <v>10291</v>
      </c>
      <c r="L4330" t="s">
        <v>547</v>
      </c>
      <c r="M4330" t="s">
        <v>548</v>
      </c>
      <c r="N4330" t="s">
        <v>1020</v>
      </c>
      <c r="O4330" t="s">
        <v>549</v>
      </c>
      <c r="P4330">
        <v>63.796199999999999</v>
      </c>
      <c r="Q4330">
        <v>71729347</v>
      </c>
      <c r="R4330" t="s">
        <v>151</v>
      </c>
      <c r="S4330">
        <v>5</v>
      </c>
    </row>
    <row r="4331" spans="2:19" x14ac:dyDescent="0.3">
      <c r="B4331">
        <v>4330</v>
      </c>
      <c r="C4331" t="s">
        <v>19</v>
      </c>
      <c r="D4331" t="s">
        <v>19</v>
      </c>
      <c r="E4331">
        <v>4330</v>
      </c>
      <c r="F4331" t="s">
        <v>20</v>
      </c>
      <c r="G4331">
        <v>22696</v>
      </c>
      <c r="H4331">
        <v>4330</v>
      </c>
      <c r="I4331">
        <v>72</v>
      </c>
      <c r="J4331" t="s">
        <v>10292</v>
      </c>
      <c r="K4331" t="s">
        <v>10293</v>
      </c>
      <c r="L4331" t="s">
        <v>154</v>
      </c>
      <c r="M4331" t="s">
        <v>155</v>
      </c>
      <c r="N4331" t="s">
        <v>3487</v>
      </c>
      <c r="O4331" t="s">
        <v>298</v>
      </c>
      <c r="P4331">
        <v>63.684100000000001</v>
      </c>
      <c r="Q4331">
        <v>8184386</v>
      </c>
      <c r="R4331" t="s">
        <v>27</v>
      </c>
      <c r="S4331">
        <v>3</v>
      </c>
    </row>
    <row r="4332" spans="2:19" x14ac:dyDescent="0.3">
      <c r="B4332">
        <v>4331</v>
      </c>
      <c r="C4332" t="s">
        <v>19</v>
      </c>
      <c r="D4332" t="s">
        <v>19</v>
      </c>
      <c r="E4332">
        <v>4331</v>
      </c>
      <c r="F4332" t="s">
        <v>20</v>
      </c>
      <c r="G4332">
        <v>20395</v>
      </c>
      <c r="H4332">
        <v>4331</v>
      </c>
      <c r="I4332">
        <v>15</v>
      </c>
      <c r="J4332" t="s">
        <v>10294</v>
      </c>
      <c r="K4332" t="s">
        <v>10295</v>
      </c>
      <c r="L4332" t="s">
        <v>64</v>
      </c>
      <c r="M4332" t="s">
        <v>65</v>
      </c>
      <c r="N4332" t="s">
        <v>66</v>
      </c>
      <c r="O4332" t="s">
        <v>67</v>
      </c>
      <c r="P4332">
        <v>63.651299999999999</v>
      </c>
      <c r="Q4332">
        <v>13984000</v>
      </c>
      <c r="R4332" t="s">
        <v>49</v>
      </c>
      <c r="S4332">
        <v>4</v>
      </c>
    </row>
    <row r="4333" spans="2:19" x14ac:dyDescent="0.3">
      <c r="B4333">
        <v>4332</v>
      </c>
      <c r="C4333" t="s">
        <v>19</v>
      </c>
      <c r="D4333" t="s">
        <v>19</v>
      </c>
      <c r="E4333">
        <v>4332</v>
      </c>
      <c r="F4333" t="s">
        <v>20</v>
      </c>
      <c r="G4333">
        <v>24016</v>
      </c>
      <c r="H4333">
        <v>4332</v>
      </c>
      <c r="I4333">
        <v>95</v>
      </c>
      <c r="J4333" t="s">
        <v>10296</v>
      </c>
      <c r="K4333" t="s">
        <v>10297</v>
      </c>
      <c r="L4333" t="s">
        <v>23</v>
      </c>
      <c r="M4333" t="s">
        <v>24</v>
      </c>
      <c r="N4333" t="s">
        <v>10298</v>
      </c>
      <c r="O4333" t="s">
        <v>26</v>
      </c>
      <c r="P4333">
        <v>63.601999999999997</v>
      </c>
      <c r="Q4333">
        <v>82120000</v>
      </c>
      <c r="R4333" t="s">
        <v>415</v>
      </c>
      <c r="S4333">
        <v>2</v>
      </c>
    </row>
    <row r="4334" spans="2:19" x14ac:dyDescent="0.3">
      <c r="B4334">
        <v>4333</v>
      </c>
      <c r="C4334" t="s">
        <v>19</v>
      </c>
      <c r="D4334" t="s">
        <v>19</v>
      </c>
      <c r="E4334">
        <v>4333</v>
      </c>
      <c r="F4334" t="s">
        <v>20</v>
      </c>
      <c r="G4334">
        <v>25294</v>
      </c>
      <c r="H4334">
        <v>4333</v>
      </c>
      <c r="I4334">
        <v>42</v>
      </c>
      <c r="J4334" t="s">
        <v>10299</v>
      </c>
      <c r="K4334" t="s">
        <v>10300</v>
      </c>
      <c r="L4334" t="s">
        <v>246</v>
      </c>
      <c r="M4334" t="s">
        <v>247</v>
      </c>
      <c r="N4334" t="s">
        <v>4800</v>
      </c>
      <c r="O4334" t="s">
        <v>10301</v>
      </c>
      <c r="P4334">
        <v>63.593200000000003</v>
      </c>
      <c r="Q4334">
        <v>6972170</v>
      </c>
      <c r="R4334" t="s">
        <v>151</v>
      </c>
      <c r="S4334">
        <v>1</v>
      </c>
    </row>
    <row r="4335" spans="2:19" x14ac:dyDescent="0.3">
      <c r="B4335">
        <v>4334</v>
      </c>
      <c r="C4335" t="s">
        <v>19</v>
      </c>
      <c r="D4335" t="s">
        <v>19</v>
      </c>
      <c r="E4335">
        <v>4334</v>
      </c>
      <c r="F4335" t="s">
        <v>20</v>
      </c>
      <c r="G4335">
        <v>20520</v>
      </c>
      <c r="H4335">
        <v>4334</v>
      </c>
      <c r="I4335">
        <v>400</v>
      </c>
      <c r="J4335" t="s">
        <v>10302</v>
      </c>
      <c r="K4335" t="s">
        <v>10303</v>
      </c>
      <c r="L4335" t="s">
        <v>360</v>
      </c>
      <c r="M4335" t="s">
        <v>361</v>
      </c>
      <c r="N4335" t="s">
        <v>1752</v>
      </c>
      <c r="O4335" t="s">
        <v>362</v>
      </c>
      <c r="P4335">
        <v>63.572600000000001</v>
      </c>
      <c r="Q4335">
        <v>317174000</v>
      </c>
      <c r="R4335" t="s">
        <v>467</v>
      </c>
      <c r="S4335">
        <v>4</v>
      </c>
    </row>
    <row r="4336" spans="2:19" x14ac:dyDescent="0.3">
      <c r="B4336">
        <v>4335</v>
      </c>
      <c r="C4336" t="s">
        <v>19</v>
      </c>
      <c r="D4336" t="s">
        <v>19</v>
      </c>
      <c r="E4336">
        <v>4335</v>
      </c>
      <c r="F4336" t="s">
        <v>20</v>
      </c>
      <c r="G4336">
        <v>22723</v>
      </c>
      <c r="H4336">
        <v>4335</v>
      </c>
      <c r="I4336">
        <v>30</v>
      </c>
      <c r="J4336" t="s">
        <v>10304</v>
      </c>
      <c r="K4336" t="s">
        <v>10305</v>
      </c>
      <c r="L4336" t="s">
        <v>23</v>
      </c>
      <c r="M4336" t="s">
        <v>24</v>
      </c>
      <c r="N4336" t="s">
        <v>718</v>
      </c>
      <c r="O4336" t="s">
        <v>26</v>
      </c>
      <c r="P4336">
        <v>63.536799999999999</v>
      </c>
      <c r="Q4336">
        <v>7424992</v>
      </c>
      <c r="R4336" t="s">
        <v>121</v>
      </c>
      <c r="S4336">
        <v>3</v>
      </c>
    </row>
    <row r="4337" spans="2:19" x14ac:dyDescent="0.3">
      <c r="B4337">
        <v>4336</v>
      </c>
      <c r="C4337" t="s">
        <v>19</v>
      </c>
      <c r="D4337" t="s">
        <v>19</v>
      </c>
      <c r="E4337">
        <v>4336</v>
      </c>
      <c r="F4337" t="s">
        <v>20</v>
      </c>
      <c r="G4337">
        <v>25877</v>
      </c>
      <c r="H4337">
        <v>4336</v>
      </c>
      <c r="I4337">
        <v>13</v>
      </c>
      <c r="J4337" t="s">
        <v>10306</v>
      </c>
      <c r="K4337" t="s">
        <v>10307</v>
      </c>
      <c r="L4337" t="s">
        <v>23</v>
      </c>
      <c r="M4337" t="s">
        <v>24</v>
      </c>
      <c r="N4337" t="s">
        <v>59</v>
      </c>
      <c r="O4337" t="s">
        <v>60</v>
      </c>
      <c r="P4337">
        <v>63.501399999999997</v>
      </c>
      <c r="Q4337">
        <v>2708809</v>
      </c>
      <c r="R4337" t="s">
        <v>144</v>
      </c>
      <c r="S4337">
        <v>1</v>
      </c>
    </row>
    <row r="4338" spans="2:19" x14ac:dyDescent="0.3">
      <c r="B4338">
        <v>4337</v>
      </c>
      <c r="C4338" t="s">
        <v>19</v>
      </c>
      <c r="D4338" t="s">
        <v>19</v>
      </c>
      <c r="E4338">
        <v>4337</v>
      </c>
      <c r="F4338" t="s">
        <v>20</v>
      </c>
      <c r="G4338">
        <v>25266</v>
      </c>
      <c r="H4338">
        <v>4337</v>
      </c>
      <c r="I4338">
        <v>15</v>
      </c>
      <c r="J4338" t="s">
        <v>10308</v>
      </c>
      <c r="K4338" t="s">
        <v>10309</v>
      </c>
      <c r="L4338" t="s">
        <v>547</v>
      </c>
      <c r="M4338" t="s">
        <v>548</v>
      </c>
      <c r="N4338" t="s">
        <v>10310</v>
      </c>
      <c r="O4338" t="s">
        <v>10311</v>
      </c>
      <c r="P4338">
        <v>63.466200000000001</v>
      </c>
      <c r="Q4338">
        <v>2009000</v>
      </c>
      <c r="R4338" t="s">
        <v>144</v>
      </c>
      <c r="S4338">
        <v>1</v>
      </c>
    </row>
    <row r="4339" spans="2:19" x14ac:dyDescent="0.3">
      <c r="B4339">
        <v>4338</v>
      </c>
      <c r="C4339" t="s">
        <v>19</v>
      </c>
      <c r="D4339" t="s">
        <v>19</v>
      </c>
      <c r="E4339">
        <v>4338</v>
      </c>
      <c r="F4339" t="s">
        <v>20</v>
      </c>
      <c r="G4339">
        <v>25045</v>
      </c>
      <c r="H4339">
        <v>4338</v>
      </c>
      <c r="I4339">
        <v>50</v>
      </c>
      <c r="J4339" t="s">
        <v>10312</v>
      </c>
      <c r="K4339" t="s">
        <v>10313</v>
      </c>
      <c r="L4339" t="s">
        <v>185</v>
      </c>
      <c r="M4339" t="s">
        <v>186</v>
      </c>
      <c r="N4339" t="s">
        <v>2592</v>
      </c>
      <c r="O4339" t="s">
        <v>2593</v>
      </c>
      <c r="P4339">
        <v>63.461500000000001</v>
      </c>
      <c r="Q4339">
        <v>9262493</v>
      </c>
      <c r="R4339" t="s">
        <v>42</v>
      </c>
      <c r="S4339">
        <v>1</v>
      </c>
    </row>
    <row r="4340" spans="2:19" x14ac:dyDescent="0.3">
      <c r="B4340">
        <v>4339</v>
      </c>
      <c r="C4340" t="s">
        <v>19</v>
      </c>
      <c r="D4340" t="s">
        <v>19</v>
      </c>
      <c r="E4340">
        <v>4339</v>
      </c>
      <c r="F4340" t="s">
        <v>20</v>
      </c>
      <c r="G4340">
        <v>26189</v>
      </c>
      <c r="H4340">
        <v>4339</v>
      </c>
      <c r="I4340">
        <v>13</v>
      </c>
      <c r="J4340" t="s">
        <v>10314</v>
      </c>
      <c r="K4340" t="s">
        <v>10315</v>
      </c>
      <c r="L4340" t="s">
        <v>1032</v>
      </c>
      <c r="M4340" t="s">
        <v>1033</v>
      </c>
      <c r="N4340" t="s">
        <v>10316</v>
      </c>
      <c r="O4340" t="s">
        <v>1035</v>
      </c>
      <c r="P4340">
        <v>63.417099999999998</v>
      </c>
      <c r="Q4340">
        <v>7777237</v>
      </c>
      <c r="R4340" t="s">
        <v>121</v>
      </c>
      <c r="S4340">
        <v>1</v>
      </c>
    </row>
    <row r="4341" spans="2:19" x14ac:dyDescent="0.3">
      <c r="B4341">
        <v>4340</v>
      </c>
      <c r="C4341" t="s">
        <v>19</v>
      </c>
      <c r="D4341" t="s">
        <v>19</v>
      </c>
      <c r="E4341">
        <v>4340</v>
      </c>
      <c r="F4341" t="s">
        <v>20</v>
      </c>
      <c r="G4341">
        <v>2614</v>
      </c>
      <c r="H4341">
        <v>4340</v>
      </c>
      <c r="I4341">
        <v>61</v>
      </c>
      <c r="J4341">
        <v>352</v>
      </c>
      <c r="K4341">
        <v>352</v>
      </c>
      <c r="L4341" t="s">
        <v>95</v>
      </c>
      <c r="M4341" t="s">
        <v>96</v>
      </c>
      <c r="N4341" t="s">
        <v>9283</v>
      </c>
      <c r="O4341" t="s">
        <v>9284</v>
      </c>
      <c r="P4341">
        <v>63.346899999999998</v>
      </c>
      <c r="Q4341">
        <v>5974881</v>
      </c>
      <c r="R4341" t="s">
        <v>151</v>
      </c>
      <c r="S4341">
        <v>8</v>
      </c>
    </row>
    <row r="4342" spans="2:19" x14ac:dyDescent="0.3">
      <c r="B4342">
        <v>4341</v>
      </c>
      <c r="C4342" t="s">
        <v>19</v>
      </c>
      <c r="D4342" t="s">
        <v>19</v>
      </c>
      <c r="E4342">
        <v>4341</v>
      </c>
      <c r="F4342" t="s">
        <v>20</v>
      </c>
      <c r="G4342">
        <v>25281</v>
      </c>
      <c r="H4342">
        <v>4341</v>
      </c>
      <c r="I4342">
        <v>9</v>
      </c>
      <c r="J4342" t="s">
        <v>10317</v>
      </c>
      <c r="K4342" t="s">
        <v>10318</v>
      </c>
      <c r="L4342" t="s">
        <v>594</v>
      </c>
      <c r="M4342" t="s">
        <v>595</v>
      </c>
      <c r="N4342" t="s">
        <v>10319</v>
      </c>
      <c r="O4342" t="s">
        <v>48</v>
      </c>
      <c r="P4342">
        <v>63.350700000000003</v>
      </c>
      <c r="Q4342">
        <v>4702416</v>
      </c>
      <c r="R4342" t="s">
        <v>467</v>
      </c>
      <c r="S4342">
        <v>1</v>
      </c>
    </row>
    <row r="4343" spans="2:19" x14ac:dyDescent="0.3">
      <c r="B4343">
        <v>4342</v>
      </c>
      <c r="C4343" t="s">
        <v>19</v>
      </c>
      <c r="D4343" t="s">
        <v>19</v>
      </c>
      <c r="E4343">
        <v>4342</v>
      </c>
      <c r="F4343" t="s">
        <v>20</v>
      </c>
      <c r="G4343">
        <v>1920</v>
      </c>
      <c r="H4343">
        <v>4342</v>
      </c>
      <c r="I4343">
        <v>350</v>
      </c>
      <c r="J4343" t="s">
        <v>10320</v>
      </c>
      <c r="K4343" t="s">
        <v>10321</v>
      </c>
      <c r="L4343" t="s">
        <v>185</v>
      </c>
      <c r="M4343" t="s">
        <v>186</v>
      </c>
      <c r="N4343" t="s">
        <v>185</v>
      </c>
      <c r="O4343" t="s">
        <v>179</v>
      </c>
      <c r="P4343">
        <v>63.340400000000002</v>
      </c>
      <c r="Q4343">
        <v>42190905</v>
      </c>
      <c r="R4343" t="s">
        <v>449</v>
      </c>
      <c r="S4343">
        <v>8</v>
      </c>
    </row>
    <row r="4344" spans="2:19" x14ac:dyDescent="0.3">
      <c r="B4344">
        <v>4343</v>
      </c>
      <c r="C4344" t="s">
        <v>19</v>
      </c>
      <c r="D4344" t="s">
        <v>19</v>
      </c>
      <c r="E4344">
        <v>4343</v>
      </c>
      <c r="F4344" t="s">
        <v>20</v>
      </c>
      <c r="G4344">
        <v>25646</v>
      </c>
      <c r="H4344">
        <v>4343</v>
      </c>
      <c r="I4344">
        <v>97</v>
      </c>
      <c r="J4344" t="s">
        <v>10322</v>
      </c>
      <c r="K4344" t="s">
        <v>10323</v>
      </c>
      <c r="L4344" t="s">
        <v>131</v>
      </c>
      <c r="M4344" t="s">
        <v>132</v>
      </c>
      <c r="N4344" t="s">
        <v>4668</v>
      </c>
      <c r="O4344" t="s">
        <v>143</v>
      </c>
      <c r="P4344">
        <v>63.341099999999997</v>
      </c>
      <c r="Q4344">
        <v>19894254</v>
      </c>
      <c r="R4344" t="s">
        <v>151</v>
      </c>
      <c r="S4344">
        <v>1</v>
      </c>
    </row>
    <row r="4345" spans="2:19" x14ac:dyDescent="0.3">
      <c r="B4345">
        <v>4344</v>
      </c>
      <c r="C4345" t="s">
        <v>19</v>
      </c>
      <c r="D4345" t="s">
        <v>19</v>
      </c>
      <c r="E4345">
        <v>4344</v>
      </c>
      <c r="F4345" t="s">
        <v>20</v>
      </c>
      <c r="G4345">
        <v>1611</v>
      </c>
      <c r="H4345">
        <v>4344</v>
      </c>
      <c r="I4345">
        <v>257</v>
      </c>
      <c r="J4345" t="s">
        <v>10324</v>
      </c>
      <c r="K4345" t="s">
        <v>10325</v>
      </c>
      <c r="L4345" t="s">
        <v>33</v>
      </c>
      <c r="M4345" t="s">
        <v>34</v>
      </c>
      <c r="N4345" t="s">
        <v>117</v>
      </c>
      <c r="O4345" t="s">
        <v>36</v>
      </c>
      <c r="P4345">
        <v>63.286700000000003</v>
      </c>
      <c r="Q4345">
        <v>920251833</v>
      </c>
      <c r="R4345" t="s">
        <v>144</v>
      </c>
      <c r="S4345">
        <v>7</v>
      </c>
    </row>
    <row r="4346" spans="2:19" x14ac:dyDescent="0.3">
      <c r="B4346">
        <v>4345</v>
      </c>
      <c r="C4346" t="s">
        <v>19</v>
      </c>
      <c r="D4346" t="s">
        <v>19</v>
      </c>
      <c r="E4346">
        <v>4345</v>
      </c>
      <c r="F4346" t="s">
        <v>20</v>
      </c>
      <c r="G4346">
        <v>3744</v>
      </c>
      <c r="H4346">
        <v>4345</v>
      </c>
      <c r="I4346">
        <v>396</v>
      </c>
      <c r="J4346" t="s">
        <v>10326</v>
      </c>
      <c r="K4346" t="s">
        <v>10327</v>
      </c>
      <c r="L4346" t="s">
        <v>154</v>
      </c>
      <c r="M4346" t="s">
        <v>155</v>
      </c>
      <c r="N4346" t="s">
        <v>1806</v>
      </c>
      <c r="O4346" t="s">
        <v>298</v>
      </c>
      <c r="P4346">
        <v>63.262300000000003</v>
      </c>
      <c r="Q4346">
        <v>225130240</v>
      </c>
      <c r="R4346" t="s">
        <v>428</v>
      </c>
      <c r="S4346">
        <v>8</v>
      </c>
    </row>
    <row r="4347" spans="2:19" x14ac:dyDescent="0.3">
      <c r="B4347">
        <v>4346</v>
      </c>
      <c r="C4347" t="s">
        <v>19</v>
      </c>
      <c r="D4347" t="s">
        <v>19</v>
      </c>
      <c r="E4347">
        <v>4346</v>
      </c>
      <c r="F4347" t="s">
        <v>20</v>
      </c>
      <c r="G4347">
        <v>18332</v>
      </c>
      <c r="H4347">
        <v>4346</v>
      </c>
      <c r="I4347">
        <v>47</v>
      </c>
      <c r="J4347" t="s">
        <v>10328</v>
      </c>
      <c r="K4347" t="s">
        <v>10329</v>
      </c>
      <c r="L4347" t="s">
        <v>23</v>
      </c>
      <c r="M4347" t="s">
        <v>24</v>
      </c>
      <c r="N4347" t="s">
        <v>1192</v>
      </c>
      <c r="O4347" t="s">
        <v>60</v>
      </c>
      <c r="P4347">
        <v>63.258699999999997</v>
      </c>
      <c r="Q4347">
        <v>9629000</v>
      </c>
      <c r="R4347" t="s">
        <v>144</v>
      </c>
      <c r="S4347">
        <v>4</v>
      </c>
    </row>
    <row r="4348" spans="2:19" x14ac:dyDescent="0.3">
      <c r="B4348">
        <v>4347</v>
      </c>
      <c r="C4348" t="s">
        <v>19</v>
      </c>
      <c r="D4348" t="s">
        <v>19</v>
      </c>
      <c r="E4348">
        <v>4347</v>
      </c>
      <c r="F4348" t="s">
        <v>20</v>
      </c>
      <c r="G4348">
        <v>849</v>
      </c>
      <c r="H4348">
        <v>4347</v>
      </c>
      <c r="I4348">
        <v>30</v>
      </c>
      <c r="J4348" t="s">
        <v>10330</v>
      </c>
      <c r="K4348" t="s">
        <v>10331</v>
      </c>
      <c r="L4348" t="s">
        <v>45</v>
      </c>
      <c r="M4348" t="s">
        <v>46</v>
      </c>
      <c r="N4348" t="s">
        <v>1865</v>
      </c>
      <c r="O4348" t="s">
        <v>48</v>
      </c>
      <c r="P4348">
        <v>63.251600000000003</v>
      </c>
      <c r="Q4348">
        <v>4860000</v>
      </c>
      <c r="R4348" t="s">
        <v>151</v>
      </c>
      <c r="S4348">
        <v>6</v>
      </c>
    </row>
    <row r="4349" spans="2:19" x14ac:dyDescent="0.3">
      <c r="B4349">
        <v>4348</v>
      </c>
      <c r="C4349" t="s">
        <v>19</v>
      </c>
      <c r="D4349" t="s">
        <v>19</v>
      </c>
      <c r="E4349">
        <v>4348</v>
      </c>
      <c r="F4349" t="s">
        <v>20</v>
      </c>
      <c r="G4349">
        <v>23962</v>
      </c>
      <c r="H4349">
        <v>4348</v>
      </c>
      <c r="I4349">
        <v>22</v>
      </c>
      <c r="J4349" t="s">
        <v>10332</v>
      </c>
      <c r="K4349" t="s">
        <v>10333</v>
      </c>
      <c r="L4349" t="s">
        <v>185</v>
      </c>
      <c r="M4349" t="s">
        <v>186</v>
      </c>
      <c r="N4349" t="s">
        <v>1279</v>
      </c>
      <c r="O4349" t="s">
        <v>1280</v>
      </c>
      <c r="P4349">
        <v>63.233400000000003</v>
      </c>
      <c r="Q4349">
        <v>2504000</v>
      </c>
      <c r="R4349" t="s">
        <v>274</v>
      </c>
      <c r="S4349">
        <v>2</v>
      </c>
    </row>
    <row r="4350" spans="2:19" x14ac:dyDescent="0.3">
      <c r="B4350">
        <v>4349</v>
      </c>
      <c r="C4350" t="s">
        <v>19</v>
      </c>
      <c r="D4350" t="s">
        <v>19</v>
      </c>
      <c r="E4350">
        <v>4349</v>
      </c>
      <c r="F4350" t="s">
        <v>20</v>
      </c>
      <c r="G4350">
        <v>3326</v>
      </c>
      <c r="H4350">
        <v>4349</v>
      </c>
      <c r="I4350">
        <v>1613</v>
      </c>
      <c r="J4350" t="s">
        <v>10334</v>
      </c>
      <c r="K4350" t="s">
        <v>10335</v>
      </c>
      <c r="L4350" t="s">
        <v>246</v>
      </c>
      <c r="M4350" t="s">
        <v>247</v>
      </c>
      <c r="N4350" t="s">
        <v>599</v>
      </c>
      <c r="O4350" t="s">
        <v>600</v>
      </c>
      <c r="P4350">
        <v>63.221400000000003</v>
      </c>
      <c r="Q4350">
        <v>274811000</v>
      </c>
      <c r="R4350" t="s">
        <v>42</v>
      </c>
      <c r="S4350">
        <v>8</v>
      </c>
    </row>
    <row r="4351" spans="2:19" x14ac:dyDescent="0.3">
      <c r="B4351">
        <v>4350</v>
      </c>
      <c r="C4351" t="s">
        <v>19</v>
      </c>
      <c r="D4351" t="s">
        <v>19</v>
      </c>
      <c r="E4351">
        <v>4350</v>
      </c>
      <c r="F4351" t="s">
        <v>20</v>
      </c>
      <c r="G4351">
        <v>25777</v>
      </c>
      <c r="H4351">
        <v>4350</v>
      </c>
      <c r="I4351">
        <v>68</v>
      </c>
      <c r="J4351" t="s">
        <v>10336</v>
      </c>
      <c r="K4351" t="s">
        <v>10337</v>
      </c>
      <c r="L4351" t="s">
        <v>176</v>
      </c>
      <c r="M4351" t="s">
        <v>177</v>
      </c>
      <c r="N4351" t="s">
        <v>10338</v>
      </c>
      <c r="O4351" t="s">
        <v>179</v>
      </c>
      <c r="P4351">
        <v>63.147399999999998</v>
      </c>
      <c r="Q4351">
        <v>18830710</v>
      </c>
      <c r="R4351" t="s">
        <v>182</v>
      </c>
      <c r="S4351">
        <v>1</v>
      </c>
    </row>
    <row r="4352" spans="2:19" x14ac:dyDescent="0.3">
      <c r="B4352">
        <v>4351</v>
      </c>
      <c r="C4352" t="s">
        <v>19</v>
      </c>
      <c r="D4352" t="s">
        <v>19</v>
      </c>
      <c r="E4352">
        <v>4351</v>
      </c>
      <c r="F4352" t="s">
        <v>20</v>
      </c>
      <c r="G4352">
        <v>478</v>
      </c>
      <c r="H4352">
        <v>4351</v>
      </c>
      <c r="I4352">
        <v>9</v>
      </c>
      <c r="J4352" t="s">
        <v>10339</v>
      </c>
      <c r="K4352" t="s">
        <v>10340</v>
      </c>
      <c r="L4352" t="s">
        <v>23</v>
      </c>
      <c r="M4352" t="s">
        <v>24</v>
      </c>
      <c r="N4352" t="s">
        <v>277</v>
      </c>
      <c r="O4352" t="s">
        <v>277</v>
      </c>
      <c r="P4352">
        <v>63.140700000000002</v>
      </c>
      <c r="Q4352">
        <v>28025675</v>
      </c>
      <c r="R4352" t="s">
        <v>274</v>
      </c>
      <c r="S4352">
        <v>3</v>
      </c>
    </row>
    <row r="4353" spans="2:19" x14ac:dyDescent="0.3">
      <c r="B4353">
        <v>4352</v>
      </c>
      <c r="C4353" t="s">
        <v>19</v>
      </c>
      <c r="D4353" t="s">
        <v>19</v>
      </c>
      <c r="E4353">
        <v>4352</v>
      </c>
      <c r="F4353" t="s">
        <v>20</v>
      </c>
      <c r="G4353">
        <v>4818</v>
      </c>
      <c r="H4353">
        <v>4352</v>
      </c>
      <c r="I4353">
        <v>73</v>
      </c>
      <c r="J4353" t="s">
        <v>10341</v>
      </c>
      <c r="K4353" t="s">
        <v>10342</v>
      </c>
      <c r="L4353" t="s">
        <v>77</v>
      </c>
      <c r="M4353" t="s">
        <v>78</v>
      </c>
      <c r="N4353" t="s">
        <v>472</v>
      </c>
      <c r="O4353" t="s">
        <v>472</v>
      </c>
      <c r="P4353">
        <v>63.126300000000001</v>
      </c>
      <c r="Q4353">
        <v>10308792</v>
      </c>
      <c r="R4353" t="s">
        <v>61</v>
      </c>
      <c r="S4353">
        <v>7</v>
      </c>
    </row>
    <row r="4354" spans="2:19" x14ac:dyDescent="0.3">
      <c r="B4354">
        <v>4353</v>
      </c>
      <c r="C4354" t="s">
        <v>19</v>
      </c>
      <c r="D4354" t="s">
        <v>19</v>
      </c>
      <c r="E4354">
        <v>4353</v>
      </c>
      <c r="F4354" t="s">
        <v>20</v>
      </c>
      <c r="G4354">
        <v>631</v>
      </c>
      <c r="H4354">
        <v>4353</v>
      </c>
      <c r="I4354">
        <v>32</v>
      </c>
      <c r="J4354" t="s">
        <v>10343</v>
      </c>
      <c r="K4354" t="s">
        <v>10344</v>
      </c>
      <c r="L4354" t="s">
        <v>257</v>
      </c>
      <c r="M4354" t="s">
        <v>258</v>
      </c>
      <c r="N4354" t="s">
        <v>259</v>
      </c>
      <c r="O4354" t="s">
        <v>259</v>
      </c>
      <c r="P4354">
        <v>63.113</v>
      </c>
      <c r="Q4354">
        <v>12036583</v>
      </c>
      <c r="R4354" t="s">
        <v>144</v>
      </c>
      <c r="S4354">
        <v>7</v>
      </c>
    </row>
    <row r="4355" spans="2:19" x14ac:dyDescent="0.3">
      <c r="B4355">
        <v>4354</v>
      </c>
      <c r="C4355" t="s">
        <v>19</v>
      </c>
      <c r="D4355" t="s">
        <v>19</v>
      </c>
      <c r="E4355">
        <v>4354</v>
      </c>
      <c r="F4355" t="s">
        <v>20</v>
      </c>
      <c r="G4355">
        <v>25889</v>
      </c>
      <c r="H4355">
        <v>4354</v>
      </c>
      <c r="I4355">
        <v>6</v>
      </c>
      <c r="J4355" t="s">
        <v>10345</v>
      </c>
      <c r="K4355" t="s">
        <v>10346</v>
      </c>
      <c r="L4355" t="s">
        <v>943</v>
      </c>
      <c r="M4355" t="s">
        <v>944</v>
      </c>
      <c r="N4355" t="s">
        <v>946</v>
      </c>
      <c r="O4355" t="s">
        <v>946</v>
      </c>
      <c r="P4355">
        <v>63.076799999999999</v>
      </c>
      <c r="Q4355">
        <v>2494540</v>
      </c>
      <c r="R4355" t="s">
        <v>121</v>
      </c>
      <c r="S4355">
        <v>1</v>
      </c>
    </row>
    <row r="4356" spans="2:19" x14ac:dyDescent="0.3">
      <c r="B4356">
        <v>4355</v>
      </c>
      <c r="C4356" t="s">
        <v>19</v>
      </c>
      <c r="D4356" t="s">
        <v>19</v>
      </c>
      <c r="E4356">
        <v>4355</v>
      </c>
      <c r="F4356" t="s">
        <v>20</v>
      </c>
      <c r="G4356">
        <v>25472</v>
      </c>
      <c r="H4356">
        <v>4355</v>
      </c>
      <c r="I4356">
        <v>35</v>
      </c>
      <c r="J4356" t="s">
        <v>10347</v>
      </c>
      <c r="K4356" t="s">
        <v>10348</v>
      </c>
      <c r="L4356" t="s">
        <v>131</v>
      </c>
      <c r="M4356" t="s">
        <v>132</v>
      </c>
      <c r="N4356" t="s">
        <v>10349</v>
      </c>
      <c r="O4356" t="s">
        <v>143</v>
      </c>
      <c r="P4356">
        <v>63.0685</v>
      </c>
      <c r="Q4356">
        <v>15454000</v>
      </c>
      <c r="R4356" t="s">
        <v>74</v>
      </c>
      <c r="S4356">
        <v>1</v>
      </c>
    </row>
    <row r="4357" spans="2:19" x14ac:dyDescent="0.3">
      <c r="B4357">
        <v>4356</v>
      </c>
      <c r="C4357" t="s">
        <v>19</v>
      </c>
      <c r="D4357" t="s">
        <v>19</v>
      </c>
      <c r="E4357">
        <v>4356</v>
      </c>
      <c r="F4357" t="s">
        <v>20</v>
      </c>
      <c r="G4357">
        <v>10026</v>
      </c>
      <c r="H4357">
        <v>4356</v>
      </c>
      <c r="I4357">
        <v>319</v>
      </c>
      <c r="J4357" t="s">
        <v>10350</v>
      </c>
      <c r="K4357" t="s">
        <v>10351</v>
      </c>
      <c r="L4357" t="s">
        <v>124</v>
      </c>
      <c r="M4357" t="s">
        <v>125</v>
      </c>
      <c r="N4357" t="s">
        <v>226</v>
      </c>
      <c r="O4357" t="s">
        <v>227</v>
      </c>
      <c r="P4357">
        <v>63.029499999999999</v>
      </c>
      <c r="Q4357">
        <v>63062716</v>
      </c>
      <c r="R4357" t="s">
        <v>118</v>
      </c>
      <c r="S4357">
        <v>4</v>
      </c>
    </row>
    <row r="4358" spans="2:19" x14ac:dyDescent="0.3">
      <c r="B4358">
        <v>4357</v>
      </c>
      <c r="C4358" t="s">
        <v>19</v>
      </c>
      <c r="D4358" t="s">
        <v>19</v>
      </c>
      <c r="E4358">
        <v>4357</v>
      </c>
      <c r="F4358" t="s">
        <v>20</v>
      </c>
      <c r="G4358">
        <v>26368</v>
      </c>
      <c r="H4358">
        <v>4357</v>
      </c>
      <c r="I4358">
        <v>12</v>
      </c>
      <c r="J4358" t="s">
        <v>10352</v>
      </c>
      <c r="K4358" t="s">
        <v>10353</v>
      </c>
      <c r="L4358" t="s">
        <v>1032</v>
      </c>
      <c r="M4358" t="s">
        <v>1033</v>
      </c>
      <c r="N4358" t="s">
        <v>10354</v>
      </c>
      <c r="O4358" t="s">
        <v>1415</v>
      </c>
      <c r="P4358">
        <v>63.0291</v>
      </c>
      <c r="Q4358">
        <v>3074073</v>
      </c>
      <c r="R4358" t="s">
        <v>144</v>
      </c>
      <c r="S4358">
        <v>1</v>
      </c>
    </row>
    <row r="4359" spans="2:19" x14ac:dyDescent="0.3">
      <c r="B4359">
        <v>4358</v>
      </c>
      <c r="C4359" t="s">
        <v>19</v>
      </c>
      <c r="D4359" t="s">
        <v>19</v>
      </c>
      <c r="E4359">
        <v>4358</v>
      </c>
      <c r="F4359" t="s">
        <v>20</v>
      </c>
      <c r="G4359">
        <v>22632</v>
      </c>
      <c r="H4359">
        <v>4358</v>
      </c>
      <c r="I4359">
        <v>120</v>
      </c>
      <c r="J4359" t="s">
        <v>10355</v>
      </c>
      <c r="K4359" t="s">
        <v>10356</v>
      </c>
      <c r="L4359" t="s">
        <v>906</v>
      </c>
      <c r="M4359" t="s">
        <v>907</v>
      </c>
      <c r="N4359" t="s">
        <v>1920</v>
      </c>
      <c r="O4359" t="s">
        <v>1921</v>
      </c>
      <c r="P4359">
        <v>62.920400000000001</v>
      </c>
      <c r="Q4359">
        <v>5707802</v>
      </c>
      <c r="R4359" t="s">
        <v>37</v>
      </c>
      <c r="S4359">
        <v>3</v>
      </c>
    </row>
    <row r="4360" spans="2:19" x14ac:dyDescent="0.3">
      <c r="B4360">
        <v>4359</v>
      </c>
      <c r="C4360" t="s">
        <v>19</v>
      </c>
      <c r="D4360" t="s">
        <v>19</v>
      </c>
      <c r="E4360">
        <v>4359</v>
      </c>
      <c r="F4360" t="s">
        <v>20</v>
      </c>
      <c r="G4360">
        <v>1929</v>
      </c>
      <c r="H4360">
        <v>4359</v>
      </c>
      <c r="I4360">
        <v>133</v>
      </c>
      <c r="J4360" t="s">
        <v>10357</v>
      </c>
      <c r="K4360" t="s">
        <v>10358</v>
      </c>
      <c r="L4360" t="s">
        <v>33</v>
      </c>
      <c r="M4360" t="s">
        <v>34</v>
      </c>
      <c r="N4360" t="s">
        <v>463</v>
      </c>
      <c r="O4360" t="s">
        <v>36</v>
      </c>
      <c r="P4360">
        <v>62.895400000000002</v>
      </c>
      <c r="Q4360">
        <v>34540528</v>
      </c>
      <c r="R4360" t="s">
        <v>144</v>
      </c>
      <c r="S4360">
        <v>5</v>
      </c>
    </row>
    <row r="4361" spans="2:19" x14ac:dyDescent="0.3">
      <c r="B4361">
        <v>4360</v>
      </c>
      <c r="C4361" t="s">
        <v>19</v>
      </c>
      <c r="D4361" t="s">
        <v>19</v>
      </c>
      <c r="E4361">
        <v>4360</v>
      </c>
      <c r="F4361" t="s">
        <v>20</v>
      </c>
      <c r="G4361">
        <v>22269</v>
      </c>
      <c r="H4361">
        <v>4360</v>
      </c>
      <c r="I4361">
        <v>25</v>
      </c>
      <c r="J4361" t="s">
        <v>10359</v>
      </c>
      <c r="K4361" t="s">
        <v>10360</v>
      </c>
      <c r="L4361" t="s">
        <v>311</v>
      </c>
      <c r="M4361" t="s">
        <v>369</v>
      </c>
      <c r="N4361" t="s">
        <v>10361</v>
      </c>
      <c r="P4361">
        <v>62.891399999999997</v>
      </c>
      <c r="Q4361">
        <v>3189486</v>
      </c>
      <c r="R4361" t="s">
        <v>61</v>
      </c>
      <c r="S4361">
        <v>3</v>
      </c>
    </row>
    <row r="4362" spans="2:19" x14ac:dyDescent="0.3">
      <c r="B4362">
        <v>4361</v>
      </c>
      <c r="C4362" t="s">
        <v>19</v>
      </c>
      <c r="D4362" t="s">
        <v>19</v>
      </c>
      <c r="E4362">
        <v>4361</v>
      </c>
      <c r="F4362" t="s">
        <v>20</v>
      </c>
      <c r="G4362">
        <v>22227</v>
      </c>
      <c r="H4362">
        <v>4361</v>
      </c>
      <c r="I4362">
        <v>52</v>
      </c>
      <c r="J4362" t="s">
        <v>10362</v>
      </c>
      <c r="K4362" t="s">
        <v>10363</v>
      </c>
      <c r="L4362" t="s">
        <v>547</v>
      </c>
      <c r="M4362" t="s">
        <v>548</v>
      </c>
      <c r="N4362" t="s">
        <v>549</v>
      </c>
      <c r="O4362" t="s">
        <v>549</v>
      </c>
      <c r="P4362">
        <v>62.839599999999997</v>
      </c>
      <c r="Q4362">
        <v>9315172</v>
      </c>
      <c r="R4362" t="s">
        <v>37</v>
      </c>
      <c r="S4362">
        <v>3</v>
      </c>
    </row>
    <row r="4363" spans="2:19" x14ac:dyDescent="0.3">
      <c r="B4363">
        <v>4362</v>
      </c>
      <c r="C4363" t="s">
        <v>19</v>
      </c>
      <c r="D4363" t="s">
        <v>19</v>
      </c>
      <c r="E4363">
        <v>4362</v>
      </c>
      <c r="F4363" t="s">
        <v>20</v>
      </c>
      <c r="G4363">
        <v>24558</v>
      </c>
      <c r="H4363">
        <v>4362</v>
      </c>
      <c r="I4363">
        <v>25</v>
      </c>
      <c r="J4363" t="s">
        <v>10364</v>
      </c>
      <c r="K4363" t="s">
        <v>10365</v>
      </c>
      <c r="L4363" t="s">
        <v>185</v>
      </c>
      <c r="M4363" t="s">
        <v>186</v>
      </c>
      <c r="N4363" t="s">
        <v>10366</v>
      </c>
      <c r="O4363" t="s">
        <v>2593</v>
      </c>
      <c r="P4363">
        <v>62.786799999999999</v>
      </c>
      <c r="Q4363">
        <v>3206900</v>
      </c>
      <c r="R4363" t="s">
        <v>144</v>
      </c>
      <c r="S4363">
        <v>2</v>
      </c>
    </row>
    <row r="4364" spans="2:19" x14ac:dyDescent="0.3">
      <c r="B4364">
        <v>4363</v>
      </c>
      <c r="C4364" t="s">
        <v>19</v>
      </c>
      <c r="D4364" t="s">
        <v>19</v>
      </c>
      <c r="E4364">
        <v>4363</v>
      </c>
      <c r="F4364" t="s">
        <v>20</v>
      </c>
      <c r="G4364">
        <v>3553</v>
      </c>
      <c r="H4364">
        <v>4363</v>
      </c>
      <c r="I4364">
        <v>22</v>
      </c>
      <c r="J4364" t="s">
        <v>10367</v>
      </c>
      <c r="K4364" t="s">
        <v>10368</v>
      </c>
      <c r="L4364" t="s">
        <v>547</v>
      </c>
      <c r="M4364" t="s">
        <v>548</v>
      </c>
      <c r="N4364" t="s">
        <v>1008</v>
      </c>
      <c r="O4364" t="s">
        <v>549</v>
      </c>
      <c r="P4364">
        <v>62.759</v>
      </c>
      <c r="Q4364">
        <v>11468000</v>
      </c>
      <c r="R4364" t="s">
        <v>61</v>
      </c>
      <c r="S4364">
        <v>7</v>
      </c>
    </row>
    <row r="4365" spans="2:19" x14ac:dyDescent="0.3">
      <c r="B4365">
        <v>4364</v>
      </c>
      <c r="C4365" t="s">
        <v>19</v>
      </c>
      <c r="D4365" t="s">
        <v>19</v>
      </c>
      <c r="E4365">
        <v>4364</v>
      </c>
      <c r="F4365" t="s">
        <v>20</v>
      </c>
      <c r="G4365">
        <v>20256</v>
      </c>
      <c r="H4365">
        <v>4364</v>
      </c>
      <c r="I4365">
        <v>55</v>
      </c>
      <c r="J4365" t="s">
        <v>10369</v>
      </c>
      <c r="K4365" t="s">
        <v>10370</v>
      </c>
      <c r="L4365" t="s">
        <v>731</v>
      </c>
      <c r="M4365" t="s">
        <v>732</v>
      </c>
      <c r="N4365" t="s">
        <v>1008</v>
      </c>
      <c r="O4365" t="s">
        <v>3331</v>
      </c>
      <c r="P4365">
        <v>62.736899999999999</v>
      </c>
      <c r="Q4365">
        <v>5256370</v>
      </c>
      <c r="R4365" t="s">
        <v>42</v>
      </c>
      <c r="S4365">
        <v>4</v>
      </c>
    </row>
    <row r="4366" spans="2:19" x14ac:dyDescent="0.3">
      <c r="B4366">
        <v>4365</v>
      </c>
      <c r="C4366" t="s">
        <v>19</v>
      </c>
      <c r="D4366" t="s">
        <v>19</v>
      </c>
      <c r="E4366">
        <v>4365</v>
      </c>
      <c r="F4366" t="s">
        <v>20</v>
      </c>
      <c r="G4366">
        <v>310</v>
      </c>
      <c r="H4366">
        <v>4365</v>
      </c>
      <c r="I4366">
        <v>200</v>
      </c>
      <c r="J4366" t="s">
        <v>10371</v>
      </c>
      <c r="K4366" t="s">
        <v>10372</v>
      </c>
      <c r="L4366" t="s">
        <v>195</v>
      </c>
      <c r="M4366" t="s">
        <v>196</v>
      </c>
      <c r="N4366" t="s">
        <v>10373</v>
      </c>
      <c r="O4366" t="s">
        <v>8734</v>
      </c>
      <c r="P4366">
        <v>62.691400000000002</v>
      </c>
      <c r="Q4366">
        <v>86791000</v>
      </c>
      <c r="R4366" t="s">
        <v>262</v>
      </c>
      <c r="S4366">
        <v>5</v>
      </c>
    </row>
    <row r="4367" spans="2:19" x14ac:dyDescent="0.3">
      <c r="B4367">
        <v>4366</v>
      </c>
      <c r="C4367" t="s">
        <v>19</v>
      </c>
      <c r="D4367" t="s">
        <v>19</v>
      </c>
      <c r="E4367">
        <v>4366</v>
      </c>
      <c r="F4367" t="s">
        <v>20</v>
      </c>
      <c r="G4367">
        <v>24884</v>
      </c>
      <c r="H4367">
        <v>4366</v>
      </c>
      <c r="I4367">
        <v>16</v>
      </c>
      <c r="J4367" t="s">
        <v>10374</v>
      </c>
      <c r="K4367" t="s">
        <v>10375</v>
      </c>
      <c r="L4367" t="s">
        <v>95</v>
      </c>
      <c r="M4367" t="s">
        <v>96</v>
      </c>
      <c r="N4367" t="s">
        <v>150</v>
      </c>
      <c r="O4367" t="s">
        <v>150</v>
      </c>
      <c r="P4367">
        <v>62.616799999999998</v>
      </c>
      <c r="Q4367">
        <v>6565550</v>
      </c>
      <c r="R4367" t="s">
        <v>415</v>
      </c>
      <c r="S4367">
        <v>1</v>
      </c>
    </row>
    <row r="4368" spans="2:19" x14ac:dyDescent="0.3">
      <c r="B4368">
        <v>4367</v>
      </c>
      <c r="C4368" t="s">
        <v>19</v>
      </c>
      <c r="D4368" t="s">
        <v>19</v>
      </c>
      <c r="E4368">
        <v>4367</v>
      </c>
      <c r="F4368" t="s">
        <v>20</v>
      </c>
      <c r="G4368">
        <v>25782</v>
      </c>
      <c r="H4368">
        <v>4367</v>
      </c>
      <c r="I4368">
        <v>16</v>
      </c>
      <c r="J4368" t="s">
        <v>10376</v>
      </c>
      <c r="K4368" t="s">
        <v>10377</v>
      </c>
      <c r="L4368" t="s">
        <v>311</v>
      </c>
      <c r="M4368" t="s">
        <v>369</v>
      </c>
      <c r="N4368" t="s">
        <v>10378</v>
      </c>
      <c r="O4368" t="s">
        <v>370</v>
      </c>
      <c r="P4368">
        <v>62.585700000000003</v>
      </c>
      <c r="Q4368">
        <v>2204508</v>
      </c>
      <c r="R4368" t="s">
        <v>144</v>
      </c>
      <c r="S4368">
        <v>1</v>
      </c>
    </row>
    <row r="4369" spans="2:19" x14ac:dyDescent="0.3">
      <c r="B4369">
        <v>4368</v>
      </c>
      <c r="C4369" t="s">
        <v>19</v>
      </c>
      <c r="D4369" t="s">
        <v>19</v>
      </c>
      <c r="E4369">
        <v>4368</v>
      </c>
      <c r="F4369" t="s">
        <v>20</v>
      </c>
      <c r="G4369">
        <v>20896</v>
      </c>
      <c r="H4369">
        <v>4368</v>
      </c>
      <c r="I4369">
        <v>57</v>
      </c>
      <c r="J4369" t="s">
        <v>10379</v>
      </c>
      <c r="K4369" t="s">
        <v>10380</v>
      </c>
      <c r="L4369" t="s">
        <v>185</v>
      </c>
      <c r="M4369" t="s">
        <v>186</v>
      </c>
      <c r="N4369" t="s">
        <v>10381</v>
      </c>
      <c r="O4369" t="s">
        <v>819</v>
      </c>
      <c r="P4369">
        <v>62.561599999999999</v>
      </c>
      <c r="Q4369">
        <v>27165570</v>
      </c>
      <c r="R4369" t="s">
        <v>144</v>
      </c>
      <c r="S4369">
        <v>4</v>
      </c>
    </row>
    <row r="4370" spans="2:19" x14ac:dyDescent="0.3">
      <c r="B4370">
        <v>4369</v>
      </c>
      <c r="C4370" t="s">
        <v>19</v>
      </c>
      <c r="D4370" t="s">
        <v>19</v>
      </c>
      <c r="E4370">
        <v>4369</v>
      </c>
      <c r="F4370" t="s">
        <v>20</v>
      </c>
      <c r="G4370">
        <v>25727</v>
      </c>
      <c r="H4370">
        <v>4369</v>
      </c>
      <c r="I4370">
        <v>271</v>
      </c>
      <c r="J4370" t="s">
        <v>10382</v>
      </c>
      <c r="K4370" t="s">
        <v>10383</v>
      </c>
      <c r="L4370" t="s">
        <v>64</v>
      </c>
      <c r="M4370" t="s">
        <v>65</v>
      </c>
      <c r="N4370" t="s">
        <v>140</v>
      </c>
      <c r="O4370" t="s">
        <v>67</v>
      </c>
      <c r="P4370">
        <v>62.525199999999998</v>
      </c>
      <c r="Q4370">
        <v>15572778</v>
      </c>
      <c r="R4370" t="s">
        <v>666</v>
      </c>
      <c r="S4370">
        <v>1</v>
      </c>
    </row>
    <row r="4371" spans="2:19" x14ac:dyDescent="0.3">
      <c r="B4371">
        <v>4370</v>
      </c>
      <c r="C4371" t="s">
        <v>19</v>
      </c>
      <c r="D4371" t="s">
        <v>19</v>
      </c>
      <c r="E4371">
        <v>4370</v>
      </c>
      <c r="F4371" t="s">
        <v>20</v>
      </c>
      <c r="G4371">
        <v>22430</v>
      </c>
      <c r="H4371">
        <v>4370</v>
      </c>
      <c r="I4371">
        <v>38</v>
      </c>
      <c r="J4371" t="s">
        <v>10384</v>
      </c>
      <c r="K4371" t="s">
        <v>10385</v>
      </c>
      <c r="L4371" t="s">
        <v>77</v>
      </c>
      <c r="M4371" t="s">
        <v>78</v>
      </c>
      <c r="N4371" t="s">
        <v>4496</v>
      </c>
      <c r="O4371" t="s">
        <v>4497</v>
      </c>
      <c r="P4371">
        <v>62.508099999999999</v>
      </c>
      <c r="Q4371">
        <v>7939133</v>
      </c>
      <c r="R4371" t="s">
        <v>27</v>
      </c>
      <c r="S4371">
        <v>3</v>
      </c>
    </row>
    <row r="4372" spans="2:19" x14ac:dyDescent="0.3">
      <c r="B4372">
        <v>4371</v>
      </c>
      <c r="C4372" t="s">
        <v>19</v>
      </c>
      <c r="D4372" t="s">
        <v>19</v>
      </c>
      <c r="E4372">
        <v>4371</v>
      </c>
      <c r="F4372" t="s">
        <v>20</v>
      </c>
      <c r="G4372">
        <v>20510</v>
      </c>
      <c r="H4372">
        <v>4371</v>
      </c>
      <c r="I4372">
        <v>103</v>
      </c>
      <c r="J4372" t="s">
        <v>10386</v>
      </c>
      <c r="K4372" t="s">
        <v>10387</v>
      </c>
      <c r="L4372" t="s">
        <v>176</v>
      </c>
      <c r="M4372" t="s">
        <v>177</v>
      </c>
      <c r="N4372" t="s">
        <v>10388</v>
      </c>
      <c r="O4372" t="s">
        <v>179</v>
      </c>
      <c r="P4372">
        <v>62.490600000000001</v>
      </c>
      <c r="Q4372">
        <v>21660000</v>
      </c>
      <c r="R4372" t="s">
        <v>42</v>
      </c>
      <c r="S4372">
        <v>4</v>
      </c>
    </row>
    <row r="4373" spans="2:19" x14ac:dyDescent="0.3">
      <c r="B4373">
        <v>4372</v>
      </c>
      <c r="C4373" t="s">
        <v>19</v>
      </c>
      <c r="D4373" t="s">
        <v>19</v>
      </c>
      <c r="E4373">
        <v>4372</v>
      </c>
      <c r="F4373" t="s">
        <v>20</v>
      </c>
      <c r="G4373">
        <v>18633</v>
      </c>
      <c r="H4373">
        <v>4372</v>
      </c>
      <c r="I4373">
        <v>35</v>
      </c>
      <c r="J4373" t="s">
        <v>10389</v>
      </c>
      <c r="K4373" t="s">
        <v>10390</v>
      </c>
      <c r="L4373" t="s">
        <v>131</v>
      </c>
      <c r="M4373" t="s">
        <v>132</v>
      </c>
      <c r="N4373" t="s">
        <v>10391</v>
      </c>
      <c r="O4373" t="s">
        <v>143</v>
      </c>
      <c r="P4373">
        <v>62.443300000000001</v>
      </c>
      <c r="Q4373">
        <v>9667000</v>
      </c>
      <c r="R4373" t="s">
        <v>151</v>
      </c>
      <c r="S4373">
        <v>5</v>
      </c>
    </row>
    <row r="4374" spans="2:19" x14ac:dyDescent="0.3">
      <c r="B4374">
        <v>4373</v>
      </c>
      <c r="C4374" t="s">
        <v>19</v>
      </c>
      <c r="D4374" t="s">
        <v>19</v>
      </c>
      <c r="E4374">
        <v>4373</v>
      </c>
      <c r="F4374" t="s">
        <v>20</v>
      </c>
      <c r="G4374">
        <v>25027</v>
      </c>
      <c r="H4374">
        <v>4373</v>
      </c>
      <c r="I4374">
        <v>27</v>
      </c>
      <c r="J4374" t="s">
        <v>10392</v>
      </c>
      <c r="K4374" t="s">
        <v>10393</v>
      </c>
      <c r="L4374" t="s">
        <v>95</v>
      </c>
      <c r="M4374" t="s">
        <v>96</v>
      </c>
      <c r="N4374" t="s">
        <v>10394</v>
      </c>
      <c r="O4374" t="s">
        <v>150</v>
      </c>
      <c r="P4374">
        <v>62.426000000000002</v>
      </c>
      <c r="Q4374">
        <v>27469850</v>
      </c>
      <c r="R4374" t="s">
        <v>467</v>
      </c>
      <c r="S4374">
        <v>1</v>
      </c>
    </row>
    <row r="4375" spans="2:19" x14ac:dyDescent="0.3">
      <c r="B4375">
        <v>4374</v>
      </c>
      <c r="C4375" t="s">
        <v>19</v>
      </c>
      <c r="D4375" t="s">
        <v>19</v>
      </c>
      <c r="E4375">
        <v>4374</v>
      </c>
      <c r="F4375" t="s">
        <v>20</v>
      </c>
      <c r="G4375">
        <v>19571</v>
      </c>
      <c r="H4375">
        <v>4374</v>
      </c>
      <c r="I4375">
        <v>92</v>
      </c>
      <c r="J4375" t="s">
        <v>10395</v>
      </c>
      <c r="K4375" t="s">
        <v>10396</v>
      </c>
      <c r="L4375" t="s">
        <v>185</v>
      </c>
      <c r="M4375" t="s">
        <v>186</v>
      </c>
      <c r="N4375" t="s">
        <v>1849</v>
      </c>
      <c r="O4375" t="s">
        <v>179</v>
      </c>
      <c r="P4375">
        <v>62.434600000000003</v>
      </c>
      <c r="Q4375">
        <v>19212864</v>
      </c>
      <c r="R4375" t="s">
        <v>37</v>
      </c>
      <c r="S4375">
        <v>4</v>
      </c>
    </row>
    <row r="4376" spans="2:19" x14ac:dyDescent="0.3">
      <c r="B4376">
        <v>4375</v>
      </c>
      <c r="C4376" t="s">
        <v>19</v>
      </c>
      <c r="D4376" t="s">
        <v>19</v>
      </c>
      <c r="E4376">
        <v>4375</v>
      </c>
      <c r="F4376" t="s">
        <v>20</v>
      </c>
      <c r="G4376">
        <v>22576</v>
      </c>
      <c r="H4376">
        <v>4375</v>
      </c>
      <c r="I4376">
        <v>67</v>
      </c>
      <c r="J4376" t="s">
        <v>10397</v>
      </c>
      <c r="K4376" t="s">
        <v>10398</v>
      </c>
      <c r="L4376" t="s">
        <v>215</v>
      </c>
      <c r="M4376" t="s">
        <v>216</v>
      </c>
      <c r="N4376" t="s">
        <v>10399</v>
      </c>
      <c r="O4376" t="s">
        <v>4974</v>
      </c>
      <c r="P4376">
        <v>62.4161</v>
      </c>
      <c r="Q4376">
        <v>28648332</v>
      </c>
      <c r="R4376" t="s">
        <v>49</v>
      </c>
      <c r="S4376">
        <v>3</v>
      </c>
    </row>
    <row r="4377" spans="2:19" x14ac:dyDescent="0.3">
      <c r="B4377">
        <v>4376</v>
      </c>
      <c r="C4377" t="s">
        <v>19</v>
      </c>
      <c r="D4377" t="s">
        <v>19</v>
      </c>
      <c r="E4377">
        <v>4376</v>
      </c>
      <c r="F4377" t="s">
        <v>20</v>
      </c>
      <c r="G4377">
        <v>24543</v>
      </c>
      <c r="H4377">
        <v>4376</v>
      </c>
      <c r="I4377">
        <v>18</v>
      </c>
      <c r="J4377" t="s">
        <v>10400</v>
      </c>
      <c r="K4377" t="s">
        <v>10401</v>
      </c>
      <c r="L4377" t="s">
        <v>70</v>
      </c>
      <c r="M4377" t="s">
        <v>71</v>
      </c>
      <c r="N4377" t="s">
        <v>72</v>
      </c>
      <c r="O4377" t="s">
        <v>73</v>
      </c>
      <c r="P4377">
        <v>62.421300000000002</v>
      </c>
      <c r="Q4377">
        <v>4170761</v>
      </c>
      <c r="R4377" t="s">
        <v>151</v>
      </c>
      <c r="S4377">
        <v>2</v>
      </c>
    </row>
    <row r="4378" spans="2:19" x14ac:dyDescent="0.3">
      <c r="B4378">
        <v>4377</v>
      </c>
      <c r="C4378" t="s">
        <v>19</v>
      </c>
      <c r="D4378" t="s">
        <v>19</v>
      </c>
      <c r="E4378">
        <v>4377</v>
      </c>
      <c r="F4378" t="s">
        <v>20</v>
      </c>
      <c r="G4378">
        <v>4103</v>
      </c>
      <c r="H4378">
        <v>4377</v>
      </c>
      <c r="I4378">
        <v>265</v>
      </c>
      <c r="J4378" t="s">
        <v>10402</v>
      </c>
      <c r="K4378" t="s">
        <v>10403</v>
      </c>
      <c r="L4378" t="s">
        <v>131</v>
      </c>
      <c r="M4378" t="s">
        <v>132</v>
      </c>
      <c r="N4378" t="s">
        <v>10404</v>
      </c>
      <c r="O4378" t="s">
        <v>143</v>
      </c>
      <c r="P4378">
        <v>62.401800000000001</v>
      </c>
      <c r="Q4378">
        <v>38962000</v>
      </c>
      <c r="R4378" t="s">
        <v>262</v>
      </c>
      <c r="S4378">
        <v>5</v>
      </c>
    </row>
    <row r="4379" spans="2:19" x14ac:dyDescent="0.3">
      <c r="B4379">
        <v>4378</v>
      </c>
      <c r="C4379" t="s">
        <v>19</v>
      </c>
      <c r="D4379" t="s">
        <v>19</v>
      </c>
      <c r="E4379">
        <v>4378</v>
      </c>
      <c r="F4379" t="s">
        <v>20</v>
      </c>
      <c r="G4379">
        <v>19829</v>
      </c>
      <c r="H4379">
        <v>4378</v>
      </c>
      <c r="I4379">
        <v>18</v>
      </c>
      <c r="J4379" t="s">
        <v>10405</v>
      </c>
      <c r="K4379" t="s">
        <v>10406</v>
      </c>
      <c r="L4379" t="s">
        <v>246</v>
      </c>
      <c r="M4379" t="s">
        <v>247</v>
      </c>
      <c r="N4379" t="s">
        <v>10407</v>
      </c>
      <c r="O4379" t="s">
        <v>600</v>
      </c>
      <c r="P4379">
        <v>62.350900000000003</v>
      </c>
      <c r="Q4379">
        <v>4568962</v>
      </c>
      <c r="R4379" t="s">
        <v>144</v>
      </c>
      <c r="S4379">
        <v>4</v>
      </c>
    </row>
    <row r="4380" spans="2:19" x14ac:dyDescent="0.3">
      <c r="B4380">
        <v>4379</v>
      </c>
      <c r="C4380" t="s">
        <v>19</v>
      </c>
      <c r="D4380" t="s">
        <v>19</v>
      </c>
      <c r="E4380">
        <v>4379</v>
      </c>
      <c r="F4380" t="s">
        <v>20</v>
      </c>
      <c r="G4380">
        <v>21637</v>
      </c>
      <c r="H4380">
        <v>4379</v>
      </c>
      <c r="I4380">
        <v>77</v>
      </c>
      <c r="J4380" t="s">
        <v>10408</v>
      </c>
      <c r="K4380" t="s">
        <v>10409</v>
      </c>
      <c r="L4380" t="s">
        <v>547</v>
      </c>
      <c r="M4380" t="s">
        <v>548</v>
      </c>
      <c r="N4380" t="s">
        <v>549</v>
      </c>
      <c r="O4380" t="s">
        <v>549</v>
      </c>
      <c r="P4380">
        <v>62.274799999999999</v>
      </c>
      <c r="Q4380">
        <v>13240000</v>
      </c>
      <c r="R4380" t="s">
        <v>121</v>
      </c>
      <c r="S4380">
        <v>3</v>
      </c>
    </row>
    <row r="4381" spans="2:19" x14ac:dyDescent="0.3">
      <c r="B4381">
        <v>4380</v>
      </c>
      <c r="C4381" t="s">
        <v>19</v>
      </c>
      <c r="D4381" t="s">
        <v>19</v>
      </c>
      <c r="E4381">
        <v>4380</v>
      </c>
      <c r="F4381" t="s">
        <v>20</v>
      </c>
      <c r="G4381">
        <v>25572</v>
      </c>
      <c r="H4381">
        <v>4380</v>
      </c>
      <c r="I4381">
        <v>14</v>
      </c>
      <c r="J4381" t="s">
        <v>10410</v>
      </c>
      <c r="K4381" t="s">
        <v>10411</v>
      </c>
      <c r="L4381" t="s">
        <v>731</v>
      </c>
      <c r="M4381" t="s">
        <v>732</v>
      </c>
      <c r="N4381" t="s">
        <v>10412</v>
      </c>
      <c r="O4381" t="s">
        <v>10413</v>
      </c>
      <c r="P4381">
        <v>62.2684</v>
      </c>
      <c r="Q4381">
        <v>2360553</v>
      </c>
      <c r="R4381" t="s">
        <v>121</v>
      </c>
      <c r="S4381">
        <v>1</v>
      </c>
    </row>
    <row r="4382" spans="2:19" x14ac:dyDescent="0.3">
      <c r="B4382">
        <v>4381</v>
      </c>
      <c r="C4382" t="s">
        <v>19</v>
      </c>
      <c r="D4382" t="s">
        <v>19</v>
      </c>
      <c r="E4382">
        <v>4381</v>
      </c>
      <c r="F4382" t="s">
        <v>20</v>
      </c>
      <c r="G4382">
        <v>22456</v>
      </c>
      <c r="H4382">
        <v>4381</v>
      </c>
      <c r="I4382">
        <v>33</v>
      </c>
      <c r="J4382" t="s">
        <v>10414</v>
      </c>
      <c r="K4382" t="s">
        <v>10415</v>
      </c>
      <c r="L4382" t="s">
        <v>23</v>
      </c>
      <c r="M4382" t="s">
        <v>24</v>
      </c>
      <c r="N4382" t="s">
        <v>1192</v>
      </c>
      <c r="O4382" t="s">
        <v>60</v>
      </c>
      <c r="P4382">
        <v>62.216700000000003</v>
      </c>
      <c r="Q4382">
        <v>5869000</v>
      </c>
      <c r="R4382" t="s">
        <v>151</v>
      </c>
      <c r="S4382">
        <v>3</v>
      </c>
    </row>
    <row r="4383" spans="2:19" x14ac:dyDescent="0.3">
      <c r="B4383">
        <v>4382</v>
      </c>
      <c r="C4383" t="s">
        <v>19</v>
      </c>
      <c r="D4383" t="s">
        <v>19</v>
      </c>
      <c r="E4383">
        <v>4382</v>
      </c>
      <c r="F4383" t="s">
        <v>20</v>
      </c>
      <c r="G4383">
        <v>3707</v>
      </c>
      <c r="H4383">
        <v>4382</v>
      </c>
      <c r="I4383">
        <v>280</v>
      </c>
      <c r="J4383" t="s">
        <v>10416</v>
      </c>
      <c r="K4383" t="s">
        <v>10417</v>
      </c>
      <c r="L4383" t="s">
        <v>731</v>
      </c>
      <c r="M4383" t="s">
        <v>732</v>
      </c>
      <c r="N4383" t="s">
        <v>733</v>
      </c>
      <c r="O4383" t="s">
        <v>734</v>
      </c>
      <c r="P4383">
        <v>62.173900000000003</v>
      </c>
      <c r="Q4383">
        <v>52160000</v>
      </c>
      <c r="R4383" t="s">
        <v>274</v>
      </c>
      <c r="S4383">
        <v>7</v>
      </c>
    </row>
    <row r="4384" spans="2:19" x14ac:dyDescent="0.3">
      <c r="B4384">
        <v>4383</v>
      </c>
      <c r="C4384" t="s">
        <v>19</v>
      </c>
      <c r="D4384" t="s">
        <v>19</v>
      </c>
      <c r="E4384">
        <v>4383</v>
      </c>
      <c r="F4384" t="s">
        <v>20</v>
      </c>
      <c r="G4384">
        <v>25055</v>
      </c>
      <c r="H4384">
        <v>4383</v>
      </c>
      <c r="I4384">
        <v>350</v>
      </c>
      <c r="J4384" t="s">
        <v>10418</v>
      </c>
      <c r="K4384" t="s">
        <v>10419</v>
      </c>
      <c r="L4384" t="s">
        <v>23</v>
      </c>
      <c r="M4384" t="s">
        <v>24</v>
      </c>
      <c r="N4384" t="s">
        <v>4449</v>
      </c>
      <c r="O4384" t="s">
        <v>41</v>
      </c>
      <c r="P4384">
        <v>62.124099999999999</v>
      </c>
      <c r="Q4384">
        <v>50310625</v>
      </c>
      <c r="R4384" t="s">
        <v>449</v>
      </c>
      <c r="S4384">
        <v>1</v>
      </c>
    </row>
    <row r="4385" spans="2:19" x14ac:dyDescent="0.3">
      <c r="B4385">
        <v>4384</v>
      </c>
      <c r="C4385" t="s">
        <v>19</v>
      </c>
      <c r="D4385" t="s">
        <v>19</v>
      </c>
      <c r="E4385">
        <v>4384</v>
      </c>
      <c r="F4385" t="s">
        <v>20</v>
      </c>
      <c r="G4385">
        <v>25804</v>
      </c>
      <c r="H4385">
        <v>4384</v>
      </c>
      <c r="I4385">
        <v>96</v>
      </c>
      <c r="J4385" t="s">
        <v>10420</v>
      </c>
      <c r="K4385" t="s">
        <v>10421</v>
      </c>
      <c r="L4385" t="s">
        <v>23</v>
      </c>
      <c r="M4385" t="s">
        <v>24</v>
      </c>
      <c r="N4385" t="s">
        <v>10422</v>
      </c>
      <c r="O4385" t="s">
        <v>26</v>
      </c>
      <c r="P4385">
        <v>62.120199999999997</v>
      </c>
      <c r="Q4385">
        <v>6591531</v>
      </c>
      <c r="R4385" t="s">
        <v>61</v>
      </c>
      <c r="S4385">
        <v>1</v>
      </c>
    </row>
    <row r="4386" spans="2:19" x14ac:dyDescent="0.3">
      <c r="B4386">
        <v>4385</v>
      </c>
      <c r="C4386" t="s">
        <v>19</v>
      </c>
      <c r="D4386" t="s">
        <v>19</v>
      </c>
      <c r="E4386">
        <v>4385</v>
      </c>
      <c r="F4386" t="s">
        <v>20</v>
      </c>
      <c r="G4386">
        <v>22345</v>
      </c>
      <c r="H4386">
        <v>4385</v>
      </c>
      <c r="I4386">
        <v>15</v>
      </c>
      <c r="J4386" t="s">
        <v>10423</v>
      </c>
      <c r="K4386" t="s">
        <v>10424</v>
      </c>
      <c r="L4386" t="s">
        <v>246</v>
      </c>
      <c r="M4386" t="s">
        <v>247</v>
      </c>
      <c r="N4386" t="s">
        <v>580</v>
      </c>
      <c r="O4386" t="s">
        <v>580</v>
      </c>
      <c r="P4386">
        <v>61.991999999999997</v>
      </c>
      <c r="Q4386">
        <v>4863000</v>
      </c>
      <c r="R4386" t="s">
        <v>274</v>
      </c>
      <c r="S4386">
        <v>4</v>
      </c>
    </row>
    <row r="4387" spans="2:19" x14ac:dyDescent="0.3">
      <c r="B4387">
        <v>4386</v>
      </c>
      <c r="C4387" t="s">
        <v>19</v>
      </c>
      <c r="D4387" t="s">
        <v>19</v>
      </c>
      <c r="E4387">
        <v>4386</v>
      </c>
      <c r="F4387" t="s">
        <v>20</v>
      </c>
      <c r="G4387">
        <v>25487</v>
      </c>
      <c r="H4387">
        <v>4386</v>
      </c>
      <c r="I4387">
        <v>65</v>
      </c>
      <c r="J4387" t="s">
        <v>10425</v>
      </c>
      <c r="K4387" t="s">
        <v>10426</v>
      </c>
      <c r="L4387" t="s">
        <v>311</v>
      </c>
      <c r="M4387" t="s">
        <v>369</v>
      </c>
      <c r="N4387" t="s">
        <v>1262</v>
      </c>
      <c r="O4387" t="s">
        <v>370</v>
      </c>
      <c r="P4387">
        <v>61.876300000000001</v>
      </c>
      <c r="Q4387">
        <v>3412685</v>
      </c>
      <c r="R4387" t="s">
        <v>61</v>
      </c>
      <c r="S4387">
        <v>1</v>
      </c>
    </row>
    <row r="4388" spans="2:19" x14ac:dyDescent="0.3">
      <c r="B4388">
        <v>4387</v>
      </c>
      <c r="C4388" t="s">
        <v>19</v>
      </c>
      <c r="D4388" t="s">
        <v>19</v>
      </c>
      <c r="E4388">
        <v>4387</v>
      </c>
      <c r="F4388" t="s">
        <v>20</v>
      </c>
      <c r="G4388">
        <v>2567</v>
      </c>
      <c r="H4388">
        <v>4387</v>
      </c>
      <c r="I4388">
        <v>809</v>
      </c>
      <c r="J4388" t="s">
        <v>10427</v>
      </c>
      <c r="K4388" t="s">
        <v>10428</v>
      </c>
      <c r="L4388" t="s">
        <v>23</v>
      </c>
      <c r="M4388" t="s">
        <v>24</v>
      </c>
      <c r="N4388" t="s">
        <v>10429</v>
      </c>
      <c r="O4388" t="s">
        <v>436</v>
      </c>
      <c r="P4388">
        <v>61.856299999999997</v>
      </c>
      <c r="Q4388">
        <v>28824674</v>
      </c>
      <c r="R4388" t="s">
        <v>61</v>
      </c>
      <c r="S4388">
        <v>6</v>
      </c>
    </row>
    <row r="4389" spans="2:19" x14ac:dyDescent="0.3">
      <c r="B4389">
        <v>4388</v>
      </c>
      <c r="C4389" t="s">
        <v>19</v>
      </c>
      <c r="D4389" t="s">
        <v>19</v>
      </c>
      <c r="E4389">
        <v>4388</v>
      </c>
      <c r="F4389" t="s">
        <v>20</v>
      </c>
      <c r="G4389">
        <v>22300</v>
      </c>
      <c r="H4389">
        <v>4388</v>
      </c>
      <c r="I4389">
        <v>154</v>
      </c>
      <c r="J4389" t="s">
        <v>10430</v>
      </c>
      <c r="K4389" t="s">
        <v>10431</v>
      </c>
      <c r="L4389" t="s">
        <v>246</v>
      </c>
      <c r="M4389" t="s">
        <v>247</v>
      </c>
      <c r="N4389" t="s">
        <v>580</v>
      </c>
      <c r="O4389" t="s">
        <v>580</v>
      </c>
      <c r="P4389">
        <v>61.821199999999997</v>
      </c>
      <c r="Q4389">
        <v>31170000</v>
      </c>
      <c r="R4389" t="s">
        <v>274</v>
      </c>
      <c r="S4389">
        <v>3</v>
      </c>
    </row>
    <row r="4390" spans="2:19" x14ac:dyDescent="0.3">
      <c r="B4390">
        <v>4389</v>
      </c>
      <c r="C4390" t="s">
        <v>19</v>
      </c>
      <c r="D4390" t="s">
        <v>19</v>
      </c>
      <c r="E4390">
        <v>4389</v>
      </c>
      <c r="F4390" t="s">
        <v>20</v>
      </c>
      <c r="G4390">
        <v>1600</v>
      </c>
      <c r="H4390">
        <v>4389</v>
      </c>
      <c r="I4390">
        <v>169</v>
      </c>
      <c r="J4390" t="s">
        <v>10432</v>
      </c>
      <c r="K4390" t="s">
        <v>10433</v>
      </c>
      <c r="L4390" t="s">
        <v>906</v>
      </c>
      <c r="M4390" t="s">
        <v>907</v>
      </c>
      <c r="N4390" t="s">
        <v>1920</v>
      </c>
      <c r="O4390" t="s">
        <v>1921</v>
      </c>
      <c r="P4390">
        <v>61.778300000000002</v>
      </c>
      <c r="Q4390">
        <v>34350290</v>
      </c>
      <c r="R4390" t="s">
        <v>144</v>
      </c>
      <c r="S4390">
        <v>8</v>
      </c>
    </row>
    <row r="4391" spans="2:19" x14ac:dyDescent="0.3">
      <c r="B4391">
        <v>4390</v>
      </c>
      <c r="C4391" t="s">
        <v>19</v>
      </c>
      <c r="D4391" t="s">
        <v>19</v>
      </c>
      <c r="E4391">
        <v>4390</v>
      </c>
      <c r="F4391" t="s">
        <v>20</v>
      </c>
      <c r="G4391">
        <v>24407</v>
      </c>
      <c r="H4391">
        <v>4390</v>
      </c>
      <c r="I4391">
        <v>169</v>
      </c>
      <c r="J4391" t="s">
        <v>10434</v>
      </c>
      <c r="K4391" t="s">
        <v>10435</v>
      </c>
      <c r="L4391" t="s">
        <v>131</v>
      </c>
      <c r="M4391" t="s">
        <v>132</v>
      </c>
      <c r="N4391" t="s">
        <v>794</v>
      </c>
      <c r="O4391" t="s">
        <v>794</v>
      </c>
      <c r="P4391">
        <v>61.7117</v>
      </c>
      <c r="Q4391">
        <v>19439277</v>
      </c>
      <c r="R4391" t="s">
        <v>61</v>
      </c>
      <c r="S4391">
        <v>2</v>
      </c>
    </row>
    <row r="4392" spans="2:19" x14ac:dyDescent="0.3">
      <c r="B4392">
        <v>4391</v>
      </c>
      <c r="C4392" t="s">
        <v>19</v>
      </c>
      <c r="D4392" t="s">
        <v>19</v>
      </c>
      <c r="E4392">
        <v>4391</v>
      </c>
      <c r="F4392" t="s">
        <v>20</v>
      </c>
      <c r="G4392">
        <v>20845</v>
      </c>
      <c r="H4392">
        <v>4391</v>
      </c>
      <c r="I4392">
        <v>17</v>
      </c>
      <c r="J4392" t="s">
        <v>10436</v>
      </c>
      <c r="K4392" t="s">
        <v>10437</v>
      </c>
      <c r="L4392" t="s">
        <v>154</v>
      </c>
      <c r="M4392" t="s">
        <v>155</v>
      </c>
      <c r="N4392" t="s">
        <v>519</v>
      </c>
      <c r="O4392" t="s">
        <v>520</v>
      </c>
      <c r="P4392">
        <v>61.698799999999999</v>
      </c>
      <c r="Q4392">
        <v>4362408</v>
      </c>
      <c r="R4392" t="s">
        <v>121</v>
      </c>
      <c r="S4392">
        <v>4</v>
      </c>
    </row>
    <row r="4393" spans="2:19" x14ac:dyDescent="0.3">
      <c r="B4393">
        <v>4392</v>
      </c>
      <c r="C4393" t="s">
        <v>19</v>
      </c>
      <c r="D4393" t="s">
        <v>19</v>
      </c>
      <c r="E4393">
        <v>4392</v>
      </c>
      <c r="F4393" t="s">
        <v>20</v>
      </c>
      <c r="G4393">
        <v>4096</v>
      </c>
      <c r="H4393">
        <v>4392</v>
      </c>
      <c r="I4393">
        <v>116</v>
      </c>
      <c r="J4393" t="s">
        <v>10438</v>
      </c>
      <c r="K4393" t="s">
        <v>10439</v>
      </c>
      <c r="L4393" t="s">
        <v>70</v>
      </c>
      <c r="M4393" t="s">
        <v>71</v>
      </c>
      <c r="N4393" t="s">
        <v>10440</v>
      </c>
      <c r="O4393" t="s">
        <v>73</v>
      </c>
      <c r="P4393">
        <v>61.661799999999999</v>
      </c>
      <c r="Q4393">
        <v>74701720</v>
      </c>
      <c r="R4393" t="s">
        <v>144</v>
      </c>
      <c r="S4393">
        <v>6</v>
      </c>
    </row>
    <row r="4394" spans="2:19" x14ac:dyDescent="0.3">
      <c r="B4394">
        <v>4393</v>
      </c>
      <c r="C4394" t="s">
        <v>19</v>
      </c>
      <c r="D4394" t="s">
        <v>19</v>
      </c>
      <c r="E4394">
        <v>4393</v>
      </c>
      <c r="F4394" t="s">
        <v>20</v>
      </c>
      <c r="G4394">
        <v>2500</v>
      </c>
      <c r="H4394">
        <v>4393</v>
      </c>
      <c r="I4394">
        <v>80</v>
      </c>
      <c r="J4394" t="s">
        <v>10441</v>
      </c>
      <c r="K4394" t="s">
        <v>10442</v>
      </c>
      <c r="L4394" t="s">
        <v>943</v>
      </c>
      <c r="M4394" t="s">
        <v>944</v>
      </c>
      <c r="N4394" t="s">
        <v>946</v>
      </c>
      <c r="O4394" t="s">
        <v>946</v>
      </c>
      <c r="P4394">
        <v>61.635800000000003</v>
      </c>
      <c r="Q4394">
        <v>11577815</v>
      </c>
      <c r="R4394" t="s">
        <v>37</v>
      </c>
      <c r="S4394">
        <v>5</v>
      </c>
    </row>
    <row r="4395" spans="2:19" x14ac:dyDescent="0.3">
      <c r="B4395">
        <v>4394</v>
      </c>
      <c r="C4395" t="s">
        <v>19</v>
      </c>
      <c r="D4395" t="s">
        <v>19</v>
      </c>
      <c r="E4395">
        <v>4394</v>
      </c>
      <c r="F4395" t="s">
        <v>20</v>
      </c>
      <c r="G4395">
        <v>21164</v>
      </c>
      <c r="H4395">
        <v>4394</v>
      </c>
      <c r="I4395">
        <v>311</v>
      </c>
      <c r="J4395" t="s">
        <v>10443</v>
      </c>
      <c r="K4395" t="s">
        <v>10444</v>
      </c>
      <c r="L4395" t="s">
        <v>23</v>
      </c>
      <c r="M4395" t="s">
        <v>24</v>
      </c>
      <c r="N4395" t="s">
        <v>504</v>
      </c>
      <c r="O4395" t="s">
        <v>26</v>
      </c>
      <c r="P4395">
        <v>61.5991</v>
      </c>
      <c r="Q4395">
        <v>32904441</v>
      </c>
      <c r="R4395" t="s">
        <v>49</v>
      </c>
      <c r="S4395">
        <v>3</v>
      </c>
    </row>
    <row r="4396" spans="2:19" x14ac:dyDescent="0.3">
      <c r="B4396">
        <v>4395</v>
      </c>
      <c r="C4396" t="s">
        <v>19</v>
      </c>
      <c r="D4396" t="s">
        <v>19</v>
      </c>
      <c r="E4396">
        <v>4395</v>
      </c>
      <c r="F4396" t="s">
        <v>20</v>
      </c>
      <c r="G4396">
        <v>18969</v>
      </c>
      <c r="H4396">
        <v>4395</v>
      </c>
      <c r="I4396">
        <v>1400</v>
      </c>
      <c r="J4396" t="s">
        <v>10445</v>
      </c>
      <c r="K4396" t="s">
        <v>10446</v>
      </c>
      <c r="L4396" t="s">
        <v>185</v>
      </c>
      <c r="M4396" t="s">
        <v>186</v>
      </c>
      <c r="N4396" t="s">
        <v>185</v>
      </c>
      <c r="O4396" t="s">
        <v>179</v>
      </c>
      <c r="P4396">
        <v>61.586599999999997</v>
      </c>
      <c r="Q4396">
        <v>387000000</v>
      </c>
      <c r="R4396" t="s">
        <v>37</v>
      </c>
      <c r="S4396">
        <v>4</v>
      </c>
    </row>
    <row r="4397" spans="2:19" x14ac:dyDescent="0.3">
      <c r="B4397">
        <v>4396</v>
      </c>
      <c r="C4397" t="s">
        <v>19</v>
      </c>
      <c r="D4397" t="s">
        <v>19</v>
      </c>
      <c r="E4397">
        <v>4396</v>
      </c>
      <c r="F4397" t="s">
        <v>20</v>
      </c>
      <c r="G4397">
        <v>24051</v>
      </c>
      <c r="H4397">
        <v>4396</v>
      </c>
      <c r="I4397">
        <v>694</v>
      </c>
      <c r="J4397" t="s">
        <v>10447</v>
      </c>
      <c r="K4397" t="s">
        <v>10448</v>
      </c>
      <c r="L4397" t="s">
        <v>23</v>
      </c>
      <c r="M4397" t="s">
        <v>24</v>
      </c>
      <c r="N4397" t="s">
        <v>277</v>
      </c>
      <c r="O4397" t="s">
        <v>277</v>
      </c>
      <c r="P4397">
        <v>61.519799999999996</v>
      </c>
      <c r="Q4397">
        <v>63617242</v>
      </c>
      <c r="R4397" t="s">
        <v>74</v>
      </c>
      <c r="S4397">
        <v>2</v>
      </c>
    </row>
    <row r="4398" spans="2:19" x14ac:dyDescent="0.3">
      <c r="B4398">
        <v>4397</v>
      </c>
      <c r="C4398" t="s">
        <v>19</v>
      </c>
      <c r="D4398" t="s">
        <v>19</v>
      </c>
      <c r="E4398">
        <v>4397</v>
      </c>
      <c r="F4398" t="s">
        <v>20</v>
      </c>
      <c r="G4398">
        <v>26333</v>
      </c>
      <c r="H4398">
        <v>4397</v>
      </c>
      <c r="I4398">
        <v>5017</v>
      </c>
      <c r="J4398" t="s">
        <v>10449</v>
      </c>
      <c r="K4398" t="s">
        <v>10450</v>
      </c>
      <c r="L4398" t="s">
        <v>185</v>
      </c>
      <c r="M4398" t="s">
        <v>186</v>
      </c>
      <c r="N4398" t="s">
        <v>10451</v>
      </c>
      <c r="O4398" t="s">
        <v>1629</v>
      </c>
      <c r="P4398">
        <v>61.505899999999997</v>
      </c>
      <c r="Q4398">
        <v>664427805</v>
      </c>
      <c r="R4398" t="s">
        <v>61</v>
      </c>
      <c r="S4398">
        <v>1</v>
      </c>
    </row>
    <row r="4399" spans="2:19" x14ac:dyDescent="0.3">
      <c r="B4399">
        <v>4398</v>
      </c>
      <c r="C4399" t="s">
        <v>19</v>
      </c>
      <c r="D4399" t="s">
        <v>19</v>
      </c>
      <c r="E4399">
        <v>4398</v>
      </c>
      <c r="F4399" t="s">
        <v>20</v>
      </c>
      <c r="G4399">
        <v>1062</v>
      </c>
      <c r="H4399">
        <v>4398</v>
      </c>
      <c r="I4399">
        <v>25</v>
      </c>
      <c r="J4399" t="s">
        <v>10452</v>
      </c>
      <c r="K4399" t="s">
        <v>10453</v>
      </c>
      <c r="L4399" t="s">
        <v>309</v>
      </c>
      <c r="M4399" t="s">
        <v>310</v>
      </c>
      <c r="N4399" t="s">
        <v>311</v>
      </c>
      <c r="O4399" t="s">
        <v>36</v>
      </c>
      <c r="P4399">
        <v>61.3874</v>
      </c>
      <c r="Q4399">
        <v>5095000</v>
      </c>
      <c r="R4399" t="s">
        <v>37</v>
      </c>
      <c r="S4399">
        <v>6</v>
      </c>
    </row>
    <row r="4400" spans="2:19" x14ac:dyDescent="0.3">
      <c r="B4400">
        <v>4399</v>
      </c>
      <c r="C4400" t="s">
        <v>19</v>
      </c>
      <c r="D4400" t="s">
        <v>19</v>
      </c>
      <c r="E4400">
        <v>4399</v>
      </c>
      <c r="F4400" t="s">
        <v>20</v>
      </c>
      <c r="G4400">
        <v>17630</v>
      </c>
      <c r="H4400">
        <v>4399</v>
      </c>
      <c r="I4400">
        <v>15</v>
      </c>
      <c r="J4400" t="s">
        <v>10454</v>
      </c>
      <c r="K4400" t="s">
        <v>10455</v>
      </c>
      <c r="L4400" t="s">
        <v>154</v>
      </c>
      <c r="M4400" t="s">
        <v>155</v>
      </c>
      <c r="N4400" t="s">
        <v>10456</v>
      </c>
      <c r="O4400" t="s">
        <v>298</v>
      </c>
      <c r="P4400">
        <v>61.3718</v>
      </c>
      <c r="Q4400">
        <v>16756799</v>
      </c>
      <c r="R4400" t="s">
        <v>467</v>
      </c>
      <c r="S4400">
        <v>4</v>
      </c>
    </row>
    <row r="4401" spans="2:19" x14ac:dyDescent="0.3">
      <c r="B4401">
        <v>4400</v>
      </c>
      <c r="C4401" t="s">
        <v>19</v>
      </c>
      <c r="D4401" t="s">
        <v>19</v>
      </c>
      <c r="E4401">
        <v>4400</v>
      </c>
      <c r="F4401" t="s">
        <v>20</v>
      </c>
      <c r="G4401">
        <v>3426</v>
      </c>
      <c r="H4401">
        <v>4400</v>
      </c>
      <c r="I4401">
        <v>140</v>
      </c>
      <c r="J4401" t="s">
        <v>10457</v>
      </c>
      <c r="K4401" t="s">
        <v>10458</v>
      </c>
      <c r="L4401" t="s">
        <v>176</v>
      </c>
      <c r="M4401" t="s">
        <v>177</v>
      </c>
      <c r="N4401" t="s">
        <v>3111</v>
      </c>
      <c r="O4401" t="s">
        <v>179</v>
      </c>
      <c r="P4401">
        <v>61.300699999999999</v>
      </c>
      <c r="Q4401">
        <v>332986402</v>
      </c>
      <c r="R4401" t="s">
        <v>151</v>
      </c>
      <c r="S4401">
        <v>4</v>
      </c>
    </row>
    <row r="4402" spans="2:19" x14ac:dyDescent="0.3">
      <c r="B4402">
        <v>4401</v>
      </c>
      <c r="C4402" t="s">
        <v>19</v>
      </c>
      <c r="D4402" t="s">
        <v>19</v>
      </c>
      <c r="E4402">
        <v>4401</v>
      </c>
      <c r="F4402" t="s">
        <v>20</v>
      </c>
      <c r="G4402">
        <v>22111</v>
      </c>
      <c r="H4402">
        <v>4401</v>
      </c>
      <c r="I4402">
        <v>20</v>
      </c>
      <c r="J4402" t="s">
        <v>10459</v>
      </c>
      <c r="K4402" t="s">
        <v>10460</v>
      </c>
      <c r="L4402" t="s">
        <v>23</v>
      </c>
      <c r="M4402" t="s">
        <v>24</v>
      </c>
      <c r="N4402" t="s">
        <v>277</v>
      </c>
      <c r="O4402" t="s">
        <v>277</v>
      </c>
      <c r="P4402">
        <v>61.3048</v>
      </c>
      <c r="Q4402">
        <v>4525467</v>
      </c>
      <c r="R4402" t="s">
        <v>151</v>
      </c>
      <c r="S4402">
        <v>5</v>
      </c>
    </row>
    <row r="4403" spans="2:19" x14ac:dyDescent="0.3">
      <c r="B4403">
        <v>4402</v>
      </c>
      <c r="C4403" t="s">
        <v>19</v>
      </c>
      <c r="D4403" t="s">
        <v>19</v>
      </c>
      <c r="E4403">
        <v>4402</v>
      </c>
      <c r="F4403" t="s">
        <v>20</v>
      </c>
      <c r="G4403">
        <v>19988</v>
      </c>
      <c r="H4403">
        <v>4402</v>
      </c>
      <c r="I4403">
        <v>17</v>
      </c>
      <c r="J4403" t="s">
        <v>10461</v>
      </c>
      <c r="K4403" t="s">
        <v>10462</v>
      </c>
      <c r="L4403" t="s">
        <v>45</v>
      </c>
      <c r="M4403" t="s">
        <v>46</v>
      </c>
      <c r="N4403" t="s">
        <v>48</v>
      </c>
      <c r="O4403" t="s">
        <v>48</v>
      </c>
      <c r="P4403">
        <v>61.2851</v>
      </c>
      <c r="Q4403">
        <v>4211800</v>
      </c>
      <c r="R4403" t="s">
        <v>74</v>
      </c>
      <c r="S4403">
        <v>4</v>
      </c>
    </row>
    <row r="4404" spans="2:19" x14ac:dyDescent="0.3">
      <c r="B4404">
        <v>4403</v>
      </c>
      <c r="C4404" t="s">
        <v>19</v>
      </c>
      <c r="D4404" t="s">
        <v>19</v>
      </c>
      <c r="E4404">
        <v>4403</v>
      </c>
      <c r="F4404" t="s">
        <v>20</v>
      </c>
      <c r="G4404">
        <v>24910</v>
      </c>
      <c r="H4404">
        <v>4403</v>
      </c>
      <c r="I4404">
        <v>50</v>
      </c>
      <c r="J4404" t="s">
        <v>10463</v>
      </c>
      <c r="K4404" t="s">
        <v>10464</v>
      </c>
      <c r="L4404" t="s">
        <v>185</v>
      </c>
      <c r="M4404" t="s">
        <v>186</v>
      </c>
      <c r="N4404" t="s">
        <v>5485</v>
      </c>
      <c r="O4404" t="s">
        <v>179</v>
      </c>
      <c r="P4404">
        <v>61.272199999999998</v>
      </c>
      <c r="Q4404">
        <v>2906248</v>
      </c>
      <c r="R4404" t="s">
        <v>151</v>
      </c>
      <c r="S4404">
        <v>1</v>
      </c>
    </row>
    <row r="4405" spans="2:19" x14ac:dyDescent="0.3">
      <c r="B4405">
        <v>4404</v>
      </c>
      <c r="C4405" t="s">
        <v>19</v>
      </c>
      <c r="D4405" t="s">
        <v>19</v>
      </c>
      <c r="E4405">
        <v>4404</v>
      </c>
      <c r="F4405" t="s">
        <v>20</v>
      </c>
      <c r="G4405">
        <v>18848</v>
      </c>
      <c r="H4405">
        <v>4404</v>
      </c>
      <c r="I4405">
        <v>78</v>
      </c>
      <c r="J4405" t="s">
        <v>10465</v>
      </c>
      <c r="K4405" t="s">
        <v>10466</v>
      </c>
      <c r="L4405" t="s">
        <v>164</v>
      </c>
      <c r="M4405" t="s">
        <v>165</v>
      </c>
      <c r="N4405" t="s">
        <v>4346</v>
      </c>
      <c r="O4405" t="s">
        <v>1063</v>
      </c>
      <c r="P4405">
        <v>61.247500000000002</v>
      </c>
      <c r="Q4405">
        <v>37363437</v>
      </c>
      <c r="R4405" t="s">
        <v>144</v>
      </c>
      <c r="S4405">
        <v>3</v>
      </c>
    </row>
    <row r="4406" spans="2:19" x14ac:dyDescent="0.3">
      <c r="B4406">
        <v>4405</v>
      </c>
      <c r="C4406" t="s">
        <v>19</v>
      </c>
      <c r="D4406" t="s">
        <v>19</v>
      </c>
      <c r="E4406">
        <v>4405</v>
      </c>
      <c r="F4406" t="s">
        <v>20</v>
      </c>
      <c r="G4406">
        <v>6997</v>
      </c>
      <c r="H4406">
        <v>4405</v>
      </c>
      <c r="I4406">
        <v>365</v>
      </c>
      <c r="J4406" t="s">
        <v>10467</v>
      </c>
      <c r="K4406" t="s">
        <v>10468</v>
      </c>
      <c r="L4406" t="s">
        <v>154</v>
      </c>
      <c r="M4406" t="s">
        <v>155</v>
      </c>
      <c r="N4406" t="s">
        <v>519</v>
      </c>
      <c r="O4406" t="s">
        <v>520</v>
      </c>
      <c r="P4406">
        <v>61.238399999999999</v>
      </c>
      <c r="Q4406">
        <v>242326296</v>
      </c>
      <c r="R4406" t="s">
        <v>467</v>
      </c>
      <c r="S4406">
        <v>6</v>
      </c>
    </row>
    <row r="4407" spans="2:19" x14ac:dyDescent="0.3">
      <c r="B4407">
        <v>4406</v>
      </c>
      <c r="C4407" t="s">
        <v>19</v>
      </c>
      <c r="D4407" t="s">
        <v>19</v>
      </c>
      <c r="E4407">
        <v>4406</v>
      </c>
      <c r="F4407" t="s">
        <v>20</v>
      </c>
      <c r="G4407">
        <v>25380</v>
      </c>
      <c r="H4407">
        <v>4406</v>
      </c>
      <c r="I4407">
        <v>21</v>
      </c>
      <c r="J4407" t="s">
        <v>10469</v>
      </c>
      <c r="K4407" t="s">
        <v>10470</v>
      </c>
      <c r="L4407" t="s">
        <v>131</v>
      </c>
      <c r="M4407" t="s">
        <v>132</v>
      </c>
      <c r="N4407" t="s">
        <v>9885</v>
      </c>
      <c r="O4407" t="s">
        <v>794</v>
      </c>
      <c r="P4407">
        <v>61.239800000000002</v>
      </c>
      <c r="Q4407">
        <v>30834247</v>
      </c>
      <c r="R4407" t="s">
        <v>262</v>
      </c>
      <c r="S4407">
        <v>1</v>
      </c>
    </row>
    <row r="4408" spans="2:19" x14ac:dyDescent="0.3">
      <c r="B4408">
        <v>4407</v>
      </c>
      <c r="C4408" t="s">
        <v>19</v>
      </c>
      <c r="D4408" t="s">
        <v>19</v>
      </c>
      <c r="E4408">
        <v>4407</v>
      </c>
      <c r="F4408" t="s">
        <v>20</v>
      </c>
      <c r="G4408">
        <v>24360</v>
      </c>
      <c r="H4408">
        <v>4407</v>
      </c>
      <c r="I4408">
        <v>24</v>
      </c>
      <c r="J4408" t="s">
        <v>10471</v>
      </c>
      <c r="K4408" t="s">
        <v>10472</v>
      </c>
      <c r="L4408" t="s">
        <v>154</v>
      </c>
      <c r="M4408" t="s">
        <v>155</v>
      </c>
      <c r="N4408" t="s">
        <v>10473</v>
      </c>
      <c r="O4408" t="s">
        <v>298</v>
      </c>
      <c r="P4408">
        <v>61.229399999999998</v>
      </c>
      <c r="Q4408">
        <v>2940102</v>
      </c>
      <c r="R4408" t="s">
        <v>42</v>
      </c>
      <c r="S4408">
        <v>2</v>
      </c>
    </row>
    <row r="4409" spans="2:19" x14ac:dyDescent="0.3">
      <c r="B4409">
        <v>4408</v>
      </c>
      <c r="C4409" t="s">
        <v>19</v>
      </c>
      <c r="D4409" t="s">
        <v>19</v>
      </c>
      <c r="E4409">
        <v>4408</v>
      </c>
      <c r="F4409" t="s">
        <v>20</v>
      </c>
      <c r="G4409">
        <v>3158</v>
      </c>
      <c r="H4409">
        <v>4408</v>
      </c>
      <c r="I4409">
        <v>0</v>
      </c>
      <c r="J4409" t="s">
        <v>10474</v>
      </c>
      <c r="K4409" t="s">
        <v>10475</v>
      </c>
      <c r="L4409" t="s">
        <v>176</v>
      </c>
      <c r="M4409" t="s">
        <v>177</v>
      </c>
      <c r="N4409" t="s">
        <v>10476</v>
      </c>
      <c r="O4409" t="s">
        <v>179</v>
      </c>
      <c r="P4409">
        <v>61.216900000000003</v>
      </c>
      <c r="Q4409">
        <v>19722422</v>
      </c>
      <c r="R4409" t="s">
        <v>274</v>
      </c>
      <c r="S4409">
        <v>3</v>
      </c>
    </row>
    <row r="4410" spans="2:19" x14ac:dyDescent="0.3">
      <c r="B4410">
        <v>4409</v>
      </c>
      <c r="C4410" t="s">
        <v>19</v>
      </c>
      <c r="D4410" t="s">
        <v>19</v>
      </c>
      <c r="E4410">
        <v>4409</v>
      </c>
      <c r="F4410" t="s">
        <v>20</v>
      </c>
      <c r="G4410">
        <v>18867</v>
      </c>
      <c r="H4410">
        <v>4409</v>
      </c>
      <c r="I4410">
        <v>204</v>
      </c>
      <c r="J4410" t="s">
        <v>10477</v>
      </c>
      <c r="K4410" t="s">
        <v>10478</v>
      </c>
      <c r="L4410" t="s">
        <v>124</v>
      </c>
      <c r="M4410" t="s">
        <v>125</v>
      </c>
      <c r="N4410" t="s">
        <v>226</v>
      </c>
      <c r="O4410" t="s">
        <v>227</v>
      </c>
      <c r="P4410">
        <v>61.178899999999999</v>
      </c>
      <c r="Q4410">
        <v>29602740</v>
      </c>
      <c r="R4410" t="s">
        <v>118</v>
      </c>
      <c r="S4410">
        <v>4</v>
      </c>
    </row>
    <row r="4411" spans="2:19" x14ac:dyDescent="0.3">
      <c r="B4411">
        <v>4410</v>
      </c>
      <c r="C4411" t="s">
        <v>19</v>
      </c>
      <c r="D4411" t="s">
        <v>19</v>
      </c>
      <c r="E4411">
        <v>4410</v>
      </c>
      <c r="F4411" t="s">
        <v>20</v>
      </c>
      <c r="G4411">
        <v>22463</v>
      </c>
      <c r="H4411">
        <v>4410</v>
      </c>
      <c r="I4411">
        <v>101</v>
      </c>
      <c r="J4411" t="s">
        <v>10479</v>
      </c>
      <c r="K4411" t="s">
        <v>10480</v>
      </c>
      <c r="L4411" t="s">
        <v>547</v>
      </c>
      <c r="M4411" t="s">
        <v>548</v>
      </c>
      <c r="N4411" t="s">
        <v>549</v>
      </c>
      <c r="O4411" t="s">
        <v>549</v>
      </c>
      <c r="P4411">
        <v>61.147199999999998</v>
      </c>
      <c r="Q4411">
        <v>13401000</v>
      </c>
      <c r="R4411" t="s">
        <v>449</v>
      </c>
      <c r="S4411">
        <v>3</v>
      </c>
    </row>
    <row r="4412" spans="2:19" x14ac:dyDescent="0.3">
      <c r="B4412">
        <v>4411</v>
      </c>
      <c r="C4412" t="s">
        <v>19</v>
      </c>
      <c r="D4412" t="s">
        <v>19</v>
      </c>
      <c r="E4412">
        <v>4411</v>
      </c>
      <c r="F4412" t="s">
        <v>20</v>
      </c>
      <c r="G4412">
        <v>21838</v>
      </c>
      <c r="H4412">
        <v>4411</v>
      </c>
      <c r="I4412">
        <v>22</v>
      </c>
      <c r="J4412" t="s">
        <v>10481</v>
      </c>
      <c r="K4412" t="s">
        <v>10482</v>
      </c>
      <c r="L4412" t="s">
        <v>23</v>
      </c>
      <c r="M4412" t="s">
        <v>24</v>
      </c>
      <c r="N4412" t="s">
        <v>223</v>
      </c>
      <c r="O4412" t="s">
        <v>60</v>
      </c>
      <c r="P4412">
        <v>61.128500000000003</v>
      </c>
      <c r="Q4412">
        <v>2570000</v>
      </c>
      <c r="R4412" t="s">
        <v>449</v>
      </c>
      <c r="S4412">
        <v>3</v>
      </c>
    </row>
    <row r="4413" spans="2:19" x14ac:dyDescent="0.3">
      <c r="B4413">
        <v>4412</v>
      </c>
      <c r="C4413" t="s">
        <v>19</v>
      </c>
      <c r="D4413" t="s">
        <v>19</v>
      </c>
      <c r="E4413">
        <v>4412</v>
      </c>
      <c r="F4413" t="s">
        <v>20</v>
      </c>
      <c r="G4413">
        <v>26022</v>
      </c>
      <c r="H4413">
        <v>4412</v>
      </c>
      <c r="I4413">
        <v>20</v>
      </c>
      <c r="J4413" t="s">
        <v>10483</v>
      </c>
      <c r="K4413" t="s">
        <v>10484</v>
      </c>
      <c r="L4413" t="s">
        <v>195</v>
      </c>
      <c r="M4413" t="s">
        <v>196</v>
      </c>
      <c r="N4413" t="s">
        <v>10485</v>
      </c>
      <c r="O4413" t="s">
        <v>2620</v>
      </c>
      <c r="P4413">
        <v>61.105699999999999</v>
      </c>
      <c r="Q4413">
        <v>4521928</v>
      </c>
      <c r="R4413" t="s">
        <v>274</v>
      </c>
      <c r="S4413">
        <v>1</v>
      </c>
    </row>
    <row r="4414" spans="2:19" x14ac:dyDescent="0.3">
      <c r="B4414">
        <v>4413</v>
      </c>
      <c r="C4414" t="s">
        <v>19</v>
      </c>
      <c r="D4414" t="s">
        <v>19</v>
      </c>
      <c r="E4414">
        <v>4413</v>
      </c>
      <c r="F4414" t="s">
        <v>20</v>
      </c>
      <c r="G4414">
        <v>2499</v>
      </c>
      <c r="H4414">
        <v>4413</v>
      </c>
      <c r="I4414">
        <v>2627</v>
      </c>
      <c r="J4414" t="s">
        <v>10486</v>
      </c>
      <c r="K4414" t="s">
        <v>10487</v>
      </c>
      <c r="L4414" t="s">
        <v>33</v>
      </c>
      <c r="M4414" t="s">
        <v>34</v>
      </c>
      <c r="N4414" t="s">
        <v>413</v>
      </c>
      <c r="O4414" t="s">
        <v>414</v>
      </c>
      <c r="P4414">
        <v>61.095300000000002</v>
      </c>
      <c r="Q4414">
        <v>187960809</v>
      </c>
      <c r="R4414" t="s">
        <v>37</v>
      </c>
      <c r="S4414">
        <v>6</v>
      </c>
    </row>
    <row r="4415" spans="2:19" x14ac:dyDescent="0.3">
      <c r="B4415">
        <v>4414</v>
      </c>
      <c r="C4415" t="s">
        <v>19</v>
      </c>
      <c r="D4415" t="s">
        <v>19</v>
      </c>
      <c r="E4415">
        <v>4414</v>
      </c>
      <c r="F4415" t="s">
        <v>20</v>
      </c>
      <c r="G4415">
        <v>25164</v>
      </c>
      <c r="H4415">
        <v>4414</v>
      </c>
      <c r="I4415">
        <v>500</v>
      </c>
      <c r="J4415" t="s">
        <v>10488</v>
      </c>
      <c r="K4415" t="s">
        <v>10489</v>
      </c>
      <c r="L4415" t="s">
        <v>257</v>
      </c>
      <c r="M4415" t="s">
        <v>258</v>
      </c>
      <c r="N4415" t="s">
        <v>552</v>
      </c>
      <c r="O4415" t="s">
        <v>259</v>
      </c>
      <c r="P4415">
        <v>61.0959</v>
      </c>
      <c r="Q4415">
        <v>70792000</v>
      </c>
      <c r="R4415" t="s">
        <v>151</v>
      </c>
      <c r="S4415">
        <v>1</v>
      </c>
    </row>
    <row r="4416" spans="2:19" x14ac:dyDescent="0.3">
      <c r="B4416">
        <v>4415</v>
      </c>
      <c r="C4416" t="s">
        <v>19</v>
      </c>
      <c r="D4416" t="s">
        <v>19</v>
      </c>
      <c r="E4416">
        <v>4415</v>
      </c>
      <c r="F4416" t="s">
        <v>20</v>
      </c>
      <c r="G4416">
        <v>2780</v>
      </c>
      <c r="H4416">
        <v>4415</v>
      </c>
      <c r="I4416">
        <v>232</v>
      </c>
      <c r="J4416" t="s">
        <v>10490</v>
      </c>
      <c r="K4416" t="s">
        <v>10491</v>
      </c>
      <c r="L4416" t="s">
        <v>547</v>
      </c>
      <c r="M4416" t="s">
        <v>548</v>
      </c>
      <c r="N4416" t="s">
        <v>3001</v>
      </c>
      <c r="O4416" t="s">
        <v>549</v>
      </c>
      <c r="P4416">
        <v>61.085099999999997</v>
      </c>
      <c r="Q4416">
        <v>11564320</v>
      </c>
      <c r="R4416" t="s">
        <v>61</v>
      </c>
      <c r="S4416">
        <v>7</v>
      </c>
    </row>
    <row r="4417" spans="2:19" x14ac:dyDescent="0.3">
      <c r="B4417">
        <v>4416</v>
      </c>
      <c r="C4417" t="s">
        <v>19</v>
      </c>
      <c r="D4417" t="s">
        <v>19</v>
      </c>
      <c r="E4417">
        <v>4416</v>
      </c>
      <c r="F4417" t="s">
        <v>20</v>
      </c>
      <c r="G4417">
        <v>26359</v>
      </c>
      <c r="H4417">
        <v>4416</v>
      </c>
      <c r="I4417">
        <v>104</v>
      </c>
      <c r="J4417" t="s">
        <v>10492</v>
      </c>
      <c r="K4417" t="s">
        <v>10493</v>
      </c>
      <c r="L4417" t="s">
        <v>246</v>
      </c>
      <c r="M4417" t="s">
        <v>247</v>
      </c>
      <c r="N4417" t="s">
        <v>600</v>
      </c>
      <c r="O4417" t="s">
        <v>600</v>
      </c>
      <c r="P4417">
        <v>61.084299999999999</v>
      </c>
      <c r="Q4417">
        <v>29712000</v>
      </c>
      <c r="R4417" t="s">
        <v>121</v>
      </c>
      <c r="S4417">
        <v>1</v>
      </c>
    </row>
    <row r="4418" spans="2:19" x14ac:dyDescent="0.3">
      <c r="B4418">
        <v>4417</v>
      </c>
      <c r="C4418" t="s">
        <v>19</v>
      </c>
      <c r="D4418" t="s">
        <v>19</v>
      </c>
      <c r="E4418">
        <v>4417</v>
      </c>
      <c r="F4418" t="s">
        <v>20</v>
      </c>
      <c r="G4418">
        <v>22147</v>
      </c>
      <c r="H4418">
        <v>4417</v>
      </c>
      <c r="I4418">
        <v>8</v>
      </c>
      <c r="J4418" t="s">
        <v>10494</v>
      </c>
      <c r="K4418" t="s">
        <v>10495</v>
      </c>
      <c r="L4418" t="s">
        <v>360</v>
      </c>
      <c r="M4418" t="s">
        <v>361</v>
      </c>
      <c r="N4418" t="s">
        <v>362</v>
      </c>
      <c r="O4418" t="s">
        <v>362</v>
      </c>
      <c r="P4418">
        <v>61.067900000000002</v>
      </c>
      <c r="Q4418">
        <v>7760176</v>
      </c>
      <c r="R4418" t="s">
        <v>118</v>
      </c>
      <c r="S4418">
        <v>3</v>
      </c>
    </row>
    <row r="4419" spans="2:19" x14ac:dyDescent="0.3">
      <c r="B4419">
        <v>4418</v>
      </c>
      <c r="C4419" t="s">
        <v>19</v>
      </c>
      <c r="D4419" t="s">
        <v>19</v>
      </c>
      <c r="E4419">
        <v>4418</v>
      </c>
      <c r="F4419" t="s">
        <v>20</v>
      </c>
      <c r="G4419">
        <v>2021</v>
      </c>
      <c r="H4419">
        <v>4418</v>
      </c>
      <c r="I4419">
        <v>2391</v>
      </c>
      <c r="J4419" t="s">
        <v>10496</v>
      </c>
      <c r="K4419" t="s">
        <v>10497</v>
      </c>
      <c r="L4419" t="s">
        <v>189</v>
      </c>
      <c r="M4419" t="s">
        <v>190</v>
      </c>
      <c r="N4419" t="s">
        <v>6705</v>
      </c>
      <c r="O4419" t="s">
        <v>192</v>
      </c>
      <c r="P4419">
        <v>61.043100000000003</v>
      </c>
      <c r="Q4419">
        <v>261679000</v>
      </c>
      <c r="R4419" t="s">
        <v>61</v>
      </c>
      <c r="S4419">
        <v>6</v>
      </c>
    </row>
    <row r="4420" spans="2:19" x14ac:dyDescent="0.3">
      <c r="B4420">
        <v>4419</v>
      </c>
      <c r="C4420" t="s">
        <v>19</v>
      </c>
      <c r="D4420" t="s">
        <v>19</v>
      </c>
      <c r="E4420">
        <v>4419</v>
      </c>
      <c r="F4420" t="s">
        <v>20</v>
      </c>
      <c r="G4420">
        <v>26169</v>
      </c>
      <c r="H4420">
        <v>4419</v>
      </c>
      <c r="I4420">
        <v>11</v>
      </c>
      <c r="J4420" t="s">
        <v>10498</v>
      </c>
      <c r="K4420" t="s">
        <v>10499</v>
      </c>
      <c r="L4420" t="s">
        <v>731</v>
      </c>
      <c r="M4420" t="s">
        <v>732</v>
      </c>
      <c r="N4420" t="s">
        <v>734</v>
      </c>
      <c r="O4420" t="s">
        <v>734</v>
      </c>
      <c r="P4420">
        <v>61.021299999999997</v>
      </c>
      <c r="Q4420">
        <v>2600135</v>
      </c>
      <c r="R4420" t="s">
        <v>27</v>
      </c>
      <c r="S4420">
        <v>1</v>
      </c>
    </row>
    <row r="4421" spans="2:19" x14ac:dyDescent="0.3">
      <c r="B4421">
        <v>4420</v>
      </c>
      <c r="C4421" t="s">
        <v>19</v>
      </c>
      <c r="D4421" t="s">
        <v>19</v>
      </c>
      <c r="E4421">
        <v>4420</v>
      </c>
      <c r="F4421" t="s">
        <v>20</v>
      </c>
      <c r="G4421">
        <v>5348</v>
      </c>
      <c r="H4421">
        <v>4420</v>
      </c>
      <c r="I4421">
        <v>77</v>
      </c>
      <c r="J4421" t="s">
        <v>10500</v>
      </c>
      <c r="K4421" t="s">
        <v>10501</v>
      </c>
      <c r="L4421" t="s">
        <v>64</v>
      </c>
      <c r="M4421" t="s">
        <v>65</v>
      </c>
      <c r="N4421" t="s">
        <v>66</v>
      </c>
      <c r="O4421" t="s">
        <v>67</v>
      </c>
      <c r="P4421">
        <v>60.97</v>
      </c>
      <c r="Q4421">
        <v>63351640</v>
      </c>
      <c r="R4421" t="s">
        <v>27</v>
      </c>
      <c r="S4421">
        <v>6</v>
      </c>
    </row>
    <row r="4422" spans="2:19" x14ac:dyDescent="0.3">
      <c r="B4422">
        <v>4421</v>
      </c>
      <c r="C4422" t="s">
        <v>19</v>
      </c>
      <c r="D4422" t="s">
        <v>19</v>
      </c>
      <c r="E4422">
        <v>4421</v>
      </c>
      <c r="F4422" t="s">
        <v>20</v>
      </c>
      <c r="G4422">
        <v>18699</v>
      </c>
      <c r="H4422">
        <v>4421</v>
      </c>
      <c r="I4422">
        <v>61</v>
      </c>
      <c r="J4422" t="s">
        <v>10502</v>
      </c>
      <c r="K4422" t="s">
        <v>10503</v>
      </c>
      <c r="L4422" t="s">
        <v>64</v>
      </c>
      <c r="M4422" t="s">
        <v>65</v>
      </c>
      <c r="N4422" t="s">
        <v>66</v>
      </c>
      <c r="O4422" t="s">
        <v>67</v>
      </c>
      <c r="P4422">
        <v>60.960500000000003</v>
      </c>
      <c r="Q4422">
        <v>5805270</v>
      </c>
      <c r="R4422" t="s">
        <v>42</v>
      </c>
      <c r="S4422">
        <v>5</v>
      </c>
    </row>
    <row r="4423" spans="2:19" x14ac:dyDescent="0.3">
      <c r="B4423">
        <v>4422</v>
      </c>
      <c r="C4423" t="s">
        <v>19</v>
      </c>
      <c r="D4423" t="s">
        <v>19</v>
      </c>
      <c r="E4423">
        <v>4422</v>
      </c>
      <c r="F4423" t="s">
        <v>20</v>
      </c>
      <c r="G4423">
        <v>26252</v>
      </c>
      <c r="H4423">
        <v>4422</v>
      </c>
      <c r="I4423">
        <v>24</v>
      </c>
      <c r="J4423" t="s">
        <v>10504</v>
      </c>
      <c r="K4423" t="s">
        <v>10505</v>
      </c>
      <c r="L4423" t="s">
        <v>131</v>
      </c>
      <c r="M4423" t="s">
        <v>132</v>
      </c>
      <c r="N4423" t="s">
        <v>1050</v>
      </c>
      <c r="O4423" t="s">
        <v>794</v>
      </c>
      <c r="P4423">
        <v>60.744599999999998</v>
      </c>
      <c r="Q4423">
        <v>4561217</v>
      </c>
      <c r="R4423" t="s">
        <v>121</v>
      </c>
      <c r="S4423">
        <v>1</v>
      </c>
    </row>
    <row r="4424" spans="2:19" x14ac:dyDescent="0.3">
      <c r="B4424">
        <v>4423</v>
      </c>
      <c r="C4424" t="s">
        <v>19</v>
      </c>
      <c r="D4424" t="s">
        <v>19</v>
      </c>
      <c r="E4424">
        <v>4423</v>
      </c>
      <c r="F4424" t="s">
        <v>20</v>
      </c>
      <c r="G4424">
        <v>18363</v>
      </c>
      <c r="H4424">
        <v>4423</v>
      </c>
      <c r="I4424">
        <v>597</v>
      </c>
      <c r="J4424" t="s">
        <v>10506</v>
      </c>
      <c r="K4424" t="s">
        <v>10507</v>
      </c>
      <c r="L4424" t="s">
        <v>95</v>
      </c>
      <c r="M4424" t="s">
        <v>96</v>
      </c>
      <c r="N4424" t="s">
        <v>150</v>
      </c>
      <c r="O4424" t="s">
        <v>150</v>
      </c>
      <c r="P4424">
        <v>60.679400000000001</v>
      </c>
      <c r="Q4424">
        <v>98226775</v>
      </c>
      <c r="R4424" t="s">
        <v>37</v>
      </c>
      <c r="S4424">
        <v>5</v>
      </c>
    </row>
    <row r="4425" spans="2:19" x14ac:dyDescent="0.3">
      <c r="B4425">
        <v>4424</v>
      </c>
      <c r="C4425" t="s">
        <v>19</v>
      </c>
      <c r="D4425" t="s">
        <v>19</v>
      </c>
      <c r="E4425">
        <v>4424</v>
      </c>
      <c r="F4425" t="s">
        <v>20</v>
      </c>
      <c r="G4425">
        <v>4134</v>
      </c>
      <c r="H4425">
        <v>4424</v>
      </c>
      <c r="I4425">
        <v>63</v>
      </c>
      <c r="J4425" t="s">
        <v>10508</v>
      </c>
      <c r="K4425" t="s">
        <v>10509</v>
      </c>
      <c r="L4425" t="s">
        <v>23</v>
      </c>
      <c r="M4425" t="s">
        <v>24</v>
      </c>
      <c r="N4425" t="s">
        <v>7625</v>
      </c>
      <c r="O4425" t="s">
        <v>26</v>
      </c>
      <c r="P4425">
        <v>60.672199999999997</v>
      </c>
      <c r="Q4425">
        <v>12239035</v>
      </c>
      <c r="R4425" t="s">
        <v>37</v>
      </c>
      <c r="S4425">
        <v>5</v>
      </c>
    </row>
    <row r="4426" spans="2:19" x14ac:dyDescent="0.3">
      <c r="B4426">
        <v>4425</v>
      </c>
      <c r="C4426" t="s">
        <v>19</v>
      </c>
      <c r="D4426" t="s">
        <v>19</v>
      </c>
      <c r="E4426">
        <v>4425</v>
      </c>
      <c r="F4426" t="s">
        <v>20</v>
      </c>
      <c r="G4426">
        <v>18739</v>
      </c>
      <c r="H4426">
        <v>4425</v>
      </c>
      <c r="I4426">
        <v>65</v>
      </c>
      <c r="J4426" t="s">
        <v>10510</v>
      </c>
      <c r="K4426" t="s">
        <v>10511</v>
      </c>
      <c r="L4426" t="s">
        <v>33</v>
      </c>
      <c r="M4426" t="s">
        <v>34</v>
      </c>
      <c r="N4426" t="s">
        <v>801</v>
      </c>
      <c r="O4426" t="s">
        <v>36</v>
      </c>
      <c r="P4426">
        <v>60.629199999999997</v>
      </c>
      <c r="Q4426">
        <v>10086600</v>
      </c>
      <c r="R4426" t="s">
        <v>144</v>
      </c>
      <c r="S4426">
        <v>5</v>
      </c>
    </row>
    <row r="4427" spans="2:19" x14ac:dyDescent="0.3">
      <c r="B4427">
        <v>4426</v>
      </c>
      <c r="C4427" t="s">
        <v>19</v>
      </c>
      <c r="D4427" t="s">
        <v>19</v>
      </c>
      <c r="E4427">
        <v>4426</v>
      </c>
      <c r="F4427" t="s">
        <v>20</v>
      </c>
      <c r="G4427">
        <v>25438</v>
      </c>
      <c r="H4427">
        <v>4426</v>
      </c>
      <c r="I4427">
        <v>35</v>
      </c>
      <c r="J4427" t="s">
        <v>10512</v>
      </c>
      <c r="K4427" t="s">
        <v>10513</v>
      </c>
      <c r="L4427" t="s">
        <v>23</v>
      </c>
      <c r="M4427" t="s">
        <v>24</v>
      </c>
      <c r="N4427" t="s">
        <v>10514</v>
      </c>
      <c r="O4427" t="s">
        <v>436</v>
      </c>
      <c r="P4427">
        <v>60.621899999999997</v>
      </c>
      <c r="Q4427">
        <v>4819848</v>
      </c>
      <c r="R4427" t="s">
        <v>449</v>
      </c>
      <c r="S4427">
        <v>1</v>
      </c>
    </row>
    <row r="4428" spans="2:19" x14ac:dyDescent="0.3">
      <c r="B4428">
        <v>4427</v>
      </c>
      <c r="C4428" t="s">
        <v>19</v>
      </c>
      <c r="D4428" t="s">
        <v>19</v>
      </c>
      <c r="E4428">
        <v>4427</v>
      </c>
      <c r="F4428" t="s">
        <v>20</v>
      </c>
      <c r="G4428">
        <v>23839</v>
      </c>
      <c r="H4428">
        <v>4427</v>
      </c>
      <c r="I4428">
        <v>49</v>
      </c>
      <c r="J4428" t="s">
        <v>10515</v>
      </c>
      <c r="K4428" t="s">
        <v>10516</v>
      </c>
      <c r="L4428" t="s">
        <v>95</v>
      </c>
      <c r="M4428" t="s">
        <v>96</v>
      </c>
      <c r="N4428" t="s">
        <v>150</v>
      </c>
      <c r="O4428" t="s">
        <v>150</v>
      </c>
      <c r="P4428">
        <v>60.605800000000002</v>
      </c>
      <c r="Q4428">
        <v>13897412</v>
      </c>
      <c r="R4428" t="s">
        <v>27</v>
      </c>
      <c r="S4428">
        <v>2</v>
      </c>
    </row>
    <row r="4429" spans="2:19" x14ac:dyDescent="0.3">
      <c r="B4429">
        <v>4428</v>
      </c>
      <c r="C4429" t="s">
        <v>19</v>
      </c>
      <c r="D4429" t="s">
        <v>19</v>
      </c>
      <c r="E4429">
        <v>4428</v>
      </c>
      <c r="F4429" t="s">
        <v>20</v>
      </c>
      <c r="G4429">
        <v>17312</v>
      </c>
      <c r="H4429">
        <v>4428</v>
      </c>
      <c r="I4429">
        <v>20</v>
      </c>
      <c r="J4429" t="s">
        <v>10517</v>
      </c>
      <c r="K4429" t="s">
        <v>10518</v>
      </c>
      <c r="L4429" t="s">
        <v>23</v>
      </c>
      <c r="M4429" t="s">
        <v>24</v>
      </c>
      <c r="N4429" t="s">
        <v>3921</v>
      </c>
      <c r="O4429" t="s">
        <v>60</v>
      </c>
      <c r="P4429">
        <v>60.582099999999997</v>
      </c>
      <c r="Q4429">
        <v>12849015</v>
      </c>
      <c r="R4429" t="s">
        <v>151</v>
      </c>
      <c r="S4429">
        <v>5</v>
      </c>
    </row>
    <row r="4430" spans="2:19" x14ac:dyDescent="0.3">
      <c r="B4430">
        <v>4429</v>
      </c>
      <c r="C4430" t="s">
        <v>19</v>
      </c>
      <c r="D4430" t="s">
        <v>19</v>
      </c>
      <c r="E4430">
        <v>4429</v>
      </c>
      <c r="F4430" t="s">
        <v>20</v>
      </c>
      <c r="G4430">
        <v>4450</v>
      </c>
      <c r="H4430">
        <v>4429</v>
      </c>
      <c r="I4430">
        <v>114</v>
      </c>
      <c r="J4430" t="s">
        <v>10519</v>
      </c>
      <c r="K4430" t="s">
        <v>10520</v>
      </c>
      <c r="L4430" t="s">
        <v>185</v>
      </c>
      <c r="M4430" t="s">
        <v>186</v>
      </c>
      <c r="N4430" t="s">
        <v>4936</v>
      </c>
      <c r="O4430" t="s">
        <v>2593</v>
      </c>
      <c r="P4430">
        <v>60.525700000000001</v>
      </c>
      <c r="Q4430">
        <v>84042083</v>
      </c>
      <c r="R4430" t="s">
        <v>49</v>
      </c>
      <c r="S4430">
        <v>5</v>
      </c>
    </row>
    <row r="4431" spans="2:19" x14ac:dyDescent="0.3">
      <c r="B4431">
        <v>4430</v>
      </c>
      <c r="C4431" t="s">
        <v>19</v>
      </c>
      <c r="D4431" t="s">
        <v>19</v>
      </c>
      <c r="E4431">
        <v>4430</v>
      </c>
      <c r="F4431" t="s">
        <v>20</v>
      </c>
      <c r="G4431">
        <v>24472</v>
      </c>
      <c r="H4431">
        <v>4430</v>
      </c>
      <c r="I4431">
        <v>28</v>
      </c>
      <c r="J4431" t="s">
        <v>10521</v>
      </c>
      <c r="K4431" t="s">
        <v>10522</v>
      </c>
      <c r="L4431" t="s">
        <v>185</v>
      </c>
      <c r="M4431" t="s">
        <v>186</v>
      </c>
      <c r="N4431" t="s">
        <v>185</v>
      </c>
      <c r="O4431" t="s">
        <v>179</v>
      </c>
      <c r="P4431">
        <v>60.505899999999997</v>
      </c>
      <c r="Q4431">
        <v>8369170</v>
      </c>
      <c r="R4431" t="s">
        <v>243</v>
      </c>
      <c r="S4431">
        <v>2</v>
      </c>
    </row>
    <row r="4432" spans="2:19" x14ac:dyDescent="0.3">
      <c r="B4432">
        <v>4431</v>
      </c>
      <c r="C4432" t="s">
        <v>19</v>
      </c>
      <c r="D4432" t="s">
        <v>19</v>
      </c>
      <c r="E4432">
        <v>4431</v>
      </c>
      <c r="F4432" t="s">
        <v>20</v>
      </c>
      <c r="G4432">
        <v>2208</v>
      </c>
      <c r="H4432">
        <v>4431</v>
      </c>
      <c r="I4432">
        <v>64</v>
      </c>
      <c r="J4432" t="s">
        <v>10523</v>
      </c>
      <c r="K4432" t="s">
        <v>10524</v>
      </c>
      <c r="L4432" t="s">
        <v>95</v>
      </c>
      <c r="M4432" t="s">
        <v>96</v>
      </c>
      <c r="N4432" t="s">
        <v>147</v>
      </c>
      <c r="O4432" t="s">
        <v>147</v>
      </c>
      <c r="P4432">
        <v>60.4649</v>
      </c>
      <c r="Q4432">
        <v>7888240</v>
      </c>
      <c r="R4432" t="s">
        <v>151</v>
      </c>
      <c r="S4432">
        <v>6</v>
      </c>
    </row>
    <row r="4433" spans="2:19" x14ac:dyDescent="0.3">
      <c r="B4433">
        <v>4432</v>
      </c>
      <c r="C4433" t="s">
        <v>19</v>
      </c>
      <c r="D4433" t="s">
        <v>19</v>
      </c>
      <c r="E4433">
        <v>4432</v>
      </c>
      <c r="F4433" t="s">
        <v>20</v>
      </c>
      <c r="G4433">
        <v>8904</v>
      </c>
      <c r="H4433">
        <v>4432</v>
      </c>
      <c r="I4433">
        <v>107</v>
      </c>
      <c r="J4433" t="s">
        <v>10525</v>
      </c>
      <c r="K4433" t="s">
        <v>10526</v>
      </c>
      <c r="L4433" t="s">
        <v>70</v>
      </c>
      <c r="M4433" t="s">
        <v>71</v>
      </c>
      <c r="N4433" t="s">
        <v>72</v>
      </c>
      <c r="O4433" t="s">
        <v>73</v>
      </c>
      <c r="P4433">
        <v>60.430599999999998</v>
      </c>
      <c r="Q4433">
        <v>45633205</v>
      </c>
      <c r="R4433" t="s">
        <v>274</v>
      </c>
      <c r="S4433">
        <v>3</v>
      </c>
    </row>
    <row r="4434" spans="2:19" x14ac:dyDescent="0.3">
      <c r="B4434">
        <v>4433</v>
      </c>
      <c r="C4434" t="s">
        <v>19</v>
      </c>
      <c r="D4434" t="s">
        <v>19</v>
      </c>
      <c r="E4434">
        <v>4433</v>
      </c>
      <c r="F4434" t="s">
        <v>20</v>
      </c>
      <c r="G4434">
        <v>18235</v>
      </c>
      <c r="H4434">
        <v>4433</v>
      </c>
      <c r="I4434">
        <v>37</v>
      </c>
      <c r="J4434" t="s">
        <v>10527</v>
      </c>
      <c r="K4434" t="s">
        <v>10528</v>
      </c>
      <c r="L4434" t="s">
        <v>195</v>
      </c>
      <c r="M4434" t="s">
        <v>196</v>
      </c>
      <c r="N4434" t="s">
        <v>1836</v>
      </c>
      <c r="O4434" t="s">
        <v>410</v>
      </c>
      <c r="P4434">
        <v>60.389600000000002</v>
      </c>
      <c r="Q4434">
        <v>5036576</v>
      </c>
      <c r="R4434" t="s">
        <v>121</v>
      </c>
      <c r="S4434">
        <v>5</v>
      </c>
    </row>
    <row r="4435" spans="2:19" x14ac:dyDescent="0.3">
      <c r="B4435">
        <v>4434</v>
      </c>
      <c r="C4435" t="s">
        <v>19</v>
      </c>
      <c r="D4435" t="s">
        <v>19</v>
      </c>
      <c r="E4435">
        <v>4434</v>
      </c>
      <c r="F4435" t="s">
        <v>20</v>
      </c>
      <c r="G4435">
        <v>26130</v>
      </c>
      <c r="H4435">
        <v>4434</v>
      </c>
      <c r="I4435">
        <v>5</v>
      </c>
      <c r="J4435" t="s">
        <v>10529</v>
      </c>
      <c r="K4435" t="s">
        <v>10530</v>
      </c>
      <c r="L4435" t="s">
        <v>131</v>
      </c>
      <c r="M4435" t="s">
        <v>132</v>
      </c>
      <c r="N4435" t="s">
        <v>143</v>
      </c>
      <c r="O4435" t="s">
        <v>143</v>
      </c>
      <c r="P4435">
        <v>60.362400000000001</v>
      </c>
      <c r="Q4435">
        <v>3083038</v>
      </c>
      <c r="R4435" t="s">
        <v>37</v>
      </c>
      <c r="S4435">
        <v>1</v>
      </c>
    </row>
    <row r="4436" spans="2:19" x14ac:dyDescent="0.3">
      <c r="B4436">
        <v>4435</v>
      </c>
      <c r="C4436" t="s">
        <v>19</v>
      </c>
      <c r="D4436" t="s">
        <v>19</v>
      </c>
      <c r="E4436">
        <v>4435</v>
      </c>
      <c r="F4436" t="s">
        <v>20</v>
      </c>
      <c r="G4436">
        <v>22047</v>
      </c>
      <c r="H4436">
        <v>4435</v>
      </c>
      <c r="I4436">
        <v>53</v>
      </c>
      <c r="J4436" t="s">
        <v>10531</v>
      </c>
      <c r="K4436" t="s">
        <v>10532</v>
      </c>
      <c r="L4436" t="s">
        <v>311</v>
      </c>
      <c r="M4436" t="s">
        <v>369</v>
      </c>
      <c r="N4436" t="s">
        <v>10533</v>
      </c>
      <c r="O4436" t="s">
        <v>370</v>
      </c>
      <c r="P4436">
        <v>60.237699999999997</v>
      </c>
      <c r="Q4436">
        <v>29653655</v>
      </c>
      <c r="R4436" t="s">
        <v>27</v>
      </c>
      <c r="S4436">
        <v>3</v>
      </c>
    </row>
    <row r="4437" spans="2:19" x14ac:dyDescent="0.3">
      <c r="B4437">
        <v>4436</v>
      </c>
      <c r="C4437" t="s">
        <v>19</v>
      </c>
      <c r="D4437" t="s">
        <v>19</v>
      </c>
      <c r="E4437">
        <v>4436</v>
      </c>
      <c r="F4437" t="s">
        <v>20</v>
      </c>
      <c r="G4437">
        <v>25578</v>
      </c>
      <c r="H4437">
        <v>4436</v>
      </c>
      <c r="I4437">
        <v>74</v>
      </c>
      <c r="J4437" t="s">
        <v>10534</v>
      </c>
      <c r="K4437" t="s">
        <v>10535</v>
      </c>
      <c r="L4437" t="s">
        <v>943</v>
      </c>
      <c r="M4437" t="s">
        <v>944</v>
      </c>
      <c r="N4437" t="s">
        <v>946</v>
      </c>
      <c r="O4437" t="s">
        <v>946</v>
      </c>
      <c r="P4437">
        <v>60.061</v>
      </c>
      <c r="Q4437">
        <v>11025000</v>
      </c>
      <c r="R4437" t="s">
        <v>144</v>
      </c>
      <c r="S4437">
        <v>1</v>
      </c>
    </row>
    <row r="4438" spans="2:19" x14ac:dyDescent="0.3">
      <c r="B4438">
        <v>4437</v>
      </c>
      <c r="C4438" t="s">
        <v>19</v>
      </c>
      <c r="D4438" t="s">
        <v>19</v>
      </c>
      <c r="E4438">
        <v>4437</v>
      </c>
      <c r="F4438" t="s">
        <v>20</v>
      </c>
      <c r="G4438">
        <v>25645</v>
      </c>
      <c r="H4438">
        <v>4437</v>
      </c>
      <c r="I4438">
        <v>13</v>
      </c>
      <c r="J4438" t="s">
        <v>10536</v>
      </c>
      <c r="K4438" t="s">
        <v>10537</v>
      </c>
      <c r="L4438" t="s">
        <v>23</v>
      </c>
      <c r="M4438" t="s">
        <v>24</v>
      </c>
      <c r="N4438" t="s">
        <v>10538</v>
      </c>
      <c r="O4438" t="s">
        <v>883</v>
      </c>
      <c r="P4438">
        <v>60.025799999999997</v>
      </c>
      <c r="Q4438">
        <v>5522847</v>
      </c>
      <c r="R4438" t="s">
        <v>30</v>
      </c>
      <c r="S4438">
        <v>1</v>
      </c>
    </row>
    <row r="4439" spans="2:19" x14ac:dyDescent="0.3">
      <c r="B4439">
        <v>4438</v>
      </c>
      <c r="C4439" t="s">
        <v>19</v>
      </c>
      <c r="D4439" t="s">
        <v>19</v>
      </c>
      <c r="E4439">
        <v>4438</v>
      </c>
      <c r="F4439" t="s">
        <v>20</v>
      </c>
      <c r="G4439">
        <v>640</v>
      </c>
      <c r="H4439">
        <v>4438</v>
      </c>
      <c r="I4439">
        <v>179</v>
      </c>
      <c r="J4439" t="s">
        <v>10539</v>
      </c>
      <c r="K4439" t="s">
        <v>10540</v>
      </c>
      <c r="L4439" t="s">
        <v>257</v>
      </c>
      <c r="M4439" t="s">
        <v>258</v>
      </c>
      <c r="N4439" t="s">
        <v>871</v>
      </c>
      <c r="O4439" t="s">
        <v>259</v>
      </c>
      <c r="P4439">
        <v>59.963900000000002</v>
      </c>
      <c r="Q4439">
        <v>133921947</v>
      </c>
      <c r="R4439" t="s">
        <v>144</v>
      </c>
      <c r="S4439">
        <v>6</v>
      </c>
    </row>
    <row r="4440" spans="2:19" x14ac:dyDescent="0.3">
      <c r="B4440">
        <v>4439</v>
      </c>
      <c r="C4440" t="s">
        <v>19</v>
      </c>
      <c r="D4440" t="s">
        <v>19</v>
      </c>
      <c r="E4440">
        <v>4439</v>
      </c>
      <c r="F4440" t="s">
        <v>20</v>
      </c>
      <c r="G4440">
        <v>18000</v>
      </c>
      <c r="H4440">
        <v>4439</v>
      </c>
      <c r="I4440">
        <v>120</v>
      </c>
      <c r="J4440" t="s">
        <v>10541</v>
      </c>
      <c r="K4440" t="s">
        <v>10542</v>
      </c>
      <c r="L4440" t="s">
        <v>33</v>
      </c>
      <c r="M4440" t="s">
        <v>34</v>
      </c>
      <c r="N4440" t="s">
        <v>830</v>
      </c>
      <c r="O4440" t="s">
        <v>36</v>
      </c>
      <c r="P4440">
        <v>59.899900000000002</v>
      </c>
      <c r="Q4440">
        <v>20911222</v>
      </c>
      <c r="R4440" t="s">
        <v>144</v>
      </c>
      <c r="S4440">
        <v>5</v>
      </c>
    </row>
    <row r="4441" spans="2:19" x14ac:dyDescent="0.3">
      <c r="B4441">
        <v>4440</v>
      </c>
      <c r="C4441" t="s">
        <v>19</v>
      </c>
      <c r="D4441" t="s">
        <v>19</v>
      </c>
      <c r="E4441">
        <v>4440</v>
      </c>
      <c r="F4441" t="s">
        <v>20</v>
      </c>
      <c r="G4441">
        <v>22766</v>
      </c>
      <c r="H4441">
        <v>4440</v>
      </c>
      <c r="I4441">
        <v>230</v>
      </c>
      <c r="J4441" t="s">
        <v>10543</v>
      </c>
      <c r="K4441" t="s">
        <v>10544</v>
      </c>
      <c r="L4441" t="s">
        <v>95</v>
      </c>
      <c r="M4441" t="s">
        <v>96</v>
      </c>
      <c r="N4441" t="s">
        <v>1253</v>
      </c>
      <c r="O4441" t="s">
        <v>150</v>
      </c>
      <c r="P4441">
        <v>59.8718</v>
      </c>
      <c r="Q4441">
        <v>357223617</v>
      </c>
      <c r="R4441" t="s">
        <v>428</v>
      </c>
      <c r="S4441">
        <v>2</v>
      </c>
    </row>
    <row r="4442" spans="2:19" x14ac:dyDescent="0.3">
      <c r="B4442">
        <v>4441</v>
      </c>
      <c r="C4442" t="s">
        <v>19</v>
      </c>
      <c r="D4442" t="s">
        <v>19</v>
      </c>
      <c r="E4442">
        <v>4441</v>
      </c>
      <c r="F4442" t="s">
        <v>20</v>
      </c>
      <c r="G4442">
        <v>26430</v>
      </c>
      <c r="H4442">
        <v>4441</v>
      </c>
      <c r="I4442">
        <v>40</v>
      </c>
      <c r="J4442" t="s">
        <v>10545</v>
      </c>
      <c r="K4442" t="s">
        <v>10546</v>
      </c>
      <c r="L4442" t="s">
        <v>23</v>
      </c>
      <c r="M4442" t="s">
        <v>24</v>
      </c>
      <c r="N4442" t="s">
        <v>40</v>
      </c>
      <c r="O4442" t="s">
        <v>41</v>
      </c>
      <c r="P4442">
        <v>59.837299999999999</v>
      </c>
      <c r="Q4442">
        <v>8615643</v>
      </c>
      <c r="R4442" t="s">
        <v>37</v>
      </c>
      <c r="S4442">
        <v>1</v>
      </c>
    </row>
    <row r="4443" spans="2:19" x14ac:dyDescent="0.3">
      <c r="B4443">
        <v>4442</v>
      </c>
      <c r="C4443" t="s">
        <v>19</v>
      </c>
      <c r="D4443" t="s">
        <v>19</v>
      </c>
      <c r="E4443">
        <v>4442</v>
      </c>
      <c r="F4443" t="s">
        <v>20</v>
      </c>
      <c r="G4443">
        <v>1778</v>
      </c>
      <c r="H4443">
        <v>4442</v>
      </c>
      <c r="I4443">
        <v>2847</v>
      </c>
      <c r="J4443" t="s">
        <v>10547</v>
      </c>
      <c r="K4443" t="s">
        <v>10548</v>
      </c>
      <c r="L4443" t="s">
        <v>185</v>
      </c>
      <c r="M4443" t="s">
        <v>186</v>
      </c>
      <c r="N4443" t="s">
        <v>185</v>
      </c>
      <c r="O4443" t="s">
        <v>179</v>
      </c>
      <c r="P4443">
        <v>59.783799999999999</v>
      </c>
      <c r="Q4443">
        <v>401561454</v>
      </c>
      <c r="R4443" t="s">
        <v>37</v>
      </c>
      <c r="S4443">
        <v>7</v>
      </c>
    </row>
    <row r="4444" spans="2:19" x14ac:dyDescent="0.3">
      <c r="B4444">
        <v>4443</v>
      </c>
      <c r="C4444" t="s">
        <v>19</v>
      </c>
      <c r="D4444" t="s">
        <v>19</v>
      </c>
      <c r="E4444">
        <v>4443</v>
      </c>
      <c r="F4444" t="s">
        <v>20</v>
      </c>
      <c r="G4444">
        <v>4111</v>
      </c>
      <c r="H4444">
        <v>4443</v>
      </c>
      <c r="I4444">
        <v>159</v>
      </c>
      <c r="J4444" t="s">
        <v>10549</v>
      </c>
      <c r="K4444" t="s">
        <v>10550</v>
      </c>
      <c r="L4444" t="s">
        <v>1032</v>
      </c>
      <c r="M4444" t="s">
        <v>1033</v>
      </c>
      <c r="N4444" t="s">
        <v>10551</v>
      </c>
      <c r="O4444" t="s">
        <v>2844</v>
      </c>
      <c r="P4444">
        <v>59.779800000000002</v>
      </c>
      <c r="Q4444">
        <v>25591151</v>
      </c>
      <c r="R4444" t="s">
        <v>42</v>
      </c>
      <c r="S4444">
        <v>8</v>
      </c>
    </row>
    <row r="4445" spans="2:19" x14ac:dyDescent="0.3">
      <c r="B4445">
        <v>4444</v>
      </c>
      <c r="C4445" t="s">
        <v>19</v>
      </c>
      <c r="D4445" t="s">
        <v>19</v>
      </c>
      <c r="E4445">
        <v>4444</v>
      </c>
      <c r="F4445" t="s">
        <v>20</v>
      </c>
      <c r="G4445">
        <v>2802</v>
      </c>
      <c r="H4445">
        <v>4444</v>
      </c>
      <c r="I4445">
        <v>3500</v>
      </c>
      <c r="J4445" t="s">
        <v>10552</v>
      </c>
      <c r="K4445" t="s">
        <v>10553</v>
      </c>
      <c r="L4445" t="s">
        <v>33</v>
      </c>
      <c r="M4445" t="s">
        <v>34</v>
      </c>
      <c r="N4445" t="s">
        <v>117</v>
      </c>
      <c r="O4445" t="s">
        <v>36</v>
      </c>
      <c r="P4445">
        <v>59.765500000000003</v>
      </c>
      <c r="Q4445">
        <v>320989000</v>
      </c>
      <c r="R4445" t="s">
        <v>144</v>
      </c>
      <c r="S4445">
        <v>7</v>
      </c>
    </row>
    <row r="4446" spans="2:19" x14ac:dyDescent="0.3">
      <c r="B4446">
        <v>4445</v>
      </c>
      <c r="C4446" t="s">
        <v>19</v>
      </c>
      <c r="D4446" t="s">
        <v>19</v>
      </c>
      <c r="E4446">
        <v>4445</v>
      </c>
      <c r="F4446" t="s">
        <v>20</v>
      </c>
      <c r="G4446">
        <v>606</v>
      </c>
      <c r="H4446">
        <v>4445</v>
      </c>
      <c r="I4446">
        <v>139</v>
      </c>
      <c r="J4446" t="s">
        <v>10554</v>
      </c>
      <c r="K4446" t="s">
        <v>10555</v>
      </c>
      <c r="L4446" t="s">
        <v>154</v>
      </c>
      <c r="M4446" t="s">
        <v>155</v>
      </c>
      <c r="N4446" t="s">
        <v>10556</v>
      </c>
      <c r="O4446" t="s">
        <v>9040</v>
      </c>
      <c r="P4446">
        <v>59.752699999999997</v>
      </c>
      <c r="Q4446">
        <v>17423522</v>
      </c>
      <c r="R4446" t="s">
        <v>516</v>
      </c>
      <c r="S4446">
        <v>8</v>
      </c>
    </row>
    <row r="4447" spans="2:19" x14ac:dyDescent="0.3">
      <c r="B4447">
        <v>4446</v>
      </c>
      <c r="C4447" t="s">
        <v>19</v>
      </c>
      <c r="D4447" t="s">
        <v>19</v>
      </c>
      <c r="E4447">
        <v>4446</v>
      </c>
      <c r="F4447" t="s">
        <v>20</v>
      </c>
      <c r="G4447">
        <v>26412</v>
      </c>
      <c r="H4447">
        <v>4446</v>
      </c>
      <c r="I4447">
        <v>84</v>
      </c>
      <c r="J4447" t="s">
        <v>10557</v>
      </c>
      <c r="K4447" t="s">
        <v>10558</v>
      </c>
      <c r="L4447" t="s">
        <v>360</v>
      </c>
      <c r="M4447" t="s">
        <v>361</v>
      </c>
      <c r="N4447" t="s">
        <v>362</v>
      </c>
      <c r="O4447" t="s">
        <v>362</v>
      </c>
      <c r="P4447">
        <v>59.73</v>
      </c>
      <c r="Q4447">
        <v>17376161</v>
      </c>
      <c r="R4447" t="s">
        <v>151</v>
      </c>
      <c r="S4447">
        <v>1</v>
      </c>
    </row>
    <row r="4448" spans="2:19" x14ac:dyDescent="0.3">
      <c r="B4448">
        <v>4447</v>
      </c>
      <c r="C4448" t="s">
        <v>19</v>
      </c>
      <c r="D4448" t="s">
        <v>19</v>
      </c>
      <c r="E4448">
        <v>4447</v>
      </c>
      <c r="F4448" t="s">
        <v>20</v>
      </c>
      <c r="G4448">
        <v>1270</v>
      </c>
      <c r="H4448">
        <v>4447</v>
      </c>
      <c r="I4448">
        <v>31</v>
      </c>
      <c r="J4448" t="s">
        <v>10559</v>
      </c>
      <c r="K4448" t="s">
        <v>10560</v>
      </c>
      <c r="L4448" t="s">
        <v>83</v>
      </c>
      <c r="M4448" t="s">
        <v>84</v>
      </c>
      <c r="N4448" t="s">
        <v>609</v>
      </c>
      <c r="O4448" t="s">
        <v>609</v>
      </c>
      <c r="P4448">
        <v>59.722999999999999</v>
      </c>
      <c r="Q4448">
        <v>4741642</v>
      </c>
      <c r="R4448" t="s">
        <v>151</v>
      </c>
      <c r="S4448">
        <v>4</v>
      </c>
    </row>
    <row r="4449" spans="2:19" x14ac:dyDescent="0.3">
      <c r="B4449">
        <v>4448</v>
      </c>
      <c r="C4449" t="s">
        <v>19</v>
      </c>
      <c r="D4449" t="s">
        <v>19</v>
      </c>
      <c r="E4449">
        <v>4448</v>
      </c>
      <c r="F4449" t="s">
        <v>20</v>
      </c>
      <c r="G4449">
        <v>26453</v>
      </c>
      <c r="H4449">
        <v>4448</v>
      </c>
      <c r="I4449">
        <v>22</v>
      </c>
      <c r="J4449" t="s">
        <v>10561</v>
      </c>
      <c r="K4449" t="s">
        <v>10562</v>
      </c>
      <c r="L4449" t="s">
        <v>547</v>
      </c>
      <c r="M4449" t="s">
        <v>548</v>
      </c>
      <c r="N4449" t="s">
        <v>549</v>
      </c>
      <c r="O4449" t="s">
        <v>549</v>
      </c>
      <c r="P4449">
        <v>59.635899999999999</v>
      </c>
      <c r="Q4449">
        <v>2402132</v>
      </c>
      <c r="R4449" t="s">
        <v>262</v>
      </c>
      <c r="S4449">
        <v>1</v>
      </c>
    </row>
    <row r="4450" spans="2:19" x14ac:dyDescent="0.3">
      <c r="B4450">
        <v>4449</v>
      </c>
      <c r="C4450" t="s">
        <v>19</v>
      </c>
      <c r="D4450" t="s">
        <v>19</v>
      </c>
      <c r="E4450">
        <v>4449</v>
      </c>
      <c r="F4450" t="s">
        <v>20</v>
      </c>
      <c r="G4450">
        <v>7303</v>
      </c>
      <c r="H4450">
        <v>4449</v>
      </c>
      <c r="I4450">
        <v>32</v>
      </c>
      <c r="J4450" t="s">
        <v>10563</v>
      </c>
      <c r="K4450" t="s">
        <v>10564</v>
      </c>
      <c r="L4450" t="s">
        <v>185</v>
      </c>
      <c r="M4450" t="s">
        <v>186</v>
      </c>
      <c r="N4450" t="s">
        <v>1279</v>
      </c>
      <c r="O4450" t="s">
        <v>1280</v>
      </c>
      <c r="P4450">
        <v>59.593000000000004</v>
      </c>
      <c r="Q4450">
        <v>6036369</v>
      </c>
      <c r="R4450" t="s">
        <v>37</v>
      </c>
      <c r="S4450">
        <v>6</v>
      </c>
    </row>
    <row r="4451" spans="2:19" x14ac:dyDescent="0.3">
      <c r="B4451">
        <v>4450</v>
      </c>
      <c r="C4451" t="s">
        <v>19</v>
      </c>
      <c r="D4451" t="s">
        <v>19</v>
      </c>
      <c r="E4451">
        <v>4450</v>
      </c>
      <c r="F4451" t="s">
        <v>20</v>
      </c>
      <c r="G4451">
        <v>3046</v>
      </c>
      <c r="H4451">
        <v>4450</v>
      </c>
      <c r="I4451">
        <v>85</v>
      </c>
      <c r="J4451" t="s">
        <v>10565</v>
      </c>
      <c r="K4451" t="s">
        <v>10566</v>
      </c>
      <c r="L4451" t="s">
        <v>943</v>
      </c>
      <c r="M4451" t="s">
        <v>944</v>
      </c>
      <c r="N4451" t="s">
        <v>5167</v>
      </c>
      <c r="O4451" t="s">
        <v>5168</v>
      </c>
      <c r="P4451">
        <v>59.552500000000002</v>
      </c>
      <c r="Q4451">
        <v>11890177</v>
      </c>
      <c r="R4451" t="s">
        <v>144</v>
      </c>
      <c r="S4451">
        <v>7</v>
      </c>
    </row>
    <row r="4452" spans="2:19" x14ac:dyDescent="0.3">
      <c r="B4452">
        <v>4451</v>
      </c>
      <c r="C4452" t="s">
        <v>19</v>
      </c>
      <c r="D4452" t="s">
        <v>19</v>
      </c>
      <c r="E4452">
        <v>4451</v>
      </c>
      <c r="F4452" t="s">
        <v>20</v>
      </c>
      <c r="G4452">
        <v>23974</v>
      </c>
      <c r="H4452">
        <v>4451</v>
      </c>
      <c r="I4452">
        <v>20</v>
      </c>
      <c r="J4452" t="s">
        <v>10567</v>
      </c>
      <c r="K4452" t="s">
        <v>10568</v>
      </c>
      <c r="L4452" t="s">
        <v>257</v>
      </c>
      <c r="M4452" t="s">
        <v>258</v>
      </c>
      <c r="N4452" t="s">
        <v>406</v>
      </c>
      <c r="O4452" t="s">
        <v>259</v>
      </c>
      <c r="P4452">
        <v>59.543500000000002</v>
      </c>
      <c r="Q4452">
        <v>3163463</v>
      </c>
      <c r="R4452" t="s">
        <v>144</v>
      </c>
      <c r="S4452">
        <v>2</v>
      </c>
    </row>
    <row r="4453" spans="2:19" x14ac:dyDescent="0.3">
      <c r="B4453">
        <v>4452</v>
      </c>
      <c r="C4453" t="s">
        <v>19</v>
      </c>
      <c r="D4453" t="s">
        <v>19</v>
      </c>
      <c r="E4453">
        <v>4452</v>
      </c>
      <c r="F4453" t="s">
        <v>20</v>
      </c>
      <c r="G4453">
        <v>26068</v>
      </c>
      <c r="H4453">
        <v>4452</v>
      </c>
      <c r="I4453">
        <v>89</v>
      </c>
      <c r="J4453" t="s">
        <v>10569</v>
      </c>
      <c r="K4453" t="s">
        <v>10569</v>
      </c>
      <c r="L4453" t="s">
        <v>195</v>
      </c>
      <c r="M4453" t="s">
        <v>196</v>
      </c>
      <c r="N4453" t="s">
        <v>197</v>
      </c>
      <c r="O4453" t="s">
        <v>198</v>
      </c>
      <c r="P4453">
        <v>59.4328</v>
      </c>
      <c r="Q4453">
        <v>12479390</v>
      </c>
      <c r="R4453" t="s">
        <v>37</v>
      </c>
      <c r="S4453">
        <v>1</v>
      </c>
    </row>
    <row r="4454" spans="2:19" x14ac:dyDescent="0.3">
      <c r="B4454">
        <v>4453</v>
      </c>
      <c r="C4454" t="s">
        <v>19</v>
      </c>
      <c r="D4454" t="s">
        <v>19</v>
      </c>
      <c r="E4454">
        <v>4453</v>
      </c>
      <c r="F4454" t="s">
        <v>20</v>
      </c>
      <c r="G4454">
        <v>2980</v>
      </c>
      <c r="H4454">
        <v>4453</v>
      </c>
      <c r="I4454">
        <v>35</v>
      </c>
      <c r="J4454" t="s">
        <v>10570</v>
      </c>
      <c r="K4454" t="s">
        <v>10571</v>
      </c>
      <c r="L4454" t="s">
        <v>246</v>
      </c>
      <c r="M4454" t="s">
        <v>247</v>
      </c>
      <c r="N4454" t="s">
        <v>599</v>
      </c>
      <c r="O4454" t="s">
        <v>600</v>
      </c>
      <c r="P4454">
        <v>59.4071</v>
      </c>
      <c r="Q4454">
        <v>9514831</v>
      </c>
      <c r="R4454" t="s">
        <v>37</v>
      </c>
      <c r="S4454">
        <v>7</v>
      </c>
    </row>
    <row r="4455" spans="2:19" x14ac:dyDescent="0.3">
      <c r="B4455">
        <v>4454</v>
      </c>
      <c r="C4455" t="s">
        <v>19</v>
      </c>
      <c r="D4455" t="s">
        <v>19</v>
      </c>
      <c r="E4455">
        <v>4454</v>
      </c>
      <c r="F4455" t="s">
        <v>20</v>
      </c>
      <c r="G4455">
        <v>3505</v>
      </c>
      <c r="H4455">
        <v>4454</v>
      </c>
      <c r="I4455">
        <v>550</v>
      </c>
      <c r="J4455" t="s">
        <v>10572</v>
      </c>
      <c r="K4455" t="s">
        <v>10573</v>
      </c>
      <c r="L4455" t="s">
        <v>2225</v>
      </c>
      <c r="M4455" t="s">
        <v>2226</v>
      </c>
      <c r="N4455" t="s">
        <v>10574</v>
      </c>
      <c r="O4455" t="s">
        <v>10575</v>
      </c>
      <c r="P4455">
        <v>59.386499999999998</v>
      </c>
      <c r="Q4455">
        <v>63559213</v>
      </c>
      <c r="R4455" t="s">
        <v>144</v>
      </c>
      <c r="S4455">
        <v>5</v>
      </c>
    </row>
    <row r="4456" spans="2:19" x14ac:dyDescent="0.3">
      <c r="B4456">
        <v>4455</v>
      </c>
      <c r="C4456" t="s">
        <v>19</v>
      </c>
      <c r="D4456" t="s">
        <v>19</v>
      </c>
      <c r="E4456">
        <v>4455</v>
      </c>
      <c r="F4456" t="s">
        <v>20</v>
      </c>
      <c r="G4456">
        <v>25580</v>
      </c>
      <c r="H4456">
        <v>4455</v>
      </c>
      <c r="I4456">
        <v>75</v>
      </c>
      <c r="J4456" t="s">
        <v>10576</v>
      </c>
      <c r="K4456" t="s">
        <v>10577</v>
      </c>
      <c r="L4456" t="s">
        <v>547</v>
      </c>
      <c r="M4456" t="s">
        <v>548</v>
      </c>
      <c r="N4456" t="s">
        <v>9813</v>
      </c>
      <c r="O4456" t="s">
        <v>549</v>
      </c>
      <c r="P4456">
        <v>59.370699999999999</v>
      </c>
      <c r="Q4456">
        <v>6003997</v>
      </c>
      <c r="R4456" t="s">
        <v>262</v>
      </c>
      <c r="S4456">
        <v>1</v>
      </c>
    </row>
    <row r="4457" spans="2:19" x14ac:dyDescent="0.3">
      <c r="B4457">
        <v>4456</v>
      </c>
      <c r="C4457" t="s">
        <v>19</v>
      </c>
      <c r="D4457" t="s">
        <v>19</v>
      </c>
      <c r="E4457">
        <v>4456</v>
      </c>
      <c r="F4457" t="s">
        <v>20</v>
      </c>
      <c r="G4457">
        <v>4196</v>
      </c>
      <c r="H4457">
        <v>4456</v>
      </c>
      <c r="I4457">
        <v>33</v>
      </c>
      <c r="J4457" t="s">
        <v>10578</v>
      </c>
      <c r="K4457" t="s">
        <v>10579</v>
      </c>
      <c r="L4457" t="s">
        <v>797</v>
      </c>
      <c r="M4457" t="s">
        <v>798</v>
      </c>
      <c r="N4457" t="s">
        <v>2390</v>
      </c>
      <c r="O4457" t="s">
        <v>2391</v>
      </c>
      <c r="P4457">
        <v>59.348799999999997</v>
      </c>
      <c r="Q4457">
        <v>4582575</v>
      </c>
      <c r="R4457" t="s">
        <v>37</v>
      </c>
      <c r="S4457">
        <v>4</v>
      </c>
    </row>
    <row r="4458" spans="2:19" x14ac:dyDescent="0.3">
      <c r="B4458">
        <v>4457</v>
      </c>
      <c r="C4458" t="s">
        <v>19</v>
      </c>
      <c r="D4458" t="s">
        <v>19</v>
      </c>
      <c r="E4458">
        <v>4457</v>
      </c>
      <c r="F4458" t="s">
        <v>20</v>
      </c>
      <c r="G4458">
        <v>20312</v>
      </c>
      <c r="H4458">
        <v>4457</v>
      </c>
      <c r="I4458">
        <v>25</v>
      </c>
      <c r="J4458" t="s">
        <v>10580</v>
      </c>
      <c r="K4458" t="s">
        <v>10581</v>
      </c>
      <c r="L4458" t="s">
        <v>185</v>
      </c>
      <c r="M4458" t="s">
        <v>186</v>
      </c>
      <c r="N4458" t="s">
        <v>185</v>
      </c>
      <c r="O4458" t="s">
        <v>179</v>
      </c>
      <c r="P4458">
        <v>59.286000000000001</v>
      </c>
      <c r="Q4458">
        <v>4194000</v>
      </c>
      <c r="R4458" t="s">
        <v>144</v>
      </c>
      <c r="S4458">
        <v>4</v>
      </c>
    </row>
    <row r="4459" spans="2:19" x14ac:dyDescent="0.3">
      <c r="B4459">
        <v>4458</v>
      </c>
      <c r="C4459" t="s">
        <v>19</v>
      </c>
      <c r="D4459" t="s">
        <v>19</v>
      </c>
      <c r="E4459">
        <v>4458</v>
      </c>
      <c r="F4459" t="s">
        <v>20</v>
      </c>
      <c r="G4459">
        <v>18663</v>
      </c>
      <c r="H4459">
        <v>4458</v>
      </c>
      <c r="I4459">
        <v>61</v>
      </c>
      <c r="J4459" t="s">
        <v>10582</v>
      </c>
      <c r="K4459" t="s">
        <v>10583</v>
      </c>
      <c r="L4459" t="s">
        <v>189</v>
      </c>
      <c r="M4459" t="s">
        <v>190</v>
      </c>
      <c r="N4459" t="s">
        <v>669</v>
      </c>
      <c r="O4459" t="s">
        <v>192</v>
      </c>
      <c r="P4459">
        <v>59.240699999999997</v>
      </c>
      <c r="Q4459">
        <v>60493089</v>
      </c>
      <c r="R4459" t="s">
        <v>30</v>
      </c>
      <c r="S4459">
        <v>5</v>
      </c>
    </row>
    <row r="4460" spans="2:19" x14ac:dyDescent="0.3">
      <c r="B4460">
        <v>4459</v>
      </c>
      <c r="C4460" t="s">
        <v>19</v>
      </c>
      <c r="D4460" t="s">
        <v>19</v>
      </c>
      <c r="E4460">
        <v>4459</v>
      </c>
      <c r="F4460" t="s">
        <v>20</v>
      </c>
      <c r="G4460">
        <v>2909</v>
      </c>
      <c r="H4460">
        <v>4459</v>
      </c>
      <c r="I4460">
        <v>5265</v>
      </c>
      <c r="J4460" t="s">
        <v>10584</v>
      </c>
      <c r="K4460" t="s">
        <v>10585</v>
      </c>
      <c r="L4460" t="s">
        <v>215</v>
      </c>
      <c r="M4460" t="s">
        <v>216</v>
      </c>
      <c r="N4460" t="s">
        <v>6062</v>
      </c>
      <c r="O4460" t="s">
        <v>4974</v>
      </c>
      <c r="P4460">
        <v>59.177500000000002</v>
      </c>
      <c r="Q4460">
        <v>91975402</v>
      </c>
      <c r="R4460" t="s">
        <v>37</v>
      </c>
      <c r="S4460">
        <v>9</v>
      </c>
    </row>
    <row r="4461" spans="2:19" x14ac:dyDescent="0.3">
      <c r="B4461">
        <v>4460</v>
      </c>
      <c r="C4461" t="s">
        <v>19</v>
      </c>
      <c r="D4461" t="s">
        <v>19</v>
      </c>
      <c r="E4461">
        <v>4460</v>
      </c>
      <c r="F4461" t="s">
        <v>20</v>
      </c>
      <c r="G4461">
        <v>4687</v>
      </c>
      <c r="H4461">
        <v>4460</v>
      </c>
      <c r="I4461">
        <v>214</v>
      </c>
      <c r="J4461" t="s">
        <v>10586</v>
      </c>
      <c r="K4461" t="s">
        <v>10587</v>
      </c>
      <c r="L4461" t="s">
        <v>131</v>
      </c>
      <c r="M4461" t="s">
        <v>132</v>
      </c>
      <c r="N4461" t="s">
        <v>133</v>
      </c>
      <c r="O4461" t="s">
        <v>133</v>
      </c>
      <c r="P4461">
        <v>59.0869</v>
      </c>
      <c r="Q4461">
        <v>190918465</v>
      </c>
      <c r="R4461" t="s">
        <v>243</v>
      </c>
      <c r="S4461">
        <v>6</v>
      </c>
    </row>
    <row r="4462" spans="2:19" x14ac:dyDescent="0.3">
      <c r="B4462">
        <v>4461</v>
      </c>
      <c r="C4462" t="s">
        <v>19</v>
      </c>
      <c r="D4462" t="s">
        <v>19</v>
      </c>
      <c r="E4462">
        <v>4461</v>
      </c>
      <c r="F4462" t="s">
        <v>20</v>
      </c>
      <c r="G4462">
        <v>872</v>
      </c>
      <c r="H4462">
        <v>4461</v>
      </c>
      <c r="I4462">
        <v>68</v>
      </c>
      <c r="J4462" t="s">
        <v>10588</v>
      </c>
      <c r="K4462" t="s">
        <v>10589</v>
      </c>
      <c r="L4462" t="s">
        <v>547</v>
      </c>
      <c r="M4462" t="s">
        <v>548</v>
      </c>
      <c r="N4462" t="s">
        <v>2085</v>
      </c>
      <c r="O4462" t="s">
        <v>549</v>
      </c>
      <c r="P4462">
        <v>59.065600000000003</v>
      </c>
      <c r="Q4462">
        <v>18248000</v>
      </c>
      <c r="R4462" t="s">
        <v>49</v>
      </c>
      <c r="S4462">
        <v>7</v>
      </c>
    </row>
    <row r="4463" spans="2:19" x14ac:dyDescent="0.3">
      <c r="B4463">
        <v>4462</v>
      </c>
      <c r="C4463" t="s">
        <v>19</v>
      </c>
      <c r="D4463" t="s">
        <v>19</v>
      </c>
      <c r="E4463">
        <v>4462</v>
      </c>
      <c r="F4463" t="s">
        <v>20</v>
      </c>
      <c r="G4463">
        <v>22726</v>
      </c>
      <c r="H4463">
        <v>4462</v>
      </c>
      <c r="I4463">
        <v>138</v>
      </c>
      <c r="J4463" t="s">
        <v>10590</v>
      </c>
      <c r="K4463" t="s">
        <v>10591</v>
      </c>
      <c r="L4463" t="s">
        <v>185</v>
      </c>
      <c r="M4463" t="s">
        <v>186</v>
      </c>
      <c r="N4463" t="s">
        <v>185</v>
      </c>
      <c r="O4463" t="s">
        <v>179</v>
      </c>
      <c r="P4463">
        <v>58.999899999999997</v>
      </c>
      <c r="Q4463">
        <v>29028170</v>
      </c>
      <c r="R4463" t="s">
        <v>37</v>
      </c>
      <c r="S4463">
        <v>3</v>
      </c>
    </row>
    <row r="4464" spans="2:19" x14ac:dyDescent="0.3">
      <c r="B4464">
        <v>4463</v>
      </c>
      <c r="C4464" t="s">
        <v>19</v>
      </c>
      <c r="D4464" t="s">
        <v>19</v>
      </c>
      <c r="E4464">
        <v>4463</v>
      </c>
      <c r="F4464" t="s">
        <v>20</v>
      </c>
      <c r="G4464">
        <v>25108</v>
      </c>
      <c r="H4464">
        <v>4463</v>
      </c>
      <c r="I4464">
        <v>53</v>
      </c>
      <c r="J4464" t="s">
        <v>10592</v>
      </c>
      <c r="K4464" t="s">
        <v>10593</v>
      </c>
      <c r="L4464" t="s">
        <v>23</v>
      </c>
      <c r="M4464" t="s">
        <v>24</v>
      </c>
      <c r="N4464" t="s">
        <v>504</v>
      </c>
      <c r="O4464" t="s">
        <v>26</v>
      </c>
      <c r="P4464">
        <v>58.9818</v>
      </c>
      <c r="Q4464">
        <v>9868000</v>
      </c>
      <c r="R4464" t="s">
        <v>61</v>
      </c>
      <c r="S4464">
        <v>1</v>
      </c>
    </row>
    <row r="4465" spans="2:19" x14ac:dyDescent="0.3">
      <c r="B4465">
        <v>4464</v>
      </c>
      <c r="C4465" t="s">
        <v>19</v>
      </c>
      <c r="D4465" t="s">
        <v>19</v>
      </c>
      <c r="E4465">
        <v>4464</v>
      </c>
      <c r="F4465" t="s">
        <v>20</v>
      </c>
      <c r="G4465">
        <v>22162</v>
      </c>
      <c r="H4465">
        <v>4464</v>
      </c>
      <c r="I4465">
        <v>42</v>
      </c>
      <c r="J4465" t="s">
        <v>10594</v>
      </c>
      <c r="K4465" t="s">
        <v>10595</v>
      </c>
      <c r="L4465" t="s">
        <v>731</v>
      </c>
      <c r="M4465" t="s">
        <v>732</v>
      </c>
      <c r="N4465" t="s">
        <v>10596</v>
      </c>
      <c r="O4465" t="s">
        <v>7528</v>
      </c>
      <c r="P4465">
        <v>58.969700000000003</v>
      </c>
      <c r="Q4465">
        <v>6423170</v>
      </c>
      <c r="R4465" t="s">
        <v>262</v>
      </c>
      <c r="S4465">
        <v>3</v>
      </c>
    </row>
    <row r="4466" spans="2:19" x14ac:dyDescent="0.3">
      <c r="B4466">
        <v>4465</v>
      </c>
      <c r="C4466" t="s">
        <v>19</v>
      </c>
      <c r="D4466" t="s">
        <v>19</v>
      </c>
      <c r="E4466">
        <v>4465</v>
      </c>
      <c r="F4466" t="s">
        <v>20</v>
      </c>
      <c r="G4466">
        <v>24955</v>
      </c>
      <c r="H4466">
        <v>4465</v>
      </c>
      <c r="I4466">
        <v>60</v>
      </c>
      <c r="J4466" t="s">
        <v>10597</v>
      </c>
      <c r="K4466" t="s">
        <v>10598</v>
      </c>
      <c r="L4466" t="s">
        <v>33</v>
      </c>
      <c r="M4466" t="s">
        <v>34</v>
      </c>
      <c r="N4466" t="s">
        <v>801</v>
      </c>
      <c r="O4466" t="s">
        <v>36</v>
      </c>
      <c r="P4466">
        <v>58.967500000000001</v>
      </c>
      <c r="Q4466">
        <v>2464757</v>
      </c>
      <c r="R4466" t="s">
        <v>27</v>
      </c>
      <c r="S4466">
        <v>1</v>
      </c>
    </row>
    <row r="4467" spans="2:19" x14ac:dyDescent="0.3">
      <c r="B4467">
        <v>4466</v>
      </c>
      <c r="C4467" t="s">
        <v>19</v>
      </c>
      <c r="D4467" t="s">
        <v>19</v>
      </c>
      <c r="E4467">
        <v>4466</v>
      </c>
      <c r="F4467" t="s">
        <v>20</v>
      </c>
      <c r="G4467">
        <v>25346</v>
      </c>
      <c r="H4467">
        <v>4466</v>
      </c>
      <c r="I4467">
        <v>265</v>
      </c>
      <c r="J4467" t="s">
        <v>10599</v>
      </c>
      <c r="K4467" t="s">
        <v>10600</v>
      </c>
      <c r="L4467" t="s">
        <v>210</v>
      </c>
      <c r="M4467" t="s">
        <v>211</v>
      </c>
      <c r="N4467" t="s">
        <v>1941</v>
      </c>
      <c r="O4467" t="s">
        <v>36</v>
      </c>
      <c r="P4467">
        <v>58.951599999999999</v>
      </c>
      <c r="Q4467">
        <v>65603241</v>
      </c>
      <c r="R4467" t="s">
        <v>118</v>
      </c>
      <c r="S4467">
        <v>1</v>
      </c>
    </row>
    <row r="4468" spans="2:19" x14ac:dyDescent="0.3">
      <c r="B4468">
        <v>4467</v>
      </c>
      <c r="C4468" t="s">
        <v>19</v>
      </c>
      <c r="D4468" t="s">
        <v>19</v>
      </c>
      <c r="E4468">
        <v>4467</v>
      </c>
      <c r="F4468" t="s">
        <v>20</v>
      </c>
      <c r="G4468">
        <v>22369</v>
      </c>
      <c r="H4468">
        <v>4467</v>
      </c>
      <c r="I4468">
        <v>41</v>
      </c>
      <c r="J4468" t="s">
        <v>10601</v>
      </c>
      <c r="K4468" t="s">
        <v>10602</v>
      </c>
      <c r="L4468" t="s">
        <v>594</v>
      </c>
      <c r="M4468" t="s">
        <v>595</v>
      </c>
      <c r="N4468" t="s">
        <v>5215</v>
      </c>
      <c r="O4468" t="s">
        <v>48</v>
      </c>
      <c r="P4468">
        <v>58.935099999999998</v>
      </c>
      <c r="Q4468">
        <v>57463000</v>
      </c>
      <c r="R4468" t="s">
        <v>144</v>
      </c>
      <c r="S4468">
        <v>3</v>
      </c>
    </row>
    <row r="4469" spans="2:19" x14ac:dyDescent="0.3">
      <c r="B4469">
        <v>4468</v>
      </c>
      <c r="C4469" t="s">
        <v>19</v>
      </c>
      <c r="D4469" t="s">
        <v>19</v>
      </c>
      <c r="E4469">
        <v>4468</v>
      </c>
      <c r="F4469" t="s">
        <v>20</v>
      </c>
      <c r="G4469">
        <v>24242</v>
      </c>
      <c r="H4469">
        <v>4468</v>
      </c>
      <c r="I4469">
        <v>21</v>
      </c>
      <c r="J4469" t="s">
        <v>10603</v>
      </c>
      <c r="K4469" t="s">
        <v>10604</v>
      </c>
      <c r="L4469" t="s">
        <v>246</v>
      </c>
      <c r="M4469" t="s">
        <v>247</v>
      </c>
      <c r="N4469" t="s">
        <v>1180</v>
      </c>
      <c r="O4469" t="s">
        <v>432</v>
      </c>
      <c r="P4469">
        <v>58.926900000000003</v>
      </c>
      <c r="Q4469">
        <v>4940488</v>
      </c>
      <c r="R4469" t="s">
        <v>151</v>
      </c>
      <c r="S4469">
        <v>2</v>
      </c>
    </row>
    <row r="4470" spans="2:19" x14ac:dyDescent="0.3">
      <c r="B4470">
        <v>4469</v>
      </c>
      <c r="C4470" t="s">
        <v>19</v>
      </c>
      <c r="D4470" t="s">
        <v>19</v>
      </c>
      <c r="E4470">
        <v>4469</v>
      </c>
      <c r="F4470" t="s">
        <v>20</v>
      </c>
      <c r="G4470">
        <v>26011</v>
      </c>
      <c r="H4470">
        <v>4469</v>
      </c>
      <c r="I4470">
        <v>119</v>
      </c>
      <c r="J4470" t="s">
        <v>10605</v>
      </c>
      <c r="K4470" t="s">
        <v>10606</v>
      </c>
      <c r="L4470" t="s">
        <v>246</v>
      </c>
      <c r="M4470" t="s">
        <v>247</v>
      </c>
      <c r="N4470" t="s">
        <v>191</v>
      </c>
      <c r="O4470" t="s">
        <v>9080</v>
      </c>
      <c r="P4470">
        <v>58.898800000000001</v>
      </c>
      <c r="Q4470">
        <v>337830000</v>
      </c>
      <c r="R4470" t="s">
        <v>56</v>
      </c>
      <c r="S4470">
        <v>1</v>
      </c>
    </row>
    <row r="4471" spans="2:19" x14ac:dyDescent="0.3">
      <c r="B4471">
        <v>4470</v>
      </c>
      <c r="C4471" t="s">
        <v>19</v>
      </c>
      <c r="D4471" t="s">
        <v>19</v>
      </c>
      <c r="E4471">
        <v>4470</v>
      </c>
      <c r="F4471" t="s">
        <v>20</v>
      </c>
      <c r="G4471">
        <v>25373</v>
      </c>
      <c r="H4471">
        <v>4470</v>
      </c>
      <c r="I4471">
        <v>13</v>
      </c>
      <c r="J4471" t="s">
        <v>10607</v>
      </c>
      <c r="K4471" t="s">
        <v>10608</v>
      </c>
      <c r="L4471" t="s">
        <v>246</v>
      </c>
      <c r="M4471" t="s">
        <v>247</v>
      </c>
      <c r="N4471" t="s">
        <v>580</v>
      </c>
      <c r="O4471" t="s">
        <v>580</v>
      </c>
      <c r="P4471">
        <v>58.904600000000002</v>
      </c>
      <c r="Q4471">
        <v>2479978</v>
      </c>
      <c r="R4471" t="s">
        <v>144</v>
      </c>
      <c r="S4471">
        <v>1</v>
      </c>
    </row>
    <row r="4472" spans="2:19" x14ac:dyDescent="0.3">
      <c r="B4472">
        <v>4471</v>
      </c>
      <c r="C4472" t="s">
        <v>19</v>
      </c>
      <c r="D4472" t="s">
        <v>19</v>
      </c>
      <c r="E4472">
        <v>4471</v>
      </c>
      <c r="F4472" t="s">
        <v>20</v>
      </c>
      <c r="G4472">
        <v>18690</v>
      </c>
      <c r="H4472">
        <v>4471</v>
      </c>
      <c r="I4472">
        <v>32</v>
      </c>
      <c r="J4472" t="s">
        <v>10609</v>
      </c>
      <c r="K4472" t="s">
        <v>10610</v>
      </c>
      <c r="L4472" t="s">
        <v>547</v>
      </c>
      <c r="M4472" t="s">
        <v>548</v>
      </c>
      <c r="N4472" t="s">
        <v>3501</v>
      </c>
      <c r="O4472" t="s">
        <v>549</v>
      </c>
      <c r="P4472">
        <v>58.864600000000003</v>
      </c>
      <c r="Q4472">
        <v>8555059</v>
      </c>
      <c r="R4472" t="s">
        <v>144</v>
      </c>
      <c r="S4472">
        <v>5</v>
      </c>
    </row>
    <row r="4473" spans="2:19" x14ac:dyDescent="0.3">
      <c r="B4473">
        <v>4472</v>
      </c>
      <c r="C4473" t="s">
        <v>19</v>
      </c>
      <c r="D4473" t="s">
        <v>19</v>
      </c>
      <c r="E4473">
        <v>4472</v>
      </c>
      <c r="F4473" t="s">
        <v>20</v>
      </c>
      <c r="G4473">
        <v>3980</v>
      </c>
      <c r="H4473">
        <v>4472</v>
      </c>
      <c r="I4473">
        <v>11</v>
      </c>
      <c r="J4473" t="s">
        <v>10611</v>
      </c>
      <c r="K4473" t="s">
        <v>10612</v>
      </c>
      <c r="L4473" t="s">
        <v>195</v>
      </c>
      <c r="M4473" t="s">
        <v>196</v>
      </c>
      <c r="N4473" t="s">
        <v>2387</v>
      </c>
      <c r="O4473" t="s">
        <v>410</v>
      </c>
      <c r="P4473">
        <v>58.828400000000002</v>
      </c>
      <c r="Q4473">
        <v>3850000</v>
      </c>
      <c r="R4473" t="s">
        <v>666</v>
      </c>
      <c r="S4473">
        <v>7</v>
      </c>
    </row>
    <row r="4474" spans="2:19" x14ac:dyDescent="0.3">
      <c r="B4474">
        <v>4473</v>
      </c>
      <c r="C4474" t="s">
        <v>19</v>
      </c>
      <c r="D4474" t="s">
        <v>19</v>
      </c>
      <c r="E4474">
        <v>4473</v>
      </c>
      <c r="F4474" t="s">
        <v>20</v>
      </c>
      <c r="G4474">
        <v>4171</v>
      </c>
      <c r="H4474">
        <v>4473</v>
      </c>
      <c r="I4474">
        <v>310</v>
      </c>
      <c r="J4474" t="s">
        <v>10613</v>
      </c>
      <c r="K4474" t="s">
        <v>10614</v>
      </c>
      <c r="L4474" t="s">
        <v>89</v>
      </c>
      <c r="M4474" t="s">
        <v>90</v>
      </c>
      <c r="N4474" t="s">
        <v>709</v>
      </c>
      <c r="O4474" t="s">
        <v>377</v>
      </c>
      <c r="P4474">
        <v>58.810299999999998</v>
      </c>
      <c r="Q4474">
        <v>38274260</v>
      </c>
      <c r="R4474" t="s">
        <v>144</v>
      </c>
      <c r="S4474">
        <v>8</v>
      </c>
    </row>
    <row r="4475" spans="2:19" x14ac:dyDescent="0.3">
      <c r="B4475">
        <v>4474</v>
      </c>
      <c r="C4475" t="s">
        <v>19</v>
      </c>
      <c r="D4475" t="s">
        <v>19</v>
      </c>
      <c r="E4475">
        <v>4474</v>
      </c>
      <c r="F4475" t="s">
        <v>20</v>
      </c>
      <c r="G4475">
        <v>18909</v>
      </c>
      <c r="H4475">
        <v>4474</v>
      </c>
      <c r="I4475">
        <v>150</v>
      </c>
      <c r="J4475" t="s">
        <v>10615</v>
      </c>
      <c r="K4475" t="s">
        <v>10616</v>
      </c>
      <c r="L4475" t="s">
        <v>360</v>
      </c>
      <c r="M4475" t="s">
        <v>361</v>
      </c>
      <c r="N4475" t="s">
        <v>362</v>
      </c>
      <c r="O4475" t="s">
        <v>362</v>
      </c>
      <c r="P4475">
        <v>58.805599999999998</v>
      </c>
      <c r="Q4475">
        <v>4188235</v>
      </c>
      <c r="R4475" t="s">
        <v>30</v>
      </c>
      <c r="S4475">
        <v>3</v>
      </c>
    </row>
    <row r="4476" spans="2:19" x14ac:dyDescent="0.3">
      <c r="B4476">
        <v>4475</v>
      </c>
      <c r="C4476" t="s">
        <v>19</v>
      </c>
      <c r="D4476" t="s">
        <v>19</v>
      </c>
      <c r="E4476">
        <v>4475</v>
      </c>
      <c r="F4476" t="s">
        <v>20</v>
      </c>
      <c r="G4476">
        <v>24176</v>
      </c>
      <c r="H4476">
        <v>4475</v>
      </c>
      <c r="I4476">
        <v>14</v>
      </c>
      <c r="J4476" t="s">
        <v>10617</v>
      </c>
      <c r="K4476" t="s">
        <v>10618</v>
      </c>
      <c r="L4476" t="s">
        <v>176</v>
      </c>
      <c r="M4476" t="s">
        <v>177</v>
      </c>
      <c r="N4476" t="s">
        <v>1829</v>
      </c>
      <c r="O4476" t="s">
        <v>179</v>
      </c>
      <c r="P4476">
        <v>58.778599999999997</v>
      </c>
      <c r="Q4476">
        <v>4130000</v>
      </c>
      <c r="R4476" t="s">
        <v>27</v>
      </c>
      <c r="S4476">
        <v>2</v>
      </c>
    </row>
    <row r="4477" spans="2:19" x14ac:dyDescent="0.3">
      <c r="B4477">
        <v>4476</v>
      </c>
      <c r="C4477" t="s">
        <v>19</v>
      </c>
      <c r="D4477" t="s">
        <v>19</v>
      </c>
      <c r="E4477">
        <v>4476</v>
      </c>
      <c r="F4477" t="s">
        <v>20</v>
      </c>
      <c r="G4477">
        <v>25301</v>
      </c>
      <c r="H4477">
        <v>4476</v>
      </c>
      <c r="I4477">
        <v>215</v>
      </c>
      <c r="J4477" t="s">
        <v>10619</v>
      </c>
      <c r="K4477" t="s">
        <v>10620</v>
      </c>
      <c r="L4477" t="s">
        <v>176</v>
      </c>
      <c r="M4477" t="s">
        <v>177</v>
      </c>
      <c r="N4477" t="s">
        <v>10621</v>
      </c>
      <c r="O4477" t="s">
        <v>179</v>
      </c>
      <c r="P4477">
        <v>58.6738</v>
      </c>
      <c r="Q4477">
        <v>124284775</v>
      </c>
      <c r="R4477" t="s">
        <v>262</v>
      </c>
      <c r="S4477">
        <v>1</v>
      </c>
    </row>
    <row r="4478" spans="2:19" x14ac:dyDescent="0.3">
      <c r="B4478">
        <v>4477</v>
      </c>
      <c r="C4478" t="s">
        <v>19</v>
      </c>
      <c r="D4478" t="s">
        <v>19</v>
      </c>
      <c r="E4478">
        <v>4477</v>
      </c>
      <c r="F4478" t="s">
        <v>20</v>
      </c>
      <c r="G4478">
        <v>1690</v>
      </c>
      <c r="H4478">
        <v>4477</v>
      </c>
      <c r="I4478">
        <v>60</v>
      </c>
      <c r="J4478" t="s">
        <v>10622</v>
      </c>
      <c r="K4478" t="s">
        <v>10623</v>
      </c>
      <c r="L4478" t="s">
        <v>176</v>
      </c>
      <c r="M4478" t="s">
        <v>177</v>
      </c>
      <c r="N4478" t="s">
        <v>4991</v>
      </c>
      <c r="O4478" t="s">
        <v>179</v>
      </c>
      <c r="P4478">
        <v>58.670400000000001</v>
      </c>
      <c r="Q4478">
        <v>5334507</v>
      </c>
      <c r="R4478" t="s">
        <v>42</v>
      </c>
      <c r="S4478">
        <v>3</v>
      </c>
    </row>
    <row r="4479" spans="2:19" x14ac:dyDescent="0.3">
      <c r="B4479">
        <v>4478</v>
      </c>
      <c r="C4479" t="s">
        <v>19</v>
      </c>
      <c r="D4479" t="s">
        <v>19</v>
      </c>
      <c r="E4479">
        <v>4478</v>
      </c>
      <c r="F4479" t="s">
        <v>20</v>
      </c>
      <c r="G4479">
        <v>19083</v>
      </c>
      <c r="H4479">
        <v>4478</v>
      </c>
      <c r="I4479">
        <v>19</v>
      </c>
      <c r="J4479" t="s">
        <v>10624</v>
      </c>
      <c r="K4479" t="s">
        <v>10625</v>
      </c>
      <c r="L4479" t="s">
        <v>1101</v>
      </c>
      <c r="M4479" t="s">
        <v>1102</v>
      </c>
      <c r="N4479" t="s">
        <v>10626</v>
      </c>
      <c r="O4479" t="s">
        <v>10627</v>
      </c>
      <c r="P4479">
        <v>58.609299999999998</v>
      </c>
      <c r="Q4479">
        <v>12832460</v>
      </c>
      <c r="R4479" t="s">
        <v>74</v>
      </c>
      <c r="S4479">
        <v>3</v>
      </c>
    </row>
    <row r="4480" spans="2:19" x14ac:dyDescent="0.3">
      <c r="B4480">
        <v>4479</v>
      </c>
      <c r="C4480" t="s">
        <v>19</v>
      </c>
      <c r="D4480" t="s">
        <v>19</v>
      </c>
      <c r="E4480">
        <v>4479</v>
      </c>
      <c r="F4480" t="s">
        <v>20</v>
      </c>
      <c r="G4480">
        <v>5288</v>
      </c>
      <c r="H4480">
        <v>4479</v>
      </c>
      <c r="I4480">
        <v>70</v>
      </c>
      <c r="J4480" t="s">
        <v>10628</v>
      </c>
      <c r="K4480" t="s">
        <v>10629</v>
      </c>
      <c r="L4480" t="s">
        <v>246</v>
      </c>
      <c r="M4480" t="s">
        <v>247</v>
      </c>
      <c r="N4480" t="s">
        <v>600</v>
      </c>
      <c r="O4480" t="s">
        <v>600</v>
      </c>
      <c r="P4480">
        <v>58.5246</v>
      </c>
      <c r="Q4480">
        <v>13259000</v>
      </c>
      <c r="R4480" t="s">
        <v>37</v>
      </c>
      <c r="S4480">
        <v>3</v>
      </c>
    </row>
    <row r="4481" spans="2:19" x14ac:dyDescent="0.3">
      <c r="B4481">
        <v>4480</v>
      </c>
      <c r="C4481" t="s">
        <v>19</v>
      </c>
      <c r="D4481" t="s">
        <v>19</v>
      </c>
      <c r="E4481">
        <v>4480</v>
      </c>
      <c r="F4481" t="s">
        <v>20</v>
      </c>
      <c r="G4481">
        <v>24496</v>
      </c>
      <c r="H4481">
        <v>4480</v>
      </c>
      <c r="I4481">
        <v>49</v>
      </c>
      <c r="J4481" t="s">
        <v>10630</v>
      </c>
      <c r="K4481" t="s">
        <v>10631</v>
      </c>
      <c r="L4481" t="s">
        <v>95</v>
      </c>
      <c r="M4481" t="s">
        <v>96</v>
      </c>
      <c r="N4481" t="s">
        <v>1454</v>
      </c>
      <c r="O4481" t="s">
        <v>150</v>
      </c>
      <c r="P4481">
        <v>58.424999999999997</v>
      </c>
      <c r="Q4481">
        <v>32590156</v>
      </c>
      <c r="R4481" t="s">
        <v>74</v>
      </c>
      <c r="S4481">
        <v>2</v>
      </c>
    </row>
    <row r="4482" spans="2:19" x14ac:dyDescent="0.3">
      <c r="B4482">
        <v>4481</v>
      </c>
      <c r="C4482" t="s">
        <v>19</v>
      </c>
      <c r="D4482" t="s">
        <v>19</v>
      </c>
      <c r="E4482">
        <v>4481</v>
      </c>
      <c r="F4482" t="s">
        <v>20</v>
      </c>
      <c r="G4482">
        <v>24214</v>
      </c>
      <c r="H4482">
        <v>4481</v>
      </c>
      <c r="I4482">
        <v>22</v>
      </c>
      <c r="J4482" t="s">
        <v>10632</v>
      </c>
      <c r="K4482" t="s">
        <v>10633</v>
      </c>
      <c r="L4482" t="s">
        <v>23</v>
      </c>
      <c r="M4482" t="s">
        <v>24</v>
      </c>
      <c r="N4482" t="s">
        <v>10634</v>
      </c>
      <c r="O4482" t="s">
        <v>60</v>
      </c>
      <c r="P4482">
        <v>58.361499999999999</v>
      </c>
      <c r="Q4482">
        <v>2992674</v>
      </c>
      <c r="R4482" t="s">
        <v>182</v>
      </c>
      <c r="S4482">
        <v>2</v>
      </c>
    </row>
    <row r="4483" spans="2:19" x14ac:dyDescent="0.3">
      <c r="B4483">
        <v>4482</v>
      </c>
      <c r="C4483" t="s">
        <v>19</v>
      </c>
      <c r="D4483" t="s">
        <v>19</v>
      </c>
      <c r="E4483">
        <v>4482</v>
      </c>
      <c r="F4483" t="s">
        <v>20</v>
      </c>
      <c r="G4483">
        <v>17271</v>
      </c>
      <c r="H4483">
        <v>4482</v>
      </c>
      <c r="I4483">
        <v>17</v>
      </c>
      <c r="J4483" t="s">
        <v>10635</v>
      </c>
      <c r="K4483" t="s">
        <v>10636</v>
      </c>
      <c r="L4483" t="s">
        <v>33</v>
      </c>
      <c r="M4483" t="s">
        <v>34</v>
      </c>
      <c r="N4483" t="s">
        <v>2021</v>
      </c>
      <c r="O4483" t="s">
        <v>36</v>
      </c>
      <c r="P4483">
        <v>58.310400000000001</v>
      </c>
      <c r="Q4483">
        <v>9010013</v>
      </c>
      <c r="R4483" t="s">
        <v>118</v>
      </c>
      <c r="S4483">
        <v>3</v>
      </c>
    </row>
    <row r="4484" spans="2:19" x14ac:dyDescent="0.3">
      <c r="B4484">
        <v>4483</v>
      </c>
      <c r="C4484" t="s">
        <v>19</v>
      </c>
      <c r="D4484" t="s">
        <v>19</v>
      </c>
      <c r="E4484">
        <v>4483</v>
      </c>
      <c r="F4484" t="s">
        <v>20</v>
      </c>
      <c r="G4484">
        <v>1260</v>
      </c>
      <c r="H4484">
        <v>4483</v>
      </c>
      <c r="I4484">
        <v>32</v>
      </c>
      <c r="J4484" t="s">
        <v>10637</v>
      </c>
      <c r="K4484" t="s">
        <v>10638</v>
      </c>
      <c r="L4484" t="s">
        <v>95</v>
      </c>
      <c r="M4484" t="s">
        <v>96</v>
      </c>
      <c r="N4484" t="s">
        <v>150</v>
      </c>
      <c r="O4484" t="s">
        <v>150</v>
      </c>
      <c r="P4484">
        <v>58.28</v>
      </c>
      <c r="Q4484">
        <v>81385135</v>
      </c>
      <c r="R4484" t="s">
        <v>30</v>
      </c>
      <c r="S4484">
        <v>7</v>
      </c>
    </row>
    <row r="4485" spans="2:19" x14ac:dyDescent="0.3">
      <c r="B4485">
        <v>4484</v>
      </c>
      <c r="C4485" t="s">
        <v>19</v>
      </c>
      <c r="D4485" t="s">
        <v>19</v>
      </c>
      <c r="E4485">
        <v>4484</v>
      </c>
      <c r="F4485" t="s">
        <v>20</v>
      </c>
      <c r="G4485">
        <v>24795</v>
      </c>
      <c r="H4485">
        <v>4484</v>
      </c>
      <c r="I4485">
        <v>9</v>
      </c>
      <c r="J4485" t="s">
        <v>10639</v>
      </c>
      <c r="K4485" t="s">
        <v>10640</v>
      </c>
      <c r="L4485" t="s">
        <v>77</v>
      </c>
      <c r="M4485" t="s">
        <v>78</v>
      </c>
      <c r="N4485" t="s">
        <v>3559</v>
      </c>
      <c r="O4485" t="s">
        <v>1396</v>
      </c>
      <c r="P4485">
        <v>58.158000000000001</v>
      </c>
      <c r="Q4485">
        <v>2044293</v>
      </c>
      <c r="R4485" t="s">
        <v>61</v>
      </c>
      <c r="S4485">
        <v>1</v>
      </c>
    </row>
    <row r="4486" spans="2:19" x14ac:dyDescent="0.3">
      <c r="B4486">
        <v>4485</v>
      </c>
      <c r="C4486" t="s">
        <v>19</v>
      </c>
      <c r="D4486" t="s">
        <v>19</v>
      </c>
      <c r="E4486">
        <v>4485</v>
      </c>
      <c r="F4486" t="s">
        <v>20</v>
      </c>
      <c r="G4486">
        <v>24237</v>
      </c>
      <c r="H4486">
        <v>4485</v>
      </c>
      <c r="I4486">
        <v>15</v>
      </c>
      <c r="J4486" t="s">
        <v>10641</v>
      </c>
      <c r="K4486" t="s">
        <v>10642</v>
      </c>
      <c r="L4486" t="s">
        <v>33</v>
      </c>
      <c r="M4486" t="s">
        <v>34</v>
      </c>
      <c r="N4486" t="s">
        <v>706</v>
      </c>
      <c r="O4486" t="s">
        <v>36</v>
      </c>
      <c r="P4486">
        <v>58.091000000000001</v>
      </c>
      <c r="Q4486">
        <v>2587344</v>
      </c>
      <c r="R4486" t="s">
        <v>121</v>
      </c>
      <c r="S4486">
        <v>2</v>
      </c>
    </row>
    <row r="4487" spans="2:19" x14ac:dyDescent="0.3">
      <c r="B4487">
        <v>4486</v>
      </c>
      <c r="C4487" t="s">
        <v>19</v>
      </c>
      <c r="D4487" t="s">
        <v>19</v>
      </c>
      <c r="E4487">
        <v>4486</v>
      </c>
      <c r="F4487" t="s">
        <v>20</v>
      </c>
      <c r="G4487">
        <v>26539</v>
      </c>
      <c r="H4487">
        <v>4486</v>
      </c>
      <c r="I4487">
        <v>24</v>
      </c>
      <c r="J4487" t="s">
        <v>10643</v>
      </c>
      <c r="K4487" t="s">
        <v>10644</v>
      </c>
      <c r="L4487" t="s">
        <v>189</v>
      </c>
      <c r="M4487" t="s">
        <v>190</v>
      </c>
      <c r="N4487" t="s">
        <v>3440</v>
      </c>
      <c r="O4487" t="s">
        <v>3441</v>
      </c>
      <c r="P4487">
        <v>58.060699999999997</v>
      </c>
      <c r="Q4487">
        <v>3182352</v>
      </c>
      <c r="R4487" t="s">
        <v>27</v>
      </c>
      <c r="S4487">
        <v>1</v>
      </c>
    </row>
    <row r="4488" spans="2:19" x14ac:dyDescent="0.3">
      <c r="B4488">
        <v>4487</v>
      </c>
      <c r="C4488" t="s">
        <v>19</v>
      </c>
      <c r="D4488" t="s">
        <v>19</v>
      </c>
      <c r="E4488">
        <v>4487</v>
      </c>
      <c r="F4488" t="s">
        <v>20</v>
      </c>
      <c r="G4488">
        <v>4793</v>
      </c>
      <c r="H4488">
        <v>4487</v>
      </c>
      <c r="I4488">
        <v>23</v>
      </c>
      <c r="J4488" t="s">
        <v>10645</v>
      </c>
      <c r="K4488" t="s">
        <v>10646</v>
      </c>
      <c r="L4488" t="s">
        <v>547</v>
      </c>
      <c r="M4488" t="s">
        <v>548</v>
      </c>
      <c r="N4488" t="s">
        <v>5198</v>
      </c>
      <c r="O4488" t="s">
        <v>5199</v>
      </c>
      <c r="P4488">
        <v>58.010199999999998</v>
      </c>
      <c r="Q4488">
        <v>5845561</v>
      </c>
      <c r="R4488" t="s">
        <v>37</v>
      </c>
      <c r="S4488">
        <v>5</v>
      </c>
    </row>
    <row r="4489" spans="2:19" x14ac:dyDescent="0.3">
      <c r="B4489">
        <v>4488</v>
      </c>
      <c r="C4489" t="s">
        <v>19</v>
      </c>
      <c r="D4489" t="s">
        <v>19</v>
      </c>
      <c r="E4489">
        <v>4488</v>
      </c>
      <c r="F4489" t="s">
        <v>20</v>
      </c>
      <c r="G4489">
        <v>25184</v>
      </c>
      <c r="H4489">
        <v>4488</v>
      </c>
      <c r="I4489">
        <v>12</v>
      </c>
      <c r="J4489" t="s">
        <v>10647</v>
      </c>
      <c r="K4489" t="s">
        <v>10648</v>
      </c>
      <c r="L4489" t="s">
        <v>131</v>
      </c>
      <c r="M4489" t="s">
        <v>132</v>
      </c>
      <c r="N4489" t="s">
        <v>3584</v>
      </c>
      <c r="P4489">
        <v>57.985500000000002</v>
      </c>
      <c r="Q4489">
        <v>2145539</v>
      </c>
      <c r="R4489" t="s">
        <v>61</v>
      </c>
      <c r="S4489">
        <v>1</v>
      </c>
    </row>
    <row r="4490" spans="2:19" x14ac:dyDescent="0.3">
      <c r="B4490">
        <v>4489</v>
      </c>
      <c r="C4490" t="s">
        <v>19</v>
      </c>
      <c r="D4490" t="s">
        <v>19</v>
      </c>
      <c r="E4490">
        <v>4489</v>
      </c>
      <c r="F4490" t="s">
        <v>20</v>
      </c>
      <c r="G4490">
        <v>2198</v>
      </c>
      <c r="H4490">
        <v>4489</v>
      </c>
      <c r="I4490">
        <v>26</v>
      </c>
      <c r="J4490" t="s">
        <v>10649</v>
      </c>
      <c r="K4490" t="s">
        <v>10650</v>
      </c>
      <c r="L4490" t="s">
        <v>547</v>
      </c>
      <c r="M4490" t="s">
        <v>548</v>
      </c>
      <c r="N4490" t="s">
        <v>5198</v>
      </c>
      <c r="O4490" t="s">
        <v>5199</v>
      </c>
      <c r="P4490">
        <v>57.926000000000002</v>
      </c>
      <c r="Q4490">
        <v>5734863</v>
      </c>
      <c r="R4490" t="s">
        <v>144</v>
      </c>
      <c r="S4490">
        <v>4</v>
      </c>
    </row>
    <row r="4491" spans="2:19" x14ac:dyDescent="0.3">
      <c r="B4491">
        <v>4490</v>
      </c>
      <c r="C4491" t="s">
        <v>19</v>
      </c>
      <c r="D4491" t="s">
        <v>19</v>
      </c>
      <c r="E4491">
        <v>4490</v>
      </c>
      <c r="F4491" t="s">
        <v>20</v>
      </c>
      <c r="G4491">
        <v>25031</v>
      </c>
      <c r="H4491">
        <v>4490</v>
      </c>
      <c r="I4491">
        <v>26</v>
      </c>
      <c r="J4491" t="s">
        <v>10651</v>
      </c>
      <c r="K4491" t="s">
        <v>10652</v>
      </c>
      <c r="L4491" t="s">
        <v>210</v>
      </c>
      <c r="M4491" t="s">
        <v>211</v>
      </c>
      <c r="N4491" t="s">
        <v>2863</v>
      </c>
      <c r="O4491" t="s">
        <v>36</v>
      </c>
      <c r="P4491">
        <v>57.867800000000003</v>
      </c>
      <c r="Q4491">
        <v>19352155</v>
      </c>
      <c r="R4491" t="s">
        <v>49</v>
      </c>
      <c r="S4491">
        <v>1</v>
      </c>
    </row>
    <row r="4492" spans="2:19" x14ac:dyDescent="0.3">
      <c r="B4492">
        <v>4491</v>
      </c>
      <c r="C4492" t="s">
        <v>19</v>
      </c>
      <c r="D4492" t="s">
        <v>19</v>
      </c>
      <c r="E4492">
        <v>4491</v>
      </c>
      <c r="F4492" t="s">
        <v>20</v>
      </c>
      <c r="G4492">
        <v>3096</v>
      </c>
      <c r="H4492">
        <v>4491</v>
      </c>
      <c r="I4492">
        <v>45</v>
      </c>
      <c r="J4492" t="s">
        <v>10653</v>
      </c>
      <c r="K4492" t="s">
        <v>10654</v>
      </c>
      <c r="L4492" t="s">
        <v>23</v>
      </c>
      <c r="M4492" t="s">
        <v>24</v>
      </c>
      <c r="N4492" t="s">
        <v>3425</v>
      </c>
      <c r="O4492" t="s">
        <v>277</v>
      </c>
      <c r="P4492">
        <v>57.843299999999999</v>
      </c>
      <c r="Q4492">
        <v>2453294</v>
      </c>
      <c r="R4492" t="s">
        <v>74</v>
      </c>
      <c r="S4492">
        <v>4</v>
      </c>
    </row>
    <row r="4493" spans="2:19" x14ac:dyDescent="0.3">
      <c r="B4493">
        <v>4492</v>
      </c>
      <c r="C4493" t="s">
        <v>19</v>
      </c>
      <c r="D4493" t="s">
        <v>19</v>
      </c>
      <c r="E4493">
        <v>4492</v>
      </c>
      <c r="F4493" t="s">
        <v>20</v>
      </c>
      <c r="G4493">
        <v>25391</v>
      </c>
      <c r="H4493">
        <v>4492</v>
      </c>
      <c r="I4493">
        <v>15</v>
      </c>
      <c r="J4493" t="s">
        <v>10655</v>
      </c>
      <c r="K4493" t="s">
        <v>10656</v>
      </c>
      <c r="L4493" t="s">
        <v>131</v>
      </c>
      <c r="M4493" t="s">
        <v>132</v>
      </c>
      <c r="N4493" t="s">
        <v>288</v>
      </c>
      <c r="O4493" t="s">
        <v>143</v>
      </c>
      <c r="P4493">
        <v>57.795400000000001</v>
      </c>
      <c r="Q4493">
        <v>5769000</v>
      </c>
      <c r="R4493" t="s">
        <v>262</v>
      </c>
      <c r="S4493">
        <v>1</v>
      </c>
    </row>
    <row r="4494" spans="2:19" x14ac:dyDescent="0.3">
      <c r="B4494">
        <v>4493</v>
      </c>
      <c r="C4494" t="s">
        <v>19</v>
      </c>
      <c r="D4494" t="s">
        <v>19</v>
      </c>
      <c r="E4494">
        <v>4493</v>
      </c>
      <c r="F4494" t="s">
        <v>20</v>
      </c>
      <c r="G4494">
        <v>19969</v>
      </c>
      <c r="H4494">
        <v>4493</v>
      </c>
      <c r="I4494">
        <v>14</v>
      </c>
      <c r="J4494" t="s">
        <v>10657</v>
      </c>
      <c r="K4494" t="s">
        <v>10658</v>
      </c>
      <c r="L4494" t="s">
        <v>185</v>
      </c>
      <c r="M4494" t="s">
        <v>186</v>
      </c>
      <c r="N4494" t="s">
        <v>301</v>
      </c>
      <c r="O4494" t="s">
        <v>179</v>
      </c>
      <c r="P4494">
        <v>57.790799999999997</v>
      </c>
      <c r="Q4494">
        <v>6471000</v>
      </c>
      <c r="R4494" t="s">
        <v>37</v>
      </c>
      <c r="S4494">
        <v>3</v>
      </c>
    </row>
    <row r="4495" spans="2:19" x14ac:dyDescent="0.3">
      <c r="B4495">
        <v>4494</v>
      </c>
      <c r="C4495" t="s">
        <v>19</v>
      </c>
      <c r="D4495" t="s">
        <v>19</v>
      </c>
      <c r="E4495">
        <v>4494</v>
      </c>
      <c r="F4495" t="s">
        <v>20</v>
      </c>
      <c r="G4495">
        <v>26226</v>
      </c>
      <c r="H4495">
        <v>4494</v>
      </c>
      <c r="I4495">
        <v>5</v>
      </c>
      <c r="J4495" t="s">
        <v>10659</v>
      </c>
      <c r="K4495" t="s">
        <v>10660</v>
      </c>
      <c r="L4495" t="s">
        <v>210</v>
      </c>
      <c r="M4495" t="s">
        <v>211</v>
      </c>
      <c r="N4495" t="s">
        <v>1011</v>
      </c>
      <c r="O4495" t="s">
        <v>36</v>
      </c>
      <c r="P4495">
        <v>57.779600000000002</v>
      </c>
      <c r="Q4495">
        <v>2367687</v>
      </c>
      <c r="R4495" t="s">
        <v>243</v>
      </c>
      <c r="S4495">
        <v>1</v>
      </c>
    </row>
    <row r="4496" spans="2:19" x14ac:dyDescent="0.3">
      <c r="B4496">
        <v>4495</v>
      </c>
      <c r="C4496" t="s">
        <v>19</v>
      </c>
      <c r="D4496" t="s">
        <v>19</v>
      </c>
      <c r="E4496">
        <v>4495</v>
      </c>
      <c r="F4496" t="s">
        <v>20</v>
      </c>
      <c r="G4496">
        <v>26269</v>
      </c>
      <c r="H4496">
        <v>4495</v>
      </c>
      <c r="I4496">
        <v>100</v>
      </c>
      <c r="J4496" t="s">
        <v>10661</v>
      </c>
      <c r="K4496" t="s">
        <v>10662</v>
      </c>
      <c r="L4496" t="s">
        <v>257</v>
      </c>
      <c r="M4496" t="s">
        <v>258</v>
      </c>
      <c r="N4496" t="s">
        <v>552</v>
      </c>
      <c r="O4496" t="s">
        <v>259</v>
      </c>
      <c r="P4496">
        <v>57.768099999999997</v>
      </c>
      <c r="Q4496">
        <v>17010859</v>
      </c>
      <c r="R4496" t="s">
        <v>428</v>
      </c>
      <c r="S4496">
        <v>1</v>
      </c>
    </row>
    <row r="4497" spans="2:19" x14ac:dyDescent="0.3">
      <c r="B4497">
        <v>4496</v>
      </c>
      <c r="C4497" t="s">
        <v>19</v>
      </c>
      <c r="D4497" t="s">
        <v>19</v>
      </c>
      <c r="E4497">
        <v>4496</v>
      </c>
      <c r="F4497" t="s">
        <v>20</v>
      </c>
      <c r="G4497">
        <v>25597</v>
      </c>
      <c r="H4497">
        <v>4496</v>
      </c>
      <c r="I4497">
        <v>50</v>
      </c>
      <c r="J4497" t="s">
        <v>10663</v>
      </c>
      <c r="K4497" t="s">
        <v>10664</v>
      </c>
      <c r="L4497" t="s">
        <v>176</v>
      </c>
      <c r="M4497" t="s">
        <v>177</v>
      </c>
      <c r="N4497" t="s">
        <v>2500</v>
      </c>
      <c r="O4497" t="s">
        <v>460</v>
      </c>
      <c r="P4497">
        <v>57.768799999999999</v>
      </c>
      <c r="Q4497">
        <v>12449559</v>
      </c>
      <c r="R4497" t="s">
        <v>61</v>
      </c>
      <c r="S4497">
        <v>1</v>
      </c>
    </row>
    <row r="4498" spans="2:19" x14ac:dyDescent="0.3">
      <c r="B4498">
        <v>4497</v>
      </c>
      <c r="C4498" t="s">
        <v>19</v>
      </c>
      <c r="D4498" t="s">
        <v>19</v>
      </c>
      <c r="E4498">
        <v>4497</v>
      </c>
      <c r="F4498" t="s">
        <v>20</v>
      </c>
      <c r="G4498">
        <v>19019</v>
      </c>
      <c r="H4498">
        <v>4497</v>
      </c>
      <c r="I4498">
        <v>993</v>
      </c>
      <c r="J4498" t="s">
        <v>10665</v>
      </c>
      <c r="K4498" t="s">
        <v>10666</v>
      </c>
      <c r="L4498" t="s">
        <v>131</v>
      </c>
      <c r="M4498" t="s">
        <v>132</v>
      </c>
      <c r="N4498" t="s">
        <v>294</v>
      </c>
      <c r="O4498" t="s">
        <v>143</v>
      </c>
      <c r="P4498">
        <v>57.751100000000001</v>
      </c>
      <c r="Q4498">
        <v>220868893</v>
      </c>
      <c r="R4498" t="s">
        <v>121</v>
      </c>
      <c r="S4498">
        <v>4</v>
      </c>
    </row>
    <row r="4499" spans="2:19" x14ac:dyDescent="0.3">
      <c r="B4499">
        <v>4498</v>
      </c>
      <c r="C4499" t="s">
        <v>19</v>
      </c>
      <c r="D4499" t="s">
        <v>19</v>
      </c>
      <c r="E4499">
        <v>4498</v>
      </c>
      <c r="F4499" t="s">
        <v>20</v>
      </c>
      <c r="G4499">
        <v>3266</v>
      </c>
      <c r="H4499">
        <v>4498</v>
      </c>
      <c r="I4499">
        <v>239</v>
      </c>
      <c r="J4499" t="s">
        <v>10667</v>
      </c>
      <c r="K4499" t="s">
        <v>10668</v>
      </c>
      <c r="L4499" t="s">
        <v>943</v>
      </c>
      <c r="M4499" t="s">
        <v>944</v>
      </c>
      <c r="N4499" t="s">
        <v>946</v>
      </c>
      <c r="O4499" t="s">
        <v>946</v>
      </c>
      <c r="P4499">
        <v>57.744399999999999</v>
      </c>
      <c r="Q4499">
        <v>49945066</v>
      </c>
      <c r="R4499" t="s">
        <v>37</v>
      </c>
      <c r="S4499">
        <v>8</v>
      </c>
    </row>
    <row r="4500" spans="2:19" x14ac:dyDescent="0.3">
      <c r="B4500">
        <v>4499</v>
      </c>
      <c r="C4500" t="s">
        <v>19</v>
      </c>
      <c r="D4500" t="s">
        <v>19</v>
      </c>
      <c r="E4500">
        <v>4499</v>
      </c>
      <c r="F4500" t="s">
        <v>20</v>
      </c>
      <c r="G4500">
        <v>24203</v>
      </c>
      <c r="H4500">
        <v>4499</v>
      </c>
      <c r="I4500">
        <v>27</v>
      </c>
      <c r="J4500" t="s">
        <v>10669</v>
      </c>
      <c r="K4500" t="s">
        <v>10670</v>
      </c>
      <c r="L4500" t="s">
        <v>185</v>
      </c>
      <c r="M4500" t="s">
        <v>186</v>
      </c>
      <c r="N4500" t="s">
        <v>6581</v>
      </c>
      <c r="O4500" t="s">
        <v>179</v>
      </c>
      <c r="P4500">
        <v>57.738500000000002</v>
      </c>
      <c r="Q4500">
        <v>6231097</v>
      </c>
      <c r="R4500" t="s">
        <v>516</v>
      </c>
      <c r="S4500">
        <v>2</v>
      </c>
    </row>
    <row r="4501" spans="2:19" x14ac:dyDescent="0.3">
      <c r="B4501">
        <v>4500</v>
      </c>
      <c r="C4501" t="s">
        <v>19</v>
      </c>
      <c r="D4501" t="s">
        <v>19</v>
      </c>
      <c r="E4501">
        <v>4500</v>
      </c>
      <c r="F4501" t="s">
        <v>20</v>
      </c>
      <c r="G4501">
        <v>24060</v>
      </c>
      <c r="H4501">
        <v>4500</v>
      </c>
      <c r="I4501">
        <v>49</v>
      </c>
      <c r="J4501" t="s">
        <v>10671</v>
      </c>
      <c r="K4501" t="s">
        <v>10672</v>
      </c>
      <c r="L4501" t="s">
        <v>95</v>
      </c>
      <c r="M4501" t="s">
        <v>96</v>
      </c>
      <c r="N4501" t="s">
        <v>345</v>
      </c>
      <c r="O4501" t="s">
        <v>150</v>
      </c>
      <c r="P4501">
        <v>57.698500000000003</v>
      </c>
      <c r="Q4501">
        <v>18862719</v>
      </c>
      <c r="R4501" t="s">
        <v>238</v>
      </c>
      <c r="S4501">
        <v>2</v>
      </c>
    </row>
    <row r="4502" spans="2:19" x14ac:dyDescent="0.3">
      <c r="B4502">
        <v>4501</v>
      </c>
      <c r="C4502" t="s">
        <v>19</v>
      </c>
      <c r="D4502" t="s">
        <v>19</v>
      </c>
      <c r="E4502">
        <v>4501</v>
      </c>
      <c r="F4502" t="s">
        <v>20</v>
      </c>
      <c r="G4502">
        <v>3912</v>
      </c>
      <c r="H4502">
        <v>4501</v>
      </c>
      <c r="I4502">
        <v>32</v>
      </c>
      <c r="J4502" t="s">
        <v>10673</v>
      </c>
      <c r="K4502" t="s">
        <v>10674</v>
      </c>
      <c r="L4502" t="s">
        <v>185</v>
      </c>
      <c r="M4502" t="s">
        <v>186</v>
      </c>
      <c r="N4502" t="s">
        <v>10675</v>
      </c>
      <c r="O4502" t="s">
        <v>179</v>
      </c>
      <c r="P4502">
        <v>57.669499999999999</v>
      </c>
      <c r="Q4502">
        <v>5343260</v>
      </c>
      <c r="R4502" t="s">
        <v>42</v>
      </c>
      <c r="S4502">
        <v>6</v>
      </c>
    </row>
    <row r="4503" spans="2:19" x14ac:dyDescent="0.3">
      <c r="B4503">
        <v>4502</v>
      </c>
      <c r="C4503" t="s">
        <v>19</v>
      </c>
      <c r="D4503" t="s">
        <v>19</v>
      </c>
      <c r="E4503">
        <v>4502</v>
      </c>
      <c r="F4503" t="s">
        <v>20</v>
      </c>
      <c r="G4503">
        <v>3983</v>
      </c>
      <c r="H4503">
        <v>4502</v>
      </c>
      <c r="I4503">
        <v>196</v>
      </c>
      <c r="J4503" t="s">
        <v>10676</v>
      </c>
      <c r="K4503" t="s">
        <v>10677</v>
      </c>
      <c r="L4503" t="s">
        <v>210</v>
      </c>
      <c r="M4503" t="s">
        <v>211</v>
      </c>
      <c r="N4503" t="s">
        <v>1011</v>
      </c>
      <c r="O4503" t="s">
        <v>36</v>
      </c>
      <c r="P4503">
        <v>57.6492</v>
      </c>
      <c r="Q4503">
        <v>27251806</v>
      </c>
      <c r="R4503" t="s">
        <v>144</v>
      </c>
      <c r="S4503">
        <v>9</v>
      </c>
    </row>
    <row r="4504" spans="2:19" x14ac:dyDescent="0.3">
      <c r="B4504">
        <v>4503</v>
      </c>
      <c r="C4504" t="s">
        <v>19</v>
      </c>
      <c r="D4504" t="s">
        <v>19</v>
      </c>
      <c r="E4504">
        <v>4503</v>
      </c>
      <c r="F4504" t="s">
        <v>20</v>
      </c>
      <c r="G4504">
        <v>20878</v>
      </c>
      <c r="H4504">
        <v>4503</v>
      </c>
      <c r="I4504">
        <v>157</v>
      </c>
      <c r="J4504" t="s">
        <v>10678</v>
      </c>
      <c r="K4504" t="s">
        <v>10679</v>
      </c>
      <c r="L4504" t="s">
        <v>257</v>
      </c>
      <c r="M4504" t="s">
        <v>258</v>
      </c>
      <c r="N4504" t="s">
        <v>406</v>
      </c>
      <c r="O4504" t="s">
        <v>259</v>
      </c>
      <c r="P4504">
        <v>57.643799999999999</v>
      </c>
      <c r="Q4504">
        <v>543280788</v>
      </c>
      <c r="R4504" t="s">
        <v>467</v>
      </c>
      <c r="S4504">
        <v>3</v>
      </c>
    </row>
    <row r="4505" spans="2:19" x14ac:dyDescent="0.3">
      <c r="B4505">
        <v>4504</v>
      </c>
      <c r="C4505" t="s">
        <v>19</v>
      </c>
      <c r="D4505" t="s">
        <v>19</v>
      </c>
      <c r="E4505">
        <v>4504</v>
      </c>
      <c r="F4505" t="s">
        <v>20</v>
      </c>
      <c r="G4505">
        <v>19573</v>
      </c>
      <c r="H4505">
        <v>4504</v>
      </c>
      <c r="I4505">
        <v>60</v>
      </c>
      <c r="J4505" t="s">
        <v>10680</v>
      </c>
      <c r="K4505" t="s">
        <v>10681</v>
      </c>
      <c r="L4505" t="s">
        <v>311</v>
      </c>
      <c r="M4505" t="s">
        <v>369</v>
      </c>
      <c r="N4505" t="s">
        <v>1262</v>
      </c>
      <c r="O4505" t="s">
        <v>370</v>
      </c>
      <c r="P4505">
        <v>57.490299999999998</v>
      </c>
      <c r="Q4505">
        <v>13005896</v>
      </c>
      <c r="R4505" t="s">
        <v>37</v>
      </c>
      <c r="S4505">
        <v>4</v>
      </c>
    </row>
    <row r="4506" spans="2:19" x14ac:dyDescent="0.3">
      <c r="B4506">
        <v>4505</v>
      </c>
      <c r="C4506" t="s">
        <v>19</v>
      </c>
      <c r="D4506" t="s">
        <v>19</v>
      </c>
      <c r="E4506">
        <v>4505</v>
      </c>
      <c r="F4506" t="s">
        <v>20</v>
      </c>
      <c r="G4506">
        <v>24047</v>
      </c>
      <c r="H4506">
        <v>4505</v>
      </c>
      <c r="I4506">
        <v>11</v>
      </c>
      <c r="J4506" t="s">
        <v>10682</v>
      </c>
      <c r="K4506" t="s">
        <v>10683</v>
      </c>
      <c r="L4506" t="s">
        <v>246</v>
      </c>
      <c r="M4506" t="s">
        <v>247</v>
      </c>
      <c r="N4506" t="s">
        <v>1580</v>
      </c>
      <c r="O4506" t="s">
        <v>600</v>
      </c>
      <c r="P4506">
        <v>57.482999999999997</v>
      </c>
      <c r="Q4506">
        <v>9028901</v>
      </c>
      <c r="R4506" t="s">
        <v>449</v>
      </c>
      <c r="S4506">
        <v>2</v>
      </c>
    </row>
    <row r="4507" spans="2:19" x14ac:dyDescent="0.3">
      <c r="B4507">
        <v>4506</v>
      </c>
      <c r="C4507" t="s">
        <v>19</v>
      </c>
      <c r="D4507" t="s">
        <v>19</v>
      </c>
      <c r="E4507">
        <v>4506</v>
      </c>
      <c r="F4507" t="s">
        <v>20</v>
      </c>
      <c r="G4507">
        <v>24927</v>
      </c>
      <c r="H4507">
        <v>4506</v>
      </c>
      <c r="I4507">
        <v>20</v>
      </c>
      <c r="J4507" t="s">
        <v>10684</v>
      </c>
      <c r="K4507" t="s">
        <v>10685</v>
      </c>
      <c r="L4507" t="s">
        <v>70</v>
      </c>
      <c r="M4507" t="s">
        <v>71</v>
      </c>
      <c r="N4507" t="s">
        <v>835</v>
      </c>
      <c r="O4507" t="s">
        <v>836</v>
      </c>
      <c r="P4507">
        <v>57.473500000000001</v>
      </c>
      <c r="Q4507">
        <v>2381000</v>
      </c>
      <c r="R4507" t="s">
        <v>144</v>
      </c>
      <c r="S4507">
        <v>1</v>
      </c>
    </row>
    <row r="4508" spans="2:19" x14ac:dyDescent="0.3">
      <c r="B4508">
        <v>4507</v>
      </c>
      <c r="C4508" t="s">
        <v>19</v>
      </c>
      <c r="D4508" t="s">
        <v>19</v>
      </c>
      <c r="E4508">
        <v>4507</v>
      </c>
      <c r="F4508" t="s">
        <v>20</v>
      </c>
      <c r="G4508">
        <v>26533</v>
      </c>
      <c r="H4508">
        <v>4507</v>
      </c>
      <c r="I4508">
        <v>23689</v>
      </c>
      <c r="J4508" t="s">
        <v>10686</v>
      </c>
      <c r="K4508" t="s">
        <v>10687</v>
      </c>
      <c r="L4508" t="s">
        <v>943</v>
      </c>
      <c r="M4508" t="s">
        <v>944</v>
      </c>
      <c r="N4508" t="s">
        <v>1406</v>
      </c>
      <c r="O4508" t="s">
        <v>1407</v>
      </c>
      <c r="P4508">
        <v>57.451799999999999</v>
      </c>
      <c r="Q4508">
        <v>132359522</v>
      </c>
      <c r="R4508" t="s">
        <v>449</v>
      </c>
      <c r="S4508">
        <v>1</v>
      </c>
    </row>
    <row r="4509" spans="2:19" x14ac:dyDescent="0.3">
      <c r="B4509">
        <v>4508</v>
      </c>
      <c r="C4509" t="s">
        <v>19</v>
      </c>
      <c r="D4509" t="s">
        <v>19</v>
      </c>
      <c r="E4509">
        <v>4508</v>
      </c>
      <c r="F4509" t="s">
        <v>20</v>
      </c>
      <c r="G4509">
        <v>3309</v>
      </c>
      <c r="H4509">
        <v>4508</v>
      </c>
      <c r="I4509">
        <v>87</v>
      </c>
      <c r="J4509" t="s">
        <v>10688</v>
      </c>
      <c r="K4509" t="s">
        <v>10689</v>
      </c>
      <c r="L4509" t="s">
        <v>185</v>
      </c>
      <c r="M4509" t="s">
        <v>186</v>
      </c>
      <c r="N4509" t="s">
        <v>185</v>
      </c>
      <c r="O4509" t="s">
        <v>179</v>
      </c>
      <c r="P4509">
        <v>57.4099</v>
      </c>
      <c r="Q4509">
        <v>10681860</v>
      </c>
      <c r="R4509" t="s">
        <v>128</v>
      </c>
      <c r="S4509">
        <v>5</v>
      </c>
    </row>
    <row r="4510" spans="2:19" x14ac:dyDescent="0.3">
      <c r="B4510">
        <v>4509</v>
      </c>
      <c r="C4510" t="s">
        <v>19</v>
      </c>
      <c r="D4510" t="s">
        <v>19</v>
      </c>
      <c r="E4510">
        <v>4509</v>
      </c>
      <c r="F4510" t="s">
        <v>20</v>
      </c>
      <c r="G4510">
        <v>24563</v>
      </c>
      <c r="H4510">
        <v>4509</v>
      </c>
      <c r="I4510">
        <v>73</v>
      </c>
      <c r="J4510" t="s">
        <v>10690</v>
      </c>
      <c r="K4510" t="s">
        <v>10691</v>
      </c>
      <c r="L4510" t="s">
        <v>311</v>
      </c>
      <c r="M4510" t="s">
        <v>369</v>
      </c>
      <c r="N4510" t="s">
        <v>370</v>
      </c>
      <c r="O4510" t="s">
        <v>370</v>
      </c>
      <c r="P4510">
        <v>57.3581</v>
      </c>
      <c r="Q4510">
        <v>14341750</v>
      </c>
      <c r="R4510" t="s">
        <v>144</v>
      </c>
      <c r="S4510">
        <v>2</v>
      </c>
    </row>
    <row r="4511" spans="2:19" x14ac:dyDescent="0.3">
      <c r="B4511">
        <v>4510</v>
      </c>
      <c r="C4511" t="s">
        <v>19</v>
      </c>
      <c r="D4511" t="s">
        <v>19</v>
      </c>
      <c r="E4511">
        <v>4510</v>
      </c>
      <c r="F4511" t="s">
        <v>20</v>
      </c>
      <c r="G4511">
        <v>26136</v>
      </c>
      <c r="H4511">
        <v>4510</v>
      </c>
      <c r="I4511">
        <v>31</v>
      </c>
      <c r="J4511" t="s">
        <v>10692</v>
      </c>
      <c r="K4511" t="s">
        <v>10693</v>
      </c>
      <c r="L4511" t="s">
        <v>360</v>
      </c>
      <c r="M4511" t="s">
        <v>361</v>
      </c>
      <c r="N4511" t="s">
        <v>864</v>
      </c>
      <c r="O4511" t="s">
        <v>556</v>
      </c>
      <c r="P4511">
        <v>57.354500000000002</v>
      </c>
      <c r="Q4511">
        <v>4483411</v>
      </c>
      <c r="R4511" t="s">
        <v>516</v>
      </c>
      <c r="S4511">
        <v>1</v>
      </c>
    </row>
    <row r="4512" spans="2:19" x14ac:dyDescent="0.3">
      <c r="B4512">
        <v>4511</v>
      </c>
      <c r="C4512" t="s">
        <v>19</v>
      </c>
      <c r="D4512" t="s">
        <v>19</v>
      </c>
      <c r="E4512">
        <v>4511</v>
      </c>
      <c r="F4512" t="s">
        <v>20</v>
      </c>
      <c r="G4512">
        <v>22419</v>
      </c>
      <c r="H4512">
        <v>4511</v>
      </c>
      <c r="I4512">
        <v>20</v>
      </c>
      <c r="J4512" t="s">
        <v>10694</v>
      </c>
      <c r="K4512" t="s">
        <v>10695</v>
      </c>
      <c r="L4512" t="s">
        <v>185</v>
      </c>
      <c r="M4512" t="s">
        <v>186</v>
      </c>
      <c r="N4512" t="s">
        <v>5740</v>
      </c>
      <c r="O4512" t="s">
        <v>179</v>
      </c>
      <c r="P4512">
        <v>57.3185</v>
      </c>
      <c r="Q4512">
        <v>2469793</v>
      </c>
      <c r="R4512" t="s">
        <v>144</v>
      </c>
      <c r="S4512">
        <v>3</v>
      </c>
    </row>
    <row r="4513" spans="2:19" x14ac:dyDescent="0.3">
      <c r="B4513">
        <v>4512</v>
      </c>
      <c r="C4513" t="s">
        <v>19</v>
      </c>
      <c r="D4513" t="s">
        <v>19</v>
      </c>
      <c r="E4513">
        <v>4512</v>
      </c>
      <c r="F4513" t="s">
        <v>20</v>
      </c>
      <c r="G4513">
        <v>1268</v>
      </c>
      <c r="H4513">
        <v>4512</v>
      </c>
      <c r="I4513">
        <v>80</v>
      </c>
      <c r="J4513" t="s">
        <v>10696</v>
      </c>
      <c r="K4513" t="s">
        <v>10697</v>
      </c>
      <c r="L4513" t="s">
        <v>83</v>
      </c>
      <c r="M4513" t="s">
        <v>84</v>
      </c>
      <c r="N4513" t="s">
        <v>85</v>
      </c>
      <c r="O4513" t="s">
        <v>86</v>
      </c>
      <c r="P4513">
        <v>57.305199999999999</v>
      </c>
      <c r="Q4513">
        <v>9550000</v>
      </c>
      <c r="R4513" t="s">
        <v>42</v>
      </c>
      <c r="S4513">
        <v>8</v>
      </c>
    </row>
    <row r="4514" spans="2:19" x14ac:dyDescent="0.3">
      <c r="B4514">
        <v>4513</v>
      </c>
      <c r="C4514" t="s">
        <v>19</v>
      </c>
      <c r="D4514" t="s">
        <v>19</v>
      </c>
      <c r="E4514">
        <v>4513</v>
      </c>
      <c r="F4514" t="s">
        <v>20</v>
      </c>
      <c r="G4514">
        <v>25088</v>
      </c>
      <c r="H4514">
        <v>4513</v>
      </c>
      <c r="I4514">
        <v>16</v>
      </c>
      <c r="J4514" t="s">
        <v>10698</v>
      </c>
      <c r="K4514" t="s">
        <v>10699</v>
      </c>
      <c r="L4514" t="s">
        <v>95</v>
      </c>
      <c r="M4514" t="s">
        <v>96</v>
      </c>
      <c r="N4514" t="s">
        <v>509</v>
      </c>
      <c r="O4514" t="s">
        <v>489</v>
      </c>
      <c r="P4514">
        <v>57.2684</v>
      </c>
      <c r="Q4514">
        <v>2721632</v>
      </c>
      <c r="R4514" t="s">
        <v>42</v>
      </c>
      <c r="S4514">
        <v>1</v>
      </c>
    </row>
    <row r="4515" spans="2:19" x14ac:dyDescent="0.3">
      <c r="B4515">
        <v>4514</v>
      </c>
      <c r="C4515" t="s">
        <v>19</v>
      </c>
      <c r="D4515" t="s">
        <v>19</v>
      </c>
      <c r="E4515">
        <v>4514</v>
      </c>
      <c r="F4515" t="s">
        <v>20</v>
      </c>
      <c r="G4515">
        <v>26162</v>
      </c>
      <c r="H4515">
        <v>4514</v>
      </c>
      <c r="I4515">
        <v>150</v>
      </c>
      <c r="J4515" t="s">
        <v>10700</v>
      </c>
      <c r="K4515" t="s">
        <v>10701</v>
      </c>
      <c r="L4515" t="s">
        <v>210</v>
      </c>
      <c r="M4515" t="s">
        <v>211</v>
      </c>
      <c r="N4515" t="s">
        <v>1757</v>
      </c>
      <c r="O4515" t="s">
        <v>481</v>
      </c>
      <c r="P4515">
        <v>57.225499999999997</v>
      </c>
      <c r="Q4515">
        <v>36905939</v>
      </c>
      <c r="R4515" t="s">
        <v>37</v>
      </c>
      <c r="S4515">
        <v>1</v>
      </c>
    </row>
    <row r="4516" spans="2:19" x14ac:dyDescent="0.3">
      <c r="B4516">
        <v>4515</v>
      </c>
      <c r="C4516" t="s">
        <v>19</v>
      </c>
      <c r="D4516" t="s">
        <v>19</v>
      </c>
      <c r="E4516">
        <v>4515</v>
      </c>
      <c r="F4516" t="s">
        <v>20</v>
      </c>
      <c r="G4516">
        <v>2862</v>
      </c>
      <c r="H4516">
        <v>4515</v>
      </c>
      <c r="I4516">
        <v>150</v>
      </c>
      <c r="J4516" t="s">
        <v>10702</v>
      </c>
      <c r="K4516" t="s">
        <v>10703</v>
      </c>
      <c r="L4516" t="s">
        <v>131</v>
      </c>
      <c r="M4516" t="s">
        <v>132</v>
      </c>
      <c r="N4516" t="s">
        <v>794</v>
      </c>
      <c r="O4516" t="s">
        <v>794</v>
      </c>
      <c r="P4516">
        <v>57.2029</v>
      </c>
      <c r="Q4516">
        <v>26029948</v>
      </c>
      <c r="R4516" t="s">
        <v>151</v>
      </c>
      <c r="S4516">
        <v>4</v>
      </c>
    </row>
    <row r="4517" spans="2:19" x14ac:dyDescent="0.3">
      <c r="B4517">
        <v>4516</v>
      </c>
      <c r="C4517" t="s">
        <v>19</v>
      </c>
      <c r="D4517" t="s">
        <v>19</v>
      </c>
      <c r="E4517">
        <v>4516</v>
      </c>
      <c r="F4517" t="s">
        <v>20</v>
      </c>
      <c r="G4517">
        <v>22633</v>
      </c>
      <c r="H4517">
        <v>4516</v>
      </c>
      <c r="I4517">
        <v>45</v>
      </c>
      <c r="J4517" t="s">
        <v>10704</v>
      </c>
      <c r="K4517" t="s">
        <v>10705</v>
      </c>
      <c r="L4517" t="s">
        <v>257</v>
      </c>
      <c r="M4517" t="s">
        <v>258</v>
      </c>
      <c r="N4517" t="s">
        <v>259</v>
      </c>
      <c r="O4517" t="s">
        <v>259</v>
      </c>
      <c r="P4517">
        <v>57.186999999999998</v>
      </c>
      <c r="Q4517">
        <v>5599000</v>
      </c>
      <c r="R4517" t="s">
        <v>449</v>
      </c>
      <c r="S4517">
        <v>3</v>
      </c>
    </row>
    <row r="4518" spans="2:19" x14ac:dyDescent="0.3">
      <c r="B4518">
        <v>4517</v>
      </c>
      <c r="C4518" t="s">
        <v>19</v>
      </c>
      <c r="D4518" t="s">
        <v>19</v>
      </c>
      <c r="E4518">
        <v>4517</v>
      </c>
      <c r="F4518" t="s">
        <v>20</v>
      </c>
      <c r="G4518">
        <v>24810</v>
      </c>
      <c r="H4518">
        <v>4517</v>
      </c>
      <c r="I4518">
        <v>225</v>
      </c>
      <c r="J4518" t="s">
        <v>10706</v>
      </c>
      <c r="K4518" t="s">
        <v>10707</v>
      </c>
      <c r="L4518" t="s">
        <v>309</v>
      </c>
      <c r="M4518" t="s">
        <v>310</v>
      </c>
      <c r="N4518" t="s">
        <v>311</v>
      </c>
      <c r="O4518" t="s">
        <v>36</v>
      </c>
      <c r="P4518">
        <v>57.168100000000003</v>
      </c>
      <c r="Q4518">
        <v>24897000</v>
      </c>
      <c r="R4518" t="s">
        <v>118</v>
      </c>
      <c r="S4518">
        <v>1</v>
      </c>
    </row>
    <row r="4519" spans="2:19" x14ac:dyDescent="0.3">
      <c r="B4519">
        <v>4518</v>
      </c>
      <c r="C4519" t="s">
        <v>19</v>
      </c>
      <c r="D4519" t="s">
        <v>19</v>
      </c>
      <c r="E4519">
        <v>4518</v>
      </c>
      <c r="F4519" t="s">
        <v>20</v>
      </c>
      <c r="G4519">
        <v>26114</v>
      </c>
      <c r="H4519">
        <v>4518</v>
      </c>
      <c r="I4519">
        <v>83</v>
      </c>
      <c r="J4519" t="s">
        <v>10708</v>
      </c>
      <c r="K4519" t="s">
        <v>10709</v>
      </c>
      <c r="L4519" t="s">
        <v>95</v>
      </c>
      <c r="M4519" t="s">
        <v>96</v>
      </c>
      <c r="N4519" t="s">
        <v>9283</v>
      </c>
      <c r="O4519" t="s">
        <v>9284</v>
      </c>
      <c r="P4519">
        <v>57.124299999999998</v>
      </c>
      <c r="Q4519">
        <v>10330586</v>
      </c>
      <c r="R4519" t="s">
        <v>118</v>
      </c>
      <c r="S4519">
        <v>1</v>
      </c>
    </row>
    <row r="4520" spans="2:19" x14ac:dyDescent="0.3">
      <c r="B4520">
        <v>4519</v>
      </c>
      <c r="C4520" t="s">
        <v>19</v>
      </c>
      <c r="D4520" t="s">
        <v>19</v>
      </c>
      <c r="E4520">
        <v>4519</v>
      </c>
      <c r="F4520" t="s">
        <v>20</v>
      </c>
      <c r="G4520">
        <v>3593</v>
      </c>
      <c r="H4520">
        <v>4519</v>
      </c>
      <c r="I4520">
        <v>30</v>
      </c>
      <c r="J4520" t="s">
        <v>10710</v>
      </c>
      <c r="K4520" t="s">
        <v>10711</v>
      </c>
      <c r="L4520" t="s">
        <v>257</v>
      </c>
      <c r="M4520" t="s">
        <v>258</v>
      </c>
      <c r="N4520" t="s">
        <v>10712</v>
      </c>
      <c r="O4520" t="s">
        <v>259</v>
      </c>
      <c r="P4520">
        <v>57.115400000000001</v>
      </c>
      <c r="Q4520">
        <v>7297878</v>
      </c>
      <c r="R4520" t="s">
        <v>30</v>
      </c>
      <c r="S4520">
        <v>8</v>
      </c>
    </row>
    <row r="4521" spans="2:19" x14ac:dyDescent="0.3">
      <c r="B4521">
        <v>4520</v>
      </c>
      <c r="C4521" t="s">
        <v>19</v>
      </c>
      <c r="D4521" t="s">
        <v>19</v>
      </c>
      <c r="E4521">
        <v>4520</v>
      </c>
      <c r="F4521" t="s">
        <v>20</v>
      </c>
      <c r="G4521">
        <v>746</v>
      </c>
      <c r="H4521">
        <v>4520</v>
      </c>
      <c r="I4521">
        <v>25</v>
      </c>
      <c r="J4521" t="s">
        <v>10713</v>
      </c>
      <c r="K4521" t="s">
        <v>10714</v>
      </c>
      <c r="L4521" t="s">
        <v>170</v>
      </c>
      <c r="M4521" t="s">
        <v>171</v>
      </c>
      <c r="N4521" t="s">
        <v>10715</v>
      </c>
      <c r="O4521" t="s">
        <v>381</v>
      </c>
      <c r="P4521">
        <v>57.045900000000003</v>
      </c>
      <c r="Q4521">
        <v>12802855</v>
      </c>
      <c r="R4521" t="s">
        <v>27</v>
      </c>
      <c r="S4521">
        <v>7</v>
      </c>
    </row>
    <row r="4522" spans="2:19" x14ac:dyDescent="0.3">
      <c r="B4522">
        <v>4521</v>
      </c>
      <c r="C4522" t="s">
        <v>19</v>
      </c>
      <c r="D4522" t="s">
        <v>19</v>
      </c>
      <c r="E4522">
        <v>4521</v>
      </c>
      <c r="F4522" t="s">
        <v>20</v>
      </c>
      <c r="G4522">
        <v>18364</v>
      </c>
      <c r="H4522">
        <v>4521</v>
      </c>
      <c r="I4522">
        <v>55</v>
      </c>
      <c r="J4522" t="s">
        <v>10716</v>
      </c>
      <c r="K4522" t="s">
        <v>10717</v>
      </c>
      <c r="L4522" t="s">
        <v>176</v>
      </c>
      <c r="M4522" t="s">
        <v>177</v>
      </c>
      <c r="N4522" t="s">
        <v>2564</v>
      </c>
      <c r="P4522">
        <v>57.045299999999997</v>
      </c>
      <c r="Q4522">
        <v>6208000</v>
      </c>
      <c r="R4522" t="s">
        <v>42</v>
      </c>
      <c r="S4522">
        <v>4</v>
      </c>
    </row>
    <row r="4523" spans="2:19" x14ac:dyDescent="0.3">
      <c r="B4523">
        <v>4522</v>
      </c>
      <c r="C4523" t="s">
        <v>19</v>
      </c>
      <c r="D4523" t="s">
        <v>19</v>
      </c>
      <c r="E4523">
        <v>4522</v>
      </c>
      <c r="F4523" t="s">
        <v>20</v>
      </c>
      <c r="G4523">
        <v>25649</v>
      </c>
      <c r="H4523">
        <v>4522</v>
      </c>
      <c r="I4523">
        <v>0</v>
      </c>
      <c r="J4523" t="s">
        <v>10718</v>
      </c>
      <c r="K4523" t="s">
        <v>10719</v>
      </c>
      <c r="L4523" t="s">
        <v>23</v>
      </c>
      <c r="M4523" t="s">
        <v>24</v>
      </c>
      <c r="N4523" t="s">
        <v>7066</v>
      </c>
      <c r="O4523" t="s">
        <v>26</v>
      </c>
      <c r="P4523">
        <v>57.037199999999999</v>
      </c>
      <c r="Q4523">
        <v>12079727</v>
      </c>
      <c r="R4523" t="s">
        <v>144</v>
      </c>
      <c r="S4523">
        <v>1</v>
      </c>
    </row>
    <row r="4524" spans="2:19" x14ac:dyDescent="0.3">
      <c r="B4524">
        <v>4523</v>
      </c>
      <c r="C4524" t="s">
        <v>19</v>
      </c>
      <c r="D4524" t="s">
        <v>19</v>
      </c>
      <c r="E4524">
        <v>4523</v>
      </c>
      <c r="F4524" t="s">
        <v>20</v>
      </c>
      <c r="G4524">
        <v>4715</v>
      </c>
      <c r="H4524">
        <v>4523</v>
      </c>
      <c r="I4524">
        <v>6</v>
      </c>
      <c r="J4524" t="s">
        <v>10720</v>
      </c>
      <c r="K4524" t="s">
        <v>10721</v>
      </c>
      <c r="L4524" t="s">
        <v>131</v>
      </c>
      <c r="M4524" t="s">
        <v>132</v>
      </c>
      <c r="N4524" t="s">
        <v>3877</v>
      </c>
      <c r="O4524" t="s">
        <v>794</v>
      </c>
      <c r="P4524">
        <v>57.020800000000001</v>
      </c>
      <c r="Q4524">
        <v>541698905</v>
      </c>
      <c r="R4524" t="s">
        <v>74</v>
      </c>
      <c r="S4524">
        <v>5</v>
      </c>
    </row>
    <row r="4525" spans="2:19" x14ac:dyDescent="0.3">
      <c r="B4525">
        <v>4524</v>
      </c>
      <c r="C4525" t="s">
        <v>19</v>
      </c>
      <c r="D4525" t="s">
        <v>19</v>
      </c>
      <c r="E4525">
        <v>4524</v>
      </c>
      <c r="F4525" t="s">
        <v>20</v>
      </c>
      <c r="G4525">
        <v>3247</v>
      </c>
      <c r="H4525">
        <v>4524</v>
      </c>
      <c r="I4525">
        <v>91</v>
      </c>
      <c r="J4525" t="s">
        <v>10722</v>
      </c>
      <c r="K4525" t="s">
        <v>10723</v>
      </c>
      <c r="L4525" t="s">
        <v>215</v>
      </c>
      <c r="M4525" t="s">
        <v>216</v>
      </c>
      <c r="N4525" t="s">
        <v>10724</v>
      </c>
      <c r="O4525" t="s">
        <v>92</v>
      </c>
      <c r="P4525">
        <v>57.015799999999999</v>
      </c>
      <c r="Q4525">
        <v>24497596</v>
      </c>
      <c r="R4525" t="s">
        <v>49</v>
      </c>
      <c r="S4525">
        <v>7</v>
      </c>
    </row>
    <row r="4526" spans="2:19" x14ac:dyDescent="0.3">
      <c r="B4526">
        <v>4525</v>
      </c>
      <c r="C4526" t="s">
        <v>19</v>
      </c>
      <c r="D4526" t="s">
        <v>19</v>
      </c>
      <c r="E4526">
        <v>4525</v>
      </c>
      <c r="F4526" t="s">
        <v>20</v>
      </c>
      <c r="G4526">
        <v>17720</v>
      </c>
      <c r="H4526">
        <v>4525</v>
      </c>
      <c r="I4526">
        <v>15</v>
      </c>
      <c r="J4526" t="s">
        <v>10725</v>
      </c>
      <c r="K4526" t="s">
        <v>10726</v>
      </c>
      <c r="L4526" t="s">
        <v>176</v>
      </c>
      <c r="M4526" t="s">
        <v>177</v>
      </c>
      <c r="N4526" t="s">
        <v>3111</v>
      </c>
      <c r="O4526" t="s">
        <v>179</v>
      </c>
      <c r="P4526">
        <v>57.012700000000002</v>
      </c>
      <c r="Q4526">
        <v>6970314</v>
      </c>
      <c r="R4526" t="s">
        <v>182</v>
      </c>
      <c r="S4526">
        <v>3</v>
      </c>
    </row>
    <row r="4527" spans="2:19" x14ac:dyDescent="0.3">
      <c r="B4527">
        <v>4526</v>
      </c>
      <c r="C4527" t="s">
        <v>19</v>
      </c>
      <c r="D4527" t="s">
        <v>19</v>
      </c>
      <c r="E4527">
        <v>4526</v>
      </c>
      <c r="F4527" t="s">
        <v>20</v>
      </c>
      <c r="G4527">
        <v>988</v>
      </c>
      <c r="H4527">
        <v>4526</v>
      </c>
      <c r="I4527">
        <v>120</v>
      </c>
      <c r="J4527" t="s">
        <v>10727</v>
      </c>
      <c r="K4527" t="s">
        <v>10728</v>
      </c>
      <c r="L4527" t="s">
        <v>189</v>
      </c>
      <c r="M4527" t="s">
        <v>190</v>
      </c>
      <c r="N4527" t="s">
        <v>680</v>
      </c>
      <c r="O4527" t="s">
        <v>681</v>
      </c>
      <c r="P4527">
        <v>56.992600000000003</v>
      </c>
      <c r="Q4527">
        <v>13757271</v>
      </c>
      <c r="R4527" t="s">
        <v>27</v>
      </c>
      <c r="S4527">
        <v>7</v>
      </c>
    </row>
    <row r="4528" spans="2:19" x14ac:dyDescent="0.3">
      <c r="B4528">
        <v>4527</v>
      </c>
      <c r="C4528" t="s">
        <v>19</v>
      </c>
      <c r="D4528" t="s">
        <v>19</v>
      </c>
      <c r="E4528">
        <v>4527</v>
      </c>
      <c r="F4528" t="s">
        <v>20</v>
      </c>
      <c r="G4528">
        <v>24785</v>
      </c>
      <c r="H4528">
        <v>4527</v>
      </c>
      <c r="I4528">
        <v>35</v>
      </c>
      <c r="J4528" t="s">
        <v>10729</v>
      </c>
      <c r="K4528" t="s">
        <v>10730</v>
      </c>
      <c r="L4528" t="s">
        <v>64</v>
      </c>
      <c r="M4528" t="s">
        <v>65</v>
      </c>
      <c r="N4528" t="s">
        <v>140</v>
      </c>
      <c r="O4528" t="s">
        <v>67</v>
      </c>
      <c r="P4528">
        <v>56.974699999999999</v>
      </c>
      <c r="Q4528">
        <v>2141915</v>
      </c>
      <c r="R4528" t="s">
        <v>274</v>
      </c>
      <c r="S4528">
        <v>1</v>
      </c>
    </row>
    <row r="4529" spans="2:19" x14ac:dyDescent="0.3">
      <c r="B4529">
        <v>4528</v>
      </c>
      <c r="C4529" t="s">
        <v>19</v>
      </c>
      <c r="D4529" t="s">
        <v>19</v>
      </c>
      <c r="E4529">
        <v>4528</v>
      </c>
      <c r="F4529" t="s">
        <v>20</v>
      </c>
      <c r="G4529">
        <v>336</v>
      </c>
      <c r="H4529">
        <v>4528</v>
      </c>
      <c r="I4529">
        <v>108</v>
      </c>
      <c r="J4529" t="s">
        <v>10731</v>
      </c>
      <c r="K4529" t="s">
        <v>10732</v>
      </c>
      <c r="L4529" t="s">
        <v>257</v>
      </c>
      <c r="M4529" t="s">
        <v>258</v>
      </c>
      <c r="N4529" t="s">
        <v>259</v>
      </c>
      <c r="O4529" t="s">
        <v>259</v>
      </c>
      <c r="P4529">
        <v>56.950099999999999</v>
      </c>
      <c r="Q4529">
        <v>56944905</v>
      </c>
      <c r="R4529" t="s">
        <v>49</v>
      </c>
      <c r="S4529">
        <v>6</v>
      </c>
    </row>
    <row r="4530" spans="2:19" x14ac:dyDescent="0.3">
      <c r="B4530">
        <v>4529</v>
      </c>
      <c r="C4530" t="s">
        <v>19</v>
      </c>
      <c r="D4530" t="s">
        <v>19</v>
      </c>
      <c r="E4530">
        <v>4529</v>
      </c>
      <c r="F4530" t="s">
        <v>20</v>
      </c>
      <c r="G4530">
        <v>22454</v>
      </c>
      <c r="H4530">
        <v>4529</v>
      </c>
      <c r="I4530">
        <v>44</v>
      </c>
      <c r="J4530" t="s">
        <v>10733</v>
      </c>
      <c r="K4530" t="s">
        <v>10734</v>
      </c>
      <c r="L4530" t="s">
        <v>1711</v>
      </c>
      <c r="M4530" t="s">
        <v>1712</v>
      </c>
      <c r="N4530" t="s">
        <v>5934</v>
      </c>
      <c r="O4530" t="s">
        <v>5935</v>
      </c>
      <c r="P4530">
        <v>56.9499</v>
      </c>
      <c r="Q4530">
        <v>6945414</v>
      </c>
      <c r="R4530" t="s">
        <v>144</v>
      </c>
      <c r="S4530">
        <v>3</v>
      </c>
    </row>
    <row r="4531" spans="2:19" x14ac:dyDescent="0.3">
      <c r="B4531">
        <v>4530</v>
      </c>
      <c r="C4531" t="s">
        <v>19</v>
      </c>
      <c r="D4531" t="s">
        <v>19</v>
      </c>
      <c r="E4531">
        <v>4530</v>
      </c>
      <c r="F4531" t="s">
        <v>20</v>
      </c>
      <c r="G4531">
        <v>25894</v>
      </c>
      <c r="H4531">
        <v>4530</v>
      </c>
      <c r="I4531">
        <v>300</v>
      </c>
      <c r="J4531" t="s">
        <v>10735</v>
      </c>
      <c r="K4531" t="s">
        <v>10736</v>
      </c>
      <c r="L4531" t="s">
        <v>64</v>
      </c>
      <c r="M4531" t="s">
        <v>65</v>
      </c>
      <c r="N4531" t="s">
        <v>66</v>
      </c>
      <c r="O4531" t="s">
        <v>67</v>
      </c>
      <c r="P4531">
        <v>56.939300000000003</v>
      </c>
      <c r="Q4531">
        <v>20705000</v>
      </c>
      <c r="R4531" t="s">
        <v>467</v>
      </c>
      <c r="S4531">
        <v>1</v>
      </c>
    </row>
    <row r="4532" spans="2:19" x14ac:dyDescent="0.3">
      <c r="B4532">
        <v>4531</v>
      </c>
      <c r="C4532" t="s">
        <v>19</v>
      </c>
      <c r="D4532" t="s">
        <v>19</v>
      </c>
      <c r="E4532">
        <v>4531</v>
      </c>
      <c r="F4532" t="s">
        <v>20</v>
      </c>
      <c r="G4532">
        <v>24377</v>
      </c>
      <c r="H4532">
        <v>4531</v>
      </c>
      <c r="I4532">
        <v>149</v>
      </c>
      <c r="J4532" t="s">
        <v>10737</v>
      </c>
      <c r="K4532" t="s">
        <v>10738</v>
      </c>
      <c r="L4532" t="s">
        <v>83</v>
      </c>
      <c r="M4532" t="s">
        <v>84</v>
      </c>
      <c r="N4532" t="s">
        <v>10739</v>
      </c>
      <c r="O4532" t="s">
        <v>86</v>
      </c>
      <c r="P4532">
        <v>56.930700000000002</v>
      </c>
      <c r="Q4532">
        <v>18158300</v>
      </c>
      <c r="R4532" t="s">
        <v>49</v>
      </c>
      <c r="S4532">
        <v>2</v>
      </c>
    </row>
    <row r="4533" spans="2:19" x14ac:dyDescent="0.3">
      <c r="B4533">
        <v>4532</v>
      </c>
      <c r="C4533" t="s">
        <v>19</v>
      </c>
      <c r="D4533" t="s">
        <v>19</v>
      </c>
      <c r="E4533">
        <v>4532</v>
      </c>
      <c r="F4533" t="s">
        <v>20</v>
      </c>
      <c r="G4533">
        <v>3171</v>
      </c>
      <c r="H4533">
        <v>4532</v>
      </c>
      <c r="I4533">
        <v>89</v>
      </c>
      <c r="J4533" t="s">
        <v>10740</v>
      </c>
      <c r="K4533" t="s">
        <v>10741</v>
      </c>
      <c r="L4533" t="s">
        <v>189</v>
      </c>
      <c r="M4533" t="s">
        <v>190</v>
      </c>
      <c r="N4533" t="s">
        <v>10742</v>
      </c>
      <c r="O4533" t="s">
        <v>3014</v>
      </c>
      <c r="P4533">
        <v>56.896599999999999</v>
      </c>
      <c r="Q4533">
        <v>20748000</v>
      </c>
      <c r="R4533" t="s">
        <v>274</v>
      </c>
      <c r="S4533">
        <v>6</v>
      </c>
    </row>
    <row r="4534" spans="2:19" x14ac:dyDescent="0.3">
      <c r="B4534">
        <v>4533</v>
      </c>
      <c r="C4534" t="s">
        <v>19</v>
      </c>
      <c r="D4534" t="s">
        <v>19</v>
      </c>
      <c r="E4534">
        <v>4533</v>
      </c>
      <c r="F4534" t="s">
        <v>20</v>
      </c>
      <c r="G4534">
        <v>475</v>
      </c>
      <c r="H4534">
        <v>4533</v>
      </c>
      <c r="I4534">
        <v>371</v>
      </c>
      <c r="J4534" t="s">
        <v>10743</v>
      </c>
      <c r="K4534" t="s">
        <v>10744</v>
      </c>
      <c r="L4534" t="s">
        <v>89</v>
      </c>
      <c r="M4534" t="s">
        <v>90</v>
      </c>
      <c r="N4534" t="s">
        <v>3269</v>
      </c>
      <c r="O4534" t="s">
        <v>3270</v>
      </c>
      <c r="P4534">
        <v>56.870899999999999</v>
      </c>
      <c r="Q4534">
        <v>26834788</v>
      </c>
      <c r="R4534" t="s">
        <v>121</v>
      </c>
      <c r="S4534">
        <v>6</v>
      </c>
    </row>
    <row r="4535" spans="2:19" x14ac:dyDescent="0.3">
      <c r="B4535">
        <v>4534</v>
      </c>
      <c r="C4535" t="s">
        <v>19</v>
      </c>
      <c r="D4535" t="s">
        <v>19</v>
      </c>
      <c r="E4535">
        <v>4534</v>
      </c>
      <c r="F4535" t="s">
        <v>20</v>
      </c>
      <c r="G4535">
        <v>1839</v>
      </c>
      <c r="H4535">
        <v>4534</v>
      </c>
      <c r="I4535">
        <v>48</v>
      </c>
      <c r="J4535" t="s">
        <v>10745</v>
      </c>
      <c r="K4535" t="s">
        <v>10746</v>
      </c>
      <c r="L4535" t="s">
        <v>185</v>
      </c>
      <c r="M4535" t="s">
        <v>186</v>
      </c>
      <c r="N4535" t="s">
        <v>2171</v>
      </c>
      <c r="O4535" t="s">
        <v>1629</v>
      </c>
      <c r="P4535">
        <v>56.871299999999998</v>
      </c>
      <c r="Q4535">
        <v>15705856</v>
      </c>
      <c r="R4535" t="s">
        <v>151</v>
      </c>
      <c r="S4535">
        <v>7</v>
      </c>
    </row>
    <row r="4536" spans="2:19" x14ac:dyDescent="0.3">
      <c r="B4536">
        <v>4535</v>
      </c>
      <c r="C4536" t="s">
        <v>19</v>
      </c>
      <c r="D4536" t="s">
        <v>19</v>
      </c>
      <c r="E4536">
        <v>4535</v>
      </c>
      <c r="F4536" t="s">
        <v>20</v>
      </c>
      <c r="G4536">
        <v>25635</v>
      </c>
      <c r="H4536">
        <v>4535</v>
      </c>
      <c r="I4536">
        <v>138</v>
      </c>
      <c r="J4536" t="s">
        <v>10747</v>
      </c>
      <c r="K4536" t="s">
        <v>10748</v>
      </c>
      <c r="L4536" t="s">
        <v>185</v>
      </c>
      <c r="M4536" t="s">
        <v>186</v>
      </c>
      <c r="N4536" t="s">
        <v>10749</v>
      </c>
      <c r="O4536" t="s">
        <v>819</v>
      </c>
      <c r="P4536">
        <v>56.847099999999998</v>
      </c>
      <c r="Q4536">
        <v>7888039</v>
      </c>
      <c r="R4536" t="s">
        <v>516</v>
      </c>
      <c r="S4536">
        <v>1</v>
      </c>
    </row>
    <row r="4537" spans="2:19" x14ac:dyDescent="0.3">
      <c r="B4537">
        <v>4536</v>
      </c>
      <c r="C4537" t="s">
        <v>19</v>
      </c>
      <c r="D4537" t="s">
        <v>19</v>
      </c>
      <c r="E4537">
        <v>4536</v>
      </c>
      <c r="F4537" t="s">
        <v>20</v>
      </c>
      <c r="G4537">
        <v>21646</v>
      </c>
      <c r="H4537">
        <v>4536</v>
      </c>
      <c r="I4537">
        <v>26</v>
      </c>
      <c r="J4537" t="s">
        <v>10750</v>
      </c>
      <c r="K4537" t="s">
        <v>10751</v>
      </c>
      <c r="L4537" t="s">
        <v>77</v>
      </c>
      <c r="M4537" t="s">
        <v>78</v>
      </c>
      <c r="N4537" t="s">
        <v>472</v>
      </c>
      <c r="O4537" t="s">
        <v>472</v>
      </c>
      <c r="P4537">
        <v>56.766300000000001</v>
      </c>
      <c r="Q4537">
        <v>9227810</v>
      </c>
      <c r="R4537" t="s">
        <v>121</v>
      </c>
      <c r="S4537">
        <v>3</v>
      </c>
    </row>
    <row r="4538" spans="2:19" x14ac:dyDescent="0.3">
      <c r="B4538">
        <v>4537</v>
      </c>
      <c r="C4538" t="s">
        <v>19</v>
      </c>
      <c r="D4538" t="s">
        <v>19</v>
      </c>
      <c r="E4538">
        <v>4537</v>
      </c>
      <c r="F4538" t="s">
        <v>20</v>
      </c>
      <c r="G4538">
        <v>22500</v>
      </c>
      <c r="H4538">
        <v>4537</v>
      </c>
      <c r="I4538">
        <v>16</v>
      </c>
      <c r="J4538" t="s">
        <v>10752</v>
      </c>
      <c r="K4538" t="s">
        <v>10753</v>
      </c>
      <c r="L4538" t="s">
        <v>23</v>
      </c>
      <c r="M4538" t="s">
        <v>24</v>
      </c>
      <c r="N4538" t="s">
        <v>7118</v>
      </c>
      <c r="O4538" t="s">
        <v>26</v>
      </c>
      <c r="P4538">
        <v>56.6492</v>
      </c>
      <c r="Q4538">
        <v>7399875</v>
      </c>
      <c r="R4538" t="s">
        <v>182</v>
      </c>
      <c r="S4538">
        <v>3</v>
      </c>
    </row>
    <row r="4539" spans="2:19" x14ac:dyDescent="0.3">
      <c r="B4539">
        <v>4538</v>
      </c>
      <c r="C4539" t="s">
        <v>19</v>
      </c>
      <c r="D4539" t="s">
        <v>19</v>
      </c>
      <c r="E4539">
        <v>4538</v>
      </c>
      <c r="F4539" t="s">
        <v>20</v>
      </c>
      <c r="G4539">
        <v>304</v>
      </c>
      <c r="H4539">
        <v>4538</v>
      </c>
      <c r="I4539">
        <v>326</v>
      </c>
      <c r="J4539" t="s">
        <v>10754</v>
      </c>
      <c r="K4539" t="s">
        <v>10755</v>
      </c>
      <c r="L4539" t="s">
        <v>77</v>
      </c>
      <c r="M4539" t="s">
        <v>78</v>
      </c>
      <c r="N4539" t="s">
        <v>105</v>
      </c>
      <c r="O4539" t="s">
        <v>106</v>
      </c>
      <c r="P4539">
        <v>56.614699999999999</v>
      </c>
      <c r="Q4539">
        <v>25585888</v>
      </c>
      <c r="R4539" t="s">
        <v>238</v>
      </c>
      <c r="S4539">
        <v>5</v>
      </c>
    </row>
    <row r="4540" spans="2:19" x14ac:dyDescent="0.3">
      <c r="B4540">
        <v>4539</v>
      </c>
      <c r="C4540" t="s">
        <v>19</v>
      </c>
      <c r="D4540" t="s">
        <v>19</v>
      </c>
      <c r="E4540">
        <v>4539</v>
      </c>
      <c r="F4540" t="s">
        <v>20</v>
      </c>
      <c r="G4540">
        <v>18092</v>
      </c>
      <c r="H4540">
        <v>4539</v>
      </c>
      <c r="I4540">
        <v>45</v>
      </c>
      <c r="J4540" t="s">
        <v>10756</v>
      </c>
      <c r="K4540" t="s">
        <v>10757</v>
      </c>
      <c r="L4540" t="s">
        <v>23</v>
      </c>
      <c r="M4540" t="s">
        <v>24</v>
      </c>
      <c r="N4540" t="s">
        <v>2894</v>
      </c>
      <c r="O4540" t="s">
        <v>60</v>
      </c>
      <c r="P4540">
        <v>56.539099999999998</v>
      </c>
      <c r="Q4540">
        <v>4284596</v>
      </c>
      <c r="R4540" t="s">
        <v>449</v>
      </c>
      <c r="S4540">
        <v>5</v>
      </c>
    </row>
    <row r="4541" spans="2:19" x14ac:dyDescent="0.3">
      <c r="B4541">
        <v>4540</v>
      </c>
      <c r="C4541" t="s">
        <v>19</v>
      </c>
      <c r="D4541" t="s">
        <v>19</v>
      </c>
      <c r="E4541">
        <v>4540</v>
      </c>
      <c r="F4541" t="s">
        <v>20</v>
      </c>
      <c r="G4541">
        <v>840</v>
      </c>
      <c r="H4541">
        <v>4540</v>
      </c>
      <c r="I4541">
        <v>96</v>
      </c>
      <c r="J4541" t="s">
        <v>10758</v>
      </c>
      <c r="K4541" t="s">
        <v>10759</v>
      </c>
      <c r="L4541" t="s">
        <v>257</v>
      </c>
      <c r="M4541" t="s">
        <v>258</v>
      </c>
      <c r="N4541" t="s">
        <v>259</v>
      </c>
      <c r="O4541" t="s">
        <v>259</v>
      </c>
      <c r="P4541">
        <v>56.533099999999997</v>
      </c>
      <c r="Q4541">
        <v>18047324</v>
      </c>
      <c r="R4541" t="s">
        <v>144</v>
      </c>
      <c r="S4541">
        <v>7</v>
      </c>
    </row>
    <row r="4542" spans="2:19" x14ac:dyDescent="0.3">
      <c r="B4542">
        <v>4541</v>
      </c>
      <c r="C4542" t="s">
        <v>19</v>
      </c>
      <c r="D4542" t="s">
        <v>19</v>
      </c>
      <c r="E4542">
        <v>4541</v>
      </c>
      <c r="F4542" t="s">
        <v>20</v>
      </c>
      <c r="G4542">
        <v>26051</v>
      </c>
      <c r="H4542">
        <v>4541</v>
      </c>
      <c r="I4542">
        <v>44</v>
      </c>
      <c r="J4542" t="s">
        <v>10760</v>
      </c>
      <c r="K4542" t="s">
        <v>10761</v>
      </c>
      <c r="L4542" t="s">
        <v>257</v>
      </c>
      <c r="M4542" t="s">
        <v>258</v>
      </c>
      <c r="N4542" t="s">
        <v>3388</v>
      </c>
      <c r="O4542" t="s">
        <v>259</v>
      </c>
      <c r="P4542">
        <v>56.4604</v>
      </c>
      <c r="Q4542">
        <v>6656122</v>
      </c>
      <c r="R4542" t="s">
        <v>37</v>
      </c>
      <c r="S4542">
        <v>1</v>
      </c>
    </row>
    <row r="4543" spans="2:19" x14ac:dyDescent="0.3">
      <c r="B4543">
        <v>4542</v>
      </c>
      <c r="C4543" t="s">
        <v>19</v>
      </c>
      <c r="D4543" t="s">
        <v>19</v>
      </c>
      <c r="E4543">
        <v>4542</v>
      </c>
      <c r="F4543" t="s">
        <v>20</v>
      </c>
      <c r="G4543">
        <v>25600</v>
      </c>
      <c r="H4543">
        <v>4542</v>
      </c>
      <c r="I4543">
        <v>107</v>
      </c>
      <c r="J4543" t="s">
        <v>10762</v>
      </c>
      <c r="K4543" t="s">
        <v>10763</v>
      </c>
      <c r="L4543" t="s">
        <v>77</v>
      </c>
      <c r="M4543" t="s">
        <v>78</v>
      </c>
      <c r="N4543" t="s">
        <v>10764</v>
      </c>
      <c r="P4543">
        <v>56.451599999999999</v>
      </c>
      <c r="Q4543">
        <v>3395000</v>
      </c>
      <c r="R4543" t="s">
        <v>61</v>
      </c>
      <c r="S4543">
        <v>1</v>
      </c>
    </row>
    <row r="4544" spans="2:19" x14ac:dyDescent="0.3">
      <c r="B4544">
        <v>4543</v>
      </c>
      <c r="C4544" t="s">
        <v>19</v>
      </c>
      <c r="D4544" t="s">
        <v>19</v>
      </c>
      <c r="E4544">
        <v>4543</v>
      </c>
      <c r="F4544" t="s">
        <v>20</v>
      </c>
      <c r="G4544">
        <v>26467</v>
      </c>
      <c r="H4544">
        <v>4543</v>
      </c>
      <c r="I4544">
        <v>15</v>
      </c>
      <c r="J4544" t="s">
        <v>10765</v>
      </c>
      <c r="K4544" t="s">
        <v>10766</v>
      </c>
      <c r="L4544" t="s">
        <v>530</v>
      </c>
      <c r="M4544" t="s">
        <v>531</v>
      </c>
      <c r="N4544" t="s">
        <v>172</v>
      </c>
      <c r="O4544" t="s">
        <v>2739</v>
      </c>
      <c r="P4544">
        <v>56.43</v>
      </c>
      <c r="Q4544">
        <v>9561000</v>
      </c>
      <c r="R4544" t="s">
        <v>467</v>
      </c>
      <c r="S4544">
        <v>1</v>
      </c>
    </row>
    <row r="4545" spans="2:19" x14ac:dyDescent="0.3">
      <c r="B4545">
        <v>4544</v>
      </c>
      <c r="C4545" t="s">
        <v>19</v>
      </c>
      <c r="D4545" t="s">
        <v>19</v>
      </c>
      <c r="E4545">
        <v>4544</v>
      </c>
      <c r="F4545" t="s">
        <v>20</v>
      </c>
      <c r="G4545">
        <v>10932</v>
      </c>
      <c r="H4545">
        <v>4544</v>
      </c>
      <c r="I4545">
        <v>15</v>
      </c>
      <c r="J4545" t="s">
        <v>10767</v>
      </c>
      <c r="K4545" t="s">
        <v>10768</v>
      </c>
      <c r="L4545" t="s">
        <v>176</v>
      </c>
      <c r="M4545" t="s">
        <v>177</v>
      </c>
      <c r="N4545" t="s">
        <v>2559</v>
      </c>
      <c r="O4545" t="s">
        <v>179</v>
      </c>
      <c r="P4545">
        <v>56.429499999999997</v>
      </c>
      <c r="Q4545">
        <v>2121580</v>
      </c>
      <c r="R4545" t="s">
        <v>151</v>
      </c>
      <c r="S4545">
        <v>2</v>
      </c>
    </row>
    <row r="4546" spans="2:19" x14ac:dyDescent="0.3">
      <c r="B4546">
        <v>4545</v>
      </c>
      <c r="C4546" t="s">
        <v>19</v>
      </c>
      <c r="D4546" t="s">
        <v>19</v>
      </c>
      <c r="E4546">
        <v>4545</v>
      </c>
      <c r="F4546" t="s">
        <v>20</v>
      </c>
      <c r="G4546">
        <v>25625</v>
      </c>
      <c r="H4546">
        <v>4545</v>
      </c>
      <c r="I4546">
        <v>34</v>
      </c>
      <c r="J4546" t="s">
        <v>10769</v>
      </c>
      <c r="K4546" t="s">
        <v>10770</v>
      </c>
      <c r="L4546" t="s">
        <v>23</v>
      </c>
      <c r="M4546" t="s">
        <v>24</v>
      </c>
      <c r="N4546" t="s">
        <v>277</v>
      </c>
      <c r="O4546" t="s">
        <v>277</v>
      </c>
      <c r="P4546">
        <v>56.391800000000003</v>
      </c>
      <c r="Q4546">
        <v>2448972</v>
      </c>
      <c r="R4546" t="s">
        <v>151</v>
      </c>
      <c r="S4546">
        <v>1</v>
      </c>
    </row>
    <row r="4547" spans="2:19" x14ac:dyDescent="0.3">
      <c r="B4547">
        <v>4546</v>
      </c>
      <c r="C4547" t="s">
        <v>19</v>
      </c>
      <c r="D4547" t="s">
        <v>19</v>
      </c>
      <c r="E4547">
        <v>4546</v>
      </c>
      <c r="F4547" t="s">
        <v>20</v>
      </c>
      <c r="G4547">
        <v>18837</v>
      </c>
      <c r="H4547">
        <v>4546</v>
      </c>
      <c r="I4547">
        <v>100</v>
      </c>
      <c r="J4547" t="s">
        <v>10771</v>
      </c>
      <c r="K4547" t="s">
        <v>10772</v>
      </c>
      <c r="L4547" t="s">
        <v>131</v>
      </c>
      <c r="M4547" t="s">
        <v>132</v>
      </c>
      <c r="N4547" t="s">
        <v>794</v>
      </c>
      <c r="O4547" t="s">
        <v>794</v>
      </c>
      <c r="P4547">
        <v>56.377600000000001</v>
      </c>
      <c r="Q4547">
        <v>17207391</v>
      </c>
      <c r="R4547" t="s">
        <v>56</v>
      </c>
      <c r="S4547">
        <v>5</v>
      </c>
    </row>
    <row r="4548" spans="2:19" x14ac:dyDescent="0.3">
      <c r="B4548">
        <v>4547</v>
      </c>
      <c r="C4548" t="s">
        <v>19</v>
      </c>
      <c r="D4548" t="s">
        <v>19</v>
      </c>
      <c r="E4548">
        <v>4547</v>
      </c>
      <c r="F4548" t="s">
        <v>20</v>
      </c>
      <c r="G4548">
        <v>4677</v>
      </c>
      <c r="H4548">
        <v>4547</v>
      </c>
      <c r="I4548">
        <v>26</v>
      </c>
      <c r="J4548" t="s">
        <v>10773</v>
      </c>
      <c r="K4548" t="s">
        <v>10774</v>
      </c>
      <c r="L4548" t="s">
        <v>594</v>
      </c>
      <c r="M4548" t="s">
        <v>595</v>
      </c>
      <c r="N4548" t="s">
        <v>10319</v>
      </c>
      <c r="O4548" t="s">
        <v>48</v>
      </c>
      <c r="P4548">
        <v>56.341099999999997</v>
      </c>
      <c r="Q4548">
        <v>16797190</v>
      </c>
      <c r="R4548" t="s">
        <v>467</v>
      </c>
      <c r="S4548">
        <v>7</v>
      </c>
    </row>
    <row r="4549" spans="2:19" x14ac:dyDescent="0.3">
      <c r="B4549">
        <v>4548</v>
      </c>
      <c r="C4549" t="s">
        <v>19</v>
      </c>
      <c r="D4549" t="s">
        <v>19</v>
      </c>
      <c r="E4549">
        <v>4548</v>
      </c>
      <c r="F4549" t="s">
        <v>20</v>
      </c>
      <c r="G4549">
        <v>20156</v>
      </c>
      <c r="H4549">
        <v>4548</v>
      </c>
      <c r="I4549">
        <v>29</v>
      </c>
      <c r="J4549" t="s">
        <v>10775</v>
      </c>
      <c r="K4549" t="s">
        <v>10776</v>
      </c>
      <c r="L4549" t="s">
        <v>23</v>
      </c>
      <c r="M4549" t="s">
        <v>24</v>
      </c>
      <c r="N4549" t="s">
        <v>3939</v>
      </c>
      <c r="O4549" t="s">
        <v>277</v>
      </c>
      <c r="P4549">
        <v>56.337600000000002</v>
      </c>
      <c r="Q4549">
        <v>12050502</v>
      </c>
      <c r="R4549" t="s">
        <v>56</v>
      </c>
      <c r="S4549">
        <v>4</v>
      </c>
    </row>
    <row r="4550" spans="2:19" x14ac:dyDescent="0.3">
      <c r="B4550">
        <v>4549</v>
      </c>
      <c r="C4550" t="s">
        <v>19</v>
      </c>
      <c r="D4550" t="s">
        <v>19</v>
      </c>
      <c r="E4550">
        <v>4549</v>
      </c>
      <c r="F4550" t="s">
        <v>20</v>
      </c>
      <c r="G4550">
        <v>22533</v>
      </c>
      <c r="H4550">
        <v>4549</v>
      </c>
      <c r="I4550">
        <v>111</v>
      </c>
      <c r="J4550" t="s">
        <v>10777</v>
      </c>
      <c r="K4550" t="s">
        <v>10778</v>
      </c>
      <c r="L4550" t="s">
        <v>185</v>
      </c>
      <c r="M4550" t="s">
        <v>186</v>
      </c>
      <c r="N4550" t="s">
        <v>10779</v>
      </c>
      <c r="O4550" t="s">
        <v>1280</v>
      </c>
      <c r="P4550">
        <v>56.330199999999998</v>
      </c>
      <c r="Q4550">
        <v>92222216</v>
      </c>
      <c r="R4550" t="s">
        <v>56</v>
      </c>
      <c r="S4550">
        <v>6</v>
      </c>
    </row>
    <row r="4551" spans="2:19" x14ac:dyDescent="0.3">
      <c r="B4551">
        <v>4550</v>
      </c>
      <c r="C4551" t="s">
        <v>19</v>
      </c>
      <c r="D4551" t="s">
        <v>19</v>
      </c>
      <c r="E4551">
        <v>4550</v>
      </c>
      <c r="F4551" t="s">
        <v>20</v>
      </c>
      <c r="G4551">
        <v>24456</v>
      </c>
      <c r="H4551">
        <v>4550</v>
      </c>
      <c r="I4551">
        <v>38</v>
      </c>
      <c r="J4551" t="s">
        <v>10780</v>
      </c>
      <c r="K4551" t="s">
        <v>10781</v>
      </c>
      <c r="L4551" t="s">
        <v>83</v>
      </c>
      <c r="M4551" t="s">
        <v>84</v>
      </c>
      <c r="N4551" t="s">
        <v>609</v>
      </c>
      <c r="O4551" t="s">
        <v>609</v>
      </c>
      <c r="P4551">
        <v>56.3307</v>
      </c>
      <c r="Q4551">
        <v>60065846</v>
      </c>
      <c r="R4551" t="s">
        <v>144</v>
      </c>
      <c r="S4551">
        <v>2</v>
      </c>
    </row>
    <row r="4552" spans="2:19" x14ac:dyDescent="0.3">
      <c r="B4552">
        <v>4551</v>
      </c>
      <c r="C4552" t="s">
        <v>19</v>
      </c>
      <c r="D4552" t="s">
        <v>19</v>
      </c>
      <c r="E4552">
        <v>4551</v>
      </c>
      <c r="F4552" t="s">
        <v>20</v>
      </c>
      <c r="G4552">
        <v>18602</v>
      </c>
      <c r="H4552">
        <v>4551</v>
      </c>
      <c r="I4552">
        <v>392</v>
      </c>
      <c r="J4552" t="s">
        <v>10782</v>
      </c>
      <c r="K4552" t="s">
        <v>10783</v>
      </c>
      <c r="L4552" t="s">
        <v>45</v>
      </c>
      <c r="M4552" t="s">
        <v>46</v>
      </c>
      <c r="N4552" t="s">
        <v>48</v>
      </c>
      <c r="O4552" t="s">
        <v>48</v>
      </c>
      <c r="P4552">
        <v>56.324100000000001</v>
      </c>
      <c r="Q4552">
        <v>25040000</v>
      </c>
      <c r="R4552" t="s">
        <v>30</v>
      </c>
      <c r="S4552">
        <v>5</v>
      </c>
    </row>
    <row r="4553" spans="2:19" x14ac:dyDescent="0.3">
      <c r="B4553">
        <v>4552</v>
      </c>
      <c r="C4553" t="s">
        <v>19</v>
      </c>
      <c r="D4553" t="s">
        <v>19</v>
      </c>
      <c r="E4553">
        <v>4552</v>
      </c>
      <c r="F4553" t="s">
        <v>20</v>
      </c>
      <c r="G4553">
        <v>22685</v>
      </c>
      <c r="H4553">
        <v>4552</v>
      </c>
      <c r="I4553">
        <v>11</v>
      </c>
      <c r="J4553" t="s">
        <v>10784</v>
      </c>
      <c r="K4553" t="s">
        <v>10785</v>
      </c>
      <c r="L4553" t="s">
        <v>176</v>
      </c>
      <c r="M4553" t="s">
        <v>177</v>
      </c>
      <c r="N4553" t="s">
        <v>10476</v>
      </c>
      <c r="O4553" t="s">
        <v>179</v>
      </c>
      <c r="P4553">
        <v>56.313800000000001</v>
      </c>
      <c r="Q4553">
        <v>3722213</v>
      </c>
      <c r="R4553" t="s">
        <v>428</v>
      </c>
      <c r="S4553">
        <v>3</v>
      </c>
    </row>
    <row r="4554" spans="2:19" x14ac:dyDescent="0.3">
      <c r="B4554">
        <v>4553</v>
      </c>
      <c r="C4554" t="s">
        <v>19</v>
      </c>
      <c r="D4554" t="s">
        <v>19</v>
      </c>
      <c r="E4554">
        <v>4553</v>
      </c>
      <c r="F4554" t="s">
        <v>20</v>
      </c>
      <c r="G4554">
        <v>20060</v>
      </c>
      <c r="H4554">
        <v>4553</v>
      </c>
      <c r="I4554">
        <v>35</v>
      </c>
      <c r="J4554" t="s">
        <v>10786</v>
      </c>
      <c r="K4554" t="s">
        <v>10787</v>
      </c>
      <c r="L4554" t="s">
        <v>246</v>
      </c>
      <c r="M4554" t="s">
        <v>247</v>
      </c>
      <c r="N4554" t="s">
        <v>600</v>
      </c>
      <c r="O4554" t="s">
        <v>600</v>
      </c>
      <c r="P4554">
        <v>56.269599999999997</v>
      </c>
      <c r="Q4554">
        <v>6660230</v>
      </c>
      <c r="R4554" t="s">
        <v>478</v>
      </c>
      <c r="S4554">
        <v>4</v>
      </c>
    </row>
    <row r="4555" spans="2:19" x14ac:dyDescent="0.3">
      <c r="B4555">
        <v>4554</v>
      </c>
      <c r="C4555" t="s">
        <v>19</v>
      </c>
      <c r="D4555" t="s">
        <v>19</v>
      </c>
      <c r="E4555">
        <v>4554</v>
      </c>
      <c r="F4555" t="s">
        <v>20</v>
      </c>
      <c r="G4555">
        <v>741</v>
      </c>
      <c r="H4555">
        <v>4554</v>
      </c>
      <c r="I4555">
        <v>193</v>
      </c>
      <c r="J4555" t="s">
        <v>10788</v>
      </c>
      <c r="K4555" t="s">
        <v>10789</v>
      </c>
      <c r="L4555" t="s">
        <v>95</v>
      </c>
      <c r="M4555" t="s">
        <v>96</v>
      </c>
      <c r="N4555" t="s">
        <v>10790</v>
      </c>
      <c r="O4555" t="s">
        <v>7087</v>
      </c>
      <c r="P4555">
        <v>56.235900000000001</v>
      </c>
      <c r="Q4555">
        <v>43596085</v>
      </c>
      <c r="R4555" t="s">
        <v>144</v>
      </c>
      <c r="S4555">
        <v>8</v>
      </c>
    </row>
    <row r="4556" spans="2:19" x14ac:dyDescent="0.3">
      <c r="B4556">
        <v>4555</v>
      </c>
      <c r="C4556" t="s">
        <v>19</v>
      </c>
      <c r="D4556" t="s">
        <v>19</v>
      </c>
      <c r="E4556">
        <v>4555</v>
      </c>
      <c r="F4556" t="s">
        <v>20</v>
      </c>
      <c r="G4556">
        <v>24095</v>
      </c>
      <c r="H4556">
        <v>4555</v>
      </c>
      <c r="I4556">
        <v>13</v>
      </c>
      <c r="J4556" t="s">
        <v>10791</v>
      </c>
      <c r="K4556" t="s">
        <v>10792</v>
      </c>
      <c r="L4556" t="s">
        <v>164</v>
      </c>
      <c r="M4556" t="s">
        <v>165</v>
      </c>
      <c r="N4556" t="s">
        <v>10793</v>
      </c>
      <c r="O4556" t="s">
        <v>8164</v>
      </c>
      <c r="P4556">
        <v>56.118699999999997</v>
      </c>
      <c r="Q4556">
        <v>4726494</v>
      </c>
      <c r="R4556" t="s">
        <v>274</v>
      </c>
      <c r="S4556">
        <v>2</v>
      </c>
    </row>
    <row r="4557" spans="2:19" x14ac:dyDescent="0.3">
      <c r="B4557">
        <v>4556</v>
      </c>
      <c r="C4557" t="s">
        <v>19</v>
      </c>
      <c r="D4557" t="s">
        <v>19</v>
      </c>
      <c r="E4557">
        <v>4556</v>
      </c>
      <c r="F4557" t="s">
        <v>20</v>
      </c>
      <c r="G4557">
        <v>20473</v>
      </c>
      <c r="H4557">
        <v>4556</v>
      </c>
      <c r="I4557">
        <v>2578</v>
      </c>
      <c r="J4557" t="s">
        <v>10794</v>
      </c>
      <c r="K4557" t="s">
        <v>10795</v>
      </c>
      <c r="L4557" t="s">
        <v>731</v>
      </c>
      <c r="M4557" t="s">
        <v>732</v>
      </c>
      <c r="N4557" t="s">
        <v>10796</v>
      </c>
      <c r="O4557" t="s">
        <v>734</v>
      </c>
      <c r="P4557">
        <v>56.113399999999999</v>
      </c>
      <c r="Q4557">
        <v>48325105</v>
      </c>
      <c r="R4557" t="s">
        <v>61</v>
      </c>
      <c r="S4557">
        <v>4</v>
      </c>
    </row>
    <row r="4558" spans="2:19" x14ac:dyDescent="0.3">
      <c r="B4558">
        <v>4557</v>
      </c>
      <c r="C4558" t="s">
        <v>19</v>
      </c>
      <c r="D4558" t="s">
        <v>19</v>
      </c>
      <c r="E4558">
        <v>4557</v>
      </c>
      <c r="F4558" t="s">
        <v>20</v>
      </c>
      <c r="G4558">
        <v>22701</v>
      </c>
      <c r="H4558">
        <v>4557</v>
      </c>
      <c r="I4558">
        <v>102</v>
      </c>
      <c r="J4558" t="s">
        <v>10797</v>
      </c>
      <c r="K4558" t="s">
        <v>10798</v>
      </c>
      <c r="L4558" t="s">
        <v>246</v>
      </c>
      <c r="M4558" t="s">
        <v>247</v>
      </c>
      <c r="N4558" t="s">
        <v>10799</v>
      </c>
      <c r="O4558" t="s">
        <v>432</v>
      </c>
      <c r="P4558">
        <v>56.109400000000001</v>
      </c>
      <c r="Q4558">
        <v>11917779</v>
      </c>
      <c r="R4558" t="s">
        <v>274</v>
      </c>
      <c r="S4558">
        <v>3</v>
      </c>
    </row>
    <row r="4559" spans="2:19" x14ac:dyDescent="0.3">
      <c r="B4559">
        <v>4558</v>
      </c>
      <c r="C4559" t="s">
        <v>19</v>
      </c>
      <c r="D4559" t="s">
        <v>19</v>
      </c>
      <c r="E4559">
        <v>4558</v>
      </c>
      <c r="F4559" t="s">
        <v>20</v>
      </c>
      <c r="G4559">
        <v>22830</v>
      </c>
      <c r="H4559">
        <v>4558</v>
      </c>
      <c r="I4559">
        <v>1644</v>
      </c>
      <c r="J4559" t="s">
        <v>10800</v>
      </c>
      <c r="K4559" t="s">
        <v>10801</v>
      </c>
      <c r="L4559" t="s">
        <v>64</v>
      </c>
      <c r="M4559" t="s">
        <v>65</v>
      </c>
      <c r="N4559" t="s">
        <v>66</v>
      </c>
      <c r="O4559" t="s">
        <v>67</v>
      </c>
      <c r="P4559">
        <v>56.0931</v>
      </c>
      <c r="Q4559">
        <v>675126000</v>
      </c>
      <c r="R4559" t="s">
        <v>74</v>
      </c>
      <c r="S4559">
        <v>1</v>
      </c>
    </row>
    <row r="4560" spans="2:19" x14ac:dyDescent="0.3">
      <c r="B4560">
        <v>4559</v>
      </c>
      <c r="C4560" t="s">
        <v>19</v>
      </c>
      <c r="D4560" t="s">
        <v>19</v>
      </c>
      <c r="E4560">
        <v>4559</v>
      </c>
      <c r="F4560" t="s">
        <v>20</v>
      </c>
      <c r="G4560">
        <v>17500</v>
      </c>
      <c r="H4560">
        <v>4559</v>
      </c>
      <c r="I4560">
        <v>12</v>
      </c>
      <c r="J4560" t="s">
        <v>10802</v>
      </c>
      <c r="K4560" t="s">
        <v>10803</v>
      </c>
      <c r="L4560" t="s">
        <v>577</v>
      </c>
      <c r="M4560" t="s">
        <v>578</v>
      </c>
      <c r="N4560" t="s">
        <v>898</v>
      </c>
      <c r="O4560" t="s">
        <v>1063</v>
      </c>
      <c r="P4560">
        <v>56.088999999999999</v>
      </c>
      <c r="Q4560">
        <v>17899195</v>
      </c>
      <c r="R4560" t="s">
        <v>27</v>
      </c>
      <c r="S4560">
        <v>5</v>
      </c>
    </row>
    <row r="4561" spans="2:19" x14ac:dyDescent="0.3">
      <c r="B4561">
        <v>4560</v>
      </c>
      <c r="C4561" t="s">
        <v>19</v>
      </c>
      <c r="D4561" t="s">
        <v>19</v>
      </c>
      <c r="E4561">
        <v>4560</v>
      </c>
      <c r="F4561" t="s">
        <v>20</v>
      </c>
      <c r="G4561">
        <v>7990</v>
      </c>
      <c r="H4561">
        <v>4560</v>
      </c>
      <c r="I4561">
        <v>99</v>
      </c>
      <c r="J4561" t="s">
        <v>10804</v>
      </c>
      <c r="K4561" t="s">
        <v>10805</v>
      </c>
      <c r="L4561" t="s">
        <v>189</v>
      </c>
      <c r="M4561" t="s">
        <v>190</v>
      </c>
      <c r="N4561" t="s">
        <v>10806</v>
      </c>
      <c r="O4561" t="s">
        <v>192</v>
      </c>
      <c r="P4561">
        <v>56.052599999999998</v>
      </c>
      <c r="Q4561">
        <v>608613000</v>
      </c>
      <c r="R4561" t="s">
        <v>56</v>
      </c>
      <c r="S4561">
        <v>5</v>
      </c>
    </row>
    <row r="4562" spans="2:19" x14ac:dyDescent="0.3">
      <c r="B4562">
        <v>4561</v>
      </c>
      <c r="C4562" t="s">
        <v>19</v>
      </c>
      <c r="D4562" t="s">
        <v>19</v>
      </c>
      <c r="E4562">
        <v>4561</v>
      </c>
      <c r="F4562" t="s">
        <v>20</v>
      </c>
      <c r="G4562">
        <v>22231</v>
      </c>
      <c r="H4562">
        <v>4561</v>
      </c>
      <c r="I4562">
        <v>27</v>
      </c>
      <c r="J4562" t="s">
        <v>10807</v>
      </c>
      <c r="K4562" t="s">
        <v>10808</v>
      </c>
      <c r="L4562" t="s">
        <v>77</v>
      </c>
      <c r="M4562" t="s">
        <v>78</v>
      </c>
      <c r="N4562" t="s">
        <v>1274</v>
      </c>
      <c r="O4562" t="s">
        <v>472</v>
      </c>
      <c r="P4562">
        <v>56.0092</v>
      </c>
      <c r="Q4562">
        <v>3596194</v>
      </c>
      <c r="R4562" t="s">
        <v>61</v>
      </c>
      <c r="S4562">
        <v>3</v>
      </c>
    </row>
    <row r="4563" spans="2:19" x14ac:dyDescent="0.3">
      <c r="B4563">
        <v>4562</v>
      </c>
      <c r="C4563" t="s">
        <v>19</v>
      </c>
      <c r="D4563" t="s">
        <v>19</v>
      </c>
      <c r="E4563">
        <v>4562</v>
      </c>
      <c r="F4563" t="s">
        <v>20</v>
      </c>
      <c r="G4563">
        <v>4455</v>
      </c>
      <c r="H4563">
        <v>4562</v>
      </c>
      <c r="I4563">
        <v>85</v>
      </c>
      <c r="J4563" t="s">
        <v>10809</v>
      </c>
      <c r="K4563" t="s">
        <v>10810</v>
      </c>
      <c r="L4563" t="s">
        <v>246</v>
      </c>
      <c r="M4563" t="s">
        <v>247</v>
      </c>
      <c r="N4563" t="s">
        <v>3740</v>
      </c>
      <c r="O4563" t="s">
        <v>3309</v>
      </c>
      <c r="P4563">
        <v>55.975200000000001</v>
      </c>
      <c r="Q4563">
        <v>26691100</v>
      </c>
      <c r="R4563" t="s">
        <v>666</v>
      </c>
      <c r="S4563">
        <v>6</v>
      </c>
    </row>
    <row r="4564" spans="2:19" x14ac:dyDescent="0.3">
      <c r="B4564">
        <v>4563</v>
      </c>
      <c r="C4564" t="s">
        <v>19</v>
      </c>
      <c r="D4564" t="s">
        <v>19</v>
      </c>
      <c r="E4564">
        <v>4563</v>
      </c>
      <c r="F4564" t="s">
        <v>20</v>
      </c>
      <c r="G4564">
        <v>24059</v>
      </c>
      <c r="H4564">
        <v>4563</v>
      </c>
      <c r="I4564">
        <v>50</v>
      </c>
      <c r="J4564" t="s">
        <v>10811</v>
      </c>
      <c r="K4564" t="s">
        <v>10812</v>
      </c>
      <c r="L4564" t="s">
        <v>185</v>
      </c>
      <c r="M4564" t="s">
        <v>186</v>
      </c>
      <c r="N4564" t="s">
        <v>185</v>
      </c>
      <c r="O4564" t="s">
        <v>179</v>
      </c>
      <c r="P4564">
        <v>55.898200000000003</v>
      </c>
      <c r="Q4564">
        <v>10264536</v>
      </c>
      <c r="R4564" t="s">
        <v>151</v>
      </c>
      <c r="S4564">
        <v>2</v>
      </c>
    </row>
    <row r="4565" spans="2:19" x14ac:dyDescent="0.3">
      <c r="B4565">
        <v>4564</v>
      </c>
      <c r="C4565" t="s">
        <v>19</v>
      </c>
      <c r="D4565" t="s">
        <v>19</v>
      </c>
      <c r="E4565">
        <v>4564</v>
      </c>
      <c r="F4565" t="s">
        <v>20</v>
      </c>
      <c r="G4565">
        <v>23501</v>
      </c>
      <c r="H4565">
        <v>4564</v>
      </c>
      <c r="I4565">
        <v>22</v>
      </c>
      <c r="J4565" t="s">
        <v>10813</v>
      </c>
      <c r="K4565" t="s">
        <v>10814</v>
      </c>
      <c r="L4565" t="s">
        <v>185</v>
      </c>
      <c r="M4565" t="s">
        <v>186</v>
      </c>
      <c r="N4565" t="s">
        <v>10815</v>
      </c>
      <c r="O4565" t="s">
        <v>179</v>
      </c>
      <c r="P4565">
        <v>55.901699999999998</v>
      </c>
      <c r="Q4565">
        <v>3722010</v>
      </c>
      <c r="R4565" t="s">
        <v>151</v>
      </c>
      <c r="S4565">
        <v>2</v>
      </c>
    </row>
    <row r="4566" spans="2:19" x14ac:dyDescent="0.3">
      <c r="B4566">
        <v>4565</v>
      </c>
      <c r="C4566" t="s">
        <v>19</v>
      </c>
      <c r="D4566" t="s">
        <v>19</v>
      </c>
      <c r="E4566">
        <v>4565</v>
      </c>
      <c r="F4566" t="s">
        <v>20</v>
      </c>
      <c r="G4566">
        <v>4851</v>
      </c>
      <c r="H4566">
        <v>4565</v>
      </c>
      <c r="I4566">
        <v>160</v>
      </c>
      <c r="J4566" t="s">
        <v>10816</v>
      </c>
      <c r="K4566" t="s">
        <v>10817</v>
      </c>
      <c r="L4566" t="s">
        <v>731</v>
      </c>
      <c r="M4566" t="s">
        <v>732</v>
      </c>
      <c r="N4566" t="s">
        <v>734</v>
      </c>
      <c r="O4566" t="s">
        <v>734</v>
      </c>
      <c r="P4566">
        <v>55.880299999999998</v>
      </c>
      <c r="Q4566">
        <v>46033000</v>
      </c>
      <c r="R4566" t="s">
        <v>121</v>
      </c>
      <c r="S4566">
        <v>3</v>
      </c>
    </row>
    <row r="4567" spans="2:19" x14ac:dyDescent="0.3">
      <c r="B4567">
        <v>4566</v>
      </c>
      <c r="C4567" t="s">
        <v>19</v>
      </c>
      <c r="D4567" t="s">
        <v>19</v>
      </c>
      <c r="E4567">
        <v>4566</v>
      </c>
      <c r="F4567" t="s">
        <v>20</v>
      </c>
      <c r="G4567">
        <v>25280</v>
      </c>
      <c r="H4567">
        <v>4566</v>
      </c>
      <c r="I4567">
        <v>7</v>
      </c>
      <c r="J4567" t="s">
        <v>10818</v>
      </c>
      <c r="K4567" t="s">
        <v>10819</v>
      </c>
      <c r="L4567" t="s">
        <v>83</v>
      </c>
      <c r="M4567" t="s">
        <v>84</v>
      </c>
      <c r="N4567" t="s">
        <v>609</v>
      </c>
      <c r="O4567" t="s">
        <v>609</v>
      </c>
      <c r="P4567">
        <v>55.879100000000001</v>
      </c>
      <c r="Q4567">
        <v>3245824</v>
      </c>
      <c r="R4567" t="s">
        <v>74</v>
      </c>
      <c r="S4567">
        <v>1</v>
      </c>
    </row>
    <row r="4568" spans="2:19" x14ac:dyDescent="0.3">
      <c r="B4568">
        <v>4567</v>
      </c>
      <c r="C4568" t="s">
        <v>19</v>
      </c>
      <c r="D4568" t="s">
        <v>19</v>
      </c>
      <c r="E4568">
        <v>4567</v>
      </c>
      <c r="F4568" t="s">
        <v>20</v>
      </c>
      <c r="G4568">
        <v>820</v>
      </c>
      <c r="H4568">
        <v>4567</v>
      </c>
      <c r="I4568">
        <v>130</v>
      </c>
      <c r="J4568" t="s">
        <v>10820</v>
      </c>
      <c r="K4568" t="s">
        <v>10821</v>
      </c>
      <c r="L4568" t="s">
        <v>731</v>
      </c>
      <c r="M4568" t="s">
        <v>732</v>
      </c>
      <c r="N4568" t="s">
        <v>734</v>
      </c>
      <c r="O4568" t="s">
        <v>734</v>
      </c>
      <c r="P4568">
        <v>55.866500000000002</v>
      </c>
      <c r="Q4568">
        <v>28056524</v>
      </c>
      <c r="R4568" t="s">
        <v>37</v>
      </c>
      <c r="S4568">
        <v>6</v>
      </c>
    </row>
    <row r="4569" spans="2:19" x14ac:dyDescent="0.3">
      <c r="B4569">
        <v>4568</v>
      </c>
      <c r="C4569" t="s">
        <v>19</v>
      </c>
      <c r="D4569" t="s">
        <v>19</v>
      </c>
      <c r="E4569">
        <v>4568</v>
      </c>
      <c r="F4569" t="s">
        <v>20</v>
      </c>
      <c r="G4569">
        <v>9935</v>
      </c>
      <c r="H4569">
        <v>4568</v>
      </c>
      <c r="I4569">
        <v>62</v>
      </c>
      <c r="J4569" t="s">
        <v>10822</v>
      </c>
      <c r="K4569" t="s">
        <v>10823</v>
      </c>
      <c r="L4569" t="s">
        <v>189</v>
      </c>
      <c r="M4569" t="s">
        <v>190</v>
      </c>
      <c r="N4569" t="s">
        <v>2137</v>
      </c>
      <c r="O4569" t="s">
        <v>192</v>
      </c>
      <c r="P4569">
        <v>55.821800000000003</v>
      </c>
      <c r="Q4569">
        <v>13918000</v>
      </c>
      <c r="R4569" t="s">
        <v>37</v>
      </c>
      <c r="S4569">
        <v>6</v>
      </c>
    </row>
    <row r="4570" spans="2:19" x14ac:dyDescent="0.3">
      <c r="B4570">
        <v>4569</v>
      </c>
      <c r="C4570" t="s">
        <v>19</v>
      </c>
      <c r="D4570" t="s">
        <v>19</v>
      </c>
      <c r="E4570">
        <v>4569</v>
      </c>
      <c r="F4570" t="s">
        <v>20</v>
      </c>
      <c r="G4570">
        <v>20588</v>
      </c>
      <c r="H4570">
        <v>4569</v>
      </c>
      <c r="I4570">
        <v>366</v>
      </c>
      <c r="J4570" t="s">
        <v>10824</v>
      </c>
      <c r="K4570" t="s">
        <v>10825</v>
      </c>
      <c r="L4570" t="s">
        <v>731</v>
      </c>
      <c r="M4570" t="s">
        <v>732</v>
      </c>
      <c r="N4570" t="s">
        <v>734</v>
      </c>
      <c r="O4570" t="s">
        <v>734</v>
      </c>
      <c r="P4570">
        <v>55.810600000000001</v>
      </c>
      <c r="Q4570">
        <v>66782000</v>
      </c>
      <c r="R4570" t="s">
        <v>56</v>
      </c>
      <c r="S4570">
        <v>4</v>
      </c>
    </row>
    <row r="4571" spans="2:19" x14ac:dyDescent="0.3">
      <c r="B4571">
        <v>4570</v>
      </c>
      <c r="C4571" t="s">
        <v>19</v>
      </c>
      <c r="D4571" t="s">
        <v>19</v>
      </c>
      <c r="E4571">
        <v>4570</v>
      </c>
      <c r="F4571" t="s">
        <v>20</v>
      </c>
      <c r="G4571">
        <v>24282</v>
      </c>
      <c r="H4571">
        <v>4570</v>
      </c>
      <c r="I4571">
        <v>14</v>
      </c>
      <c r="J4571" t="s">
        <v>10826</v>
      </c>
      <c r="K4571" t="s">
        <v>10827</v>
      </c>
      <c r="L4571" t="s">
        <v>185</v>
      </c>
      <c r="M4571" t="s">
        <v>186</v>
      </c>
      <c r="N4571" t="s">
        <v>10828</v>
      </c>
      <c r="O4571" t="s">
        <v>179</v>
      </c>
      <c r="P4571">
        <v>55.785899999999998</v>
      </c>
      <c r="Q4571">
        <v>5035000</v>
      </c>
      <c r="R4571" t="s">
        <v>144</v>
      </c>
      <c r="S4571">
        <v>2</v>
      </c>
    </row>
    <row r="4572" spans="2:19" x14ac:dyDescent="0.3">
      <c r="B4572">
        <v>4571</v>
      </c>
      <c r="C4572" t="s">
        <v>19</v>
      </c>
      <c r="D4572" t="s">
        <v>19</v>
      </c>
      <c r="E4572">
        <v>4571</v>
      </c>
      <c r="F4572" t="s">
        <v>20</v>
      </c>
      <c r="G4572">
        <v>3982</v>
      </c>
      <c r="H4572">
        <v>4571</v>
      </c>
      <c r="I4572">
        <v>42</v>
      </c>
      <c r="J4572" t="s">
        <v>10829</v>
      </c>
      <c r="K4572" t="s">
        <v>10830</v>
      </c>
      <c r="L4572" t="s">
        <v>185</v>
      </c>
      <c r="M4572" t="s">
        <v>186</v>
      </c>
      <c r="N4572" t="s">
        <v>1279</v>
      </c>
      <c r="O4572" t="s">
        <v>1280</v>
      </c>
      <c r="P4572">
        <v>55.733899999999998</v>
      </c>
      <c r="Q4572">
        <v>16044047</v>
      </c>
      <c r="R4572" t="s">
        <v>274</v>
      </c>
      <c r="S4572">
        <v>7</v>
      </c>
    </row>
    <row r="4573" spans="2:19" x14ac:dyDescent="0.3">
      <c r="B4573">
        <v>4572</v>
      </c>
      <c r="C4573" t="s">
        <v>19</v>
      </c>
      <c r="D4573" t="s">
        <v>19</v>
      </c>
      <c r="E4573">
        <v>4572</v>
      </c>
      <c r="F4573" t="s">
        <v>20</v>
      </c>
      <c r="G4573">
        <v>22793</v>
      </c>
      <c r="H4573">
        <v>4572</v>
      </c>
      <c r="I4573">
        <v>42</v>
      </c>
      <c r="J4573" t="s">
        <v>10831</v>
      </c>
      <c r="K4573" t="s">
        <v>10832</v>
      </c>
      <c r="L4573" t="s">
        <v>246</v>
      </c>
      <c r="M4573" t="s">
        <v>247</v>
      </c>
      <c r="N4573" t="s">
        <v>600</v>
      </c>
      <c r="O4573" t="s">
        <v>600</v>
      </c>
      <c r="P4573">
        <v>55.728499999999997</v>
      </c>
      <c r="Q4573">
        <v>13811175</v>
      </c>
      <c r="R4573" t="s">
        <v>37</v>
      </c>
      <c r="S4573">
        <v>3</v>
      </c>
    </row>
    <row r="4574" spans="2:19" x14ac:dyDescent="0.3">
      <c r="B4574">
        <v>4573</v>
      </c>
      <c r="C4574" t="s">
        <v>19</v>
      </c>
      <c r="D4574" t="s">
        <v>19</v>
      </c>
      <c r="E4574">
        <v>4573</v>
      </c>
      <c r="F4574" t="s">
        <v>20</v>
      </c>
      <c r="G4574">
        <v>80</v>
      </c>
      <c r="H4574">
        <v>4573</v>
      </c>
      <c r="I4574">
        <v>76</v>
      </c>
      <c r="J4574" t="s">
        <v>10833</v>
      </c>
      <c r="K4574" t="s">
        <v>10834</v>
      </c>
      <c r="L4574" t="s">
        <v>33</v>
      </c>
      <c r="M4574" t="s">
        <v>34</v>
      </c>
      <c r="N4574" t="s">
        <v>117</v>
      </c>
      <c r="O4574" t="s">
        <v>36</v>
      </c>
      <c r="P4574">
        <v>55.7194</v>
      </c>
      <c r="Q4574">
        <v>14168992</v>
      </c>
      <c r="R4574" t="s">
        <v>144</v>
      </c>
      <c r="S4574">
        <v>5</v>
      </c>
    </row>
    <row r="4575" spans="2:19" x14ac:dyDescent="0.3">
      <c r="B4575">
        <v>4574</v>
      </c>
      <c r="C4575" t="s">
        <v>19</v>
      </c>
      <c r="D4575" t="s">
        <v>19</v>
      </c>
      <c r="E4575">
        <v>4574</v>
      </c>
      <c r="F4575" t="s">
        <v>20</v>
      </c>
      <c r="G4575">
        <v>24971</v>
      </c>
      <c r="H4575">
        <v>4574</v>
      </c>
      <c r="I4575">
        <v>19</v>
      </c>
      <c r="J4575" t="s">
        <v>10835</v>
      </c>
      <c r="K4575" t="s">
        <v>10836</v>
      </c>
      <c r="L4575" t="s">
        <v>23</v>
      </c>
      <c r="M4575" t="s">
        <v>24</v>
      </c>
      <c r="N4575" t="s">
        <v>882</v>
      </c>
      <c r="O4575" t="s">
        <v>883</v>
      </c>
      <c r="P4575">
        <v>55.7226</v>
      </c>
      <c r="Q4575">
        <v>4279719</v>
      </c>
      <c r="R4575" t="s">
        <v>128</v>
      </c>
      <c r="S4575">
        <v>1</v>
      </c>
    </row>
    <row r="4576" spans="2:19" x14ac:dyDescent="0.3">
      <c r="B4576">
        <v>4575</v>
      </c>
      <c r="C4576" t="s">
        <v>19</v>
      </c>
      <c r="D4576" t="s">
        <v>19</v>
      </c>
      <c r="E4576">
        <v>4575</v>
      </c>
      <c r="F4576" t="s">
        <v>20</v>
      </c>
      <c r="G4576">
        <v>19232</v>
      </c>
      <c r="H4576">
        <v>4575</v>
      </c>
      <c r="I4576">
        <v>18</v>
      </c>
      <c r="J4576" t="s">
        <v>10837</v>
      </c>
      <c r="K4576" t="s">
        <v>10838</v>
      </c>
      <c r="L4576" t="s">
        <v>23</v>
      </c>
      <c r="M4576" t="s">
        <v>24</v>
      </c>
      <c r="N4576" t="s">
        <v>277</v>
      </c>
      <c r="O4576" t="s">
        <v>277</v>
      </c>
      <c r="P4576">
        <v>55.688400000000001</v>
      </c>
      <c r="Q4576">
        <v>11561901</v>
      </c>
      <c r="R4576" t="s">
        <v>37</v>
      </c>
      <c r="S4576">
        <v>4</v>
      </c>
    </row>
    <row r="4577" spans="2:19" x14ac:dyDescent="0.3">
      <c r="B4577">
        <v>4576</v>
      </c>
      <c r="C4577" t="s">
        <v>19</v>
      </c>
      <c r="D4577" t="s">
        <v>19</v>
      </c>
      <c r="E4577">
        <v>4576</v>
      </c>
      <c r="F4577" t="s">
        <v>20</v>
      </c>
      <c r="G4577">
        <v>17887</v>
      </c>
      <c r="H4577">
        <v>4576</v>
      </c>
      <c r="I4577">
        <v>10000</v>
      </c>
      <c r="J4577" t="s">
        <v>10839</v>
      </c>
      <c r="K4577" t="s">
        <v>10840</v>
      </c>
      <c r="L4577" t="s">
        <v>23</v>
      </c>
      <c r="M4577" t="s">
        <v>24</v>
      </c>
      <c r="N4577" t="s">
        <v>26</v>
      </c>
      <c r="O4577" t="s">
        <v>26</v>
      </c>
      <c r="P4577">
        <v>55.677100000000003</v>
      </c>
      <c r="Q4577">
        <v>249609092</v>
      </c>
      <c r="R4577" t="s">
        <v>49</v>
      </c>
      <c r="S4577">
        <v>4</v>
      </c>
    </row>
    <row r="4578" spans="2:19" x14ac:dyDescent="0.3">
      <c r="B4578">
        <v>4577</v>
      </c>
      <c r="C4578" t="s">
        <v>19</v>
      </c>
      <c r="D4578" t="s">
        <v>19</v>
      </c>
      <c r="E4578">
        <v>4577</v>
      </c>
      <c r="F4578" t="s">
        <v>20</v>
      </c>
      <c r="G4578">
        <v>17581</v>
      </c>
      <c r="H4578">
        <v>4577</v>
      </c>
      <c r="I4578">
        <v>212</v>
      </c>
      <c r="J4578" t="s">
        <v>10841</v>
      </c>
      <c r="K4578" t="s">
        <v>10842</v>
      </c>
      <c r="L4578" t="s">
        <v>23</v>
      </c>
      <c r="M4578" t="s">
        <v>24</v>
      </c>
      <c r="N4578" t="s">
        <v>2259</v>
      </c>
      <c r="O4578" t="s">
        <v>60</v>
      </c>
      <c r="P4578">
        <v>55.624099999999999</v>
      </c>
      <c r="Q4578">
        <v>27256000</v>
      </c>
      <c r="R4578" t="s">
        <v>42</v>
      </c>
      <c r="S4578">
        <v>5</v>
      </c>
    </row>
    <row r="4579" spans="2:19" x14ac:dyDescent="0.3">
      <c r="B4579">
        <v>4578</v>
      </c>
      <c r="C4579" t="s">
        <v>19</v>
      </c>
      <c r="D4579" t="s">
        <v>19</v>
      </c>
      <c r="E4579">
        <v>4578</v>
      </c>
      <c r="F4579" t="s">
        <v>20</v>
      </c>
      <c r="G4579">
        <v>18237</v>
      </c>
      <c r="H4579">
        <v>4578</v>
      </c>
      <c r="I4579">
        <v>174</v>
      </c>
      <c r="J4579" t="s">
        <v>10843</v>
      </c>
      <c r="K4579" t="s">
        <v>10844</v>
      </c>
      <c r="L4579" t="s">
        <v>83</v>
      </c>
      <c r="M4579" t="s">
        <v>84</v>
      </c>
      <c r="N4579" t="s">
        <v>609</v>
      </c>
      <c r="O4579" t="s">
        <v>609</v>
      </c>
      <c r="P4579">
        <v>55.583199999999998</v>
      </c>
      <c r="Q4579">
        <v>33714269</v>
      </c>
      <c r="R4579" t="s">
        <v>49</v>
      </c>
      <c r="S4579">
        <v>5</v>
      </c>
    </row>
    <row r="4580" spans="2:19" x14ac:dyDescent="0.3">
      <c r="B4580">
        <v>4579</v>
      </c>
      <c r="C4580" t="s">
        <v>19</v>
      </c>
      <c r="D4580" t="s">
        <v>19</v>
      </c>
      <c r="E4580">
        <v>4579</v>
      </c>
      <c r="F4580" t="s">
        <v>20</v>
      </c>
      <c r="G4580">
        <v>24493</v>
      </c>
      <c r="H4580">
        <v>4579</v>
      </c>
      <c r="I4580">
        <v>38</v>
      </c>
      <c r="J4580" t="s">
        <v>10845</v>
      </c>
      <c r="K4580" t="s">
        <v>10846</v>
      </c>
      <c r="L4580" t="s">
        <v>23</v>
      </c>
      <c r="M4580" t="s">
        <v>24</v>
      </c>
      <c r="N4580" t="s">
        <v>41</v>
      </c>
      <c r="O4580" t="s">
        <v>41</v>
      </c>
      <c r="P4580">
        <v>55.539900000000003</v>
      </c>
      <c r="Q4580">
        <v>4924996</v>
      </c>
      <c r="R4580" t="s">
        <v>144</v>
      </c>
      <c r="S4580">
        <v>2</v>
      </c>
    </row>
    <row r="4581" spans="2:19" x14ac:dyDescent="0.3">
      <c r="B4581">
        <v>4580</v>
      </c>
      <c r="C4581" t="s">
        <v>19</v>
      </c>
      <c r="D4581" t="s">
        <v>19</v>
      </c>
      <c r="E4581">
        <v>4580</v>
      </c>
      <c r="F4581" t="s">
        <v>20</v>
      </c>
      <c r="G4581">
        <v>18385</v>
      </c>
      <c r="H4581">
        <v>4580</v>
      </c>
      <c r="I4581">
        <v>33</v>
      </c>
      <c r="J4581" t="s">
        <v>10847</v>
      </c>
      <c r="K4581" t="s">
        <v>10848</v>
      </c>
      <c r="L4581" t="s">
        <v>131</v>
      </c>
      <c r="M4581" t="s">
        <v>132</v>
      </c>
      <c r="N4581" t="s">
        <v>1288</v>
      </c>
      <c r="O4581" t="s">
        <v>143</v>
      </c>
      <c r="P4581">
        <v>55.515900000000002</v>
      </c>
      <c r="Q4581">
        <v>8995522</v>
      </c>
      <c r="R4581" t="s">
        <v>262</v>
      </c>
      <c r="S4581">
        <v>5</v>
      </c>
    </row>
    <row r="4582" spans="2:19" x14ac:dyDescent="0.3">
      <c r="B4582">
        <v>4581</v>
      </c>
      <c r="C4582" t="s">
        <v>19</v>
      </c>
      <c r="D4582" t="s">
        <v>19</v>
      </c>
      <c r="E4582">
        <v>4581</v>
      </c>
      <c r="F4582" t="s">
        <v>20</v>
      </c>
      <c r="G4582">
        <v>25371</v>
      </c>
      <c r="H4582">
        <v>4581</v>
      </c>
      <c r="I4582">
        <v>32</v>
      </c>
      <c r="J4582" t="s">
        <v>10849</v>
      </c>
      <c r="K4582" t="s">
        <v>10850</v>
      </c>
      <c r="L4582" t="s">
        <v>131</v>
      </c>
      <c r="M4582" t="s">
        <v>132</v>
      </c>
      <c r="N4582" t="s">
        <v>794</v>
      </c>
      <c r="O4582" t="s">
        <v>794</v>
      </c>
      <c r="P4582">
        <v>55.456699999999998</v>
      </c>
      <c r="Q4582">
        <v>16212753</v>
      </c>
      <c r="R4582" t="s">
        <v>49</v>
      </c>
      <c r="S4582">
        <v>1</v>
      </c>
    </row>
    <row r="4583" spans="2:19" x14ac:dyDescent="0.3">
      <c r="B4583">
        <v>4582</v>
      </c>
      <c r="C4583" t="s">
        <v>19</v>
      </c>
      <c r="D4583" t="s">
        <v>19</v>
      </c>
      <c r="E4583">
        <v>4582</v>
      </c>
      <c r="F4583" t="s">
        <v>20</v>
      </c>
      <c r="G4583">
        <v>24455</v>
      </c>
      <c r="H4583">
        <v>4582</v>
      </c>
      <c r="I4583">
        <v>72</v>
      </c>
      <c r="J4583" t="s">
        <v>10851</v>
      </c>
      <c r="K4583" t="s">
        <v>10852</v>
      </c>
      <c r="L4583" t="s">
        <v>530</v>
      </c>
      <c r="M4583" t="s">
        <v>531</v>
      </c>
      <c r="N4583" t="s">
        <v>172</v>
      </c>
      <c r="O4583" t="s">
        <v>2739</v>
      </c>
      <c r="P4583">
        <v>55.408099999999997</v>
      </c>
      <c r="Q4583">
        <v>5503942</v>
      </c>
      <c r="R4583" t="s">
        <v>42</v>
      </c>
      <c r="S4583">
        <v>2</v>
      </c>
    </row>
    <row r="4584" spans="2:19" x14ac:dyDescent="0.3">
      <c r="B4584">
        <v>4583</v>
      </c>
      <c r="C4584" t="s">
        <v>19</v>
      </c>
      <c r="D4584" t="s">
        <v>19</v>
      </c>
      <c r="E4584">
        <v>4583</v>
      </c>
      <c r="F4584" t="s">
        <v>20</v>
      </c>
      <c r="G4584">
        <v>3636</v>
      </c>
      <c r="H4584">
        <v>4583</v>
      </c>
      <c r="I4584">
        <v>21</v>
      </c>
      <c r="J4584" t="s">
        <v>10853</v>
      </c>
      <c r="K4584" t="s">
        <v>10854</v>
      </c>
      <c r="L4584" t="s">
        <v>577</v>
      </c>
      <c r="M4584" t="s">
        <v>578</v>
      </c>
      <c r="N4584" t="s">
        <v>898</v>
      </c>
      <c r="O4584" t="s">
        <v>1063</v>
      </c>
      <c r="P4584">
        <v>55.371000000000002</v>
      </c>
      <c r="Q4584">
        <v>20112202</v>
      </c>
      <c r="R4584" t="s">
        <v>49</v>
      </c>
      <c r="S4584">
        <v>8</v>
      </c>
    </row>
    <row r="4585" spans="2:19" x14ac:dyDescent="0.3">
      <c r="B4585">
        <v>4584</v>
      </c>
      <c r="C4585" t="s">
        <v>19</v>
      </c>
      <c r="D4585" t="s">
        <v>19</v>
      </c>
      <c r="E4585">
        <v>4584</v>
      </c>
      <c r="F4585" t="s">
        <v>20</v>
      </c>
      <c r="G4585">
        <v>25882</v>
      </c>
      <c r="H4585">
        <v>4584</v>
      </c>
      <c r="I4585">
        <v>90</v>
      </c>
      <c r="J4585" t="s">
        <v>10855</v>
      </c>
      <c r="K4585" t="s">
        <v>10856</v>
      </c>
      <c r="L4585" t="s">
        <v>23</v>
      </c>
      <c r="M4585" t="s">
        <v>24</v>
      </c>
      <c r="N4585" t="s">
        <v>4109</v>
      </c>
      <c r="O4585" t="s">
        <v>26</v>
      </c>
      <c r="P4585">
        <v>55.317500000000003</v>
      </c>
      <c r="Q4585">
        <v>17674351</v>
      </c>
      <c r="R4585" t="s">
        <v>30</v>
      </c>
      <c r="S4585">
        <v>1</v>
      </c>
    </row>
    <row r="4586" spans="2:19" x14ac:dyDescent="0.3">
      <c r="B4586">
        <v>4585</v>
      </c>
      <c r="C4586" t="s">
        <v>19</v>
      </c>
      <c r="D4586" t="s">
        <v>19</v>
      </c>
      <c r="E4586">
        <v>4585</v>
      </c>
      <c r="F4586" t="s">
        <v>20</v>
      </c>
      <c r="G4586">
        <v>25691</v>
      </c>
      <c r="H4586">
        <v>4585</v>
      </c>
      <c r="I4586">
        <v>98</v>
      </c>
      <c r="J4586" t="s">
        <v>10857</v>
      </c>
      <c r="K4586" t="s">
        <v>10858</v>
      </c>
      <c r="L4586" t="s">
        <v>547</v>
      </c>
      <c r="M4586" t="s">
        <v>548</v>
      </c>
      <c r="N4586" t="s">
        <v>10859</v>
      </c>
      <c r="O4586" t="s">
        <v>549</v>
      </c>
      <c r="P4586">
        <v>55.304600000000001</v>
      </c>
      <c r="Q4586">
        <v>13819200</v>
      </c>
      <c r="R4586" t="s">
        <v>274</v>
      </c>
      <c r="S4586">
        <v>1</v>
      </c>
    </row>
    <row r="4587" spans="2:19" x14ac:dyDescent="0.3">
      <c r="B4587">
        <v>4586</v>
      </c>
      <c r="C4587" t="s">
        <v>19</v>
      </c>
      <c r="D4587" t="s">
        <v>19</v>
      </c>
      <c r="E4587">
        <v>4586</v>
      </c>
      <c r="F4587" t="s">
        <v>20</v>
      </c>
      <c r="G4587">
        <v>4109</v>
      </c>
      <c r="H4587">
        <v>4586</v>
      </c>
      <c r="I4587">
        <v>226</v>
      </c>
      <c r="J4587" t="s">
        <v>10860</v>
      </c>
      <c r="K4587" t="s">
        <v>10861</v>
      </c>
      <c r="L4587" t="s">
        <v>246</v>
      </c>
      <c r="M4587" t="s">
        <v>247</v>
      </c>
      <c r="N4587" t="s">
        <v>10862</v>
      </c>
      <c r="O4587" t="s">
        <v>600</v>
      </c>
      <c r="P4587">
        <v>55.205599999999997</v>
      </c>
      <c r="Q4587">
        <v>40012000</v>
      </c>
      <c r="R4587" t="s">
        <v>121</v>
      </c>
      <c r="S4587">
        <v>11</v>
      </c>
    </row>
    <row r="4588" spans="2:19" x14ac:dyDescent="0.3">
      <c r="B4588">
        <v>4587</v>
      </c>
      <c r="C4588" t="s">
        <v>19</v>
      </c>
      <c r="D4588" t="s">
        <v>19</v>
      </c>
      <c r="E4588">
        <v>4587</v>
      </c>
      <c r="F4588" t="s">
        <v>20</v>
      </c>
      <c r="G4588">
        <v>19843</v>
      </c>
      <c r="H4588">
        <v>4587</v>
      </c>
      <c r="I4588">
        <v>65</v>
      </c>
      <c r="J4588" t="s">
        <v>10863</v>
      </c>
      <c r="K4588" t="s">
        <v>10864</v>
      </c>
      <c r="L4588" t="s">
        <v>64</v>
      </c>
      <c r="M4588" t="s">
        <v>65</v>
      </c>
      <c r="N4588" t="s">
        <v>66</v>
      </c>
      <c r="O4588" t="s">
        <v>67</v>
      </c>
      <c r="P4588">
        <v>55.178199999999997</v>
      </c>
      <c r="Q4588">
        <v>3837710</v>
      </c>
      <c r="R4588" t="s">
        <v>144</v>
      </c>
      <c r="S4588">
        <v>4</v>
      </c>
    </row>
    <row r="4589" spans="2:19" x14ac:dyDescent="0.3">
      <c r="B4589">
        <v>4588</v>
      </c>
      <c r="C4589" t="s">
        <v>19</v>
      </c>
      <c r="D4589" t="s">
        <v>19</v>
      </c>
      <c r="E4589">
        <v>4588</v>
      </c>
      <c r="F4589" t="s">
        <v>20</v>
      </c>
      <c r="G4589">
        <v>24578</v>
      </c>
      <c r="H4589">
        <v>4588</v>
      </c>
      <c r="I4589">
        <v>170</v>
      </c>
      <c r="J4589" t="s">
        <v>10865</v>
      </c>
      <c r="K4589" t="s">
        <v>10866</v>
      </c>
      <c r="L4589" t="s">
        <v>195</v>
      </c>
      <c r="M4589" t="s">
        <v>196</v>
      </c>
      <c r="N4589" t="s">
        <v>5011</v>
      </c>
      <c r="O4589" t="s">
        <v>10867</v>
      </c>
      <c r="P4589">
        <v>55.165100000000002</v>
      </c>
      <c r="Q4589">
        <v>17941146</v>
      </c>
      <c r="R4589" t="s">
        <v>74</v>
      </c>
      <c r="S4589">
        <v>2</v>
      </c>
    </row>
    <row r="4590" spans="2:19" x14ac:dyDescent="0.3">
      <c r="B4590">
        <v>4589</v>
      </c>
      <c r="C4590" t="s">
        <v>19</v>
      </c>
      <c r="D4590" t="s">
        <v>19</v>
      </c>
      <c r="E4590">
        <v>4589</v>
      </c>
      <c r="F4590" t="s">
        <v>20</v>
      </c>
      <c r="G4590">
        <v>9804</v>
      </c>
      <c r="H4590">
        <v>4589</v>
      </c>
      <c r="I4590">
        <v>66</v>
      </c>
      <c r="J4590" t="s">
        <v>10868</v>
      </c>
      <c r="K4590" t="s">
        <v>10869</v>
      </c>
      <c r="L4590" t="s">
        <v>176</v>
      </c>
      <c r="M4590" t="s">
        <v>177</v>
      </c>
      <c r="N4590" t="s">
        <v>7607</v>
      </c>
      <c r="O4590" t="s">
        <v>179</v>
      </c>
      <c r="P4590">
        <v>55.146799999999999</v>
      </c>
      <c r="Q4590">
        <v>11694803</v>
      </c>
      <c r="R4590" t="s">
        <v>666</v>
      </c>
      <c r="S4590">
        <v>2</v>
      </c>
    </row>
    <row r="4591" spans="2:19" x14ac:dyDescent="0.3">
      <c r="B4591">
        <v>4590</v>
      </c>
      <c r="C4591" t="s">
        <v>19</v>
      </c>
      <c r="D4591" t="s">
        <v>19</v>
      </c>
      <c r="E4591">
        <v>4590</v>
      </c>
      <c r="F4591" t="s">
        <v>20</v>
      </c>
      <c r="G4591">
        <v>22164</v>
      </c>
      <c r="H4591">
        <v>4590</v>
      </c>
      <c r="I4591">
        <v>22</v>
      </c>
      <c r="J4591" t="s">
        <v>10870</v>
      </c>
      <c r="K4591" t="s">
        <v>10871</v>
      </c>
      <c r="L4591" t="s">
        <v>154</v>
      </c>
      <c r="M4591" t="s">
        <v>155</v>
      </c>
      <c r="N4591" t="s">
        <v>519</v>
      </c>
      <c r="O4591" t="s">
        <v>520</v>
      </c>
      <c r="P4591">
        <v>55.152999999999999</v>
      </c>
      <c r="Q4591">
        <v>11562000</v>
      </c>
      <c r="R4591" t="s">
        <v>262</v>
      </c>
      <c r="S4591">
        <v>3</v>
      </c>
    </row>
    <row r="4592" spans="2:19" x14ac:dyDescent="0.3">
      <c r="B4592">
        <v>4591</v>
      </c>
      <c r="C4592" t="s">
        <v>19</v>
      </c>
      <c r="D4592" t="s">
        <v>19</v>
      </c>
      <c r="E4592">
        <v>4591</v>
      </c>
      <c r="F4592" t="s">
        <v>20</v>
      </c>
      <c r="G4592">
        <v>17565</v>
      </c>
      <c r="H4592">
        <v>4591</v>
      </c>
      <c r="I4592">
        <v>249</v>
      </c>
      <c r="J4592" t="s">
        <v>10872</v>
      </c>
      <c r="K4592" t="s">
        <v>10873</v>
      </c>
      <c r="L4592" t="s">
        <v>131</v>
      </c>
      <c r="M4592" t="s">
        <v>132</v>
      </c>
      <c r="N4592" t="s">
        <v>133</v>
      </c>
      <c r="O4592" t="s">
        <v>133</v>
      </c>
      <c r="P4592">
        <v>55.133099999999999</v>
      </c>
      <c r="Q4592">
        <v>87860849</v>
      </c>
      <c r="R4592" t="s">
        <v>428</v>
      </c>
      <c r="S4592">
        <v>5</v>
      </c>
    </row>
    <row r="4593" spans="2:19" x14ac:dyDescent="0.3">
      <c r="B4593">
        <v>4592</v>
      </c>
      <c r="C4593" t="s">
        <v>19</v>
      </c>
      <c r="D4593" t="s">
        <v>19</v>
      </c>
      <c r="E4593">
        <v>4592</v>
      </c>
      <c r="F4593" t="s">
        <v>20</v>
      </c>
      <c r="G4593">
        <v>18513</v>
      </c>
      <c r="H4593">
        <v>4592</v>
      </c>
      <c r="I4593">
        <v>65</v>
      </c>
      <c r="J4593" t="s">
        <v>10874</v>
      </c>
      <c r="K4593" t="s">
        <v>10875</v>
      </c>
      <c r="L4593" t="s">
        <v>185</v>
      </c>
      <c r="M4593" t="s">
        <v>186</v>
      </c>
      <c r="N4593" t="s">
        <v>301</v>
      </c>
      <c r="O4593" t="s">
        <v>179</v>
      </c>
      <c r="P4593">
        <v>55.089100000000002</v>
      </c>
      <c r="Q4593">
        <v>4507573</v>
      </c>
      <c r="R4593" t="s">
        <v>30</v>
      </c>
      <c r="S4593">
        <v>5</v>
      </c>
    </row>
    <row r="4594" spans="2:19" x14ac:dyDescent="0.3">
      <c r="B4594">
        <v>4593</v>
      </c>
      <c r="C4594" t="s">
        <v>19</v>
      </c>
      <c r="D4594" t="s">
        <v>19</v>
      </c>
      <c r="E4594">
        <v>4593</v>
      </c>
      <c r="F4594" t="s">
        <v>20</v>
      </c>
      <c r="G4594">
        <v>1345</v>
      </c>
      <c r="H4594">
        <v>4593</v>
      </c>
      <c r="I4594">
        <v>75</v>
      </c>
      <c r="J4594" t="s">
        <v>10876</v>
      </c>
      <c r="K4594" t="s">
        <v>10877</v>
      </c>
      <c r="L4594" t="s">
        <v>70</v>
      </c>
      <c r="M4594" t="s">
        <v>71</v>
      </c>
      <c r="N4594" t="s">
        <v>72</v>
      </c>
      <c r="O4594" t="s">
        <v>73</v>
      </c>
      <c r="P4594">
        <v>55.065399999999997</v>
      </c>
      <c r="Q4594">
        <v>10791077</v>
      </c>
      <c r="R4594" t="s">
        <v>151</v>
      </c>
      <c r="S4594">
        <v>7</v>
      </c>
    </row>
    <row r="4595" spans="2:19" x14ac:dyDescent="0.3">
      <c r="B4595">
        <v>4594</v>
      </c>
      <c r="C4595" t="s">
        <v>19</v>
      </c>
      <c r="D4595" t="s">
        <v>19</v>
      </c>
      <c r="E4595">
        <v>4594</v>
      </c>
      <c r="F4595" t="s">
        <v>20</v>
      </c>
      <c r="G4595">
        <v>2550</v>
      </c>
      <c r="H4595">
        <v>4594</v>
      </c>
      <c r="I4595">
        <v>26</v>
      </c>
      <c r="J4595" t="s">
        <v>10878</v>
      </c>
      <c r="K4595" t="s">
        <v>10879</v>
      </c>
      <c r="L4595" t="s">
        <v>246</v>
      </c>
      <c r="M4595" t="s">
        <v>247</v>
      </c>
      <c r="N4595" t="s">
        <v>1180</v>
      </c>
      <c r="O4595" t="s">
        <v>432</v>
      </c>
      <c r="P4595">
        <v>55.022100000000002</v>
      </c>
      <c r="Q4595">
        <v>4756149</v>
      </c>
      <c r="R4595" t="s">
        <v>56</v>
      </c>
      <c r="S4595">
        <v>7</v>
      </c>
    </row>
    <row r="4596" spans="2:19" x14ac:dyDescent="0.3">
      <c r="B4596">
        <v>4595</v>
      </c>
      <c r="C4596" t="s">
        <v>19</v>
      </c>
      <c r="D4596" t="s">
        <v>19</v>
      </c>
      <c r="E4596">
        <v>4595</v>
      </c>
      <c r="F4596" t="s">
        <v>20</v>
      </c>
      <c r="G4596">
        <v>17586</v>
      </c>
      <c r="H4596">
        <v>4595</v>
      </c>
      <c r="I4596">
        <v>73</v>
      </c>
      <c r="J4596" t="s">
        <v>10880</v>
      </c>
      <c r="K4596" t="s">
        <v>10881</v>
      </c>
      <c r="L4596" t="s">
        <v>360</v>
      </c>
      <c r="M4596" t="s">
        <v>361</v>
      </c>
      <c r="N4596" t="s">
        <v>555</v>
      </c>
      <c r="O4596" t="s">
        <v>556</v>
      </c>
      <c r="P4596">
        <v>55.006700000000002</v>
      </c>
      <c r="Q4596">
        <v>9418376</v>
      </c>
      <c r="R4596" t="s">
        <v>118</v>
      </c>
      <c r="S4596">
        <v>5</v>
      </c>
    </row>
    <row r="4597" spans="2:19" x14ac:dyDescent="0.3">
      <c r="B4597">
        <v>4596</v>
      </c>
      <c r="C4597" t="s">
        <v>19</v>
      </c>
      <c r="D4597" t="s">
        <v>19</v>
      </c>
      <c r="E4597">
        <v>4596</v>
      </c>
      <c r="F4597" t="s">
        <v>20</v>
      </c>
      <c r="G4597">
        <v>25530</v>
      </c>
      <c r="H4597">
        <v>4596</v>
      </c>
      <c r="I4597">
        <v>20</v>
      </c>
      <c r="J4597" t="s">
        <v>10882</v>
      </c>
      <c r="K4597" t="s">
        <v>10883</v>
      </c>
      <c r="L4597" t="s">
        <v>23</v>
      </c>
      <c r="M4597" t="s">
        <v>24</v>
      </c>
      <c r="N4597" t="s">
        <v>504</v>
      </c>
      <c r="O4597" t="s">
        <v>26</v>
      </c>
      <c r="P4597">
        <v>54.985300000000002</v>
      </c>
      <c r="Q4597">
        <v>4905676</v>
      </c>
      <c r="R4597" t="s">
        <v>144</v>
      </c>
      <c r="S4597">
        <v>1</v>
      </c>
    </row>
    <row r="4598" spans="2:19" x14ac:dyDescent="0.3">
      <c r="B4598">
        <v>4597</v>
      </c>
      <c r="C4598" t="s">
        <v>19</v>
      </c>
      <c r="D4598" t="s">
        <v>19</v>
      </c>
      <c r="E4598">
        <v>4597</v>
      </c>
      <c r="F4598" t="s">
        <v>20</v>
      </c>
      <c r="G4598">
        <v>24444</v>
      </c>
      <c r="H4598">
        <v>4597</v>
      </c>
      <c r="I4598">
        <v>50</v>
      </c>
      <c r="J4598" t="s">
        <v>10884</v>
      </c>
      <c r="K4598" t="s">
        <v>10885</v>
      </c>
      <c r="L4598" t="s">
        <v>45</v>
      </c>
      <c r="M4598" t="s">
        <v>46</v>
      </c>
      <c r="N4598" t="s">
        <v>10886</v>
      </c>
      <c r="O4598" t="s">
        <v>1132</v>
      </c>
      <c r="P4598">
        <v>54.959899999999998</v>
      </c>
      <c r="Q4598">
        <v>12653385</v>
      </c>
      <c r="R4598" t="s">
        <v>128</v>
      </c>
      <c r="S4598">
        <v>2</v>
      </c>
    </row>
    <row r="4599" spans="2:19" x14ac:dyDescent="0.3">
      <c r="B4599">
        <v>4598</v>
      </c>
      <c r="C4599" t="s">
        <v>19</v>
      </c>
      <c r="D4599" t="s">
        <v>19</v>
      </c>
      <c r="E4599">
        <v>4598</v>
      </c>
      <c r="F4599" t="s">
        <v>20</v>
      </c>
      <c r="G4599">
        <v>22435</v>
      </c>
      <c r="H4599">
        <v>4598</v>
      </c>
      <c r="I4599">
        <v>220</v>
      </c>
      <c r="J4599" t="s">
        <v>10887</v>
      </c>
      <c r="K4599" t="s">
        <v>10888</v>
      </c>
      <c r="L4599" t="s">
        <v>131</v>
      </c>
      <c r="M4599" t="s">
        <v>132</v>
      </c>
      <c r="N4599" t="s">
        <v>794</v>
      </c>
      <c r="O4599" t="s">
        <v>794</v>
      </c>
      <c r="P4599">
        <v>54.948599999999999</v>
      </c>
      <c r="Q4599">
        <v>43545372</v>
      </c>
      <c r="R4599" t="s">
        <v>42</v>
      </c>
      <c r="S4599">
        <v>3</v>
      </c>
    </row>
    <row r="4600" spans="2:19" x14ac:dyDescent="0.3">
      <c r="B4600">
        <v>4599</v>
      </c>
      <c r="C4600" t="s">
        <v>19</v>
      </c>
      <c r="D4600" t="s">
        <v>19</v>
      </c>
      <c r="E4600">
        <v>4599</v>
      </c>
      <c r="F4600" t="s">
        <v>20</v>
      </c>
      <c r="G4600">
        <v>19177</v>
      </c>
      <c r="H4600">
        <v>4599</v>
      </c>
      <c r="I4600">
        <v>661</v>
      </c>
      <c r="J4600" t="s">
        <v>10889</v>
      </c>
      <c r="K4600" t="s">
        <v>10890</v>
      </c>
      <c r="L4600" t="s">
        <v>257</v>
      </c>
      <c r="M4600" t="s">
        <v>258</v>
      </c>
      <c r="N4600" t="s">
        <v>10891</v>
      </c>
      <c r="O4600" t="s">
        <v>259</v>
      </c>
      <c r="P4600">
        <v>54.934600000000003</v>
      </c>
      <c r="Q4600">
        <v>480758935</v>
      </c>
      <c r="R4600" t="s">
        <v>467</v>
      </c>
      <c r="S4600">
        <v>2</v>
      </c>
    </row>
    <row r="4601" spans="2:19" x14ac:dyDescent="0.3">
      <c r="B4601">
        <v>4600</v>
      </c>
      <c r="C4601" t="s">
        <v>19</v>
      </c>
      <c r="D4601" t="s">
        <v>19</v>
      </c>
      <c r="E4601">
        <v>4600</v>
      </c>
      <c r="F4601" t="s">
        <v>20</v>
      </c>
      <c r="G4601">
        <v>26538</v>
      </c>
      <c r="H4601">
        <v>4600</v>
      </c>
      <c r="I4601">
        <v>17</v>
      </c>
      <c r="J4601" t="s">
        <v>10892</v>
      </c>
      <c r="K4601" t="s">
        <v>10893</v>
      </c>
      <c r="L4601" t="s">
        <v>257</v>
      </c>
      <c r="M4601" t="s">
        <v>258</v>
      </c>
      <c r="N4601" t="s">
        <v>10894</v>
      </c>
      <c r="O4601" t="s">
        <v>259</v>
      </c>
      <c r="P4601">
        <v>54.895800000000001</v>
      </c>
      <c r="Q4601">
        <v>7233651</v>
      </c>
      <c r="R4601" t="s">
        <v>467</v>
      </c>
      <c r="S4601">
        <v>1</v>
      </c>
    </row>
    <row r="4602" spans="2:19" x14ac:dyDescent="0.3">
      <c r="B4602">
        <v>4601</v>
      </c>
      <c r="C4602" t="s">
        <v>19</v>
      </c>
      <c r="D4602" t="s">
        <v>19</v>
      </c>
      <c r="E4602">
        <v>4601</v>
      </c>
      <c r="F4602" t="s">
        <v>20</v>
      </c>
      <c r="G4602">
        <v>228</v>
      </c>
      <c r="H4602">
        <v>4601</v>
      </c>
      <c r="I4602">
        <v>145</v>
      </c>
      <c r="J4602" t="s">
        <v>10895</v>
      </c>
      <c r="K4602" t="s">
        <v>10896</v>
      </c>
      <c r="L4602" t="s">
        <v>246</v>
      </c>
      <c r="M4602" t="s">
        <v>247</v>
      </c>
      <c r="N4602" t="s">
        <v>2088</v>
      </c>
      <c r="O4602" t="s">
        <v>432</v>
      </c>
      <c r="P4602">
        <v>54.876300000000001</v>
      </c>
      <c r="Q4602">
        <v>16528539</v>
      </c>
      <c r="R4602" t="s">
        <v>144</v>
      </c>
      <c r="S4602">
        <v>6</v>
      </c>
    </row>
    <row r="4603" spans="2:19" x14ac:dyDescent="0.3">
      <c r="B4603">
        <v>4602</v>
      </c>
      <c r="C4603" t="s">
        <v>19</v>
      </c>
      <c r="D4603" t="s">
        <v>19</v>
      </c>
      <c r="E4603">
        <v>4602</v>
      </c>
      <c r="F4603" t="s">
        <v>20</v>
      </c>
      <c r="G4603">
        <v>26118</v>
      </c>
      <c r="H4603">
        <v>4602</v>
      </c>
      <c r="I4603">
        <v>30</v>
      </c>
      <c r="J4603" t="s">
        <v>10897</v>
      </c>
      <c r="K4603" t="s">
        <v>10898</v>
      </c>
      <c r="L4603" t="s">
        <v>189</v>
      </c>
      <c r="M4603" t="s">
        <v>190</v>
      </c>
      <c r="N4603" t="s">
        <v>10899</v>
      </c>
      <c r="O4603" t="s">
        <v>3883</v>
      </c>
      <c r="P4603">
        <v>54.841000000000001</v>
      </c>
      <c r="Q4603">
        <v>12534071</v>
      </c>
      <c r="R4603" t="s">
        <v>238</v>
      </c>
      <c r="S4603">
        <v>1</v>
      </c>
    </row>
    <row r="4604" spans="2:19" x14ac:dyDescent="0.3">
      <c r="B4604">
        <v>4603</v>
      </c>
      <c r="C4604" t="s">
        <v>19</v>
      </c>
      <c r="D4604" t="s">
        <v>19</v>
      </c>
      <c r="E4604">
        <v>4603</v>
      </c>
      <c r="F4604" t="s">
        <v>20</v>
      </c>
      <c r="G4604">
        <v>18241</v>
      </c>
      <c r="H4604">
        <v>4603</v>
      </c>
      <c r="I4604">
        <v>185</v>
      </c>
      <c r="J4604" t="s">
        <v>10900</v>
      </c>
      <c r="K4604" t="s">
        <v>10901</v>
      </c>
      <c r="L4604" t="s">
        <v>45</v>
      </c>
      <c r="M4604" t="s">
        <v>46</v>
      </c>
      <c r="N4604" t="s">
        <v>7019</v>
      </c>
      <c r="O4604" t="s">
        <v>48</v>
      </c>
      <c r="P4604">
        <v>54.739800000000002</v>
      </c>
      <c r="Q4604">
        <v>9310687</v>
      </c>
      <c r="R4604" t="s">
        <v>144</v>
      </c>
      <c r="S4604">
        <v>5</v>
      </c>
    </row>
    <row r="4605" spans="2:19" x14ac:dyDescent="0.3">
      <c r="B4605">
        <v>4604</v>
      </c>
      <c r="C4605" t="s">
        <v>19</v>
      </c>
      <c r="D4605" t="s">
        <v>19</v>
      </c>
      <c r="E4605">
        <v>4604</v>
      </c>
      <c r="F4605" t="s">
        <v>20</v>
      </c>
      <c r="G4605">
        <v>21872</v>
      </c>
      <c r="H4605">
        <v>4604</v>
      </c>
      <c r="I4605">
        <v>34</v>
      </c>
      <c r="J4605" t="s">
        <v>10902</v>
      </c>
      <c r="K4605" t="s">
        <v>10903</v>
      </c>
      <c r="L4605" t="s">
        <v>95</v>
      </c>
      <c r="M4605" t="s">
        <v>96</v>
      </c>
      <c r="N4605" t="s">
        <v>5650</v>
      </c>
      <c r="O4605" t="s">
        <v>5651</v>
      </c>
      <c r="P4605">
        <v>54.733899999999998</v>
      </c>
      <c r="Q4605">
        <v>7759823</v>
      </c>
      <c r="R4605" t="s">
        <v>27</v>
      </c>
      <c r="S4605">
        <v>3</v>
      </c>
    </row>
    <row r="4606" spans="2:19" x14ac:dyDescent="0.3">
      <c r="B4606">
        <v>4605</v>
      </c>
      <c r="C4606" t="s">
        <v>19</v>
      </c>
      <c r="D4606" t="s">
        <v>19</v>
      </c>
      <c r="E4606">
        <v>4605</v>
      </c>
      <c r="F4606" t="s">
        <v>20</v>
      </c>
      <c r="G4606">
        <v>4306</v>
      </c>
      <c r="H4606">
        <v>4605</v>
      </c>
      <c r="I4606">
        <v>15</v>
      </c>
      <c r="J4606" t="s">
        <v>10904</v>
      </c>
      <c r="K4606" t="s">
        <v>10905</v>
      </c>
      <c r="L4606" t="s">
        <v>95</v>
      </c>
      <c r="M4606" t="s">
        <v>96</v>
      </c>
      <c r="N4606" t="s">
        <v>4349</v>
      </c>
      <c r="O4606" t="s">
        <v>150</v>
      </c>
      <c r="P4606">
        <v>54.709800000000001</v>
      </c>
      <c r="Q4606">
        <v>9296949</v>
      </c>
      <c r="R4606" t="s">
        <v>27</v>
      </c>
      <c r="S4606">
        <v>3</v>
      </c>
    </row>
    <row r="4607" spans="2:19" x14ac:dyDescent="0.3">
      <c r="B4607">
        <v>4606</v>
      </c>
      <c r="C4607" t="s">
        <v>19</v>
      </c>
      <c r="D4607" t="s">
        <v>19</v>
      </c>
      <c r="E4607">
        <v>4606</v>
      </c>
      <c r="F4607" t="s">
        <v>20</v>
      </c>
      <c r="G4607">
        <v>22373</v>
      </c>
      <c r="H4607">
        <v>4606</v>
      </c>
      <c r="I4607">
        <v>70</v>
      </c>
      <c r="J4607" t="s">
        <v>10906</v>
      </c>
      <c r="K4607" t="s">
        <v>10907</v>
      </c>
      <c r="L4607" t="s">
        <v>131</v>
      </c>
      <c r="M4607" t="s">
        <v>132</v>
      </c>
      <c r="N4607" t="s">
        <v>697</v>
      </c>
      <c r="O4607" t="s">
        <v>698</v>
      </c>
      <c r="P4607">
        <v>54.676600000000001</v>
      </c>
      <c r="Q4607">
        <v>8416840</v>
      </c>
      <c r="R4607" t="s">
        <v>121</v>
      </c>
      <c r="S4607">
        <v>3</v>
      </c>
    </row>
    <row r="4608" spans="2:19" x14ac:dyDescent="0.3">
      <c r="B4608">
        <v>4607</v>
      </c>
      <c r="C4608" t="s">
        <v>19</v>
      </c>
      <c r="D4608" t="s">
        <v>19</v>
      </c>
      <c r="E4608">
        <v>4607</v>
      </c>
      <c r="F4608" t="s">
        <v>20</v>
      </c>
      <c r="G4608">
        <v>25500</v>
      </c>
      <c r="H4608">
        <v>4607</v>
      </c>
      <c r="I4608">
        <v>400</v>
      </c>
      <c r="J4608" t="s">
        <v>10908</v>
      </c>
      <c r="K4608" t="s">
        <v>10909</v>
      </c>
      <c r="L4608" t="s">
        <v>131</v>
      </c>
      <c r="M4608" t="s">
        <v>132</v>
      </c>
      <c r="N4608" t="s">
        <v>794</v>
      </c>
      <c r="O4608" t="s">
        <v>794</v>
      </c>
      <c r="P4608">
        <v>54.658200000000001</v>
      </c>
      <c r="Q4608">
        <v>57139143</v>
      </c>
      <c r="R4608" t="s">
        <v>56</v>
      </c>
      <c r="S4608">
        <v>1</v>
      </c>
    </row>
    <row r="4609" spans="2:19" x14ac:dyDescent="0.3">
      <c r="B4609">
        <v>4608</v>
      </c>
      <c r="C4609" t="s">
        <v>19</v>
      </c>
      <c r="D4609" t="s">
        <v>19</v>
      </c>
      <c r="E4609">
        <v>4608</v>
      </c>
      <c r="F4609" t="s">
        <v>20</v>
      </c>
      <c r="G4609">
        <v>24211</v>
      </c>
      <c r="H4609">
        <v>4608</v>
      </c>
      <c r="I4609">
        <v>35</v>
      </c>
      <c r="J4609" t="s">
        <v>10910</v>
      </c>
      <c r="K4609" t="s">
        <v>10911</v>
      </c>
      <c r="L4609" t="s">
        <v>257</v>
      </c>
      <c r="M4609" t="s">
        <v>258</v>
      </c>
      <c r="N4609" t="s">
        <v>259</v>
      </c>
      <c r="O4609" t="s">
        <v>259</v>
      </c>
      <c r="P4609">
        <v>54.653500000000001</v>
      </c>
      <c r="Q4609">
        <v>3772000</v>
      </c>
      <c r="R4609" t="s">
        <v>37</v>
      </c>
      <c r="S4609">
        <v>2</v>
      </c>
    </row>
    <row r="4610" spans="2:19" x14ac:dyDescent="0.3">
      <c r="B4610">
        <v>4609</v>
      </c>
      <c r="C4610" t="s">
        <v>19</v>
      </c>
      <c r="D4610" t="s">
        <v>19</v>
      </c>
      <c r="E4610">
        <v>4609</v>
      </c>
      <c r="F4610" t="s">
        <v>20</v>
      </c>
      <c r="G4610">
        <v>20484</v>
      </c>
      <c r="H4610">
        <v>4609</v>
      </c>
      <c r="I4610">
        <v>850</v>
      </c>
      <c r="J4610" t="s">
        <v>10912</v>
      </c>
      <c r="K4610" t="s">
        <v>10913</v>
      </c>
      <c r="L4610" t="s">
        <v>547</v>
      </c>
      <c r="M4610" t="s">
        <v>548</v>
      </c>
      <c r="N4610" t="s">
        <v>8031</v>
      </c>
      <c r="O4610" t="s">
        <v>9104</v>
      </c>
      <c r="P4610">
        <v>54.647599999999997</v>
      </c>
      <c r="Q4610">
        <v>3694290</v>
      </c>
      <c r="R4610" t="s">
        <v>449</v>
      </c>
      <c r="S4610">
        <v>4</v>
      </c>
    </row>
    <row r="4611" spans="2:19" x14ac:dyDescent="0.3">
      <c r="B4611">
        <v>4610</v>
      </c>
      <c r="C4611" t="s">
        <v>19</v>
      </c>
      <c r="D4611" t="s">
        <v>19</v>
      </c>
      <c r="E4611">
        <v>4610</v>
      </c>
      <c r="F4611" t="s">
        <v>20</v>
      </c>
      <c r="G4611">
        <v>23696</v>
      </c>
      <c r="H4611">
        <v>4610</v>
      </c>
      <c r="I4611">
        <v>13</v>
      </c>
      <c r="J4611" t="s">
        <v>10914</v>
      </c>
      <c r="K4611" t="s">
        <v>10915</v>
      </c>
      <c r="L4611" t="s">
        <v>917</v>
      </c>
      <c r="M4611" t="s">
        <v>918</v>
      </c>
      <c r="N4611" t="s">
        <v>919</v>
      </c>
      <c r="O4611" t="s">
        <v>920</v>
      </c>
      <c r="P4611">
        <v>54.626199999999997</v>
      </c>
      <c r="Q4611">
        <v>2089000</v>
      </c>
      <c r="R4611" t="s">
        <v>151</v>
      </c>
      <c r="S4611">
        <v>2</v>
      </c>
    </row>
    <row r="4612" spans="2:19" x14ac:dyDescent="0.3">
      <c r="B4612">
        <v>4611</v>
      </c>
      <c r="C4612" t="s">
        <v>19</v>
      </c>
      <c r="D4612" t="s">
        <v>19</v>
      </c>
      <c r="E4612">
        <v>4611</v>
      </c>
      <c r="F4612" t="s">
        <v>20</v>
      </c>
      <c r="G4612">
        <v>3303</v>
      </c>
      <c r="H4612">
        <v>4611</v>
      </c>
      <c r="I4612">
        <v>56</v>
      </c>
      <c r="J4612" t="s">
        <v>10916</v>
      </c>
      <c r="K4612" t="s">
        <v>10917</v>
      </c>
      <c r="L4612" t="s">
        <v>204</v>
      </c>
      <c r="M4612" t="s">
        <v>205</v>
      </c>
      <c r="N4612" t="s">
        <v>2719</v>
      </c>
      <c r="O4612" t="s">
        <v>2720</v>
      </c>
      <c r="P4612">
        <v>54.607300000000002</v>
      </c>
      <c r="Q4612">
        <v>17718000</v>
      </c>
      <c r="R4612" t="s">
        <v>182</v>
      </c>
      <c r="S4612">
        <v>8</v>
      </c>
    </row>
    <row r="4613" spans="2:19" x14ac:dyDescent="0.3">
      <c r="B4613">
        <v>4612</v>
      </c>
      <c r="C4613" t="s">
        <v>19</v>
      </c>
      <c r="D4613" t="s">
        <v>19</v>
      </c>
      <c r="E4613">
        <v>4612</v>
      </c>
      <c r="F4613" t="s">
        <v>20</v>
      </c>
      <c r="G4613">
        <v>22441</v>
      </c>
      <c r="H4613">
        <v>4612</v>
      </c>
      <c r="I4613">
        <v>266</v>
      </c>
      <c r="J4613" t="s">
        <v>10918</v>
      </c>
      <c r="K4613" t="s">
        <v>10919</v>
      </c>
      <c r="L4613" t="s">
        <v>23</v>
      </c>
      <c r="M4613" t="s">
        <v>24</v>
      </c>
      <c r="N4613" t="s">
        <v>41</v>
      </c>
      <c r="O4613" t="s">
        <v>41</v>
      </c>
      <c r="P4613">
        <v>54.440899999999999</v>
      </c>
      <c r="Q4613">
        <v>180129000</v>
      </c>
      <c r="R4613" t="s">
        <v>37</v>
      </c>
      <c r="S4613">
        <v>3</v>
      </c>
    </row>
    <row r="4614" spans="2:19" x14ac:dyDescent="0.3">
      <c r="B4614">
        <v>4613</v>
      </c>
      <c r="C4614" t="s">
        <v>19</v>
      </c>
      <c r="D4614" t="s">
        <v>19</v>
      </c>
      <c r="E4614">
        <v>4613</v>
      </c>
      <c r="F4614" t="s">
        <v>20</v>
      </c>
      <c r="G4614">
        <v>24107</v>
      </c>
      <c r="H4614">
        <v>4613</v>
      </c>
      <c r="I4614">
        <v>86</v>
      </c>
      <c r="J4614" t="s">
        <v>10920</v>
      </c>
      <c r="K4614" t="s">
        <v>10921</v>
      </c>
      <c r="L4614" t="s">
        <v>23</v>
      </c>
      <c r="M4614" t="s">
        <v>24</v>
      </c>
      <c r="N4614" t="s">
        <v>2628</v>
      </c>
      <c r="O4614" t="s">
        <v>26</v>
      </c>
      <c r="P4614">
        <v>54.437199999999997</v>
      </c>
      <c r="Q4614">
        <v>17901870</v>
      </c>
      <c r="R4614" t="s">
        <v>49</v>
      </c>
      <c r="S4614">
        <v>2</v>
      </c>
    </row>
    <row r="4615" spans="2:19" x14ac:dyDescent="0.3">
      <c r="B4615">
        <v>4614</v>
      </c>
      <c r="C4615" t="s">
        <v>19</v>
      </c>
      <c r="D4615" t="s">
        <v>19</v>
      </c>
      <c r="E4615">
        <v>4614</v>
      </c>
      <c r="F4615" t="s">
        <v>20</v>
      </c>
      <c r="G4615">
        <v>841</v>
      </c>
      <c r="H4615">
        <v>4614</v>
      </c>
      <c r="I4615">
        <v>48</v>
      </c>
      <c r="J4615" t="s">
        <v>10922</v>
      </c>
      <c r="K4615" t="s">
        <v>10923</v>
      </c>
      <c r="L4615" t="s">
        <v>23</v>
      </c>
      <c r="M4615" t="s">
        <v>24</v>
      </c>
      <c r="N4615" t="s">
        <v>25</v>
      </c>
      <c r="O4615" t="s">
        <v>26</v>
      </c>
      <c r="P4615">
        <v>54.429299999999998</v>
      </c>
      <c r="Q4615">
        <v>81131000</v>
      </c>
      <c r="R4615" t="s">
        <v>144</v>
      </c>
      <c r="S4615">
        <v>5</v>
      </c>
    </row>
    <row r="4616" spans="2:19" x14ac:dyDescent="0.3">
      <c r="B4616">
        <v>4615</v>
      </c>
      <c r="C4616" t="s">
        <v>19</v>
      </c>
      <c r="D4616" t="s">
        <v>19</v>
      </c>
      <c r="E4616">
        <v>4615</v>
      </c>
      <c r="F4616" t="s">
        <v>20</v>
      </c>
      <c r="G4616">
        <v>24362</v>
      </c>
      <c r="H4616">
        <v>4615</v>
      </c>
      <c r="I4616">
        <v>35</v>
      </c>
      <c r="J4616" t="s">
        <v>10924</v>
      </c>
      <c r="K4616" t="s">
        <v>10925</v>
      </c>
      <c r="L4616" t="s">
        <v>257</v>
      </c>
      <c r="M4616" t="s">
        <v>258</v>
      </c>
      <c r="N4616" t="s">
        <v>5208</v>
      </c>
      <c r="O4616" t="s">
        <v>259</v>
      </c>
      <c r="P4616">
        <v>54.419899999999998</v>
      </c>
      <c r="Q4616">
        <v>9309462</v>
      </c>
      <c r="R4616" t="s">
        <v>151</v>
      </c>
      <c r="S4616">
        <v>2</v>
      </c>
    </row>
    <row r="4617" spans="2:19" x14ac:dyDescent="0.3">
      <c r="B4617">
        <v>4616</v>
      </c>
      <c r="C4617" t="s">
        <v>19</v>
      </c>
      <c r="D4617" t="s">
        <v>19</v>
      </c>
      <c r="E4617">
        <v>4616</v>
      </c>
      <c r="F4617" t="s">
        <v>20</v>
      </c>
      <c r="G4617">
        <v>23842</v>
      </c>
      <c r="H4617">
        <v>4616</v>
      </c>
      <c r="I4617">
        <v>20</v>
      </c>
      <c r="J4617" t="s">
        <v>10926</v>
      </c>
      <c r="K4617" t="s">
        <v>10927</v>
      </c>
      <c r="L4617" t="s">
        <v>164</v>
      </c>
      <c r="M4617" t="s">
        <v>165</v>
      </c>
      <c r="N4617" t="s">
        <v>166</v>
      </c>
      <c r="O4617" t="s">
        <v>167</v>
      </c>
      <c r="P4617">
        <v>54.378799999999998</v>
      </c>
      <c r="Q4617">
        <v>8841481</v>
      </c>
      <c r="R4617" t="s">
        <v>27</v>
      </c>
      <c r="S4617">
        <v>2</v>
      </c>
    </row>
    <row r="4618" spans="2:19" x14ac:dyDescent="0.3">
      <c r="B4618">
        <v>4617</v>
      </c>
      <c r="C4618" t="s">
        <v>19</v>
      </c>
      <c r="D4618" t="s">
        <v>19</v>
      </c>
      <c r="E4618">
        <v>4617</v>
      </c>
      <c r="F4618" t="s">
        <v>20</v>
      </c>
      <c r="G4618">
        <v>22666</v>
      </c>
      <c r="H4618">
        <v>4617</v>
      </c>
      <c r="I4618">
        <v>567</v>
      </c>
      <c r="J4618" t="s">
        <v>10928</v>
      </c>
      <c r="K4618" t="s">
        <v>10929</v>
      </c>
      <c r="L4618" t="s">
        <v>89</v>
      </c>
      <c r="M4618" t="s">
        <v>90</v>
      </c>
      <c r="N4618" t="s">
        <v>91</v>
      </c>
      <c r="O4618" t="s">
        <v>377</v>
      </c>
      <c r="P4618">
        <v>54.351100000000002</v>
      </c>
      <c r="Q4618">
        <v>167742713</v>
      </c>
      <c r="R4618" t="s">
        <v>516</v>
      </c>
      <c r="S4618">
        <v>3</v>
      </c>
    </row>
    <row r="4619" spans="2:19" x14ac:dyDescent="0.3">
      <c r="B4619">
        <v>4618</v>
      </c>
      <c r="C4619" t="s">
        <v>19</v>
      </c>
      <c r="D4619" t="s">
        <v>19</v>
      </c>
      <c r="E4619">
        <v>4618</v>
      </c>
      <c r="F4619" t="s">
        <v>20</v>
      </c>
      <c r="G4619">
        <v>20669</v>
      </c>
      <c r="H4619">
        <v>4618</v>
      </c>
      <c r="I4619">
        <v>85</v>
      </c>
      <c r="J4619" t="s">
        <v>10930</v>
      </c>
      <c r="K4619" t="s">
        <v>10931</v>
      </c>
      <c r="L4619" t="s">
        <v>257</v>
      </c>
      <c r="M4619" t="s">
        <v>258</v>
      </c>
      <c r="N4619" t="s">
        <v>9297</v>
      </c>
      <c r="O4619" t="s">
        <v>7433</v>
      </c>
      <c r="P4619">
        <v>54.343499999999999</v>
      </c>
      <c r="Q4619">
        <v>38342000</v>
      </c>
      <c r="R4619" t="s">
        <v>274</v>
      </c>
      <c r="S4619">
        <v>4</v>
      </c>
    </row>
    <row r="4620" spans="2:19" x14ac:dyDescent="0.3">
      <c r="B4620">
        <v>4619</v>
      </c>
      <c r="C4620" t="s">
        <v>19</v>
      </c>
      <c r="D4620" t="s">
        <v>19</v>
      </c>
      <c r="E4620">
        <v>4619</v>
      </c>
      <c r="F4620" t="s">
        <v>20</v>
      </c>
      <c r="G4620">
        <v>22394</v>
      </c>
      <c r="H4620">
        <v>4619</v>
      </c>
      <c r="I4620">
        <v>3267</v>
      </c>
      <c r="J4620" t="s">
        <v>10932</v>
      </c>
      <c r="K4620" t="s">
        <v>10933</v>
      </c>
      <c r="L4620" t="s">
        <v>731</v>
      </c>
      <c r="M4620" t="s">
        <v>732</v>
      </c>
      <c r="N4620" t="s">
        <v>4068</v>
      </c>
      <c r="O4620" t="s">
        <v>734</v>
      </c>
      <c r="P4620">
        <v>54.322899999999997</v>
      </c>
      <c r="Q4620">
        <v>2511716640</v>
      </c>
      <c r="R4620" t="s">
        <v>61</v>
      </c>
      <c r="S4620">
        <v>3</v>
      </c>
    </row>
    <row r="4621" spans="2:19" x14ac:dyDescent="0.3">
      <c r="B4621">
        <v>4620</v>
      </c>
      <c r="C4621" t="s">
        <v>19</v>
      </c>
      <c r="D4621" t="s">
        <v>19</v>
      </c>
      <c r="E4621">
        <v>4620</v>
      </c>
      <c r="F4621" t="s">
        <v>20</v>
      </c>
      <c r="G4621">
        <v>20081</v>
      </c>
      <c r="H4621">
        <v>4620</v>
      </c>
      <c r="I4621">
        <v>72</v>
      </c>
      <c r="J4621" t="s">
        <v>10934</v>
      </c>
      <c r="K4621" t="s">
        <v>10935</v>
      </c>
      <c r="L4621" t="s">
        <v>23</v>
      </c>
      <c r="M4621" t="s">
        <v>24</v>
      </c>
      <c r="N4621" t="s">
        <v>929</v>
      </c>
      <c r="O4621" t="s">
        <v>277</v>
      </c>
      <c r="P4621">
        <v>54.285800000000002</v>
      </c>
      <c r="Q4621">
        <v>70936000</v>
      </c>
      <c r="R4621" t="s">
        <v>27</v>
      </c>
      <c r="S4621">
        <v>4</v>
      </c>
    </row>
    <row r="4622" spans="2:19" x14ac:dyDescent="0.3">
      <c r="B4622">
        <v>4621</v>
      </c>
      <c r="C4622" t="s">
        <v>19</v>
      </c>
      <c r="D4622" t="s">
        <v>19</v>
      </c>
      <c r="E4622">
        <v>4621</v>
      </c>
      <c r="F4622" t="s">
        <v>20</v>
      </c>
      <c r="G4622">
        <v>1986</v>
      </c>
      <c r="H4622">
        <v>4621</v>
      </c>
      <c r="I4622">
        <v>20</v>
      </c>
      <c r="J4622" t="s">
        <v>10936</v>
      </c>
      <c r="K4622" t="s">
        <v>10937</v>
      </c>
      <c r="L4622" t="s">
        <v>64</v>
      </c>
      <c r="M4622" t="s">
        <v>65</v>
      </c>
      <c r="N4622" t="s">
        <v>66</v>
      </c>
      <c r="O4622" t="s">
        <v>67</v>
      </c>
      <c r="P4622">
        <v>54.274299999999997</v>
      </c>
      <c r="Q4622">
        <v>3439009</v>
      </c>
      <c r="R4622" t="s">
        <v>61</v>
      </c>
      <c r="S4622">
        <v>4</v>
      </c>
    </row>
    <row r="4623" spans="2:19" x14ac:dyDescent="0.3">
      <c r="B4623">
        <v>4622</v>
      </c>
      <c r="C4623" t="s">
        <v>19</v>
      </c>
      <c r="D4623" t="s">
        <v>19</v>
      </c>
      <c r="E4623">
        <v>4622</v>
      </c>
      <c r="F4623" t="s">
        <v>20</v>
      </c>
      <c r="G4623">
        <v>22363</v>
      </c>
      <c r="H4623">
        <v>4622</v>
      </c>
      <c r="I4623">
        <v>324</v>
      </c>
      <c r="J4623" t="s">
        <v>10938</v>
      </c>
      <c r="K4623" t="s">
        <v>10939</v>
      </c>
      <c r="L4623" t="s">
        <v>257</v>
      </c>
      <c r="M4623" t="s">
        <v>258</v>
      </c>
      <c r="N4623" t="s">
        <v>2559</v>
      </c>
      <c r="O4623" t="s">
        <v>4876</v>
      </c>
      <c r="P4623">
        <v>54.256100000000004</v>
      </c>
      <c r="Q4623">
        <v>352193539</v>
      </c>
      <c r="R4623" t="s">
        <v>274</v>
      </c>
      <c r="S4623">
        <v>6</v>
      </c>
    </row>
    <row r="4624" spans="2:19" x14ac:dyDescent="0.3">
      <c r="B4624">
        <v>4623</v>
      </c>
      <c r="C4624" t="s">
        <v>19</v>
      </c>
      <c r="D4624" t="s">
        <v>19</v>
      </c>
      <c r="E4624">
        <v>4623</v>
      </c>
      <c r="F4624" t="s">
        <v>20</v>
      </c>
      <c r="G4624">
        <v>2181</v>
      </c>
      <c r="H4624">
        <v>4623</v>
      </c>
      <c r="I4624">
        <v>1064</v>
      </c>
      <c r="J4624" t="s">
        <v>10940</v>
      </c>
      <c r="K4624" t="s">
        <v>10941</v>
      </c>
      <c r="L4624" t="s">
        <v>265</v>
      </c>
      <c r="M4624" t="s">
        <v>266</v>
      </c>
      <c r="N4624" t="s">
        <v>10942</v>
      </c>
      <c r="O4624" t="s">
        <v>268</v>
      </c>
      <c r="P4624">
        <v>54.211500000000001</v>
      </c>
      <c r="Q4624">
        <v>350051061</v>
      </c>
      <c r="R4624" t="s">
        <v>49</v>
      </c>
      <c r="S4624">
        <v>9</v>
      </c>
    </row>
    <row r="4625" spans="2:19" x14ac:dyDescent="0.3">
      <c r="B4625">
        <v>4624</v>
      </c>
      <c r="C4625" t="s">
        <v>19</v>
      </c>
      <c r="D4625" t="s">
        <v>19</v>
      </c>
      <c r="E4625">
        <v>4624</v>
      </c>
      <c r="F4625" t="s">
        <v>20</v>
      </c>
      <c r="G4625">
        <v>3885</v>
      </c>
      <c r="H4625">
        <v>4624</v>
      </c>
      <c r="I4625">
        <v>143</v>
      </c>
      <c r="J4625" t="s">
        <v>10943</v>
      </c>
      <c r="K4625" t="s">
        <v>10944</v>
      </c>
      <c r="L4625" t="s">
        <v>154</v>
      </c>
      <c r="M4625" t="s">
        <v>155</v>
      </c>
      <c r="N4625" t="s">
        <v>3345</v>
      </c>
      <c r="O4625" t="s">
        <v>298</v>
      </c>
      <c r="P4625">
        <v>54.122799999999998</v>
      </c>
      <c r="Q4625">
        <v>33215000</v>
      </c>
      <c r="R4625" t="s">
        <v>42</v>
      </c>
      <c r="S4625">
        <v>6</v>
      </c>
    </row>
    <row r="4626" spans="2:19" x14ac:dyDescent="0.3">
      <c r="B4626">
        <v>4625</v>
      </c>
      <c r="C4626" t="s">
        <v>19</v>
      </c>
      <c r="D4626" t="s">
        <v>19</v>
      </c>
      <c r="E4626">
        <v>4625</v>
      </c>
      <c r="F4626" t="s">
        <v>20</v>
      </c>
      <c r="G4626">
        <v>22185</v>
      </c>
      <c r="H4626">
        <v>4625</v>
      </c>
      <c r="I4626">
        <v>30</v>
      </c>
      <c r="J4626" t="s">
        <v>10945</v>
      </c>
      <c r="K4626" t="s">
        <v>10946</v>
      </c>
      <c r="L4626" t="s">
        <v>1101</v>
      </c>
      <c r="M4626" t="s">
        <v>1102</v>
      </c>
      <c r="N4626" t="s">
        <v>3750</v>
      </c>
      <c r="O4626" t="s">
        <v>3751</v>
      </c>
      <c r="P4626">
        <v>54.057400000000001</v>
      </c>
      <c r="Q4626">
        <v>7932066</v>
      </c>
      <c r="R4626" t="s">
        <v>27</v>
      </c>
      <c r="S4626">
        <v>3</v>
      </c>
    </row>
    <row r="4627" spans="2:19" x14ac:dyDescent="0.3">
      <c r="B4627">
        <v>4626</v>
      </c>
      <c r="C4627" t="s">
        <v>19</v>
      </c>
      <c r="D4627" t="s">
        <v>19</v>
      </c>
      <c r="E4627">
        <v>4626</v>
      </c>
      <c r="F4627" t="s">
        <v>20</v>
      </c>
      <c r="G4627">
        <v>24332</v>
      </c>
      <c r="H4627">
        <v>4626</v>
      </c>
      <c r="I4627">
        <v>454</v>
      </c>
      <c r="J4627" t="s">
        <v>10947</v>
      </c>
      <c r="K4627" t="s">
        <v>10948</v>
      </c>
      <c r="L4627" t="s">
        <v>33</v>
      </c>
      <c r="M4627" t="s">
        <v>34</v>
      </c>
      <c r="N4627" t="s">
        <v>463</v>
      </c>
      <c r="O4627" t="s">
        <v>36</v>
      </c>
      <c r="P4627">
        <v>54.046399999999998</v>
      </c>
      <c r="Q4627">
        <v>296848000</v>
      </c>
      <c r="R4627" t="s">
        <v>478</v>
      </c>
      <c r="S4627">
        <v>2</v>
      </c>
    </row>
    <row r="4628" spans="2:19" x14ac:dyDescent="0.3">
      <c r="B4628">
        <v>4627</v>
      </c>
      <c r="C4628" t="s">
        <v>19</v>
      </c>
      <c r="D4628" t="s">
        <v>19</v>
      </c>
      <c r="E4628">
        <v>4627</v>
      </c>
      <c r="F4628" t="s">
        <v>20</v>
      </c>
      <c r="G4628">
        <v>1821</v>
      </c>
      <c r="H4628">
        <v>4627</v>
      </c>
      <c r="I4628">
        <v>51</v>
      </c>
      <c r="J4628" t="s">
        <v>10949</v>
      </c>
      <c r="K4628" t="s">
        <v>10950</v>
      </c>
      <c r="L4628" t="s">
        <v>943</v>
      </c>
      <c r="M4628" t="s">
        <v>944</v>
      </c>
      <c r="N4628" t="s">
        <v>946</v>
      </c>
      <c r="O4628" t="s">
        <v>946</v>
      </c>
      <c r="P4628">
        <v>54.043199999999999</v>
      </c>
      <c r="Q4628">
        <v>27932820</v>
      </c>
      <c r="R4628" t="s">
        <v>37</v>
      </c>
      <c r="S4628">
        <v>8</v>
      </c>
    </row>
    <row r="4629" spans="2:19" x14ac:dyDescent="0.3">
      <c r="B4629">
        <v>4628</v>
      </c>
      <c r="C4629" t="s">
        <v>19</v>
      </c>
      <c r="D4629" t="s">
        <v>19</v>
      </c>
      <c r="E4629">
        <v>4628</v>
      </c>
      <c r="F4629" t="s">
        <v>20</v>
      </c>
      <c r="G4629">
        <v>22384</v>
      </c>
      <c r="H4629">
        <v>4628</v>
      </c>
      <c r="I4629">
        <v>80</v>
      </c>
      <c r="J4629" t="s">
        <v>10951</v>
      </c>
      <c r="K4629" t="s">
        <v>10952</v>
      </c>
      <c r="L4629" t="s">
        <v>95</v>
      </c>
      <c r="M4629" t="s">
        <v>96</v>
      </c>
      <c r="N4629" t="s">
        <v>345</v>
      </c>
      <c r="O4629" t="s">
        <v>150</v>
      </c>
      <c r="P4629">
        <v>53.9011</v>
      </c>
      <c r="Q4629">
        <v>14280497</v>
      </c>
      <c r="R4629" t="s">
        <v>274</v>
      </c>
      <c r="S4629">
        <v>3</v>
      </c>
    </row>
    <row r="4630" spans="2:19" x14ac:dyDescent="0.3">
      <c r="B4630">
        <v>4629</v>
      </c>
      <c r="C4630" t="s">
        <v>19</v>
      </c>
      <c r="D4630" t="s">
        <v>19</v>
      </c>
      <c r="E4630">
        <v>4629</v>
      </c>
      <c r="F4630" t="s">
        <v>20</v>
      </c>
      <c r="G4630">
        <v>25007</v>
      </c>
      <c r="H4630">
        <v>4629</v>
      </c>
      <c r="I4630">
        <v>11</v>
      </c>
      <c r="J4630" t="s">
        <v>10953</v>
      </c>
      <c r="K4630" t="s">
        <v>10954</v>
      </c>
      <c r="L4630" t="s">
        <v>131</v>
      </c>
      <c r="M4630" t="s">
        <v>132</v>
      </c>
      <c r="N4630" t="s">
        <v>794</v>
      </c>
      <c r="O4630" t="s">
        <v>794</v>
      </c>
      <c r="P4630">
        <v>53.903100000000002</v>
      </c>
      <c r="Q4630">
        <v>2021366</v>
      </c>
      <c r="R4630" t="s">
        <v>42</v>
      </c>
      <c r="S4630">
        <v>1</v>
      </c>
    </row>
    <row r="4631" spans="2:19" x14ac:dyDescent="0.3">
      <c r="B4631">
        <v>4630</v>
      </c>
      <c r="C4631" t="s">
        <v>19</v>
      </c>
      <c r="D4631" t="s">
        <v>19</v>
      </c>
      <c r="E4631">
        <v>4630</v>
      </c>
      <c r="F4631" t="s">
        <v>20</v>
      </c>
      <c r="G4631">
        <v>6412</v>
      </c>
      <c r="H4631">
        <v>4630</v>
      </c>
      <c r="I4631">
        <v>18</v>
      </c>
      <c r="J4631" t="s">
        <v>10955</v>
      </c>
      <c r="K4631" t="s">
        <v>10956</v>
      </c>
      <c r="L4631" t="s">
        <v>95</v>
      </c>
      <c r="M4631" t="s">
        <v>96</v>
      </c>
      <c r="N4631" t="s">
        <v>442</v>
      </c>
      <c r="O4631" t="s">
        <v>150</v>
      </c>
      <c r="P4631">
        <v>53.882300000000001</v>
      </c>
      <c r="Q4631">
        <v>6363107</v>
      </c>
      <c r="R4631" t="s">
        <v>27</v>
      </c>
      <c r="S4631">
        <v>7</v>
      </c>
    </row>
    <row r="4632" spans="2:19" x14ac:dyDescent="0.3">
      <c r="B4632">
        <v>4631</v>
      </c>
      <c r="C4632" t="s">
        <v>19</v>
      </c>
      <c r="D4632" t="s">
        <v>19</v>
      </c>
      <c r="E4632">
        <v>4631</v>
      </c>
      <c r="F4632" t="s">
        <v>20</v>
      </c>
      <c r="G4632">
        <v>25624</v>
      </c>
      <c r="H4632">
        <v>4631</v>
      </c>
      <c r="I4632">
        <v>80</v>
      </c>
      <c r="J4632" t="s">
        <v>10957</v>
      </c>
      <c r="K4632" t="s">
        <v>10958</v>
      </c>
      <c r="L4632" t="s">
        <v>185</v>
      </c>
      <c r="M4632" t="s">
        <v>186</v>
      </c>
      <c r="N4632" t="s">
        <v>185</v>
      </c>
      <c r="O4632" t="s">
        <v>179</v>
      </c>
      <c r="P4632">
        <v>53.817700000000002</v>
      </c>
      <c r="Q4632">
        <v>18695000</v>
      </c>
      <c r="R4632" t="s">
        <v>49</v>
      </c>
      <c r="S4632">
        <v>1</v>
      </c>
    </row>
    <row r="4633" spans="2:19" x14ac:dyDescent="0.3">
      <c r="B4633">
        <v>4632</v>
      </c>
      <c r="C4633" t="s">
        <v>19</v>
      </c>
      <c r="D4633" t="s">
        <v>19</v>
      </c>
      <c r="E4633">
        <v>4632</v>
      </c>
      <c r="F4633" t="s">
        <v>20</v>
      </c>
      <c r="G4633">
        <v>4071</v>
      </c>
      <c r="H4633">
        <v>4632</v>
      </c>
      <c r="I4633">
        <v>115</v>
      </c>
      <c r="J4633" t="s">
        <v>10959</v>
      </c>
      <c r="K4633" t="s">
        <v>10960</v>
      </c>
      <c r="L4633" t="s">
        <v>1711</v>
      </c>
      <c r="M4633" t="s">
        <v>1712</v>
      </c>
      <c r="N4633" t="s">
        <v>10961</v>
      </c>
      <c r="O4633" t="s">
        <v>10962</v>
      </c>
      <c r="P4633">
        <v>53.745199999999997</v>
      </c>
      <c r="Q4633">
        <v>12914767</v>
      </c>
      <c r="R4633" t="s">
        <v>118</v>
      </c>
      <c r="S4633">
        <v>8</v>
      </c>
    </row>
    <row r="4634" spans="2:19" x14ac:dyDescent="0.3">
      <c r="B4634">
        <v>4633</v>
      </c>
      <c r="C4634" t="s">
        <v>19</v>
      </c>
      <c r="D4634" t="s">
        <v>19</v>
      </c>
      <c r="E4634">
        <v>4633</v>
      </c>
      <c r="F4634" t="s">
        <v>20</v>
      </c>
      <c r="G4634">
        <v>22086</v>
      </c>
      <c r="H4634">
        <v>4633</v>
      </c>
      <c r="I4634">
        <v>415</v>
      </c>
      <c r="J4634" t="s">
        <v>10963</v>
      </c>
      <c r="K4634" t="s">
        <v>10964</v>
      </c>
      <c r="L4634" t="s">
        <v>45</v>
      </c>
      <c r="M4634" t="s">
        <v>46</v>
      </c>
      <c r="N4634" t="s">
        <v>1785</v>
      </c>
      <c r="O4634" t="s">
        <v>48</v>
      </c>
      <c r="P4634">
        <v>53.701300000000003</v>
      </c>
      <c r="Q4634">
        <v>21928058</v>
      </c>
      <c r="R4634" t="s">
        <v>516</v>
      </c>
      <c r="S4634">
        <v>3</v>
      </c>
    </row>
    <row r="4635" spans="2:19" x14ac:dyDescent="0.3">
      <c r="B4635">
        <v>4634</v>
      </c>
      <c r="C4635" t="s">
        <v>19</v>
      </c>
      <c r="D4635" t="s">
        <v>19</v>
      </c>
      <c r="E4635">
        <v>4634</v>
      </c>
      <c r="F4635" t="s">
        <v>20</v>
      </c>
      <c r="G4635">
        <v>20808</v>
      </c>
      <c r="H4635">
        <v>4634</v>
      </c>
      <c r="I4635">
        <v>285</v>
      </c>
      <c r="J4635" t="s">
        <v>10965</v>
      </c>
      <c r="K4635" t="s">
        <v>10966</v>
      </c>
      <c r="L4635" t="s">
        <v>195</v>
      </c>
      <c r="M4635" t="s">
        <v>196</v>
      </c>
      <c r="N4635" t="s">
        <v>2477</v>
      </c>
      <c r="O4635" t="s">
        <v>410</v>
      </c>
      <c r="P4635">
        <v>53.678899999999999</v>
      </c>
      <c r="Q4635">
        <v>156218779</v>
      </c>
      <c r="R4635" t="s">
        <v>449</v>
      </c>
      <c r="S4635">
        <v>6</v>
      </c>
    </row>
    <row r="4636" spans="2:19" x14ac:dyDescent="0.3">
      <c r="B4636">
        <v>4635</v>
      </c>
      <c r="C4636" t="s">
        <v>19</v>
      </c>
      <c r="D4636" t="s">
        <v>19</v>
      </c>
      <c r="E4636">
        <v>4635</v>
      </c>
      <c r="F4636" t="s">
        <v>20</v>
      </c>
      <c r="G4636">
        <v>6247</v>
      </c>
      <c r="H4636">
        <v>4635</v>
      </c>
      <c r="I4636">
        <v>112</v>
      </c>
      <c r="J4636" t="s">
        <v>10967</v>
      </c>
      <c r="K4636" t="s">
        <v>10968</v>
      </c>
      <c r="L4636" t="s">
        <v>309</v>
      </c>
      <c r="M4636" t="s">
        <v>310</v>
      </c>
      <c r="N4636" t="s">
        <v>311</v>
      </c>
      <c r="O4636" t="s">
        <v>36</v>
      </c>
      <c r="P4636">
        <v>53.680199999999999</v>
      </c>
      <c r="Q4636">
        <v>16297734</v>
      </c>
      <c r="R4636" t="s">
        <v>144</v>
      </c>
      <c r="S4636">
        <v>3</v>
      </c>
    </row>
    <row r="4637" spans="2:19" x14ac:dyDescent="0.3">
      <c r="B4637">
        <v>4636</v>
      </c>
      <c r="C4637" t="s">
        <v>19</v>
      </c>
      <c r="D4637" t="s">
        <v>19</v>
      </c>
      <c r="E4637">
        <v>4636</v>
      </c>
      <c r="F4637" t="s">
        <v>20</v>
      </c>
      <c r="G4637">
        <v>26271</v>
      </c>
      <c r="H4637">
        <v>4636</v>
      </c>
      <c r="I4637">
        <v>23</v>
      </c>
      <c r="J4637" t="s">
        <v>10969</v>
      </c>
      <c r="K4637" t="s">
        <v>10970</v>
      </c>
      <c r="L4637" t="s">
        <v>170</v>
      </c>
      <c r="M4637" t="s">
        <v>171</v>
      </c>
      <c r="N4637" t="s">
        <v>3683</v>
      </c>
      <c r="O4637" t="s">
        <v>377</v>
      </c>
      <c r="P4637">
        <v>53.674199999999999</v>
      </c>
      <c r="Q4637">
        <v>2175668</v>
      </c>
      <c r="R4637" t="s">
        <v>274</v>
      </c>
      <c r="S4637">
        <v>1</v>
      </c>
    </row>
    <row r="4638" spans="2:19" x14ac:dyDescent="0.3">
      <c r="B4638">
        <v>4637</v>
      </c>
      <c r="C4638" t="s">
        <v>19</v>
      </c>
      <c r="D4638" t="s">
        <v>19</v>
      </c>
      <c r="E4638">
        <v>4637</v>
      </c>
      <c r="F4638" t="s">
        <v>20</v>
      </c>
      <c r="G4638">
        <v>20674</v>
      </c>
      <c r="H4638">
        <v>4637</v>
      </c>
      <c r="I4638">
        <v>15</v>
      </c>
      <c r="J4638" t="s">
        <v>10971</v>
      </c>
      <c r="K4638" t="s">
        <v>10972</v>
      </c>
      <c r="L4638" t="s">
        <v>1032</v>
      </c>
      <c r="M4638" t="s">
        <v>1033</v>
      </c>
      <c r="N4638" t="s">
        <v>2477</v>
      </c>
      <c r="O4638" t="s">
        <v>1035</v>
      </c>
      <c r="P4638">
        <v>53.662199999999999</v>
      </c>
      <c r="Q4638">
        <v>2912590</v>
      </c>
      <c r="R4638" t="s">
        <v>37</v>
      </c>
      <c r="S4638">
        <v>4</v>
      </c>
    </row>
    <row r="4639" spans="2:19" x14ac:dyDescent="0.3">
      <c r="B4639">
        <v>4638</v>
      </c>
      <c r="C4639" t="s">
        <v>19</v>
      </c>
      <c r="D4639" t="s">
        <v>19</v>
      </c>
      <c r="E4639">
        <v>4638</v>
      </c>
      <c r="F4639" t="s">
        <v>20</v>
      </c>
      <c r="G4639">
        <v>20662</v>
      </c>
      <c r="H4639">
        <v>4638</v>
      </c>
      <c r="I4639">
        <v>31</v>
      </c>
      <c r="J4639" t="s">
        <v>10973</v>
      </c>
      <c r="K4639" t="s">
        <v>10974</v>
      </c>
      <c r="L4639" t="s">
        <v>246</v>
      </c>
      <c r="M4639" t="s">
        <v>247</v>
      </c>
      <c r="N4639" t="s">
        <v>10975</v>
      </c>
      <c r="O4639" t="s">
        <v>600</v>
      </c>
      <c r="P4639">
        <v>53.628100000000003</v>
      </c>
      <c r="Q4639">
        <v>3137990</v>
      </c>
      <c r="R4639" t="s">
        <v>121</v>
      </c>
      <c r="S4639">
        <v>4</v>
      </c>
    </row>
    <row r="4640" spans="2:19" x14ac:dyDescent="0.3">
      <c r="B4640">
        <v>4639</v>
      </c>
      <c r="C4640" t="s">
        <v>19</v>
      </c>
      <c r="D4640" t="s">
        <v>19</v>
      </c>
      <c r="E4640">
        <v>4639</v>
      </c>
      <c r="F4640" t="s">
        <v>20</v>
      </c>
      <c r="G4640">
        <v>22436</v>
      </c>
      <c r="H4640">
        <v>4639</v>
      </c>
      <c r="I4640">
        <v>82</v>
      </c>
      <c r="J4640" t="s">
        <v>10976</v>
      </c>
      <c r="K4640" t="s">
        <v>10977</v>
      </c>
      <c r="L4640" t="s">
        <v>230</v>
      </c>
      <c r="M4640" t="s">
        <v>231</v>
      </c>
      <c r="N4640" t="s">
        <v>1872</v>
      </c>
      <c r="O4640" t="s">
        <v>233</v>
      </c>
      <c r="P4640">
        <v>53.607599999999998</v>
      </c>
      <c r="Q4640">
        <v>26908424</v>
      </c>
      <c r="R4640" t="s">
        <v>37</v>
      </c>
      <c r="S4640">
        <v>3</v>
      </c>
    </row>
    <row r="4641" spans="2:19" x14ac:dyDescent="0.3">
      <c r="B4641">
        <v>4640</v>
      </c>
      <c r="C4641" t="s">
        <v>19</v>
      </c>
      <c r="D4641" t="s">
        <v>19</v>
      </c>
      <c r="E4641">
        <v>4640</v>
      </c>
      <c r="F4641" t="s">
        <v>20</v>
      </c>
      <c r="G4641">
        <v>18712</v>
      </c>
      <c r="H4641">
        <v>4640</v>
      </c>
      <c r="I4641">
        <v>40</v>
      </c>
      <c r="J4641" t="s">
        <v>10978</v>
      </c>
      <c r="K4641" t="s">
        <v>10979</v>
      </c>
      <c r="L4641" t="s">
        <v>131</v>
      </c>
      <c r="M4641" t="s">
        <v>132</v>
      </c>
      <c r="N4641" t="s">
        <v>143</v>
      </c>
      <c r="O4641" t="s">
        <v>143</v>
      </c>
      <c r="P4641">
        <v>53.599699999999999</v>
      </c>
      <c r="Q4641">
        <v>10514511</v>
      </c>
      <c r="R4641" t="s">
        <v>49</v>
      </c>
      <c r="S4641">
        <v>3</v>
      </c>
    </row>
    <row r="4642" spans="2:19" x14ac:dyDescent="0.3">
      <c r="B4642">
        <v>4641</v>
      </c>
      <c r="C4642" t="s">
        <v>19</v>
      </c>
      <c r="D4642" t="s">
        <v>19</v>
      </c>
      <c r="E4642">
        <v>4641</v>
      </c>
      <c r="F4642" t="s">
        <v>20</v>
      </c>
      <c r="G4642">
        <v>4789</v>
      </c>
      <c r="H4642">
        <v>4641</v>
      </c>
      <c r="I4642">
        <v>1168</v>
      </c>
      <c r="J4642" t="s">
        <v>10980</v>
      </c>
      <c r="K4642" t="s">
        <v>10981</v>
      </c>
      <c r="L4642" t="s">
        <v>23</v>
      </c>
      <c r="M4642" t="s">
        <v>24</v>
      </c>
      <c r="N4642" t="s">
        <v>277</v>
      </c>
      <c r="O4642" t="s">
        <v>277</v>
      </c>
      <c r="P4642">
        <v>53.584099999999999</v>
      </c>
      <c r="Q4642">
        <v>239180984</v>
      </c>
      <c r="R4642" t="s">
        <v>61</v>
      </c>
      <c r="S4642">
        <v>6</v>
      </c>
    </row>
    <row r="4643" spans="2:19" x14ac:dyDescent="0.3">
      <c r="B4643">
        <v>4642</v>
      </c>
      <c r="C4643" t="s">
        <v>19</v>
      </c>
      <c r="D4643" t="s">
        <v>19</v>
      </c>
      <c r="E4643">
        <v>4642</v>
      </c>
      <c r="F4643" t="s">
        <v>20</v>
      </c>
      <c r="G4643">
        <v>18948</v>
      </c>
      <c r="H4643">
        <v>4642</v>
      </c>
      <c r="I4643">
        <v>11</v>
      </c>
      <c r="J4643" t="s">
        <v>10982</v>
      </c>
      <c r="K4643" t="s">
        <v>10983</v>
      </c>
      <c r="L4643" t="s">
        <v>185</v>
      </c>
      <c r="M4643" t="s">
        <v>186</v>
      </c>
      <c r="N4643" t="s">
        <v>10984</v>
      </c>
      <c r="O4643" t="s">
        <v>179</v>
      </c>
      <c r="P4643">
        <v>53.542000000000002</v>
      </c>
      <c r="Q4643">
        <v>3496958</v>
      </c>
      <c r="R4643" t="s">
        <v>128</v>
      </c>
      <c r="S4643">
        <v>2</v>
      </c>
    </row>
    <row r="4644" spans="2:19" x14ac:dyDescent="0.3">
      <c r="B4644">
        <v>4643</v>
      </c>
      <c r="C4644" t="s">
        <v>19</v>
      </c>
      <c r="D4644" t="s">
        <v>19</v>
      </c>
      <c r="E4644">
        <v>4643</v>
      </c>
      <c r="F4644" t="s">
        <v>20</v>
      </c>
      <c r="G4644">
        <v>26491</v>
      </c>
      <c r="H4644">
        <v>4643</v>
      </c>
      <c r="I4644">
        <v>2600</v>
      </c>
      <c r="J4644" t="s">
        <v>10985</v>
      </c>
      <c r="K4644" t="s">
        <v>10986</v>
      </c>
      <c r="L4644" t="s">
        <v>23</v>
      </c>
      <c r="M4644" t="s">
        <v>24</v>
      </c>
      <c r="N4644" t="s">
        <v>10987</v>
      </c>
      <c r="O4644" t="s">
        <v>60</v>
      </c>
      <c r="P4644">
        <v>53.533900000000003</v>
      </c>
      <c r="Q4644">
        <v>740236000</v>
      </c>
      <c r="R4644" t="s">
        <v>42</v>
      </c>
      <c r="S4644">
        <v>1</v>
      </c>
    </row>
    <row r="4645" spans="2:19" x14ac:dyDescent="0.3">
      <c r="B4645">
        <v>4644</v>
      </c>
      <c r="C4645" t="s">
        <v>19</v>
      </c>
      <c r="D4645" t="s">
        <v>19</v>
      </c>
      <c r="E4645">
        <v>4644</v>
      </c>
      <c r="F4645" t="s">
        <v>20</v>
      </c>
      <c r="G4645">
        <v>22421</v>
      </c>
      <c r="H4645">
        <v>4644</v>
      </c>
      <c r="I4645">
        <v>60</v>
      </c>
      <c r="J4645" t="s">
        <v>10988</v>
      </c>
      <c r="K4645" t="s">
        <v>10989</v>
      </c>
      <c r="L4645" t="s">
        <v>210</v>
      </c>
      <c r="M4645" t="s">
        <v>211</v>
      </c>
      <c r="N4645" t="s">
        <v>1997</v>
      </c>
      <c r="O4645" t="s">
        <v>36</v>
      </c>
      <c r="P4645">
        <v>53.503300000000003</v>
      </c>
      <c r="Q4645">
        <v>9220708</v>
      </c>
      <c r="R4645" t="s">
        <v>151</v>
      </c>
      <c r="S4645">
        <v>3</v>
      </c>
    </row>
    <row r="4646" spans="2:19" x14ac:dyDescent="0.3">
      <c r="B4646">
        <v>4645</v>
      </c>
      <c r="C4646" t="s">
        <v>19</v>
      </c>
      <c r="D4646" t="s">
        <v>19</v>
      </c>
      <c r="E4646">
        <v>4645</v>
      </c>
      <c r="F4646" t="s">
        <v>20</v>
      </c>
      <c r="G4646">
        <v>1940</v>
      </c>
      <c r="H4646">
        <v>4645</v>
      </c>
      <c r="I4646">
        <v>27</v>
      </c>
      <c r="J4646" t="s">
        <v>10990</v>
      </c>
      <c r="K4646" t="s">
        <v>10991</v>
      </c>
      <c r="L4646" t="s">
        <v>45</v>
      </c>
      <c r="M4646" t="s">
        <v>46</v>
      </c>
      <c r="N4646" t="s">
        <v>1046</v>
      </c>
      <c r="O4646" t="s">
        <v>48</v>
      </c>
      <c r="P4646">
        <v>53.477400000000003</v>
      </c>
      <c r="Q4646">
        <v>38133000</v>
      </c>
      <c r="R4646" t="s">
        <v>144</v>
      </c>
      <c r="S4646">
        <v>7</v>
      </c>
    </row>
    <row r="4647" spans="2:19" x14ac:dyDescent="0.3">
      <c r="B4647">
        <v>4646</v>
      </c>
      <c r="C4647" t="s">
        <v>19</v>
      </c>
      <c r="D4647" t="s">
        <v>19</v>
      </c>
      <c r="E4647">
        <v>4646</v>
      </c>
      <c r="F4647" t="s">
        <v>20</v>
      </c>
      <c r="G4647">
        <v>1266</v>
      </c>
      <c r="H4647">
        <v>4646</v>
      </c>
      <c r="I4647">
        <v>32</v>
      </c>
      <c r="J4647" t="s">
        <v>10992</v>
      </c>
      <c r="K4647" t="s">
        <v>10993</v>
      </c>
      <c r="L4647" t="s">
        <v>257</v>
      </c>
      <c r="M4647" t="s">
        <v>258</v>
      </c>
      <c r="N4647" t="s">
        <v>259</v>
      </c>
      <c r="O4647" t="s">
        <v>259</v>
      </c>
      <c r="P4647">
        <v>53.4696</v>
      </c>
      <c r="Q4647">
        <v>5690265</v>
      </c>
      <c r="R4647" t="s">
        <v>151</v>
      </c>
      <c r="S4647">
        <v>4</v>
      </c>
    </row>
    <row r="4648" spans="2:19" x14ac:dyDescent="0.3">
      <c r="B4648">
        <v>4647</v>
      </c>
      <c r="C4648" t="s">
        <v>19</v>
      </c>
      <c r="D4648" t="s">
        <v>19</v>
      </c>
      <c r="E4648">
        <v>4647</v>
      </c>
      <c r="F4648" t="s">
        <v>20</v>
      </c>
      <c r="G4648">
        <v>22484</v>
      </c>
      <c r="H4648">
        <v>4647</v>
      </c>
      <c r="I4648">
        <v>9</v>
      </c>
      <c r="J4648" t="s">
        <v>10994</v>
      </c>
      <c r="K4648" t="s">
        <v>10995</v>
      </c>
      <c r="L4648" t="s">
        <v>170</v>
      </c>
      <c r="M4648" t="s">
        <v>171</v>
      </c>
      <c r="N4648" t="s">
        <v>172</v>
      </c>
      <c r="O4648" t="s">
        <v>173</v>
      </c>
      <c r="P4648">
        <v>53.462699999999998</v>
      </c>
      <c r="Q4648">
        <v>4920513</v>
      </c>
      <c r="R4648" t="s">
        <v>182</v>
      </c>
      <c r="S4648">
        <v>3</v>
      </c>
    </row>
    <row r="4649" spans="2:19" x14ac:dyDescent="0.3">
      <c r="B4649">
        <v>4648</v>
      </c>
      <c r="C4649" t="s">
        <v>19</v>
      </c>
      <c r="D4649" t="s">
        <v>19</v>
      </c>
      <c r="E4649">
        <v>4648</v>
      </c>
      <c r="F4649" t="s">
        <v>20</v>
      </c>
      <c r="G4649">
        <v>4295</v>
      </c>
      <c r="H4649">
        <v>4648</v>
      </c>
      <c r="I4649">
        <v>67</v>
      </c>
      <c r="J4649" t="s">
        <v>10996</v>
      </c>
      <c r="K4649" t="s">
        <v>10997</v>
      </c>
      <c r="L4649" t="s">
        <v>154</v>
      </c>
      <c r="M4649" t="s">
        <v>155</v>
      </c>
      <c r="N4649" t="s">
        <v>10998</v>
      </c>
      <c r="O4649" t="s">
        <v>10999</v>
      </c>
      <c r="P4649">
        <v>53.452800000000003</v>
      </c>
      <c r="Q4649">
        <v>85358525</v>
      </c>
      <c r="R4649" t="s">
        <v>274</v>
      </c>
      <c r="S4649">
        <v>7</v>
      </c>
    </row>
    <row r="4650" spans="2:19" x14ac:dyDescent="0.3">
      <c r="B4650">
        <v>4649</v>
      </c>
      <c r="C4650" t="s">
        <v>19</v>
      </c>
      <c r="D4650" t="s">
        <v>19</v>
      </c>
      <c r="E4650">
        <v>4649</v>
      </c>
      <c r="F4650" t="s">
        <v>20</v>
      </c>
      <c r="G4650">
        <v>3072</v>
      </c>
      <c r="H4650">
        <v>4649</v>
      </c>
      <c r="I4650">
        <v>1080</v>
      </c>
      <c r="J4650" t="s">
        <v>11000</v>
      </c>
      <c r="K4650" t="s">
        <v>11001</v>
      </c>
      <c r="L4650" t="s">
        <v>185</v>
      </c>
      <c r="M4650" t="s">
        <v>186</v>
      </c>
      <c r="N4650" t="s">
        <v>11002</v>
      </c>
      <c r="O4650" t="s">
        <v>2593</v>
      </c>
      <c r="P4650">
        <v>53.386800000000001</v>
      </c>
      <c r="Q4650">
        <v>37334900</v>
      </c>
      <c r="R4650" t="s">
        <v>30</v>
      </c>
      <c r="S4650">
        <v>4</v>
      </c>
    </row>
    <row r="4651" spans="2:19" x14ac:dyDescent="0.3">
      <c r="B4651">
        <v>4650</v>
      </c>
      <c r="C4651" t="s">
        <v>19</v>
      </c>
      <c r="D4651" t="s">
        <v>19</v>
      </c>
      <c r="E4651">
        <v>4650</v>
      </c>
      <c r="F4651" t="s">
        <v>20</v>
      </c>
      <c r="G4651">
        <v>18479</v>
      </c>
      <c r="H4651">
        <v>4650</v>
      </c>
      <c r="I4651">
        <v>125</v>
      </c>
      <c r="J4651" t="s">
        <v>11003</v>
      </c>
      <c r="K4651" t="s">
        <v>11004</v>
      </c>
      <c r="L4651" t="s">
        <v>33</v>
      </c>
      <c r="M4651" t="s">
        <v>34</v>
      </c>
      <c r="N4651" t="s">
        <v>1373</v>
      </c>
      <c r="O4651" t="s">
        <v>36</v>
      </c>
      <c r="P4651">
        <v>53.383899999999997</v>
      </c>
      <c r="Q4651">
        <v>24250635</v>
      </c>
      <c r="R4651" t="s">
        <v>121</v>
      </c>
      <c r="S4651">
        <v>5</v>
      </c>
    </row>
    <row r="4652" spans="2:19" x14ac:dyDescent="0.3">
      <c r="B4652">
        <v>4651</v>
      </c>
      <c r="C4652" t="s">
        <v>19</v>
      </c>
      <c r="D4652" t="s">
        <v>19</v>
      </c>
      <c r="E4652">
        <v>4651</v>
      </c>
      <c r="F4652" t="s">
        <v>20</v>
      </c>
      <c r="G4652">
        <v>22610</v>
      </c>
      <c r="H4652">
        <v>4651</v>
      </c>
      <c r="I4652">
        <v>576</v>
      </c>
      <c r="J4652" t="s">
        <v>11005</v>
      </c>
      <c r="K4652" t="s">
        <v>11006</v>
      </c>
      <c r="L4652" t="s">
        <v>189</v>
      </c>
      <c r="M4652" t="s">
        <v>190</v>
      </c>
      <c r="N4652" t="s">
        <v>192</v>
      </c>
      <c r="O4652" t="s">
        <v>192</v>
      </c>
      <c r="P4652">
        <v>53.365400000000001</v>
      </c>
      <c r="Q4652">
        <v>159500000</v>
      </c>
      <c r="R4652" t="s">
        <v>37</v>
      </c>
      <c r="S4652">
        <v>2</v>
      </c>
    </row>
    <row r="4653" spans="2:19" x14ac:dyDescent="0.3">
      <c r="B4653">
        <v>4652</v>
      </c>
      <c r="C4653" t="s">
        <v>19</v>
      </c>
      <c r="D4653" t="s">
        <v>19</v>
      </c>
      <c r="E4653">
        <v>4652</v>
      </c>
      <c r="F4653" t="s">
        <v>20</v>
      </c>
      <c r="G4653">
        <v>22372</v>
      </c>
      <c r="H4653">
        <v>4652</v>
      </c>
      <c r="I4653">
        <v>232</v>
      </c>
      <c r="J4653" t="s">
        <v>11007</v>
      </c>
      <c r="K4653" t="s">
        <v>11008</v>
      </c>
      <c r="L4653" t="s">
        <v>164</v>
      </c>
      <c r="M4653" t="s">
        <v>165</v>
      </c>
      <c r="N4653" t="s">
        <v>166</v>
      </c>
      <c r="O4653" t="s">
        <v>167</v>
      </c>
      <c r="P4653">
        <v>53.365099999999998</v>
      </c>
      <c r="Q4653">
        <v>21420302</v>
      </c>
      <c r="R4653" t="s">
        <v>56</v>
      </c>
      <c r="S4653">
        <v>6</v>
      </c>
    </row>
    <row r="4654" spans="2:19" x14ac:dyDescent="0.3">
      <c r="B4654">
        <v>4653</v>
      </c>
      <c r="C4654" t="s">
        <v>19</v>
      </c>
      <c r="D4654" t="s">
        <v>19</v>
      </c>
      <c r="E4654">
        <v>4653</v>
      </c>
      <c r="F4654" t="s">
        <v>20</v>
      </c>
      <c r="G4654">
        <v>859</v>
      </c>
      <c r="H4654">
        <v>4653</v>
      </c>
      <c r="I4654">
        <v>32</v>
      </c>
      <c r="J4654" t="s">
        <v>11009</v>
      </c>
      <c r="K4654" t="s">
        <v>11010</v>
      </c>
      <c r="L4654" t="s">
        <v>23</v>
      </c>
      <c r="M4654" t="s">
        <v>24</v>
      </c>
      <c r="N4654" t="s">
        <v>41</v>
      </c>
      <c r="O4654" t="s">
        <v>41</v>
      </c>
      <c r="P4654">
        <v>53.369599999999998</v>
      </c>
      <c r="Q4654">
        <v>14286525</v>
      </c>
      <c r="R4654" t="s">
        <v>121</v>
      </c>
      <c r="S4654">
        <v>7</v>
      </c>
    </row>
    <row r="4655" spans="2:19" x14ac:dyDescent="0.3">
      <c r="B4655">
        <v>4654</v>
      </c>
      <c r="C4655" t="s">
        <v>19</v>
      </c>
      <c r="D4655" t="s">
        <v>19</v>
      </c>
      <c r="E4655">
        <v>4654</v>
      </c>
      <c r="F4655" t="s">
        <v>20</v>
      </c>
      <c r="G4655">
        <v>22477</v>
      </c>
      <c r="H4655">
        <v>4654</v>
      </c>
      <c r="I4655">
        <v>67</v>
      </c>
      <c r="J4655" t="s">
        <v>11011</v>
      </c>
      <c r="K4655" t="s">
        <v>11012</v>
      </c>
      <c r="L4655" t="s">
        <v>731</v>
      </c>
      <c r="M4655" t="s">
        <v>732</v>
      </c>
      <c r="N4655" t="s">
        <v>3266</v>
      </c>
      <c r="O4655" t="s">
        <v>734</v>
      </c>
      <c r="P4655">
        <v>53.318399999999997</v>
      </c>
      <c r="Q4655">
        <v>241987000</v>
      </c>
      <c r="R4655" t="s">
        <v>56</v>
      </c>
      <c r="S4655">
        <v>3</v>
      </c>
    </row>
    <row r="4656" spans="2:19" x14ac:dyDescent="0.3">
      <c r="B4656">
        <v>4655</v>
      </c>
      <c r="C4656" t="s">
        <v>19</v>
      </c>
      <c r="D4656" t="s">
        <v>19</v>
      </c>
      <c r="E4656">
        <v>4655</v>
      </c>
      <c r="F4656" t="s">
        <v>20</v>
      </c>
      <c r="G4656">
        <v>3004</v>
      </c>
      <c r="H4656">
        <v>4655</v>
      </c>
      <c r="I4656">
        <v>82</v>
      </c>
      <c r="J4656" t="s">
        <v>11013</v>
      </c>
      <c r="K4656" t="s">
        <v>11014</v>
      </c>
      <c r="L4656" t="s">
        <v>246</v>
      </c>
      <c r="M4656" t="s">
        <v>247</v>
      </c>
      <c r="N4656" t="s">
        <v>11015</v>
      </c>
      <c r="O4656" t="s">
        <v>600</v>
      </c>
      <c r="P4656">
        <v>53.247100000000003</v>
      </c>
      <c r="Q4656">
        <v>62659819</v>
      </c>
      <c r="R4656" t="s">
        <v>61</v>
      </c>
      <c r="S4656">
        <v>7</v>
      </c>
    </row>
    <row r="4657" spans="2:19" x14ac:dyDescent="0.3">
      <c r="B4657">
        <v>4656</v>
      </c>
      <c r="C4657" t="s">
        <v>19</v>
      </c>
      <c r="D4657" t="s">
        <v>19</v>
      </c>
      <c r="E4657">
        <v>4656</v>
      </c>
      <c r="F4657" t="s">
        <v>20</v>
      </c>
      <c r="G4657">
        <v>26340</v>
      </c>
      <c r="H4657">
        <v>4656</v>
      </c>
      <c r="I4657">
        <v>26</v>
      </c>
      <c r="J4657" t="s">
        <v>11016</v>
      </c>
      <c r="K4657" t="s">
        <v>11017</v>
      </c>
      <c r="L4657" t="s">
        <v>131</v>
      </c>
      <c r="M4657" t="s">
        <v>132</v>
      </c>
      <c r="N4657" t="s">
        <v>35</v>
      </c>
      <c r="O4657" t="s">
        <v>143</v>
      </c>
      <c r="P4657">
        <v>53.230200000000004</v>
      </c>
      <c r="Q4657">
        <v>16555165</v>
      </c>
      <c r="R4657" t="s">
        <v>61</v>
      </c>
      <c r="S4657">
        <v>1</v>
      </c>
    </row>
    <row r="4658" spans="2:19" x14ac:dyDescent="0.3">
      <c r="B4658">
        <v>4657</v>
      </c>
      <c r="C4658" t="s">
        <v>19</v>
      </c>
      <c r="D4658" t="s">
        <v>19</v>
      </c>
      <c r="E4658">
        <v>4657</v>
      </c>
      <c r="F4658" t="s">
        <v>20</v>
      </c>
      <c r="G4658">
        <v>25081</v>
      </c>
      <c r="H4658">
        <v>4657</v>
      </c>
      <c r="I4658">
        <v>14</v>
      </c>
      <c r="J4658" t="s">
        <v>11018</v>
      </c>
      <c r="K4658" t="s">
        <v>11019</v>
      </c>
      <c r="L4658" t="s">
        <v>530</v>
      </c>
      <c r="M4658" t="s">
        <v>531</v>
      </c>
      <c r="N4658" t="s">
        <v>11020</v>
      </c>
      <c r="O4658" t="s">
        <v>7419</v>
      </c>
      <c r="P4658">
        <v>53.212600000000002</v>
      </c>
      <c r="Q4658">
        <v>2065959</v>
      </c>
      <c r="R4658" t="s">
        <v>144</v>
      </c>
      <c r="S4658">
        <v>1</v>
      </c>
    </row>
    <row r="4659" spans="2:19" x14ac:dyDescent="0.3">
      <c r="B4659">
        <v>4658</v>
      </c>
      <c r="C4659" t="s">
        <v>19</v>
      </c>
      <c r="D4659" t="s">
        <v>19</v>
      </c>
      <c r="E4659">
        <v>4658</v>
      </c>
      <c r="F4659" t="s">
        <v>20</v>
      </c>
      <c r="G4659">
        <v>24287</v>
      </c>
      <c r="H4659">
        <v>4658</v>
      </c>
      <c r="I4659">
        <v>297</v>
      </c>
      <c r="J4659" t="s">
        <v>11021</v>
      </c>
      <c r="K4659" t="s">
        <v>11022</v>
      </c>
      <c r="L4659" t="s">
        <v>230</v>
      </c>
      <c r="M4659" t="s">
        <v>231</v>
      </c>
      <c r="N4659" t="s">
        <v>1872</v>
      </c>
      <c r="O4659" t="s">
        <v>233</v>
      </c>
      <c r="P4659">
        <v>53.096499999999999</v>
      </c>
      <c r="Q4659">
        <v>68576945</v>
      </c>
      <c r="R4659" t="s">
        <v>274</v>
      </c>
      <c r="S4659">
        <v>2</v>
      </c>
    </row>
    <row r="4660" spans="2:19" x14ac:dyDescent="0.3">
      <c r="B4660">
        <v>4659</v>
      </c>
      <c r="C4660" t="s">
        <v>19</v>
      </c>
      <c r="D4660" t="s">
        <v>19</v>
      </c>
      <c r="E4660">
        <v>4659</v>
      </c>
      <c r="F4660" t="s">
        <v>20</v>
      </c>
      <c r="G4660">
        <v>3541</v>
      </c>
      <c r="H4660">
        <v>4659</v>
      </c>
      <c r="I4660">
        <v>52</v>
      </c>
      <c r="J4660" t="s">
        <v>11023</v>
      </c>
      <c r="K4660" t="s">
        <v>11024</v>
      </c>
      <c r="L4660" t="s">
        <v>154</v>
      </c>
      <c r="M4660" t="s">
        <v>155</v>
      </c>
      <c r="N4660" t="s">
        <v>3405</v>
      </c>
      <c r="O4660" t="s">
        <v>298</v>
      </c>
      <c r="P4660">
        <v>53.049700000000001</v>
      </c>
      <c r="Q4660">
        <v>10467968</v>
      </c>
      <c r="R4660" t="s">
        <v>144</v>
      </c>
      <c r="S4660">
        <v>7</v>
      </c>
    </row>
    <row r="4661" spans="2:19" x14ac:dyDescent="0.3">
      <c r="B4661">
        <v>4660</v>
      </c>
      <c r="C4661" t="s">
        <v>19</v>
      </c>
      <c r="D4661" t="s">
        <v>19</v>
      </c>
      <c r="E4661">
        <v>4660</v>
      </c>
      <c r="F4661" t="s">
        <v>20</v>
      </c>
      <c r="G4661">
        <v>25710</v>
      </c>
      <c r="H4661">
        <v>4660</v>
      </c>
      <c r="I4661">
        <v>4</v>
      </c>
      <c r="J4661" t="s">
        <v>11025</v>
      </c>
      <c r="K4661" t="s">
        <v>11026</v>
      </c>
      <c r="L4661" t="s">
        <v>189</v>
      </c>
      <c r="M4661" t="s">
        <v>190</v>
      </c>
      <c r="N4661" t="s">
        <v>842</v>
      </c>
      <c r="O4661" t="s">
        <v>192</v>
      </c>
      <c r="P4661">
        <v>53.020299999999999</v>
      </c>
      <c r="Q4661">
        <v>4889000</v>
      </c>
      <c r="R4661" t="s">
        <v>27</v>
      </c>
      <c r="S4661">
        <v>1</v>
      </c>
    </row>
    <row r="4662" spans="2:19" x14ac:dyDescent="0.3">
      <c r="B4662">
        <v>4661</v>
      </c>
      <c r="C4662" t="s">
        <v>19</v>
      </c>
      <c r="D4662" t="s">
        <v>19</v>
      </c>
      <c r="E4662">
        <v>4661</v>
      </c>
      <c r="F4662" t="s">
        <v>20</v>
      </c>
      <c r="G4662">
        <v>1445</v>
      </c>
      <c r="H4662">
        <v>4661</v>
      </c>
      <c r="I4662">
        <v>102</v>
      </c>
      <c r="J4662" t="s">
        <v>11027</v>
      </c>
      <c r="K4662" t="s">
        <v>11028</v>
      </c>
      <c r="L4662" t="s">
        <v>23</v>
      </c>
      <c r="M4662" t="s">
        <v>24</v>
      </c>
      <c r="N4662" t="s">
        <v>1378</v>
      </c>
      <c r="O4662" t="s">
        <v>41</v>
      </c>
      <c r="P4662">
        <v>52.996299999999998</v>
      </c>
      <c r="Q4662">
        <v>11011506</v>
      </c>
      <c r="R4662" t="s">
        <v>144</v>
      </c>
      <c r="S4662">
        <v>7</v>
      </c>
    </row>
    <row r="4663" spans="2:19" x14ac:dyDescent="0.3">
      <c r="B4663">
        <v>4662</v>
      </c>
      <c r="C4663" t="s">
        <v>19</v>
      </c>
      <c r="D4663" t="s">
        <v>19</v>
      </c>
      <c r="E4663">
        <v>4662</v>
      </c>
      <c r="F4663" t="s">
        <v>20</v>
      </c>
      <c r="G4663">
        <v>6317</v>
      </c>
      <c r="H4663">
        <v>4662</v>
      </c>
      <c r="I4663">
        <v>28</v>
      </c>
      <c r="J4663" t="s">
        <v>11029</v>
      </c>
      <c r="K4663" t="s">
        <v>11030</v>
      </c>
      <c r="L4663" t="s">
        <v>124</v>
      </c>
      <c r="M4663" t="s">
        <v>125</v>
      </c>
      <c r="N4663" t="s">
        <v>842</v>
      </c>
      <c r="O4663" t="s">
        <v>843</v>
      </c>
      <c r="P4663">
        <v>52.945500000000003</v>
      </c>
      <c r="Q4663">
        <v>5144948</v>
      </c>
      <c r="R4663" t="s">
        <v>478</v>
      </c>
      <c r="S4663">
        <v>4</v>
      </c>
    </row>
    <row r="4664" spans="2:19" x14ac:dyDescent="0.3">
      <c r="B4664">
        <v>4663</v>
      </c>
      <c r="C4664" t="s">
        <v>19</v>
      </c>
      <c r="D4664" t="s">
        <v>19</v>
      </c>
      <c r="E4664">
        <v>4663</v>
      </c>
      <c r="F4664" t="s">
        <v>20</v>
      </c>
      <c r="G4664">
        <v>6819</v>
      </c>
      <c r="H4664">
        <v>4663</v>
      </c>
      <c r="I4664">
        <v>11</v>
      </c>
      <c r="J4664" t="s">
        <v>11031</v>
      </c>
      <c r="K4664" t="s">
        <v>11032</v>
      </c>
      <c r="L4664" t="s">
        <v>33</v>
      </c>
      <c r="M4664" t="s">
        <v>34</v>
      </c>
      <c r="N4664" t="s">
        <v>801</v>
      </c>
      <c r="O4664" t="s">
        <v>36</v>
      </c>
      <c r="P4664">
        <v>52.9377</v>
      </c>
      <c r="Q4664">
        <v>2439742</v>
      </c>
      <c r="R4664" t="s">
        <v>262</v>
      </c>
      <c r="S4664">
        <v>2</v>
      </c>
    </row>
    <row r="4665" spans="2:19" x14ac:dyDescent="0.3">
      <c r="B4665">
        <v>4664</v>
      </c>
      <c r="C4665" t="s">
        <v>19</v>
      </c>
      <c r="D4665" t="s">
        <v>19</v>
      </c>
      <c r="E4665">
        <v>4664</v>
      </c>
      <c r="F4665" t="s">
        <v>20</v>
      </c>
      <c r="G4665">
        <v>26231</v>
      </c>
      <c r="H4665">
        <v>4664</v>
      </c>
      <c r="I4665">
        <v>39</v>
      </c>
      <c r="J4665" t="s">
        <v>11033</v>
      </c>
      <c r="K4665" t="s">
        <v>11034</v>
      </c>
      <c r="L4665" t="s">
        <v>33</v>
      </c>
      <c r="M4665" t="s">
        <v>34</v>
      </c>
      <c r="N4665" t="s">
        <v>1158</v>
      </c>
      <c r="O4665" t="s">
        <v>11035</v>
      </c>
      <c r="P4665">
        <v>52.854300000000002</v>
      </c>
      <c r="Q4665">
        <v>4388075</v>
      </c>
      <c r="R4665" t="s">
        <v>428</v>
      </c>
      <c r="S4665">
        <v>1</v>
      </c>
    </row>
    <row r="4666" spans="2:19" x14ac:dyDescent="0.3">
      <c r="B4666">
        <v>4665</v>
      </c>
      <c r="C4666" t="s">
        <v>19</v>
      </c>
      <c r="D4666" t="s">
        <v>19</v>
      </c>
      <c r="E4666">
        <v>4665</v>
      </c>
      <c r="F4666" t="s">
        <v>20</v>
      </c>
      <c r="G4666">
        <v>23812</v>
      </c>
      <c r="H4666">
        <v>4665</v>
      </c>
      <c r="I4666">
        <v>33</v>
      </c>
      <c r="J4666" t="s">
        <v>11036</v>
      </c>
      <c r="K4666" t="s">
        <v>11037</v>
      </c>
      <c r="L4666" t="s">
        <v>33</v>
      </c>
      <c r="M4666" t="s">
        <v>34</v>
      </c>
      <c r="N4666" t="s">
        <v>706</v>
      </c>
      <c r="O4666" t="s">
        <v>36</v>
      </c>
      <c r="P4666">
        <v>52.804699999999997</v>
      </c>
      <c r="Q4666">
        <v>6874716</v>
      </c>
      <c r="R4666" t="s">
        <v>118</v>
      </c>
      <c r="S4666">
        <v>2</v>
      </c>
    </row>
    <row r="4667" spans="2:19" x14ac:dyDescent="0.3">
      <c r="B4667">
        <v>4666</v>
      </c>
      <c r="C4667" t="s">
        <v>19</v>
      </c>
      <c r="D4667" t="s">
        <v>19</v>
      </c>
      <c r="E4667">
        <v>4666</v>
      </c>
      <c r="F4667" t="s">
        <v>20</v>
      </c>
      <c r="G4667">
        <v>2746</v>
      </c>
      <c r="H4667">
        <v>4666</v>
      </c>
      <c r="I4667">
        <v>730</v>
      </c>
      <c r="J4667" t="s">
        <v>11038</v>
      </c>
      <c r="K4667" t="s">
        <v>11039</v>
      </c>
      <c r="L4667" t="s">
        <v>246</v>
      </c>
      <c r="M4667" t="s">
        <v>247</v>
      </c>
      <c r="N4667" t="s">
        <v>580</v>
      </c>
      <c r="O4667" t="s">
        <v>580</v>
      </c>
      <c r="P4667">
        <v>52.792999999999999</v>
      </c>
      <c r="Q4667">
        <v>103177354</v>
      </c>
      <c r="R4667" t="s">
        <v>449</v>
      </c>
      <c r="S4667">
        <v>6</v>
      </c>
    </row>
    <row r="4668" spans="2:19" x14ac:dyDescent="0.3">
      <c r="B4668">
        <v>4667</v>
      </c>
      <c r="C4668" t="s">
        <v>19</v>
      </c>
      <c r="D4668" t="s">
        <v>19</v>
      </c>
      <c r="E4668">
        <v>4667</v>
      </c>
      <c r="F4668" t="s">
        <v>20</v>
      </c>
      <c r="G4668">
        <v>25255</v>
      </c>
      <c r="H4668">
        <v>4667</v>
      </c>
      <c r="I4668">
        <v>10</v>
      </c>
      <c r="J4668" t="s">
        <v>11040</v>
      </c>
      <c r="K4668" t="s">
        <v>11041</v>
      </c>
      <c r="L4668" t="s">
        <v>23</v>
      </c>
      <c r="M4668" t="s">
        <v>24</v>
      </c>
      <c r="N4668" t="s">
        <v>5585</v>
      </c>
      <c r="O4668" t="s">
        <v>26</v>
      </c>
      <c r="P4668">
        <v>52.761499999999998</v>
      </c>
      <c r="Q4668">
        <v>3275951</v>
      </c>
      <c r="R4668" t="s">
        <v>467</v>
      </c>
      <c r="S4668">
        <v>1</v>
      </c>
    </row>
    <row r="4669" spans="2:19" x14ac:dyDescent="0.3">
      <c r="B4669">
        <v>4668</v>
      </c>
      <c r="C4669" t="s">
        <v>19</v>
      </c>
      <c r="D4669" t="s">
        <v>19</v>
      </c>
      <c r="E4669">
        <v>4668</v>
      </c>
      <c r="F4669" t="s">
        <v>20</v>
      </c>
      <c r="G4669">
        <v>19841</v>
      </c>
      <c r="H4669">
        <v>4668</v>
      </c>
      <c r="I4669">
        <v>42</v>
      </c>
      <c r="J4669" t="s">
        <v>11042</v>
      </c>
      <c r="K4669" t="s">
        <v>11043</v>
      </c>
      <c r="L4669" t="s">
        <v>257</v>
      </c>
      <c r="M4669" t="s">
        <v>258</v>
      </c>
      <c r="N4669" t="s">
        <v>7506</v>
      </c>
      <c r="O4669" t="s">
        <v>259</v>
      </c>
      <c r="P4669">
        <v>52.714599999999997</v>
      </c>
      <c r="Q4669">
        <v>41818175</v>
      </c>
      <c r="R4669" t="s">
        <v>467</v>
      </c>
      <c r="S4669">
        <v>4</v>
      </c>
    </row>
    <row r="4670" spans="2:19" x14ac:dyDescent="0.3">
      <c r="B4670">
        <v>4669</v>
      </c>
      <c r="C4670" t="s">
        <v>19</v>
      </c>
      <c r="D4670" t="s">
        <v>19</v>
      </c>
      <c r="E4670">
        <v>4669</v>
      </c>
      <c r="F4670" t="s">
        <v>20</v>
      </c>
      <c r="G4670">
        <v>3485</v>
      </c>
      <c r="H4670">
        <v>4669</v>
      </c>
      <c r="I4670">
        <v>83</v>
      </c>
      <c r="J4670" t="s">
        <v>11044</v>
      </c>
      <c r="K4670" t="s">
        <v>11045</v>
      </c>
      <c r="L4670" t="s">
        <v>154</v>
      </c>
      <c r="M4670" t="s">
        <v>155</v>
      </c>
      <c r="N4670" t="s">
        <v>5886</v>
      </c>
      <c r="O4670" t="s">
        <v>5887</v>
      </c>
      <c r="P4670">
        <v>52.712400000000002</v>
      </c>
      <c r="Q4670">
        <v>26744447</v>
      </c>
      <c r="R4670" t="s">
        <v>428</v>
      </c>
      <c r="S4670">
        <v>10</v>
      </c>
    </row>
    <row r="4671" spans="2:19" x14ac:dyDescent="0.3">
      <c r="B4671">
        <v>4670</v>
      </c>
      <c r="C4671" t="s">
        <v>19</v>
      </c>
      <c r="D4671" t="s">
        <v>19</v>
      </c>
      <c r="E4671">
        <v>4670</v>
      </c>
      <c r="F4671" t="s">
        <v>20</v>
      </c>
      <c r="G4671">
        <v>26038</v>
      </c>
      <c r="H4671">
        <v>4670</v>
      </c>
      <c r="I4671">
        <v>120</v>
      </c>
      <c r="J4671" t="s">
        <v>11046</v>
      </c>
      <c r="K4671" t="s">
        <v>11047</v>
      </c>
      <c r="L4671" t="s">
        <v>83</v>
      </c>
      <c r="M4671" t="s">
        <v>84</v>
      </c>
      <c r="N4671" t="s">
        <v>1426</v>
      </c>
      <c r="O4671" t="s">
        <v>1427</v>
      </c>
      <c r="P4671">
        <v>52.67</v>
      </c>
      <c r="Q4671">
        <v>23015000</v>
      </c>
      <c r="R4671" t="s">
        <v>37</v>
      </c>
      <c r="S4671">
        <v>1</v>
      </c>
    </row>
    <row r="4672" spans="2:19" x14ac:dyDescent="0.3">
      <c r="B4672">
        <v>4671</v>
      </c>
      <c r="C4672" t="s">
        <v>19</v>
      </c>
      <c r="D4672" t="s">
        <v>19</v>
      </c>
      <c r="E4672">
        <v>4671</v>
      </c>
      <c r="F4672" t="s">
        <v>20</v>
      </c>
      <c r="G4672">
        <v>24305</v>
      </c>
      <c r="H4672">
        <v>4671</v>
      </c>
      <c r="I4672">
        <v>15</v>
      </c>
      <c r="J4672" t="s">
        <v>11048</v>
      </c>
      <c r="K4672" t="s">
        <v>11049</v>
      </c>
      <c r="L4672" t="s">
        <v>95</v>
      </c>
      <c r="M4672" t="s">
        <v>96</v>
      </c>
      <c r="N4672" t="s">
        <v>97</v>
      </c>
      <c r="O4672" t="s">
        <v>98</v>
      </c>
      <c r="P4672">
        <v>52.663600000000002</v>
      </c>
      <c r="Q4672">
        <v>3209025</v>
      </c>
      <c r="R4672" t="s">
        <v>37</v>
      </c>
      <c r="S4672">
        <v>2</v>
      </c>
    </row>
    <row r="4673" spans="2:19" x14ac:dyDescent="0.3">
      <c r="B4673">
        <v>4672</v>
      </c>
      <c r="C4673" t="s">
        <v>19</v>
      </c>
      <c r="D4673" t="s">
        <v>19</v>
      </c>
      <c r="E4673">
        <v>4672</v>
      </c>
      <c r="F4673" t="s">
        <v>20</v>
      </c>
      <c r="G4673">
        <v>24925</v>
      </c>
      <c r="H4673">
        <v>4672</v>
      </c>
      <c r="I4673">
        <v>20</v>
      </c>
      <c r="J4673" t="s">
        <v>11050</v>
      </c>
      <c r="K4673" t="s">
        <v>11051</v>
      </c>
      <c r="L4673" t="s">
        <v>131</v>
      </c>
      <c r="M4673" t="s">
        <v>132</v>
      </c>
      <c r="N4673" t="s">
        <v>143</v>
      </c>
      <c r="O4673" t="s">
        <v>143</v>
      </c>
      <c r="P4673">
        <v>52.650500000000001</v>
      </c>
      <c r="Q4673">
        <v>2256395</v>
      </c>
      <c r="R4673" t="s">
        <v>61</v>
      </c>
      <c r="S4673">
        <v>1</v>
      </c>
    </row>
    <row r="4674" spans="2:19" x14ac:dyDescent="0.3">
      <c r="B4674">
        <v>4673</v>
      </c>
      <c r="C4674" t="s">
        <v>19</v>
      </c>
      <c r="D4674" t="s">
        <v>19</v>
      </c>
      <c r="E4674">
        <v>4673</v>
      </c>
      <c r="F4674" t="s">
        <v>20</v>
      </c>
      <c r="G4674">
        <v>8906</v>
      </c>
      <c r="H4674">
        <v>4673</v>
      </c>
      <c r="I4674">
        <v>137</v>
      </c>
      <c r="J4674" t="s">
        <v>11052</v>
      </c>
      <c r="K4674" t="s">
        <v>11053</v>
      </c>
      <c r="L4674" t="s">
        <v>185</v>
      </c>
      <c r="M4674" t="s">
        <v>186</v>
      </c>
      <c r="N4674" t="s">
        <v>185</v>
      </c>
      <c r="O4674" t="s">
        <v>179</v>
      </c>
      <c r="P4674">
        <v>52.632399999999997</v>
      </c>
      <c r="Q4674">
        <v>138430000</v>
      </c>
      <c r="R4674" t="s">
        <v>449</v>
      </c>
      <c r="S4674">
        <v>5</v>
      </c>
    </row>
    <row r="4675" spans="2:19" x14ac:dyDescent="0.3">
      <c r="B4675">
        <v>4674</v>
      </c>
      <c r="C4675" t="s">
        <v>19</v>
      </c>
      <c r="D4675" t="s">
        <v>19</v>
      </c>
      <c r="E4675">
        <v>4674</v>
      </c>
      <c r="F4675" t="s">
        <v>20</v>
      </c>
      <c r="G4675">
        <v>851</v>
      </c>
      <c r="H4675">
        <v>4674</v>
      </c>
      <c r="I4675">
        <v>24</v>
      </c>
      <c r="J4675" t="s">
        <v>11054</v>
      </c>
      <c r="K4675" t="s">
        <v>11055</v>
      </c>
      <c r="L4675" t="s">
        <v>154</v>
      </c>
      <c r="M4675" t="s">
        <v>155</v>
      </c>
      <c r="N4675" t="s">
        <v>11056</v>
      </c>
      <c r="O4675" t="s">
        <v>520</v>
      </c>
      <c r="P4675">
        <v>52.604599999999998</v>
      </c>
      <c r="Q4675">
        <v>4683249</v>
      </c>
      <c r="R4675" t="s">
        <v>666</v>
      </c>
      <c r="S4675">
        <v>2</v>
      </c>
    </row>
    <row r="4676" spans="2:19" x14ac:dyDescent="0.3">
      <c r="B4676">
        <v>4675</v>
      </c>
      <c r="C4676" t="s">
        <v>19</v>
      </c>
      <c r="D4676" t="s">
        <v>19</v>
      </c>
      <c r="E4676">
        <v>4675</v>
      </c>
      <c r="F4676" t="s">
        <v>20</v>
      </c>
      <c r="G4676">
        <v>3727</v>
      </c>
      <c r="H4676">
        <v>4675</v>
      </c>
      <c r="I4676">
        <v>87</v>
      </c>
      <c r="J4676" t="s">
        <v>11057</v>
      </c>
      <c r="K4676" t="s">
        <v>11058</v>
      </c>
      <c r="L4676" t="s">
        <v>943</v>
      </c>
      <c r="M4676" t="s">
        <v>944</v>
      </c>
      <c r="N4676" t="s">
        <v>1339</v>
      </c>
      <c r="O4676" t="s">
        <v>1340</v>
      </c>
      <c r="P4676">
        <v>52.581000000000003</v>
      </c>
      <c r="Q4676">
        <v>71340780</v>
      </c>
      <c r="R4676" t="s">
        <v>37</v>
      </c>
      <c r="S4676">
        <v>7</v>
      </c>
    </row>
    <row r="4677" spans="2:19" x14ac:dyDescent="0.3">
      <c r="B4677">
        <v>4676</v>
      </c>
      <c r="C4677" t="s">
        <v>19</v>
      </c>
      <c r="D4677" t="s">
        <v>19</v>
      </c>
      <c r="E4677">
        <v>4676</v>
      </c>
      <c r="F4677" t="s">
        <v>20</v>
      </c>
      <c r="G4677">
        <v>1233</v>
      </c>
      <c r="H4677">
        <v>4676</v>
      </c>
      <c r="I4677">
        <v>4440</v>
      </c>
      <c r="J4677" t="s">
        <v>11059</v>
      </c>
      <c r="K4677" t="s">
        <v>11060</v>
      </c>
      <c r="L4677" t="s">
        <v>64</v>
      </c>
      <c r="M4677" t="s">
        <v>65</v>
      </c>
      <c r="N4677" t="s">
        <v>66</v>
      </c>
      <c r="O4677" t="s">
        <v>67</v>
      </c>
      <c r="P4677">
        <v>52.5625</v>
      </c>
      <c r="Q4677">
        <v>1130845000</v>
      </c>
      <c r="R4677" t="s">
        <v>144</v>
      </c>
      <c r="S4677">
        <v>11</v>
      </c>
    </row>
    <row r="4678" spans="2:19" x14ac:dyDescent="0.3">
      <c r="B4678">
        <v>4677</v>
      </c>
      <c r="C4678" t="s">
        <v>19</v>
      </c>
      <c r="D4678" t="s">
        <v>19</v>
      </c>
      <c r="E4678">
        <v>4677</v>
      </c>
      <c r="F4678" t="s">
        <v>20</v>
      </c>
      <c r="G4678">
        <v>26495</v>
      </c>
      <c r="H4678">
        <v>4677</v>
      </c>
      <c r="I4678">
        <v>13100</v>
      </c>
      <c r="J4678" t="s">
        <v>11061</v>
      </c>
      <c r="K4678" t="s">
        <v>11062</v>
      </c>
      <c r="L4678" t="s">
        <v>257</v>
      </c>
      <c r="M4678" t="s">
        <v>258</v>
      </c>
      <c r="N4678" t="s">
        <v>259</v>
      </c>
      <c r="O4678" t="s">
        <v>259</v>
      </c>
      <c r="P4678">
        <v>52.440300000000001</v>
      </c>
      <c r="Q4678">
        <v>135493184</v>
      </c>
      <c r="R4678" t="s">
        <v>37</v>
      </c>
      <c r="S4678">
        <v>1</v>
      </c>
    </row>
    <row r="4679" spans="2:19" x14ac:dyDescent="0.3">
      <c r="B4679">
        <v>4678</v>
      </c>
      <c r="C4679" t="s">
        <v>19</v>
      </c>
      <c r="D4679" t="s">
        <v>19</v>
      </c>
      <c r="E4679">
        <v>4678</v>
      </c>
      <c r="F4679" t="s">
        <v>20</v>
      </c>
      <c r="G4679">
        <v>24349</v>
      </c>
      <c r="H4679">
        <v>4678</v>
      </c>
      <c r="I4679">
        <v>22</v>
      </c>
      <c r="J4679" t="s">
        <v>11063</v>
      </c>
      <c r="K4679" t="s">
        <v>11064</v>
      </c>
      <c r="L4679" t="s">
        <v>23</v>
      </c>
      <c r="M4679" t="s">
        <v>24</v>
      </c>
      <c r="N4679" t="s">
        <v>277</v>
      </c>
      <c r="O4679" t="s">
        <v>277</v>
      </c>
      <c r="P4679">
        <v>52.433100000000003</v>
      </c>
      <c r="Q4679">
        <v>2334849</v>
      </c>
      <c r="R4679" t="s">
        <v>42</v>
      </c>
      <c r="S4679">
        <v>2</v>
      </c>
    </row>
    <row r="4680" spans="2:19" x14ac:dyDescent="0.3">
      <c r="B4680">
        <v>4679</v>
      </c>
      <c r="C4680" t="s">
        <v>19</v>
      </c>
      <c r="D4680" t="s">
        <v>19</v>
      </c>
      <c r="E4680">
        <v>4679</v>
      </c>
      <c r="F4680" t="s">
        <v>20</v>
      </c>
      <c r="G4680">
        <v>21673</v>
      </c>
      <c r="H4680">
        <v>4679</v>
      </c>
      <c r="I4680">
        <v>23</v>
      </c>
      <c r="J4680" t="s">
        <v>11065</v>
      </c>
      <c r="K4680" t="s">
        <v>11066</v>
      </c>
      <c r="L4680" t="s">
        <v>246</v>
      </c>
      <c r="M4680" t="s">
        <v>247</v>
      </c>
      <c r="N4680" t="s">
        <v>3790</v>
      </c>
      <c r="O4680" t="s">
        <v>432</v>
      </c>
      <c r="P4680">
        <v>52.384599999999999</v>
      </c>
      <c r="Q4680">
        <v>2910905</v>
      </c>
      <c r="R4680" t="s">
        <v>182</v>
      </c>
      <c r="S4680">
        <v>3</v>
      </c>
    </row>
    <row r="4681" spans="2:19" x14ac:dyDescent="0.3">
      <c r="B4681">
        <v>4680</v>
      </c>
      <c r="C4681" t="s">
        <v>19</v>
      </c>
      <c r="D4681" t="s">
        <v>19</v>
      </c>
      <c r="E4681">
        <v>4680</v>
      </c>
      <c r="F4681" t="s">
        <v>20</v>
      </c>
      <c r="G4681">
        <v>25145</v>
      </c>
      <c r="H4681">
        <v>4680</v>
      </c>
      <c r="I4681">
        <v>55</v>
      </c>
      <c r="J4681" t="s">
        <v>11067</v>
      </c>
      <c r="K4681" t="s">
        <v>11068</v>
      </c>
      <c r="L4681" t="s">
        <v>45</v>
      </c>
      <c r="M4681" t="s">
        <v>46</v>
      </c>
      <c r="N4681" t="s">
        <v>1046</v>
      </c>
      <c r="O4681" t="s">
        <v>48</v>
      </c>
      <c r="P4681">
        <v>52.369399999999999</v>
      </c>
      <c r="Q4681">
        <v>3036671</v>
      </c>
      <c r="R4681" t="s">
        <v>121</v>
      </c>
      <c r="S4681">
        <v>1</v>
      </c>
    </row>
    <row r="4682" spans="2:19" x14ac:dyDescent="0.3">
      <c r="B4682">
        <v>4681</v>
      </c>
      <c r="C4682" t="s">
        <v>19</v>
      </c>
      <c r="D4682" t="s">
        <v>19</v>
      </c>
      <c r="E4682">
        <v>4681</v>
      </c>
      <c r="F4682" t="s">
        <v>20</v>
      </c>
      <c r="G4682">
        <v>19596</v>
      </c>
      <c r="H4682">
        <v>4681</v>
      </c>
      <c r="I4682">
        <v>20</v>
      </c>
      <c r="J4682" t="s">
        <v>11069</v>
      </c>
      <c r="K4682" t="s">
        <v>11070</v>
      </c>
      <c r="L4682" t="s">
        <v>215</v>
      </c>
      <c r="M4682" t="s">
        <v>216</v>
      </c>
      <c r="N4682" t="s">
        <v>10724</v>
      </c>
      <c r="O4682" t="s">
        <v>92</v>
      </c>
      <c r="P4682">
        <v>52.348999999999997</v>
      </c>
      <c r="Q4682">
        <v>8347606</v>
      </c>
      <c r="R4682" t="s">
        <v>151</v>
      </c>
      <c r="S4682">
        <v>3</v>
      </c>
    </row>
    <row r="4683" spans="2:19" x14ac:dyDescent="0.3">
      <c r="B4683">
        <v>4682</v>
      </c>
      <c r="C4683" t="s">
        <v>19</v>
      </c>
      <c r="D4683" t="s">
        <v>19</v>
      </c>
      <c r="E4683">
        <v>4682</v>
      </c>
      <c r="F4683" t="s">
        <v>20</v>
      </c>
      <c r="G4683">
        <v>21088</v>
      </c>
      <c r="H4683">
        <v>4682</v>
      </c>
      <c r="I4683">
        <v>35</v>
      </c>
      <c r="J4683" t="s">
        <v>11071</v>
      </c>
      <c r="K4683" t="s">
        <v>11072</v>
      </c>
      <c r="L4683" t="s">
        <v>176</v>
      </c>
      <c r="M4683" t="s">
        <v>177</v>
      </c>
      <c r="N4683" t="s">
        <v>4231</v>
      </c>
      <c r="O4683" t="s">
        <v>298</v>
      </c>
      <c r="P4683">
        <v>52.345399999999998</v>
      </c>
      <c r="Q4683">
        <v>7752461</v>
      </c>
      <c r="R4683" t="s">
        <v>428</v>
      </c>
      <c r="S4683">
        <v>3</v>
      </c>
    </row>
    <row r="4684" spans="2:19" x14ac:dyDescent="0.3">
      <c r="B4684">
        <v>4683</v>
      </c>
      <c r="C4684" t="s">
        <v>19</v>
      </c>
      <c r="D4684" t="s">
        <v>19</v>
      </c>
      <c r="E4684">
        <v>4683</v>
      </c>
      <c r="F4684" t="s">
        <v>20</v>
      </c>
      <c r="G4684">
        <v>19004</v>
      </c>
      <c r="H4684">
        <v>4683</v>
      </c>
      <c r="I4684">
        <v>44</v>
      </c>
      <c r="J4684" t="s">
        <v>11073</v>
      </c>
      <c r="K4684" t="s">
        <v>11074</v>
      </c>
      <c r="L4684" t="s">
        <v>547</v>
      </c>
      <c r="M4684" t="s">
        <v>548</v>
      </c>
      <c r="N4684" t="s">
        <v>11075</v>
      </c>
      <c r="O4684" t="s">
        <v>549</v>
      </c>
      <c r="P4684">
        <v>52.3324</v>
      </c>
      <c r="Q4684">
        <v>10483020</v>
      </c>
      <c r="R4684" t="s">
        <v>37</v>
      </c>
      <c r="S4684">
        <v>2</v>
      </c>
    </row>
    <row r="4685" spans="2:19" x14ac:dyDescent="0.3">
      <c r="B4685">
        <v>4684</v>
      </c>
      <c r="C4685" t="s">
        <v>19</v>
      </c>
      <c r="D4685" t="s">
        <v>19</v>
      </c>
      <c r="E4685">
        <v>4684</v>
      </c>
      <c r="F4685" t="s">
        <v>20</v>
      </c>
      <c r="G4685">
        <v>4351</v>
      </c>
      <c r="H4685">
        <v>4684</v>
      </c>
      <c r="I4685">
        <v>844</v>
      </c>
      <c r="J4685" t="s">
        <v>11076</v>
      </c>
      <c r="K4685" t="s">
        <v>11077</v>
      </c>
      <c r="L4685" t="s">
        <v>189</v>
      </c>
      <c r="M4685" t="s">
        <v>190</v>
      </c>
      <c r="N4685" t="s">
        <v>192</v>
      </c>
      <c r="O4685" t="s">
        <v>5923</v>
      </c>
      <c r="P4685">
        <v>52.311500000000002</v>
      </c>
      <c r="Q4685">
        <v>161165771</v>
      </c>
      <c r="R4685" t="s">
        <v>42</v>
      </c>
      <c r="S4685">
        <v>6</v>
      </c>
    </row>
    <row r="4686" spans="2:19" x14ac:dyDescent="0.3">
      <c r="B4686">
        <v>4685</v>
      </c>
      <c r="C4686" t="s">
        <v>19</v>
      </c>
      <c r="D4686" t="s">
        <v>19</v>
      </c>
      <c r="E4686">
        <v>4685</v>
      </c>
      <c r="F4686" t="s">
        <v>20</v>
      </c>
      <c r="G4686">
        <v>11725</v>
      </c>
      <c r="H4686">
        <v>4685</v>
      </c>
      <c r="I4686">
        <v>63</v>
      </c>
      <c r="J4686" t="s">
        <v>11078</v>
      </c>
      <c r="K4686" t="s">
        <v>11079</v>
      </c>
      <c r="L4686" t="s">
        <v>547</v>
      </c>
      <c r="M4686" t="s">
        <v>548</v>
      </c>
      <c r="N4686" t="s">
        <v>549</v>
      </c>
      <c r="O4686" t="s">
        <v>549</v>
      </c>
      <c r="P4686">
        <v>52.305</v>
      </c>
      <c r="Q4686">
        <v>12117050</v>
      </c>
      <c r="R4686" t="s">
        <v>144</v>
      </c>
      <c r="S4686">
        <v>3</v>
      </c>
    </row>
    <row r="4687" spans="2:19" x14ac:dyDescent="0.3">
      <c r="B4687">
        <v>4686</v>
      </c>
      <c r="C4687" t="s">
        <v>19</v>
      </c>
      <c r="D4687" t="s">
        <v>19</v>
      </c>
      <c r="E4687">
        <v>4686</v>
      </c>
      <c r="F4687" t="s">
        <v>20</v>
      </c>
      <c r="G4687">
        <v>20485</v>
      </c>
      <c r="H4687">
        <v>4686</v>
      </c>
      <c r="I4687">
        <v>25</v>
      </c>
      <c r="J4687" t="s">
        <v>11080</v>
      </c>
      <c r="K4687" t="s">
        <v>11081</v>
      </c>
      <c r="L4687" t="s">
        <v>77</v>
      </c>
      <c r="M4687" t="s">
        <v>78</v>
      </c>
      <c r="N4687" t="s">
        <v>3694</v>
      </c>
      <c r="O4687" t="s">
        <v>3695</v>
      </c>
      <c r="P4687">
        <v>52.297800000000002</v>
      </c>
      <c r="Q4687">
        <v>3377576</v>
      </c>
      <c r="R4687" t="s">
        <v>144</v>
      </c>
      <c r="S4687">
        <v>4</v>
      </c>
    </row>
    <row r="4688" spans="2:19" x14ac:dyDescent="0.3">
      <c r="B4688">
        <v>4687</v>
      </c>
      <c r="C4688" t="s">
        <v>19</v>
      </c>
      <c r="D4688" t="s">
        <v>19</v>
      </c>
      <c r="E4688">
        <v>4687</v>
      </c>
      <c r="F4688" t="s">
        <v>20</v>
      </c>
      <c r="G4688">
        <v>25919</v>
      </c>
      <c r="H4688">
        <v>4687</v>
      </c>
      <c r="I4688">
        <v>21</v>
      </c>
      <c r="J4688" t="s">
        <v>11082</v>
      </c>
      <c r="K4688" t="s">
        <v>11083</v>
      </c>
      <c r="L4688" t="s">
        <v>33</v>
      </c>
      <c r="M4688" t="s">
        <v>34</v>
      </c>
      <c r="N4688" t="s">
        <v>136</v>
      </c>
      <c r="O4688" t="s">
        <v>137</v>
      </c>
      <c r="P4688">
        <v>52.243299999999998</v>
      </c>
      <c r="Q4688">
        <v>2117400</v>
      </c>
      <c r="R4688" t="s">
        <v>151</v>
      </c>
      <c r="S4688">
        <v>1</v>
      </c>
    </row>
    <row r="4689" spans="2:19" x14ac:dyDescent="0.3">
      <c r="B4689">
        <v>4688</v>
      </c>
      <c r="C4689" t="s">
        <v>19</v>
      </c>
      <c r="D4689" t="s">
        <v>19</v>
      </c>
      <c r="E4689">
        <v>4688</v>
      </c>
      <c r="F4689" t="s">
        <v>20</v>
      </c>
      <c r="G4689">
        <v>25840</v>
      </c>
      <c r="H4689">
        <v>4688</v>
      </c>
      <c r="I4689">
        <v>180</v>
      </c>
      <c r="J4689" t="s">
        <v>11084</v>
      </c>
      <c r="K4689" t="s">
        <v>11085</v>
      </c>
      <c r="L4689" t="s">
        <v>257</v>
      </c>
      <c r="M4689" t="s">
        <v>258</v>
      </c>
      <c r="N4689" t="s">
        <v>259</v>
      </c>
      <c r="O4689" t="s">
        <v>259</v>
      </c>
      <c r="P4689">
        <v>52.21</v>
      </c>
      <c r="Q4689">
        <v>20824161</v>
      </c>
      <c r="R4689" t="s">
        <v>151</v>
      </c>
      <c r="S4689">
        <v>1</v>
      </c>
    </row>
    <row r="4690" spans="2:19" x14ac:dyDescent="0.3">
      <c r="B4690">
        <v>4689</v>
      </c>
      <c r="C4690" t="s">
        <v>19</v>
      </c>
      <c r="D4690" t="s">
        <v>19</v>
      </c>
      <c r="E4690">
        <v>4689</v>
      </c>
      <c r="F4690" t="s">
        <v>20</v>
      </c>
      <c r="G4690">
        <v>25878</v>
      </c>
      <c r="H4690">
        <v>4689</v>
      </c>
      <c r="I4690">
        <v>631</v>
      </c>
      <c r="J4690" t="s">
        <v>11086</v>
      </c>
      <c r="K4690" t="s">
        <v>11087</v>
      </c>
      <c r="L4690" t="s">
        <v>943</v>
      </c>
      <c r="M4690" t="s">
        <v>944</v>
      </c>
      <c r="N4690" t="s">
        <v>11088</v>
      </c>
      <c r="O4690" t="s">
        <v>1407</v>
      </c>
      <c r="P4690">
        <v>52.174199999999999</v>
      </c>
      <c r="Q4690">
        <v>465510285</v>
      </c>
      <c r="R4690" t="s">
        <v>27</v>
      </c>
      <c r="S4690">
        <v>1</v>
      </c>
    </row>
    <row r="4691" spans="2:19" x14ac:dyDescent="0.3">
      <c r="B4691">
        <v>4690</v>
      </c>
      <c r="C4691" t="s">
        <v>19</v>
      </c>
      <c r="D4691" t="s">
        <v>19</v>
      </c>
      <c r="E4691">
        <v>4690</v>
      </c>
      <c r="F4691" t="s">
        <v>20</v>
      </c>
      <c r="G4691">
        <v>997</v>
      </c>
      <c r="H4691">
        <v>4690</v>
      </c>
      <c r="I4691">
        <v>188</v>
      </c>
      <c r="J4691" t="s">
        <v>11089</v>
      </c>
      <c r="K4691" t="s">
        <v>11090</v>
      </c>
      <c r="L4691" t="s">
        <v>33</v>
      </c>
      <c r="M4691" t="s">
        <v>34</v>
      </c>
      <c r="N4691" t="s">
        <v>692</v>
      </c>
      <c r="O4691" t="s">
        <v>36</v>
      </c>
      <c r="P4691">
        <v>52.156199999999998</v>
      </c>
      <c r="Q4691">
        <v>42665602</v>
      </c>
      <c r="R4691" t="s">
        <v>121</v>
      </c>
      <c r="S4691">
        <v>6</v>
      </c>
    </row>
    <row r="4692" spans="2:19" x14ac:dyDescent="0.3">
      <c r="B4692">
        <v>4691</v>
      </c>
      <c r="C4692" t="s">
        <v>19</v>
      </c>
      <c r="D4692" t="s">
        <v>19</v>
      </c>
      <c r="E4692">
        <v>4691</v>
      </c>
      <c r="F4692" t="s">
        <v>20</v>
      </c>
      <c r="G4692">
        <v>6102</v>
      </c>
      <c r="H4692">
        <v>4691</v>
      </c>
      <c r="I4692">
        <v>182</v>
      </c>
      <c r="J4692" t="s">
        <v>11091</v>
      </c>
      <c r="K4692" t="s">
        <v>11092</v>
      </c>
      <c r="L4692" t="s">
        <v>33</v>
      </c>
      <c r="M4692" t="s">
        <v>34</v>
      </c>
      <c r="N4692" t="s">
        <v>2011</v>
      </c>
      <c r="O4692" t="s">
        <v>36</v>
      </c>
      <c r="P4692">
        <v>52.1616</v>
      </c>
      <c r="Q4692">
        <v>23944000</v>
      </c>
      <c r="R4692" t="s">
        <v>144</v>
      </c>
      <c r="S4692">
        <v>4</v>
      </c>
    </row>
    <row r="4693" spans="2:19" x14ac:dyDescent="0.3">
      <c r="B4693">
        <v>4692</v>
      </c>
      <c r="C4693" t="s">
        <v>19</v>
      </c>
      <c r="D4693" t="s">
        <v>19</v>
      </c>
      <c r="E4693">
        <v>4692</v>
      </c>
      <c r="F4693" t="s">
        <v>20</v>
      </c>
      <c r="G4693">
        <v>4249</v>
      </c>
      <c r="H4693">
        <v>4692</v>
      </c>
      <c r="I4693">
        <v>150</v>
      </c>
      <c r="J4693" t="s">
        <v>11093</v>
      </c>
      <c r="K4693" t="s">
        <v>11094</v>
      </c>
      <c r="L4693" t="s">
        <v>131</v>
      </c>
      <c r="M4693" t="s">
        <v>132</v>
      </c>
      <c r="N4693" t="s">
        <v>794</v>
      </c>
      <c r="O4693" t="s">
        <v>794</v>
      </c>
      <c r="P4693">
        <v>52.147599999999997</v>
      </c>
      <c r="Q4693">
        <v>17828192</v>
      </c>
      <c r="R4693" t="s">
        <v>428</v>
      </c>
      <c r="S4693">
        <v>4</v>
      </c>
    </row>
    <row r="4694" spans="2:19" x14ac:dyDescent="0.3">
      <c r="B4694">
        <v>4693</v>
      </c>
      <c r="C4694" t="s">
        <v>19</v>
      </c>
      <c r="D4694" t="s">
        <v>19</v>
      </c>
      <c r="E4694">
        <v>4693</v>
      </c>
      <c r="F4694" t="s">
        <v>20</v>
      </c>
      <c r="G4694">
        <v>3202</v>
      </c>
      <c r="H4694">
        <v>4693</v>
      </c>
      <c r="I4694">
        <v>118</v>
      </c>
      <c r="J4694" t="s">
        <v>11095</v>
      </c>
      <c r="K4694" t="s">
        <v>11096</v>
      </c>
      <c r="L4694" t="s">
        <v>33</v>
      </c>
      <c r="M4694" t="s">
        <v>34</v>
      </c>
      <c r="N4694" t="s">
        <v>692</v>
      </c>
      <c r="O4694" t="s">
        <v>36</v>
      </c>
      <c r="P4694">
        <v>52.138500000000001</v>
      </c>
      <c r="Q4694">
        <v>26115196</v>
      </c>
      <c r="R4694" t="s">
        <v>144</v>
      </c>
      <c r="S4694">
        <v>6</v>
      </c>
    </row>
    <row r="4695" spans="2:19" x14ac:dyDescent="0.3">
      <c r="B4695">
        <v>4694</v>
      </c>
      <c r="C4695" t="s">
        <v>19</v>
      </c>
      <c r="D4695" t="s">
        <v>19</v>
      </c>
      <c r="E4695">
        <v>4694</v>
      </c>
      <c r="F4695" t="s">
        <v>20</v>
      </c>
      <c r="G4695">
        <v>22604</v>
      </c>
      <c r="H4695">
        <v>4694</v>
      </c>
      <c r="I4695">
        <v>18</v>
      </c>
      <c r="J4695" t="s">
        <v>11097</v>
      </c>
      <c r="K4695" t="s">
        <v>11098</v>
      </c>
      <c r="L4695" t="s">
        <v>45</v>
      </c>
      <c r="M4695" t="s">
        <v>46</v>
      </c>
      <c r="N4695" t="s">
        <v>6131</v>
      </c>
      <c r="O4695" t="s">
        <v>48</v>
      </c>
      <c r="P4695">
        <v>52.082700000000003</v>
      </c>
      <c r="Q4695">
        <v>5075000</v>
      </c>
      <c r="R4695" t="s">
        <v>274</v>
      </c>
      <c r="S4695">
        <v>3</v>
      </c>
    </row>
    <row r="4696" spans="2:19" x14ac:dyDescent="0.3">
      <c r="B4696">
        <v>4695</v>
      </c>
      <c r="C4696" t="s">
        <v>19</v>
      </c>
      <c r="D4696" t="s">
        <v>19</v>
      </c>
      <c r="E4696">
        <v>4695</v>
      </c>
      <c r="F4696" t="s">
        <v>20</v>
      </c>
      <c r="G4696">
        <v>19414</v>
      </c>
      <c r="H4696">
        <v>4695</v>
      </c>
      <c r="I4696">
        <v>6</v>
      </c>
      <c r="J4696" t="s">
        <v>11099</v>
      </c>
      <c r="K4696" t="s">
        <v>11100</v>
      </c>
      <c r="L4696" t="s">
        <v>154</v>
      </c>
      <c r="M4696" t="s">
        <v>155</v>
      </c>
      <c r="N4696" t="s">
        <v>519</v>
      </c>
      <c r="O4696" t="s">
        <v>520</v>
      </c>
      <c r="P4696">
        <v>52.0623</v>
      </c>
      <c r="Q4696">
        <v>7879658</v>
      </c>
      <c r="R4696" t="s">
        <v>144</v>
      </c>
      <c r="S4696">
        <v>4</v>
      </c>
    </row>
    <row r="4697" spans="2:19" x14ac:dyDescent="0.3">
      <c r="B4697">
        <v>4696</v>
      </c>
      <c r="C4697" t="s">
        <v>19</v>
      </c>
      <c r="D4697" t="s">
        <v>19</v>
      </c>
      <c r="E4697">
        <v>4696</v>
      </c>
      <c r="F4697" t="s">
        <v>20</v>
      </c>
      <c r="G4697">
        <v>4104</v>
      </c>
      <c r="H4697">
        <v>4696</v>
      </c>
      <c r="I4697">
        <v>34</v>
      </c>
      <c r="J4697" t="s">
        <v>11101</v>
      </c>
      <c r="K4697" t="s">
        <v>11102</v>
      </c>
      <c r="L4697" t="s">
        <v>547</v>
      </c>
      <c r="M4697" t="s">
        <v>548</v>
      </c>
      <c r="N4697" t="s">
        <v>11103</v>
      </c>
      <c r="O4697" t="s">
        <v>549</v>
      </c>
      <c r="P4697">
        <v>51.977200000000003</v>
      </c>
      <c r="Q4697">
        <v>7187406</v>
      </c>
      <c r="R4697" t="s">
        <v>467</v>
      </c>
      <c r="S4697">
        <v>6</v>
      </c>
    </row>
    <row r="4698" spans="2:19" x14ac:dyDescent="0.3">
      <c r="B4698">
        <v>4697</v>
      </c>
      <c r="C4698" t="s">
        <v>19</v>
      </c>
      <c r="D4698" t="s">
        <v>19</v>
      </c>
      <c r="E4698">
        <v>4697</v>
      </c>
      <c r="F4698" t="s">
        <v>20</v>
      </c>
      <c r="G4698">
        <v>18112</v>
      </c>
      <c r="H4698">
        <v>4697</v>
      </c>
      <c r="I4698">
        <v>67</v>
      </c>
      <c r="J4698" t="s">
        <v>11104</v>
      </c>
      <c r="K4698" t="s">
        <v>11105</v>
      </c>
      <c r="L4698" t="s">
        <v>45</v>
      </c>
      <c r="M4698" t="s">
        <v>46</v>
      </c>
      <c r="N4698" t="s">
        <v>1401</v>
      </c>
      <c r="O4698" t="s">
        <v>48</v>
      </c>
      <c r="P4698">
        <v>51.967399999999998</v>
      </c>
      <c r="Q4698">
        <v>8655365</v>
      </c>
      <c r="R4698" t="s">
        <v>666</v>
      </c>
      <c r="S4698">
        <v>5</v>
      </c>
    </row>
    <row r="4699" spans="2:19" x14ac:dyDescent="0.3">
      <c r="B4699">
        <v>4698</v>
      </c>
      <c r="C4699" t="s">
        <v>19</v>
      </c>
      <c r="D4699" t="s">
        <v>19</v>
      </c>
      <c r="E4699">
        <v>4698</v>
      </c>
      <c r="F4699" t="s">
        <v>20</v>
      </c>
      <c r="G4699">
        <v>22617</v>
      </c>
      <c r="H4699">
        <v>4698</v>
      </c>
      <c r="I4699">
        <v>131</v>
      </c>
      <c r="J4699" t="s">
        <v>11106</v>
      </c>
      <c r="K4699" t="s">
        <v>11107</v>
      </c>
      <c r="L4699" t="s">
        <v>246</v>
      </c>
      <c r="M4699" t="s">
        <v>247</v>
      </c>
      <c r="N4699" t="s">
        <v>2088</v>
      </c>
      <c r="O4699" t="s">
        <v>432</v>
      </c>
      <c r="P4699">
        <v>51.950299999999999</v>
      </c>
      <c r="Q4699">
        <v>23030081</v>
      </c>
      <c r="R4699" t="s">
        <v>262</v>
      </c>
      <c r="S4699">
        <v>3</v>
      </c>
    </row>
    <row r="4700" spans="2:19" x14ac:dyDescent="0.3">
      <c r="B4700">
        <v>4699</v>
      </c>
      <c r="C4700" t="s">
        <v>19</v>
      </c>
      <c r="D4700" t="s">
        <v>19</v>
      </c>
      <c r="E4700">
        <v>4699</v>
      </c>
      <c r="F4700" t="s">
        <v>20</v>
      </c>
      <c r="G4700">
        <v>3568</v>
      </c>
      <c r="H4700">
        <v>4699</v>
      </c>
      <c r="I4700">
        <v>33</v>
      </c>
      <c r="J4700" t="s">
        <v>11108</v>
      </c>
      <c r="K4700" t="s">
        <v>11109</v>
      </c>
      <c r="L4700" t="s">
        <v>547</v>
      </c>
      <c r="M4700" t="s">
        <v>548</v>
      </c>
      <c r="N4700" t="s">
        <v>549</v>
      </c>
      <c r="O4700" t="s">
        <v>549</v>
      </c>
      <c r="P4700">
        <v>51.879899999999999</v>
      </c>
      <c r="Q4700">
        <v>29650000</v>
      </c>
      <c r="R4700" t="s">
        <v>274</v>
      </c>
      <c r="S4700">
        <v>4</v>
      </c>
    </row>
    <row r="4701" spans="2:19" x14ac:dyDescent="0.3">
      <c r="B4701">
        <v>4700</v>
      </c>
      <c r="C4701" t="s">
        <v>19</v>
      </c>
      <c r="D4701" t="s">
        <v>19</v>
      </c>
      <c r="E4701">
        <v>4700</v>
      </c>
      <c r="F4701" t="s">
        <v>20</v>
      </c>
      <c r="G4701">
        <v>1571</v>
      </c>
      <c r="H4701">
        <v>4700</v>
      </c>
      <c r="I4701">
        <v>254</v>
      </c>
      <c r="J4701" t="s">
        <v>11110</v>
      </c>
      <c r="K4701" t="s">
        <v>11111</v>
      </c>
      <c r="L4701" t="s">
        <v>95</v>
      </c>
      <c r="M4701" t="s">
        <v>96</v>
      </c>
      <c r="N4701" t="s">
        <v>1253</v>
      </c>
      <c r="O4701" t="s">
        <v>150</v>
      </c>
      <c r="P4701">
        <v>51.857900000000001</v>
      </c>
      <c r="Q4701">
        <v>795319576</v>
      </c>
      <c r="R4701" t="s">
        <v>56</v>
      </c>
      <c r="S4701">
        <v>5</v>
      </c>
    </row>
    <row r="4702" spans="2:19" x14ac:dyDescent="0.3">
      <c r="B4702">
        <v>4701</v>
      </c>
      <c r="C4702" t="s">
        <v>19</v>
      </c>
      <c r="D4702" t="s">
        <v>19</v>
      </c>
      <c r="E4702">
        <v>4701</v>
      </c>
      <c r="F4702" t="s">
        <v>20</v>
      </c>
      <c r="G4702">
        <v>18713</v>
      </c>
      <c r="H4702">
        <v>4701</v>
      </c>
      <c r="I4702">
        <v>1308</v>
      </c>
      <c r="J4702" t="s">
        <v>11112</v>
      </c>
      <c r="K4702" t="s">
        <v>11113</v>
      </c>
      <c r="L4702" t="s">
        <v>530</v>
      </c>
      <c r="M4702" t="s">
        <v>531</v>
      </c>
      <c r="N4702" t="s">
        <v>2378</v>
      </c>
      <c r="O4702" t="s">
        <v>2379</v>
      </c>
      <c r="P4702">
        <v>51.86</v>
      </c>
      <c r="Q4702">
        <v>347000000</v>
      </c>
      <c r="R4702" t="s">
        <v>37</v>
      </c>
      <c r="S4702">
        <v>5</v>
      </c>
    </row>
    <row r="4703" spans="2:19" x14ac:dyDescent="0.3">
      <c r="B4703">
        <v>4702</v>
      </c>
      <c r="C4703" t="s">
        <v>19</v>
      </c>
      <c r="D4703" t="s">
        <v>19</v>
      </c>
      <c r="E4703">
        <v>4702</v>
      </c>
      <c r="F4703" t="s">
        <v>20</v>
      </c>
      <c r="G4703">
        <v>4698</v>
      </c>
      <c r="H4703">
        <v>4702</v>
      </c>
      <c r="I4703">
        <v>70</v>
      </c>
      <c r="J4703" t="s">
        <v>11114</v>
      </c>
      <c r="K4703" t="s">
        <v>11115</v>
      </c>
      <c r="L4703" t="s">
        <v>185</v>
      </c>
      <c r="M4703" t="s">
        <v>186</v>
      </c>
      <c r="N4703" t="s">
        <v>185</v>
      </c>
      <c r="O4703" t="s">
        <v>179</v>
      </c>
      <c r="P4703">
        <v>51.813099999999999</v>
      </c>
      <c r="Q4703">
        <v>11471000</v>
      </c>
      <c r="R4703" t="s">
        <v>144</v>
      </c>
      <c r="S4703">
        <v>8</v>
      </c>
    </row>
    <row r="4704" spans="2:19" x14ac:dyDescent="0.3">
      <c r="B4704">
        <v>4703</v>
      </c>
      <c r="C4704" t="s">
        <v>19</v>
      </c>
      <c r="D4704" t="s">
        <v>19</v>
      </c>
      <c r="E4704">
        <v>4703</v>
      </c>
      <c r="F4704" t="s">
        <v>20</v>
      </c>
      <c r="G4704">
        <v>1843</v>
      </c>
      <c r="H4704">
        <v>4703</v>
      </c>
      <c r="I4704">
        <v>123</v>
      </c>
      <c r="J4704" t="s">
        <v>11116</v>
      </c>
      <c r="K4704" t="s">
        <v>11117</v>
      </c>
      <c r="L4704" t="s">
        <v>257</v>
      </c>
      <c r="M4704" t="s">
        <v>258</v>
      </c>
      <c r="N4704" t="s">
        <v>11118</v>
      </c>
      <c r="P4704">
        <v>51.795699999999997</v>
      </c>
      <c r="Q4704">
        <v>23593889</v>
      </c>
      <c r="R4704" t="s">
        <v>274</v>
      </c>
      <c r="S4704">
        <v>7</v>
      </c>
    </row>
    <row r="4705" spans="2:19" x14ac:dyDescent="0.3">
      <c r="B4705">
        <v>4704</v>
      </c>
      <c r="C4705" t="s">
        <v>19</v>
      </c>
      <c r="D4705" t="s">
        <v>19</v>
      </c>
      <c r="E4705">
        <v>4704</v>
      </c>
      <c r="F4705" t="s">
        <v>20</v>
      </c>
      <c r="G4705">
        <v>773</v>
      </c>
      <c r="H4705">
        <v>4704</v>
      </c>
      <c r="I4705">
        <v>18</v>
      </c>
      <c r="J4705" t="s">
        <v>11119</v>
      </c>
      <c r="K4705" t="s">
        <v>11120</v>
      </c>
      <c r="L4705" t="s">
        <v>23</v>
      </c>
      <c r="M4705" t="s">
        <v>24</v>
      </c>
      <c r="N4705" t="s">
        <v>775</v>
      </c>
      <c r="O4705" t="s">
        <v>60</v>
      </c>
      <c r="P4705">
        <v>51.746000000000002</v>
      </c>
      <c r="Q4705">
        <v>4593693</v>
      </c>
      <c r="R4705" t="s">
        <v>151</v>
      </c>
      <c r="S4705">
        <v>5</v>
      </c>
    </row>
    <row r="4706" spans="2:19" x14ac:dyDescent="0.3">
      <c r="B4706">
        <v>4705</v>
      </c>
      <c r="C4706" t="s">
        <v>19</v>
      </c>
      <c r="D4706" t="s">
        <v>19</v>
      </c>
      <c r="E4706">
        <v>4705</v>
      </c>
      <c r="F4706" t="s">
        <v>20</v>
      </c>
      <c r="G4706">
        <v>25937</v>
      </c>
      <c r="H4706">
        <v>4705</v>
      </c>
      <c r="I4706">
        <v>68</v>
      </c>
      <c r="J4706" t="s">
        <v>11121</v>
      </c>
      <c r="K4706" t="s">
        <v>11122</v>
      </c>
      <c r="L4706" t="s">
        <v>33</v>
      </c>
      <c r="M4706" t="s">
        <v>34</v>
      </c>
      <c r="N4706" t="s">
        <v>2032</v>
      </c>
      <c r="O4706" t="s">
        <v>571</v>
      </c>
      <c r="P4706">
        <v>51.720100000000002</v>
      </c>
      <c r="Q4706">
        <v>9586628</v>
      </c>
      <c r="R4706" t="s">
        <v>118</v>
      </c>
      <c r="S4706">
        <v>1</v>
      </c>
    </row>
    <row r="4707" spans="2:19" x14ac:dyDescent="0.3">
      <c r="B4707">
        <v>4706</v>
      </c>
      <c r="C4707" t="s">
        <v>19</v>
      </c>
      <c r="D4707" t="s">
        <v>19</v>
      </c>
      <c r="E4707">
        <v>4706</v>
      </c>
      <c r="F4707" t="s">
        <v>20</v>
      </c>
      <c r="G4707">
        <v>26380</v>
      </c>
      <c r="H4707">
        <v>4706</v>
      </c>
      <c r="I4707">
        <v>125</v>
      </c>
      <c r="J4707" t="s">
        <v>11123</v>
      </c>
      <c r="K4707" t="s">
        <v>11124</v>
      </c>
      <c r="L4707" t="s">
        <v>170</v>
      </c>
      <c r="M4707" t="s">
        <v>171</v>
      </c>
      <c r="N4707" t="s">
        <v>2559</v>
      </c>
      <c r="O4707" t="s">
        <v>5113</v>
      </c>
      <c r="P4707">
        <v>51.586799999999997</v>
      </c>
      <c r="Q4707">
        <v>5832613</v>
      </c>
      <c r="R4707" t="s">
        <v>182</v>
      </c>
      <c r="S4707">
        <v>1</v>
      </c>
    </row>
    <row r="4708" spans="2:19" x14ac:dyDescent="0.3">
      <c r="B4708">
        <v>4707</v>
      </c>
      <c r="C4708" t="s">
        <v>19</v>
      </c>
      <c r="D4708" t="s">
        <v>19</v>
      </c>
      <c r="E4708">
        <v>4707</v>
      </c>
      <c r="F4708" t="s">
        <v>20</v>
      </c>
      <c r="G4708">
        <v>22353</v>
      </c>
      <c r="H4708">
        <v>4707</v>
      </c>
      <c r="I4708">
        <v>160</v>
      </c>
      <c r="J4708" t="s">
        <v>11125</v>
      </c>
      <c r="K4708" t="s">
        <v>11126</v>
      </c>
      <c r="L4708" t="s">
        <v>23</v>
      </c>
      <c r="M4708" t="s">
        <v>24</v>
      </c>
      <c r="N4708" t="s">
        <v>1200</v>
      </c>
      <c r="O4708" t="s">
        <v>1201</v>
      </c>
      <c r="P4708">
        <v>51.521999999999998</v>
      </c>
      <c r="Q4708">
        <v>57453530</v>
      </c>
      <c r="R4708" t="s">
        <v>49</v>
      </c>
      <c r="S4708">
        <v>3</v>
      </c>
    </row>
    <row r="4709" spans="2:19" x14ac:dyDescent="0.3">
      <c r="B4709">
        <v>4708</v>
      </c>
      <c r="C4709" t="s">
        <v>19</v>
      </c>
      <c r="D4709" t="s">
        <v>19</v>
      </c>
      <c r="E4709">
        <v>4708</v>
      </c>
      <c r="F4709" t="s">
        <v>20</v>
      </c>
      <c r="G4709">
        <v>18044</v>
      </c>
      <c r="H4709">
        <v>4708</v>
      </c>
      <c r="I4709">
        <v>200</v>
      </c>
      <c r="J4709" t="s">
        <v>11127</v>
      </c>
      <c r="K4709" t="s">
        <v>11128</v>
      </c>
      <c r="L4709" t="s">
        <v>95</v>
      </c>
      <c r="M4709" t="s">
        <v>96</v>
      </c>
      <c r="N4709" t="s">
        <v>3837</v>
      </c>
      <c r="O4709" t="s">
        <v>150</v>
      </c>
      <c r="P4709">
        <v>51.487200000000001</v>
      </c>
      <c r="Q4709">
        <v>62696000</v>
      </c>
      <c r="R4709" t="s">
        <v>27</v>
      </c>
      <c r="S4709">
        <v>3</v>
      </c>
    </row>
    <row r="4710" spans="2:19" x14ac:dyDescent="0.3">
      <c r="B4710">
        <v>4709</v>
      </c>
      <c r="C4710" t="s">
        <v>19</v>
      </c>
      <c r="D4710" t="s">
        <v>19</v>
      </c>
      <c r="E4710">
        <v>4709</v>
      </c>
      <c r="F4710" t="s">
        <v>20</v>
      </c>
      <c r="G4710">
        <v>22160</v>
      </c>
      <c r="H4710">
        <v>4709</v>
      </c>
      <c r="I4710">
        <v>53</v>
      </c>
      <c r="J4710" t="s">
        <v>11129</v>
      </c>
      <c r="K4710" t="s">
        <v>11130</v>
      </c>
      <c r="L4710" t="s">
        <v>164</v>
      </c>
      <c r="M4710" t="s">
        <v>165</v>
      </c>
      <c r="N4710" t="s">
        <v>166</v>
      </c>
      <c r="O4710" t="s">
        <v>167</v>
      </c>
      <c r="P4710">
        <v>51.432299999999998</v>
      </c>
      <c r="Q4710">
        <v>8085377</v>
      </c>
      <c r="R4710" t="s">
        <v>428</v>
      </c>
      <c r="S4710">
        <v>3</v>
      </c>
    </row>
    <row r="4711" spans="2:19" x14ac:dyDescent="0.3">
      <c r="B4711">
        <v>4710</v>
      </c>
      <c r="C4711" t="s">
        <v>19</v>
      </c>
      <c r="D4711" t="s">
        <v>19</v>
      </c>
      <c r="E4711">
        <v>4710</v>
      </c>
      <c r="F4711" t="s">
        <v>20</v>
      </c>
      <c r="G4711">
        <v>26611</v>
      </c>
      <c r="H4711">
        <v>4710</v>
      </c>
      <c r="I4711">
        <v>780</v>
      </c>
      <c r="J4711" t="s">
        <v>11131</v>
      </c>
      <c r="K4711" t="s">
        <v>11132</v>
      </c>
      <c r="L4711" t="s">
        <v>23</v>
      </c>
      <c r="M4711" t="s">
        <v>24</v>
      </c>
      <c r="N4711" t="s">
        <v>352</v>
      </c>
      <c r="O4711" t="s">
        <v>60</v>
      </c>
      <c r="P4711">
        <v>51.405900000000003</v>
      </c>
      <c r="Q4711">
        <v>70160000</v>
      </c>
      <c r="R4711" t="s">
        <v>121</v>
      </c>
      <c r="S4711">
        <v>1</v>
      </c>
    </row>
    <row r="4712" spans="2:19" x14ac:dyDescent="0.3">
      <c r="B4712">
        <v>4711</v>
      </c>
      <c r="C4712" t="s">
        <v>19</v>
      </c>
      <c r="D4712" t="s">
        <v>19</v>
      </c>
      <c r="E4712">
        <v>4711</v>
      </c>
      <c r="F4712" t="s">
        <v>20</v>
      </c>
      <c r="G4712">
        <v>18799</v>
      </c>
      <c r="H4712">
        <v>4711</v>
      </c>
      <c r="I4712">
        <v>20</v>
      </c>
      <c r="J4712" t="s">
        <v>11133</v>
      </c>
      <c r="K4712" t="s">
        <v>11134</v>
      </c>
      <c r="L4712" t="s">
        <v>176</v>
      </c>
      <c r="M4712" t="s">
        <v>177</v>
      </c>
      <c r="N4712" t="s">
        <v>11135</v>
      </c>
      <c r="O4712" t="s">
        <v>179</v>
      </c>
      <c r="P4712">
        <v>51.385199999999998</v>
      </c>
      <c r="Q4712">
        <v>4325199</v>
      </c>
      <c r="R4712" t="s">
        <v>182</v>
      </c>
      <c r="S4712">
        <v>5</v>
      </c>
    </row>
    <row r="4713" spans="2:19" x14ac:dyDescent="0.3">
      <c r="B4713">
        <v>4712</v>
      </c>
      <c r="C4713" t="s">
        <v>19</v>
      </c>
      <c r="D4713" t="s">
        <v>19</v>
      </c>
      <c r="E4713">
        <v>4712</v>
      </c>
      <c r="F4713" t="s">
        <v>20</v>
      </c>
      <c r="G4713">
        <v>25907</v>
      </c>
      <c r="H4713">
        <v>4712</v>
      </c>
      <c r="I4713">
        <v>119</v>
      </c>
      <c r="J4713" t="s">
        <v>11136</v>
      </c>
      <c r="K4713" t="s">
        <v>11137</v>
      </c>
      <c r="L4713" t="s">
        <v>176</v>
      </c>
      <c r="M4713" t="s">
        <v>177</v>
      </c>
      <c r="N4713" t="s">
        <v>11138</v>
      </c>
      <c r="O4713" t="s">
        <v>179</v>
      </c>
      <c r="P4713">
        <v>51.3643</v>
      </c>
      <c r="Q4713">
        <v>22022000</v>
      </c>
      <c r="R4713" t="s">
        <v>666</v>
      </c>
      <c r="S4713">
        <v>1</v>
      </c>
    </row>
    <row r="4714" spans="2:19" x14ac:dyDescent="0.3">
      <c r="B4714">
        <v>4713</v>
      </c>
      <c r="C4714" t="s">
        <v>19</v>
      </c>
      <c r="D4714" t="s">
        <v>19</v>
      </c>
      <c r="E4714">
        <v>4713</v>
      </c>
      <c r="F4714" t="s">
        <v>20</v>
      </c>
      <c r="G4714">
        <v>18903</v>
      </c>
      <c r="H4714">
        <v>4713</v>
      </c>
      <c r="I4714">
        <v>133</v>
      </c>
      <c r="J4714" t="s">
        <v>11139</v>
      </c>
      <c r="K4714" t="s">
        <v>11140</v>
      </c>
      <c r="L4714" t="s">
        <v>170</v>
      </c>
      <c r="M4714" t="s">
        <v>171</v>
      </c>
      <c r="N4714" t="s">
        <v>2559</v>
      </c>
      <c r="O4714" t="s">
        <v>5113</v>
      </c>
      <c r="P4714">
        <v>51.361499999999999</v>
      </c>
      <c r="Q4714">
        <v>13334016</v>
      </c>
      <c r="R4714" t="s">
        <v>151</v>
      </c>
      <c r="S4714">
        <v>5</v>
      </c>
    </row>
    <row r="4715" spans="2:19" x14ac:dyDescent="0.3">
      <c r="B4715">
        <v>4714</v>
      </c>
      <c r="C4715" t="s">
        <v>19</v>
      </c>
      <c r="D4715" t="s">
        <v>19</v>
      </c>
      <c r="E4715">
        <v>4714</v>
      </c>
      <c r="F4715" t="s">
        <v>20</v>
      </c>
      <c r="G4715">
        <v>25943</v>
      </c>
      <c r="H4715">
        <v>4714</v>
      </c>
      <c r="I4715">
        <v>38</v>
      </c>
      <c r="J4715" t="s">
        <v>11141</v>
      </c>
      <c r="K4715" t="s">
        <v>11142</v>
      </c>
      <c r="L4715" t="s">
        <v>131</v>
      </c>
      <c r="M4715" t="s">
        <v>132</v>
      </c>
      <c r="N4715" t="s">
        <v>794</v>
      </c>
      <c r="O4715" t="s">
        <v>794</v>
      </c>
      <c r="P4715">
        <v>51.342300000000002</v>
      </c>
      <c r="Q4715">
        <v>4187122</v>
      </c>
      <c r="R4715" t="s">
        <v>37</v>
      </c>
      <c r="S4715">
        <v>1</v>
      </c>
    </row>
    <row r="4716" spans="2:19" x14ac:dyDescent="0.3">
      <c r="B4716">
        <v>4715</v>
      </c>
      <c r="C4716" t="s">
        <v>19</v>
      </c>
      <c r="D4716" t="s">
        <v>19</v>
      </c>
      <c r="E4716">
        <v>4715</v>
      </c>
      <c r="F4716" t="s">
        <v>20</v>
      </c>
      <c r="G4716">
        <v>24840</v>
      </c>
      <c r="H4716">
        <v>4715</v>
      </c>
      <c r="I4716">
        <v>53</v>
      </c>
      <c r="J4716" t="s">
        <v>11143</v>
      </c>
      <c r="K4716" t="s">
        <v>11144</v>
      </c>
      <c r="L4716" t="s">
        <v>64</v>
      </c>
      <c r="M4716" t="s">
        <v>65</v>
      </c>
      <c r="N4716" t="s">
        <v>1041</v>
      </c>
      <c r="O4716" t="s">
        <v>67</v>
      </c>
      <c r="P4716">
        <v>51.339300000000001</v>
      </c>
      <c r="Q4716">
        <v>4068000</v>
      </c>
      <c r="R4716" t="s">
        <v>121</v>
      </c>
      <c r="S4716">
        <v>1</v>
      </c>
    </row>
    <row r="4717" spans="2:19" x14ac:dyDescent="0.3">
      <c r="B4717">
        <v>4716</v>
      </c>
      <c r="C4717" t="s">
        <v>19</v>
      </c>
      <c r="D4717" t="s">
        <v>19</v>
      </c>
      <c r="E4717">
        <v>4716</v>
      </c>
      <c r="F4717" t="s">
        <v>20</v>
      </c>
      <c r="G4717">
        <v>18570</v>
      </c>
      <c r="H4717">
        <v>4716</v>
      </c>
      <c r="I4717">
        <v>210</v>
      </c>
      <c r="J4717" t="s">
        <v>11145</v>
      </c>
      <c r="K4717" t="s">
        <v>11146</v>
      </c>
      <c r="L4717" t="s">
        <v>23</v>
      </c>
      <c r="M4717" t="s">
        <v>24</v>
      </c>
      <c r="N4717" t="s">
        <v>851</v>
      </c>
      <c r="O4717" t="s">
        <v>41</v>
      </c>
      <c r="P4717">
        <v>51.284500000000001</v>
      </c>
      <c r="Q4717">
        <v>15483970</v>
      </c>
      <c r="R4717" t="s">
        <v>121</v>
      </c>
      <c r="S4717">
        <v>5</v>
      </c>
    </row>
    <row r="4718" spans="2:19" x14ac:dyDescent="0.3">
      <c r="B4718">
        <v>4717</v>
      </c>
      <c r="C4718" t="s">
        <v>19</v>
      </c>
      <c r="D4718" t="s">
        <v>19</v>
      </c>
      <c r="E4718">
        <v>4717</v>
      </c>
      <c r="F4718" t="s">
        <v>20</v>
      </c>
      <c r="G4718">
        <v>17574</v>
      </c>
      <c r="H4718">
        <v>4717</v>
      </c>
      <c r="I4718">
        <v>28</v>
      </c>
      <c r="J4718" t="s">
        <v>11147</v>
      </c>
      <c r="K4718" t="s">
        <v>11148</v>
      </c>
      <c r="L4718" t="s">
        <v>33</v>
      </c>
      <c r="M4718" t="s">
        <v>34</v>
      </c>
      <c r="N4718" t="s">
        <v>413</v>
      </c>
      <c r="O4718" t="s">
        <v>414</v>
      </c>
      <c r="P4718">
        <v>51.251100000000001</v>
      </c>
      <c r="Q4718">
        <v>6319989</v>
      </c>
      <c r="R4718" t="s">
        <v>274</v>
      </c>
      <c r="S4718">
        <v>5</v>
      </c>
    </row>
    <row r="4719" spans="2:19" x14ac:dyDescent="0.3">
      <c r="B4719">
        <v>4718</v>
      </c>
      <c r="C4719" t="s">
        <v>19</v>
      </c>
      <c r="D4719" t="s">
        <v>19</v>
      </c>
      <c r="E4719">
        <v>4718</v>
      </c>
      <c r="F4719" t="s">
        <v>20</v>
      </c>
      <c r="G4719">
        <v>24329</v>
      </c>
      <c r="H4719">
        <v>4718</v>
      </c>
      <c r="I4719">
        <v>6</v>
      </c>
      <c r="J4719" t="s">
        <v>11149</v>
      </c>
      <c r="K4719" t="s">
        <v>11150</v>
      </c>
      <c r="L4719" t="s">
        <v>23</v>
      </c>
      <c r="M4719" t="s">
        <v>24</v>
      </c>
      <c r="N4719" t="s">
        <v>1170</v>
      </c>
      <c r="O4719" t="s">
        <v>277</v>
      </c>
      <c r="P4719">
        <v>51.23</v>
      </c>
      <c r="Q4719">
        <v>4560379</v>
      </c>
      <c r="R4719" t="s">
        <v>151</v>
      </c>
      <c r="S4719">
        <v>2</v>
      </c>
    </row>
    <row r="4720" spans="2:19" x14ac:dyDescent="0.3">
      <c r="B4720">
        <v>4719</v>
      </c>
      <c r="C4720" t="s">
        <v>19</v>
      </c>
      <c r="D4720" t="s">
        <v>19</v>
      </c>
      <c r="E4720">
        <v>4719</v>
      </c>
      <c r="F4720" t="s">
        <v>20</v>
      </c>
      <c r="G4720">
        <v>22181</v>
      </c>
      <c r="H4720">
        <v>4719</v>
      </c>
      <c r="I4720">
        <v>183</v>
      </c>
      <c r="J4720" t="s">
        <v>11151</v>
      </c>
      <c r="K4720" t="s">
        <v>11152</v>
      </c>
      <c r="L4720" t="s">
        <v>189</v>
      </c>
      <c r="M4720" t="s">
        <v>190</v>
      </c>
      <c r="N4720" t="s">
        <v>2413</v>
      </c>
      <c r="O4720" t="s">
        <v>192</v>
      </c>
      <c r="P4720">
        <v>51.214300000000001</v>
      </c>
      <c r="Q4720">
        <v>69007546</v>
      </c>
      <c r="R4720" t="s">
        <v>37</v>
      </c>
      <c r="S4720">
        <v>3</v>
      </c>
    </row>
    <row r="4721" spans="2:19" x14ac:dyDescent="0.3">
      <c r="B4721">
        <v>4720</v>
      </c>
      <c r="C4721" t="s">
        <v>19</v>
      </c>
      <c r="D4721" t="s">
        <v>19</v>
      </c>
      <c r="E4721">
        <v>4720</v>
      </c>
      <c r="F4721" t="s">
        <v>20</v>
      </c>
      <c r="G4721">
        <v>4832</v>
      </c>
      <c r="H4721">
        <v>4720</v>
      </c>
      <c r="I4721">
        <v>34</v>
      </c>
      <c r="J4721" t="s">
        <v>11153</v>
      </c>
      <c r="K4721" t="s">
        <v>11154</v>
      </c>
      <c r="L4721" t="s">
        <v>215</v>
      </c>
      <c r="M4721" t="s">
        <v>216</v>
      </c>
      <c r="N4721" t="s">
        <v>217</v>
      </c>
      <c r="O4721" t="s">
        <v>218</v>
      </c>
      <c r="P4721">
        <v>51.189700000000002</v>
      </c>
      <c r="Q4721">
        <v>4741954</v>
      </c>
      <c r="R4721" t="s">
        <v>151</v>
      </c>
      <c r="S4721">
        <v>4</v>
      </c>
    </row>
    <row r="4722" spans="2:19" x14ac:dyDescent="0.3">
      <c r="B4722">
        <v>4721</v>
      </c>
      <c r="C4722" t="s">
        <v>19</v>
      </c>
      <c r="D4722" t="s">
        <v>19</v>
      </c>
      <c r="E4722">
        <v>4721</v>
      </c>
      <c r="F4722" t="s">
        <v>20</v>
      </c>
      <c r="G4722">
        <v>17942</v>
      </c>
      <c r="H4722">
        <v>4721</v>
      </c>
      <c r="I4722">
        <v>43</v>
      </c>
      <c r="J4722" t="s">
        <v>11155</v>
      </c>
      <c r="K4722" t="s">
        <v>11156</v>
      </c>
      <c r="L4722" t="s">
        <v>731</v>
      </c>
      <c r="M4722" t="s">
        <v>732</v>
      </c>
      <c r="N4722" t="s">
        <v>2969</v>
      </c>
      <c r="O4722" t="s">
        <v>734</v>
      </c>
      <c r="P4722">
        <v>51.162300000000002</v>
      </c>
      <c r="Q4722">
        <v>6802714</v>
      </c>
      <c r="R4722" t="s">
        <v>151</v>
      </c>
      <c r="S4722">
        <v>5</v>
      </c>
    </row>
    <row r="4723" spans="2:19" x14ac:dyDescent="0.3">
      <c r="B4723">
        <v>4722</v>
      </c>
      <c r="C4723" t="s">
        <v>19</v>
      </c>
      <c r="D4723" t="s">
        <v>19</v>
      </c>
      <c r="E4723">
        <v>4722</v>
      </c>
      <c r="F4723" t="s">
        <v>20</v>
      </c>
      <c r="G4723">
        <v>21951</v>
      </c>
      <c r="H4723">
        <v>4722</v>
      </c>
      <c r="I4723">
        <v>105</v>
      </c>
      <c r="J4723" t="s">
        <v>11157</v>
      </c>
      <c r="K4723" t="s">
        <v>11158</v>
      </c>
      <c r="L4723" t="s">
        <v>23</v>
      </c>
      <c r="M4723" t="s">
        <v>24</v>
      </c>
      <c r="N4723" t="s">
        <v>60</v>
      </c>
      <c r="O4723" t="s">
        <v>60</v>
      </c>
      <c r="P4723">
        <v>51.1</v>
      </c>
      <c r="Q4723">
        <v>20176631</v>
      </c>
      <c r="R4723" t="s">
        <v>42</v>
      </c>
      <c r="S4723">
        <v>3</v>
      </c>
    </row>
    <row r="4724" spans="2:19" x14ac:dyDescent="0.3">
      <c r="B4724">
        <v>4723</v>
      </c>
      <c r="C4724" t="s">
        <v>19</v>
      </c>
      <c r="D4724" t="s">
        <v>19</v>
      </c>
      <c r="E4724">
        <v>4723</v>
      </c>
      <c r="F4724" t="s">
        <v>20</v>
      </c>
      <c r="G4724">
        <v>25006</v>
      </c>
      <c r="H4724">
        <v>4723</v>
      </c>
      <c r="I4724">
        <v>10</v>
      </c>
      <c r="J4724" t="s">
        <v>11159</v>
      </c>
      <c r="K4724" t="s">
        <v>11160</v>
      </c>
      <c r="L4724" t="s">
        <v>23</v>
      </c>
      <c r="M4724" t="s">
        <v>24</v>
      </c>
      <c r="N4724" t="s">
        <v>929</v>
      </c>
      <c r="O4724" t="s">
        <v>277</v>
      </c>
      <c r="P4724">
        <v>51.075299999999999</v>
      </c>
      <c r="Q4724">
        <v>2127148</v>
      </c>
      <c r="R4724" t="s">
        <v>428</v>
      </c>
      <c r="S4724">
        <v>1</v>
      </c>
    </row>
    <row r="4725" spans="2:19" x14ac:dyDescent="0.3">
      <c r="B4725">
        <v>4724</v>
      </c>
      <c r="C4725" t="s">
        <v>19</v>
      </c>
      <c r="D4725" t="s">
        <v>19</v>
      </c>
      <c r="E4725">
        <v>4724</v>
      </c>
      <c r="F4725" t="s">
        <v>20</v>
      </c>
      <c r="G4725">
        <v>25238</v>
      </c>
      <c r="H4725">
        <v>4724</v>
      </c>
      <c r="I4725">
        <v>135</v>
      </c>
      <c r="J4725" t="s">
        <v>11161</v>
      </c>
      <c r="K4725" t="s">
        <v>11162</v>
      </c>
      <c r="L4725" t="s">
        <v>77</v>
      </c>
      <c r="M4725" t="s">
        <v>78</v>
      </c>
      <c r="N4725" t="s">
        <v>2208</v>
      </c>
      <c r="O4725" t="s">
        <v>1396</v>
      </c>
      <c r="P4725">
        <v>51.05</v>
      </c>
      <c r="Q4725">
        <v>28429527</v>
      </c>
      <c r="R4725" t="s">
        <v>27</v>
      </c>
      <c r="S4725">
        <v>1</v>
      </c>
    </row>
    <row r="4726" spans="2:19" x14ac:dyDescent="0.3">
      <c r="B4726">
        <v>4725</v>
      </c>
      <c r="C4726" t="s">
        <v>19</v>
      </c>
      <c r="D4726" t="s">
        <v>19</v>
      </c>
      <c r="E4726">
        <v>4725</v>
      </c>
      <c r="F4726" t="s">
        <v>20</v>
      </c>
      <c r="G4726">
        <v>19531</v>
      </c>
      <c r="H4726">
        <v>4725</v>
      </c>
      <c r="I4726">
        <v>42</v>
      </c>
      <c r="J4726" t="s">
        <v>11163</v>
      </c>
      <c r="K4726" t="s">
        <v>11164</v>
      </c>
      <c r="L4726" t="s">
        <v>943</v>
      </c>
      <c r="M4726" t="s">
        <v>944</v>
      </c>
      <c r="N4726" t="s">
        <v>2145</v>
      </c>
      <c r="O4726" t="s">
        <v>946</v>
      </c>
      <c r="P4726">
        <v>51.048000000000002</v>
      </c>
      <c r="Q4726">
        <v>4252000</v>
      </c>
      <c r="R4726" t="s">
        <v>42</v>
      </c>
      <c r="S4726">
        <v>4</v>
      </c>
    </row>
    <row r="4727" spans="2:19" x14ac:dyDescent="0.3">
      <c r="B4727">
        <v>4726</v>
      </c>
      <c r="C4727" t="s">
        <v>19</v>
      </c>
      <c r="D4727" t="s">
        <v>19</v>
      </c>
      <c r="E4727">
        <v>4726</v>
      </c>
      <c r="F4727" t="s">
        <v>20</v>
      </c>
      <c r="G4727">
        <v>18919</v>
      </c>
      <c r="H4727">
        <v>4726</v>
      </c>
      <c r="I4727">
        <v>390</v>
      </c>
      <c r="J4727" t="s">
        <v>11165</v>
      </c>
      <c r="K4727" t="s">
        <v>11166</v>
      </c>
      <c r="L4727" t="s">
        <v>154</v>
      </c>
      <c r="M4727" t="s">
        <v>155</v>
      </c>
      <c r="N4727" t="s">
        <v>11167</v>
      </c>
      <c r="O4727" t="s">
        <v>11168</v>
      </c>
      <c r="P4727">
        <v>51.021799999999999</v>
      </c>
      <c r="Q4727">
        <v>68360000</v>
      </c>
      <c r="R4727" t="s">
        <v>274</v>
      </c>
      <c r="S4727">
        <v>3</v>
      </c>
    </row>
    <row r="4728" spans="2:19" x14ac:dyDescent="0.3">
      <c r="B4728">
        <v>4727</v>
      </c>
      <c r="C4728" t="s">
        <v>19</v>
      </c>
      <c r="D4728" t="s">
        <v>19</v>
      </c>
      <c r="E4728">
        <v>4727</v>
      </c>
      <c r="F4728" t="s">
        <v>20</v>
      </c>
      <c r="G4728">
        <v>24531</v>
      </c>
      <c r="H4728">
        <v>4727</v>
      </c>
      <c r="I4728">
        <v>65</v>
      </c>
      <c r="J4728" t="s">
        <v>11169</v>
      </c>
      <c r="K4728" t="s">
        <v>11170</v>
      </c>
      <c r="L4728" t="s">
        <v>360</v>
      </c>
      <c r="M4728" t="s">
        <v>361</v>
      </c>
      <c r="N4728" t="s">
        <v>362</v>
      </c>
      <c r="O4728" t="s">
        <v>362</v>
      </c>
      <c r="P4728">
        <v>50.966299999999997</v>
      </c>
      <c r="Q4728">
        <v>378607667</v>
      </c>
      <c r="R4728" t="s">
        <v>449</v>
      </c>
      <c r="S4728">
        <v>2</v>
      </c>
    </row>
    <row r="4729" spans="2:19" x14ac:dyDescent="0.3">
      <c r="B4729">
        <v>4728</v>
      </c>
      <c r="C4729" t="s">
        <v>19</v>
      </c>
      <c r="D4729" t="s">
        <v>19</v>
      </c>
      <c r="E4729">
        <v>4728</v>
      </c>
      <c r="F4729" t="s">
        <v>20</v>
      </c>
      <c r="G4729">
        <v>19770</v>
      </c>
      <c r="H4729">
        <v>4728</v>
      </c>
      <c r="I4729">
        <v>160</v>
      </c>
      <c r="J4729" t="s">
        <v>11171</v>
      </c>
      <c r="K4729" t="s">
        <v>11172</v>
      </c>
      <c r="L4729" t="s">
        <v>164</v>
      </c>
      <c r="M4729" t="s">
        <v>165</v>
      </c>
      <c r="N4729" t="s">
        <v>166</v>
      </c>
      <c r="O4729" t="s">
        <v>167</v>
      </c>
      <c r="P4729">
        <v>50.951599999999999</v>
      </c>
      <c r="Q4729">
        <v>52504000</v>
      </c>
      <c r="R4729" t="s">
        <v>61</v>
      </c>
      <c r="S4729">
        <v>4</v>
      </c>
    </row>
    <row r="4730" spans="2:19" x14ac:dyDescent="0.3">
      <c r="B4730">
        <v>4729</v>
      </c>
      <c r="C4730" t="s">
        <v>19</v>
      </c>
      <c r="D4730" t="s">
        <v>19</v>
      </c>
      <c r="E4730">
        <v>4729</v>
      </c>
      <c r="F4730" t="s">
        <v>20</v>
      </c>
      <c r="G4730">
        <v>18250</v>
      </c>
      <c r="H4730">
        <v>4729</v>
      </c>
      <c r="I4730">
        <v>75</v>
      </c>
      <c r="J4730" t="s">
        <v>11173</v>
      </c>
      <c r="K4730" t="s">
        <v>11174</v>
      </c>
      <c r="L4730" t="s">
        <v>185</v>
      </c>
      <c r="M4730" t="s">
        <v>186</v>
      </c>
      <c r="N4730" t="s">
        <v>818</v>
      </c>
      <c r="O4730" t="s">
        <v>819</v>
      </c>
      <c r="P4730">
        <v>50.951000000000001</v>
      </c>
      <c r="Q4730">
        <v>8894590</v>
      </c>
      <c r="R4730" t="s">
        <v>151</v>
      </c>
      <c r="S4730">
        <v>4</v>
      </c>
    </row>
    <row r="4731" spans="2:19" x14ac:dyDescent="0.3">
      <c r="B4731">
        <v>4730</v>
      </c>
      <c r="C4731" t="s">
        <v>19</v>
      </c>
      <c r="D4731" t="s">
        <v>19</v>
      </c>
      <c r="E4731">
        <v>4730</v>
      </c>
      <c r="F4731" t="s">
        <v>20</v>
      </c>
      <c r="G4731">
        <v>2926</v>
      </c>
      <c r="H4731">
        <v>4730</v>
      </c>
      <c r="I4731">
        <v>1956</v>
      </c>
      <c r="J4731" t="s">
        <v>11175</v>
      </c>
      <c r="K4731" t="s">
        <v>11176</v>
      </c>
      <c r="L4731" t="s">
        <v>131</v>
      </c>
      <c r="M4731" t="s">
        <v>132</v>
      </c>
      <c r="N4731" t="s">
        <v>794</v>
      </c>
      <c r="O4731" t="s">
        <v>794</v>
      </c>
      <c r="P4731">
        <v>50.907600000000002</v>
      </c>
      <c r="Q4731">
        <v>189536095</v>
      </c>
      <c r="R4731" t="s">
        <v>144</v>
      </c>
      <c r="S4731">
        <v>8</v>
      </c>
    </row>
    <row r="4732" spans="2:19" x14ac:dyDescent="0.3">
      <c r="B4732">
        <v>4731</v>
      </c>
      <c r="C4732" t="s">
        <v>19</v>
      </c>
      <c r="D4732" t="s">
        <v>19</v>
      </c>
      <c r="E4732">
        <v>4731</v>
      </c>
      <c r="F4732" t="s">
        <v>20</v>
      </c>
      <c r="G4732">
        <v>25405</v>
      </c>
      <c r="H4732">
        <v>4731</v>
      </c>
      <c r="I4732">
        <v>105</v>
      </c>
      <c r="J4732" t="s">
        <v>11177</v>
      </c>
      <c r="K4732" t="s">
        <v>11178</v>
      </c>
      <c r="L4732" t="s">
        <v>64</v>
      </c>
      <c r="M4732" t="s">
        <v>65</v>
      </c>
      <c r="N4732" t="s">
        <v>67</v>
      </c>
      <c r="O4732" t="s">
        <v>67</v>
      </c>
      <c r="P4732">
        <v>50.878300000000003</v>
      </c>
      <c r="Q4732">
        <v>17862793</v>
      </c>
      <c r="R4732" t="s">
        <v>144</v>
      </c>
      <c r="S4732">
        <v>1</v>
      </c>
    </row>
    <row r="4733" spans="2:19" x14ac:dyDescent="0.3">
      <c r="B4733">
        <v>4732</v>
      </c>
      <c r="C4733" t="s">
        <v>19</v>
      </c>
      <c r="D4733" t="s">
        <v>19</v>
      </c>
      <c r="E4733">
        <v>4732</v>
      </c>
      <c r="F4733" t="s">
        <v>20</v>
      </c>
      <c r="G4733">
        <v>19499</v>
      </c>
      <c r="H4733">
        <v>4732</v>
      </c>
      <c r="I4733">
        <v>31</v>
      </c>
      <c r="J4733" t="s">
        <v>11179</v>
      </c>
      <c r="K4733" t="s">
        <v>11180</v>
      </c>
      <c r="L4733" t="s">
        <v>23</v>
      </c>
      <c r="M4733" t="s">
        <v>24</v>
      </c>
      <c r="N4733" t="s">
        <v>504</v>
      </c>
      <c r="O4733" t="s">
        <v>26</v>
      </c>
      <c r="P4733">
        <v>50.880699999999997</v>
      </c>
      <c r="Q4733">
        <v>5907664</v>
      </c>
      <c r="R4733" t="s">
        <v>49</v>
      </c>
      <c r="S4733">
        <v>3</v>
      </c>
    </row>
    <row r="4734" spans="2:19" x14ac:dyDescent="0.3">
      <c r="B4734">
        <v>4733</v>
      </c>
      <c r="C4734" t="s">
        <v>19</v>
      </c>
      <c r="D4734" t="s">
        <v>19</v>
      </c>
      <c r="E4734">
        <v>4733</v>
      </c>
      <c r="F4734" t="s">
        <v>20</v>
      </c>
      <c r="G4734">
        <v>20700</v>
      </c>
      <c r="H4734">
        <v>4733</v>
      </c>
      <c r="I4734">
        <v>162</v>
      </c>
      <c r="J4734" t="s">
        <v>11181</v>
      </c>
      <c r="K4734" t="s">
        <v>11182</v>
      </c>
      <c r="L4734" t="s">
        <v>33</v>
      </c>
      <c r="M4734" t="s">
        <v>34</v>
      </c>
      <c r="N4734" t="s">
        <v>830</v>
      </c>
      <c r="O4734" t="s">
        <v>36</v>
      </c>
      <c r="P4734">
        <v>50.857199999999999</v>
      </c>
      <c r="Q4734">
        <v>20347494</v>
      </c>
      <c r="R4734" t="s">
        <v>42</v>
      </c>
      <c r="S4734">
        <v>10</v>
      </c>
    </row>
    <row r="4735" spans="2:19" x14ac:dyDescent="0.3">
      <c r="B4735">
        <v>4734</v>
      </c>
      <c r="C4735" t="s">
        <v>19</v>
      </c>
      <c r="D4735" t="s">
        <v>19</v>
      </c>
      <c r="E4735">
        <v>4734</v>
      </c>
      <c r="F4735" t="s">
        <v>20</v>
      </c>
      <c r="G4735">
        <v>26615</v>
      </c>
      <c r="H4735">
        <v>4734</v>
      </c>
      <c r="I4735">
        <v>39</v>
      </c>
      <c r="J4735" t="s">
        <v>11183</v>
      </c>
      <c r="K4735" t="s">
        <v>11184</v>
      </c>
      <c r="L4735" t="s">
        <v>131</v>
      </c>
      <c r="M4735" t="s">
        <v>132</v>
      </c>
      <c r="N4735" t="s">
        <v>10391</v>
      </c>
      <c r="O4735" t="s">
        <v>143</v>
      </c>
      <c r="P4735">
        <v>50.833799999999997</v>
      </c>
      <c r="Q4735">
        <v>6802255</v>
      </c>
      <c r="R4735" t="s">
        <v>42</v>
      </c>
      <c r="S4735">
        <v>1</v>
      </c>
    </row>
    <row r="4736" spans="2:19" x14ac:dyDescent="0.3">
      <c r="B4736">
        <v>4735</v>
      </c>
      <c r="C4736" t="s">
        <v>19</v>
      </c>
      <c r="D4736" t="s">
        <v>19</v>
      </c>
      <c r="E4736">
        <v>4735</v>
      </c>
      <c r="F4736" t="s">
        <v>20</v>
      </c>
      <c r="G4736">
        <v>4067</v>
      </c>
      <c r="H4736">
        <v>4735</v>
      </c>
      <c r="I4736">
        <v>2495</v>
      </c>
      <c r="J4736" t="s">
        <v>11185</v>
      </c>
      <c r="K4736" t="s">
        <v>11186</v>
      </c>
      <c r="L4736" t="s">
        <v>257</v>
      </c>
      <c r="M4736" t="s">
        <v>258</v>
      </c>
      <c r="N4736" t="s">
        <v>11187</v>
      </c>
      <c r="O4736" t="s">
        <v>259</v>
      </c>
      <c r="P4736">
        <v>50.782600000000002</v>
      </c>
      <c r="Q4736">
        <v>268239275</v>
      </c>
      <c r="R4736" t="s">
        <v>74</v>
      </c>
      <c r="S4736">
        <v>8</v>
      </c>
    </row>
    <row r="4737" spans="2:19" x14ac:dyDescent="0.3">
      <c r="B4737">
        <v>4736</v>
      </c>
      <c r="C4737" t="s">
        <v>19</v>
      </c>
      <c r="D4737" t="s">
        <v>19</v>
      </c>
      <c r="E4737">
        <v>4736</v>
      </c>
      <c r="F4737" t="s">
        <v>20</v>
      </c>
      <c r="G4737">
        <v>4097</v>
      </c>
      <c r="H4737">
        <v>4736</v>
      </c>
      <c r="I4737">
        <v>80</v>
      </c>
      <c r="J4737" t="s">
        <v>11188</v>
      </c>
      <c r="K4737" t="s">
        <v>11189</v>
      </c>
      <c r="L4737" t="s">
        <v>189</v>
      </c>
      <c r="M4737" t="s">
        <v>190</v>
      </c>
      <c r="N4737" t="s">
        <v>11190</v>
      </c>
      <c r="O4737" t="s">
        <v>192</v>
      </c>
      <c r="P4737">
        <v>50.783099999999997</v>
      </c>
      <c r="Q4737">
        <v>7185767</v>
      </c>
      <c r="R4737" t="s">
        <v>27</v>
      </c>
      <c r="S4737">
        <v>7</v>
      </c>
    </row>
    <row r="4738" spans="2:19" x14ac:dyDescent="0.3">
      <c r="B4738">
        <v>4737</v>
      </c>
      <c r="C4738" t="s">
        <v>19</v>
      </c>
      <c r="D4738" t="s">
        <v>19</v>
      </c>
      <c r="E4738">
        <v>4737</v>
      </c>
      <c r="F4738" t="s">
        <v>20</v>
      </c>
      <c r="G4738">
        <v>131</v>
      </c>
      <c r="H4738">
        <v>4737</v>
      </c>
      <c r="I4738">
        <v>82</v>
      </c>
      <c r="J4738" t="s">
        <v>11191</v>
      </c>
      <c r="K4738" t="s">
        <v>11192</v>
      </c>
      <c r="L4738" t="s">
        <v>131</v>
      </c>
      <c r="M4738" t="s">
        <v>132</v>
      </c>
      <c r="N4738" t="s">
        <v>133</v>
      </c>
      <c r="O4738" t="s">
        <v>133</v>
      </c>
      <c r="P4738">
        <v>50.757599999999996</v>
      </c>
      <c r="Q4738">
        <v>60174319</v>
      </c>
      <c r="R4738" t="s">
        <v>30</v>
      </c>
      <c r="S4738">
        <v>7</v>
      </c>
    </row>
    <row r="4739" spans="2:19" x14ac:dyDescent="0.3">
      <c r="B4739">
        <v>4738</v>
      </c>
      <c r="C4739" t="s">
        <v>19</v>
      </c>
      <c r="D4739" t="s">
        <v>19</v>
      </c>
      <c r="E4739">
        <v>4738</v>
      </c>
      <c r="F4739" t="s">
        <v>20</v>
      </c>
      <c r="G4739">
        <v>4363</v>
      </c>
      <c r="H4739">
        <v>4738</v>
      </c>
      <c r="I4739">
        <v>132</v>
      </c>
      <c r="J4739" t="s">
        <v>11193</v>
      </c>
      <c r="K4739" t="s">
        <v>11194</v>
      </c>
      <c r="L4739" t="s">
        <v>154</v>
      </c>
      <c r="M4739" t="s">
        <v>155</v>
      </c>
      <c r="N4739" t="s">
        <v>778</v>
      </c>
      <c r="O4739" t="s">
        <v>3498</v>
      </c>
      <c r="P4739">
        <v>50.624000000000002</v>
      </c>
      <c r="Q4739">
        <v>20155000</v>
      </c>
      <c r="R4739" t="s">
        <v>478</v>
      </c>
      <c r="S4739">
        <v>7</v>
      </c>
    </row>
    <row r="4740" spans="2:19" x14ac:dyDescent="0.3">
      <c r="B4740">
        <v>4739</v>
      </c>
      <c r="C4740" t="s">
        <v>19</v>
      </c>
      <c r="D4740" t="s">
        <v>19</v>
      </c>
      <c r="E4740">
        <v>4739</v>
      </c>
      <c r="F4740" t="s">
        <v>20</v>
      </c>
      <c r="G4740">
        <v>25497</v>
      </c>
      <c r="H4740">
        <v>4739</v>
      </c>
      <c r="I4740">
        <v>110</v>
      </c>
      <c r="J4740" t="s">
        <v>11195</v>
      </c>
      <c r="K4740" t="s">
        <v>11196</v>
      </c>
      <c r="L4740" t="s">
        <v>95</v>
      </c>
      <c r="M4740" t="s">
        <v>96</v>
      </c>
      <c r="N4740" t="s">
        <v>1690</v>
      </c>
      <c r="O4740" t="s">
        <v>150</v>
      </c>
      <c r="P4740">
        <v>50.578099999999999</v>
      </c>
      <c r="Q4740">
        <v>17249250</v>
      </c>
      <c r="R4740" t="s">
        <v>74</v>
      </c>
      <c r="S4740">
        <v>1</v>
      </c>
    </row>
    <row r="4741" spans="2:19" x14ac:dyDescent="0.3">
      <c r="B4741">
        <v>4740</v>
      </c>
      <c r="C4741" t="s">
        <v>19</v>
      </c>
      <c r="D4741" t="s">
        <v>19</v>
      </c>
      <c r="E4741">
        <v>4740</v>
      </c>
      <c r="F4741" t="s">
        <v>20</v>
      </c>
      <c r="G4741">
        <v>24263</v>
      </c>
      <c r="H4741">
        <v>4740</v>
      </c>
      <c r="I4741">
        <v>132</v>
      </c>
      <c r="J4741" t="s">
        <v>11197</v>
      </c>
      <c r="K4741" t="s">
        <v>11198</v>
      </c>
      <c r="L4741" t="s">
        <v>70</v>
      </c>
      <c r="M4741" t="s">
        <v>71</v>
      </c>
      <c r="N4741" t="s">
        <v>969</v>
      </c>
      <c r="O4741" t="s">
        <v>73</v>
      </c>
      <c r="P4741">
        <v>50.500999999999998</v>
      </c>
      <c r="Q4741">
        <v>27440609</v>
      </c>
      <c r="R4741" t="s">
        <v>151</v>
      </c>
      <c r="S4741">
        <v>2</v>
      </c>
    </row>
    <row r="4742" spans="2:19" x14ac:dyDescent="0.3">
      <c r="B4742">
        <v>4741</v>
      </c>
      <c r="C4742" t="s">
        <v>19</v>
      </c>
      <c r="D4742" t="s">
        <v>19</v>
      </c>
      <c r="E4742">
        <v>4741</v>
      </c>
      <c r="F4742" t="s">
        <v>20</v>
      </c>
      <c r="G4742">
        <v>26034</v>
      </c>
      <c r="H4742">
        <v>4741</v>
      </c>
      <c r="I4742">
        <v>30</v>
      </c>
      <c r="J4742" t="s">
        <v>11199</v>
      </c>
      <c r="K4742" t="s">
        <v>11200</v>
      </c>
      <c r="L4742" t="s">
        <v>95</v>
      </c>
      <c r="M4742" t="s">
        <v>96</v>
      </c>
      <c r="N4742" t="s">
        <v>1256</v>
      </c>
      <c r="O4742" t="s">
        <v>489</v>
      </c>
      <c r="P4742">
        <v>50.4636</v>
      </c>
      <c r="Q4742">
        <v>15648450</v>
      </c>
      <c r="R4742" t="s">
        <v>151</v>
      </c>
      <c r="S4742">
        <v>1</v>
      </c>
    </row>
    <row r="4743" spans="2:19" x14ac:dyDescent="0.3">
      <c r="B4743">
        <v>4742</v>
      </c>
      <c r="C4743" t="s">
        <v>19</v>
      </c>
      <c r="D4743" t="s">
        <v>19</v>
      </c>
      <c r="E4743">
        <v>4742</v>
      </c>
      <c r="F4743" t="s">
        <v>20</v>
      </c>
      <c r="G4743">
        <v>20777</v>
      </c>
      <c r="H4743">
        <v>4742</v>
      </c>
      <c r="I4743">
        <v>17</v>
      </c>
      <c r="J4743" t="s">
        <v>11201</v>
      </c>
      <c r="K4743" t="s">
        <v>11202</v>
      </c>
      <c r="L4743" t="s">
        <v>189</v>
      </c>
      <c r="M4743" t="s">
        <v>190</v>
      </c>
      <c r="N4743" t="s">
        <v>11203</v>
      </c>
      <c r="P4743">
        <v>50.450099999999999</v>
      </c>
      <c r="Q4743">
        <v>20196931</v>
      </c>
      <c r="R4743" t="s">
        <v>37</v>
      </c>
      <c r="S4743">
        <v>4</v>
      </c>
    </row>
    <row r="4744" spans="2:19" x14ac:dyDescent="0.3">
      <c r="B4744">
        <v>4743</v>
      </c>
      <c r="C4744" t="s">
        <v>19</v>
      </c>
      <c r="D4744" t="s">
        <v>19</v>
      </c>
      <c r="E4744">
        <v>4743</v>
      </c>
      <c r="F4744" t="s">
        <v>20</v>
      </c>
      <c r="G4744">
        <v>3191</v>
      </c>
      <c r="H4744">
        <v>4743</v>
      </c>
      <c r="I4744">
        <v>55</v>
      </c>
      <c r="J4744" t="s">
        <v>11204</v>
      </c>
      <c r="K4744" t="s">
        <v>11205</v>
      </c>
      <c r="L4744" t="s">
        <v>731</v>
      </c>
      <c r="M4744" t="s">
        <v>732</v>
      </c>
      <c r="N4744" t="s">
        <v>734</v>
      </c>
      <c r="O4744" t="s">
        <v>734</v>
      </c>
      <c r="P4744">
        <v>50.396500000000003</v>
      </c>
      <c r="Q4744">
        <v>11404033</v>
      </c>
      <c r="R4744" t="s">
        <v>274</v>
      </c>
      <c r="S4744">
        <v>6</v>
      </c>
    </row>
    <row r="4745" spans="2:19" x14ac:dyDescent="0.3">
      <c r="B4745">
        <v>4744</v>
      </c>
      <c r="C4745" t="s">
        <v>19</v>
      </c>
      <c r="D4745" t="s">
        <v>19</v>
      </c>
      <c r="E4745">
        <v>4744</v>
      </c>
      <c r="F4745" t="s">
        <v>20</v>
      </c>
      <c r="G4745">
        <v>4540</v>
      </c>
      <c r="H4745">
        <v>4744</v>
      </c>
      <c r="I4745">
        <v>60</v>
      </c>
      <c r="J4745" t="s">
        <v>11206</v>
      </c>
      <c r="K4745" t="s">
        <v>11207</v>
      </c>
      <c r="L4745" t="s">
        <v>185</v>
      </c>
      <c r="M4745" t="s">
        <v>186</v>
      </c>
      <c r="N4745" t="s">
        <v>185</v>
      </c>
      <c r="O4745" t="s">
        <v>179</v>
      </c>
      <c r="P4745">
        <v>50.394399999999997</v>
      </c>
      <c r="Q4745">
        <v>9774517</v>
      </c>
      <c r="R4745" t="s">
        <v>151</v>
      </c>
      <c r="S4745">
        <v>5</v>
      </c>
    </row>
    <row r="4746" spans="2:19" x14ac:dyDescent="0.3">
      <c r="B4746">
        <v>4745</v>
      </c>
      <c r="C4746" t="s">
        <v>19</v>
      </c>
      <c r="D4746" t="s">
        <v>19</v>
      </c>
      <c r="E4746">
        <v>4745</v>
      </c>
      <c r="F4746" t="s">
        <v>20</v>
      </c>
      <c r="G4746">
        <v>23836</v>
      </c>
      <c r="H4746">
        <v>4745</v>
      </c>
      <c r="I4746">
        <v>32</v>
      </c>
      <c r="J4746" t="s">
        <v>11208</v>
      </c>
      <c r="K4746" t="s">
        <v>11209</v>
      </c>
      <c r="L4746" t="s">
        <v>23</v>
      </c>
      <c r="M4746" t="s">
        <v>24</v>
      </c>
      <c r="N4746" t="s">
        <v>674</v>
      </c>
      <c r="O4746" t="s">
        <v>26</v>
      </c>
      <c r="P4746">
        <v>50.383200000000002</v>
      </c>
      <c r="Q4746">
        <v>5871832</v>
      </c>
      <c r="R4746" t="s">
        <v>121</v>
      </c>
      <c r="S4746">
        <v>2</v>
      </c>
    </row>
    <row r="4747" spans="2:19" x14ac:dyDescent="0.3">
      <c r="B4747">
        <v>4746</v>
      </c>
      <c r="C4747" t="s">
        <v>19</v>
      </c>
      <c r="D4747" t="s">
        <v>19</v>
      </c>
      <c r="E4747">
        <v>4746</v>
      </c>
      <c r="F4747" t="s">
        <v>20</v>
      </c>
      <c r="G4747">
        <v>25381</v>
      </c>
      <c r="H4747">
        <v>4746</v>
      </c>
      <c r="I4747">
        <v>110</v>
      </c>
      <c r="J4747" t="s">
        <v>11210</v>
      </c>
      <c r="K4747" t="s">
        <v>11211</v>
      </c>
      <c r="L4747" t="s">
        <v>185</v>
      </c>
      <c r="M4747" t="s">
        <v>186</v>
      </c>
      <c r="N4747" t="s">
        <v>3432</v>
      </c>
      <c r="O4747" t="s">
        <v>179</v>
      </c>
      <c r="P4747">
        <v>50.346800000000002</v>
      </c>
      <c r="Q4747">
        <v>53062753</v>
      </c>
      <c r="R4747" t="s">
        <v>30</v>
      </c>
      <c r="S4747">
        <v>1</v>
      </c>
    </row>
    <row r="4748" spans="2:19" x14ac:dyDescent="0.3">
      <c r="B4748">
        <v>4747</v>
      </c>
      <c r="C4748" t="s">
        <v>19</v>
      </c>
      <c r="D4748" t="s">
        <v>19</v>
      </c>
      <c r="E4748">
        <v>4747</v>
      </c>
      <c r="F4748" t="s">
        <v>20</v>
      </c>
      <c r="G4748">
        <v>6043</v>
      </c>
      <c r="H4748">
        <v>4747</v>
      </c>
      <c r="I4748">
        <v>240</v>
      </c>
      <c r="J4748" t="s">
        <v>11212</v>
      </c>
      <c r="K4748" t="s">
        <v>11213</v>
      </c>
      <c r="L4748" t="s">
        <v>185</v>
      </c>
      <c r="M4748" t="s">
        <v>186</v>
      </c>
      <c r="N4748" t="s">
        <v>191</v>
      </c>
      <c r="O4748" t="s">
        <v>2593</v>
      </c>
      <c r="P4748">
        <v>50.3401</v>
      </c>
      <c r="Q4748">
        <v>25576160</v>
      </c>
      <c r="R4748" t="s">
        <v>61</v>
      </c>
      <c r="S4748">
        <v>8</v>
      </c>
    </row>
    <row r="4749" spans="2:19" x14ac:dyDescent="0.3">
      <c r="B4749">
        <v>4748</v>
      </c>
      <c r="C4749" t="s">
        <v>19</v>
      </c>
      <c r="D4749" t="s">
        <v>19</v>
      </c>
      <c r="E4749">
        <v>4748</v>
      </c>
      <c r="F4749" t="s">
        <v>20</v>
      </c>
      <c r="G4749">
        <v>2266</v>
      </c>
      <c r="H4749">
        <v>4748</v>
      </c>
      <c r="I4749">
        <v>22</v>
      </c>
      <c r="J4749" t="s">
        <v>11214</v>
      </c>
      <c r="K4749" t="s">
        <v>11215</v>
      </c>
      <c r="L4749" t="s">
        <v>246</v>
      </c>
      <c r="M4749" t="s">
        <v>247</v>
      </c>
      <c r="N4749" t="s">
        <v>6143</v>
      </c>
      <c r="O4749" t="s">
        <v>432</v>
      </c>
      <c r="P4749">
        <v>50.331400000000002</v>
      </c>
      <c r="Q4749">
        <v>5078307</v>
      </c>
      <c r="R4749" t="s">
        <v>49</v>
      </c>
      <c r="S4749">
        <v>5</v>
      </c>
    </row>
    <row r="4750" spans="2:19" x14ac:dyDescent="0.3">
      <c r="B4750">
        <v>4749</v>
      </c>
      <c r="C4750" t="s">
        <v>19</v>
      </c>
      <c r="D4750" t="s">
        <v>19</v>
      </c>
      <c r="E4750">
        <v>4749</v>
      </c>
      <c r="F4750" t="s">
        <v>20</v>
      </c>
      <c r="G4750">
        <v>8484</v>
      </c>
      <c r="H4750">
        <v>4749</v>
      </c>
      <c r="I4750">
        <v>13</v>
      </c>
      <c r="J4750" t="s">
        <v>11216</v>
      </c>
      <c r="K4750" t="s">
        <v>11217</v>
      </c>
      <c r="L4750" t="s">
        <v>23</v>
      </c>
      <c r="M4750" t="s">
        <v>24</v>
      </c>
      <c r="N4750" t="s">
        <v>2723</v>
      </c>
      <c r="O4750" t="s">
        <v>26</v>
      </c>
      <c r="P4750">
        <v>50.313400000000001</v>
      </c>
      <c r="Q4750">
        <v>2744597</v>
      </c>
      <c r="R4750" t="s">
        <v>151</v>
      </c>
      <c r="S4750">
        <v>2</v>
      </c>
    </row>
    <row r="4751" spans="2:19" x14ac:dyDescent="0.3">
      <c r="B4751">
        <v>4750</v>
      </c>
      <c r="C4751" t="s">
        <v>19</v>
      </c>
      <c r="D4751" t="s">
        <v>19</v>
      </c>
      <c r="E4751">
        <v>4750</v>
      </c>
      <c r="F4751" t="s">
        <v>20</v>
      </c>
      <c r="G4751">
        <v>3493</v>
      </c>
      <c r="H4751">
        <v>4750</v>
      </c>
      <c r="I4751">
        <v>52</v>
      </c>
      <c r="J4751" t="s">
        <v>11218</v>
      </c>
      <c r="K4751" t="s">
        <v>11219</v>
      </c>
      <c r="L4751" t="s">
        <v>2225</v>
      </c>
      <c r="M4751" t="s">
        <v>2226</v>
      </c>
      <c r="N4751" t="s">
        <v>10574</v>
      </c>
      <c r="O4751" t="s">
        <v>10575</v>
      </c>
      <c r="P4751">
        <v>50.292400000000001</v>
      </c>
      <c r="Q4751">
        <v>32818439</v>
      </c>
      <c r="R4751" t="s">
        <v>37</v>
      </c>
      <c r="S4751">
        <v>6</v>
      </c>
    </row>
    <row r="4752" spans="2:19" x14ac:dyDescent="0.3">
      <c r="B4752">
        <v>4751</v>
      </c>
      <c r="C4752" t="s">
        <v>19</v>
      </c>
      <c r="D4752" t="s">
        <v>19</v>
      </c>
      <c r="E4752">
        <v>4751</v>
      </c>
      <c r="F4752" t="s">
        <v>20</v>
      </c>
      <c r="G4752">
        <v>1310</v>
      </c>
      <c r="H4752">
        <v>4751</v>
      </c>
      <c r="I4752">
        <v>42</v>
      </c>
      <c r="J4752" t="s">
        <v>11220</v>
      </c>
      <c r="K4752" t="s">
        <v>11221</v>
      </c>
      <c r="L4752" t="s">
        <v>164</v>
      </c>
      <c r="M4752" t="s">
        <v>165</v>
      </c>
      <c r="N4752" t="s">
        <v>6330</v>
      </c>
      <c r="O4752" t="s">
        <v>167</v>
      </c>
      <c r="P4752">
        <v>50.277900000000002</v>
      </c>
      <c r="Q4752">
        <v>38058095</v>
      </c>
      <c r="R4752" t="s">
        <v>182</v>
      </c>
      <c r="S4752">
        <v>7</v>
      </c>
    </row>
    <row r="4753" spans="2:19" x14ac:dyDescent="0.3">
      <c r="B4753">
        <v>4752</v>
      </c>
      <c r="C4753" t="s">
        <v>19</v>
      </c>
      <c r="D4753" t="s">
        <v>19</v>
      </c>
      <c r="E4753">
        <v>4752</v>
      </c>
      <c r="F4753" t="s">
        <v>20</v>
      </c>
      <c r="G4753">
        <v>18135</v>
      </c>
      <c r="H4753">
        <v>4752</v>
      </c>
      <c r="I4753">
        <v>0</v>
      </c>
      <c r="J4753" t="s">
        <v>11222</v>
      </c>
      <c r="K4753" t="s">
        <v>11223</v>
      </c>
      <c r="L4753" t="s">
        <v>257</v>
      </c>
      <c r="M4753" t="s">
        <v>258</v>
      </c>
      <c r="N4753" t="s">
        <v>259</v>
      </c>
      <c r="O4753" t="s">
        <v>259</v>
      </c>
      <c r="P4753">
        <v>50.2425</v>
      </c>
      <c r="Q4753">
        <v>4151560</v>
      </c>
      <c r="R4753" t="s">
        <v>37</v>
      </c>
      <c r="S4753">
        <v>4</v>
      </c>
    </row>
    <row r="4754" spans="2:19" x14ac:dyDescent="0.3">
      <c r="B4754">
        <v>4753</v>
      </c>
      <c r="C4754" t="s">
        <v>19</v>
      </c>
      <c r="D4754" t="s">
        <v>19</v>
      </c>
      <c r="E4754">
        <v>4753</v>
      </c>
      <c r="F4754" t="s">
        <v>20</v>
      </c>
      <c r="G4754">
        <v>2664</v>
      </c>
      <c r="H4754">
        <v>4753</v>
      </c>
      <c r="I4754">
        <v>32</v>
      </c>
      <c r="J4754" t="s">
        <v>11224</v>
      </c>
      <c r="K4754" t="s">
        <v>11225</v>
      </c>
      <c r="L4754" t="s">
        <v>77</v>
      </c>
      <c r="M4754" t="s">
        <v>78</v>
      </c>
      <c r="N4754" t="s">
        <v>3057</v>
      </c>
      <c r="O4754" t="s">
        <v>1396</v>
      </c>
      <c r="P4754">
        <v>50.188600000000001</v>
      </c>
      <c r="Q4754">
        <v>7058585</v>
      </c>
      <c r="R4754" t="s">
        <v>182</v>
      </c>
      <c r="S4754">
        <v>8</v>
      </c>
    </row>
    <row r="4755" spans="2:19" x14ac:dyDescent="0.3">
      <c r="B4755">
        <v>4754</v>
      </c>
      <c r="C4755" t="s">
        <v>19</v>
      </c>
      <c r="D4755" t="s">
        <v>19</v>
      </c>
      <c r="E4755">
        <v>4754</v>
      </c>
      <c r="F4755" t="s">
        <v>20</v>
      </c>
      <c r="G4755">
        <v>26352</v>
      </c>
      <c r="H4755">
        <v>4754</v>
      </c>
      <c r="I4755">
        <v>58</v>
      </c>
      <c r="J4755" t="s">
        <v>11226</v>
      </c>
      <c r="K4755" t="s">
        <v>11227</v>
      </c>
      <c r="L4755" t="s">
        <v>901</v>
      </c>
      <c r="M4755" t="s">
        <v>902</v>
      </c>
      <c r="N4755" t="s">
        <v>11228</v>
      </c>
      <c r="O4755" t="s">
        <v>7602</v>
      </c>
      <c r="P4755">
        <v>50.172600000000003</v>
      </c>
      <c r="Q4755">
        <v>15026647</v>
      </c>
      <c r="R4755" t="s">
        <v>118</v>
      </c>
      <c r="S4755">
        <v>1</v>
      </c>
    </row>
    <row r="4756" spans="2:19" x14ac:dyDescent="0.3">
      <c r="B4756">
        <v>4755</v>
      </c>
      <c r="C4756" t="s">
        <v>19</v>
      </c>
      <c r="D4756" t="s">
        <v>19</v>
      </c>
      <c r="E4756">
        <v>4755</v>
      </c>
      <c r="F4756" t="s">
        <v>20</v>
      </c>
      <c r="G4756">
        <v>864</v>
      </c>
      <c r="H4756">
        <v>4755</v>
      </c>
      <c r="I4756">
        <v>48</v>
      </c>
      <c r="J4756" t="s">
        <v>11229</v>
      </c>
      <c r="K4756" t="s">
        <v>11230</v>
      </c>
      <c r="L4756" t="s">
        <v>33</v>
      </c>
      <c r="M4756" t="s">
        <v>34</v>
      </c>
      <c r="N4756" t="s">
        <v>35</v>
      </c>
      <c r="O4756" t="s">
        <v>36</v>
      </c>
      <c r="P4756">
        <v>50.135199999999998</v>
      </c>
      <c r="Q4756">
        <v>11563595</v>
      </c>
      <c r="R4756" t="s">
        <v>118</v>
      </c>
      <c r="S4756">
        <v>6</v>
      </c>
    </row>
    <row r="4757" spans="2:19" x14ac:dyDescent="0.3">
      <c r="B4757">
        <v>4756</v>
      </c>
      <c r="C4757" t="s">
        <v>19</v>
      </c>
      <c r="D4757" t="s">
        <v>19</v>
      </c>
      <c r="E4757">
        <v>4756</v>
      </c>
      <c r="F4757" t="s">
        <v>20</v>
      </c>
      <c r="G4757">
        <v>25377</v>
      </c>
      <c r="H4757">
        <v>4756</v>
      </c>
      <c r="I4757">
        <v>43</v>
      </c>
      <c r="J4757" t="s">
        <v>11231</v>
      </c>
      <c r="K4757" t="s">
        <v>11232</v>
      </c>
      <c r="L4757" t="s">
        <v>189</v>
      </c>
      <c r="M4757" t="s">
        <v>190</v>
      </c>
      <c r="N4757" t="s">
        <v>11233</v>
      </c>
      <c r="O4757" t="s">
        <v>3441</v>
      </c>
      <c r="P4757">
        <v>50.072600000000001</v>
      </c>
      <c r="Q4757">
        <v>24878617</v>
      </c>
      <c r="R4757" t="s">
        <v>121</v>
      </c>
      <c r="S4757">
        <v>1</v>
      </c>
    </row>
    <row r="4758" spans="2:19" x14ac:dyDescent="0.3">
      <c r="B4758">
        <v>4757</v>
      </c>
      <c r="C4758" t="s">
        <v>19</v>
      </c>
      <c r="D4758" t="s">
        <v>19</v>
      </c>
      <c r="E4758">
        <v>4757</v>
      </c>
      <c r="F4758" t="s">
        <v>20</v>
      </c>
      <c r="G4758">
        <v>26345</v>
      </c>
      <c r="H4758">
        <v>4757</v>
      </c>
      <c r="I4758">
        <v>125</v>
      </c>
      <c r="J4758" t="s">
        <v>11234</v>
      </c>
      <c r="K4758" t="s">
        <v>11235</v>
      </c>
      <c r="L4758" t="s">
        <v>195</v>
      </c>
      <c r="M4758" t="s">
        <v>196</v>
      </c>
      <c r="N4758" t="s">
        <v>1836</v>
      </c>
      <c r="O4758" t="s">
        <v>410</v>
      </c>
      <c r="P4758">
        <v>50.031500000000001</v>
      </c>
      <c r="Q4758">
        <v>21624732</v>
      </c>
      <c r="R4758" t="s">
        <v>274</v>
      </c>
      <c r="S4758">
        <v>1</v>
      </c>
    </row>
    <row r="4759" spans="2:19" x14ac:dyDescent="0.3">
      <c r="B4759">
        <v>4758</v>
      </c>
      <c r="C4759" t="s">
        <v>19</v>
      </c>
      <c r="D4759" t="s">
        <v>19</v>
      </c>
      <c r="E4759">
        <v>4758</v>
      </c>
      <c r="F4759" t="s">
        <v>20</v>
      </c>
      <c r="G4759">
        <v>25406</v>
      </c>
      <c r="H4759">
        <v>4758</v>
      </c>
      <c r="I4759">
        <v>23</v>
      </c>
      <c r="J4759" t="s">
        <v>11236</v>
      </c>
      <c r="K4759" t="s">
        <v>11237</v>
      </c>
      <c r="L4759" t="s">
        <v>23</v>
      </c>
      <c r="M4759" t="s">
        <v>24</v>
      </c>
      <c r="N4759" t="s">
        <v>1192</v>
      </c>
      <c r="O4759" t="s">
        <v>60</v>
      </c>
      <c r="P4759">
        <v>49.945799999999998</v>
      </c>
      <c r="Q4759">
        <v>2387794</v>
      </c>
      <c r="R4759" t="s">
        <v>37</v>
      </c>
      <c r="S4759">
        <v>1</v>
      </c>
    </row>
    <row r="4760" spans="2:19" x14ac:dyDescent="0.3">
      <c r="B4760">
        <v>4759</v>
      </c>
      <c r="C4760" t="s">
        <v>19</v>
      </c>
      <c r="D4760" t="s">
        <v>19</v>
      </c>
      <c r="E4760">
        <v>4759</v>
      </c>
      <c r="F4760" t="s">
        <v>20</v>
      </c>
      <c r="G4760">
        <v>962</v>
      </c>
      <c r="H4760">
        <v>4759</v>
      </c>
      <c r="I4760">
        <v>33</v>
      </c>
      <c r="J4760" t="s">
        <v>11238</v>
      </c>
      <c r="K4760" t="s">
        <v>11239</v>
      </c>
      <c r="L4760" t="s">
        <v>45</v>
      </c>
      <c r="M4760" t="s">
        <v>46</v>
      </c>
      <c r="N4760" t="s">
        <v>11240</v>
      </c>
      <c r="O4760" t="s">
        <v>268</v>
      </c>
      <c r="P4760">
        <v>49.944600000000001</v>
      </c>
      <c r="Q4760">
        <v>19207056</v>
      </c>
      <c r="R4760" t="s">
        <v>144</v>
      </c>
      <c r="S4760">
        <v>4</v>
      </c>
    </row>
    <row r="4761" spans="2:19" x14ac:dyDescent="0.3">
      <c r="B4761">
        <v>4760</v>
      </c>
      <c r="C4761" t="s">
        <v>19</v>
      </c>
      <c r="D4761" t="s">
        <v>19</v>
      </c>
      <c r="E4761">
        <v>4760</v>
      </c>
      <c r="F4761" t="s">
        <v>20</v>
      </c>
      <c r="G4761">
        <v>17727</v>
      </c>
      <c r="H4761">
        <v>4760</v>
      </c>
      <c r="I4761">
        <v>955</v>
      </c>
      <c r="J4761" t="s">
        <v>11241</v>
      </c>
      <c r="K4761" t="s">
        <v>11242</v>
      </c>
      <c r="L4761" t="s">
        <v>185</v>
      </c>
      <c r="M4761" t="s">
        <v>186</v>
      </c>
      <c r="N4761" t="s">
        <v>185</v>
      </c>
      <c r="O4761" t="s">
        <v>179</v>
      </c>
      <c r="P4761">
        <v>49.930599999999998</v>
      </c>
      <c r="Q4761">
        <v>268935000</v>
      </c>
      <c r="R4761" t="s">
        <v>121</v>
      </c>
      <c r="S4761">
        <v>3</v>
      </c>
    </row>
    <row r="4762" spans="2:19" x14ac:dyDescent="0.3">
      <c r="B4762">
        <v>4761</v>
      </c>
      <c r="C4762" t="s">
        <v>19</v>
      </c>
      <c r="D4762" t="s">
        <v>19</v>
      </c>
      <c r="E4762">
        <v>4761</v>
      </c>
      <c r="F4762" t="s">
        <v>20</v>
      </c>
      <c r="G4762">
        <v>6846</v>
      </c>
      <c r="H4762">
        <v>4761</v>
      </c>
      <c r="I4762">
        <v>518</v>
      </c>
      <c r="J4762" t="s">
        <v>11243</v>
      </c>
      <c r="K4762" t="s">
        <v>11244</v>
      </c>
      <c r="L4762" t="s">
        <v>164</v>
      </c>
      <c r="M4762" t="s">
        <v>165</v>
      </c>
      <c r="N4762" t="s">
        <v>166</v>
      </c>
      <c r="O4762" t="s">
        <v>167</v>
      </c>
      <c r="P4762">
        <v>49.934399999999997</v>
      </c>
      <c r="Q4762">
        <v>210669279</v>
      </c>
      <c r="R4762" t="s">
        <v>467</v>
      </c>
      <c r="S4762">
        <v>4</v>
      </c>
    </row>
    <row r="4763" spans="2:19" x14ac:dyDescent="0.3">
      <c r="B4763">
        <v>4762</v>
      </c>
      <c r="C4763" t="s">
        <v>19</v>
      </c>
      <c r="D4763" t="s">
        <v>19</v>
      </c>
      <c r="E4763">
        <v>4762</v>
      </c>
      <c r="F4763" t="s">
        <v>20</v>
      </c>
      <c r="G4763">
        <v>18248</v>
      </c>
      <c r="H4763">
        <v>4762</v>
      </c>
      <c r="I4763">
        <v>43</v>
      </c>
      <c r="J4763" t="s">
        <v>11245</v>
      </c>
      <c r="K4763" t="s">
        <v>11246</v>
      </c>
      <c r="L4763" t="s">
        <v>154</v>
      </c>
      <c r="M4763" t="s">
        <v>155</v>
      </c>
      <c r="N4763" t="s">
        <v>11247</v>
      </c>
      <c r="O4763" t="s">
        <v>3498</v>
      </c>
      <c r="P4763">
        <v>49.866300000000003</v>
      </c>
      <c r="Q4763">
        <v>8959205</v>
      </c>
      <c r="R4763" t="s">
        <v>118</v>
      </c>
      <c r="S4763">
        <v>4</v>
      </c>
    </row>
    <row r="4764" spans="2:19" x14ac:dyDescent="0.3">
      <c r="B4764">
        <v>4763</v>
      </c>
      <c r="C4764" t="s">
        <v>19</v>
      </c>
      <c r="D4764" t="s">
        <v>19</v>
      </c>
      <c r="E4764">
        <v>4763</v>
      </c>
      <c r="F4764" t="s">
        <v>20</v>
      </c>
      <c r="G4764">
        <v>20543</v>
      </c>
      <c r="H4764">
        <v>4763</v>
      </c>
      <c r="I4764">
        <v>45</v>
      </c>
      <c r="J4764" t="s">
        <v>11248</v>
      </c>
      <c r="K4764" t="s">
        <v>11249</v>
      </c>
      <c r="L4764" t="s">
        <v>547</v>
      </c>
      <c r="M4764" t="s">
        <v>548</v>
      </c>
      <c r="N4764" t="s">
        <v>549</v>
      </c>
      <c r="O4764" t="s">
        <v>549</v>
      </c>
      <c r="P4764">
        <v>49.838500000000003</v>
      </c>
      <c r="Q4764">
        <v>4514146</v>
      </c>
      <c r="R4764" t="s">
        <v>27</v>
      </c>
      <c r="S4764">
        <v>4</v>
      </c>
    </row>
    <row r="4765" spans="2:19" x14ac:dyDescent="0.3">
      <c r="B4765">
        <v>4764</v>
      </c>
      <c r="C4765" t="s">
        <v>19</v>
      </c>
      <c r="D4765" t="s">
        <v>19</v>
      </c>
      <c r="E4765">
        <v>4764</v>
      </c>
      <c r="F4765" t="s">
        <v>20</v>
      </c>
      <c r="G4765">
        <v>19754</v>
      </c>
      <c r="H4765">
        <v>4764</v>
      </c>
      <c r="I4765">
        <v>88</v>
      </c>
      <c r="J4765" t="s">
        <v>11250</v>
      </c>
      <c r="K4765" t="s">
        <v>11251</v>
      </c>
      <c r="L4765" t="s">
        <v>64</v>
      </c>
      <c r="M4765" t="s">
        <v>65</v>
      </c>
      <c r="N4765" t="s">
        <v>66</v>
      </c>
      <c r="O4765" t="s">
        <v>67</v>
      </c>
      <c r="P4765">
        <v>49.8309</v>
      </c>
      <c r="Q4765">
        <v>32096888</v>
      </c>
      <c r="R4765" t="s">
        <v>49</v>
      </c>
      <c r="S4765">
        <v>4</v>
      </c>
    </row>
    <row r="4766" spans="2:19" x14ac:dyDescent="0.3">
      <c r="B4766">
        <v>4765</v>
      </c>
      <c r="C4766" t="s">
        <v>19</v>
      </c>
      <c r="D4766" t="s">
        <v>19</v>
      </c>
      <c r="E4766">
        <v>4765</v>
      </c>
      <c r="F4766" t="s">
        <v>20</v>
      </c>
      <c r="G4766">
        <v>4366</v>
      </c>
      <c r="H4766">
        <v>4765</v>
      </c>
      <c r="I4766">
        <v>89</v>
      </c>
      <c r="J4766" t="s">
        <v>11252</v>
      </c>
      <c r="K4766" t="s">
        <v>11253</v>
      </c>
      <c r="L4766" t="s">
        <v>23</v>
      </c>
      <c r="M4766" t="s">
        <v>24</v>
      </c>
      <c r="N4766" t="s">
        <v>504</v>
      </c>
      <c r="O4766" t="s">
        <v>26</v>
      </c>
      <c r="P4766">
        <v>49.798999999999999</v>
      </c>
      <c r="Q4766">
        <v>25191343</v>
      </c>
      <c r="R4766" t="s">
        <v>37</v>
      </c>
      <c r="S4766">
        <v>7</v>
      </c>
    </row>
    <row r="4767" spans="2:19" x14ac:dyDescent="0.3">
      <c r="B4767">
        <v>4766</v>
      </c>
      <c r="C4767" t="s">
        <v>19</v>
      </c>
      <c r="D4767" t="s">
        <v>19</v>
      </c>
      <c r="E4767">
        <v>4766</v>
      </c>
      <c r="F4767" t="s">
        <v>20</v>
      </c>
      <c r="G4767">
        <v>25825</v>
      </c>
      <c r="H4767">
        <v>4766</v>
      </c>
      <c r="I4767">
        <v>43</v>
      </c>
      <c r="J4767" t="s">
        <v>11254</v>
      </c>
      <c r="K4767" t="s">
        <v>11255</v>
      </c>
      <c r="L4767" t="s">
        <v>70</v>
      </c>
      <c r="M4767" t="s">
        <v>71</v>
      </c>
      <c r="N4767" t="s">
        <v>11256</v>
      </c>
      <c r="O4767" t="s">
        <v>73</v>
      </c>
      <c r="P4767">
        <v>49.725200000000001</v>
      </c>
      <c r="Q4767">
        <v>7461445</v>
      </c>
      <c r="R4767" t="s">
        <v>37</v>
      </c>
      <c r="S4767">
        <v>1</v>
      </c>
    </row>
    <row r="4768" spans="2:19" x14ac:dyDescent="0.3">
      <c r="B4768">
        <v>4767</v>
      </c>
      <c r="C4768" t="s">
        <v>19</v>
      </c>
      <c r="D4768" t="s">
        <v>19</v>
      </c>
      <c r="E4768">
        <v>4767</v>
      </c>
      <c r="F4768" t="s">
        <v>20</v>
      </c>
      <c r="G4768">
        <v>568</v>
      </c>
      <c r="H4768">
        <v>4767</v>
      </c>
      <c r="I4768">
        <v>124</v>
      </c>
      <c r="J4768" t="s">
        <v>11257</v>
      </c>
      <c r="K4768" t="s">
        <v>11258</v>
      </c>
      <c r="L4768" t="s">
        <v>210</v>
      </c>
      <c r="M4768" t="s">
        <v>211</v>
      </c>
      <c r="N4768" t="s">
        <v>172</v>
      </c>
      <c r="O4768" t="s">
        <v>481</v>
      </c>
      <c r="P4768">
        <v>49.720799999999997</v>
      </c>
      <c r="Q4768">
        <v>25992408</v>
      </c>
      <c r="R4768" t="s">
        <v>144</v>
      </c>
      <c r="S4768">
        <v>6</v>
      </c>
    </row>
    <row r="4769" spans="2:19" x14ac:dyDescent="0.3">
      <c r="B4769">
        <v>4768</v>
      </c>
      <c r="C4769" t="s">
        <v>19</v>
      </c>
      <c r="D4769" t="s">
        <v>19</v>
      </c>
      <c r="E4769">
        <v>4768</v>
      </c>
      <c r="F4769" t="s">
        <v>20</v>
      </c>
      <c r="G4769">
        <v>24833</v>
      </c>
      <c r="H4769">
        <v>4768</v>
      </c>
      <c r="I4769">
        <v>23</v>
      </c>
      <c r="J4769" t="s">
        <v>11259</v>
      </c>
      <c r="K4769" t="s">
        <v>11260</v>
      </c>
      <c r="L4769" t="s">
        <v>95</v>
      </c>
      <c r="M4769" t="s">
        <v>96</v>
      </c>
      <c r="N4769" t="s">
        <v>150</v>
      </c>
      <c r="O4769" t="s">
        <v>150</v>
      </c>
      <c r="P4769">
        <v>49.720199999999998</v>
      </c>
      <c r="Q4769">
        <v>7570399</v>
      </c>
      <c r="R4769" t="s">
        <v>49</v>
      </c>
      <c r="S4769">
        <v>1</v>
      </c>
    </row>
    <row r="4770" spans="2:19" x14ac:dyDescent="0.3">
      <c r="B4770">
        <v>4769</v>
      </c>
      <c r="C4770" t="s">
        <v>19</v>
      </c>
      <c r="D4770" t="s">
        <v>19</v>
      </c>
      <c r="E4770">
        <v>4769</v>
      </c>
      <c r="F4770" t="s">
        <v>20</v>
      </c>
      <c r="G4770">
        <v>24547</v>
      </c>
      <c r="H4770">
        <v>4769</v>
      </c>
      <c r="I4770">
        <v>2198</v>
      </c>
      <c r="J4770" t="s">
        <v>11261</v>
      </c>
      <c r="K4770" t="s">
        <v>11262</v>
      </c>
      <c r="L4770" t="s">
        <v>246</v>
      </c>
      <c r="M4770" t="s">
        <v>247</v>
      </c>
      <c r="N4770" t="s">
        <v>600</v>
      </c>
      <c r="O4770" t="s">
        <v>600</v>
      </c>
      <c r="P4770">
        <v>49.7104</v>
      </c>
      <c r="Q4770">
        <v>775500000</v>
      </c>
      <c r="R4770" t="s">
        <v>37</v>
      </c>
      <c r="S4770">
        <v>3</v>
      </c>
    </row>
    <row r="4771" spans="2:19" x14ac:dyDescent="0.3">
      <c r="B4771">
        <v>4770</v>
      </c>
      <c r="C4771" t="s">
        <v>19</v>
      </c>
      <c r="D4771" t="s">
        <v>19</v>
      </c>
      <c r="E4771">
        <v>4770</v>
      </c>
      <c r="F4771" t="s">
        <v>20</v>
      </c>
      <c r="G4771">
        <v>2524</v>
      </c>
      <c r="H4771">
        <v>4770</v>
      </c>
      <c r="I4771">
        <v>115</v>
      </c>
      <c r="J4771" t="s">
        <v>11263</v>
      </c>
      <c r="K4771" t="s">
        <v>11264</v>
      </c>
      <c r="L4771" t="s">
        <v>95</v>
      </c>
      <c r="M4771" t="s">
        <v>96</v>
      </c>
      <c r="N4771" t="s">
        <v>1343</v>
      </c>
      <c r="O4771" t="s">
        <v>150</v>
      </c>
      <c r="P4771">
        <v>49.709800000000001</v>
      </c>
      <c r="Q4771">
        <v>20014601</v>
      </c>
      <c r="R4771" t="s">
        <v>37</v>
      </c>
      <c r="S4771">
        <v>5</v>
      </c>
    </row>
    <row r="4772" spans="2:19" x14ac:dyDescent="0.3">
      <c r="B4772">
        <v>4771</v>
      </c>
      <c r="C4772" t="s">
        <v>19</v>
      </c>
      <c r="D4772" t="s">
        <v>19</v>
      </c>
      <c r="E4772">
        <v>4771</v>
      </c>
      <c r="F4772" t="s">
        <v>20</v>
      </c>
      <c r="G4772">
        <v>25226</v>
      </c>
      <c r="H4772">
        <v>4771</v>
      </c>
      <c r="I4772">
        <v>50</v>
      </c>
      <c r="J4772" t="s">
        <v>11265</v>
      </c>
      <c r="K4772" t="s">
        <v>11266</v>
      </c>
      <c r="L4772" t="s">
        <v>95</v>
      </c>
      <c r="M4772" t="s">
        <v>96</v>
      </c>
      <c r="N4772" t="s">
        <v>1727</v>
      </c>
      <c r="O4772" t="s">
        <v>150</v>
      </c>
      <c r="P4772">
        <v>49.668900000000001</v>
      </c>
      <c r="Q4772">
        <v>58162800</v>
      </c>
      <c r="R4772" t="s">
        <v>121</v>
      </c>
      <c r="S4772">
        <v>1</v>
      </c>
    </row>
    <row r="4773" spans="2:19" x14ac:dyDescent="0.3">
      <c r="B4773">
        <v>4772</v>
      </c>
      <c r="C4773" t="s">
        <v>19</v>
      </c>
      <c r="D4773" t="s">
        <v>19</v>
      </c>
      <c r="E4773">
        <v>4772</v>
      </c>
      <c r="F4773" t="s">
        <v>20</v>
      </c>
      <c r="G4773">
        <v>7271</v>
      </c>
      <c r="H4773">
        <v>4772</v>
      </c>
      <c r="I4773">
        <v>28</v>
      </c>
      <c r="J4773" t="s">
        <v>11267</v>
      </c>
      <c r="K4773" t="s">
        <v>11268</v>
      </c>
      <c r="L4773" t="s">
        <v>797</v>
      </c>
      <c r="M4773" t="s">
        <v>798</v>
      </c>
      <c r="N4773" t="s">
        <v>79</v>
      </c>
      <c r="O4773" t="s">
        <v>298</v>
      </c>
      <c r="P4773">
        <v>49.591900000000003</v>
      </c>
      <c r="Q4773">
        <v>19193147</v>
      </c>
      <c r="R4773" t="s">
        <v>516</v>
      </c>
      <c r="S4773">
        <v>7</v>
      </c>
    </row>
    <row r="4774" spans="2:19" x14ac:dyDescent="0.3">
      <c r="B4774">
        <v>4773</v>
      </c>
      <c r="C4774" t="s">
        <v>19</v>
      </c>
      <c r="D4774" t="s">
        <v>19</v>
      </c>
      <c r="E4774">
        <v>4773</v>
      </c>
      <c r="F4774" t="s">
        <v>20</v>
      </c>
      <c r="G4774">
        <v>24501</v>
      </c>
      <c r="H4774">
        <v>4773</v>
      </c>
      <c r="I4774">
        <v>390</v>
      </c>
      <c r="J4774" t="s">
        <v>11269</v>
      </c>
      <c r="K4774" t="s">
        <v>11270</v>
      </c>
      <c r="L4774" t="s">
        <v>210</v>
      </c>
      <c r="M4774" t="s">
        <v>211</v>
      </c>
      <c r="N4774" t="s">
        <v>481</v>
      </c>
      <c r="O4774" t="s">
        <v>481</v>
      </c>
      <c r="P4774">
        <v>49.506</v>
      </c>
      <c r="Q4774">
        <v>252109426</v>
      </c>
      <c r="R4774" t="s">
        <v>182</v>
      </c>
      <c r="S4774">
        <v>2</v>
      </c>
    </row>
    <row r="4775" spans="2:19" x14ac:dyDescent="0.3">
      <c r="B4775">
        <v>4774</v>
      </c>
      <c r="C4775" t="s">
        <v>19</v>
      </c>
      <c r="D4775" t="s">
        <v>19</v>
      </c>
      <c r="E4775">
        <v>4774</v>
      </c>
      <c r="F4775" t="s">
        <v>20</v>
      </c>
      <c r="G4775">
        <v>3079</v>
      </c>
      <c r="H4775">
        <v>4774</v>
      </c>
      <c r="I4775">
        <v>238</v>
      </c>
      <c r="J4775" t="s">
        <v>11271</v>
      </c>
      <c r="K4775" t="s">
        <v>11272</v>
      </c>
      <c r="L4775" t="s">
        <v>45</v>
      </c>
      <c r="M4775" t="s">
        <v>46</v>
      </c>
      <c r="N4775" t="s">
        <v>1401</v>
      </c>
      <c r="O4775" t="s">
        <v>48</v>
      </c>
      <c r="P4775">
        <v>49.500599999999999</v>
      </c>
      <c r="Q4775">
        <v>30981000</v>
      </c>
      <c r="R4775" t="s">
        <v>144</v>
      </c>
      <c r="S4775">
        <v>7</v>
      </c>
    </row>
    <row r="4776" spans="2:19" x14ac:dyDescent="0.3">
      <c r="B4776">
        <v>4775</v>
      </c>
      <c r="C4776" t="s">
        <v>19</v>
      </c>
      <c r="D4776" t="s">
        <v>19</v>
      </c>
      <c r="E4776">
        <v>4775</v>
      </c>
      <c r="F4776" t="s">
        <v>20</v>
      </c>
      <c r="G4776">
        <v>4808</v>
      </c>
      <c r="H4776">
        <v>4775</v>
      </c>
      <c r="I4776">
        <v>439</v>
      </c>
      <c r="J4776" t="s">
        <v>11273</v>
      </c>
      <c r="K4776" t="s">
        <v>11274</v>
      </c>
      <c r="L4776" t="s">
        <v>246</v>
      </c>
      <c r="M4776" t="s">
        <v>247</v>
      </c>
      <c r="N4776" t="s">
        <v>3487</v>
      </c>
      <c r="O4776" t="s">
        <v>580</v>
      </c>
      <c r="P4776">
        <v>49.429099999999998</v>
      </c>
      <c r="Q4776">
        <v>134158901</v>
      </c>
      <c r="R4776" t="s">
        <v>467</v>
      </c>
      <c r="S4776">
        <v>3</v>
      </c>
    </row>
    <row r="4777" spans="2:19" x14ac:dyDescent="0.3">
      <c r="B4777">
        <v>4776</v>
      </c>
      <c r="C4777" t="s">
        <v>19</v>
      </c>
      <c r="D4777" t="s">
        <v>19</v>
      </c>
      <c r="E4777">
        <v>4776</v>
      </c>
      <c r="F4777" t="s">
        <v>20</v>
      </c>
      <c r="G4777">
        <v>7316</v>
      </c>
      <c r="H4777">
        <v>4776</v>
      </c>
      <c r="I4777">
        <v>39</v>
      </c>
      <c r="J4777" t="s">
        <v>11275</v>
      </c>
      <c r="K4777" t="s">
        <v>11276</v>
      </c>
      <c r="L4777" t="s">
        <v>185</v>
      </c>
      <c r="M4777" t="s">
        <v>186</v>
      </c>
      <c r="N4777" t="s">
        <v>8161</v>
      </c>
      <c r="O4777" t="s">
        <v>179</v>
      </c>
      <c r="P4777">
        <v>49.432499999999997</v>
      </c>
      <c r="Q4777">
        <v>10700581</v>
      </c>
      <c r="R4777" t="s">
        <v>37</v>
      </c>
      <c r="S4777">
        <v>2</v>
      </c>
    </row>
    <row r="4778" spans="2:19" x14ac:dyDescent="0.3">
      <c r="B4778">
        <v>4777</v>
      </c>
      <c r="C4778" t="s">
        <v>19</v>
      </c>
      <c r="D4778" t="s">
        <v>19</v>
      </c>
      <c r="E4778">
        <v>4777</v>
      </c>
      <c r="F4778" t="s">
        <v>20</v>
      </c>
      <c r="G4778">
        <v>612</v>
      </c>
      <c r="H4778">
        <v>4777</v>
      </c>
      <c r="I4778">
        <v>650</v>
      </c>
      <c r="J4778" t="s">
        <v>11277</v>
      </c>
      <c r="K4778" t="s">
        <v>11278</v>
      </c>
      <c r="L4778" t="s">
        <v>23</v>
      </c>
      <c r="M4778" t="s">
        <v>24</v>
      </c>
      <c r="N4778" t="s">
        <v>504</v>
      </c>
      <c r="O4778" t="s">
        <v>26</v>
      </c>
      <c r="P4778">
        <v>49.422600000000003</v>
      </c>
      <c r="Q4778">
        <v>80389351</v>
      </c>
      <c r="R4778" t="s">
        <v>144</v>
      </c>
      <c r="S4778">
        <v>8</v>
      </c>
    </row>
    <row r="4779" spans="2:19" x14ac:dyDescent="0.3">
      <c r="B4779">
        <v>4778</v>
      </c>
      <c r="C4779" t="s">
        <v>19</v>
      </c>
      <c r="D4779" t="s">
        <v>19</v>
      </c>
      <c r="E4779">
        <v>4778</v>
      </c>
      <c r="F4779" t="s">
        <v>20</v>
      </c>
      <c r="G4779">
        <v>20911</v>
      </c>
      <c r="H4779">
        <v>4778</v>
      </c>
      <c r="I4779">
        <v>120</v>
      </c>
      <c r="J4779" t="s">
        <v>11279</v>
      </c>
      <c r="K4779" t="s">
        <v>11280</v>
      </c>
      <c r="L4779" t="s">
        <v>176</v>
      </c>
      <c r="M4779" t="s">
        <v>177</v>
      </c>
      <c r="N4779" t="s">
        <v>11281</v>
      </c>
      <c r="O4779" t="s">
        <v>179</v>
      </c>
      <c r="P4779">
        <v>49.357300000000002</v>
      </c>
      <c r="Q4779">
        <v>96275397</v>
      </c>
      <c r="R4779" t="s">
        <v>415</v>
      </c>
      <c r="S4779">
        <v>4</v>
      </c>
    </row>
    <row r="4780" spans="2:19" x14ac:dyDescent="0.3">
      <c r="B4780">
        <v>4779</v>
      </c>
      <c r="C4780" t="s">
        <v>19</v>
      </c>
      <c r="D4780" t="s">
        <v>19</v>
      </c>
      <c r="E4780">
        <v>4779</v>
      </c>
      <c r="F4780" t="s">
        <v>20</v>
      </c>
      <c r="G4780">
        <v>3345</v>
      </c>
      <c r="H4780">
        <v>4779</v>
      </c>
      <c r="I4780">
        <v>75</v>
      </c>
      <c r="J4780" t="s">
        <v>11282</v>
      </c>
      <c r="K4780" t="s">
        <v>11283</v>
      </c>
      <c r="L4780" t="s">
        <v>185</v>
      </c>
      <c r="M4780" t="s">
        <v>186</v>
      </c>
      <c r="N4780" t="s">
        <v>11284</v>
      </c>
      <c r="O4780" t="s">
        <v>2593</v>
      </c>
      <c r="P4780">
        <v>49.311199999999999</v>
      </c>
      <c r="Q4780">
        <v>8596503</v>
      </c>
      <c r="R4780" t="s">
        <v>42</v>
      </c>
      <c r="S4780">
        <v>8</v>
      </c>
    </row>
    <row r="4781" spans="2:19" x14ac:dyDescent="0.3">
      <c r="B4781">
        <v>4780</v>
      </c>
      <c r="C4781" t="s">
        <v>19</v>
      </c>
      <c r="D4781" t="s">
        <v>19</v>
      </c>
      <c r="E4781">
        <v>4780</v>
      </c>
      <c r="F4781" t="s">
        <v>20</v>
      </c>
      <c r="G4781">
        <v>25244</v>
      </c>
      <c r="H4781">
        <v>4780</v>
      </c>
      <c r="I4781">
        <v>3400</v>
      </c>
      <c r="J4781" t="s">
        <v>11285</v>
      </c>
      <c r="K4781" t="s">
        <v>11286</v>
      </c>
      <c r="L4781" t="s">
        <v>77</v>
      </c>
      <c r="M4781" t="s">
        <v>78</v>
      </c>
      <c r="N4781" t="s">
        <v>4914</v>
      </c>
      <c r="O4781" t="s">
        <v>472</v>
      </c>
      <c r="P4781">
        <v>49.225299999999997</v>
      </c>
      <c r="Q4781">
        <v>30730436</v>
      </c>
      <c r="R4781" t="s">
        <v>449</v>
      </c>
      <c r="S4781">
        <v>1</v>
      </c>
    </row>
    <row r="4782" spans="2:19" x14ac:dyDescent="0.3">
      <c r="B4782">
        <v>4781</v>
      </c>
      <c r="C4782" t="s">
        <v>19</v>
      </c>
      <c r="D4782" t="s">
        <v>19</v>
      </c>
      <c r="E4782">
        <v>4781</v>
      </c>
      <c r="F4782" t="s">
        <v>20</v>
      </c>
      <c r="G4782">
        <v>17963</v>
      </c>
      <c r="H4782">
        <v>4781</v>
      </c>
      <c r="I4782">
        <v>75</v>
      </c>
      <c r="J4782" t="s">
        <v>11287</v>
      </c>
      <c r="K4782" t="s">
        <v>11288</v>
      </c>
      <c r="L4782" t="s">
        <v>45</v>
      </c>
      <c r="M4782" t="s">
        <v>46</v>
      </c>
      <c r="N4782" t="s">
        <v>11289</v>
      </c>
      <c r="O4782" t="s">
        <v>48</v>
      </c>
      <c r="P4782">
        <v>49.214599999999997</v>
      </c>
      <c r="Q4782">
        <v>11882598</v>
      </c>
      <c r="R4782" t="s">
        <v>61</v>
      </c>
      <c r="S4782">
        <v>4</v>
      </c>
    </row>
    <row r="4783" spans="2:19" x14ac:dyDescent="0.3">
      <c r="B4783">
        <v>4782</v>
      </c>
      <c r="C4783" t="s">
        <v>19</v>
      </c>
      <c r="D4783" t="s">
        <v>19</v>
      </c>
      <c r="E4783">
        <v>4782</v>
      </c>
      <c r="F4783" t="s">
        <v>20</v>
      </c>
      <c r="G4783">
        <v>19295</v>
      </c>
      <c r="H4783">
        <v>4782</v>
      </c>
      <c r="I4783">
        <v>19</v>
      </c>
      <c r="J4783" t="s">
        <v>11290</v>
      </c>
      <c r="K4783" t="s">
        <v>11291</v>
      </c>
      <c r="L4783" t="s">
        <v>23</v>
      </c>
      <c r="M4783" t="s">
        <v>24</v>
      </c>
      <c r="N4783" t="s">
        <v>2340</v>
      </c>
      <c r="O4783" t="s">
        <v>26</v>
      </c>
      <c r="P4783">
        <v>49.2072</v>
      </c>
      <c r="Q4783">
        <v>4907867</v>
      </c>
      <c r="R4783" t="s">
        <v>243</v>
      </c>
      <c r="S4783">
        <v>4</v>
      </c>
    </row>
    <row r="4784" spans="2:19" x14ac:dyDescent="0.3">
      <c r="B4784">
        <v>4783</v>
      </c>
      <c r="C4784" t="s">
        <v>19</v>
      </c>
      <c r="D4784" t="s">
        <v>19</v>
      </c>
      <c r="E4784">
        <v>4783</v>
      </c>
      <c r="F4784" t="s">
        <v>20</v>
      </c>
      <c r="G4784">
        <v>23972</v>
      </c>
      <c r="H4784">
        <v>4783</v>
      </c>
      <c r="I4784">
        <v>60</v>
      </c>
      <c r="J4784" t="s">
        <v>11292</v>
      </c>
      <c r="K4784" t="s">
        <v>11293</v>
      </c>
      <c r="L4784" t="s">
        <v>257</v>
      </c>
      <c r="M4784" t="s">
        <v>258</v>
      </c>
      <c r="N4784" t="s">
        <v>11294</v>
      </c>
      <c r="O4784" t="s">
        <v>259</v>
      </c>
      <c r="P4784">
        <v>49.203800000000001</v>
      </c>
      <c r="Q4784">
        <v>17174743</v>
      </c>
      <c r="R4784" t="s">
        <v>151</v>
      </c>
      <c r="S4784">
        <v>2</v>
      </c>
    </row>
    <row r="4785" spans="2:19" x14ac:dyDescent="0.3">
      <c r="B4785">
        <v>4784</v>
      </c>
      <c r="C4785" t="s">
        <v>19</v>
      </c>
      <c r="D4785" t="s">
        <v>19</v>
      </c>
      <c r="E4785">
        <v>4784</v>
      </c>
      <c r="F4785" t="s">
        <v>20</v>
      </c>
      <c r="G4785">
        <v>3995</v>
      </c>
      <c r="H4785">
        <v>4784</v>
      </c>
      <c r="I4785">
        <v>80</v>
      </c>
      <c r="J4785" t="s">
        <v>11295</v>
      </c>
      <c r="K4785" t="s">
        <v>11296</v>
      </c>
      <c r="L4785" t="s">
        <v>257</v>
      </c>
      <c r="M4785" t="s">
        <v>258</v>
      </c>
      <c r="N4785" t="s">
        <v>3082</v>
      </c>
      <c r="O4785" t="s">
        <v>259</v>
      </c>
      <c r="P4785">
        <v>49.188800000000001</v>
      </c>
      <c r="Q4785">
        <v>26206481</v>
      </c>
      <c r="R4785" t="s">
        <v>37</v>
      </c>
      <c r="S4785">
        <v>7</v>
      </c>
    </row>
    <row r="4786" spans="2:19" x14ac:dyDescent="0.3">
      <c r="B4786">
        <v>4785</v>
      </c>
      <c r="C4786" t="s">
        <v>19</v>
      </c>
      <c r="D4786" t="s">
        <v>19</v>
      </c>
      <c r="E4786">
        <v>4785</v>
      </c>
      <c r="F4786" t="s">
        <v>20</v>
      </c>
      <c r="G4786">
        <v>17753</v>
      </c>
      <c r="H4786">
        <v>4785</v>
      </c>
      <c r="I4786">
        <v>60</v>
      </c>
      <c r="J4786" t="s">
        <v>11297</v>
      </c>
      <c r="K4786" t="s">
        <v>11298</v>
      </c>
      <c r="L4786" t="s">
        <v>131</v>
      </c>
      <c r="M4786" t="s">
        <v>132</v>
      </c>
      <c r="N4786" t="s">
        <v>133</v>
      </c>
      <c r="O4786" t="s">
        <v>133</v>
      </c>
      <c r="P4786">
        <v>49.131500000000003</v>
      </c>
      <c r="Q4786">
        <v>56809722</v>
      </c>
      <c r="R4786" t="s">
        <v>37</v>
      </c>
      <c r="S4786">
        <v>5</v>
      </c>
    </row>
    <row r="4787" spans="2:19" x14ac:dyDescent="0.3">
      <c r="B4787">
        <v>4786</v>
      </c>
      <c r="C4787" t="s">
        <v>19</v>
      </c>
      <c r="D4787" t="s">
        <v>19</v>
      </c>
      <c r="E4787">
        <v>4786</v>
      </c>
      <c r="F4787" t="s">
        <v>20</v>
      </c>
      <c r="G4787">
        <v>20646</v>
      </c>
      <c r="H4787">
        <v>4786</v>
      </c>
      <c r="I4787">
        <v>13</v>
      </c>
      <c r="J4787" t="s">
        <v>11299</v>
      </c>
      <c r="K4787" t="s">
        <v>11300</v>
      </c>
      <c r="L4787" t="s">
        <v>257</v>
      </c>
      <c r="M4787" t="s">
        <v>258</v>
      </c>
      <c r="N4787" t="s">
        <v>3612</v>
      </c>
      <c r="O4787" t="s">
        <v>259</v>
      </c>
      <c r="P4787">
        <v>49.068399999999997</v>
      </c>
      <c r="Q4787">
        <v>3307032</v>
      </c>
      <c r="R4787" t="s">
        <v>121</v>
      </c>
      <c r="S4787">
        <v>4</v>
      </c>
    </row>
    <row r="4788" spans="2:19" x14ac:dyDescent="0.3">
      <c r="B4788">
        <v>4787</v>
      </c>
      <c r="C4788" t="s">
        <v>19</v>
      </c>
      <c r="D4788" t="s">
        <v>19</v>
      </c>
      <c r="E4788">
        <v>4787</v>
      </c>
      <c r="F4788" t="s">
        <v>20</v>
      </c>
      <c r="G4788">
        <v>11627</v>
      </c>
      <c r="H4788">
        <v>4787</v>
      </c>
      <c r="I4788">
        <v>160</v>
      </c>
      <c r="J4788" t="s">
        <v>11301</v>
      </c>
      <c r="K4788" t="s">
        <v>11302</v>
      </c>
      <c r="L4788" t="s">
        <v>176</v>
      </c>
      <c r="M4788" t="s">
        <v>177</v>
      </c>
      <c r="N4788" t="s">
        <v>11303</v>
      </c>
      <c r="O4788" t="s">
        <v>460</v>
      </c>
      <c r="P4788">
        <v>49.018599999999999</v>
      </c>
      <c r="Q4788">
        <v>15139328</v>
      </c>
      <c r="R4788" t="s">
        <v>144</v>
      </c>
      <c r="S4788">
        <v>7</v>
      </c>
    </row>
    <row r="4789" spans="2:19" x14ac:dyDescent="0.3">
      <c r="B4789">
        <v>4788</v>
      </c>
      <c r="C4789" t="s">
        <v>19</v>
      </c>
      <c r="D4789" t="s">
        <v>19</v>
      </c>
      <c r="E4789">
        <v>4788</v>
      </c>
      <c r="F4789" t="s">
        <v>20</v>
      </c>
      <c r="G4789">
        <v>25215</v>
      </c>
      <c r="H4789">
        <v>4788</v>
      </c>
      <c r="I4789">
        <v>48</v>
      </c>
      <c r="J4789" t="s">
        <v>11304</v>
      </c>
      <c r="K4789" t="s">
        <v>11305</v>
      </c>
      <c r="L4789" t="s">
        <v>33</v>
      </c>
      <c r="M4789" t="s">
        <v>34</v>
      </c>
      <c r="N4789" t="s">
        <v>2559</v>
      </c>
      <c r="O4789" t="s">
        <v>36</v>
      </c>
      <c r="P4789">
        <v>49.009399999999999</v>
      </c>
      <c r="Q4789">
        <v>15193000</v>
      </c>
      <c r="R4789" t="s">
        <v>61</v>
      </c>
      <c r="S4789">
        <v>1</v>
      </c>
    </row>
    <row r="4790" spans="2:19" x14ac:dyDescent="0.3">
      <c r="B4790">
        <v>4789</v>
      </c>
      <c r="C4790" t="s">
        <v>19</v>
      </c>
      <c r="D4790" t="s">
        <v>19</v>
      </c>
      <c r="E4790">
        <v>4789</v>
      </c>
      <c r="F4790" t="s">
        <v>20</v>
      </c>
      <c r="G4790">
        <v>18413</v>
      </c>
      <c r="H4790">
        <v>4789</v>
      </c>
      <c r="I4790">
        <v>150</v>
      </c>
      <c r="J4790" t="s">
        <v>11306</v>
      </c>
      <c r="K4790" t="s">
        <v>11307</v>
      </c>
      <c r="L4790" t="s">
        <v>360</v>
      </c>
      <c r="M4790" t="s">
        <v>361</v>
      </c>
      <c r="N4790" t="s">
        <v>7381</v>
      </c>
      <c r="O4790" t="s">
        <v>764</v>
      </c>
      <c r="P4790">
        <v>48.950600000000001</v>
      </c>
      <c r="Q4790">
        <v>17012433</v>
      </c>
      <c r="R4790" t="s">
        <v>151</v>
      </c>
      <c r="S4790">
        <v>5</v>
      </c>
    </row>
    <row r="4791" spans="2:19" x14ac:dyDescent="0.3">
      <c r="B4791">
        <v>4790</v>
      </c>
      <c r="C4791" t="s">
        <v>19</v>
      </c>
      <c r="D4791" t="s">
        <v>19</v>
      </c>
      <c r="E4791">
        <v>4790</v>
      </c>
      <c r="F4791" t="s">
        <v>20</v>
      </c>
      <c r="G4791">
        <v>23263</v>
      </c>
      <c r="H4791">
        <v>4790</v>
      </c>
      <c r="I4791">
        <v>102</v>
      </c>
      <c r="J4791" t="s">
        <v>11308</v>
      </c>
      <c r="K4791" t="s">
        <v>11309</v>
      </c>
      <c r="L4791" t="s">
        <v>176</v>
      </c>
      <c r="M4791" t="s">
        <v>177</v>
      </c>
      <c r="N4791" t="s">
        <v>1760</v>
      </c>
      <c r="O4791" t="s">
        <v>179</v>
      </c>
      <c r="P4791">
        <v>48.950600000000001</v>
      </c>
      <c r="Q4791">
        <v>2548202</v>
      </c>
      <c r="R4791" t="s">
        <v>144</v>
      </c>
      <c r="S4791">
        <v>2</v>
      </c>
    </row>
    <row r="4792" spans="2:19" x14ac:dyDescent="0.3">
      <c r="B4792">
        <v>4791</v>
      </c>
      <c r="C4792" t="s">
        <v>19</v>
      </c>
      <c r="D4792" t="s">
        <v>19</v>
      </c>
      <c r="E4792">
        <v>4791</v>
      </c>
      <c r="F4792" t="s">
        <v>20</v>
      </c>
      <c r="G4792">
        <v>25412</v>
      </c>
      <c r="H4792">
        <v>4791</v>
      </c>
      <c r="I4792">
        <v>17</v>
      </c>
      <c r="J4792" t="s">
        <v>11310</v>
      </c>
      <c r="K4792" t="s">
        <v>11311</v>
      </c>
      <c r="L4792" t="s">
        <v>64</v>
      </c>
      <c r="M4792" t="s">
        <v>65</v>
      </c>
      <c r="N4792" t="s">
        <v>140</v>
      </c>
      <c r="O4792" t="s">
        <v>67</v>
      </c>
      <c r="P4792">
        <v>48.935200000000002</v>
      </c>
      <c r="Q4792">
        <v>8021079</v>
      </c>
      <c r="R4792" t="s">
        <v>516</v>
      </c>
      <c r="S4792">
        <v>1</v>
      </c>
    </row>
    <row r="4793" spans="2:19" x14ac:dyDescent="0.3">
      <c r="B4793">
        <v>4792</v>
      </c>
      <c r="C4793" t="s">
        <v>19</v>
      </c>
      <c r="D4793" t="s">
        <v>19</v>
      </c>
      <c r="E4793">
        <v>4792</v>
      </c>
      <c r="F4793" t="s">
        <v>20</v>
      </c>
      <c r="G4793">
        <v>24258</v>
      </c>
      <c r="H4793">
        <v>4792</v>
      </c>
      <c r="I4793">
        <v>338</v>
      </c>
      <c r="J4793" t="s">
        <v>11312</v>
      </c>
      <c r="K4793" t="s">
        <v>11313</v>
      </c>
      <c r="L4793" t="s">
        <v>64</v>
      </c>
      <c r="M4793" t="s">
        <v>65</v>
      </c>
      <c r="N4793" t="s">
        <v>67</v>
      </c>
      <c r="O4793" t="s">
        <v>67</v>
      </c>
      <c r="P4793">
        <v>48.918300000000002</v>
      </c>
      <c r="Q4793">
        <v>7398460</v>
      </c>
      <c r="R4793" t="s">
        <v>238</v>
      </c>
      <c r="S4793">
        <v>2</v>
      </c>
    </row>
    <row r="4794" spans="2:19" x14ac:dyDescent="0.3">
      <c r="B4794">
        <v>4793</v>
      </c>
      <c r="C4794" t="s">
        <v>19</v>
      </c>
      <c r="D4794" t="s">
        <v>19</v>
      </c>
      <c r="E4794">
        <v>4793</v>
      </c>
      <c r="F4794" t="s">
        <v>20</v>
      </c>
      <c r="G4794">
        <v>25638</v>
      </c>
      <c r="H4794">
        <v>4793</v>
      </c>
      <c r="I4794">
        <v>21</v>
      </c>
      <c r="J4794" t="s">
        <v>11314</v>
      </c>
      <c r="K4794" t="s">
        <v>11315</v>
      </c>
      <c r="L4794" t="s">
        <v>23</v>
      </c>
      <c r="M4794" t="s">
        <v>24</v>
      </c>
      <c r="N4794" t="s">
        <v>10298</v>
      </c>
      <c r="O4794" t="s">
        <v>26</v>
      </c>
      <c r="P4794">
        <v>48.885800000000003</v>
      </c>
      <c r="Q4794">
        <v>8686000</v>
      </c>
      <c r="R4794" t="s">
        <v>151</v>
      </c>
      <c r="S4794">
        <v>1</v>
      </c>
    </row>
    <row r="4795" spans="2:19" x14ac:dyDescent="0.3">
      <c r="B4795">
        <v>4794</v>
      </c>
      <c r="C4795" t="s">
        <v>19</v>
      </c>
      <c r="D4795" t="s">
        <v>19</v>
      </c>
      <c r="E4795">
        <v>4794</v>
      </c>
      <c r="F4795" t="s">
        <v>20</v>
      </c>
      <c r="G4795">
        <v>24230</v>
      </c>
      <c r="H4795">
        <v>4794</v>
      </c>
      <c r="I4795">
        <v>40</v>
      </c>
      <c r="J4795" t="s">
        <v>11316</v>
      </c>
      <c r="K4795" t="s">
        <v>11317</v>
      </c>
      <c r="L4795" t="s">
        <v>23</v>
      </c>
      <c r="M4795" t="s">
        <v>24</v>
      </c>
      <c r="N4795" t="s">
        <v>4449</v>
      </c>
      <c r="O4795" t="s">
        <v>41</v>
      </c>
      <c r="P4795">
        <v>48.8703</v>
      </c>
      <c r="Q4795">
        <v>7027066</v>
      </c>
      <c r="R4795" t="s">
        <v>144</v>
      </c>
      <c r="S4795">
        <v>2</v>
      </c>
    </row>
    <row r="4796" spans="2:19" x14ac:dyDescent="0.3">
      <c r="B4796">
        <v>4795</v>
      </c>
      <c r="C4796" t="s">
        <v>19</v>
      </c>
      <c r="D4796" t="s">
        <v>19</v>
      </c>
      <c r="E4796">
        <v>4795</v>
      </c>
      <c r="F4796" t="s">
        <v>20</v>
      </c>
      <c r="G4796">
        <v>18429</v>
      </c>
      <c r="H4796">
        <v>4795</v>
      </c>
      <c r="I4796">
        <v>102</v>
      </c>
      <c r="J4796" t="s">
        <v>11318</v>
      </c>
      <c r="K4796" t="s">
        <v>11319</v>
      </c>
      <c r="L4796" t="s">
        <v>23</v>
      </c>
      <c r="M4796" t="s">
        <v>24</v>
      </c>
      <c r="N4796" t="s">
        <v>3062</v>
      </c>
      <c r="O4796" t="s">
        <v>60</v>
      </c>
      <c r="P4796">
        <v>48.851300000000002</v>
      </c>
      <c r="Q4796">
        <v>70557829</v>
      </c>
      <c r="R4796" t="s">
        <v>144</v>
      </c>
      <c r="S4796">
        <v>5</v>
      </c>
    </row>
    <row r="4797" spans="2:19" x14ac:dyDescent="0.3">
      <c r="B4797">
        <v>4796</v>
      </c>
      <c r="C4797" t="s">
        <v>19</v>
      </c>
      <c r="D4797" t="s">
        <v>19</v>
      </c>
      <c r="E4797">
        <v>4796</v>
      </c>
      <c r="F4797" t="s">
        <v>20</v>
      </c>
      <c r="G4797">
        <v>26406</v>
      </c>
      <c r="H4797">
        <v>4796</v>
      </c>
      <c r="I4797">
        <v>4500</v>
      </c>
      <c r="J4797" t="s">
        <v>11320</v>
      </c>
      <c r="K4797" t="s">
        <v>11321</v>
      </c>
      <c r="L4797" t="s">
        <v>943</v>
      </c>
      <c r="M4797" t="s">
        <v>944</v>
      </c>
      <c r="N4797" t="s">
        <v>11322</v>
      </c>
      <c r="O4797" t="s">
        <v>11323</v>
      </c>
      <c r="P4797">
        <v>48.836399999999998</v>
      </c>
      <c r="Q4797">
        <v>59734737</v>
      </c>
      <c r="R4797" t="s">
        <v>449</v>
      </c>
      <c r="S4797">
        <v>1</v>
      </c>
    </row>
    <row r="4798" spans="2:19" x14ac:dyDescent="0.3">
      <c r="B4798">
        <v>4797</v>
      </c>
      <c r="C4798" t="s">
        <v>19</v>
      </c>
      <c r="D4798" t="s">
        <v>19</v>
      </c>
      <c r="E4798">
        <v>4797</v>
      </c>
      <c r="F4798" t="s">
        <v>20</v>
      </c>
      <c r="G4798">
        <v>11472</v>
      </c>
      <c r="H4798">
        <v>4797</v>
      </c>
      <c r="I4798">
        <v>14</v>
      </c>
      <c r="J4798" t="s">
        <v>11324</v>
      </c>
      <c r="K4798" t="s">
        <v>11325</v>
      </c>
      <c r="L4798" t="s">
        <v>547</v>
      </c>
      <c r="M4798" t="s">
        <v>548</v>
      </c>
      <c r="N4798" t="s">
        <v>549</v>
      </c>
      <c r="O4798" t="s">
        <v>549</v>
      </c>
      <c r="P4798">
        <v>48.822499999999998</v>
      </c>
      <c r="Q4798">
        <v>5294010</v>
      </c>
      <c r="R4798" t="s">
        <v>449</v>
      </c>
      <c r="S4798">
        <v>4</v>
      </c>
    </row>
    <row r="4799" spans="2:19" x14ac:dyDescent="0.3">
      <c r="B4799">
        <v>4798</v>
      </c>
      <c r="C4799" t="s">
        <v>19</v>
      </c>
      <c r="D4799" t="s">
        <v>19</v>
      </c>
      <c r="E4799">
        <v>4798</v>
      </c>
      <c r="F4799" t="s">
        <v>20</v>
      </c>
      <c r="G4799">
        <v>24065</v>
      </c>
      <c r="H4799">
        <v>4798</v>
      </c>
      <c r="I4799">
        <v>109</v>
      </c>
      <c r="J4799" t="s">
        <v>11326</v>
      </c>
      <c r="K4799" t="s">
        <v>11327</v>
      </c>
      <c r="L4799" t="s">
        <v>131</v>
      </c>
      <c r="M4799" t="s">
        <v>132</v>
      </c>
      <c r="N4799" t="s">
        <v>1288</v>
      </c>
      <c r="O4799" t="s">
        <v>143</v>
      </c>
      <c r="P4799">
        <v>48.739899999999999</v>
      </c>
      <c r="Q4799">
        <v>19125692</v>
      </c>
      <c r="R4799" t="s">
        <v>243</v>
      </c>
      <c r="S4799">
        <v>2</v>
      </c>
    </row>
    <row r="4800" spans="2:19" x14ac:dyDescent="0.3">
      <c r="B4800">
        <v>4799</v>
      </c>
      <c r="C4800" t="s">
        <v>19</v>
      </c>
      <c r="D4800" t="s">
        <v>19</v>
      </c>
      <c r="E4800">
        <v>4799</v>
      </c>
      <c r="F4800" t="s">
        <v>20</v>
      </c>
      <c r="G4800">
        <v>22036</v>
      </c>
      <c r="H4800">
        <v>4799</v>
      </c>
      <c r="I4800">
        <v>20</v>
      </c>
      <c r="J4800" t="s">
        <v>11328</v>
      </c>
      <c r="K4800" t="s">
        <v>11329</v>
      </c>
      <c r="L4800" t="s">
        <v>594</v>
      </c>
      <c r="M4800" t="s">
        <v>595</v>
      </c>
      <c r="N4800" t="s">
        <v>6253</v>
      </c>
      <c r="O4800" t="s">
        <v>6254</v>
      </c>
      <c r="P4800">
        <v>48.742100000000001</v>
      </c>
      <c r="Q4800">
        <v>9834010</v>
      </c>
      <c r="R4800" t="s">
        <v>144</v>
      </c>
      <c r="S4800">
        <v>3</v>
      </c>
    </row>
    <row r="4801" spans="2:19" x14ac:dyDescent="0.3">
      <c r="B4801">
        <v>4800</v>
      </c>
      <c r="C4801" t="s">
        <v>19</v>
      </c>
      <c r="D4801" t="s">
        <v>19</v>
      </c>
      <c r="E4801">
        <v>4800</v>
      </c>
      <c r="F4801" t="s">
        <v>20</v>
      </c>
      <c r="G4801">
        <v>10095</v>
      </c>
      <c r="H4801">
        <v>4800</v>
      </c>
      <c r="I4801">
        <v>39</v>
      </c>
      <c r="J4801" t="s">
        <v>11330</v>
      </c>
      <c r="K4801" t="s">
        <v>11331</v>
      </c>
      <c r="L4801" t="s">
        <v>23</v>
      </c>
      <c r="M4801" t="s">
        <v>24</v>
      </c>
      <c r="N4801" t="s">
        <v>277</v>
      </c>
      <c r="O4801" t="s">
        <v>277</v>
      </c>
      <c r="P4801">
        <v>48.702100000000002</v>
      </c>
      <c r="Q4801">
        <v>11591648</v>
      </c>
      <c r="R4801" t="s">
        <v>415</v>
      </c>
      <c r="S4801">
        <v>5</v>
      </c>
    </row>
    <row r="4802" spans="2:19" x14ac:dyDescent="0.3">
      <c r="B4802">
        <v>4801</v>
      </c>
      <c r="C4802" t="s">
        <v>19</v>
      </c>
      <c r="D4802" t="s">
        <v>19</v>
      </c>
      <c r="E4802">
        <v>4801</v>
      </c>
      <c r="F4802" t="s">
        <v>20</v>
      </c>
      <c r="G4802">
        <v>22180</v>
      </c>
      <c r="H4802">
        <v>4801</v>
      </c>
      <c r="I4802">
        <v>104</v>
      </c>
      <c r="J4802" t="s">
        <v>11332</v>
      </c>
      <c r="K4802" t="s">
        <v>11333</v>
      </c>
      <c r="L4802" t="s">
        <v>154</v>
      </c>
      <c r="M4802" t="s">
        <v>155</v>
      </c>
      <c r="N4802" t="s">
        <v>373</v>
      </c>
      <c r="O4802" t="s">
        <v>298</v>
      </c>
      <c r="P4802">
        <v>48.646099999999997</v>
      </c>
      <c r="Q4802">
        <v>15667060</v>
      </c>
      <c r="R4802" t="s">
        <v>121</v>
      </c>
      <c r="S4802">
        <v>3</v>
      </c>
    </row>
    <row r="4803" spans="2:19" x14ac:dyDescent="0.3">
      <c r="B4803">
        <v>4802</v>
      </c>
      <c r="C4803" t="s">
        <v>19</v>
      </c>
      <c r="D4803" t="s">
        <v>19</v>
      </c>
      <c r="E4803">
        <v>4802</v>
      </c>
      <c r="F4803" t="s">
        <v>20</v>
      </c>
      <c r="G4803">
        <v>18579</v>
      </c>
      <c r="H4803">
        <v>4802</v>
      </c>
      <c r="I4803">
        <v>104</v>
      </c>
      <c r="J4803" t="s">
        <v>11334</v>
      </c>
      <c r="K4803" t="s">
        <v>11335</v>
      </c>
      <c r="L4803" t="s">
        <v>95</v>
      </c>
      <c r="M4803" t="s">
        <v>96</v>
      </c>
      <c r="N4803" t="s">
        <v>743</v>
      </c>
      <c r="O4803" t="s">
        <v>147</v>
      </c>
      <c r="P4803">
        <v>48.616300000000003</v>
      </c>
      <c r="Q4803">
        <v>20068185</v>
      </c>
      <c r="R4803" t="s">
        <v>151</v>
      </c>
      <c r="S4803">
        <v>5</v>
      </c>
    </row>
    <row r="4804" spans="2:19" x14ac:dyDescent="0.3">
      <c r="B4804">
        <v>4803</v>
      </c>
      <c r="C4804" t="s">
        <v>19</v>
      </c>
      <c r="D4804" t="s">
        <v>19</v>
      </c>
      <c r="E4804">
        <v>4803</v>
      </c>
      <c r="F4804" t="s">
        <v>20</v>
      </c>
      <c r="G4804">
        <v>22246</v>
      </c>
      <c r="H4804">
        <v>4803</v>
      </c>
      <c r="I4804">
        <v>307</v>
      </c>
      <c r="J4804" t="s">
        <v>11336</v>
      </c>
      <c r="K4804" t="s">
        <v>11337</v>
      </c>
      <c r="L4804" t="s">
        <v>154</v>
      </c>
      <c r="M4804" t="s">
        <v>155</v>
      </c>
      <c r="N4804" t="s">
        <v>1684</v>
      </c>
      <c r="O4804" t="s">
        <v>298</v>
      </c>
      <c r="P4804">
        <v>48.567599999999999</v>
      </c>
      <c r="Q4804">
        <v>35836000</v>
      </c>
      <c r="R4804" t="s">
        <v>61</v>
      </c>
      <c r="S4804">
        <v>2</v>
      </c>
    </row>
    <row r="4805" spans="2:19" x14ac:dyDescent="0.3">
      <c r="B4805">
        <v>4804</v>
      </c>
      <c r="C4805" t="s">
        <v>19</v>
      </c>
      <c r="D4805" t="s">
        <v>19</v>
      </c>
      <c r="E4805">
        <v>4804</v>
      </c>
      <c r="F4805" t="s">
        <v>20</v>
      </c>
      <c r="G4805">
        <v>20097</v>
      </c>
      <c r="H4805">
        <v>4804</v>
      </c>
      <c r="I4805">
        <v>125</v>
      </c>
      <c r="J4805" t="s">
        <v>11338</v>
      </c>
      <c r="K4805" t="s">
        <v>11339</v>
      </c>
      <c r="L4805" t="s">
        <v>360</v>
      </c>
      <c r="M4805" t="s">
        <v>361</v>
      </c>
      <c r="N4805" t="s">
        <v>1623</v>
      </c>
      <c r="O4805" t="s">
        <v>362</v>
      </c>
      <c r="P4805">
        <v>48.564300000000003</v>
      </c>
      <c r="Q4805">
        <v>33893464</v>
      </c>
      <c r="R4805" t="s">
        <v>49</v>
      </c>
      <c r="S4805">
        <v>4</v>
      </c>
    </row>
    <row r="4806" spans="2:19" x14ac:dyDescent="0.3">
      <c r="B4806">
        <v>4805</v>
      </c>
      <c r="C4806" t="s">
        <v>19</v>
      </c>
      <c r="D4806" t="s">
        <v>19</v>
      </c>
      <c r="E4806">
        <v>4805</v>
      </c>
      <c r="F4806" t="s">
        <v>20</v>
      </c>
      <c r="G4806">
        <v>18702</v>
      </c>
      <c r="H4806">
        <v>4805</v>
      </c>
      <c r="I4806">
        <v>65</v>
      </c>
      <c r="J4806" t="s">
        <v>11340</v>
      </c>
      <c r="K4806" t="s">
        <v>11341</v>
      </c>
      <c r="L4806" t="s">
        <v>257</v>
      </c>
      <c r="M4806" t="s">
        <v>258</v>
      </c>
      <c r="N4806" t="s">
        <v>259</v>
      </c>
      <c r="O4806" t="s">
        <v>259</v>
      </c>
      <c r="P4806">
        <v>48.518999999999998</v>
      </c>
      <c r="Q4806">
        <v>24770000</v>
      </c>
      <c r="R4806" t="s">
        <v>151</v>
      </c>
      <c r="S4806">
        <v>5</v>
      </c>
    </row>
    <row r="4807" spans="2:19" x14ac:dyDescent="0.3">
      <c r="B4807">
        <v>4806</v>
      </c>
      <c r="C4807" t="s">
        <v>19</v>
      </c>
      <c r="D4807" t="s">
        <v>19</v>
      </c>
      <c r="E4807">
        <v>4806</v>
      </c>
      <c r="F4807" t="s">
        <v>20</v>
      </c>
      <c r="G4807">
        <v>22724</v>
      </c>
      <c r="H4807">
        <v>4806</v>
      </c>
      <c r="I4807">
        <v>104</v>
      </c>
      <c r="J4807" t="s">
        <v>11342</v>
      </c>
      <c r="K4807" t="s">
        <v>11343</v>
      </c>
      <c r="L4807" t="s">
        <v>309</v>
      </c>
      <c r="M4807" t="s">
        <v>310</v>
      </c>
      <c r="N4807" t="s">
        <v>311</v>
      </c>
      <c r="O4807" t="s">
        <v>36</v>
      </c>
      <c r="P4807">
        <v>48.523299999999999</v>
      </c>
      <c r="Q4807">
        <v>20092005</v>
      </c>
      <c r="R4807" t="s">
        <v>262</v>
      </c>
      <c r="S4807">
        <v>3</v>
      </c>
    </row>
    <row r="4808" spans="2:19" x14ac:dyDescent="0.3">
      <c r="B4808">
        <v>4807</v>
      </c>
      <c r="C4808" t="s">
        <v>19</v>
      </c>
      <c r="D4808" t="s">
        <v>19</v>
      </c>
      <c r="E4808">
        <v>4807</v>
      </c>
      <c r="F4808" t="s">
        <v>20</v>
      </c>
      <c r="G4808">
        <v>20915</v>
      </c>
      <c r="H4808">
        <v>4807</v>
      </c>
      <c r="I4808">
        <v>47</v>
      </c>
      <c r="J4808" t="s">
        <v>11344</v>
      </c>
      <c r="K4808" t="s">
        <v>11345</v>
      </c>
      <c r="L4808" t="s">
        <v>189</v>
      </c>
      <c r="M4808" t="s">
        <v>190</v>
      </c>
      <c r="N4808" t="s">
        <v>2413</v>
      </c>
      <c r="O4808" t="s">
        <v>192</v>
      </c>
      <c r="P4808">
        <v>48.469900000000003</v>
      </c>
      <c r="Q4808">
        <v>7258757</v>
      </c>
      <c r="R4808" t="s">
        <v>42</v>
      </c>
      <c r="S4808">
        <v>4</v>
      </c>
    </row>
    <row r="4809" spans="2:19" x14ac:dyDescent="0.3">
      <c r="B4809">
        <v>4808</v>
      </c>
      <c r="C4809" t="s">
        <v>19</v>
      </c>
      <c r="D4809" t="s">
        <v>19</v>
      </c>
      <c r="E4809">
        <v>4808</v>
      </c>
      <c r="F4809" t="s">
        <v>20</v>
      </c>
      <c r="G4809">
        <v>17437</v>
      </c>
      <c r="H4809">
        <v>4808</v>
      </c>
      <c r="I4809">
        <v>122</v>
      </c>
      <c r="J4809" t="s">
        <v>11346</v>
      </c>
      <c r="K4809" t="s">
        <v>11347</v>
      </c>
      <c r="L4809" t="s">
        <v>131</v>
      </c>
      <c r="M4809" t="s">
        <v>132</v>
      </c>
      <c r="N4809" t="s">
        <v>11348</v>
      </c>
      <c r="O4809" t="s">
        <v>794</v>
      </c>
      <c r="P4809">
        <v>48.438099999999999</v>
      </c>
      <c r="Q4809">
        <v>27647665</v>
      </c>
      <c r="R4809" t="s">
        <v>61</v>
      </c>
      <c r="S4809">
        <v>5</v>
      </c>
    </row>
    <row r="4810" spans="2:19" x14ac:dyDescent="0.3">
      <c r="B4810">
        <v>4809</v>
      </c>
      <c r="C4810" t="s">
        <v>19</v>
      </c>
      <c r="D4810" t="s">
        <v>19</v>
      </c>
      <c r="E4810">
        <v>4809</v>
      </c>
      <c r="F4810" t="s">
        <v>20</v>
      </c>
      <c r="G4810">
        <v>25672</v>
      </c>
      <c r="H4810">
        <v>4809</v>
      </c>
      <c r="I4810">
        <v>18</v>
      </c>
      <c r="J4810" t="s">
        <v>11349</v>
      </c>
      <c r="K4810" t="s">
        <v>11350</v>
      </c>
      <c r="L4810" t="s">
        <v>547</v>
      </c>
      <c r="M4810" t="s">
        <v>548</v>
      </c>
      <c r="N4810" t="s">
        <v>549</v>
      </c>
      <c r="O4810" t="s">
        <v>549</v>
      </c>
      <c r="P4810">
        <v>48.389899999999997</v>
      </c>
      <c r="Q4810">
        <v>7054328</v>
      </c>
      <c r="R4810" t="s">
        <v>144</v>
      </c>
      <c r="S4810">
        <v>1</v>
      </c>
    </row>
    <row r="4811" spans="2:19" x14ac:dyDescent="0.3">
      <c r="B4811">
        <v>4810</v>
      </c>
      <c r="C4811" t="s">
        <v>19</v>
      </c>
      <c r="D4811" t="s">
        <v>19</v>
      </c>
      <c r="E4811">
        <v>4810</v>
      </c>
      <c r="F4811" t="s">
        <v>20</v>
      </c>
      <c r="G4811">
        <v>1218</v>
      </c>
      <c r="H4811">
        <v>4810</v>
      </c>
      <c r="I4811">
        <v>10</v>
      </c>
      <c r="J4811" t="s">
        <v>11351</v>
      </c>
      <c r="K4811" t="s">
        <v>11352</v>
      </c>
      <c r="L4811" t="s">
        <v>246</v>
      </c>
      <c r="M4811" t="s">
        <v>247</v>
      </c>
      <c r="N4811" t="s">
        <v>3487</v>
      </c>
      <c r="O4811" t="s">
        <v>580</v>
      </c>
      <c r="P4811">
        <v>48.358600000000003</v>
      </c>
      <c r="Q4811">
        <v>13112969</v>
      </c>
      <c r="R4811" t="s">
        <v>274</v>
      </c>
      <c r="S4811">
        <v>8</v>
      </c>
    </row>
    <row r="4812" spans="2:19" x14ac:dyDescent="0.3">
      <c r="B4812">
        <v>4811</v>
      </c>
      <c r="C4812" t="s">
        <v>19</v>
      </c>
      <c r="D4812" t="s">
        <v>19</v>
      </c>
      <c r="E4812">
        <v>4811</v>
      </c>
      <c r="F4812" t="s">
        <v>20</v>
      </c>
      <c r="G4812">
        <v>25828</v>
      </c>
      <c r="H4812">
        <v>4811</v>
      </c>
      <c r="I4812">
        <v>40</v>
      </c>
      <c r="J4812" t="s">
        <v>11353</v>
      </c>
      <c r="K4812" t="s">
        <v>11354</v>
      </c>
      <c r="L4812" t="s">
        <v>95</v>
      </c>
      <c r="M4812" t="s">
        <v>96</v>
      </c>
      <c r="N4812" t="s">
        <v>11355</v>
      </c>
      <c r="O4812" t="s">
        <v>1309</v>
      </c>
      <c r="P4812">
        <v>48.331600000000002</v>
      </c>
      <c r="Q4812">
        <v>2055619</v>
      </c>
      <c r="R4812" t="s">
        <v>27</v>
      </c>
      <c r="S4812">
        <v>1</v>
      </c>
    </row>
    <row r="4813" spans="2:19" x14ac:dyDescent="0.3">
      <c r="B4813">
        <v>4812</v>
      </c>
      <c r="C4813" t="s">
        <v>19</v>
      </c>
      <c r="D4813" t="s">
        <v>19</v>
      </c>
      <c r="E4813">
        <v>4812</v>
      </c>
      <c r="F4813" t="s">
        <v>20</v>
      </c>
      <c r="G4813">
        <v>3253</v>
      </c>
      <c r="H4813">
        <v>4812</v>
      </c>
      <c r="I4813">
        <v>170</v>
      </c>
      <c r="J4813" t="s">
        <v>11356</v>
      </c>
      <c r="K4813" t="s">
        <v>11357</v>
      </c>
      <c r="L4813" t="s">
        <v>23</v>
      </c>
      <c r="M4813" t="s">
        <v>24</v>
      </c>
      <c r="N4813" t="s">
        <v>11358</v>
      </c>
      <c r="O4813" t="s">
        <v>60</v>
      </c>
      <c r="P4813">
        <v>48.3048</v>
      </c>
      <c r="Q4813">
        <v>21237568</v>
      </c>
      <c r="R4813" t="s">
        <v>666</v>
      </c>
      <c r="S4813">
        <v>8</v>
      </c>
    </row>
    <row r="4814" spans="2:19" x14ac:dyDescent="0.3">
      <c r="B4814">
        <v>4813</v>
      </c>
      <c r="C4814" t="s">
        <v>19</v>
      </c>
      <c r="D4814" t="s">
        <v>19</v>
      </c>
      <c r="E4814">
        <v>4813</v>
      </c>
      <c r="F4814" t="s">
        <v>20</v>
      </c>
      <c r="G4814">
        <v>18647</v>
      </c>
      <c r="H4814">
        <v>4813</v>
      </c>
      <c r="I4814">
        <v>23</v>
      </c>
      <c r="J4814" t="s">
        <v>11359</v>
      </c>
      <c r="K4814" t="s">
        <v>11360</v>
      </c>
      <c r="L4814" t="s">
        <v>204</v>
      </c>
      <c r="M4814" t="s">
        <v>205</v>
      </c>
      <c r="N4814" t="s">
        <v>11361</v>
      </c>
      <c r="O4814" t="s">
        <v>1982</v>
      </c>
      <c r="P4814">
        <v>48.295900000000003</v>
      </c>
      <c r="Q4814">
        <v>2487937</v>
      </c>
      <c r="R4814" t="s">
        <v>42</v>
      </c>
      <c r="S4814">
        <v>2</v>
      </c>
    </row>
    <row r="4815" spans="2:19" x14ac:dyDescent="0.3">
      <c r="B4815">
        <v>4814</v>
      </c>
      <c r="C4815" t="s">
        <v>19</v>
      </c>
      <c r="D4815" t="s">
        <v>19</v>
      </c>
      <c r="E4815">
        <v>4814</v>
      </c>
      <c r="F4815" t="s">
        <v>20</v>
      </c>
      <c r="G4815">
        <v>929</v>
      </c>
      <c r="H4815">
        <v>4814</v>
      </c>
      <c r="I4815">
        <v>27</v>
      </c>
      <c r="J4815" t="s">
        <v>11362</v>
      </c>
      <c r="K4815" t="s">
        <v>11363</v>
      </c>
      <c r="L4815" t="s">
        <v>547</v>
      </c>
      <c r="M4815" t="s">
        <v>548</v>
      </c>
      <c r="N4815" t="s">
        <v>549</v>
      </c>
      <c r="O4815" t="s">
        <v>549</v>
      </c>
      <c r="P4815">
        <v>48.259700000000002</v>
      </c>
      <c r="Q4815">
        <v>5266655</v>
      </c>
      <c r="R4815" t="s">
        <v>61</v>
      </c>
      <c r="S4815">
        <v>7</v>
      </c>
    </row>
    <row r="4816" spans="2:19" x14ac:dyDescent="0.3">
      <c r="B4816">
        <v>4815</v>
      </c>
      <c r="C4816" t="s">
        <v>19</v>
      </c>
      <c r="D4816" t="s">
        <v>19</v>
      </c>
      <c r="E4816">
        <v>4815</v>
      </c>
      <c r="F4816" t="s">
        <v>20</v>
      </c>
      <c r="G4816">
        <v>24371</v>
      </c>
      <c r="H4816">
        <v>4815</v>
      </c>
      <c r="I4816">
        <v>101</v>
      </c>
      <c r="J4816" t="s">
        <v>11364</v>
      </c>
      <c r="K4816" t="s">
        <v>11365</v>
      </c>
      <c r="L4816" t="s">
        <v>594</v>
      </c>
      <c r="M4816" t="s">
        <v>595</v>
      </c>
      <c r="N4816" t="s">
        <v>596</v>
      </c>
      <c r="O4816" t="s">
        <v>48</v>
      </c>
      <c r="P4816">
        <v>48.235599999999998</v>
      </c>
      <c r="Q4816">
        <v>50759950</v>
      </c>
      <c r="R4816" t="s">
        <v>61</v>
      </c>
      <c r="S4816">
        <v>2</v>
      </c>
    </row>
    <row r="4817" spans="2:19" x14ac:dyDescent="0.3">
      <c r="B4817">
        <v>4816</v>
      </c>
      <c r="C4817" t="s">
        <v>19</v>
      </c>
      <c r="D4817" t="s">
        <v>19</v>
      </c>
      <c r="E4817">
        <v>4816</v>
      </c>
      <c r="F4817" t="s">
        <v>20</v>
      </c>
      <c r="G4817">
        <v>22183</v>
      </c>
      <c r="H4817">
        <v>4816</v>
      </c>
      <c r="I4817">
        <v>30</v>
      </c>
      <c r="J4817" t="s">
        <v>11366</v>
      </c>
      <c r="K4817" t="s">
        <v>11367</v>
      </c>
      <c r="L4817" t="s">
        <v>23</v>
      </c>
      <c r="M4817" t="s">
        <v>24</v>
      </c>
      <c r="N4817" t="s">
        <v>4285</v>
      </c>
      <c r="O4817" t="s">
        <v>60</v>
      </c>
      <c r="P4817">
        <v>48.1937</v>
      </c>
      <c r="Q4817">
        <v>2867400</v>
      </c>
      <c r="R4817" t="s">
        <v>61</v>
      </c>
      <c r="S4817">
        <v>3</v>
      </c>
    </row>
    <row r="4818" spans="2:19" x14ac:dyDescent="0.3">
      <c r="B4818">
        <v>4817</v>
      </c>
      <c r="C4818" t="s">
        <v>19</v>
      </c>
      <c r="D4818" t="s">
        <v>19</v>
      </c>
      <c r="E4818">
        <v>4817</v>
      </c>
      <c r="F4818" t="s">
        <v>20</v>
      </c>
      <c r="G4818">
        <v>20953</v>
      </c>
      <c r="H4818">
        <v>4817</v>
      </c>
      <c r="I4818">
        <v>33</v>
      </c>
      <c r="J4818" t="s">
        <v>11368</v>
      </c>
      <c r="K4818" t="s">
        <v>11369</v>
      </c>
      <c r="L4818" t="s">
        <v>917</v>
      </c>
      <c r="M4818" t="s">
        <v>918</v>
      </c>
      <c r="N4818" t="s">
        <v>919</v>
      </c>
      <c r="O4818" t="s">
        <v>920</v>
      </c>
      <c r="P4818">
        <v>48.182299999999998</v>
      </c>
      <c r="Q4818">
        <v>58364949</v>
      </c>
      <c r="R4818" t="s">
        <v>30</v>
      </c>
      <c r="S4818">
        <v>4</v>
      </c>
    </row>
    <row r="4819" spans="2:19" x14ac:dyDescent="0.3">
      <c r="B4819">
        <v>4818</v>
      </c>
      <c r="C4819" t="s">
        <v>19</v>
      </c>
      <c r="D4819" t="s">
        <v>19</v>
      </c>
      <c r="E4819">
        <v>4818</v>
      </c>
      <c r="F4819" t="s">
        <v>20</v>
      </c>
      <c r="G4819">
        <v>1503</v>
      </c>
      <c r="H4819">
        <v>4818</v>
      </c>
      <c r="I4819">
        <v>62</v>
      </c>
      <c r="J4819" t="s">
        <v>11370</v>
      </c>
      <c r="K4819" t="s">
        <v>11371</v>
      </c>
      <c r="L4819" t="s">
        <v>246</v>
      </c>
      <c r="M4819" t="s">
        <v>247</v>
      </c>
      <c r="N4819" t="s">
        <v>3111</v>
      </c>
      <c r="O4819" t="s">
        <v>580</v>
      </c>
      <c r="P4819">
        <v>48.184800000000003</v>
      </c>
      <c r="Q4819">
        <v>22602803</v>
      </c>
      <c r="R4819" t="s">
        <v>467</v>
      </c>
      <c r="S4819">
        <v>8</v>
      </c>
    </row>
    <row r="4820" spans="2:19" x14ac:dyDescent="0.3">
      <c r="B4820">
        <v>4819</v>
      </c>
      <c r="C4820" t="s">
        <v>19</v>
      </c>
      <c r="D4820" t="s">
        <v>19</v>
      </c>
      <c r="E4820">
        <v>4819</v>
      </c>
      <c r="F4820" t="s">
        <v>20</v>
      </c>
      <c r="G4820">
        <v>21305</v>
      </c>
      <c r="H4820">
        <v>4819</v>
      </c>
      <c r="I4820">
        <v>61</v>
      </c>
      <c r="J4820" t="s">
        <v>11372</v>
      </c>
      <c r="K4820" t="s">
        <v>11373</v>
      </c>
      <c r="L4820" t="s">
        <v>547</v>
      </c>
      <c r="M4820" t="s">
        <v>548</v>
      </c>
      <c r="N4820" t="s">
        <v>1020</v>
      </c>
      <c r="O4820" t="s">
        <v>549</v>
      </c>
      <c r="P4820">
        <v>48.151499999999999</v>
      </c>
      <c r="Q4820">
        <v>10078321</v>
      </c>
      <c r="R4820" t="s">
        <v>151</v>
      </c>
      <c r="S4820">
        <v>3</v>
      </c>
    </row>
    <row r="4821" spans="2:19" x14ac:dyDescent="0.3">
      <c r="B4821">
        <v>4820</v>
      </c>
      <c r="C4821" t="s">
        <v>19</v>
      </c>
      <c r="D4821" t="s">
        <v>19</v>
      </c>
      <c r="E4821">
        <v>4820</v>
      </c>
      <c r="F4821" t="s">
        <v>20</v>
      </c>
      <c r="G4821">
        <v>18907</v>
      </c>
      <c r="H4821">
        <v>4820</v>
      </c>
      <c r="I4821">
        <v>33</v>
      </c>
      <c r="J4821" t="s">
        <v>11374</v>
      </c>
      <c r="K4821" t="s">
        <v>11375</v>
      </c>
      <c r="L4821" t="s">
        <v>154</v>
      </c>
      <c r="M4821" t="s">
        <v>155</v>
      </c>
      <c r="N4821" t="s">
        <v>298</v>
      </c>
      <c r="O4821" t="s">
        <v>298</v>
      </c>
      <c r="P4821">
        <v>48.010599999999997</v>
      </c>
      <c r="Q4821">
        <v>4840792</v>
      </c>
      <c r="R4821" t="s">
        <v>428</v>
      </c>
      <c r="S4821">
        <v>4</v>
      </c>
    </row>
    <row r="4822" spans="2:19" x14ac:dyDescent="0.3">
      <c r="B4822">
        <v>4821</v>
      </c>
      <c r="C4822" t="s">
        <v>19</v>
      </c>
      <c r="D4822" t="s">
        <v>19</v>
      </c>
      <c r="E4822">
        <v>4821</v>
      </c>
      <c r="F4822" t="s">
        <v>20</v>
      </c>
      <c r="G4822">
        <v>26020</v>
      </c>
      <c r="H4822">
        <v>4821</v>
      </c>
      <c r="I4822">
        <v>9</v>
      </c>
      <c r="J4822" t="s">
        <v>11376</v>
      </c>
      <c r="K4822" t="s">
        <v>11377</v>
      </c>
      <c r="L4822" t="s">
        <v>83</v>
      </c>
      <c r="M4822" t="s">
        <v>84</v>
      </c>
      <c r="N4822" t="s">
        <v>609</v>
      </c>
      <c r="O4822" t="s">
        <v>609</v>
      </c>
      <c r="P4822">
        <v>48.003399999999999</v>
      </c>
      <c r="Q4822">
        <v>2596384</v>
      </c>
      <c r="R4822" t="s">
        <v>182</v>
      </c>
      <c r="S4822">
        <v>1</v>
      </c>
    </row>
    <row r="4823" spans="2:19" x14ac:dyDescent="0.3">
      <c r="B4823">
        <v>4822</v>
      </c>
      <c r="C4823" t="s">
        <v>19</v>
      </c>
      <c r="D4823" t="s">
        <v>19</v>
      </c>
      <c r="E4823">
        <v>4822</v>
      </c>
      <c r="F4823" t="s">
        <v>20</v>
      </c>
      <c r="G4823">
        <v>1583</v>
      </c>
      <c r="H4823">
        <v>4822</v>
      </c>
      <c r="I4823">
        <v>245</v>
      </c>
      <c r="J4823" t="s">
        <v>11378</v>
      </c>
      <c r="K4823" t="s">
        <v>11379</v>
      </c>
      <c r="L4823" t="s">
        <v>257</v>
      </c>
      <c r="M4823" t="s">
        <v>258</v>
      </c>
      <c r="N4823" t="s">
        <v>259</v>
      </c>
      <c r="O4823" t="s">
        <v>259</v>
      </c>
      <c r="P4823">
        <v>47.9651</v>
      </c>
      <c r="Q4823">
        <v>32161357</v>
      </c>
      <c r="R4823" t="s">
        <v>61</v>
      </c>
      <c r="S4823">
        <v>7</v>
      </c>
    </row>
    <row r="4824" spans="2:19" x14ac:dyDescent="0.3">
      <c r="B4824">
        <v>4823</v>
      </c>
      <c r="C4824" t="s">
        <v>19</v>
      </c>
      <c r="D4824" t="s">
        <v>19</v>
      </c>
      <c r="E4824">
        <v>4823</v>
      </c>
      <c r="F4824" t="s">
        <v>20</v>
      </c>
      <c r="G4824">
        <v>5430</v>
      </c>
      <c r="H4824">
        <v>4823</v>
      </c>
      <c r="I4824">
        <v>79</v>
      </c>
      <c r="J4824" t="s">
        <v>11380</v>
      </c>
      <c r="K4824" t="s">
        <v>11381</v>
      </c>
      <c r="L4824" t="s">
        <v>131</v>
      </c>
      <c r="M4824" t="s">
        <v>132</v>
      </c>
      <c r="N4824" t="s">
        <v>143</v>
      </c>
      <c r="O4824" t="s">
        <v>143</v>
      </c>
      <c r="P4824">
        <v>47.970100000000002</v>
      </c>
      <c r="Q4824">
        <v>10017050</v>
      </c>
      <c r="R4824" t="s">
        <v>61</v>
      </c>
      <c r="S4824">
        <v>2</v>
      </c>
    </row>
    <row r="4825" spans="2:19" x14ac:dyDescent="0.3">
      <c r="B4825">
        <v>4824</v>
      </c>
      <c r="C4825" t="s">
        <v>19</v>
      </c>
      <c r="D4825" t="s">
        <v>19</v>
      </c>
      <c r="E4825">
        <v>4824</v>
      </c>
      <c r="F4825" t="s">
        <v>20</v>
      </c>
      <c r="G4825">
        <v>6705</v>
      </c>
      <c r="H4825">
        <v>4824</v>
      </c>
      <c r="I4825">
        <v>381</v>
      </c>
      <c r="J4825" t="s">
        <v>11382</v>
      </c>
      <c r="K4825" t="s">
        <v>11383</v>
      </c>
      <c r="L4825" t="s">
        <v>45</v>
      </c>
      <c r="M4825" t="s">
        <v>46</v>
      </c>
      <c r="N4825" t="s">
        <v>1865</v>
      </c>
      <c r="O4825" t="s">
        <v>48</v>
      </c>
      <c r="P4825">
        <v>47.935200000000002</v>
      </c>
      <c r="Q4825">
        <v>62326876</v>
      </c>
      <c r="R4825" t="s">
        <v>144</v>
      </c>
      <c r="S4825">
        <v>4</v>
      </c>
    </row>
    <row r="4826" spans="2:19" x14ac:dyDescent="0.3">
      <c r="B4826">
        <v>4825</v>
      </c>
      <c r="C4826" t="s">
        <v>19</v>
      </c>
      <c r="D4826" t="s">
        <v>19</v>
      </c>
      <c r="E4826">
        <v>4825</v>
      </c>
      <c r="F4826" t="s">
        <v>20</v>
      </c>
      <c r="G4826">
        <v>24554</v>
      </c>
      <c r="H4826">
        <v>4825</v>
      </c>
      <c r="I4826">
        <v>510</v>
      </c>
      <c r="J4826" t="s">
        <v>11384</v>
      </c>
      <c r="K4826" t="s">
        <v>11385</v>
      </c>
      <c r="L4826" t="s">
        <v>246</v>
      </c>
      <c r="M4826" t="s">
        <v>247</v>
      </c>
      <c r="N4826" t="s">
        <v>8034</v>
      </c>
      <c r="O4826" t="s">
        <v>809</v>
      </c>
      <c r="P4826">
        <v>47.9163</v>
      </c>
      <c r="Q4826">
        <v>65095000</v>
      </c>
      <c r="R4826" t="s">
        <v>274</v>
      </c>
      <c r="S4826">
        <v>2</v>
      </c>
    </row>
    <row r="4827" spans="2:19" x14ac:dyDescent="0.3">
      <c r="B4827">
        <v>4826</v>
      </c>
      <c r="C4827" t="s">
        <v>19</v>
      </c>
      <c r="D4827" t="s">
        <v>19</v>
      </c>
      <c r="E4827">
        <v>4826</v>
      </c>
      <c r="F4827" t="s">
        <v>20</v>
      </c>
      <c r="G4827">
        <v>23799</v>
      </c>
      <c r="H4827">
        <v>4826</v>
      </c>
      <c r="I4827">
        <v>14</v>
      </c>
      <c r="J4827" t="s">
        <v>11386</v>
      </c>
      <c r="K4827" t="s">
        <v>11387</v>
      </c>
      <c r="L4827" t="s">
        <v>23</v>
      </c>
      <c r="M4827" t="s">
        <v>24</v>
      </c>
      <c r="N4827" t="s">
        <v>1949</v>
      </c>
      <c r="O4827" t="s">
        <v>1950</v>
      </c>
      <c r="P4827">
        <v>47.915399999999998</v>
      </c>
      <c r="Q4827">
        <v>2098091</v>
      </c>
      <c r="R4827" t="s">
        <v>37</v>
      </c>
      <c r="S4827">
        <v>2</v>
      </c>
    </row>
    <row r="4828" spans="2:19" x14ac:dyDescent="0.3">
      <c r="B4828">
        <v>4827</v>
      </c>
      <c r="C4828" t="s">
        <v>19</v>
      </c>
      <c r="D4828" t="s">
        <v>19</v>
      </c>
      <c r="E4828">
        <v>4827</v>
      </c>
      <c r="F4828" t="s">
        <v>20</v>
      </c>
      <c r="G4828">
        <v>24070</v>
      </c>
      <c r="H4828">
        <v>4827</v>
      </c>
      <c r="I4828">
        <v>49</v>
      </c>
      <c r="J4828" t="s">
        <v>11388</v>
      </c>
      <c r="K4828" t="s">
        <v>11389</v>
      </c>
      <c r="L4828" t="s">
        <v>164</v>
      </c>
      <c r="M4828" t="s">
        <v>165</v>
      </c>
      <c r="N4828" t="s">
        <v>1180</v>
      </c>
      <c r="O4828" t="s">
        <v>3894</v>
      </c>
      <c r="P4828">
        <v>47.852600000000002</v>
      </c>
      <c r="Q4828">
        <v>7913966</v>
      </c>
      <c r="R4828" t="s">
        <v>274</v>
      </c>
      <c r="S4828">
        <v>2</v>
      </c>
    </row>
    <row r="4829" spans="2:19" x14ac:dyDescent="0.3">
      <c r="B4829">
        <v>4828</v>
      </c>
      <c r="C4829" t="s">
        <v>19</v>
      </c>
      <c r="D4829" t="s">
        <v>19</v>
      </c>
      <c r="E4829">
        <v>4828</v>
      </c>
      <c r="F4829" t="s">
        <v>20</v>
      </c>
      <c r="G4829">
        <v>22088</v>
      </c>
      <c r="H4829">
        <v>4828</v>
      </c>
      <c r="I4829">
        <v>0</v>
      </c>
      <c r="J4829" t="s">
        <v>11390</v>
      </c>
      <c r="K4829" t="s">
        <v>11391</v>
      </c>
      <c r="L4829" t="s">
        <v>170</v>
      </c>
      <c r="M4829" t="s">
        <v>171</v>
      </c>
      <c r="N4829" t="s">
        <v>3683</v>
      </c>
      <c r="O4829" t="s">
        <v>377</v>
      </c>
      <c r="P4829">
        <v>47.835999999999999</v>
      </c>
      <c r="Q4829">
        <v>324500000</v>
      </c>
      <c r="R4829" t="s">
        <v>37</v>
      </c>
      <c r="S4829">
        <v>3</v>
      </c>
    </row>
    <row r="4830" spans="2:19" x14ac:dyDescent="0.3">
      <c r="B4830">
        <v>4829</v>
      </c>
      <c r="C4830" t="s">
        <v>19</v>
      </c>
      <c r="D4830" t="s">
        <v>19</v>
      </c>
      <c r="E4830">
        <v>4829</v>
      </c>
      <c r="F4830" t="s">
        <v>20</v>
      </c>
      <c r="G4830">
        <v>1686</v>
      </c>
      <c r="H4830">
        <v>4829</v>
      </c>
      <c r="I4830">
        <v>50</v>
      </c>
      <c r="J4830" t="s">
        <v>11392</v>
      </c>
      <c r="K4830" t="s">
        <v>11393</v>
      </c>
      <c r="L4830" t="s">
        <v>23</v>
      </c>
      <c r="M4830" t="s">
        <v>24</v>
      </c>
      <c r="N4830" t="s">
        <v>11394</v>
      </c>
      <c r="O4830" t="s">
        <v>26</v>
      </c>
      <c r="P4830">
        <v>47.8399</v>
      </c>
      <c r="Q4830">
        <v>37569889</v>
      </c>
      <c r="R4830" t="s">
        <v>37</v>
      </c>
      <c r="S4830">
        <v>8</v>
      </c>
    </row>
    <row r="4831" spans="2:19" x14ac:dyDescent="0.3">
      <c r="B4831">
        <v>4830</v>
      </c>
      <c r="C4831" t="s">
        <v>19</v>
      </c>
      <c r="D4831" t="s">
        <v>19</v>
      </c>
      <c r="E4831">
        <v>4830</v>
      </c>
      <c r="F4831" t="s">
        <v>20</v>
      </c>
      <c r="G4831">
        <v>20228</v>
      </c>
      <c r="H4831">
        <v>4830</v>
      </c>
      <c r="I4831">
        <v>54</v>
      </c>
      <c r="J4831" t="s">
        <v>11395</v>
      </c>
      <c r="K4831" t="s">
        <v>11396</v>
      </c>
      <c r="L4831" t="s">
        <v>45</v>
      </c>
      <c r="M4831" t="s">
        <v>46</v>
      </c>
      <c r="N4831" t="s">
        <v>1046</v>
      </c>
      <c r="O4831" t="s">
        <v>48</v>
      </c>
      <c r="P4831">
        <v>47.819299999999998</v>
      </c>
      <c r="Q4831">
        <v>48545753</v>
      </c>
      <c r="R4831" t="s">
        <v>49</v>
      </c>
      <c r="S4831">
        <v>4</v>
      </c>
    </row>
    <row r="4832" spans="2:19" x14ac:dyDescent="0.3">
      <c r="B4832">
        <v>4831</v>
      </c>
      <c r="C4832" t="s">
        <v>19</v>
      </c>
      <c r="D4832" t="s">
        <v>19</v>
      </c>
      <c r="E4832">
        <v>4831</v>
      </c>
      <c r="F4832" t="s">
        <v>20</v>
      </c>
      <c r="G4832">
        <v>3125</v>
      </c>
      <c r="H4832">
        <v>4831</v>
      </c>
      <c r="I4832">
        <v>505</v>
      </c>
      <c r="J4832" t="s">
        <v>11397</v>
      </c>
      <c r="K4832" t="s">
        <v>11398</v>
      </c>
      <c r="L4832" t="s">
        <v>195</v>
      </c>
      <c r="M4832" t="s">
        <v>196</v>
      </c>
      <c r="N4832" t="s">
        <v>1153</v>
      </c>
      <c r="O4832" t="s">
        <v>410</v>
      </c>
      <c r="P4832">
        <v>47.7971</v>
      </c>
      <c r="Q4832">
        <v>202145000</v>
      </c>
      <c r="R4832" t="s">
        <v>182</v>
      </c>
      <c r="S4832">
        <v>8</v>
      </c>
    </row>
    <row r="4833" spans="2:19" x14ac:dyDescent="0.3">
      <c r="B4833">
        <v>4832</v>
      </c>
      <c r="C4833" t="s">
        <v>19</v>
      </c>
      <c r="D4833" t="s">
        <v>19</v>
      </c>
      <c r="E4833">
        <v>4832</v>
      </c>
      <c r="F4833" t="s">
        <v>20</v>
      </c>
      <c r="G4833">
        <v>25213</v>
      </c>
      <c r="H4833">
        <v>4832</v>
      </c>
      <c r="I4833">
        <v>61</v>
      </c>
      <c r="J4833" t="s">
        <v>11399</v>
      </c>
      <c r="K4833" t="s">
        <v>11400</v>
      </c>
      <c r="L4833" t="s">
        <v>210</v>
      </c>
      <c r="M4833" t="s">
        <v>211</v>
      </c>
      <c r="N4833" t="s">
        <v>11401</v>
      </c>
      <c r="O4833" t="s">
        <v>481</v>
      </c>
      <c r="P4833">
        <v>47.797499999999999</v>
      </c>
      <c r="Q4833">
        <v>31229652</v>
      </c>
      <c r="R4833" t="s">
        <v>262</v>
      </c>
      <c r="S4833">
        <v>1</v>
      </c>
    </row>
    <row r="4834" spans="2:19" x14ac:dyDescent="0.3">
      <c r="B4834">
        <v>4833</v>
      </c>
      <c r="C4834" t="s">
        <v>19</v>
      </c>
      <c r="D4834" t="s">
        <v>19</v>
      </c>
      <c r="E4834">
        <v>4833</v>
      </c>
      <c r="F4834" t="s">
        <v>20</v>
      </c>
      <c r="G4834">
        <v>25742</v>
      </c>
      <c r="H4834">
        <v>4833</v>
      </c>
      <c r="I4834">
        <v>39</v>
      </c>
      <c r="J4834" t="s">
        <v>11402</v>
      </c>
      <c r="K4834" t="s">
        <v>11403</v>
      </c>
      <c r="L4834" t="s">
        <v>33</v>
      </c>
      <c r="M4834" t="s">
        <v>34</v>
      </c>
      <c r="N4834" t="s">
        <v>706</v>
      </c>
      <c r="O4834" t="s">
        <v>36</v>
      </c>
      <c r="P4834">
        <v>47.777299999999997</v>
      </c>
      <c r="Q4834">
        <v>3924583</v>
      </c>
      <c r="R4834" t="s">
        <v>118</v>
      </c>
      <c r="S4834">
        <v>1</v>
      </c>
    </row>
    <row r="4835" spans="2:19" x14ac:dyDescent="0.3">
      <c r="B4835">
        <v>4834</v>
      </c>
      <c r="C4835" t="s">
        <v>19</v>
      </c>
      <c r="D4835" t="s">
        <v>19</v>
      </c>
      <c r="E4835">
        <v>4834</v>
      </c>
      <c r="F4835" t="s">
        <v>20</v>
      </c>
      <c r="G4835">
        <v>24750</v>
      </c>
      <c r="H4835">
        <v>4834</v>
      </c>
      <c r="I4835">
        <v>3279</v>
      </c>
      <c r="J4835" t="s">
        <v>11404</v>
      </c>
      <c r="K4835" t="s">
        <v>11405</v>
      </c>
      <c r="L4835" t="s">
        <v>185</v>
      </c>
      <c r="M4835" t="s">
        <v>186</v>
      </c>
      <c r="N4835" t="s">
        <v>11406</v>
      </c>
      <c r="O4835" t="s">
        <v>179</v>
      </c>
      <c r="P4835">
        <v>47.726399999999998</v>
      </c>
      <c r="Q4835">
        <v>109860165</v>
      </c>
      <c r="R4835" t="s">
        <v>238</v>
      </c>
      <c r="S4835">
        <v>1</v>
      </c>
    </row>
    <row r="4836" spans="2:19" x14ac:dyDescent="0.3">
      <c r="B4836">
        <v>4835</v>
      </c>
      <c r="C4836" t="s">
        <v>19</v>
      </c>
      <c r="D4836" t="s">
        <v>19</v>
      </c>
      <c r="E4836">
        <v>4835</v>
      </c>
      <c r="F4836" t="s">
        <v>20</v>
      </c>
      <c r="G4836">
        <v>26059</v>
      </c>
      <c r="H4836">
        <v>4835</v>
      </c>
      <c r="I4836">
        <v>43</v>
      </c>
      <c r="J4836" t="s">
        <v>11407</v>
      </c>
      <c r="K4836" t="s">
        <v>11408</v>
      </c>
      <c r="L4836" t="s">
        <v>83</v>
      </c>
      <c r="M4836" t="s">
        <v>84</v>
      </c>
      <c r="N4836" t="s">
        <v>10739</v>
      </c>
      <c r="O4836" t="s">
        <v>609</v>
      </c>
      <c r="P4836">
        <v>47.712299999999999</v>
      </c>
      <c r="Q4836">
        <v>21930143</v>
      </c>
      <c r="R4836" t="s">
        <v>27</v>
      </c>
      <c r="S4836">
        <v>1</v>
      </c>
    </row>
    <row r="4837" spans="2:19" x14ac:dyDescent="0.3">
      <c r="B4837">
        <v>4836</v>
      </c>
      <c r="C4837" t="s">
        <v>19</v>
      </c>
      <c r="D4837" t="s">
        <v>19</v>
      </c>
      <c r="E4837">
        <v>4836</v>
      </c>
      <c r="F4837" t="s">
        <v>20</v>
      </c>
      <c r="G4837">
        <v>181</v>
      </c>
      <c r="H4837">
        <v>4836</v>
      </c>
      <c r="I4837">
        <v>1250</v>
      </c>
      <c r="J4837" t="s">
        <v>11409</v>
      </c>
      <c r="K4837" t="s">
        <v>11410</v>
      </c>
      <c r="L4837" t="s">
        <v>77</v>
      </c>
      <c r="M4837" t="s">
        <v>78</v>
      </c>
      <c r="N4837" t="s">
        <v>105</v>
      </c>
      <c r="O4837" t="s">
        <v>106</v>
      </c>
      <c r="P4837">
        <v>47.700200000000002</v>
      </c>
      <c r="Q4837">
        <v>41845566</v>
      </c>
      <c r="R4837" t="s">
        <v>144</v>
      </c>
      <c r="S4837">
        <v>5</v>
      </c>
    </row>
    <row r="4838" spans="2:19" x14ac:dyDescent="0.3">
      <c r="B4838">
        <v>4837</v>
      </c>
      <c r="C4838" t="s">
        <v>19</v>
      </c>
      <c r="D4838" t="s">
        <v>19</v>
      </c>
      <c r="E4838">
        <v>4837</v>
      </c>
      <c r="F4838" t="s">
        <v>20</v>
      </c>
      <c r="G4838">
        <v>3195</v>
      </c>
      <c r="H4838">
        <v>4837</v>
      </c>
      <c r="I4838">
        <v>160</v>
      </c>
      <c r="J4838" t="s">
        <v>11411</v>
      </c>
      <c r="K4838" t="s">
        <v>11412</v>
      </c>
      <c r="L4838" t="s">
        <v>185</v>
      </c>
      <c r="M4838" t="s">
        <v>186</v>
      </c>
      <c r="N4838" t="s">
        <v>185</v>
      </c>
      <c r="O4838" t="s">
        <v>179</v>
      </c>
      <c r="P4838">
        <v>47.689700000000002</v>
      </c>
      <c r="Q4838">
        <v>33230467</v>
      </c>
      <c r="R4838" t="s">
        <v>144</v>
      </c>
      <c r="S4838">
        <v>8</v>
      </c>
    </row>
    <row r="4839" spans="2:19" x14ac:dyDescent="0.3">
      <c r="B4839">
        <v>4838</v>
      </c>
      <c r="C4839" t="s">
        <v>19</v>
      </c>
      <c r="D4839" t="s">
        <v>19</v>
      </c>
      <c r="E4839">
        <v>4838</v>
      </c>
      <c r="F4839" t="s">
        <v>20</v>
      </c>
      <c r="G4839">
        <v>26289</v>
      </c>
      <c r="H4839">
        <v>4838</v>
      </c>
      <c r="I4839">
        <v>10</v>
      </c>
      <c r="J4839" t="s">
        <v>11413</v>
      </c>
      <c r="K4839" t="s">
        <v>11414</v>
      </c>
      <c r="L4839" t="s">
        <v>731</v>
      </c>
      <c r="M4839" t="s">
        <v>732</v>
      </c>
      <c r="N4839" t="s">
        <v>1669</v>
      </c>
      <c r="O4839" t="s">
        <v>734</v>
      </c>
      <c r="P4839">
        <v>47.676299999999998</v>
      </c>
      <c r="Q4839">
        <v>4917385</v>
      </c>
      <c r="R4839" t="s">
        <v>666</v>
      </c>
      <c r="S4839">
        <v>1</v>
      </c>
    </row>
    <row r="4840" spans="2:19" x14ac:dyDescent="0.3">
      <c r="B4840">
        <v>4839</v>
      </c>
      <c r="C4840" t="s">
        <v>19</v>
      </c>
      <c r="D4840" t="s">
        <v>19</v>
      </c>
      <c r="E4840">
        <v>4839</v>
      </c>
      <c r="F4840" t="s">
        <v>20</v>
      </c>
      <c r="G4840">
        <v>22121</v>
      </c>
      <c r="H4840">
        <v>4839</v>
      </c>
      <c r="I4840">
        <v>15</v>
      </c>
      <c r="J4840" t="s">
        <v>11415</v>
      </c>
      <c r="K4840" t="s">
        <v>11416</v>
      </c>
      <c r="L4840" t="s">
        <v>547</v>
      </c>
      <c r="M4840" t="s">
        <v>548</v>
      </c>
      <c r="N4840" t="s">
        <v>3501</v>
      </c>
      <c r="O4840" t="s">
        <v>549</v>
      </c>
      <c r="P4840">
        <v>47.6586</v>
      </c>
      <c r="Q4840">
        <v>31877077</v>
      </c>
      <c r="R4840" t="s">
        <v>274</v>
      </c>
      <c r="S4840">
        <v>3</v>
      </c>
    </row>
    <row r="4841" spans="2:19" x14ac:dyDescent="0.3">
      <c r="B4841">
        <v>4840</v>
      </c>
      <c r="C4841" t="s">
        <v>19</v>
      </c>
      <c r="D4841" t="s">
        <v>19</v>
      </c>
      <c r="E4841">
        <v>4840</v>
      </c>
      <c r="F4841" t="s">
        <v>20</v>
      </c>
      <c r="G4841">
        <v>25521</v>
      </c>
      <c r="H4841">
        <v>4840</v>
      </c>
      <c r="I4841">
        <v>18</v>
      </c>
      <c r="J4841" t="s">
        <v>11417</v>
      </c>
      <c r="K4841" t="s">
        <v>11418</v>
      </c>
      <c r="L4841" t="s">
        <v>83</v>
      </c>
      <c r="M4841" t="s">
        <v>84</v>
      </c>
      <c r="N4841" t="s">
        <v>496</v>
      </c>
      <c r="O4841" t="s">
        <v>609</v>
      </c>
      <c r="P4841">
        <v>47.661099999999998</v>
      </c>
      <c r="Q4841">
        <v>3151858</v>
      </c>
      <c r="R4841" t="s">
        <v>37</v>
      </c>
      <c r="S4841">
        <v>1</v>
      </c>
    </row>
    <row r="4842" spans="2:19" x14ac:dyDescent="0.3">
      <c r="B4842">
        <v>4841</v>
      </c>
      <c r="C4842" t="s">
        <v>19</v>
      </c>
      <c r="D4842" t="s">
        <v>19</v>
      </c>
      <c r="E4842">
        <v>4841</v>
      </c>
      <c r="F4842" t="s">
        <v>20</v>
      </c>
      <c r="G4842">
        <v>2385</v>
      </c>
      <c r="H4842">
        <v>4841</v>
      </c>
      <c r="I4842">
        <v>368</v>
      </c>
      <c r="J4842" t="s">
        <v>11419</v>
      </c>
      <c r="K4842" t="s">
        <v>11420</v>
      </c>
      <c r="L4842" t="s">
        <v>215</v>
      </c>
      <c r="M4842" t="s">
        <v>216</v>
      </c>
      <c r="N4842" t="s">
        <v>217</v>
      </c>
      <c r="O4842" t="s">
        <v>218</v>
      </c>
      <c r="P4842">
        <v>47.595399999999998</v>
      </c>
      <c r="Q4842">
        <v>62457364</v>
      </c>
      <c r="R4842" t="s">
        <v>182</v>
      </c>
      <c r="S4842">
        <v>5</v>
      </c>
    </row>
    <row r="4843" spans="2:19" x14ac:dyDescent="0.3">
      <c r="B4843">
        <v>4842</v>
      </c>
      <c r="C4843" t="s">
        <v>19</v>
      </c>
      <c r="D4843" t="s">
        <v>19</v>
      </c>
      <c r="E4843">
        <v>4842</v>
      </c>
      <c r="F4843" t="s">
        <v>20</v>
      </c>
      <c r="G4843">
        <v>10096</v>
      </c>
      <c r="H4843">
        <v>4842</v>
      </c>
      <c r="I4843">
        <v>67</v>
      </c>
      <c r="J4843" t="s">
        <v>11421</v>
      </c>
      <c r="K4843" t="s">
        <v>11422</v>
      </c>
      <c r="L4843" t="s">
        <v>210</v>
      </c>
      <c r="M4843" t="s">
        <v>211</v>
      </c>
      <c r="N4843" t="s">
        <v>5401</v>
      </c>
      <c r="O4843" t="s">
        <v>481</v>
      </c>
      <c r="P4843">
        <v>47.569600000000001</v>
      </c>
      <c r="Q4843">
        <v>13479355</v>
      </c>
      <c r="R4843" t="s">
        <v>37</v>
      </c>
      <c r="S4843">
        <v>2</v>
      </c>
    </row>
    <row r="4844" spans="2:19" x14ac:dyDescent="0.3">
      <c r="B4844">
        <v>4843</v>
      </c>
      <c r="C4844" t="s">
        <v>19</v>
      </c>
      <c r="D4844" t="s">
        <v>19</v>
      </c>
      <c r="E4844">
        <v>4843</v>
      </c>
      <c r="F4844" t="s">
        <v>20</v>
      </c>
      <c r="G4844">
        <v>22620</v>
      </c>
      <c r="H4844">
        <v>4843</v>
      </c>
      <c r="I4844">
        <v>87</v>
      </c>
      <c r="J4844" t="s">
        <v>11423</v>
      </c>
      <c r="K4844" t="s">
        <v>11424</v>
      </c>
      <c r="L4844" t="s">
        <v>154</v>
      </c>
      <c r="M4844" t="s">
        <v>155</v>
      </c>
      <c r="N4844" t="s">
        <v>4694</v>
      </c>
      <c r="O4844" t="s">
        <v>298</v>
      </c>
      <c r="P4844">
        <v>47.506300000000003</v>
      </c>
      <c r="Q4844">
        <v>10534900</v>
      </c>
      <c r="R4844" t="s">
        <v>121</v>
      </c>
      <c r="S4844">
        <v>3</v>
      </c>
    </row>
    <row r="4845" spans="2:19" x14ac:dyDescent="0.3">
      <c r="B4845">
        <v>4844</v>
      </c>
      <c r="C4845" t="s">
        <v>19</v>
      </c>
      <c r="D4845" t="s">
        <v>19</v>
      </c>
      <c r="E4845">
        <v>4844</v>
      </c>
      <c r="F4845" t="s">
        <v>20</v>
      </c>
      <c r="G4845">
        <v>21919</v>
      </c>
      <c r="H4845">
        <v>4844</v>
      </c>
      <c r="I4845">
        <v>130</v>
      </c>
      <c r="J4845" t="s">
        <v>11425</v>
      </c>
      <c r="K4845" t="s">
        <v>11426</v>
      </c>
      <c r="L4845" t="s">
        <v>89</v>
      </c>
      <c r="M4845" t="s">
        <v>90</v>
      </c>
      <c r="N4845" t="s">
        <v>709</v>
      </c>
      <c r="O4845" t="s">
        <v>377</v>
      </c>
      <c r="P4845">
        <v>47.482399999999998</v>
      </c>
      <c r="Q4845">
        <v>32860987</v>
      </c>
      <c r="R4845" t="s">
        <v>121</v>
      </c>
      <c r="S4845">
        <v>3</v>
      </c>
    </row>
    <row r="4846" spans="2:19" x14ac:dyDescent="0.3">
      <c r="B4846">
        <v>4845</v>
      </c>
      <c r="C4846" t="s">
        <v>19</v>
      </c>
      <c r="D4846" t="s">
        <v>19</v>
      </c>
      <c r="E4846">
        <v>4845</v>
      </c>
      <c r="F4846" t="s">
        <v>20</v>
      </c>
      <c r="G4846">
        <v>1034</v>
      </c>
      <c r="H4846">
        <v>4845</v>
      </c>
      <c r="I4846">
        <v>177</v>
      </c>
      <c r="J4846" t="s">
        <v>11427</v>
      </c>
      <c r="K4846" t="s">
        <v>11428</v>
      </c>
      <c r="L4846" t="s">
        <v>210</v>
      </c>
      <c r="M4846" t="s">
        <v>211</v>
      </c>
      <c r="N4846" t="s">
        <v>1011</v>
      </c>
      <c r="O4846" t="s">
        <v>36</v>
      </c>
      <c r="P4846">
        <v>47.448399999999999</v>
      </c>
      <c r="Q4846">
        <v>28507567</v>
      </c>
      <c r="R4846" t="s">
        <v>118</v>
      </c>
      <c r="S4846">
        <v>5</v>
      </c>
    </row>
    <row r="4847" spans="2:19" x14ac:dyDescent="0.3">
      <c r="B4847">
        <v>4846</v>
      </c>
      <c r="C4847" t="s">
        <v>19</v>
      </c>
      <c r="D4847" t="s">
        <v>19</v>
      </c>
      <c r="E4847">
        <v>4846</v>
      </c>
      <c r="F4847" t="s">
        <v>20</v>
      </c>
      <c r="G4847">
        <v>25576</v>
      </c>
      <c r="H4847">
        <v>4846</v>
      </c>
      <c r="I4847">
        <v>510</v>
      </c>
      <c r="J4847" t="s">
        <v>11429</v>
      </c>
      <c r="K4847" t="s">
        <v>11430</v>
      </c>
      <c r="L4847" t="s">
        <v>265</v>
      </c>
      <c r="M4847" t="s">
        <v>266</v>
      </c>
      <c r="N4847" t="s">
        <v>11431</v>
      </c>
      <c r="O4847" t="s">
        <v>268</v>
      </c>
      <c r="P4847">
        <v>47.450099999999999</v>
      </c>
      <c r="Q4847">
        <v>28503621</v>
      </c>
      <c r="R4847" t="s">
        <v>243</v>
      </c>
      <c r="S4847">
        <v>1</v>
      </c>
    </row>
    <row r="4848" spans="2:19" x14ac:dyDescent="0.3">
      <c r="B4848">
        <v>4847</v>
      </c>
      <c r="C4848" t="s">
        <v>19</v>
      </c>
      <c r="D4848" t="s">
        <v>19</v>
      </c>
      <c r="E4848">
        <v>4847</v>
      </c>
      <c r="F4848" t="s">
        <v>20</v>
      </c>
      <c r="G4848">
        <v>4349</v>
      </c>
      <c r="H4848">
        <v>4847</v>
      </c>
      <c r="I4848">
        <v>353</v>
      </c>
      <c r="J4848" t="s">
        <v>11432</v>
      </c>
      <c r="K4848" t="s">
        <v>11433</v>
      </c>
      <c r="L4848" t="s">
        <v>731</v>
      </c>
      <c r="M4848" t="s">
        <v>732</v>
      </c>
      <c r="N4848" t="s">
        <v>3266</v>
      </c>
      <c r="O4848" t="s">
        <v>734</v>
      </c>
      <c r="P4848">
        <v>47.442500000000003</v>
      </c>
      <c r="Q4848">
        <v>67948871</v>
      </c>
      <c r="R4848" t="s">
        <v>37</v>
      </c>
      <c r="S4848">
        <v>7</v>
      </c>
    </row>
    <row r="4849" spans="2:19" x14ac:dyDescent="0.3">
      <c r="B4849">
        <v>4848</v>
      </c>
      <c r="C4849" t="s">
        <v>19</v>
      </c>
      <c r="D4849" t="s">
        <v>19</v>
      </c>
      <c r="E4849">
        <v>4848</v>
      </c>
      <c r="F4849" t="s">
        <v>20</v>
      </c>
      <c r="G4849">
        <v>22498</v>
      </c>
      <c r="H4849">
        <v>4848</v>
      </c>
      <c r="I4849">
        <v>97</v>
      </c>
      <c r="J4849" t="s">
        <v>11434</v>
      </c>
      <c r="K4849" t="s">
        <v>11435</v>
      </c>
      <c r="L4849" t="s">
        <v>257</v>
      </c>
      <c r="M4849" t="s">
        <v>258</v>
      </c>
      <c r="N4849" t="s">
        <v>11436</v>
      </c>
      <c r="O4849" t="s">
        <v>259</v>
      </c>
      <c r="P4849">
        <v>47.42</v>
      </c>
      <c r="Q4849">
        <v>14182603</v>
      </c>
      <c r="R4849" t="s">
        <v>151</v>
      </c>
      <c r="S4849">
        <v>3</v>
      </c>
    </row>
    <row r="4850" spans="2:19" x14ac:dyDescent="0.3">
      <c r="B4850">
        <v>4849</v>
      </c>
      <c r="C4850" t="s">
        <v>19</v>
      </c>
      <c r="D4850" t="s">
        <v>19</v>
      </c>
      <c r="E4850">
        <v>4849</v>
      </c>
      <c r="F4850" t="s">
        <v>20</v>
      </c>
      <c r="G4850">
        <v>7219</v>
      </c>
      <c r="H4850">
        <v>4849</v>
      </c>
      <c r="I4850">
        <v>200</v>
      </c>
      <c r="J4850" t="s">
        <v>11437</v>
      </c>
      <c r="K4850" t="s">
        <v>11438</v>
      </c>
      <c r="L4850" t="s">
        <v>257</v>
      </c>
      <c r="M4850" t="s">
        <v>258</v>
      </c>
      <c r="N4850" t="s">
        <v>11439</v>
      </c>
      <c r="O4850" t="s">
        <v>259</v>
      </c>
      <c r="P4850">
        <v>47.334600000000002</v>
      </c>
      <c r="Q4850">
        <v>129348000</v>
      </c>
      <c r="R4850" t="s">
        <v>37</v>
      </c>
      <c r="S4850">
        <v>2</v>
      </c>
    </row>
    <row r="4851" spans="2:19" x14ac:dyDescent="0.3">
      <c r="B4851">
        <v>4850</v>
      </c>
      <c r="C4851" t="s">
        <v>19</v>
      </c>
      <c r="D4851" t="s">
        <v>19</v>
      </c>
      <c r="E4851">
        <v>4850</v>
      </c>
      <c r="F4851" t="s">
        <v>20</v>
      </c>
      <c r="G4851">
        <v>18555</v>
      </c>
      <c r="H4851">
        <v>4850</v>
      </c>
      <c r="I4851">
        <v>21</v>
      </c>
      <c r="J4851" t="s">
        <v>11440</v>
      </c>
      <c r="K4851" t="s">
        <v>11441</v>
      </c>
      <c r="L4851" t="s">
        <v>577</v>
      </c>
      <c r="M4851" t="s">
        <v>578</v>
      </c>
      <c r="N4851" t="s">
        <v>898</v>
      </c>
      <c r="O4851" t="s">
        <v>1063</v>
      </c>
      <c r="P4851">
        <v>47.307200000000002</v>
      </c>
      <c r="Q4851">
        <v>5009252</v>
      </c>
      <c r="R4851" t="s">
        <v>61</v>
      </c>
      <c r="S4851">
        <v>5</v>
      </c>
    </row>
    <row r="4852" spans="2:19" x14ac:dyDescent="0.3">
      <c r="B4852">
        <v>4851</v>
      </c>
      <c r="C4852" t="s">
        <v>19</v>
      </c>
      <c r="D4852" t="s">
        <v>19</v>
      </c>
      <c r="E4852">
        <v>4851</v>
      </c>
      <c r="F4852" t="s">
        <v>20</v>
      </c>
      <c r="G4852">
        <v>9451</v>
      </c>
      <c r="H4852">
        <v>4851</v>
      </c>
      <c r="I4852">
        <v>95</v>
      </c>
      <c r="J4852" t="s">
        <v>11442</v>
      </c>
      <c r="K4852" t="s">
        <v>11443</v>
      </c>
      <c r="L4852" t="s">
        <v>23</v>
      </c>
      <c r="M4852" t="s">
        <v>24</v>
      </c>
      <c r="N4852" t="s">
        <v>40</v>
      </c>
      <c r="O4852" t="s">
        <v>41</v>
      </c>
      <c r="P4852">
        <v>47.2346</v>
      </c>
      <c r="Q4852">
        <v>5780078</v>
      </c>
      <c r="R4852" t="s">
        <v>449</v>
      </c>
      <c r="S4852">
        <v>2</v>
      </c>
    </row>
    <row r="4853" spans="2:19" x14ac:dyDescent="0.3">
      <c r="B4853">
        <v>4852</v>
      </c>
      <c r="C4853" t="s">
        <v>19</v>
      </c>
      <c r="D4853" t="s">
        <v>19</v>
      </c>
      <c r="E4853">
        <v>4852</v>
      </c>
      <c r="F4853" t="s">
        <v>20</v>
      </c>
      <c r="G4853">
        <v>4047</v>
      </c>
      <c r="H4853">
        <v>4852</v>
      </c>
      <c r="I4853">
        <v>140</v>
      </c>
      <c r="J4853" t="s">
        <v>11444</v>
      </c>
      <c r="K4853" t="s">
        <v>11445</v>
      </c>
      <c r="L4853" t="s">
        <v>547</v>
      </c>
      <c r="M4853" t="s">
        <v>548</v>
      </c>
      <c r="N4853" t="s">
        <v>1020</v>
      </c>
      <c r="O4853" t="s">
        <v>549</v>
      </c>
      <c r="P4853">
        <v>47.176200000000001</v>
      </c>
      <c r="Q4853">
        <v>12210414</v>
      </c>
      <c r="R4853" t="s">
        <v>144</v>
      </c>
      <c r="S4853">
        <v>5</v>
      </c>
    </row>
    <row r="4854" spans="2:19" x14ac:dyDescent="0.3">
      <c r="B4854">
        <v>4853</v>
      </c>
      <c r="C4854" t="s">
        <v>19</v>
      </c>
      <c r="D4854" t="s">
        <v>19</v>
      </c>
      <c r="E4854">
        <v>4853</v>
      </c>
      <c r="F4854" t="s">
        <v>20</v>
      </c>
      <c r="G4854">
        <v>17710</v>
      </c>
      <c r="H4854">
        <v>4853</v>
      </c>
      <c r="I4854">
        <v>25</v>
      </c>
      <c r="J4854" t="s">
        <v>11446</v>
      </c>
      <c r="K4854" t="s">
        <v>11447</v>
      </c>
      <c r="L4854" t="s">
        <v>215</v>
      </c>
      <c r="M4854" t="s">
        <v>216</v>
      </c>
      <c r="N4854" t="s">
        <v>3676</v>
      </c>
      <c r="P4854">
        <v>47.152099999999997</v>
      </c>
      <c r="Q4854">
        <v>7491774</v>
      </c>
      <c r="R4854" t="s">
        <v>61</v>
      </c>
      <c r="S4854">
        <v>5</v>
      </c>
    </row>
    <row r="4855" spans="2:19" x14ac:dyDescent="0.3">
      <c r="B4855">
        <v>4854</v>
      </c>
      <c r="C4855" t="s">
        <v>19</v>
      </c>
      <c r="D4855" t="s">
        <v>19</v>
      </c>
      <c r="E4855">
        <v>4854</v>
      </c>
      <c r="F4855" t="s">
        <v>20</v>
      </c>
      <c r="G4855">
        <v>26155</v>
      </c>
      <c r="H4855">
        <v>4854</v>
      </c>
      <c r="I4855">
        <v>80</v>
      </c>
      <c r="J4855" t="s">
        <v>11448</v>
      </c>
      <c r="K4855" t="s">
        <v>11449</v>
      </c>
      <c r="L4855" t="s">
        <v>176</v>
      </c>
      <c r="M4855" t="s">
        <v>177</v>
      </c>
      <c r="N4855" t="s">
        <v>5160</v>
      </c>
      <c r="O4855" t="s">
        <v>179</v>
      </c>
      <c r="P4855">
        <v>47.138599999999997</v>
      </c>
      <c r="Q4855">
        <v>13386984</v>
      </c>
      <c r="R4855" t="s">
        <v>144</v>
      </c>
      <c r="S4855">
        <v>1</v>
      </c>
    </row>
    <row r="4856" spans="2:19" x14ac:dyDescent="0.3">
      <c r="B4856">
        <v>4855</v>
      </c>
      <c r="C4856" t="s">
        <v>19</v>
      </c>
      <c r="D4856" t="s">
        <v>19</v>
      </c>
      <c r="E4856">
        <v>4855</v>
      </c>
      <c r="F4856" t="s">
        <v>20</v>
      </c>
      <c r="G4856">
        <v>25744</v>
      </c>
      <c r="H4856">
        <v>4855</v>
      </c>
      <c r="I4856">
        <v>8</v>
      </c>
      <c r="J4856" t="s">
        <v>11450</v>
      </c>
      <c r="K4856" t="s">
        <v>11451</v>
      </c>
      <c r="L4856" t="s">
        <v>154</v>
      </c>
      <c r="M4856" t="s">
        <v>155</v>
      </c>
      <c r="N4856" t="s">
        <v>519</v>
      </c>
      <c r="O4856" t="s">
        <v>520</v>
      </c>
      <c r="P4856">
        <v>47.128</v>
      </c>
      <c r="Q4856">
        <v>6023251</v>
      </c>
      <c r="R4856" t="s">
        <v>61</v>
      </c>
      <c r="S4856">
        <v>1</v>
      </c>
    </row>
    <row r="4857" spans="2:19" x14ac:dyDescent="0.3">
      <c r="B4857">
        <v>4856</v>
      </c>
      <c r="C4857" t="s">
        <v>19</v>
      </c>
      <c r="D4857" t="s">
        <v>19</v>
      </c>
      <c r="E4857">
        <v>4856</v>
      </c>
      <c r="F4857" t="s">
        <v>20</v>
      </c>
      <c r="G4857">
        <v>20401</v>
      </c>
      <c r="H4857">
        <v>4856</v>
      </c>
      <c r="I4857">
        <v>33</v>
      </c>
      <c r="J4857" t="s">
        <v>11452</v>
      </c>
      <c r="K4857" t="s">
        <v>11453</v>
      </c>
      <c r="L4857" t="s">
        <v>906</v>
      </c>
      <c r="M4857" t="s">
        <v>907</v>
      </c>
      <c r="N4857" t="s">
        <v>1920</v>
      </c>
      <c r="O4857" t="s">
        <v>1921</v>
      </c>
      <c r="P4857">
        <v>47.120899999999999</v>
      </c>
      <c r="Q4857">
        <v>3782078</v>
      </c>
      <c r="R4857" t="s">
        <v>144</v>
      </c>
      <c r="S4857">
        <v>4</v>
      </c>
    </row>
    <row r="4858" spans="2:19" x14ac:dyDescent="0.3">
      <c r="B4858">
        <v>4857</v>
      </c>
      <c r="C4858" t="s">
        <v>19</v>
      </c>
      <c r="D4858" t="s">
        <v>19</v>
      </c>
      <c r="E4858">
        <v>4857</v>
      </c>
      <c r="F4858" t="s">
        <v>20</v>
      </c>
      <c r="G4858">
        <v>9495</v>
      </c>
      <c r="H4858">
        <v>4857</v>
      </c>
      <c r="I4858">
        <v>130</v>
      </c>
      <c r="J4858" t="s">
        <v>11454</v>
      </c>
      <c r="K4858" t="s">
        <v>11455</v>
      </c>
      <c r="L4858" t="s">
        <v>943</v>
      </c>
      <c r="M4858" t="s">
        <v>944</v>
      </c>
      <c r="N4858" t="s">
        <v>1339</v>
      </c>
      <c r="O4858" t="s">
        <v>1340</v>
      </c>
      <c r="P4858">
        <v>47.0974</v>
      </c>
      <c r="Q4858">
        <v>15109809</v>
      </c>
      <c r="R4858" t="s">
        <v>151</v>
      </c>
      <c r="S4858">
        <v>3</v>
      </c>
    </row>
    <row r="4859" spans="2:19" x14ac:dyDescent="0.3">
      <c r="B4859">
        <v>4858</v>
      </c>
      <c r="C4859" t="s">
        <v>19</v>
      </c>
      <c r="D4859" t="s">
        <v>19</v>
      </c>
      <c r="E4859">
        <v>4858</v>
      </c>
      <c r="F4859" t="s">
        <v>20</v>
      </c>
      <c r="G4859">
        <v>2774</v>
      </c>
      <c r="H4859">
        <v>4858</v>
      </c>
      <c r="I4859">
        <v>96</v>
      </c>
      <c r="J4859" t="s">
        <v>11456</v>
      </c>
      <c r="K4859" t="s">
        <v>11457</v>
      </c>
      <c r="L4859" t="s">
        <v>124</v>
      </c>
      <c r="M4859" t="s">
        <v>125</v>
      </c>
      <c r="N4859" t="s">
        <v>226</v>
      </c>
      <c r="O4859" t="s">
        <v>227</v>
      </c>
      <c r="P4859">
        <v>47.0745</v>
      </c>
      <c r="Q4859">
        <v>21566019</v>
      </c>
      <c r="R4859" t="s">
        <v>118</v>
      </c>
      <c r="S4859">
        <v>7</v>
      </c>
    </row>
    <row r="4860" spans="2:19" x14ac:dyDescent="0.3">
      <c r="B4860">
        <v>4859</v>
      </c>
      <c r="C4860" t="s">
        <v>19</v>
      </c>
      <c r="D4860" t="s">
        <v>19</v>
      </c>
      <c r="E4860">
        <v>4859</v>
      </c>
      <c r="F4860" t="s">
        <v>20</v>
      </c>
      <c r="G4860">
        <v>25671</v>
      </c>
      <c r="H4860">
        <v>4859</v>
      </c>
      <c r="I4860">
        <v>106</v>
      </c>
      <c r="J4860" t="s">
        <v>11458</v>
      </c>
      <c r="K4860" t="s">
        <v>11459</v>
      </c>
      <c r="L4860" t="s">
        <v>77</v>
      </c>
      <c r="M4860" t="s">
        <v>78</v>
      </c>
      <c r="N4860" t="s">
        <v>4496</v>
      </c>
      <c r="O4860" t="s">
        <v>1047</v>
      </c>
      <c r="P4860">
        <v>47.008099999999999</v>
      </c>
      <c r="Q4860">
        <v>18495666</v>
      </c>
      <c r="R4860" t="s">
        <v>274</v>
      </c>
      <c r="S4860">
        <v>1</v>
      </c>
    </row>
    <row r="4861" spans="2:19" x14ac:dyDescent="0.3">
      <c r="B4861">
        <v>4860</v>
      </c>
      <c r="C4861" t="s">
        <v>19</v>
      </c>
      <c r="D4861" t="s">
        <v>19</v>
      </c>
      <c r="E4861">
        <v>4860</v>
      </c>
      <c r="F4861" t="s">
        <v>20</v>
      </c>
      <c r="G4861">
        <v>22759</v>
      </c>
      <c r="H4861">
        <v>4860</v>
      </c>
      <c r="I4861">
        <v>61</v>
      </c>
      <c r="J4861" t="s">
        <v>11460</v>
      </c>
      <c r="K4861" t="s">
        <v>11461</v>
      </c>
      <c r="L4861" t="s">
        <v>131</v>
      </c>
      <c r="M4861" t="s">
        <v>132</v>
      </c>
      <c r="N4861" t="s">
        <v>11462</v>
      </c>
      <c r="O4861" t="s">
        <v>698</v>
      </c>
      <c r="P4861">
        <v>47.005699999999997</v>
      </c>
      <c r="Q4861">
        <v>5861201</v>
      </c>
      <c r="R4861" t="s">
        <v>274</v>
      </c>
      <c r="S4861">
        <v>3</v>
      </c>
    </row>
    <row r="4862" spans="2:19" x14ac:dyDescent="0.3">
      <c r="B4862">
        <v>4861</v>
      </c>
      <c r="C4862" t="s">
        <v>19</v>
      </c>
      <c r="D4862" t="s">
        <v>19</v>
      </c>
      <c r="E4862">
        <v>4861</v>
      </c>
      <c r="F4862" t="s">
        <v>20</v>
      </c>
      <c r="G4862">
        <v>26251</v>
      </c>
      <c r="H4862">
        <v>4861</v>
      </c>
      <c r="I4862">
        <v>20</v>
      </c>
      <c r="J4862" t="s">
        <v>11463</v>
      </c>
      <c r="K4862" t="s">
        <v>11464</v>
      </c>
      <c r="L4862" t="s">
        <v>309</v>
      </c>
      <c r="M4862" t="s">
        <v>310</v>
      </c>
      <c r="N4862" t="s">
        <v>311</v>
      </c>
      <c r="O4862" t="s">
        <v>36</v>
      </c>
      <c r="P4862">
        <v>47.012</v>
      </c>
      <c r="Q4862">
        <v>2530493</v>
      </c>
      <c r="R4862" t="s">
        <v>37</v>
      </c>
      <c r="S4862">
        <v>1</v>
      </c>
    </row>
    <row r="4863" spans="2:19" x14ac:dyDescent="0.3">
      <c r="B4863">
        <v>4862</v>
      </c>
      <c r="C4863" t="s">
        <v>19</v>
      </c>
      <c r="D4863" t="s">
        <v>19</v>
      </c>
      <c r="E4863">
        <v>4862</v>
      </c>
      <c r="F4863" t="s">
        <v>20</v>
      </c>
      <c r="G4863">
        <v>9681</v>
      </c>
      <c r="H4863">
        <v>4862</v>
      </c>
      <c r="I4863">
        <v>96</v>
      </c>
      <c r="J4863" t="s">
        <v>11465</v>
      </c>
      <c r="K4863" t="s">
        <v>11466</v>
      </c>
      <c r="L4863" t="s">
        <v>33</v>
      </c>
      <c r="M4863" t="s">
        <v>34</v>
      </c>
      <c r="N4863" t="s">
        <v>5875</v>
      </c>
      <c r="O4863" t="s">
        <v>571</v>
      </c>
      <c r="P4863">
        <v>46.998399999999997</v>
      </c>
      <c r="Q4863">
        <v>27306522</v>
      </c>
      <c r="R4863" t="s">
        <v>467</v>
      </c>
      <c r="S4863">
        <v>4</v>
      </c>
    </row>
    <row r="4864" spans="2:19" x14ac:dyDescent="0.3">
      <c r="B4864">
        <v>4863</v>
      </c>
      <c r="C4864" t="s">
        <v>19</v>
      </c>
      <c r="D4864" t="s">
        <v>19</v>
      </c>
      <c r="E4864">
        <v>4863</v>
      </c>
      <c r="F4864" t="s">
        <v>20</v>
      </c>
      <c r="G4864">
        <v>21746</v>
      </c>
      <c r="H4864">
        <v>4863</v>
      </c>
      <c r="I4864">
        <v>121</v>
      </c>
      <c r="J4864" t="s">
        <v>11467</v>
      </c>
      <c r="K4864" t="s">
        <v>11468</v>
      </c>
      <c r="L4864" t="s">
        <v>131</v>
      </c>
      <c r="M4864" t="s">
        <v>132</v>
      </c>
      <c r="N4864" t="s">
        <v>133</v>
      </c>
      <c r="O4864" t="s">
        <v>133</v>
      </c>
      <c r="P4864">
        <v>46.9923</v>
      </c>
      <c r="Q4864">
        <v>21462546</v>
      </c>
      <c r="R4864" t="s">
        <v>121</v>
      </c>
      <c r="S4864">
        <v>3</v>
      </c>
    </row>
    <row r="4865" spans="2:19" x14ac:dyDescent="0.3">
      <c r="B4865">
        <v>4864</v>
      </c>
      <c r="C4865" t="s">
        <v>19</v>
      </c>
      <c r="D4865" t="s">
        <v>19</v>
      </c>
      <c r="E4865">
        <v>4864</v>
      </c>
      <c r="F4865" t="s">
        <v>20</v>
      </c>
      <c r="G4865">
        <v>4021</v>
      </c>
      <c r="H4865">
        <v>4864</v>
      </c>
      <c r="I4865">
        <v>60</v>
      </c>
      <c r="J4865" t="s">
        <v>11469</v>
      </c>
      <c r="K4865" t="s">
        <v>11470</v>
      </c>
      <c r="L4865" t="s">
        <v>45</v>
      </c>
      <c r="M4865" t="s">
        <v>46</v>
      </c>
      <c r="N4865" t="s">
        <v>5816</v>
      </c>
      <c r="O4865" t="s">
        <v>1132</v>
      </c>
      <c r="P4865">
        <v>46.9786</v>
      </c>
      <c r="Q4865">
        <v>17863000</v>
      </c>
      <c r="R4865" t="s">
        <v>182</v>
      </c>
      <c r="S4865">
        <v>5</v>
      </c>
    </row>
    <row r="4866" spans="2:19" x14ac:dyDescent="0.3">
      <c r="B4866">
        <v>4865</v>
      </c>
      <c r="C4866" t="s">
        <v>19</v>
      </c>
      <c r="D4866" t="s">
        <v>19</v>
      </c>
      <c r="E4866">
        <v>4865</v>
      </c>
      <c r="F4866" t="s">
        <v>20</v>
      </c>
      <c r="G4866">
        <v>26570</v>
      </c>
      <c r="H4866">
        <v>4865</v>
      </c>
      <c r="I4866">
        <v>230</v>
      </c>
      <c r="J4866" t="s">
        <v>11471</v>
      </c>
      <c r="K4866" t="s">
        <v>11472</v>
      </c>
      <c r="L4866" t="s">
        <v>77</v>
      </c>
      <c r="M4866" t="s">
        <v>78</v>
      </c>
      <c r="N4866" t="s">
        <v>2208</v>
      </c>
      <c r="O4866" t="s">
        <v>1396</v>
      </c>
      <c r="P4866">
        <v>46.936799999999998</v>
      </c>
      <c r="Q4866">
        <v>77662000</v>
      </c>
      <c r="R4866" t="s">
        <v>121</v>
      </c>
      <c r="S4866">
        <v>1</v>
      </c>
    </row>
    <row r="4867" spans="2:19" x14ac:dyDescent="0.3">
      <c r="B4867">
        <v>4866</v>
      </c>
      <c r="C4867" t="s">
        <v>19</v>
      </c>
      <c r="D4867" t="s">
        <v>19</v>
      </c>
      <c r="E4867">
        <v>4866</v>
      </c>
      <c r="F4867" t="s">
        <v>20</v>
      </c>
      <c r="G4867">
        <v>24333</v>
      </c>
      <c r="H4867">
        <v>4866</v>
      </c>
      <c r="I4867">
        <v>19</v>
      </c>
      <c r="J4867" t="s">
        <v>11473</v>
      </c>
      <c r="K4867" t="s">
        <v>11474</v>
      </c>
      <c r="L4867" t="s">
        <v>95</v>
      </c>
      <c r="M4867" t="s">
        <v>96</v>
      </c>
      <c r="N4867" t="s">
        <v>10394</v>
      </c>
      <c r="O4867" t="s">
        <v>150</v>
      </c>
      <c r="P4867">
        <v>46.902200000000001</v>
      </c>
      <c r="Q4867">
        <v>6676948</v>
      </c>
      <c r="R4867" t="s">
        <v>467</v>
      </c>
      <c r="S4867">
        <v>2</v>
      </c>
    </row>
    <row r="4868" spans="2:19" x14ac:dyDescent="0.3">
      <c r="B4868">
        <v>4867</v>
      </c>
      <c r="C4868" t="s">
        <v>19</v>
      </c>
      <c r="D4868" t="s">
        <v>19</v>
      </c>
      <c r="E4868">
        <v>4867</v>
      </c>
      <c r="F4868" t="s">
        <v>20</v>
      </c>
      <c r="G4868">
        <v>24418</v>
      </c>
      <c r="H4868">
        <v>4867</v>
      </c>
      <c r="I4868">
        <v>18</v>
      </c>
      <c r="J4868" t="s">
        <v>11475</v>
      </c>
      <c r="K4868" t="s">
        <v>11476</v>
      </c>
      <c r="L4868" t="s">
        <v>185</v>
      </c>
      <c r="M4868" t="s">
        <v>186</v>
      </c>
      <c r="N4868" t="s">
        <v>185</v>
      </c>
      <c r="O4868" t="s">
        <v>179</v>
      </c>
      <c r="P4868">
        <v>46.8917</v>
      </c>
      <c r="Q4868">
        <v>2512730</v>
      </c>
      <c r="R4868" t="s">
        <v>42</v>
      </c>
      <c r="S4868">
        <v>2</v>
      </c>
    </row>
    <row r="4869" spans="2:19" x14ac:dyDescent="0.3">
      <c r="B4869">
        <v>4868</v>
      </c>
      <c r="C4869" t="s">
        <v>19</v>
      </c>
      <c r="D4869" t="s">
        <v>19</v>
      </c>
      <c r="E4869">
        <v>4868</v>
      </c>
      <c r="F4869" t="s">
        <v>20</v>
      </c>
      <c r="G4869">
        <v>502</v>
      </c>
      <c r="H4869">
        <v>4868</v>
      </c>
      <c r="I4869">
        <v>43</v>
      </c>
      <c r="J4869" t="s">
        <v>11477</v>
      </c>
      <c r="K4869" t="s">
        <v>11478</v>
      </c>
      <c r="L4869" t="s">
        <v>77</v>
      </c>
      <c r="M4869" t="s">
        <v>78</v>
      </c>
      <c r="N4869" t="s">
        <v>105</v>
      </c>
      <c r="O4869" t="s">
        <v>106</v>
      </c>
      <c r="P4869">
        <v>46.793300000000002</v>
      </c>
      <c r="Q4869">
        <v>81618610</v>
      </c>
      <c r="R4869" t="s">
        <v>61</v>
      </c>
      <c r="S4869">
        <v>6</v>
      </c>
    </row>
    <row r="4870" spans="2:19" x14ac:dyDescent="0.3">
      <c r="B4870">
        <v>4869</v>
      </c>
      <c r="C4870" t="s">
        <v>19</v>
      </c>
      <c r="D4870" t="s">
        <v>19</v>
      </c>
      <c r="E4870">
        <v>4869</v>
      </c>
      <c r="F4870" t="s">
        <v>20</v>
      </c>
      <c r="G4870">
        <v>24807</v>
      </c>
      <c r="H4870">
        <v>4869</v>
      </c>
      <c r="I4870">
        <v>701</v>
      </c>
      <c r="J4870" t="s">
        <v>11479</v>
      </c>
      <c r="K4870" t="s">
        <v>11480</v>
      </c>
      <c r="L4870" t="s">
        <v>311</v>
      </c>
      <c r="M4870" t="s">
        <v>369</v>
      </c>
      <c r="N4870" t="s">
        <v>11481</v>
      </c>
      <c r="O4870" t="s">
        <v>11482</v>
      </c>
      <c r="P4870">
        <v>46.777999999999999</v>
      </c>
      <c r="Q4870">
        <v>62204183</v>
      </c>
      <c r="R4870" t="s">
        <v>27</v>
      </c>
      <c r="S4870">
        <v>1</v>
      </c>
    </row>
    <row r="4871" spans="2:19" x14ac:dyDescent="0.3">
      <c r="B4871">
        <v>4870</v>
      </c>
      <c r="C4871" t="s">
        <v>19</v>
      </c>
      <c r="D4871" t="s">
        <v>19</v>
      </c>
      <c r="E4871">
        <v>4870</v>
      </c>
      <c r="F4871" t="s">
        <v>20</v>
      </c>
      <c r="G4871">
        <v>3559</v>
      </c>
      <c r="H4871">
        <v>4870</v>
      </c>
      <c r="I4871">
        <v>8559</v>
      </c>
      <c r="J4871" t="s">
        <v>11483</v>
      </c>
      <c r="K4871" t="s">
        <v>11484</v>
      </c>
      <c r="L4871" t="s">
        <v>210</v>
      </c>
      <c r="M4871" t="s">
        <v>211</v>
      </c>
      <c r="N4871" t="s">
        <v>3664</v>
      </c>
      <c r="O4871" t="s">
        <v>481</v>
      </c>
      <c r="P4871">
        <v>46.682699999999997</v>
      </c>
      <c r="Q4871">
        <v>201005828</v>
      </c>
      <c r="R4871" t="s">
        <v>74</v>
      </c>
      <c r="S4871">
        <v>7</v>
      </c>
    </row>
    <row r="4872" spans="2:19" x14ac:dyDescent="0.3">
      <c r="B4872">
        <v>4871</v>
      </c>
      <c r="C4872" t="s">
        <v>19</v>
      </c>
      <c r="D4872" t="s">
        <v>19</v>
      </c>
      <c r="E4872">
        <v>4871</v>
      </c>
      <c r="F4872" t="s">
        <v>20</v>
      </c>
      <c r="G4872">
        <v>926</v>
      </c>
      <c r="H4872">
        <v>4871</v>
      </c>
      <c r="I4872">
        <v>384</v>
      </c>
      <c r="J4872" t="s">
        <v>11485</v>
      </c>
      <c r="K4872" t="s">
        <v>11486</v>
      </c>
      <c r="L4872" t="s">
        <v>943</v>
      </c>
      <c r="M4872" t="s">
        <v>944</v>
      </c>
      <c r="N4872" t="s">
        <v>945</v>
      </c>
      <c r="O4872" t="s">
        <v>946</v>
      </c>
      <c r="P4872">
        <v>46.679600000000001</v>
      </c>
      <c r="Q4872">
        <v>191389000</v>
      </c>
      <c r="R4872" t="s">
        <v>449</v>
      </c>
      <c r="S4872">
        <v>8</v>
      </c>
    </row>
    <row r="4873" spans="2:19" x14ac:dyDescent="0.3">
      <c r="B4873">
        <v>4872</v>
      </c>
      <c r="C4873" t="s">
        <v>19</v>
      </c>
      <c r="D4873" t="s">
        <v>19</v>
      </c>
      <c r="E4873">
        <v>4872</v>
      </c>
      <c r="F4873" t="s">
        <v>20</v>
      </c>
      <c r="G4873">
        <v>21330</v>
      </c>
      <c r="H4873">
        <v>4872</v>
      </c>
      <c r="I4873">
        <v>80</v>
      </c>
      <c r="J4873" t="s">
        <v>11487</v>
      </c>
      <c r="K4873" t="s">
        <v>11488</v>
      </c>
      <c r="L4873" t="s">
        <v>131</v>
      </c>
      <c r="M4873" t="s">
        <v>132</v>
      </c>
      <c r="N4873" t="s">
        <v>143</v>
      </c>
      <c r="O4873" t="s">
        <v>143</v>
      </c>
      <c r="P4873">
        <v>46.666899999999998</v>
      </c>
      <c r="Q4873">
        <v>8164657</v>
      </c>
      <c r="R4873" t="s">
        <v>274</v>
      </c>
      <c r="S4873">
        <v>3</v>
      </c>
    </row>
    <row r="4874" spans="2:19" x14ac:dyDescent="0.3">
      <c r="B4874">
        <v>4873</v>
      </c>
      <c r="C4874" t="s">
        <v>19</v>
      </c>
      <c r="D4874" t="s">
        <v>19</v>
      </c>
      <c r="E4874">
        <v>4873</v>
      </c>
      <c r="F4874" t="s">
        <v>20</v>
      </c>
      <c r="G4874">
        <v>6546</v>
      </c>
      <c r="H4874">
        <v>4873</v>
      </c>
      <c r="I4874">
        <v>39</v>
      </c>
      <c r="J4874" t="s">
        <v>11489</v>
      </c>
      <c r="K4874" t="s">
        <v>11490</v>
      </c>
      <c r="L4874" t="s">
        <v>943</v>
      </c>
      <c r="M4874" t="s">
        <v>944</v>
      </c>
      <c r="N4874" t="s">
        <v>11491</v>
      </c>
      <c r="O4874" t="s">
        <v>1340</v>
      </c>
      <c r="P4874">
        <v>46.656399999999998</v>
      </c>
      <c r="Q4874">
        <v>42602314</v>
      </c>
      <c r="R4874" t="s">
        <v>415</v>
      </c>
      <c r="S4874">
        <v>6</v>
      </c>
    </row>
    <row r="4875" spans="2:19" x14ac:dyDescent="0.3">
      <c r="B4875">
        <v>4874</v>
      </c>
      <c r="C4875" t="s">
        <v>19</v>
      </c>
      <c r="D4875" t="s">
        <v>19</v>
      </c>
      <c r="E4875">
        <v>4874</v>
      </c>
      <c r="F4875" t="s">
        <v>20</v>
      </c>
      <c r="G4875">
        <v>19451</v>
      </c>
      <c r="H4875">
        <v>4874</v>
      </c>
      <c r="I4875">
        <v>40</v>
      </c>
      <c r="J4875" t="s">
        <v>11492</v>
      </c>
      <c r="K4875" t="s">
        <v>11493</v>
      </c>
      <c r="L4875" t="s">
        <v>23</v>
      </c>
      <c r="M4875" t="s">
        <v>24</v>
      </c>
      <c r="N4875" t="s">
        <v>11494</v>
      </c>
      <c r="O4875" t="s">
        <v>26</v>
      </c>
      <c r="P4875">
        <v>46.652099999999997</v>
      </c>
      <c r="Q4875">
        <v>6149412</v>
      </c>
      <c r="R4875" t="s">
        <v>274</v>
      </c>
      <c r="S4875">
        <v>4</v>
      </c>
    </row>
    <row r="4876" spans="2:19" x14ac:dyDescent="0.3">
      <c r="B4876">
        <v>4875</v>
      </c>
      <c r="C4876" t="s">
        <v>19</v>
      </c>
      <c r="D4876" t="s">
        <v>19</v>
      </c>
      <c r="E4876">
        <v>4875</v>
      </c>
      <c r="F4876" t="s">
        <v>20</v>
      </c>
      <c r="G4876">
        <v>2494</v>
      </c>
      <c r="H4876">
        <v>4875</v>
      </c>
      <c r="I4876">
        <v>111</v>
      </c>
      <c r="J4876" t="s">
        <v>11495</v>
      </c>
      <c r="K4876" t="s">
        <v>11496</v>
      </c>
      <c r="L4876" t="s">
        <v>360</v>
      </c>
      <c r="M4876" t="s">
        <v>361</v>
      </c>
      <c r="N4876" t="s">
        <v>781</v>
      </c>
      <c r="O4876" t="s">
        <v>556</v>
      </c>
      <c r="P4876">
        <v>46.633200000000002</v>
      </c>
      <c r="Q4876">
        <v>47349035</v>
      </c>
      <c r="R4876" t="s">
        <v>37</v>
      </c>
      <c r="S4876">
        <v>10</v>
      </c>
    </row>
    <row r="4877" spans="2:19" x14ac:dyDescent="0.3">
      <c r="B4877">
        <v>4876</v>
      </c>
      <c r="C4877" t="s">
        <v>19</v>
      </c>
      <c r="D4877" t="s">
        <v>19</v>
      </c>
      <c r="E4877">
        <v>4876</v>
      </c>
      <c r="F4877" t="s">
        <v>20</v>
      </c>
      <c r="G4877">
        <v>22241</v>
      </c>
      <c r="H4877">
        <v>4876</v>
      </c>
      <c r="I4877">
        <v>220</v>
      </c>
      <c r="J4877" t="s">
        <v>11497</v>
      </c>
      <c r="K4877" t="s">
        <v>11498</v>
      </c>
      <c r="L4877" t="s">
        <v>64</v>
      </c>
      <c r="M4877" t="s">
        <v>65</v>
      </c>
      <c r="N4877" t="s">
        <v>67</v>
      </c>
      <c r="O4877" t="s">
        <v>67</v>
      </c>
      <c r="P4877">
        <v>46.542900000000003</v>
      </c>
      <c r="Q4877">
        <v>24042724</v>
      </c>
      <c r="R4877" t="s">
        <v>182</v>
      </c>
      <c r="S4877">
        <v>6</v>
      </c>
    </row>
    <row r="4878" spans="2:19" x14ac:dyDescent="0.3">
      <c r="B4878">
        <v>4877</v>
      </c>
      <c r="C4878" t="s">
        <v>19</v>
      </c>
      <c r="D4878" t="s">
        <v>19</v>
      </c>
      <c r="E4878">
        <v>4877</v>
      </c>
      <c r="F4878" t="s">
        <v>20</v>
      </c>
      <c r="G4878">
        <v>26128</v>
      </c>
      <c r="H4878">
        <v>4877</v>
      </c>
      <c r="I4878">
        <v>220</v>
      </c>
      <c r="J4878" t="s">
        <v>11499</v>
      </c>
      <c r="K4878" t="s">
        <v>11500</v>
      </c>
      <c r="L4878" t="s">
        <v>131</v>
      </c>
      <c r="M4878" t="s">
        <v>132</v>
      </c>
      <c r="N4878" t="s">
        <v>697</v>
      </c>
      <c r="O4878" t="s">
        <v>698</v>
      </c>
      <c r="P4878">
        <v>46.527299999999997</v>
      </c>
      <c r="Q4878">
        <v>58144718</v>
      </c>
      <c r="R4878" t="s">
        <v>121</v>
      </c>
      <c r="S4878">
        <v>1</v>
      </c>
    </row>
    <row r="4879" spans="2:19" x14ac:dyDescent="0.3">
      <c r="B4879">
        <v>4878</v>
      </c>
      <c r="C4879" t="s">
        <v>19</v>
      </c>
      <c r="D4879" t="s">
        <v>19</v>
      </c>
      <c r="E4879">
        <v>4878</v>
      </c>
      <c r="F4879" t="s">
        <v>20</v>
      </c>
      <c r="G4879">
        <v>24950</v>
      </c>
      <c r="H4879">
        <v>4878</v>
      </c>
      <c r="I4879">
        <v>54</v>
      </c>
      <c r="J4879" t="s">
        <v>11501</v>
      </c>
      <c r="K4879" t="s">
        <v>11502</v>
      </c>
      <c r="L4879" t="s">
        <v>1032</v>
      </c>
      <c r="M4879" t="s">
        <v>1033</v>
      </c>
      <c r="N4879" t="s">
        <v>11503</v>
      </c>
      <c r="O4879" t="s">
        <v>1415</v>
      </c>
      <c r="P4879">
        <v>46.512099999999997</v>
      </c>
      <c r="Q4879">
        <v>22538387</v>
      </c>
      <c r="R4879" t="s">
        <v>666</v>
      </c>
      <c r="S4879">
        <v>1</v>
      </c>
    </row>
    <row r="4880" spans="2:19" x14ac:dyDescent="0.3">
      <c r="B4880">
        <v>4879</v>
      </c>
      <c r="C4880" t="s">
        <v>19</v>
      </c>
      <c r="D4880" t="s">
        <v>19</v>
      </c>
      <c r="E4880">
        <v>4879</v>
      </c>
      <c r="F4880" t="s">
        <v>20</v>
      </c>
      <c r="G4880">
        <v>26563</v>
      </c>
      <c r="H4880">
        <v>4879</v>
      </c>
      <c r="I4880">
        <v>21</v>
      </c>
      <c r="J4880" t="s">
        <v>11504</v>
      </c>
      <c r="K4880" t="s">
        <v>11505</v>
      </c>
      <c r="L4880" t="s">
        <v>265</v>
      </c>
      <c r="M4880" t="s">
        <v>266</v>
      </c>
      <c r="N4880" t="s">
        <v>7759</v>
      </c>
      <c r="O4880" t="s">
        <v>268</v>
      </c>
      <c r="P4880">
        <v>46.473100000000002</v>
      </c>
      <c r="Q4880">
        <v>7164000</v>
      </c>
      <c r="R4880" t="s">
        <v>262</v>
      </c>
      <c r="S4880">
        <v>1</v>
      </c>
    </row>
    <row r="4881" spans="2:19" x14ac:dyDescent="0.3">
      <c r="B4881">
        <v>4880</v>
      </c>
      <c r="C4881" t="s">
        <v>19</v>
      </c>
      <c r="D4881" t="s">
        <v>19</v>
      </c>
      <c r="E4881">
        <v>4880</v>
      </c>
      <c r="F4881" t="s">
        <v>20</v>
      </c>
      <c r="G4881">
        <v>20059</v>
      </c>
      <c r="H4881">
        <v>4880</v>
      </c>
      <c r="I4881">
        <v>148</v>
      </c>
      <c r="J4881" t="s">
        <v>11506</v>
      </c>
      <c r="K4881" t="s">
        <v>11507</v>
      </c>
      <c r="L4881" t="s">
        <v>185</v>
      </c>
      <c r="M4881" t="s">
        <v>186</v>
      </c>
      <c r="N4881" t="s">
        <v>11508</v>
      </c>
      <c r="O4881" t="s">
        <v>1280</v>
      </c>
      <c r="P4881">
        <v>46.453200000000002</v>
      </c>
      <c r="Q4881">
        <v>24880730</v>
      </c>
      <c r="R4881" t="s">
        <v>262</v>
      </c>
      <c r="S4881">
        <v>2</v>
      </c>
    </row>
    <row r="4882" spans="2:19" x14ac:dyDescent="0.3">
      <c r="B4882">
        <v>4881</v>
      </c>
      <c r="C4882" t="s">
        <v>19</v>
      </c>
      <c r="D4882" t="s">
        <v>19</v>
      </c>
      <c r="E4882">
        <v>4881</v>
      </c>
      <c r="F4882" t="s">
        <v>20</v>
      </c>
      <c r="G4882">
        <v>4215</v>
      </c>
      <c r="H4882">
        <v>4881</v>
      </c>
      <c r="I4882">
        <v>75</v>
      </c>
      <c r="J4882" t="s">
        <v>11509</v>
      </c>
      <c r="K4882" t="s">
        <v>11510</v>
      </c>
      <c r="L4882" t="s">
        <v>1032</v>
      </c>
      <c r="M4882" t="s">
        <v>1033</v>
      </c>
      <c r="N4882" t="s">
        <v>2710</v>
      </c>
      <c r="O4882" t="s">
        <v>1035</v>
      </c>
      <c r="P4882">
        <v>46.384999999999998</v>
      </c>
      <c r="Q4882">
        <v>9073599</v>
      </c>
      <c r="R4882" t="s">
        <v>37</v>
      </c>
      <c r="S4882">
        <v>8</v>
      </c>
    </row>
    <row r="4883" spans="2:19" x14ac:dyDescent="0.3">
      <c r="B4883">
        <v>4882</v>
      </c>
      <c r="C4883" t="s">
        <v>19</v>
      </c>
      <c r="D4883" t="s">
        <v>19</v>
      </c>
      <c r="E4883">
        <v>4882</v>
      </c>
      <c r="F4883" t="s">
        <v>20</v>
      </c>
      <c r="G4883">
        <v>17723</v>
      </c>
      <c r="H4883">
        <v>4882</v>
      </c>
      <c r="I4883">
        <v>43</v>
      </c>
      <c r="J4883" t="s">
        <v>11511</v>
      </c>
      <c r="K4883" t="s">
        <v>11512</v>
      </c>
      <c r="L4883" t="s">
        <v>23</v>
      </c>
      <c r="M4883" t="s">
        <v>24</v>
      </c>
      <c r="N4883" t="s">
        <v>2340</v>
      </c>
      <c r="O4883" t="s">
        <v>26</v>
      </c>
      <c r="P4883">
        <v>46.338099999999997</v>
      </c>
      <c r="Q4883">
        <v>16387178</v>
      </c>
      <c r="R4883" t="s">
        <v>151</v>
      </c>
      <c r="S4883">
        <v>5</v>
      </c>
    </row>
    <row r="4884" spans="2:19" x14ac:dyDescent="0.3">
      <c r="B4884">
        <v>4883</v>
      </c>
      <c r="C4884" t="s">
        <v>19</v>
      </c>
      <c r="D4884" t="s">
        <v>19</v>
      </c>
      <c r="E4884">
        <v>4883</v>
      </c>
      <c r="F4884" t="s">
        <v>20</v>
      </c>
      <c r="G4884">
        <v>26466</v>
      </c>
      <c r="H4884">
        <v>4883</v>
      </c>
      <c r="I4884">
        <v>80</v>
      </c>
      <c r="J4884" t="s">
        <v>11513</v>
      </c>
      <c r="K4884" t="s">
        <v>11514</v>
      </c>
      <c r="L4884" t="s">
        <v>257</v>
      </c>
      <c r="M4884" t="s">
        <v>258</v>
      </c>
      <c r="N4884" t="s">
        <v>11515</v>
      </c>
      <c r="O4884" t="s">
        <v>259</v>
      </c>
      <c r="P4884">
        <v>46.311</v>
      </c>
      <c r="Q4884">
        <v>52552000</v>
      </c>
      <c r="R4884" t="s">
        <v>27</v>
      </c>
      <c r="S4884">
        <v>1</v>
      </c>
    </row>
    <row r="4885" spans="2:19" x14ac:dyDescent="0.3">
      <c r="B4885">
        <v>4884</v>
      </c>
      <c r="C4885" t="s">
        <v>19</v>
      </c>
      <c r="D4885" t="s">
        <v>19</v>
      </c>
      <c r="E4885">
        <v>4884</v>
      </c>
      <c r="F4885" t="s">
        <v>20</v>
      </c>
      <c r="G4885">
        <v>295</v>
      </c>
      <c r="H4885">
        <v>4884</v>
      </c>
      <c r="I4885">
        <v>180</v>
      </c>
      <c r="J4885" t="s">
        <v>11516</v>
      </c>
      <c r="K4885" t="s">
        <v>11517</v>
      </c>
      <c r="L4885" t="s">
        <v>23</v>
      </c>
      <c r="M4885" t="s">
        <v>24</v>
      </c>
      <c r="N4885" t="s">
        <v>9832</v>
      </c>
      <c r="O4885" t="s">
        <v>41</v>
      </c>
      <c r="P4885">
        <v>46.302599999999998</v>
      </c>
      <c r="Q4885">
        <v>11617578</v>
      </c>
      <c r="R4885" t="s">
        <v>144</v>
      </c>
      <c r="S4885">
        <v>6</v>
      </c>
    </row>
    <row r="4886" spans="2:19" x14ac:dyDescent="0.3">
      <c r="B4886">
        <v>4885</v>
      </c>
      <c r="C4886" t="s">
        <v>19</v>
      </c>
      <c r="D4886" t="s">
        <v>19</v>
      </c>
      <c r="E4886">
        <v>4885</v>
      </c>
      <c r="F4886" t="s">
        <v>20</v>
      </c>
      <c r="G4886">
        <v>3359</v>
      </c>
      <c r="H4886">
        <v>4885</v>
      </c>
      <c r="I4886">
        <v>13</v>
      </c>
      <c r="J4886" t="s">
        <v>11518</v>
      </c>
      <c r="K4886" t="s">
        <v>11519</v>
      </c>
      <c r="L4886" t="s">
        <v>45</v>
      </c>
      <c r="M4886" t="s">
        <v>46</v>
      </c>
      <c r="N4886" t="s">
        <v>11520</v>
      </c>
      <c r="O4886" t="s">
        <v>268</v>
      </c>
      <c r="P4886">
        <v>46.273499999999999</v>
      </c>
      <c r="Q4886">
        <v>3707756</v>
      </c>
      <c r="R4886" t="s">
        <v>49</v>
      </c>
      <c r="S4886">
        <v>6</v>
      </c>
    </row>
    <row r="4887" spans="2:19" x14ac:dyDescent="0.3">
      <c r="B4887">
        <v>4886</v>
      </c>
      <c r="C4887" t="s">
        <v>19</v>
      </c>
      <c r="D4887" t="s">
        <v>19</v>
      </c>
      <c r="E4887">
        <v>4886</v>
      </c>
      <c r="F4887" t="s">
        <v>20</v>
      </c>
      <c r="G4887">
        <v>25601</v>
      </c>
      <c r="H4887">
        <v>4886</v>
      </c>
      <c r="I4887">
        <v>188</v>
      </c>
      <c r="J4887" t="s">
        <v>11521</v>
      </c>
      <c r="K4887" t="s">
        <v>11522</v>
      </c>
      <c r="L4887" t="s">
        <v>95</v>
      </c>
      <c r="M4887" t="s">
        <v>96</v>
      </c>
      <c r="N4887" t="s">
        <v>150</v>
      </c>
      <c r="O4887" t="s">
        <v>150</v>
      </c>
      <c r="P4887">
        <v>46.175600000000003</v>
      </c>
      <c r="Q4887">
        <v>141102052</v>
      </c>
      <c r="R4887" t="s">
        <v>182</v>
      </c>
      <c r="S4887">
        <v>1</v>
      </c>
    </row>
    <row r="4888" spans="2:19" x14ac:dyDescent="0.3">
      <c r="B4888">
        <v>4887</v>
      </c>
      <c r="C4888" t="s">
        <v>19</v>
      </c>
      <c r="D4888" t="s">
        <v>19</v>
      </c>
      <c r="E4888">
        <v>4887</v>
      </c>
      <c r="F4888" t="s">
        <v>20</v>
      </c>
      <c r="G4888">
        <v>17913</v>
      </c>
      <c r="H4888">
        <v>4887</v>
      </c>
      <c r="I4888">
        <v>90</v>
      </c>
      <c r="J4888" t="s">
        <v>11523</v>
      </c>
      <c r="K4888" t="s">
        <v>11524</v>
      </c>
      <c r="L4888" t="s">
        <v>210</v>
      </c>
      <c r="M4888" t="s">
        <v>211</v>
      </c>
      <c r="N4888" t="s">
        <v>1011</v>
      </c>
      <c r="O4888" t="s">
        <v>36</v>
      </c>
      <c r="P4888">
        <v>46.162100000000002</v>
      </c>
      <c r="Q4888">
        <v>17720576</v>
      </c>
      <c r="R4888" t="s">
        <v>42</v>
      </c>
      <c r="S4888">
        <v>5</v>
      </c>
    </row>
    <row r="4889" spans="2:19" x14ac:dyDescent="0.3">
      <c r="B4889">
        <v>4888</v>
      </c>
      <c r="C4889" t="s">
        <v>19</v>
      </c>
      <c r="D4889" t="s">
        <v>19</v>
      </c>
      <c r="E4889">
        <v>4888</v>
      </c>
      <c r="F4889" t="s">
        <v>20</v>
      </c>
      <c r="G4889">
        <v>1176</v>
      </c>
      <c r="H4889">
        <v>4888</v>
      </c>
      <c r="I4889">
        <v>34</v>
      </c>
      <c r="J4889" t="s">
        <v>11525</v>
      </c>
      <c r="K4889" t="s">
        <v>11526</v>
      </c>
      <c r="L4889" t="s">
        <v>204</v>
      </c>
      <c r="M4889" t="s">
        <v>205</v>
      </c>
      <c r="N4889" t="s">
        <v>1981</v>
      </c>
      <c r="O4889" t="s">
        <v>1982</v>
      </c>
      <c r="P4889">
        <v>46.1479</v>
      </c>
      <c r="Q4889">
        <v>6843490</v>
      </c>
      <c r="R4889" t="s">
        <v>144</v>
      </c>
      <c r="S4889">
        <v>5</v>
      </c>
    </row>
    <row r="4890" spans="2:19" x14ac:dyDescent="0.3">
      <c r="B4890">
        <v>4889</v>
      </c>
      <c r="C4890" t="s">
        <v>19</v>
      </c>
      <c r="D4890" t="s">
        <v>19</v>
      </c>
      <c r="E4890">
        <v>4889</v>
      </c>
      <c r="F4890" t="s">
        <v>20</v>
      </c>
      <c r="G4890">
        <v>22629</v>
      </c>
      <c r="H4890">
        <v>4889</v>
      </c>
      <c r="I4890">
        <v>100</v>
      </c>
      <c r="J4890" t="s">
        <v>11527</v>
      </c>
      <c r="K4890" t="s">
        <v>11528</v>
      </c>
      <c r="L4890" t="s">
        <v>64</v>
      </c>
      <c r="M4890" t="s">
        <v>65</v>
      </c>
      <c r="N4890" t="s">
        <v>66</v>
      </c>
      <c r="O4890" t="s">
        <v>67</v>
      </c>
      <c r="P4890">
        <v>46.102699999999999</v>
      </c>
      <c r="Q4890">
        <v>24917538</v>
      </c>
      <c r="R4890" t="s">
        <v>61</v>
      </c>
      <c r="S4890">
        <v>3</v>
      </c>
    </row>
    <row r="4891" spans="2:19" x14ac:dyDescent="0.3">
      <c r="B4891">
        <v>4890</v>
      </c>
      <c r="C4891" t="s">
        <v>19</v>
      </c>
      <c r="D4891" t="s">
        <v>19</v>
      </c>
      <c r="E4891">
        <v>4890</v>
      </c>
      <c r="F4891" t="s">
        <v>20</v>
      </c>
      <c r="G4891">
        <v>24110</v>
      </c>
      <c r="H4891">
        <v>4890</v>
      </c>
      <c r="I4891">
        <v>16</v>
      </c>
      <c r="J4891" t="s">
        <v>11529</v>
      </c>
      <c r="K4891" t="s">
        <v>11530</v>
      </c>
      <c r="L4891" t="s">
        <v>89</v>
      </c>
      <c r="M4891" t="s">
        <v>90</v>
      </c>
      <c r="N4891" t="s">
        <v>709</v>
      </c>
      <c r="O4891" t="s">
        <v>377</v>
      </c>
      <c r="P4891">
        <v>46.097200000000001</v>
      </c>
      <c r="Q4891">
        <v>4402722</v>
      </c>
      <c r="R4891" t="s">
        <v>37</v>
      </c>
      <c r="S4891">
        <v>2</v>
      </c>
    </row>
    <row r="4892" spans="2:19" x14ac:dyDescent="0.3">
      <c r="B4892">
        <v>4891</v>
      </c>
      <c r="C4892" t="s">
        <v>19</v>
      </c>
      <c r="D4892" t="s">
        <v>19</v>
      </c>
      <c r="E4892">
        <v>4891</v>
      </c>
      <c r="F4892" t="s">
        <v>20</v>
      </c>
      <c r="G4892">
        <v>8478</v>
      </c>
      <c r="H4892">
        <v>4891</v>
      </c>
      <c r="I4892">
        <v>92</v>
      </c>
      <c r="J4892" t="s">
        <v>11531</v>
      </c>
      <c r="K4892" t="s">
        <v>11532</v>
      </c>
      <c r="L4892" t="s">
        <v>64</v>
      </c>
      <c r="M4892" t="s">
        <v>65</v>
      </c>
      <c r="N4892" t="s">
        <v>140</v>
      </c>
      <c r="O4892" t="s">
        <v>67</v>
      </c>
      <c r="P4892">
        <v>46.0929</v>
      </c>
      <c r="Q4892">
        <v>17123766</v>
      </c>
      <c r="R4892" t="s">
        <v>37</v>
      </c>
      <c r="S4892">
        <v>3</v>
      </c>
    </row>
    <row r="4893" spans="2:19" x14ac:dyDescent="0.3">
      <c r="B4893">
        <v>4892</v>
      </c>
      <c r="C4893" t="s">
        <v>19</v>
      </c>
      <c r="D4893" t="s">
        <v>19</v>
      </c>
      <c r="E4893">
        <v>4892</v>
      </c>
      <c r="F4893" t="s">
        <v>20</v>
      </c>
      <c r="G4893">
        <v>20418</v>
      </c>
      <c r="H4893">
        <v>4892</v>
      </c>
      <c r="I4893">
        <v>95</v>
      </c>
      <c r="J4893" t="s">
        <v>11533</v>
      </c>
      <c r="K4893" t="s">
        <v>11534</v>
      </c>
      <c r="L4893" t="s">
        <v>185</v>
      </c>
      <c r="M4893" t="s">
        <v>186</v>
      </c>
      <c r="N4893" t="s">
        <v>185</v>
      </c>
      <c r="O4893" t="s">
        <v>179</v>
      </c>
      <c r="P4893">
        <v>46.0274</v>
      </c>
      <c r="Q4893">
        <v>13099005</v>
      </c>
      <c r="R4893" t="s">
        <v>151</v>
      </c>
      <c r="S4893">
        <v>4</v>
      </c>
    </row>
    <row r="4894" spans="2:19" x14ac:dyDescent="0.3">
      <c r="B4894">
        <v>4893</v>
      </c>
      <c r="C4894" t="s">
        <v>19</v>
      </c>
      <c r="D4894" t="s">
        <v>19</v>
      </c>
      <c r="E4894">
        <v>4893</v>
      </c>
      <c r="F4894" t="s">
        <v>20</v>
      </c>
      <c r="G4894">
        <v>20359</v>
      </c>
      <c r="H4894">
        <v>4893</v>
      </c>
      <c r="I4894">
        <v>14</v>
      </c>
      <c r="J4894" t="s">
        <v>11535</v>
      </c>
      <c r="K4894" t="s">
        <v>11536</v>
      </c>
      <c r="L4894" t="s">
        <v>45</v>
      </c>
      <c r="M4894" t="s">
        <v>46</v>
      </c>
      <c r="N4894" t="s">
        <v>1046</v>
      </c>
      <c r="O4894" t="s">
        <v>48</v>
      </c>
      <c r="P4894">
        <v>45.990200000000002</v>
      </c>
      <c r="Q4894">
        <v>4138744</v>
      </c>
      <c r="R4894" t="s">
        <v>121</v>
      </c>
      <c r="S4894">
        <v>4</v>
      </c>
    </row>
    <row r="4895" spans="2:19" x14ac:dyDescent="0.3">
      <c r="B4895">
        <v>4894</v>
      </c>
      <c r="C4895" t="s">
        <v>19</v>
      </c>
      <c r="D4895" t="s">
        <v>19</v>
      </c>
      <c r="E4895">
        <v>4894</v>
      </c>
      <c r="F4895" t="s">
        <v>20</v>
      </c>
      <c r="G4895">
        <v>24870</v>
      </c>
      <c r="H4895">
        <v>4894</v>
      </c>
      <c r="I4895">
        <v>27</v>
      </c>
      <c r="J4895" t="s">
        <v>11537</v>
      </c>
      <c r="K4895" t="s">
        <v>11538</v>
      </c>
      <c r="L4895" t="s">
        <v>170</v>
      </c>
      <c r="M4895" t="s">
        <v>171</v>
      </c>
      <c r="N4895" t="s">
        <v>2559</v>
      </c>
      <c r="O4895" t="s">
        <v>5113</v>
      </c>
      <c r="P4895">
        <v>45.9544</v>
      </c>
      <c r="Q4895">
        <v>16604852</v>
      </c>
      <c r="R4895" t="s">
        <v>182</v>
      </c>
      <c r="S4895">
        <v>1</v>
      </c>
    </row>
    <row r="4896" spans="2:19" x14ac:dyDescent="0.3">
      <c r="B4896">
        <v>4895</v>
      </c>
      <c r="C4896" t="s">
        <v>19</v>
      </c>
      <c r="D4896" t="s">
        <v>19</v>
      </c>
      <c r="E4896">
        <v>4895</v>
      </c>
      <c r="F4896" t="s">
        <v>20</v>
      </c>
      <c r="G4896">
        <v>3788</v>
      </c>
      <c r="H4896">
        <v>4895</v>
      </c>
      <c r="I4896">
        <v>71</v>
      </c>
      <c r="J4896" t="s">
        <v>11539</v>
      </c>
      <c r="K4896" t="s">
        <v>11540</v>
      </c>
      <c r="L4896" t="s">
        <v>23</v>
      </c>
      <c r="M4896" t="s">
        <v>24</v>
      </c>
      <c r="N4896" t="s">
        <v>504</v>
      </c>
      <c r="O4896" t="s">
        <v>26</v>
      </c>
      <c r="P4896">
        <v>45.930300000000003</v>
      </c>
      <c r="Q4896">
        <v>7764806</v>
      </c>
      <c r="R4896" t="s">
        <v>449</v>
      </c>
      <c r="S4896">
        <v>4</v>
      </c>
    </row>
    <row r="4897" spans="2:19" x14ac:dyDescent="0.3">
      <c r="B4897">
        <v>4896</v>
      </c>
      <c r="C4897" t="s">
        <v>19</v>
      </c>
      <c r="D4897" t="s">
        <v>19</v>
      </c>
      <c r="E4897">
        <v>4896</v>
      </c>
      <c r="F4897" t="s">
        <v>20</v>
      </c>
      <c r="G4897">
        <v>26341</v>
      </c>
      <c r="H4897">
        <v>4896</v>
      </c>
      <c r="I4897">
        <v>32</v>
      </c>
      <c r="J4897" t="s">
        <v>11541</v>
      </c>
      <c r="K4897" t="s">
        <v>11542</v>
      </c>
      <c r="L4897" t="s">
        <v>1032</v>
      </c>
      <c r="M4897" t="s">
        <v>1033</v>
      </c>
      <c r="N4897" t="s">
        <v>7381</v>
      </c>
      <c r="O4897" t="s">
        <v>2844</v>
      </c>
      <c r="P4897">
        <v>45.871200000000002</v>
      </c>
      <c r="Q4897">
        <v>6065784</v>
      </c>
      <c r="R4897" t="s">
        <v>144</v>
      </c>
      <c r="S4897">
        <v>1</v>
      </c>
    </row>
    <row r="4898" spans="2:19" x14ac:dyDescent="0.3">
      <c r="B4898">
        <v>4897</v>
      </c>
      <c r="C4898" t="s">
        <v>19</v>
      </c>
      <c r="D4898" t="s">
        <v>19</v>
      </c>
      <c r="E4898">
        <v>4897</v>
      </c>
      <c r="F4898" t="s">
        <v>20</v>
      </c>
      <c r="G4898">
        <v>25261</v>
      </c>
      <c r="H4898">
        <v>4897</v>
      </c>
      <c r="I4898">
        <v>37</v>
      </c>
      <c r="J4898" t="s">
        <v>11543</v>
      </c>
      <c r="K4898" t="s">
        <v>11544</v>
      </c>
      <c r="L4898" t="s">
        <v>246</v>
      </c>
      <c r="M4898" t="s">
        <v>247</v>
      </c>
      <c r="N4898" t="s">
        <v>11545</v>
      </c>
      <c r="O4898" t="s">
        <v>432</v>
      </c>
      <c r="P4898">
        <v>45.861400000000003</v>
      </c>
      <c r="Q4898">
        <v>6645982</v>
      </c>
      <c r="R4898" t="s">
        <v>274</v>
      </c>
      <c r="S4898">
        <v>1</v>
      </c>
    </row>
    <row r="4899" spans="2:19" x14ac:dyDescent="0.3">
      <c r="B4899">
        <v>4898</v>
      </c>
      <c r="C4899" t="s">
        <v>19</v>
      </c>
      <c r="D4899" t="s">
        <v>19</v>
      </c>
      <c r="E4899">
        <v>4898</v>
      </c>
      <c r="F4899" t="s">
        <v>20</v>
      </c>
      <c r="G4899">
        <v>22439</v>
      </c>
      <c r="H4899">
        <v>4898</v>
      </c>
      <c r="I4899">
        <v>27</v>
      </c>
      <c r="J4899" t="s">
        <v>11546</v>
      </c>
      <c r="K4899" t="s">
        <v>11547</v>
      </c>
      <c r="L4899" t="s">
        <v>33</v>
      </c>
      <c r="M4899" t="s">
        <v>34</v>
      </c>
      <c r="N4899" t="s">
        <v>1552</v>
      </c>
      <c r="O4899" t="s">
        <v>36</v>
      </c>
      <c r="P4899">
        <v>45.862499999999997</v>
      </c>
      <c r="Q4899">
        <v>2404147</v>
      </c>
      <c r="R4899" t="s">
        <v>666</v>
      </c>
      <c r="S4899">
        <v>3</v>
      </c>
    </row>
    <row r="4900" spans="2:19" x14ac:dyDescent="0.3">
      <c r="B4900">
        <v>4899</v>
      </c>
      <c r="C4900" t="s">
        <v>19</v>
      </c>
      <c r="D4900" t="s">
        <v>19</v>
      </c>
      <c r="E4900">
        <v>4899</v>
      </c>
      <c r="F4900" t="s">
        <v>20</v>
      </c>
      <c r="G4900">
        <v>25310</v>
      </c>
      <c r="H4900">
        <v>4899</v>
      </c>
      <c r="I4900">
        <v>54</v>
      </c>
      <c r="J4900" t="s">
        <v>11548</v>
      </c>
      <c r="K4900" t="s">
        <v>11549</v>
      </c>
      <c r="L4900" t="s">
        <v>124</v>
      </c>
      <c r="M4900" t="s">
        <v>125</v>
      </c>
      <c r="N4900" t="s">
        <v>226</v>
      </c>
      <c r="O4900" t="s">
        <v>227</v>
      </c>
      <c r="P4900">
        <v>45.848999999999997</v>
      </c>
      <c r="Q4900">
        <v>7753544</v>
      </c>
      <c r="R4900" t="s">
        <v>128</v>
      </c>
      <c r="S4900">
        <v>1</v>
      </c>
    </row>
    <row r="4901" spans="2:19" x14ac:dyDescent="0.3">
      <c r="B4901">
        <v>4900</v>
      </c>
      <c r="C4901" t="s">
        <v>19</v>
      </c>
      <c r="D4901" t="s">
        <v>19</v>
      </c>
      <c r="E4901">
        <v>4900</v>
      </c>
      <c r="F4901" t="s">
        <v>20</v>
      </c>
      <c r="G4901">
        <v>10061</v>
      </c>
      <c r="H4901">
        <v>4900</v>
      </c>
      <c r="I4901">
        <v>30</v>
      </c>
      <c r="J4901" t="s">
        <v>11550</v>
      </c>
      <c r="K4901" t="s">
        <v>11551</v>
      </c>
      <c r="L4901" t="s">
        <v>176</v>
      </c>
      <c r="M4901" t="s">
        <v>177</v>
      </c>
      <c r="N4901" t="s">
        <v>3111</v>
      </c>
      <c r="O4901" t="s">
        <v>179</v>
      </c>
      <c r="P4901">
        <v>45.750399999999999</v>
      </c>
      <c r="Q4901">
        <v>6651976</v>
      </c>
      <c r="R4901" t="s">
        <v>61</v>
      </c>
      <c r="S4901">
        <v>6</v>
      </c>
    </row>
    <row r="4902" spans="2:19" x14ac:dyDescent="0.3">
      <c r="B4902">
        <v>4901</v>
      </c>
      <c r="C4902" t="s">
        <v>19</v>
      </c>
      <c r="D4902" t="s">
        <v>19</v>
      </c>
      <c r="E4902">
        <v>4901</v>
      </c>
      <c r="F4902" t="s">
        <v>20</v>
      </c>
      <c r="G4902">
        <v>25483</v>
      </c>
      <c r="H4902">
        <v>4901</v>
      </c>
      <c r="I4902">
        <v>9</v>
      </c>
      <c r="J4902" t="s">
        <v>11552</v>
      </c>
      <c r="K4902" t="s">
        <v>11553</v>
      </c>
      <c r="L4902" t="s">
        <v>33</v>
      </c>
      <c r="M4902" t="s">
        <v>34</v>
      </c>
      <c r="N4902" t="s">
        <v>11554</v>
      </c>
      <c r="O4902" t="s">
        <v>11555</v>
      </c>
      <c r="P4902">
        <v>45.732700000000001</v>
      </c>
      <c r="Q4902">
        <v>2252335</v>
      </c>
      <c r="R4902" t="s">
        <v>262</v>
      </c>
      <c r="S4902">
        <v>1</v>
      </c>
    </row>
    <row r="4903" spans="2:19" x14ac:dyDescent="0.3">
      <c r="B4903">
        <v>4902</v>
      </c>
      <c r="C4903" t="s">
        <v>19</v>
      </c>
      <c r="D4903" t="s">
        <v>19</v>
      </c>
      <c r="E4903">
        <v>4902</v>
      </c>
      <c r="F4903" t="s">
        <v>20</v>
      </c>
      <c r="G4903">
        <v>25630</v>
      </c>
      <c r="H4903">
        <v>4902</v>
      </c>
      <c r="I4903">
        <v>11</v>
      </c>
      <c r="J4903" t="s">
        <v>11556</v>
      </c>
      <c r="K4903" t="s">
        <v>11557</v>
      </c>
      <c r="L4903" t="s">
        <v>23</v>
      </c>
      <c r="M4903" t="s">
        <v>24</v>
      </c>
      <c r="N4903" t="s">
        <v>11558</v>
      </c>
      <c r="O4903" t="s">
        <v>26</v>
      </c>
      <c r="P4903">
        <v>45.716700000000003</v>
      </c>
      <c r="Q4903">
        <v>5421827</v>
      </c>
      <c r="R4903" t="s">
        <v>274</v>
      </c>
      <c r="S4903">
        <v>1</v>
      </c>
    </row>
    <row r="4904" spans="2:19" x14ac:dyDescent="0.3">
      <c r="B4904">
        <v>4903</v>
      </c>
      <c r="C4904" t="s">
        <v>19</v>
      </c>
      <c r="D4904" t="s">
        <v>19</v>
      </c>
      <c r="E4904">
        <v>4903</v>
      </c>
      <c r="F4904" t="s">
        <v>20</v>
      </c>
      <c r="G4904">
        <v>19326</v>
      </c>
      <c r="H4904">
        <v>4903</v>
      </c>
      <c r="I4904">
        <v>13</v>
      </c>
      <c r="J4904" t="s">
        <v>11559</v>
      </c>
      <c r="K4904" t="s">
        <v>11560</v>
      </c>
      <c r="L4904" t="s">
        <v>176</v>
      </c>
      <c r="M4904" t="s">
        <v>177</v>
      </c>
      <c r="N4904" t="s">
        <v>11561</v>
      </c>
      <c r="O4904" t="s">
        <v>179</v>
      </c>
      <c r="P4904">
        <v>45.6663</v>
      </c>
      <c r="Q4904">
        <v>2481243</v>
      </c>
      <c r="R4904" t="s">
        <v>151</v>
      </c>
      <c r="S4904">
        <v>4</v>
      </c>
    </row>
    <row r="4905" spans="2:19" x14ac:dyDescent="0.3">
      <c r="B4905">
        <v>4904</v>
      </c>
      <c r="C4905" t="s">
        <v>19</v>
      </c>
      <c r="D4905" t="s">
        <v>19</v>
      </c>
      <c r="E4905">
        <v>4904</v>
      </c>
      <c r="F4905" t="s">
        <v>20</v>
      </c>
      <c r="G4905">
        <v>22588</v>
      </c>
      <c r="H4905">
        <v>4904</v>
      </c>
      <c r="I4905">
        <v>25</v>
      </c>
      <c r="J4905" t="s">
        <v>11562</v>
      </c>
      <c r="K4905" t="s">
        <v>11563</v>
      </c>
      <c r="L4905" t="s">
        <v>45</v>
      </c>
      <c r="M4905" t="s">
        <v>46</v>
      </c>
      <c r="N4905" t="s">
        <v>317</v>
      </c>
      <c r="O4905" t="s">
        <v>48</v>
      </c>
      <c r="P4905">
        <v>45.5976</v>
      </c>
      <c r="Q4905">
        <v>4203687</v>
      </c>
      <c r="R4905" t="s">
        <v>151</v>
      </c>
      <c r="S4905">
        <v>2</v>
      </c>
    </row>
    <row r="4906" spans="2:19" x14ac:dyDescent="0.3">
      <c r="B4906">
        <v>4905</v>
      </c>
      <c r="C4906" t="s">
        <v>19</v>
      </c>
      <c r="D4906" t="s">
        <v>19</v>
      </c>
      <c r="E4906">
        <v>4905</v>
      </c>
      <c r="F4906" t="s">
        <v>20</v>
      </c>
      <c r="G4906">
        <v>1484</v>
      </c>
      <c r="H4906">
        <v>4905</v>
      </c>
      <c r="I4906">
        <v>300</v>
      </c>
      <c r="J4906" t="s">
        <v>11564</v>
      </c>
      <c r="K4906" t="s">
        <v>11565</v>
      </c>
      <c r="L4906" t="s">
        <v>311</v>
      </c>
      <c r="M4906" t="s">
        <v>369</v>
      </c>
      <c r="N4906" t="s">
        <v>11566</v>
      </c>
      <c r="O4906" t="s">
        <v>11567</v>
      </c>
      <c r="P4906">
        <v>45.593499999999999</v>
      </c>
      <c r="Q4906">
        <v>10201226</v>
      </c>
      <c r="R4906" t="s">
        <v>37</v>
      </c>
      <c r="S4906">
        <v>7</v>
      </c>
    </row>
    <row r="4907" spans="2:19" x14ac:dyDescent="0.3">
      <c r="B4907">
        <v>4906</v>
      </c>
      <c r="C4907" t="s">
        <v>19</v>
      </c>
      <c r="D4907" t="s">
        <v>19</v>
      </c>
      <c r="E4907">
        <v>4906</v>
      </c>
      <c r="F4907" t="s">
        <v>20</v>
      </c>
      <c r="G4907">
        <v>21661</v>
      </c>
      <c r="H4907">
        <v>4906</v>
      </c>
      <c r="I4907">
        <v>22</v>
      </c>
      <c r="J4907" t="s">
        <v>11568</v>
      </c>
      <c r="K4907" t="s">
        <v>11569</v>
      </c>
      <c r="L4907" t="s">
        <v>83</v>
      </c>
      <c r="M4907" t="s">
        <v>84</v>
      </c>
      <c r="N4907" t="s">
        <v>608</v>
      </c>
      <c r="O4907" t="s">
        <v>609</v>
      </c>
      <c r="P4907">
        <v>45.5854</v>
      </c>
      <c r="Q4907">
        <v>9525095</v>
      </c>
      <c r="R4907" t="s">
        <v>118</v>
      </c>
      <c r="S4907">
        <v>4</v>
      </c>
    </row>
    <row r="4908" spans="2:19" x14ac:dyDescent="0.3">
      <c r="B4908">
        <v>4907</v>
      </c>
      <c r="C4908" t="s">
        <v>19</v>
      </c>
      <c r="D4908" t="s">
        <v>19</v>
      </c>
      <c r="E4908">
        <v>4907</v>
      </c>
      <c r="F4908" t="s">
        <v>20</v>
      </c>
      <c r="G4908">
        <v>25984</v>
      </c>
      <c r="H4908">
        <v>4907</v>
      </c>
      <c r="I4908">
        <v>16</v>
      </c>
      <c r="J4908" t="s">
        <v>11570</v>
      </c>
      <c r="K4908" t="s">
        <v>11571</v>
      </c>
      <c r="L4908" t="s">
        <v>185</v>
      </c>
      <c r="M4908" t="s">
        <v>186</v>
      </c>
      <c r="N4908" t="s">
        <v>10381</v>
      </c>
      <c r="O4908" t="s">
        <v>819</v>
      </c>
      <c r="P4908">
        <v>45.512</v>
      </c>
      <c r="Q4908">
        <v>11283000</v>
      </c>
      <c r="R4908" t="s">
        <v>37</v>
      </c>
      <c r="S4908">
        <v>1</v>
      </c>
    </row>
    <row r="4909" spans="2:19" x14ac:dyDescent="0.3">
      <c r="B4909">
        <v>4908</v>
      </c>
      <c r="C4909" t="s">
        <v>19</v>
      </c>
      <c r="D4909" t="s">
        <v>19</v>
      </c>
      <c r="E4909">
        <v>4908</v>
      </c>
      <c r="F4909" t="s">
        <v>20</v>
      </c>
      <c r="G4909">
        <v>3829</v>
      </c>
      <c r="H4909">
        <v>4908</v>
      </c>
      <c r="I4909">
        <v>35</v>
      </c>
      <c r="J4909" t="s">
        <v>11572</v>
      </c>
      <c r="K4909" t="s">
        <v>11573</v>
      </c>
      <c r="L4909" t="s">
        <v>154</v>
      </c>
      <c r="M4909" t="s">
        <v>155</v>
      </c>
      <c r="N4909" t="s">
        <v>11574</v>
      </c>
      <c r="O4909" t="s">
        <v>298</v>
      </c>
      <c r="P4909">
        <v>45.478400000000001</v>
      </c>
      <c r="Q4909">
        <v>4975682</v>
      </c>
      <c r="R4909" t="s">
        <v>666</v>
      </c>
      <c r="S4909">
        <v>7</v>
      </c>
    </row>
    <row r="4910" spans="2:19" x14ac:dyDescent="0.3">
      <c r="B4910">
        <v>4909</v>
      </c>
      <c r="C4910" t="s">
        <v>19</v>
      </c>
      <c r="D4910" t="s">
        <v>19</v>
      </c>
      <c r="E4910">
        <v>4909</v>
      </c>
      <c r="F4910" t="s">
        <v>20</v>
      </c>
      <c r="G4910">
        <v>25866</v>
      </c>
      <c r="H4910">
        <v>4909</v>
      </c>
      <c r="I4910">
        <v>96</v>
      </c>
      <c r="J4910" t="s">
        <v>11575</v>
      </c>
      <c r="K4910" t="s">
        <v>11576</v>
      </c>
      <c r="L4910" t="s">
        <v>131</v>
      </c>
      <c r="M4910" t="s">
        <v>132</v>
      </c>
      <c r="N4910" t="s">
        <v>143</v>
      </c>
      <c r="O4910" t="s">
        <v>143</v>
      </c>
      <c r="P4910">
        <v>45.446599999999997</v>
      </c>
      <c r="Q4910">
        <v>89398329</v>
      </c>
      <c r="R4910" t="s">
        <v>30</v>
      </c>
      <c r="S4910">
        <v>1</v>
      </c>
    </row>
    <row r="4911" spans="2:19" x14ac:dyDescent="0.3">
      <c r="B4911">
        <v>4910</v>
      </c>
      <c r="C4911" t="s">
        <v>19</v>
      </c>
      <c r="D4911" t="s">
        <v>19</v>
      </c>
      <c r="E4911">
        <v>4910</v>
      </c>
      <c r="F4911" t="s">
        <v>20</v>
      </c>
      <c r="G4911">
        <v>25509</v>
      </c>
      <c r="H4911">
        <v>4910</v>
      </c>
      <c r="I4911">
        <v>9</v>
      </c>
      <c r="J4911" t="s">
        <v>11577</v>
      </c>
      <c r="K4911" t="s">
        <v>11578</v>
      </c>
      <c r="L4911" t="s">
        <v>131</v>
      </c>
      <c r="M4911" t="s">
        <v>132</v>
      </c>
      <c r="N4911" t="s">
        <v>11579</v>
      </c>
      <c r="O4911" t="s">
        <v>143</v>
      </c>
      <c r="P4911">
        <v>45.408000000000001</v>
      </c>
      <c r="Q4911">
        <v>6574703</v>
      </c>
      <c r="R4911" t="s">
        <v>182</v>
      </c>
      <c r="S4911">
        <v>1</v>
      </c>
    </row>
    <row r="4912" spans="2:19" x14ac:dyDescent="0.3">
      <c r="B4912">
        <v>4911</v>
      </c>
      <c r="C4912" t="s">
        <v>19</v>
      </c>
      <c r="D4912" t="s">
        <v>19</v>
      </c>
      <c r="E4912">
        <v>4911</v>
      </c>
      <c r="F4912" t="s">
        <v>20</v>
      </c>
      <c r="G4912">
        <v>3950</v>
      </c>
      <c r="H4912">
        <v>4911</v>
      </c>
      <c r="I4912">
        <v>213</v>
      </c>
      <c r="J4912" t="s">
        <v>11580</v>
      </c>
      <c r="K4912" t="s">
        <v>11581</v>
      </c>
      <c r="L4912" t="s">
        <v>195</v>
      </c>
      <c r="M4912" t="s">
        <v>196</v>
      </c>
      <c r="N4912" t="s">
        <v>2477</v>
      </c>
      <c r="O4912" t="s">
        <v>410</v>
      </c>
      <c r="P4912">
        <v>45.388399999999997</v>
      </c>
      <c r="Q4912">
        <v>26824215</v>
      </c>
      <c r="R4912" t="s">
        <v>144</v>
      </c>
      <c r="S4912">
        <v>8</v>
      </c>
    </row>
    <row r="4913" spans="2:19" x14ac:dyDescent="0.3">
      <c r="B4913">
        <v>4912</v>
      </c>
      <c r="C4913" t="s">
        <v>19</v>
      </c>
      <c r="D4913" t="s">
        <v>19</v>
      </c>
      <c r="E4913">
        <v>4912</v>
      </c>
      <c r="F4913" t="s">
        <v>20</v>
      </c>
      <c r="G4913">
        <v>1465</v>
      </c>
      <c r="H4913">
        <v>4912</v>
      </c>
      <c r="I4913">
        <v>70</v>
      </c>
      <c r="J4913" t="s">
        <v>11582</v>
      </c>
      <c r="K4913" t="s">
        <v>11583</v>
      </c>
      <c r="L4913" t="s">
        <v>577</v>
      </c>
      <c r="M4913" t="s">
        <v>578</v>
      </c>
      <c r="N4913" t="s">
        <v>898</v>
      </c>
      <c r="O4913" t="s">
        <v>1063</v>
      </c>
      <c r="P4913">
        <v>45.2331</v>
      </c>
      <c r="Q4913">
        <v>5439623</v>
      </c>
      <c r="R4913" t="s">
        <v>37</v>
      </c>
      <c r="S4913">
        <v>6</v>
      </c>
    </row>
    <row r="4914" spans="2:19" x14ac:dyDescent="0.3">
      <c r="B4914">
        <v>4913</v>
      </c>
      <c r="C4914" t="s">
        <v>19</v>
      </c>
      <c r="D4914" t="s">
        <v>19</v>
      </c>
      <c r="E4914">
        <v>4913</v>
      </c>
      <c r="F4914" t="s">
        <v>20</v>
      </c>
      <c r="G4914">
        <v>21741</v>
      </c>
      <c r="H4914">
        <v>4913</v>
      </c>
      <c r="I4914">
        <v>28</v>
      </c>
      <c r="J4914" t="s">
        <v>11584</v>
      </c>
      <c r="K4914" t="s">
        <v>11585</v>
      </c>
      <c r="L4914" t="s">
        <v>33</v>
      </c>
      <c r="M4914" t="s">
        <v>34</v>
      </c>
      <c r="N4914" t="s">
        <v>11586</v>
      </c>
      <c r="O4914" t="s">
        <v>36</v>
      </c>
      <c r="P4914">
        <v>45.173999999999999</v>
      </c>
      <c r="Q4914">
        <v>5258308</v>
      </c>
      <c r="R4914" t="s">
        <v>144</v>
      </c>
      <c r="S4914">
        <v>3</v>
      </c>
    </row>
    <row r="4915" spans="2:19" x14ac:dyDescent="0.3">
      <c r="B4915">
        <v>4914</v>
      </c>
      <c r="C4915" t="s">
        <v>19</v>
      </c>
      <c r="D4915" t="s">
        <v>19</v>
      </c>
      <c r="E4915">
        <v>4914</v>
      </c>
      <c r="F4915" t="s">
        <v>20</v>
      </c>
      <c r="G4915">
        <v>20973</v>
      </c>
      <c r="H4915">
        <v>4914</v>
      </c>
      <c r="I4915">
        <v>71</v>
      </c>
      <c r="J4915" t="s">
        <v>11587</v>
      </c>
      <c r="K4915" t="s">
        <v>11588</v>
      </c>
      <c r="L4915" t="s">
        <v>547</v>
      </c>
      <c r="M4915" t="s">
        <v>548</v>
      </c>
      <c r="N4915" t="s">
        <v>549</v>
      </c>
      <c r="O4915" t="s">
        <v>549</v>
      </c>
      <c r="P4915">
        <v>45.156199999999998</v>
      </c>
      <c r="Q4915">
        <v>68757191</v>
      </c>
      <c r="R4915" t="s">
        <v>121</v>
      </c>
      <c r="S4915">
        <v>3</v>
      </c>
    </row>
    <row r="4916" spans="2:19" x14ac:dyDescent="0.3">
      <c r="B4916">
        <v>4915</v>
      </c>
      <c r="C4916" t="s">
        <v>19</v>
      </c>
      <c r="D4916" t="s">
        <v>19</v>
      </c>
      <c r="E4916">
        <v>4915</v>
      </c>
      <c r="F4916" t="s">
        <v>20</v>
      </c>
      <c r="G4916">
        <v>25818</v>
      </c>
      <c r="H4916">
        <v>4915</v>
      </c>
      <c r="I4916">
        <v>26</v>
      </c>
      <c r="J4916" t="s">
        <v>11589</v>
      </c>
      <c r="K4916" t="s">
        <v>11590</v>
      </c>
      <c r="L4916" t="s">
        <v>185</v>
      </c>
      <c r="M4916" t="s">
        <v>186</v>
      </c>
      <c r="N4916" t="s">
        <v>3980</v>
      </c>
      <c r="O4916" t="s">
        <v>2593</v>
      </c>
      <c r="P4916">
        <v>45.112299999999998</v>
      </c>
      <c r="Q4916">
        <v>14956998</v>
      </c>
      <c r="R4916" t="s">
        <v>37</v>
      </c>
      <c r="S4916">
        <v>1</v>
      </c>
    </row>
    <row r="4917" spans="2:19" x14ac:dyDescent="0.3">
      <c r="B4917">
        <v>4916</v>
      </c>
      <c r="C4917" t="s">
        <v>19</v>
      </c>
      <c r="D4917" t="s">
        <v>19</v>
      </c>
      <c r="E4917">
        <v>4916</v>
      </c>
      <c r="F4917" t="s">
        <v>20</v>
      </c>
      <c r="G4917">
        <v>24404</v>
      </c>
      <c r="H4917">
        <v>4916</v>
      </c>
      <c r="I4917">
        <v>19</v>
      </c>
      <c r="J4917" t="s">
        <v>11591</v>
      </c>
      <c r="K4917" t="s">
        <v>11592</v>
      </c>
      <c r="L4917" t="s">
        <v>23</v>
      </c>
      <c r="M4917" t="s">
        <v>24</v>
      </c>
      <c r="N4917" t="s">
        <v>1681</v>
      </c>
      <c r="O4917" t="s">
        <v>26</v>
      </c>
      <c r="P4917">
        <v>45.100299999999997</v>
      </c>
      <c r="Q4917">
        <v>12071976</v>
      </c>
      <c r="R4917" t="s">
        <v>121</v>
      </c>
      <c r="S4917">
        <v>2</v>
      </c>
    </row>
    <row r="4918" spans="2:19" x14ac:dyDescent="0.3">
      <c r="B4918">
        <v>4917</v>
      </c>
      <c r="C4918" t="s">
        <v>19</v>
      </c>
      <c r="D4918" t="s">
        <v>19</v>
      </c>
      <c r="E4918">
        <v>4917</v>
      </c>
      <c r="F4918" t="s">
        <v>20</v>
      </c>
      <c r="G4918">
        <v>23786</v>
      </c>
      <c r="H4918">
        <v>4917</v>
      </c>
      <c r="I4918">
        <v>24</v>
      </c>
      <c r="J4918" t="s">
        <v>11593</v>
      </c>
      <c r="K4918" t="s">
        <v>11594</v>
      </c>
      <c r="L4918" t="s">
        <v>95</v>
      </c>
      <c r="M4918" t="s">
        <v>96</v>
      </c>
      <c r="N4918" t="s">
        <v>1792</v>
      </c>
      <c r="O4918" t="s">
        <v>1566</v>
      </c>
      <c r="P4918">
        <v>45.046999999999997</v>
      </c>
      <c r="Q4918">
        <v>3008000</v>
      </c>
      <c r="R4918" t="s">
        <v>262</v>
      </c>
      <c r="S4918">
        <v>2</v>
      </c>
    </row>
    <row r="4919" spans="2:19" x14ac:dyDescent="0.3">
      <c r="B4919">
        <v>4918</v>
      </c>
      <c r="C4919" t="s">
        <v>19</v>
      </c>
      <c r="D4919" t="s">
        <v>19</v>
      </c>
      <c r="E4919">
        <v>4918</v>
      </c>
      <c r="F4919" t="s">
        <v>20</v>
      </c>
      <c r="G4919">
        <v>17808</v>
      </c>
      <c r="H4919">
        <v>4918</v>
      </c>
      <c r="I4919">
        <v>100</v>
      </c>
      <c r="J4919" t="s">
        <v>11595</v>
      </c>
      <c r="K4919" t="s">
        <v>11596</v>
      </c>
      <c r="L4919" t="s">
        <v>45</v>
      </c>
      <c r="M4919" t="s">
        <v>46</v>
      </c>
      <c r="N4919" t="s">
        <v>48</v>
      </c>
      <c r="O4919" t="s">
        <v>48</v>
      </c>
      <c r="P4919">
        <v>44.8536</v>
      </c>
      <c r="Q4919">
        <v>15435221</v>
      </c>
      <c r="R4919" t="s">
        <v>151</v>
      </c>
      <c r="S4919">
        <v>3</v>
      </c>
    </row>
    <row r="4920" spans="2:19" x14ac:dyDescent="0.3">
      <c r="B4920">
        <v>4919</v>
      </c>
      <c r="C4920" t="s">
        <v>19</v>
      </c>
      <c r="D4920" t="s">
        <v>19</v>
      </c>
      <c r="E4920">
        <v>4919</v>
      </c>
      <c r="F4920" t="s">
        <v>20</v>
      </c>
      <c r="G4920">
        <v>4252</v>
      </c>
      <c r="H4920">
        <v>4919</v>
      </c>
      <c r="I4920">
        <v>388</v>
      </c>
      <c r="J4920" t="s">
        <v>11597</v>
      </c>
      <c r="K4920" t="s">
        <v>11598</v>
      </c>
      <c r="L4920" t="s">
        <v>77</v>
      </c>
      <c r="M4920" t="s">
        <v>78</v>
      </c>
      <c r="N4920" t="s">
        <v>3062</v>
      </c>
      <c r="O4920" t="s">
        <v>472</v>
      </c>
      <c r="P4920">
        <v>44.8386</v>
      </c>
      <c r="Q4920">
        <v>20958635</v>
      </c>
      <c r="R4920" t="s">
        <v>262</v>
      </c>
      <c r="S4920">
        <v>8</v>
      </c>
    </row>
    <row r="4921" spans="2:19" x14ac:dyDescent="0.3">
      <c r="B4921">
        <v>4920</v>
      </c>
      <c r="C4921" t="s">
        <v>19</v>
      </c>
      <c r="D4921" t="s">
        <v>19</v>
      </c>
      <c r="E4921">
        <v>4920</v>
      </c>
      <c r="F4921" t="s">
        <v>20</v>
      </c>
      <c r="G4921">
        <v>25193</v>
      </c>
      <c r="H4921">
        <v>4920</v>
      </c>
      <c r="I4921">
        <v>14</v>
      </c>
      <c r="J4921" t="s">
        <v>11599</v>
      </c>
      <c r="K4921" t="s">
        <v>11600</v>
      </c>
      <c r="L4921" t="s">
        <v>124</v>
      </c>
      <c r="M4921" t="s">
        <v>125</v>
      </c>
      <c r="N4921" t="s">
        <v>11601</v>
      </c>
      <c r="O4921" t="s">
        <v>843</v>
      </c>
      <c r="P4921">
        <v>44.844200000000001</v>
      </c>
      <c r="Q4921">
        <v>2116077</v>
      </c>
      <c r="R4921" t="s">
        <v>262</v>
      </c>
      <c r="S4921">
        <v>1</v>
      </c>
    </row>
    <row r="4922" spans="2:19" x14ac:dyDescent="0.3">
      <c r="B4922">
        <v>4921</v>
      </c>
      <c r="C4922" t="s">
        <v>19</v>
      </c>
      <c r="D4922" t="s">
        <v>19</v>
      </c>
      <c r="E4922">
        <v>4921</v>
      </c>
      <c r="F4922" t="s">
        <v>20</v>
      </c>
      <c r="G4922">
        <v>22514</v>
      </c>
      <c r="H4922">
        <v>4921</v>
      </c>
      <c r="I4922">
        <v>166</v>
      </c>
      <c r="J4922" t="s">
        <v>11602</v>
      </c>
      <c r="K4922" t="s">
        <v>11603</v>
      </c>
      <c r="L4922" t="s">
        <v>45</v>
      </c>
      <c r="M4922" t="s">
        <v>46</v>
      </c>
      <c r="N4922" t="s">
        <v>4322</v>
      </c>
      <c r="O4922" t="s">
        <v>48</v>
      </c>
      <c r="P4922">
        <v>44.806600000000003</v>
      </c>
      <c r="Q4922">
        <v>16644983</v>
      </c>
      <c r="R4922" t="s">
        <v>182</v>
      </c>
      <c r="S4922">
        <v>5</v>
      </c>
    </row>
    <row r="4923" spans="2:19" x14ac:dyDescent="0.3">
      <c r="B4923">
        <v>4922</v>
      </c>
      <c r="C4923" t="s">
        <v>19</v>
      </c>
      <c r="D4923" t="s">
        <v>19</v>
      </c>
      <c r="E4923">
        <v>4922</v>
      </c>
      <c r="F4923" t="s">
        <v>20</v>
      </c>
      <c r="G4923">
        <v>20190</v>
      </c>
      <c r="H4923">
        <v>4922</v>
      </c>
      <c r="I4923">
        <v>45</v>
      </c>
      <c r="J4923" t="s">
        <v>11604</v>
      </c>
      <c r="K4923" t="s">
        <v>11605</v>
      </c>
      <c r="L4923" t="s">
        <v>83</v>
      </c>
      <c r="M4923" t="s">
        <v>84</v>
      </c>
      <c r="N4923" t="s">
        <v>11606</v>
      </c>
      <c r="O4923" t="s">
        <v>86</v>
      </c>
      <c r="P4923">
        <v>44.744100000000003</v>
      </c>
      <c r="Q4923">
        <v>3451985</v>
      </c>
      <c r="R4923" t="s">
        <v>56</v>
      </c>
      <c r="S4923">
        <v>4</v>
      </c>
    </row>
    <row r="4924" spans="2:19" x14ac:dyDescent="0.3">
      <c r="B4924">
        <v>4923</v>
      </c>
      <c r="C4924" t="s">
        <v>19</v>
      </c>
      <c r="D4924" t="s">
        <v>19</v>
      </c>
      <c r="E4924">
        <v>4923</v>
      </c>
      <c r="F4924" t="s">
        <v>20</v>
      </c>
      <c r="G4924">
        <v>26193</v>
      </c>
      <c r="H4924">
        <v>4923</v>
      </c>
      <c r="I4924">
        <v>10</v>
      </c>
      <c r="J4924" t="s">
        <v>11607</v>
      </c>
      <c r="K4924" t="s">
        <v>11608</v>
      </c>
      <c r="L4924" t="s">
        <v>257</v>
      </c>
      <c r="M4924" t="s">
        <v>258</v>
      </c>
      <c r="N4924" t="s">
        <v>11609</v>
      </c>
      <c r="O4924" t="s">
        <v>259</v>
      </c>
      <c r="P4924">
        <v>44.730699999999999</v>
      </c>
      <c r="Q4924">
        <v>8575514</v>
      </c>
      <c r="R4924" t="s">
        <v>467</v>
      </c>
      <c r="S4924">
        <v>1</v>
      </c>
    </row>
    <row r="4925" spans="2:19" x14ac:dyDescent="0.3">
      <c r="B4925">
        <v>4924</v>
      </c>
      <c r="C4925" t="s">
        <v>19</v>
      </c>
      <c r="D4925" t="s">
        <v>19</v>
      </c>
      <c r="E4925">
        <v>4924</v>
      </c>
      <c r="F4925" t="s">
        <v>20</v>
      </c>
      <c r="G4925">
        <v>2374</v>
      </c>
      <c r="H4925">
        <v>4924</v>
      </c>
      <c r="I4925">
        <v>55</v>
      </c>
      <c r="J4925" t="s">
        <v>11610</v>
      </c>
      <c r="K4925" t="s">
        <v>11610</v>
      </c>
      <c r="L4925" t="s">
        <v>210</v>
      </c>
      <c r="M4925" t="s">
        <v>211</v>
      </c>
      <c r="N4925" t="s">
        <v>172</v>
      </c>
      <c r="O4925" t="s">
        <v>481</v>
      </c>
      <c r="P4925">
        <v>44.723799999999997</v>
      </c>
      <c r="Q4925">
        <v>5973350</v>
      </c>
      <c r="R4925" t="s">
        <v>42</v>
      </c>
      <c r="S4925">
        <v>7</v>
      </c>
    </row>
    <row r="4926" spans="2:19" x14ac:dyDescent="0.3">
      <c r="B4926">
        <v>4925</v>
      </c>
      <c r="C4926" t="s">
        <v>19</v>
      </c>
      <c r="D4926" t="s">
        <v>19</v>
      </c>
      <c r="E4926">
        <v>4925</v>
      </c>
      <c r="F4926" t="s">
        <v>20</v>
      </c>
      <c r="G4926">
        <v>24442</v>
      </c>
      <c r="H4926">
        <v>4925</v>
      </c>
      <c r="I4926">
        <v>27</v>
      </c>
      <c r="J4926" t="s">
        <v>11611</v>
      </c>
      <c r="K4926" t="s">
        <v>11612</v>
      </c>
      <c r="L4926" t="s">
        <v>83</v>
      </c>
      <c r="M4926" t="s">
        <v>84</v>
      </c>
      <c r="N4926" t="s">
        <v>609</v>
      </c>
      <c r="O4926" t="s">
        <v>609</v>
      </c>
      <c r="P4926">
        <v>44.647100000000002</v>
      </c>
      <c r="Q4926">
        <v>4283000</v>
      </c>
      <c r="R4926" t="s">
        <v>144</v>
      </c>
      <c r="S4926">
        <v>2</v>
      </c>
    </row>
    <row r="4927" spans="2:19" x14ac:dyDescent="0.3">
      <c r="B4927">
        <v>4926</v>
      </c>
      <c r="C4927" t="s">
        <v>19</v>
      </c>
      <c r="D4927" t="s">
        <v>19</v>
      </c>
      <c r="E4927">
        <v>4926</v>
      </c>
      <c r="F4927" t="s">
        <v>20</v>
      </c>
      <c r="G4927">
        <v>22389</v>
      </c>
      <c r="H4927">
        <v>4926</v>
      </c>
      <c r="I4927">
        <v>57</v>
      </c>
      <c r="J4927" t="s">
        <v>11613</v>
      </c>
      <c r="K4927" t="s">
        <v>11614</v>
      </c>
      <c r="L4927" t="s">
        <v>23</v>
      </c>
      <c r="M4927" t="s">
        <v>24</v>
      </c>
      <c r="N4927" t="s">
        <v>504</v>
      </c>
      <c r="O4927" t="s">
        <v>26</v>
      </c>
      <c r="P4927">
        <v>44.643300000000004</v>
      </c>
      <c r="Q4927">
        <v>3958801</v>
      </c>
      <c r="R4927" t="s">
        <v>56</v>
      </c>
      <c r="S4927">
        <v>3</v>
      </c>
    </row>
    <row r="4928" spans="2:19" x14ac:dyDescent="0.3">
      <c r="B4928">
        <v>4927</v>
      </c>
      <c r="C4928" t="s">
        <v>19</v>
      </c>
      <c r="D4928" t="s">
        <v>19</v>
      </c>
      <c r="E4928">
        <v>4927</v>
      </c>
      <c r="F4928" t="s">
        <v>20</v>
      </c>
      <c r="G4928">
        <v>21160</v>
      </c>
      <c r="H4928">
        <v>4927</v>
      </c>
      <c r="I4928">
        <v>125</v>
      </c>
      <c r="J4928" t="s">
        <v>11615</v>
      </c>
      <c r="K4928" t="s">
        <v>11616</v>
      </c>
      <c r="L4928" t="s">
        <v>45</v>
      </c>
      <c r="M4928" t="s">
        <v>46</v>
      </c>
      <c r="N4928" t="s">
        <v>7019</v>
      </c>
      <c r="O4928" t="s">
        <v>48</v>
      </c>
      <c r="P4928">
        <v>44.600999999999999</v>
      </c>
      <c r="Q4928">
        <v>9371552</v>
      </c>
      <c r="R4928" t="s">
        <v>144</v>
      </c>
      <c r="S4928">
        <v>3</v>
      </c>
    </row>
    <row r="4929" spans="2:19" x14ac:dyDescent="0.3">
      <c r="B4929">
        <v>4928</v>
      </c>
      <c r="C4929" t="s">
        <v>19</v>
      </c>
      <c r="D4929" t="s">
        <v>19</v>
      </c>
      <c r="E4929">
        <v>4928</v>
      </c>
      <c r="F4929" t="s">
        <v>20</v>
      </c>
      <c r="G4929">
        <v>17546</v>
      </c>
      <c r="H4929">
        <v>4928</v>
      </c>
      <c r="I4929">
        <v>120</v>
      </c>
      <c r="J4929" t="s">
        <v>11617</v>
      </c>
      <c r="K4929" t="s">
        <v>11618</v>
      </c>
      <c r="L4929" t="s">
        <v>131</v>
      </c>
      <c r="M4929" t="s">
        <v>132</v>
      </c>
      <c r="N4929" t="s">
        <v>133</v>
      </c>
      <c r="O4929" t="s">
        <v>133</v>
      </c>
      <c r="P4929">
        <v>44.597099999999998</v>
      </c>
      <c r="Q4929">
        <v>9006353</v>
      </c>
      <c r="R4929" t="s">
        <v>666</v>
      </c>
      <c r="S4929">
        <v>5</v>
      </c>
    </row>
    <row r="4930" spans="2:19" x14ac:dyDescent="0.3">
      <c r="B4930">
        <v>4929</v>
      </c>
      <c r="C4930" t="s">
        <v>19</v>
      </c>
      <c r="D4930" t="s">
        <v>19</v>
      </c>
      <c r="E4930">
        <v>4929</v>
      </c>
      <c r="F4930" t="s">
        <v>20</v>
      </c>
      <c r="G4930">
        <v>3521</v>
      </c>
      <c r="H4930">
        <v>4929</v>
      </c>
      <c r="I4930">
        <v>33</v>
      </c>
      <c r="J4930" t="s">
        <v>11619</v>
      </c>
      <c r="K4930" t="s">
        <v>11620</v>
      </c>
      <c r="L4930" t="s">
        <v>95</v>
      </c>
      <c r="M4930" t="s">
        <v>96</v>
      </c>
      <c r="N4930" t="s">
        <v>11621</v>
      </c>
      <c r="O4930" t="s">
        <v>147</v>
      </c>
      <c r="P4930">
        <v>44.592199999999998</v>
      </c>
      <c r="Q4930">
        <v>4970824</v>
      </c>
      <c r="R4930" t="s">
        <v>151</v>
      </c>
      <c r="S4930">
        <v>3</v>
      </c>
    </row>
    <row r="4931" spans="2:19" x14ac:dyDescent="0.3">
      <c r="B4931">
        <v>4930</v>
      </c>
      <c r="C4931" t="s">
        <v>19</v>
      </c>
      <c r="D4931" t="s">
        <v>19</v>
      </c>
      <c r="E4931">
        <v>4930</v>
      </c>
      <c r="F4931" t="s">
        <v>20</v>
      </c>
      <c r="G4931">
        <v>10002</v>
      </c>
      <c r="H4931">
        <v>4930</v>
      </c>
      <c r="I4931">
        <v>67</v>
      </c>
      <c r="J4931" t="s">
        <v>11622</v>
      </c>
      <c r="K4931" t="s">
        <v>11623</v>
      </c>
      <c r="L4931" t="s">
        <v>170</v>
      </c>
      <c r="M4931" t="s">
        <v>171</v>
      </c>
      <c r="N4931" t="s">
        <v>3683</v>
      </c>
      <c r="O4931" t="s">
        <v>377</v>
      </c>
      <c r="P4931">
        <v>44.5779</v>
      </c>
      <c r="Q4931">
        <v>11738676</v>
      </c>
      <c r="R4931" t="s">
        <v>274</v>
      </c>
      <c r="S4931">
        <v>6</v>
      </c>
    </row>
    <row r="4932" spans="2:19" x14ac:dyDescent="0.3">
      <c r="B4932">
        <v>4931</v>
      </c>
      <c r="C4932" t="s">
        <v>19</v>
      </c>
      <c r="D4932" t="s">
        <v>19</v>
      </c>
      <c r="E4932">
        <v>4931</v>
      </c>
      <c r="F4932" t="s">
        <v>20</v>
      </c>
      <c r="G4932">
        <v>2790</v>
      </c>
      <c r="H4932">
        <v>4931</v>
      </c>
      <c r="I4932">
        <v>83</v>
      </c>
      <c r="J4932" t="s">
        <v>11624</v>
      </c>
      <c r="K4932" t="s">
        <v>11625</v>
      </c>
      <c r="L4932" t="s">
        <v>83</v>
      </c>
      <c r="M4932" t="s">
        <v>84</v>
      </c>
      <c r="N4932" t="s">
        <v>4171</v>
      </c>
      <c r="O4932" t="s">
        <v>609</v>
      </c>
      <c r="P4932">
        <v>44.5655</v>
      </c>
      <c r="Q4932">
        <v>19111214</v>
      </c>
      <c r="R4932" t="s">
        <v>61</v>
      </c>
      <c r="S4932">
        <v>8</v>
      </c>
    </row>
    <row r="4933" spans="2:19" x14ac:dyDescent="0.3">
      <c r="B4933">
        <v>4932</v>
      </c>
      <c r="C4933" t="s">
        <v>19</v>
      </c>
      <c r="D4933" t="s">
        <v>19</v>
      </c>
      <c r="E4933">
        <v>4932</v>
      </c>
      <c r="F4933" t="s">
        <v>20</v>
      </c>
      <c r="G4933">
        <v>24952</v>
      </c>
      <c r="H4933">
        <v>4932</v>
      </c>
      <c r="I4933">
        <v>105</v>
      </c>
      <c r="J4933" t="s">
        <v>11626</v>
      </c>
      <c r="K4933" t="s">
        <v>11627</v>
      </c>
      <c r="L4933" t="s">
        <v>95</v>
      </c>
      <c r="M4933" t="s">
        <v>96</v>
      </c>
      <c r="N4933" t="s">
        <v>147</v>
      </c>
      <c r="O4933" t="s">
        <v>147</v>
      </c>
      <c r="P4933">
        <v>44.519100000000002</v>
      </c>
      <c r="Q4933">
        <v>15495066</v>
      </c>
      <c r="R4933" t="s">
        <v>37</v>
      </c>
      <c r="S4933">
        <v>1</v>
      </c>
    </row>
    <row r="4934" spans="2:19" x14ac:dyDescent="0.3">
      <c r="B4934">
        <v>4933</v>
      </c>
      <c r="C4934" t="s">
        <v>19</v>
      </c>
      <c r="D4934" t="s">
        <v>19</v>
      </c>
      <c r="E4934">
        <v>4933</v>
      </c>
      <c r="F4934" t="s">
        <v>20</v>
      </c>
      <c r="G4934">
        <v>25493</v>
      </c>
      <c r="H4934">
        <v>4933</v>
      </c>
      <c r="I4934">
        <v>18</v>
      </c>
      <c r="J4934" t="s">
        <v>11628</v>
      </c>
      <c r="K4934" t="s">
        <v>11629</v>
      </c>
      <c r="L4934" t="s">
        <v>154</v>
      </c>
      <c r="M4934" t="s">
        <v>155</v>
      </c>
      <c r="N4934" t="s">
        <v>11630</v>
      </c>
      <c r="O4934" t="s">
        <v>8676</v>
      </c>
      <c r="P4934">
        <v>44.506700000000002</v>
      </c>
      <c r="Q4934">
        <v>4008578</v>
      </c>
      <c r="R4934" t="s">
        <v>37</v>
      </c>
      <c r="S4934">
        <v>1</v>
      </c>
    </row>
    <row r="4935" spans="2:19" x14ac:dyDescent="0.3">
      <c r="B4935">
        <v>4934</v>
      </c>
      <c r="C4935" t="s">
        <v>19</v>
      </c>
      <c r="D4935" t="s">
        <v>19</v>
      </c>
      <c r="E4935">
        <v>4934</v>
      </c>
      <c r="F4935" t="s">
        <v>20</v>
      </c>
      <c r="G4935">
        <v>3876</v>
      </c>
      <c r="H4935">
        <v>4934</v>
      </c>
      <c r="I4935">
        <v>51</v>
      </c>
      <c r="J4935" t="s">
        <v>11631</v>
      </c>
      <c r="K4935" t="s">
        <v>11632</v>
      </c>
      <c r="L4935" t="s">
        <v>311</v>
      </c>
      <c r="M4935" t="s">
        <v>369</v>
      </c>
      <c r="N4935" t="s">
        <v>370</v>
      </c>
      <c r="O4935" t="s">
        <v>370</v>
      </c>
      <c r="P4935">
        <v>44.415999999999997</v>
      </c>
      <c r="Q4935">
        <v>9830277</v>
      </c>
      <c r="R4935" t="s">
        <v>37</v>
      </c>
      <c r="S4935">
        <v>7</v>
      </c>
    </row>
    <row r="4936" spans="2:19" x14ac:dyDescent="0.3">
      <c r="B4936">
        <v>4935</v>
      </c>
      <c r="C4936" t="s">
        <v>19</v>
      </c>
      <c r="D4936" t="s">
        <v>19</v>
      </c>
      <c r="E4936">
        <v>4935</v>
      </c>
      <c r="F4936" t="s">
        <v>20</v>
      </c>
      <c r="G4936">
        <v>24429</v>
      </c>
      <c r="H4936">
        <v>4935</v>
      </c>
      <c r="I4936">
        <v>35</v>
      </c>
      <c r="J4936" t="s">
        <v>11633</v>
      </c>
      <c r="K4936" t="s">
        <v>11634</v>
      </c>
      <c r="L4936" t="s">
        <v>195</v>
      </c>
      <c r="M4936" t="s">
        <v>196</v>
      </c>
      <c r="N4936" t="s">
        <v>11635</v>
      </c>
      <c r="O4936" t="s">
        <v>410</v>
      </c>
      <c r="P4936">
        <v>44.424500000000002</v>
      </c>
      <c r="Q4936">
        <v>6228348</v>
      </c>
      <c r="R4936" t="s">
        <v>37</v>
      </c>
      <c r="S4936">
        <v>2</v>
      </c>
    </row>
    <row r="4937" spans="2:19" x14ac:dyDescent="0.3">
      <c r="B4937">
        <v>4936</v>
      </c>
      <c r="C4937" t="s">
        <v>19</v>
      </c>
      <c r="D4937" t="s">
        <v>19</v>
      </c>
      <c r="E4937">
        <v>4936</v>
      </c>
      <c r="F4937" t="s">
        <v>20</v>
      </c>
      <c r="G4937">
        <v>22442</v>
      </c>
      <c r="H4937">
        <v>4936</v>
      </c>
      <c r="I4937">
        <v>56</v>
      </c>
      <c r="J4937" t="s">
        <v>11636</v>
      </c>
      <c r="K4937" t="s">
        <v>11637</v>
      </c>
      <c r="L4937" t="s">
        <v>170</v>
      </c>
      <c r="M4937" t="s">
        <v>171</v>
      </c>
      <c r="N4937" t="s">
        <v>11638</v>
      </c>
      <c r="O4937" t="s">
        <v>377</v>
      </c>
      <c r="P4937">
        <v>44.4101</v>
      </c>
      <c r="Q4937">
        <v>14131847</v>
      </c>
      <c r="R4937" t="s">
        <v>467</v>
      </c>
      <c r="S4937">
        <v>3</v>
      </c>
    </row>
    <row r="4938" spans="2:19" x14ac:dyDescent="0.3">
      <c r="B4938">
        <v>4937</v>
      </c>
      <c r="C4938" t="s">
        <v>19</v>
      </c>
      <c r="D4938" t="s">
        <v>19</v>
      </c>
      <c r="E4938">
        <v>4937</v>
      </c>
      <c r="F4938" t="s">
        <v>20</v>
      </c>
      <c r="G4938">
        <v>5953</v>
      </c>
      <c r="H4938">
        <v>4937</v>
      </c>
      <c r="I4938">
        <v>106</v>
      </c>
      <c r="J4938" t="s">
        <v>11639</v>
      </c>
      <c r="K4938" t="s">
        <v>11640</v>
      </c>
      <c r="L4938" t="s">
        <v>246</v>
      </c>
      <c r="M4938" t="s">
        <v>247</v>
      </c>
      <c r="N4938" t="s">
        <v>1180</v>
      </c>
      <c r="O4938" t="s">
        <v>432</v>
      </c>
      <c r="P4938">
        <v>44.396900000000002</v>
      </c>
      <c r="Q4938">
        <v>69635633</v>
      </c>
      <c r="R4938" t="s">
        <v>121</v>
      </c>
      <c r="S4938">
        <v>6</v>
      </c>
    </row>
    <row r="4939" spans="2:19" x14ac:dyDescent="0.3">
      <c r="B4939">
        <v>4938</v>
      </c>
      <c r="C4939" t="s">
        <v>19</v>
      </c>
      <c r="D4939" t="s">
        <v>19</v>
      </c>
      <c r="E4939">
        <v>4938</v>
      </c>
      <c r="F4939" t="s">
        <v>20</v>
      </c>
      <c r="G4939">
        <v>17819</v>
      </c>
      <c r="H4939">
        <v>4938</v>
      </c>
      <c r="I4939">
        <v>49</v>
      </c>
      <c r="J4939" t="s">
        <v>11641</v>
      </c>
      <c r="K4939" t="s">
        <v>11642</v>
      </c>
      <c r="L4939" t="s">
        <v>23</v>
      </c>
      <c r="M4939" t="s">
        <v>24</v>
      </c>
      <c r="N4939" t="s">
        <v>25</v>
      </c>
      <c r="O4939" t="s">
        <v>26</v>
      </c>
      <c r="P4939">
        <v>44.378100000000003</v>
      </c>
      <c r="Q4939">
        <v>39312541</v>
      </c>
      <c r="R4939" t="s">
        <v>144</v>
      </c>
      <c r="S4939">
        <v>5</v>
      </c>
    </row>
    <row r="4940" spans="2:19" x14ac:dyDescent="0.3">
      <c r="B4940">
        <v>4939</v>
      </c>
      <c r="C4940" t="s">
        <v>19</v>
      </c>
      <c r="D4940" t="s">
        <v>19</v>
      </c>
      <c r="E4940">
        <v>4939</v>
      </c>
      <c r="F4940" t="s">
        <v>20</v>
      </c>
      <c r="G4940">
        <v>26184</v>
      </c>
      <c r="H4940">
        <v>4939</v>
      </c>
      <c r="I4940">
        <v>35</v>
      </c>
      <c r="J4940" t="s">
        <v>11643</v>
      </c>
      <c r="K4940" t="s">
        <v>11644</v>
      </c>
      <c r="L4940" t="s">
        <v>154</v>
      </c>
      <c r="M4940" t="s">
        <v>155</v>
      </c>
      <c r="N4940" t="s">
        <v>4530</v>
      </c>
      <c r="O4940" t="s">
        <v>4531</v>
      </c>
      <c r="P4940">
        <v>44.359900000000003</v>
      </c>
      <c r="Q4940">
        <v>5304523</v>
      </c>
      <c r="R4940" t="s">
        <v>238</v>
      </c>
      <c r="S4940">
        <v>1</v>
      </c>
    </row>
    <row r="4941" spans="2:19" x14ac:dyDescent="0.3">
      <c r="B4941">
        <v>4940</v>
      </c>
      <c r="C4941" t="s">
        <v>19</v>
      </c>
      <c r="D4941" t="s">
        <v>19</v>
      </c>
      <c r="E4941">
        <v>4940</v>
      </c>
      <c r="F4941" t="s">
        <v>20</v>
      </c>
      <c r="G4941">
        <v>21358</v>
      </c>
      <c r="H4941">
        <v>4940</v>
      </c>
      <c r="I4941">
        <v>29</v>
      </c>
      <c r="J4941" t="s">
        <v>11645</v>
      </c>
      <c r="K4941" t="s">
        <v>11646</v>
      </c>
      <c r="L4941" t="s">
        <v>547</v>
      </c>
      <c r="M4941" t="s">
        <v>548</v>
      </c>
      <c r="N4941" t="s">
        <v>549</v>
      </c>
      <c r="O4941" t="s">
        <v>549</v>
      </c>
      <c r="P4941">
        <v>44.3459</v>
      </c>
      <c r="Q4941">
        <v>11484737</v>
      </c>
      <c r="R4941" t="s">
        <v>144</v>
      </c>
      <c r="S4941">
        <v>3</v>
      </c>
    </row>
    <row r="4942" spans="2:19" x14ac:dyDescent="0.3">
      <c r="B4942">
        <v>4941</v>
      </c>
      <c r="C4942" t="s">
        <v>19</v>
      </c>
      <c r="D4942" t="s">
        <v>19</v>
      </c>
      <c r="E4942">
        <v>4941</v>
      </c>
      <c r="F4942" t="s">
        <v>20</v>
      </c>
      <c r="G4942">
        <v>24312</v>
      </c>
      <c r="H4942">
        <v>4941</v>
      </c>
      <c r="I4942">
        <v>85</v>
      </c>
      <c r="J4942" t="s">
        <v>11647</v>
      </c>
      <c r="K4942" t="s">
        <v>11648</v>
      </c>
      <c r="L4942" t="s">
        <v>547</v>
      </c>
      <c r="M4942" t="s">
        <v>548</v>
      </c>
      <c r="N4942" t="s">
        <v>9813</v>
      </c>
      <c r="O4942" t="s">
        <v>549</v>
      </c>
      <c r="P4942">
        <v>44.325899999999997</v>
      </c>
      <c r="Q4942">
        <v>15527689</v>
      </c>
      <c r="R4942" t="s">
        <v>49</v>
      </c>
      <c r="S4942">
        <v>2</v>
      </c>
    </row>
    <row r="4943" spans="2:19" x14ac:dyDescent="0.3">
      <c r="B4943">
        <v>4942</v>
      </c>
      <c r="C4943" t="s">
        <v>19</v>
      </c>
      <c r="D4943" t="s">
        <v>19</v>
      </c>
      <c r="E4943">
        <v>4942</v>
      </c>
      <c r="F4943" t="s">
        <v>20</v>
      </c>
      <c r="G4943">
        <v>8096</v>
      </c>
      <c r="H4943">
        <v>4942</v>
      </c>
      <c r="I4943">
        <v>80</v>
      </c>
      <c r="J4943" t="s">
        <v>11649</v>
      </c>
      <c r="K4943" t="s">
        <v>11650</v>
      </c>
      <c r="L4943" t="s">
        <v>185</v>
      </c>
      <c r="M4943" t="s">
        <v>186</v>
      </c>
      <c r="N4943" t="s">
        <v>11284</v>
      </c>
      <c r="O4943" t="s">
        <v>2593</v>
      </c>
      <c r="P4943">
        <v>44.305199999999999</v>
      </c>
      <c r="Q4943">
        <v>7897624</v>
      </c>
      <c r="R4943" t="s">
        <v>262</v>
      </c>
      <c r="S4943">
        <v>2</v>
      </c>
    </row>
    <row r="4944" spans="2:19" x14ac:dyDescent="0.3">
      <c r="B4944">
        <v>4943</v>
      </c>
      <c r="C4944" t="s">
        <v>19</v>
      </c>
      <c r="D4944" t="s">
        <v>19</v>
      </c>
      <c r="E4944">
        <v>4943</v>
      </c>
      <c r="F4944" t="s">
        <v>20</v>
      </c>
      <c r="G4944">
        <v>22568</v>
      </c>
      <c r="H4944">
        <v>4943</v>
      </c>
      <c r="I4944">
        <v>92</v>
      </c>
      <c r="J4944" t="s">
        <v>11651</v>
      </c>
      <c r="K4944" t="s">
        <v>11652</v>
      </c>
      <c r="L4944" t="s">
        <v>215</v>
      </c>
      <c r="M4944" t="s">
        <v>216</v>
      </c>
      <c r="N4944" t="s">
        <v>6062</v>
      </c>
      <c r="O4944" t="s">
        <v>6288</v>
      </c>
      <c r="P4944">
        <v>44.246200000000002</v>
      </c>
      <c r="Q4944">
        <v>13826000</v>
      </c>
      <c r="R4944" t="s">
        <v>121</v>
      </c>
      <c r="S4944">
        <v>2</v>
      </c>
    </row>
    <row r="4945" spans="2:19" x14ac:dyDescent="0.3">
      <c r="B4945">
        <v>4944</v>
      </c>
      <c r="C4945" t="s">
        <v>19</v>
      </c>
      <c r="D4945" t="s">
        <v>19</v>
      </c>
      <c r="E4945">
        <v>4944</v>
      </c>
      <c r="F4945" t="s">
        <v>20</v>
      </c>
      <c r="G4945">
        <v>25610</v>
      </c>
      <c r="H4945">
        <v>4944</v>
      </c>
      <c r="I4945">
        <v>225</v>
      </c>
      <c r="J4945" t="s">
        <v>11653</v>
      </c>
      <c r="K4945" t="s">
        <v>11654</v>
      </c>
      <c r="L4945" t="s">
        <v>131</v>
      </c>
      <c r="M4945" t="s">
        <v>132</v>
      </c>
      <c r="N4945" t="s">
        <v>133</v>
      </c>
      <c r="O4945" t="s">
        <v>133</v>
      </c>
      <c r="P4945">
        <v>44.2164</v>
      </c>
      <c r="Q4945">
        <v>27467520</v>
      </c>
      <c r="R4945" t="s">
        <v>243</v>
      </c>
      <c r="S4945">
        <v>1</v>
      </c>
    </row>
    <row r="4946" spans="2:19" x14ac:dyDescent="0.3">
      <c r="B4946">
        <v>4945</v>
      </c>
      <c r="C4946" t="s">
        <v>19</v>
      </c>
      <c r="D4946" t="s">
        <v>19</v>
      </c>
      <c r="E4946">
        <v>4945</v>
      </c>
      <c r="F4946" t="s">
        <v>20</v>
      </c>
      <c r="G4946">
        <v>22280</v>
      </c>
      <c r="H4946">
        <v>4945</v>
      </c>
      <c r="I4946">
        <v>58</v>
      </c>
      <c r="J4946" t="s">
        <v>11655</v>
      </c>
      <c r="K4946" t="s">
        <v>11656</v>
      </c>
      <c r="L4946" t="s">
        <v>547</v>
      </c>
      <c r="M4946" t="s">
        <v>548</v>
      </c>
      <c r="N4946" t="s">
        <v>2085</v>
      </c>
      <c r="O4946" t="s">
        <v>549</v>
      </c>
      <c r="P4946">
        <v>44.221699999999998</v>
      </c>
      <c r="Q4946">
        <v>11868000</v>
      </c>
      <c r="R4946" t="s">
        <v>144</v>
      </c>
      <c r="S4946">
        <v>8</v>
      </c>
    </row>
    <row r="4947" spans="2:19" x14ac:dyDescent="0.3">
      <c r="B4947">
        <v>4946</v>
      </c>
      <c r="C4947" t="s">
        <v>19</v>
      </c>
      <c r="D4947" t="s">
        <v>19</v>
      </c>
      <c r="E4947">
        <v>4946</v>
      </c>
      <c r="F4947" t="s">
        <v>20</v>
      </c>
      <c r="G4947">
        <v>22316</v>
      </c>
      <c r="H4947">
        <v>4946</v>
      </c>
      <c r="I4947">
        <v>125</v>
      </c>
      <c r="J4947" t="s">
        <v>11657</v>
      </c>
      <c r="K4947" t="s">
        <v>11658</v>
      </c>
      <c r="L4947" t="s">
        <v>185</v>
      </c>
      <c r="M4947" t="s">
        <v>186</v>
      </c>
      <c r="N4947" t="s">
        <v>3432</v>
      </c>
      <c r="O4947" t="s">
        <v>179</v>
      </c>
      <c r="P4947">
        <v>44.182600000000001</v>
      </c>
      <c r="Q4947">
        <v>97247651</v>
      </c>
      <c r="R4947" t="s">
        <v>144</v>
      </c>
      <c r="S4947">
        <v>2</v>
      </c>
    </row>
    <row r="4948" spans="2:19" x14ac:dyDescent="0.3">
      <c r="B4948">
        <v>4947</v>
      </c>
      <c r="C4948" t="s">
        <v>19</v>
      </c>
      <c r="D4948" t="s">
        <v>19</v>
      </c>
      <c r="E4948">
        <v>4947</v>
      </c>
      <c r="F4948" t="s">
        <v>20</v>
      </c>
      <c r="G4948">
        <v>20373</v>
      </c>
      <c r="H4948">
        <v>4947</v>
      </c>
      <c r="I4948">
        <v>71</v>
      </c>
      <c r="J4948" t="s">
        <v>11659</v>
      </c>
      <c r="K4948" t="s">
        <v>11660</v>
      </c>
      <c r="L4948" t="s">
        <v>23</v>
      </c>
      <c r="M4948" t="s">
        <v>24</v>
      </c>
      <c r="N4948" t="s">
        <v>11661</v>
      </c>
      <c r="O4948" t="s">
        <v>1167</v>
      </c>
      <c r="P4948">
        <v>44.1706</v>
      </c>
      <c r="Q4948">
        <v>25121422</v>
      </c>
      <c r="R4948" t="s">
        <v>61</v>
      </c>
      <c r="S4948">
        <v>4</v>
      </c>
    </row>
    <row r="4949" spans="2:19" x14ac:dyDescent="0.3">
      <c r="B4949">
        <v>4948</v>
      </c>
      <c r="C4949" t="s">
        <v>19</v>
      </c>
      <c r="D4949" t="s">
        <v>19</v>
      </c>
      <c r="E4949">
        <v>4948</v>
      </c>
      <c r="F4949" t="s">
        <v>20</v>
      </c>
      <c r="G4949">
        <v>9813</v>
      </c>
      <c r="H4949">
        <v>4948</v>
      </c>
      <c r="I4949">
        <v>13</v>
      </c>
      <c r="J4949" t="s">
        <v>11662</v>
      </c>
      <c r="K4949" t="s">
        <v>11663</v>
      </c>
      <c r="L4949" t="s">
        <v>311</v>
      </c>
      <c r="M4949" t="s">
        <v>369</v>
      </c>
      <c r="N4949" t="s">
        <v>11664</v>
      </c>
      <c r="O4949" t="s">
        <v>370</v>
      </c>
      <c r="P4949">
        <v>44.1173</v>
      </c>
      <c r="Q4949">
        <v>3913149</v>
      </c>
      <c r="R4949" t="s">
        <v>30</v>
      </c>
      <c r="S4949">
        <v>2</v>
      </c>
    </row>
    <row r="4950" spans="2:19" x14ac:dyDescent="0.3">
      <c r="B4950">
        <v>4949</v>
      </c>
      <c r="C4950" t="s">
        <v>19</v>
      </c>
      <c r="D4950" t="s">
        <v>19</v>
      </c>
      <c r="E4950">
        <v>4949</v>
      </c>
      <c r="F4950" t="s">
        <v>20</v>
      </c>
      <c r="G4950">
        <v>19634</v>
      </c>
      <c r="H4950">
        <v>4949</v>
      </c>
      <c r="I4950">
        <v>129</v>
      </c>
      <c r="J4950" t="s">
        <v>11665</v>
      </c>
      <c r="K4950" t="s">
        <v>11666</v>
      </c>
      <c r="L4950" t="s">
        <v>131</v>
      </c>
      <c r="M4950" t="s">
        <v>132</v>
      </c>
      <c r="N4950" t="s">
        <v>133</v>
      </c>
      <c r="O4950" t="s">
        <v>133</v>
      </c>
      <c r="P4950">
        <v>44.018799999999999</v>
      </c>
      <c r="Q4950">
        <v>18855455</v>
      </c>
      <c r="R4950" t="s">
        <v>144</v>
      </c>
      <c r="S4950">
        <v>4</v>
      </c>
    </row>
    <row r="4951" spans="2:19" x14ac:dyDescent="0.3">
      <c r="B4951">
        <v>4950</v>
      </c>
      <c r="C4951" t="s">
        <v>19</v>
      </c>
      <c r="D4951" t="s">
        <v>19</v>
      </c>
      <c r="E4951">
        <v>4950</v>
      </c>
      <c r="F4951" t="s">
        <v>20</v>
      </c>
      <c r="G4951">
        <v>9283</v>
      </c>
      <c r="H4951">
        <v>4950</v>
      </c>
      <c r="I4951">
        <v>7355</v>
      </c>
      <c r="J4951" t="s">
        <v>11667</v>
      </c>
      <c r="K4951" t="s">
        <v>11668</v>
      </c>
      <c r="L4951" t="s">
        <v>195</v>
      </c>
      <c r="M4951" t="s">
        <v>196</v>
      </c>
      <c r="N4951" t="s">
        <v>2471</v>
      </c>
      <c r="O4951" t="s">
        <v>2472</v>
      </c>
      <c r="P4951">
        <v>44.006799999999998</v>
      </c>
      <c r="Q4951">
        <v>4911166514</v>
      </c>
      <c r="R4951" t="s">
        <v>262</v>
      </c>
      <c r="S4951">
        <v>10</v>
      </c>
    </row>
    <row r="4952" spans="2:19" x14ac:dyDescent="0.3">
      <c r="B4952">
        <v>4951</v>
      </c>
      <c r="C4952" t="s">
        <v>19</v>
      </c>
      <c r="D4952" t="s">
        <v>19</v>
      </c>
      <c r="E4952">
        <v>4951</v>
      </c>
      <c r="F4952" t="s">
        <v>20</v>
      </c>
      <c r="G4952">
        <v>1718</v>
      </c>
      <c r="H4952">
        <v>4951</v>
      </c>
      <c r="I4952">
        <v>513</v>
      </c>
      <c r="J4952" t="s">
        <v>11669</v>
      </c>
      <c r="K4952" t="s">
        <v>11670</v>
      </c>
      <c r="L4952" t="s">
        <v>131</v>
      </c>
      <c r="M4952" t="s">
        <v>132</v>
      </c>
      <c r="N4952" t="s">
        <v>288</v>
      </c>
      <c r="O4952" t="s">
        <v>143</v>
      </c>
      <c r="P4952">
        <v>43.995399999999997</v>
      </c>
      <c r="Q4952">
        <v>111492498</v>
      </c>
      <c r="R4952" t="s">
        <v>42</v>
      </c>
      <c r="S4952">
        <v>6</v>
      </c>
    </row>
    <row r="4953" spans="2:19" x14ac:dyDescent="0.3">
      <c r="B4953">
        <v>4952</v>
      </c>
      <c r="C4953" t="s">
        <v>19</v>
      </c>
      <c r="D4953" t="s">
        <v>19</v>
      </c>
      <c r="E4953">
        <v>4952</v>
      </c>
      <c r="F4953" t="s">
        <v>20</v>
      </c>
      <c r="G4953">
        <v>20220</v>
      </c>
      <c r="H4953">
        <v>4952</v>
      </c>
      <c r="I4953">
        <v>747</v>
      </c>
      <c r="J4953" t="s">
        <v>11671</v>
      </c>
      <c r="K4953" t="s">
        <v>11672</v>
      </c>
      <c r="L4953" t="s">
        <v>23</v>
      </c>
      <c r="M4953" t="s">
        <v>24</v>
      </c>
      <c r="N4953" t="s">
        <v>11673</v>
      </c>
      <c r="O4953" t="s">
        <v>883</v>
      </c>
      <c r="P4953">
        <v>43.981299999999997</v>
      </c>
      <c r="Q4953">
        <v>48545083</v>
      </c>
      <c r="R4953" t="s">
        <v>61</v>
      </c>
      <c r="S4953">
        <v>4</v>
      </c>
    </row>
    <row r="4954" spans="2:19" x14ac:dyDescent="0.3">
      <c r="B4954">
        <v>4953</v>
      </c>
      <c r="C4954" t="s">
        <v>19</v>
      </c>
      <c r="D4954" t="s">
        <v>19</v>
      </c>
      <c r="E4954">
        <v>4953</v>
      </c>
      <c r="F4954" t="s">
        <v>20</v>
      </c>
      <c r="G4954">
        <v>19420</v>
      </c>
      <c r="H4954">
        <v>4953</v>
      </c>
      <c r="I4954">
        <v>13</v>
      </c>
      <c r="J4954" t="s">
        <v>11674</v>
      </c>
      <c r="K4954" t="s">
        <v>11675</v>
      </c>
      <c r="L4954" t="s">
        <v>23</v>
      </c>
      <c r="M4954" t="s">
        <v>24</v>
      </c>
      <c r="N4954" t="s">
        <v>1978</v>
      </c>
      <c r="O4954" t="s">
        <v>26</v>
      </c>
      <c r="P4954">
        <v>43.960999999999999</v>
      </c>
      <c r="Q4954">
        <v>6805427</v>
      </c>
      <c r="R4954" t="s">
        <v>449</v>
      </c>
      <c r="S4954">
        <v>4</v>
      </c>
    </row>
    <row r="4955" spans="2:19" x14ac:dyDescent="0.3">
      <c r="B4955">
        <v>4954</v>
      </c>
      <c r="C4955" t="s">
        <v>19</v>
      </c>
      <c r="D4955" t="s">
        <v>19</v>
      </c>
      <c r="E4955">
        <v>4954</v>
      </c>
      <c r="F4955" t="s">
        <v>20</v>
      </c>
      <c r="G4955">
        <v>526</v>
      </c>
      <c r="H4955">
        <v>4954</v>
      </c>
      <c r="I4955">
        <v>38</v>
      </c>
      <c r="J4955" t="s">
        <v>11676</v>
      </c>
      <c r="K4955" t="s">
        <v>11677</v>
      </c>
      <c r="L4955" t="s">
        <v>547</v>
      </c>
      <c r="M4955" t="s">
        <v>548</v>
      </c>
      <c r="N4955" t="s">
        <v>549</v>
      </c>
      <c r="O4955" t="s">
        <v>549</v>
      </c>
      <c r="P4955">
        <v>43.939700000000002</v>
      </c>
      <c r="Q4955">
        <v>7415094</v>
      </c>
      <c r="R4955" t="s">
        <v>27</v>
      </c>
      <c r="S4955">
        <v>5</v>
      </c>
    </row>
    <row r="4956" spans="2:19" x14ac:dyDescent="0.3">
      <c r="B4956">
        <v>4955</v>
      </c>
      <c r="C4956" t="s">
        <v>19</v>
      </c>
      <c r="D4956" t="s">
        <v>19</v>
      </c>
      <c r="E4956">
        <v>4955</v>
      </c>
      <c r="F4956" t="s">
        <v>20</v>
      </c>
      <c r="G4956">
        <v>26067</v>
      </c>
      <c r="H4956">
        <v>4955</v>
      </c>
      <c r="I4956">
        <v>58</v>
      </c>
      <c r="J4956" t="s">
        <v>11678</v>
      </c>
      <c r="K4956" t="s">
        <v>11679</v>
      </c>
      <c r="L4956" t="s">
        <v>195</v>
      </c>
      <c r="M4956" t="s">
        <v>196</v>
      </c>
      <c r="N4956" t="s">
        <v>11680</v>
      </c>
      <c r="O4956" t="s">
        <v>2620</v>
      </c>
      <c r="P4956">
        <v>43.914000000000001</v>
      </c>
      <c r="Q4956">
        <v>3949000</v>
      </c>
      <c r="R4956" t="s">
        <v>37</v>
      </c>
      <c r="S4956">
        <v>1</v>
      </c>
    </row>
    <row r="4957" spans="2:19" x14ac:dyDescent="0.3">
      <c r="B4957">
        <v>4956</v>
      </c>
      <c r="C4957" t="s">
        <v>19</v>
      </c>
      <c r="D4957" t="s">
        <v>19</v>
      </c>
      <c r="E4957">
        <v>4956</v>
      </c>
      <c r="F4957" t="s">
        <v>20</v>
      </c>
      <c r="G4957">
        <v>26215</v>
      </c>
      <c r="H4957">
        <v>4956</v>
      </c>
      <c r="I4957">
        <v>68</v>
      </c>
      <c r="J4957" t="s">
        <v>11681</v>
      </c>
      <c r="K4957" t="s">
        <v>11682</v>
      </c>
      <c r="L4957" t="s">
        <v>185</v>
      </c>
      <c r="M4957" t="s">
        <v>186</v>
      </c>
      <c r="N4957" t="s">
        <v>185</v>
      </c>
      <c r="O4957" t="s">
        <v>179</v>
      </c>
      <c r="P4957">
        <v>43.8504</v>
      </c>
      <c r="Q4957">
        <v>19523776</v>
      </c>
      <c r="R4957" t="s">
        <v>428</v>
      </c>
      <c r="S4957">
        <v>1</v>
      </c>
    </row>
    <row r="4958" spans="2:19" x14ac:dyDescent="0.3">
      <c r="B4958">
        <v>4957</v>
      </c>
      <c r="C4958" t="s">
        <v>19</v>
      </c>
      <c r="D4958" t="s">
        <v>19</v>
      </c>
      <c r="E4958">
        <v>4957</v>
      </c>
      <c r="F4958" t="s">
        <v>20</v>
      </c>
      <c r="G4958">
        <v>24654</v>
      </c>
      <c r="H4958">
        <v>4957</v>
      </c>
      <c r="I4958">
        <v>90</v>
      </c>
      <c r="J4958" t="s">
        <v>11683</v>
      </c>
      <c r="K4958" t="s">
        <v>11684</v>
      </c>
      <c r="L4958" t="s">
        <v>265</v>
      </c>
      <c r="M4958" t="s">
        <v>266</v>
      </c>
      <c r="N4958" t="s">
        <v>267</v>
      </c>
      <c r="O4958" t="s">
        <v>268</v>
      </c>
      <c r="P4958">
        <v>43.837699999999998</v>
      </c>
      <c r="Q4958">
        <v>2177815</v>
      </c>
      <c r="R4958" t="s">
        <v>516</v>
      </c>
      <c r="S4958">
        <v>1</v>
      </c>
    </row>
    <row r="4959" spans="2:19" x14ac:dyDescent="0.3">
      <c r="B4959">
        <v>4958</v>
      </c>
      <c r="C4959" t="s">
        <v>19</v>
      </c>
      <c r="D4959" t="s">
        <v>19</v>
      </c>
      <c r="E4959">
        <v>4958</v>
      </c>
      <c r="F4959" t="s">
        <v>20</v>
      </c>
      <c r="G4959">
        <v>25090</v>
      </c>
      <c r="H4959">
        <v>4958</v>
      </c>
      <c r="I4959">
        <v>403</v>
      </c>
      <c r="J4959" t="s">
        <v>11685</v>
      </c>
      <c r="K4959" t="s">
        <v>11686</v>
      </c>
      <c r="L4959" t="s">
        <v>23</v>
      </c>
      <c r="M4959" t="s">
        <v>24</v>
      </c>
      <c r="N4959" t="s">
        <v>2707</v>
      </c>
      <c r="O4959" t="s">
        <v>883</v>
      </c>
      <c r="P4959">
        <v>43.8202</v>
      </c>
      <c r="Q4959">
        <v>52108289</v>
      </c>
      <c r="R4959" t="s">
        <v>243</v>
      </c>
      <c r="S4959">
        <v>1</v>
      </c>
    </row>
    <row r="4960" spans="2:19" x14ac:dyDescent="0.3">
      <c r="B4960">
        <v>4959</v>
      </c>
      <c r="C4960" t="s">
        <v>19</v>
      </c>
      <c r="D4960" t="s">
        <v>19</v>
      </c>
      <c r="E4960">
        <v>4959</v>
      </c>
      <c r="F4960" t="s">
        <v>20</v>
      </c>
      <c r="G4960">
        <v>4204</v>
      </c>
      <c r="H4960">
        <v>4959</v>
      </c>
      <c r="I4960">
        <v>22</v>
      </c>
      <c r="J4960" t="s">
        <v>11687</v>
      </c>
      <c r="K4960" t="s">
        <v>11688</v>
      </c>
      <c r="L4960" t="s">
        <v>176</v>
      </c>
      <c r="M4960" t="s">
        <v>177</v>
      </c>
      <c r="N4960" t="s">
        <v>10222</v>
      </c>
      <c r="O4960" t="s">
        <v>460</v>
      </c>
      <c r="P4960">
        <v>43.801699999999997</v>
      </c>
      <c r="Q4960">
        <v>40641253</v>
      </c>
      <c r="R4960" t="s">
        <v>37</v>
      </c>
      <c r="S4960">
        <v>7</v>
      </c>
    </row>
    <row r="4961" spans="2:19" x14ac:dyDescent="0.3">
      <c r="B4961">
        <v>4960</v>
      </c>
      <c r="C4961" t="s">
        <v>19</v>
      </c>
      <c r="D4961" t="s">
        <v>19</v>
      </c>
      <c r="E4961">
        <v>4960</v>
      </c>
      <c r="F4961" t="s">
        <v>20</v>
      </c>
      <c r="G4961">
        <v>4015</v>
      </c>
      <c r="H4961">
        <v>4960</v>
      </c>
      <c r="I4961">
        <v>88</v>
      </c>
      <c r="J4961" t="s">
        <v>11689</v>
      </c>
      <c r="K4961" t="s">
        <v>11690</v>
      </c>
      <c r="L4961" t="s">
        <v>257</v>
      </c>
      <c r="M4961" t="s">
        <v>258</v>
      </c>
      <c r="N4961" t="s">
        <v>259</v>
      </c>
      <c r="O4961" t="s">
        <v>259</v>
      </c>
      <c r="P4961">
        <v>43.777700000000003</v>
      </c>
      <c r="Q4961">
        <v>16080417</v>
      </c>
      <c r="R4961" t="s">
        <v>144</v>
      </c>
      <c r="S4961">
        <v>7</v>
      </c>
    </row>
    <row r="4962" spans="2:19" x14ac:dyDescent="0.3">
      <c r="B4962">
        <v>4961</v>
      </c>
      <c r="C4962" t="s">
        <v>19</v>
      </c>
      <c r="D4962" t="s">
        <v>19</v>
      </c>
      <c r="E4962">
        <v>4961</v>
      </c>
      <c r="F4962" t="s">
        <v>20</v>
      </c>
      <c r="G4962">
        <v>2656</v>
      </c>
      <c r="H4962">
        <v>4961</v>
      </c>
      <c r="I4962">
        <v>101</v>
      </c>
      <c r="J4962" t="s">
        <v>11691</v>
      </c>
      <c r="K4962" t="s">
        <v>11692</v>
      </c>
      <c r="L4962" t="s">
        <v>45</v>
      </c>
      <c r="M4962" t="s">
        <v>46</v>
      </c>
      <c r="N4962" t="s">
        <v>11693</v>
      </c>
      <c r="O4962" t="s">
        <v>48</v>
      </c>
      <c r="P4962">
        <v>43.742699999999999</v>
      </c>
      <c r="Q4962">
        <v>83268997</v>
      </c>
      <c r="R4962" t="s">
        <v>274</v>
      </c>
      <c r="S4962">
        <v>8</v>
      </c>
    </row>
    <row r="4963" spans="2:19" x14ac:dyDescent="0.3">
      <c r="B4963">
        <v>4962</v>
      </c>
      <c r="C4963" t="s">
        <v>19</v>
      </c>
      <c r="D4963" t="s">
        <v>19</v>
      </c>
      <c r="E4963">
        <v>4962</v>
      </c>
      <c r="F4963" t="s">
        <v>20</v>
      </c>
      <c r="G4963">
        <v>26021</v>
      </c>
      <c r="H4963">
        <v>4962</v>
      </c>
      <c r="I4963">
        <v>30</v>
      </c>
      <c r="J4963" t="s">
        <v>11694</v>
      </c>
      <c r="K4963" t="s">
        <v>11695</v>
      </c>
      <c r="L4963" t="s">
        <v>257</v>
      </c>
      <c r="M4963" t="s">
        <v>258</v>
      </c>
      <c r="N4963" t="s">
        <v>4214</v>
      </c>
      <c r="O4963" t="s">
        <v>259</v>
      </c>
      <c r="P4963">
        <v>43.732999999999997</v>
      </c>
      <c r="Q4963">
        <v>22724750</v>
      </c>
      <c r="R4963" t="s">
        <v>449</v>
      </c>
      <c r="S4963">
        <v>1</v>
      </c>
    </row>
    <row r="4964" spans="2:19" x14ac:dyDescent="0.3">
      <c r="B4964">
        <v>4963</v>
      </c>
      <c r="C4964" t="s">
        <v>19</v>
      </c>
      <c r="D4964" t="s">
        <v>19</v>
      </c>
      <c r="E4964">
        <v>4963</v>
      </c>
      <c r="F4964" t="s">
        <v>20</v>
      </c>
      <c r="G4964">
        <v>19025</v>
      </c>
      <c r="H4964">
        <v>4963</v>
      </c>
      <c r="I4964">
        <v>200</v>
      </c>
      <c r="J4964" t="s">
        <v>11696</v>
      </c>
      <c r="K4964" t="s">
        <v>11697</v>
      </c>
      <c r="L4964" t="s">
        <v>95</v>
      </c>
      <c r="M4964" t="s">
        <v>96</v>
      </c>
      <c r="N4964" t="s">
        <v>1253</v>
      </c>
      <c r="O4964" t="s">
        <v>150</v>
      </c>
      <c r="P4964">
        <v>43.696199999999997</v>
      </c>
      <c r="Q4964">
        <v>18380696</v>
      </c>
      <c r="R4964" t="s">
        <v>144</v>
      </c>
      <c r="S4964">
        <v>3</v>
      </c>
    </row>
    <row r="4965" spans="2:19" x14ac:dyDescent="0.3">
      <c r="B4965">
        <v>4964</v>
      </c>
      <c r="C4965" t="s">
        <v>19</v>
      </c>
      <c r="D4965" t="s">
        <v>19</v>
      </c>
      <c r="E4965">
        <v>4964</v>
      </c>
      <c r="F4965" t="s">
        <v>20</v>
      </c>
      <c r="G4965">
        <v>2321</v>
      </c>
      <c r="H4965">
        <v>4964</v>
      </c>
      <c r="I4965">
        <v>332</v>
      </c>
      <c r="J4965" t="s">
        <v>11698</v>
      </c>
      <c r="K4965" t="s">
        <v>11699</v>
      </c>
      <c r="L4965" t="s">
        <v>23</v>
      </c>
      <c r="M4965" t="s">
        <v>24</v>
      </c>
      <c r="N4965" t="s">
        <v>439</v>
      </c>
      <c r="O4965" t="s">
        <v>41</v>
      </c>
      <c r="P4965">
        <v>43.6873</v>
      </c>
      <c r="Q4965">
        <v>45015000</v>
      </c>
      <c r="R4965" t="s">
        <v>144</v>
      </c>
      <c r="S4965">
        <v>5</v>
      </c>
    </row>
    <row r="4966" spans="2:19" x14ac:dyDescent="0.3">
      <c r="B4966">
        <v>4965</v>
      </c>
      <c r="C4966" t="s">
        <v>19</v>
      </c>
      <c r="D4966" t="s">
        <v>19</v>
      </c>
      <c r="E4966">
        <v>4965</v>
      </c>
      <c r="F4966" t="s">
        <v>20</v>
      </c>
      <c r="G4966">
        <v>18959</v>
      </c>
      <c r="H4966">
        <v>4965</v>
      </c>
      <c r="I4966">
        <v>34</v>
      </c>
      <c r="J4966" t="s">
        <v>11700</v>
      </c>
      <c r="K4966" t="s">
        <v>11701</v>
      </c>
      <c r="L4966" t="s">
        <v>83</v>
      </c>
      <c r="M4966" t="s">
        <v>84</v>
      </c>
      <c r="N4966" t="s">
        <v>609</v>
      </c>
      <c r="O4966" t="s">
        <v>609</v>
      </c>
      <c r="P4966">
        <v>43.665700000000001</v>
      </c>
      <c r="Q4966">
        <v>17900043</v>
      </c>
      <c r="R4966" t="s">
        <v>274</v>
      </c>
      <c r="S4966">
        <v>2</v>
      </c>
    </row>
    <row r="4967" spans="2:19" x14ac:dyDescent="0.3">
      <c r="B4967">
        <v>4966</v>
      </c>
      <c r="C4967" t="s">
        <v>19</v>
      </c>
      <c r="D4967" t="s">
        <v>19</v>
      </c>
      <c r="E4967">
        <v>4966</v>
      </c>
      <c r="F4967" t="s">
        <v>20</v>
      </c>
      <c r="G4967">
        <v>26319</v>
      </c>
      <c r="H4967">
        <v>4966</v>
      </c>
      <c r="I4967">
        <v>31</v>
      </c>
      <c r="J4967" t="s">
        <v>11702</v>
      </c>
      <c r="K4967" t="s">
        <v>11703</v>
      </c>
      <c r="L4967" t="s">
        <v>1032</v>
      </c>
      <c r="M4967" t="s">
        <v>1033</v>
      </c>
      <c r="N4967" t="s">
        <v>1034</v>
      </c>
      <c r="O4967" t="s">
        <v>1035</v>
      </c>
      <c r="P4967">
        <v>43.636400000000002</v>
      </c>
      <c r="Q4967">
        <v>3397000</v>
      </c>
      <c r="R4967" t="s">
        <v>27</v>
      </c>
      <c r="S4967">
        <v>1</v>
      </c>
    </row>
    <row r="4968" spans="2:19" x14ac:dyDescent="0.3">
      <c r="B4968">
        <v>4967</v>
      </c>
      <c r="C4968" t="s">
        <v>19</v>
      </c>
      <c r="D4968" t="s">
        <v>19</v>
      </c>
      <c r="E4968">
        <v>4967</v>
      </c>
      <c r="F4968" t="s">
        <v>20</v>
      </c>
      <c r="G4968">
        <v>2712</v>
      </c>
      <c r="H4968">
        <v>4967</v>
      </c>
      <c r="I4968">
        <v>18</v>
      </c>
      <c r="J4968" t="s">
        <v>11704</v>
      </c>
      <c r="K4968" t="s">
        <v>11705</v>
      </c>
      <c r="L4968" t="s">
        <v>45</v>
      </c>
      <c r="M4968" t="s">
        <v>46</v>
      </c>
      <c r="N4968" t="s">
        <v>7171</v>
      </c>
      <c r="O4968" t="s">
        <v>48</v>
      </c>
      <c r="P4968">
        <v>43.6145</v>
      </c>
      <c r="Q4968">
        <v>5486541</v>
      </c>
      <c r="R4968" t="s">
        <v>37</v>
      </c>
      <c r="S4968">
        <v>6</v>
      </c>
    </row>
    <row r="4969" spans="2:19" x14ac:dyDescent="0.3">
      <c r="B4969">
        <v>4968</v>
      </c>
      <c r="C4969" t="s">
        <v>19</v>
      </c>
      <c r="D4969" t="s">
        <v>19</v>
      </c>
      <c r="E4969">
        <v>4968</v>
      </c>
      <c r="F4969" t="s">
        <v>20</v>
      </c>
      <c r="G4969">
        <v>22654</v>
      </c>
      <c r="H4969">
        <v>4968</v>
      </c>
      <c r="I4969">
        <v>15</v>
      </c>
      <c r="J4969" t="s">
        <v>11706</v>
      </c>
      <c r="K4969" t="s">
        <v>11707</v>
      </c>
      <c r="L4969" t="s">
        <v>185</v>
      </c>
      <c r="M4969" t="s">
        <v>186</v>
      </c>
      <c r="N4969" t="s">
        <v>355</v>
      </c>
      <c r="O4969" t="s">
        <v>179</v>
      </c>
      <c r="P4969">
        <v>43.567500000000003</v>
      </c>
      <c r="Q4969">
        <v>3325597</v>
      </c>
      <c r="R4969" t="s">
        <v>428</v>
      </c>
      <c r="S4969">
        <v>3</v>
      </c>
    </row>
    <row r="4970" spans="2:19" x14ac:dyDescent="0.3">
      <c r="B4970">
        <v>4969</v>
      </c>
      <c r="C4970" t="s">
        <v>19</v>
      </c>
      <c r="D4970" t="s">
        <v>19</v>
      </c>
      <c r="E4970">
        <v>4969</v>
      </c>
      <c r="F4970" t="s">
        <v>20</v>
      </c>
      <c r="G4970">
        <v>3804</v>
      </c>
      <c r="H4970">
        <v>4969</v>
      </c>
      <c r="I4970">
        <v>11</v>
      </c>
      <c r="J4970" t="s">
        <v>11708</v>
      </c>
      <c r="K4970" t="s">
        <v>11709</v>
      </c>
      <c r="L4970" t="s">
        <v>154</v>
      </c>
      <c r="M4970" t="s">
        <v>155</v>
      </c>
      <c r="N4970" t="s">
        <v>6391</v>
      </c>
      <c r="O4970" t="s">
        <v>298</v>
      </c>
      <c r="P4970">
        <v>43.559899999999999</v>
      </c>
      <c r="Q4970">
        <v>9864000</v>
      </c>
      <c r="R4970" t="s">
        <v>516</v>
      </c>
      <c r="S4970">
        <v>8</v>
      </c>
    </row>
    <row r="4971" spans="2:19" x14ac:dyDescent="0.3">
      <c r="B4971">
        <v>4970</v>
      </c>
      <c r="C4971" t="s">
        <v>19</v>
      </c>
      <c r="D4971" t="s">
        <v>19</v>
      </c>
      <c r="E4971">
        <v>4970</v>
      </c>
      <c r="F4971" t="s">
        <v>20</v>
      </c>
      <c r="G4971">
        <v>20232</v>
      </c>
      <c r="H4971">
        <v>4970</v>
      </c>
      <c r="I4971">
        <v>26</v>
      </c>
      <c r="J4971" t="s">
        <v>11710</v>
      </c>
      <c r="K4971" t="s">
        <v>11711</v>
      </c>
      <c r="L4971" t="s">
        <v>33</v>
      </c>
      <c r="M4971" t="s">
        <v>34</v>
      </c>
      <c r="N4971" t="s">
        <v>570</v>
      </c>
      <c r="O4971" t="s">
        <v>571</v>
      </c>
      <c r="P4971">
        <v>43.500500000000002</v>
      </c>
      <c r="Q4971">
        <v>3338236</v>
      </c>
      <c r="R4971" t="s">
        <v>151</v>
      </c>
      <c r="S4971">
        <v>3</v>
      </c>
    </row>
    <row r="4972" spans="2:19" x14ac:dyDescent="0.3">
      <c r="B4972">
        <v>4971</v>
      </c>
      <c r="C4972" t="s">
        <v>19</v>
      </c>
      <c r="D4972" t="s">
        <v>19</v>
      </c>
      <c r="E4972">
        <v>4971</v>
      </c>
      <c r="F4972" t="s">
        <v>20</v>
      </c>
      <c r="G4972">
        <v>4239</v>
      </c>
      <c r="H4972">
        <v>4971</v>
      </c>
      <c r="I4972">
        <v>31</v>
      </c>
      <c r="J4972" t="s">
        <v>11712</v>
      </c>
      <c r="K4972" t="s">
        <v>11713</v>
      </c>
      <c r="L4972" t="s">
        <v>176</v>
      </c>
      <c r="M4972" t="s">
        <v>177</v>
      </c>
      <c r="N4972" t="s">
        <v>6977</v>
      </c>
      <c r="O4972" t="s">
        <v>179</v>
      </c>
      <c r="P4972">
        <v>43.4024</v>
      </c>
      <c r="Q4972">
        <v>3519210</v>
      </c>
      <c r="R4972" t="s">
        <v>274</v>
      </c>
      <c r="S4972">
        <v>5</v>
      </c>
    </row>
    <row r="4973" spans="2:19" x14ac:dyDescent="0.3">
      <c r="B4973">
        <v>4972</v>
      </c>
      <c r="C4973" t="s">
        <v>19</v>
      </c>
      <c r="D4973" t="s">
        <v>19</v>
      </c>
      <c r="E4973">
        <v>4972</v>
      </c>
      <c r="F4973" t="s">
        <v>20</v>
      </c>
      <c r="G4973">
        <v>24970</v>
      </c>
      <c r="H4973">
        <v>4972</v>
      </c>
      <c r="I4973">
        <v>110</v>
      </c>
      <c r="J4973" t="s">
        <v>11714</v>
      </c>
      <c r="K4973" t="s">
        <v>11715</v>
      </c>
      <c r="L4973" t="s">
        <v>185</v>
      </c>
      <c r="M4973" t="s">
        <v>186</v>
      </c>
      <c r="N4973" t="s">
        <v>185</v>
      </c>
      <c r="O4973" t="s">
        <v>179</v>
      </c>
      <c r="P4973">
        <v>43.345799999999997</v>
      </c>
      <c r="Q4973">
        <v>38715312</v>
      </c>
      <c r="R4973" t="s">
        <v>121</v>
      </c>
      <c r="S4973">
        <v>1</v>
      </c>
    </row>
    <row r="4974" spans="2:19" x14ac:dyDescent="0.3">
      <c r="B4974">
        <v>4973</v>
      </c>
      <c r="C4974" t="s">
        <v>19</v>
      </c>
      <c r="D4974" t="s">
        <v>19</v>
      </c>
      <c r="E4974">
        <v>4973</v>
      </c>
      <c r="F4974" t="s">
        <v>20</v>
      </c>
      <c r="G4974">
        <v>22626</v>
      </c>
      <c r="H4974">
        <v>4973</v>
      </c>
      <c r="I4974">
        <v>24</v>
      </c>
      <c r="J4974" t="s">
        <v>11716</v>
      </c>
      <c r="K4974" t="s">
        <v>11717</v>
      </c>
      <c r="L4974" t="s">
        <v>246</v>
      </c>
      <c r="M4974" t="s">
        <v>247</v>
      </c>
      <c r="N4974" t="s">
        <v>1180</v>
      </c>
      <c r="O4974" t="s">
        <v>432</v>
      </c>
      <c r="P4974">
        <v>43.351599999999998</v>
      </c>
      <c r="Q4974">
        <v>6792000</v>
      </c>
      <c r="R4974" t="s">
        <v>151</v>
      </c>
      <c r="S4974">
        <v>3</v>
      </c>
    </row>
    <row r="4975" spans="2:19" x14ac:dyDescent="0.3">
      <c r="B4975">
        <v>4974</v>
      </c>
      <c r="C4975" t="s">
        <v>19</v>
      </c>
      <c r="D4975" t="s">
        <v>19</v>
      </c>
      <c r="E4975">
        <v>4974</v>
      </c>
      <c r="F4975" t="s">
        <v>20</v>
      </c>
      <c r="G4975">
        <v>4600</v>
      </c>
      <c r="H4975">
        <v>4974</v>
      </c>
      <c r="I4975">
        <v>254</v>
      </c>
      <c r="J4975" t="s">
        <v>11718</v>
      </c>
      <c r="K4975" t="s">
        <v>11719</v>
      </c>
      <c r="L4975" t="s">
        <v>1032</v>
      </c>
      <c r="M4975" t="s">
        <v>1033</v>
      </c>
      <c r="N4975" t="s">
        <v>11720</v>
      </c>
      <c r="O4975" t="s">
        <v>6005</v>
      </c>
      <c r="P4975">
        <v>43.343000000000004</v>
      </c>
      <c r="Q4975">
        <v>66022420</v>
      </c>
      <c r="R4975" t="s">
        <v>274</v>
      </c>
      <c r="S4975">
        <v>8</v>
      </c>
    </row>
    <row r="4976" spans="2:19" x14ac:dyDescent="0.3">
      <c r="B4976">
        <v>4975</v>
      </c>
      <c r="C4976" t="s">
        <v>19</v>
      </c>
      <c r="D4976" t="s">
        <v>19</v>
      </c>
      <c r="E4976">
        <v>4975</v>
      </c>
      <c r="F4976" t="s">
        <v>20</v>
      </c>
      <c r="G4976">
        <v>26318</v>
      </c>
      <c r="H4976">
        <v>4975</v>
      </c>
      <c r="I4976">
        <v>28</v>
      </c>
      <c r="J4976" t="s">
        <v>11721</v>
      </c>
      <c r="K4976" t="s">
        <v>11722</v>
      </c>
      <c r="L4976" t="s">
        <v>23</v>
      </c>
      <c r="M4976" t="s">
        <v>24</v>
      </c>
      <c r="N4976" t="s">
        <v>3506</v>
      </c>
      <c r="O4976" t="s">
        <v>26</v>
      </c>
      <c r="P4976">
        <v>43.236899999999999</v>
      </c>
      <c r="Q4976">
        <v>10265353</v>
      </c>
      <c r="R4976" t="s">
        <v>144</v>
      </c>
      <c r="S4976">
        <v>1</v>
      </c>
    </row>
    <row r="4977" spans="2:19" x14ac:dyDescent="0.3">
      <c r="B4977">
        <v>4976</v>
      </c>
      <c r="C4977" t="s">
        <v>19</v>
      </c>
      <c r="D4977" t="s">
        <v>19</v>
      </c>
      <c r="E4977">
        <v>4976</v>
      </c>
      <c r="F4977" t="s">
        <v>20</v>
      </c>
      <c r="G4977">
        <v>25665</v>
      </c>
      <c r="H4977">
        <v>4976</v>
      </c>
      <c r="I4977">
        <v>30</v>
      </c>
      <c r="J4977" t="s">
        <v>11723</v>
      </c>
      <c r="K4977" t="s">
        <v>11724</v>
      </c>
      <c r="L4977" t="s">
        <v>124</v>
      </c>
      <c r="M4977" t="s">
        <v>125</v>
      </c>
      <c r="N4977" t="s">
        <v>2115</v>
      </c>
      <c r="O4977" t="s">
        <v>2116</v>
      </c>
      <c r="P4977">
        <v>43.188299999999998</v>
      </c>
      <c r="Q4977">
        <v>16244239</v>
      </c>
      <c r="R4977" t="s">
        <v>449</v>
      </c>
      <c r="S4977">
        <v>1</v>
      </c>
    </row>
    <row r="4978" spans="2:19" x14ac:dyDescent="0.3">
      <c r="B4978">
        <v>4977</v>
      </c>
      <c r="C4978" t="s">
        <v>19</v>
      </c>
      <c r="D4978" t="s">
        <v>19</v>
      </c>
      <c r="E4978">
        <v>4977</v>
      </c>
      <c r="F4978" t="s">
        <v>20</v>
      </c>
      <c r="G4978">
        <v>4011</v>
      </c>
      <c r="H4978">
        <v>4977</v>
      </c>
      <c r="I4978">
        <v>94</v>
      </c>
      <c r="J4978" t="s">
        <v>11725</v>
      </c>
      <c r="K4978" t="s">
        <v>11726</v>
      </c>
      <c r="L4978" t="s">
        <v>23</v>
      </c>
      <c r="M4978" t="s">
        <v>24</v>
      </c>
      <c r="N4978" t="s">
        <v>2264</v>
      </c>
      <c r="O4978" t="s">
        <v>60</v>
      </c>
      <c r="P4978">
        <v>43.151499999999999</v>
      </c>
      <c r="Q4978">
        <v>48501653</v>
      </c>
      <c r="R4978" t="s">
        <v>151</v>
      </c>
      <c r="S4978">
        <v>5</v>
      </c>
    </row>
    <row r="4979" spans="2:19" x14ac:dyDescent="0.3">
      <c r="B4979">
        <v>4978</v>
      </c>
      <c r="C4979" t="s">
        <v>19</v>
      </c>
      <c r="D4979" t="s">
        <v>19</v>
      </c>
      <c r="E4979">
        <v>4978</v>
      </c>
      <c r="F4979" t="s">
        <v>20</v>
      </c>
      <c r="G4979">
        <v>22056</v>
      </c>
      <c r="H4979">
        <v>4978</v>
      </c>
      <c r="I4979">
        <v>35</v>
      </c>
      <c r="J4979" t="s">
        <v>11727</v>
      </c>
      <c r="K4979" t="s">
        <v>11728</v>
      </c>
      <c r="L4979" t="s">
        <v>23</v>
      </c>
      <c r="M4979" t="s">
        <v>24</v>
      </c>
      <c r="N4979" t="s">
        <v>26</v>
      </c>
      <c r="O4979" t="s">
        <v>26</v>
      </c>
      <c r="P4979">
        <v>43.134799999999998</v>
      </c>
      <c r="Q4979">
        <v>11653053</v>
      </c>
      <c r="R4979" t="s">
        <v>151</v>
      </c>
      <c r="S4979">
        <v>2</v>
      </c>
    </row>
    <row r="4980" spans="2:19" x14ac:dyDescent="0.3">
      <c r="B4980">
        <v>4979</v>
      </c>
      <c r="C4980" t="s">
        <v>19</v>
      </c>
      <c r="D4980" t="s">
        <v>19</v>
      </c>
      <c r="E4980">
        <v>4979</v>
      </c>
      <c r="F4980" t="s">
        <v>20</v>
      </c>
      <c r="G4980">
        <v>12120</v>
      </c>
      <c r="H4980">
        <v>4979</v>
      </c>
      <c r="I4980">
        <v>58</v>
      </c>
      <c r="J4980" t="s">
        <v>11729</v>
      </c>
      <c r="K4980" t="s">
        <v>11730</v>
      </c>
      <c r="L4980" t="s">
        <v>943</v>
      </c>
      <c r="M4980" t="s">
        <v>944</v>
      </c>
      <c r="N4980" t="s">
        <v>1406</v>
      </c>
      <c r="O4980" t="s">
        <v>1407</v>
      </c>
      <c r="P4980">
        <v>43.054099999999998</v>
      </c>
      <c r="Q4980">
        <v>114153829</v>
      </c>
      <c r="R4980" t="s">
        <v>243</v>
      </c>
      <c r="S4980">
        <v>9</v>
      </c>
    </row>
    <row r="4981" spans="2:19" x14ac:dyDescent="0.3">
      <c r="B4981">
        <v>4980</v>
      </c>
      <c r="C4981" t="s">
        <v>19</v>
      </c>
      <c r="D4981" t="s">
        <v>19</v>
      </c>
      <c r="E4981">
        <v>4980</v>
      </c>
      <c r="F4981" t="s">
        <v>20</v>
      </c>
      <c r="G4981">
        <v>22171</v>
      </c>
      <c r="H4981">
        <v>4980</v>
      </c>
      <c r="I4981">
        <v>12</v>
      </c>
      <c r="J4981" t="s">
        <v>11731</v>
      </c>
      <c r="K4981" t="s">
        <v>11732</v>
      </c>
      <c r="L4981" t="s">
        <v>23</v>
      </c>
      <c r="M4981" t="s">
        <v>24</v>
      </c>
      <c r="N4981" t="s">
        <v>11358</v>
      </c>
      <c r="O4981" t="s">
        <v>60</v>
      </c>
      <c r="P4981">
        <v>43.022500000000001</v>
      </c>
      <c r="Q4981">
        <v>2672372</v>
      </c>
      <c r="R4981" t="s">
        <v>37</v>
      </c>
      <c r="S4981">
        <v>3</v>
      </c>
    </row>
    <row r="4982" spans="2:19" x14ac:dyDescent="0.3">
      <c r="B4982">
        <v>4981</v>
      </c>
      <c r="C4982" t="s">
        <v>19</v>
      </c>
      <c r="D4982" t="s">
        <v>19</v>
      </c>
      <c r="E4982">
        <v>4981</v>
      </c>
      <c r="F4982" t="s">
        <v>20</v>
      </c>
      <c r="G4982">
        <v>17637</v>
      </c>
      <c r="H4982">
        <v>4981</v>
      </c>
      <c r="I4982">
        <v>26</v>
      </c>
      <c r="J4982" t="s">
        <v>11733</v>
      </c>
      <c r="K4982" t="s">
        <v>11734</v>
      </c>
      <c r="L4982" t="s">
        <v>33</v>
      </c>
      <c r="M4982" t="s">
        <v>34</v>
      </c>
      <c r="N4982" t="s">
        <v>3289</v>
      </c>
      <c r="O4982" t="s">
        <v>36</v>
      </c>
      <c r="P4982">
        <v>43.011800000000001</v>
      </c>
      <c r="Q4982">
        <v>6692675</v>
      </c>
      <c r="R4982" t="s">
        <v>42</v>
      </c>
      <c r="S4982">
        <v>3</v>
      </c>
    </row>
    <row r="4983" spans="2:19" x14ac:dyDescent="0.3">
      <c r="B4983">
        <v>4982</v>
      </c>
      <c r="C4983" t="s">
        <v>19</v>
      </c>
      <c r="D4983" t="s">
        <v>19</v>
      </c>
      <c r="E4983">
        <v>4982</v>
      </c>
      <c r="F4983" t="s">
        <v>20</v>
      </c>
      <c r="G4983">
        <v>24091</v>
      </c>
      <c r="H4983">
        <v>4982</v>
      </c>
      <c r="I4983">
        <v>18</v>
      </c>
      <c r="J4983" t="s">
        <v>11735</v>
      </c>
      <c r="K4983" t="s">
        <v>11736</v>
      </c>
      <c r="L4983" t="s">
        <v>176</v>
      </c>
      <c r="M4983" t="s">
        <v>177</v>
      </c>
      <c r="N4983" t="s">
        <v>512</v>
      </c>
      <c r="O4983" t="s">
        <v>179</v>
      </c>
      <c r="P4983">
        <v>43.0002</v>
      </c>
      <c r="Q4983">
        <v>3651123</v>
      </c>
      <c r="R4983" t="s">
        <v>37</v>
      </c>
      <c r="S4983">
        <v>2</v>
      </c>
    </row>
    <row r="4984" spans="2:19" x14ac:dyDescent="0.3">
      <c r="B4984">
        <v>4983</v>
      </c>
      <c r="C4984" t="s">
        <v>19</v>
      </c>
      <c r="D4984" t="s">
        <v>19</v>
      </c>
      <c r="E4984">
        <v>4983</v>
      </c>
      <c r="F4984" t="s">
        <v>20</v>
      </c>
      <c r="G4984">
        <v>25574</v>
      </c>
      <c r="H4984">
        <v>4983</v>
      </c>
      <c r="I4984">
        <v>26</v>
      </c>
      <c r="J4984" t="s">
        <v>11737</v>
      </c>
      <c r="K4984" t="s">
        <v>11738</v>
      </c>
      <c r="L4984" t="s">
        <v>185</v>
      </c>
      <c r="M4984" t="s">
        <v>186</v>
      </c>
      <c r="N4984" t="s">
        <v>185</v>
      </c>
      <c r="O4984" t="s">
        <v>179</v>
      </c>
      <c r="P4984">
        <v>42.9557</v>
      </c>
      <c r="Q4984">
        <v>2902000</v>
      </c>
      <c r="R4984" t="s">
        <v>74</v>
      </c>
      <c r="S4984">
        <v>1</v>
      </c>
    </row>
    <row r="4985" spans="2:19" x14ac:dyDescent="0.3">
      <c r="B4985">
        <v>4984</v>
      </c>
      <c r="C4985" t="s">
        <v>19</v>
      </c>
      <c r="D4985" t="s">
        <v>19</v>
      </c>
      <c r="E4985">
        <v>4984</v>
      </c>
      <c r="F4985" t="s">
        <v>20</v>
      </c>
      <c r="G4985">
        <v>4362</v>
      </c>
      <c r="H4985">
        <v>4984</v>
      </c>
      <c r="I4985">
        <v>228</v>
      </c>
      <c r="J4985" t="s">
        <v>11739</v>
      </c>
      <c r="K4985" t="s">
        <v>11740</v>
      </c>
      <c r="L4985" t="s">
        <v>215</v>
      </c>
      <c r="M4985" t="s">
        <v>216</v>
      </c>
      <c r="N4985" t="s">
        <v>6062</v>
      </c>
      <c r="O4985" t="s">
        <v>6288</v>
      </c>
      <c r="P4985">
        <v>42.895200000000003</v>
      </c>
      <c r="Q4985">
        <v>42102804</v>
      </c>
      <c r="R4985" t="s">
        <v>428</v>
      </c>
      <c r="S4985">
        <v>4</v>
      </c>
    </row>
    <row r="4986" spans="2:19" x14ac:dyDescent="0.3">
      <c r="B4986">
        <v>4985</v>
      </c>
      <c r="C4986" t="s">
        <v>19</v>
      </c>
      <c r="D4986" t="s">
        <v>19</v>
      </c>
      <c r="E4986">
        <v>4985</v>
      </c>
      <c r="F4986" t="s">
        <v>20</v>
      </c>
      <c r="G4986">
        <v>26288</v>
      </c>
      <c r="H4986">
        <v>4985</v>
      </c>
      <c r="I4986">
        <v>11</v>
      </c>
      <c r="J4986" t="s">
        <v>11741</v>
      </c>
      <c r="K4986" t="s">
        <v>11742</v>
      </c>
      <c r="L4986" t="s">
        <v>154</v>
      </c>
      <c r="M4986" t="s">
        <v>155</v>
      </c>
      <c r="N4986" t="s">
        <v>11743</v>
      </c>
      <c r="O4986" t="s">
        <v>298</v>
      </c>
      <c r="P4986">
        <v>42.897599999999997</v>
      </c>
      <c r="Q4986">
        <v>2245082</v>
      </c>
      <c r="R4986" t="s">
        <v>274</v>
      </c>
      <c r="S4986">
        <v>1</v>
      </c>
    </row>
    <row r="4987" spans="2:19" x14ac:dyDescent="0.3">
      <c r="B4987">
        <v>4986</v>
      </c>
      <c r="C4987" t="s">
        <v>19</v>
      </c>
      <c r="D4987" t="s">
        <v>19</v>
      </c>
      <c r="E4987">
        <v>4986</v>
      </c>
      <c r="F4987" t="s">
        <v>20</v>
      </c>
      <c r="G4987">
        <v>7099</v>
      </c>
      <c r="H4987">
        <v>4986</v>
      </c>
      <c r="I4987">
        <v>432</v>
      </c>
      <c r="J4987" t="s">
        <v>11744</v>
      </c>
      <c r="K4987" t="s">
        <v>11745</v>
      </c>
      <c r="L4987" t="s">
        <v>77</v>
      </c>
      <c r="M4987" t="s">
        <v>78</v>
      </c>
      <c r="N4987" t="s">
        <v>472</v>
      </c>
      <c r="O4987" t="s">
        <v>472</v>
      </c>
      <c r="P4987">
        <v>42.8904</v>
      </c>
      <c r="Q4987">
        <v>296140227</v>
      </c>
      <c r="R4987" t="s">
        <v>61</v>
      </c>
      <c r="S4987">
        <v>5</v>
      </c>
    </row>
    <row r="4988" spans="2:19" x14ac:dyDescent="0.3">
      <c r="B4988">
        <v>4987</v>
      </c>
      <c r="C4988" t="s">
        <v>19</v>
      </c>
      <c r="D4988" t="s">
        <v>19</v>
      </c>
      <c r="E4988">
        <v>4987</v>
      </c>
      <c r="F4988" t="s">
        <v>20</v>
      </c>
      <c r="G4988">
        <v>18223</v>
      </c>
      <c r="H4988">
        <v>4987</v>
      </c>
      <c r="I4988">
        <v>62</v>
      </c>
      <c r="J4988" t="s">
        <v>11746</v>
      </c>
      <c r="K4988" t="s">
        <v>11747</v>
      </c>
      <c r="L4988" t="s">
        <v>210</v>
      </c>
      <c r="M4988" t="s">
        <v>211</v>
      </c>
      <c r="N4988" t="s">
        <v>9856</v>
      </c>
      <c r="O4988" t="s">
        <v>36</v>
      </c>
      <c r="P4988">
        <v>42.864899999999999</v>
      </c>
      <c r="Q4988">
        <v>8847348</v>
      </c>
      <c r="R4988" t="s">
        <v>118</v>
      </c>
      <c r="S4988">
        <v>5</v>
      </c>
    </row>
    <row r="4989" spans="2:19" x14ac:dyDescent="0.3">
      <c r="B4989">
        <v>4988</v>
      </c>
      <c r="C4989" t="s">
        <v>19</v>
      </c>
      <c r="D4989" t="s">
        <v>19</v>
      </c>
      <c r="E4989">
        <v>4988</v>
      </c>
      <c r="F4989" t="s">
        <v>20</v>
      </c>
      <c r="G4989">
        <v>25228</v>
      </c>
      <c r="H4989">
        <v>4988</v>
      </c>
      <c r="I4989">
        <v>5</v>
      </c>
      <c r="J4989" t="s">
        <v>11748</v>
      </c>
      <c r="K4989" t="s">
        <v>11749</v>
      </c>
      <c r="L4989" t="s">
        <v>906</v>
      </c>
      <c r="M4989" t="s">
        <v>907</v>
      </c>
      <c r="N4989" t="s">
        <v>908</v>
      </c>
      <c r="O4989" t="s">
        <v>909</v>
      </c>
      <c r="P4989">
        <v>42.802399999999999</v>
      </c>
      <c r="Q4989">
        <v>2609000</v>
      </c>
      <c r="R4989" t="s">
        <v>151</v>
      </c>
      <c r="S4989">
        <v>1</v>
      </c>
    </row>
    <row r="4990" spans="2:19" x14ac:dyDescent="0.3">
      <c r="B4990">
        <v>4989</v>
      </c>
      <c r="C4990" t="s">
        <v>19</v>
      </c>
      <c r="D4990" t="s">
        <v>19</v>
      </c>
      <c r="E4990">
        <v>4989</v>
      </c>
      <c r="F4990" t="s">
        <v>20</v>
      </c>
      <c r="G4990">
        <v>22225</v>
      </c>
      <c r="H4990">
        <v>4989</v>
      </c>
      <c r="I4990">
        <v>681</v>
      </c>
      <c r="J4990" t="s">
        <v>11750</v>
      </c>
      <c r="K4990" t="s">
        <v>11751</v>
      </c>
      <c r="L4990" t="s">
        <v>23</v>
      </c>
      <c r="M4990" t="s">
        <v>24</v>
      </c>
      <c r="N4990" t="s">
        <v>11752</v>
      </c>
      <c r="O4990" t="s">
        <v>713</v>
      </c>
      <c r="P4990">
        <v>42.778799999999997</v>
      </c>
      <c r="Q4990">
        <v>21934897</v>
      </c>
      <c r="R4990" t="s">
        <v>37</v>
      </c>
      <c r="S4990">
        <v>7</v>
      </c>
    </row>
    <row r="4991" spans="2:19" x14ac:dyDescent="0.3">
      <c r="B4991">
        <v>4990</v>
      </c>
      <c r="C4991" t="s">
        <v>19</v>
      </c>
      <c r="D4991" t="s">
        <v>19</v>
      </c>
      <c r="E4991">
        <v>4990</v>
      </c>
      <c r="F4991" t="s">
        <v>20</v>
      </c>
      <c r="G4991">
        <v>8856</v>
      </c>
      <c r="H4991">
        <v>4990</v>
      </c>
      <c r="I4991">
        <v>18</v>
      </c>
      <c r="J4991" t="s">
        <v>11753</v>
      </c>
      <c r="K4991" t="s">
        <v>11754</v>
      </c>
      <c r="L4991" t="s">
        <v>154</v>
      </c>
      <c r="M4991" t="s">
        <v>155</v>
      </c>
      <c r="N4991" t="s">
        <v>2957</v>
      </c>
      <c r="O4991" t="s">
        <v>298</v>
      </c>
      <c r="P4991">
        <v>42.757100000000001</v>
      </c>
      <c r="Q4991">
        <v>5913000</v>
      </c>
      <c r="R4991" t="s">
        <v>467</v>
      </c>
      <c r="S4991">
        <v>5</v>
      </c>
    </row>
    <row r="4992" spans="2:19" x14ac:dyDescent="0.3">
      <c r="B4992">
        <v>4991</v>
      </c>
      <c r="C4992" t="s">
        <v>19</v>
      </c>
      <c r="D4992" t="s">
        <v>19</v>
      </c>
      <c r="E4992">
        <v>4991</v>
      </c>
      <c r="F4992" t="s">
        <v>20</v>
      </c>
      <c r="G4992">
        <v>20314</v>
      </c>
      <c r="H4992">
        <v>4991</v>
      </c>
      <c r="I4992">
        <v>25</v>
      </c>
      <c r="J4992" t="s">
        <v>11755</v>
      </c>
      <c r="K4992" t="s">
        <v>11756</v>
      </c>
      <c r="L4992" t="s">
        <v>547</v>
      </c>
      <c r="M4992" t="s">
        <v>548</v>
      </c>
      <c r="N4992" t="s">
        <v>549</v>
      </c>
      <c r="O4992" t="s">
        <v>549</v>
      </c>
      <c r="P4992">
        <v>42.680999999999997</v>
      </c>
      <c r="Q4992">
        <v>7983000</v>
      </c>
      <c r="R4992" t="s">
        <v>42</v>
      </c>
      <c r="S4992">
        <v>4</v>
      </c>
    </row>
    <row r="4993" spans="2:19" x14ac:dyDescent="0.3">
      <c r="B4993">
        <v>4992</v>
      </c>
      <c r="C4993" t="s">
        <v>19</v>
      </c>
      <c r="D4993" t="s">
        <v>19</v>
      </c>
      <c r="E4993">
        <v>4992</v>
      </c>
      <c r="F4993" t="s">
        <v>20</v>
      </c>
      <c r="G4993">
        <v>3463</v>
      </c>
      <c r="H4993">
        <v>4992</v>
      </c>
      <c r="I4993">
        <v>86</v>
      </c>
      <c r="J4993" t="s">
        <v>11757</v>
      </c>
      <c r="K4993" t="s">
        <v>11758</v>
      </c>
      <c r="L4993" t="s">
        <v>185</v>
      </c>
      <c r="M4993" t="s">
        <v>186</v>
      </c>
      <c r="N4993" t="s">
        <v>6219</v>
      </c>
      <c r="O4993" t="s">
        <v>179</v>
      </c>
      <c r="P4993">
        <v>42.631999999999998</v>
      </c>
      <c r="Q4993">
        <v>136072408</v>
      </c>
      <c r="R4993" t="s">
        <v>121</v>
      </c>
      <c r="S4993">
        <v>8</v>
      </c>
    </row>
    <row r="4994" spans="2:19" x14ac:dyDescent="0.3">
      <c r="B4994">
        <v>4993</v>
      </c>
      <c r="C4994" t="s">
        <v>19</v>
      </c>
      <c r="D4994" t="s">
        <v>19</v>
      </c>
      <c r="E4994">
        <v>4993</v>
      </c>
      <c r="F4994" t="s">
        <v>20</v>
      </c>
      <c r="G4994">
        <v>24336</v>
      </c>
      <c r="H4994">
        <v>4993</v>
      </c>
      <c r="I4994">
        <v>51</v>
      </c>
      <c r="J4994" t="s">
        <v>11759</v>
      </c>
      <c r="K4994" t="s">
        <v>11760</v>
      </c>
      <c r="L4994" t="s">
        <v>131</v>
      </c>
      <c r="M4994" t="s">
        <v>132</v>
      </c>
      <c r="N4994" t="s">
        <v>794</v>
      </c>
      <c r="O4994" t="s">
        <v>794</v>
      </c>
      <c r="P4994">
        <v>42.573999999999998</v>
      </c>
      <c r="Q4994">
        <v>22222542</v>
      </c>
      <c r="R4994" t="s">
        <v>27</v>
      </c>
      <c r="S4994">
        <v>2</v>
      </c>
    </row>
    <row r="4995" spans="2:19" x14ac:dyDescent="0.3">
      <c r="B4995">
        <v>4994</v>
      </c>
      <c r="C4995" t="s">
        <v>19</v>
      </c>
      <c r="D4995" t="s">
        <v>19</v>
      </c>
      <c r="E4995">
        <v>4994</v>
      </c>
      <c r="F4995" t="s">
        <v>20</v>
      </c>
      <c r="G4995">
        <v>671</v>
      </c>
      <c r="H4995">
        <v>4994</v>
      </c>
      <c r="I4995">
        <v>529</v>
      </c>
      <c r="J4995" t="s">
        <v>11761</v>
      </c>
      <c r="K4995" t="s">
        <v>11762</v>
      </c>
      <c r="L4995" t="s">
        <v>33</v>
      </c>
      <c r="M4995" t="s">
        <v>34</v>
      </c>
      <c r="N4995" t="s">
        <v>2011</v>
      </c>
      <c r="O4995" t="s">
        <v>36</v>
      </c>
      <c r="P4995">
        <v>42.553100000000001</v>
      </c>
      <c r="Q4995">
        <v>183339411</v>
      </c>
      <c r="R4995" t="s">
        <v>118</v>
      </c>
      <c r="S4995">
        <v>8</v>
      </c>
    </row>
    <row r="4996" spans="2:19" x14ac:dyDescent="0.3">
      <c r="B4996">
        <v>4995</v>
      </c>
      <c r="C4996" t="s">
        <v>19</v>
      </c>
      <c r="D4996" t="s">
        <v>19</v>
      </c>
      <c r="E4996">
        <v>4995</v>
      </c>
      <c r="F4996" t="s">
        <v>20</v>
      </c>
      <c r="G4996">
        <v>18422</v>
      </c>
      <c r="H4996">
        <v>4995</v>
      </c>
      <c r="I4996">
        <v>42</v>
      </c>
      <c r="J4996" t="s">
        <v>11763</v>
      </c>
      <c r="K4996" t="s">
        <v>11764</v>
      </c>
      <c r="L4996" t="s">
        <v>215</v>
      </c>
      <c r="M4996" t="s">
        <v>216</v>
      </c>
      <c r="N4996" t="s">
        <v>6062</v>
      </c>
      <c r="O4996" t="s">
        <v>6288</v>
      </c>
      <c r="P4996">
        <v>42.545699999999997</v>
      </c>
      <c r="Q4996">
        <v>25163076</v>
      </c>
      <c r="R4996" t="s">
        <v>467</v>
      </c>
      <c r="S4996">
        <v>5</v>
      </c>
    </row>
    <row r="4997" spans="2:19" x14ac:dyDescent="0.3">
      <c r="B4997">
        <v>4996</v>
      </c>
      <c r="C4997" t="s">
        <v>19</v>
      </c>
      <c r="D4997" t="s">
        <v>19</v>
      </c>
      <c r="E4997">
        <v>4996</v>
      </c>
      <c r="F4997" t="s">
        <v>20</v>
      </c>
      <c r="G4997">
        <v>3645</v>
      </c>
      <c r="H4997">
        <v>4996</v>
      </c>
      <c r="I4997">
        <v>32</v>
      </c>
      <c r="J4997" t="s">
        <v>11765</v>
      </c>
      <c r="K4997" t="s">
        <v>11766</v>
      </c>
      <c r="L4997" t="s">
        <v>210</v>
      </c>
      <c r="M4997" t="s">
        <v>211</v>
      </c>
      <c r="N4997" t="s">
        <v>1997</v>
      </c>
      <c r="O4997" t="s">
        <v>36</v>
      </c>
      <c r="P4997">
        <v>42.548900000000003</v>
      </c>
      <c r="Q4997">
        <v>4411889</v>
      </c>
      <c r="R4997" t="s">
        <v>42</v>
      </c>
      <c r="S4997">
        <v>4</v>
      </c>
    </row>
    <row r="4998" spans="2:19" x14ac:dyDescent="0.3">
      <c r="B4998">
        <v>4997</v>
      </c>
      <c r="C4998" t="s">
        <v>19</v>
      </c>
      <c r="D4998" t="s">
        <v>19</v>
      </c>
      <c r="E4998">
        <v>4997</v>
      </c>
      <c r="F4998" t="s">
        <v>20</v>
      </c>
      <c r="G4998">
        <v>21959</v>
      </c>
      <c r="H4998">
        <v>4997</v>
      </c>
      <c r="I4998">
        <v>69</v>
      </c>
      <c r="J4998" t="s">
        <v>11767</v>
      </c>
      <c r="K4998" t="s">
        <v>11768</v>
      </c>
      <c r="L4998" t="s">
        <v>230</v>
      </c>
      <c r="M4998" t="s">
        <v>231</v>
      </c>
      <c r="N4998" t="s">
        <v>1872</v>
      </c>
      <c r="O4998" t="s">
        <v>233</v>
      </c>
      <c r="P4998">
        <v>42.542299999999997</v>
      </c>
      <c r="Q4998">
        <v>15039730</v>
      </c>
      <c r="R4998" t="s">
        <v>666</v>
      </c>
      <c r="S4998">
        <v>3</v>
      </c>
    </row>
    <row r="4999" spans="2:19" x14ac:dyDescent="0.3">
      <c r="B4999">
        <v>4998</v>
      </c>
      <c r="C4999" t="s">
        <v>19</v>
      </c>
      <c r="D4999" t="s">
        <v>19</v>
      </c>
      <c r="E4999">
        <v>4998</v>
      </c>
      <c r="F4999" t="s">
        <v>20</v>
      </c>
      <c r="G4999">
        <v>367</v>
      </c>
      <c r="H4999">
        <v>4998</v>
      </c>
      <c r="I4999">
        <v>35</v>
      </c>
      <c r="J4999" t="s">
        <v>11769</v>
      </c>
      <c r="K4999" t="s">
        <v>11770</v>
      </c>
      <c r="L4999" t="s">
        <v>23</v>
      </c>
      <c r="M4999" t="s">
        <v>24</v>
      </c>
      <c r="N4999" t="s">
        <v>26</v>
      </c>
      <c r="O4999" t="s">
        <v>26</v>
      </c>
      <c r="P4999">
        <v>42.518999999999998</v>
      </c>
      <c r="Q4999">
        <v>11078000</v>
      </c>
      <c r="R4999" t="s">
        <v>151</v>
      </c>
      <c r="S4999">
        <v>7</v>
      </c>
    </row>
    <row r="5000" spans="2:19" x14ac:dyDescent="0.3">
      <c r="B5000">
        <v>4999</v>
      </c>
      <c r="C5000" t="s">
        <v>19</v>
      </c>
      <c r="D5000" t="s">
        <v>19</v>
      </c>
      <c r="E5000">
        <v>4999</v>
      </c>
      <c r="F5000" t="s">
        <v>20</v>
      </c>
      <c r="G5000">
        <v>26459</v>
      </c>
      <c r="H5000">
        <v>4999</v>
      </c>
      <c r="I5000">
        <v>154</v>
      </c>
      <c r="J5000" t="s">
        <v>11771</v>
      </c>
      <c r="K5000" t="s">
        <v>11772</v>
      </c>
      <c r="L5000" t="s">
        <v>246</v>
      </c>
      <c r="M5000" t="s">
        <v>247</v>
      </c>
      <c r="N5000" t="s">
        <v>5926</v>
      </c>
      <c r="O5000" t="s">
        <v>809</v>
      </c>
      <c r="P5000">
        <v>42.505499999999998</v>
      </c>
      <c r="Q5000">
        <v>67867115</v>
      </c>
      <c r="R5000" t="s">
        <v>61</v>
      </c>
      <c r="S5000">
        <v>1</v>
      </c>
    </row>
    <row r="5001" spans="2:19" x14ac:dyDescent="0.3">
      <c r="B5001">
        <v>5000</v>
      </c>
      <c r="C5001" t="s">
        <v>19</v>
      </c>
      <c r="D5001" t="s">
        <v>19</v>
      </c>
      <c r="E5001">
        <v>5000</v>
      </c>
      <c r="F5001" t="s">
        <v>20</v>
      </c>
      <c r="G5001">
        <v>24415</v>
      </c>
      <c r="H5001">
        <v>5000</v>
      </c>
      <c r="I5001">
        <v>230</v>
      </c>
      <c r="J5001" t="s">
        <v>11773</v>
      </c>
      <c r="K5001" t="s">
        <v>11774</v>
      </c>
      <c r="L5001" t="s">
        <v>64</v>
      </c>
      <c r="M5001" t="s">
        <v>65</v>
      </c>
      <c r="N5001" t="s">
        <v>140</v>
      </c>
      <c r="O5001" t="s">
        <v>67</v>
      </c>
      <c r="P5001">
        <v>42.447000000000003</v>
      </c>
      <c r="Q5001">
        <v>105299201</v>
      </c>
      <c r="R5001" t="s">
        <v>467</v>
      </c>
      <c r="S5001">
        <v>3</v>
      </c>
    </row>
    <row r="5002" spans="2:19" x14ac:dyDescent="0.3">
      <c r="I5002">
        <f>MAX(I2:I5000)</f>
        <v>34219</v>
      </c>
      <c r="Q5002">
        <f>MAX(Q2:Q5001)</f>
        <v>5528202691</v>
      </c>
      <c r="R5002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234C9-0E22-4C55-A78A-5B818778EE76}">
  <dimension ref="A1:S5001"/>
  <sheetViews>
    <sheetView topLeftCell="A4976" workbookViewId="0">
      <selection activeCell="V4994" sqref="V4994"/>
    </sheetView>
  </sheetViews>
  <sheetFormatPr defaultRowHeight="14.4" x14ac:dyDescent="0.3"/>
  <cols>
    <col min="9" max="9" width="12.109375" bestFit="1" customWidth="1"/>
    <col min="17" max="17" width="11" bestFit="1" customWidth="1"/>
  </cols>
  <sheetData>
    <row r="1" spans="1:1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11808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t="s">
        <v>19</v>
      </c>
      <c r="D2">
        <v>1</v>
      </c>
      <c r="E2" t="s">
        <v>20</v>
      </c>
      <c r="F2">
        <v>22890</v>
      </c>
      <c r="G2">
        <v>1</v>
      </c>
      <c r="H2">
        <v>227</v>
      </c>
      <c r="I2" t="str">
        <f>IF(H2&lt;=50,"Small",IF(H2&lt;=200,"Medium",IF(H2&lt;=500,"Large","Enterprise")))</f>
        <v>Large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>
        <v>158956.9106</v>
      </c>
      <c r="Q2">
        <v>195640000</v>
      </c>
      <c r="R2" t="s">
        <v>27</v>
      </c>
      <c r="S2">
        <v>2</v>
      </c>
    </row>
    <row r="3" spans="1:19" x14ac:dyDescent="0.3">
      <c r="A3">
        <v>2</v>
      </c>
      <c r="B3" t="s">
        <v>19</v>
      </c>
      <c r="C3" t="s">
        <v>19</v>
      </c>
      <c r="D3">
        <v>2</v>
      </c>
      <c r="E3" t="s">
        <v>20</v>
      </c>
      <c r="F3">
        <v>25747</v>
      </c>
      <c r="G3">
        <v>2</v>
      </c>
      <c r="H3">
        <v>191</v>
      </c>
      <c r="I3" t="str">
        <f t="shared" ref="I3:I66" si="0">IF(H3&lt;=50,"Small",IF(H3&lt;=200,"Medium",IF(H3&lt;=500,"Large","Enterprise")))</f>
        <v>Medium</v>
      </c>
      <c r="J3" t="s">
        <v>28</v>
      </c>
      <c r="K3" t="s">
        <v>29</v>
      </c>
      <c r="L3" t="s">
        <v>23</v>
      </c>
      <c r="M3" t="s">
        <v>24</v>
      </c>
      <c r="N3" t="s">
        <v>25</v>
      </c>
      <c r="O3" t="s">
        <v>26</v>
      </c>
      <c r="P3">
        <v>57347.924599999998</v>
      </c>
      <c r="Q3">
        <v>82640563</v>
      </c>
      <c r="R3" t="s">
        <v>30</v>
      </c>
      <c r="S3">
        <v>1</v>
      </c>
    </row>
    <row r="4" spans="1:19" x14ac:dyDescent="0.3">
      <c r="A4">
        <v>3</v>
      </c>
      <c r="B4" t="s">
        <v>19</v>
      </c>
      <c r="C4" t="s">
        <v>19</v>
      </c>
      <c r="D4">
        <v>3</v>
      </c>
      <c r="E4" t="s">
        <v>20</v>
      </c>
      <c r="F4">
        <v>25643</v>
      </c>
      <c r="G4">
        <v>3</v>
      </c>
      <c r="H4">
        <v>145</v>
      </c>
      <c r="I4" t="str">
        <f t="shared" si="0"/>
        <v>Medium</v>
      </c>
      <c r="J4" t="s">
        <v>31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  <c r="P4">
        <v>55460.164599999996</v>
      </c>
      <c r="Q4">
        <v>85076502</v>
      </c>
      <c r="R4" t="s">
        <v>37</v>
      </c>
      <c r="S4">
        <v>1</v>
      </c>
    </row>
    <row r="5" spans="1:19" x14ac:dyDescent="0.3">
      <c r="A5">
        <v>4</v>
      </c>
      <c r="B5" t="s">
        <v>19</v>
      </c>
      <c r="C5" t="s">
        <v>19</v>
      </c>
      <c r="D5">
        <v>4</v>
      </c>
      <c r="E5" t="s">
        <v>20</v>
      </c>
      <c r="F5">
        <v>26098</v>
      </c>
      <c r="G5">
        <v>4</v>
      </c>
      <c r="H5">
        <v>62</v>
      </c>
      <c r="I5" t="str">
        <f t="shared" si="0"/>
        <v>Medium</v>
      </c>
      <c r="J5" t="s">
        <v>38</v>
      </c>
      <c r="K5" t="s">
        <v>39</v>
      </c>
      <c r="L5" t="s">
        <v>23</v>
      </c>
      <c r="M5" t="s">
        <v>24</v>
      </c>
      <c r="N5" t="s">
        <v>40</v>
      </c>
      <c r="O5" t="s">
        <v>41</v>
      </c>
      <c r="P5">
        <v>26042.963</v>
      </c>
      <c r="Q5">
        <v>35293000</v>
      </c>
      <c r="R5" t="s">
        <v>42</v>
      </c>
      <c r="S5">
        <v>1</v>
      </c>
    </row>
    <row r="6" spans="1:19" x14ac:dyDescent="0.3">
      <c r="A6">
        <v>5</v>
      </c>
      <c r="B6" t="s">
        <v>19</v>
      </c>
      <c r="C6" t="s">
        <v>19</v>
      </c>
      <c r="D6">
        <v>5</v>
      </c>
      <c r="E6" t="s">
        <v>20</v>
      </c>
      <c r="F6">
        <v>26182</v>
      </c>
      <c r="G6">
        <v>5</v>
      </c>
      <c r="H6">
        <v>92</v>
      </c>
      <c r="I6" t="str">
        <f t="shared" si="0"/>
        <v>Medium</v>
      </c>
      <c r="J6" t="s">
        <v>43</v>
      </c>
      <c r="K6" t="s">
        <v>44</v>
      </c>
      <c r="L6" t="s">
        <v>45</v>
      </c>
      <c r="M6" t="s">
        <v>46</v>
      </c>
      <c r="N6" t="s">
        <v>47</v>
      </c>
      <c r="O6" t="s">
        <v>48</v>
      </c>
      <c r="P6">
        <v>20690.4578</v>
      </c>
      <c r="Q6">
        <v>77652360</v>
      </c>
      <c r="R6" t="s">
        <v>49</v>
      </c>
      <c r="S6">
        <v>1</v>
      </c>
    </row>
    <row r="7" spans="1:19" x14ac:dyDescent="0.3">
      <c r="A7">
        <v>6</v>
      </c>
      <c r="B7" t="s">
        <v>19</v>
      </c>
      <c r="C7" t="s">
        <v>19</v>
      </c>
      <c r="D7">
        <v>6</v>
      </c>
      <c r="E7" t="s">
        <v>20</v>
      </c>
      <c r="F7">
        <v>22913</v>
      </c>
      <c r="G7">
        <v>6</v>
      </c>
      <c r="H7">
        <v>50</v>
      </c>
      <c r="I7" t="str">
        <f t="shared" si="0"/>
        <v>Small</v>
      </c>
      <c r="J7" t="s">
        <v>50</v>
      </c>
      <c r="K7" t="s">
        <v>51</v>
      </c>
      <c r="L7" t="s">
        <v>52</v>
      </c>
      <c r="M7" t="s">
        <v>53</v>
      </c>
      <c r="N7" t="s">
        <v>54</v>
      </c>
      <c r="O7" t="s">
        <v>55</v>
      </c>
      <c r="P7">
        <v>19876.516899999999</v>
      </c>
      <c r="Q7">
        <v>137977203</v>
      </c>
      <c r="R7" t="s">
        <v>56</v>
      </c>
      <c r="S7">
        <v>2</v>
      </c>
    </row>
    <row r="8" spans="1:19" x14ac:dyDescent="0.3">
      <c r="A8">
        <v>7</v>
      </c>
      <c r="B8" t="s">
        <v>19</v>
      </c>
      <c r="C8" t="s">
        <v>19</v>
      </c>
      <c r="D8">
        <v>7</v>
      </c>
      <c r="E8" t="s">
        <v>20</v>
      </c>
      <c r="F8">
        <v>22937</v>
      </c>
      <c r="G8">
        <v>7</v>
      </c>
      <c r="H8">
        <v>129</v>
      </c>
      <c r="I8" t="str">
        <f t="shared" si="0"/>
        <v>Medium</v>
      </c>
      <c r="J8" t="s">
        <v>57</v>
      </c>
      <c r="K8" t="s">
        <v>58</v>
      </c>
      <c r="L8" t="s">
        <v>23</v>
      </c>
      <c r="M8" t="s">
        <v>24</v>
      </c>
      <c r="N8" t="s">
        <v>59</v>
      </c>
      <c r="O8" t="s">
        <v>60</v>
      </c>
      <c r="P8">
        <v>18375.069299999999</v>
      </c>
      <c r="Q8">
        <v>27308000</v>
      </c>
      <c r="R8" t="s">
        <v>61</v>
      </c>
      <c r="S8">
        <v>2</v>
      </c>
    </row>
    <row r="9" spans="1:19" x14ac:dyDescent="0.3">
      <c r="A9">
        <v>8</v>
      </c>
      <c r="B9" t="s">
        <v>19</v>
      </c>
      <c r="C9" t="s">
        <v>19</v>
      </c>
      <c r="D9">
        <v>8</v>
      </c>
      <c r="E9" t="s">
        <v>20</v>
      </c>
      <c r="F9">
        <v>25413</v>
      </c>
      <c r="G9">
        <v>8</v>
      </c>
      <c r="H9">
        <v>130</v>
      </c>
      <c r="I9" t="str">
        <f t="shared" si="0"/>
        <v>Medium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  <c r="P9">
        <v>16457.652900000001</v>
      </c>
      <c r="Q9">
        <v>159897088</v>
      </c>
      <c r="R9" t="s">
        <v>61</v>
      </c>
      <c r="S9">
        <v>1</v>
      </c>
    </row>
    <row r="10" spans="1:19" x14ac:dyDescent="0.3">
      <c r="A10">
        <v>9</v>
      </c>
      <c r="B10" t="s">
        <v>19</v>
      </c>
      <c r="C10" t="s">
        <v>19</v>
      </c>
      <c r="D10">
        <v>9</v>
      </c>
      <c r="E10" t="s">
        <v>20</v>
      </c>
      <c r="F10">
        <v>26079</v>
      </c>
      <c r="G10">
        <v>9</v>
      </c>
      <c r="H10">
        <v>264</v>
      </c>
      <c r="I10" t="str">
        <f t="shared" si="0"/>
        <v>Large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>
        <v>16192.061</v>
      </c>
      <c r="Q10">
        <v>26263454</v>
      </c>
      <c r="R10" t="s">
        <v>74</v>
      </c>
      <c r="S10">
        <v>1</v>
      </c>
    </row>
    <row r="11" spans="1:19" x14ac:dyDescent="0.3">
      <c r="A11">
        <v>10</v>
      </c>
      <c r="B11" t="s">
        <v>19</v>
      </c>
      <c r="C11" t="s">
        <v>19</v>
      </c>
      <c r="D11">
        <v>10</v>
      </c>
      <c r="E11" t="s">
        <v>20</v>
      </c>
      <c r="F11">
        <v>25861</v>
      </c>
      <c r="G11">
        <v>10</v>
      </c>
      <c r="H11">
        <v>11</v>
      </c>
      <c r="I11" t="str">
        <f t="shared" si="0"/>
        <v>Small</v>
      </c>
      <c r="J11" t="s">
        <v>75</v>
      </c>
      <c r="K11" t="s">
        <v>76</v>
      </c>
      <c r="L11" t="s">
        <v>77</v>
      </c>
      <c r="M11" t="s">
        <v>78</v>
      </c>
      <c r="N11" t="s">
        <v>79</v>
      </c>
      <c r="O11" t="s">
        <v>80</v>
      </c>
      <c r="P11">
        <v>16006.801299999999</v>
      </c>
      <c r="Q11">
        <v>32851754</v>
      </c>
      <c r="R11" t="s">
        <v>56</v>
      </c>
      <c r="S11">
        <v>1</v>
      </c>
    </row>
    <row r="12" spans="1:19" x14ac:dyDescent="0.3">
      <c r="A12">
        <v>11</v>
      </c>
      <c r="B12" t="s">
        <v>19</v>
      </c>
      <c r="C12" t="s">
        <v>19</v>
      </c>
      <c r="D12">
        <v>11</v>
      </c>
      <c r="E12" t="s">
        <v>20</v>
      </c>
      <c r="F12">
        <v>25231</v>
      </c>
      <c r="G12">
        <v>11</v>
      </c>
      <c r="H12">
        <v>113</v>
      </c>
      <c r="I12" t="str">
        <f t="shared" si="0"/>
        <v>Medium</v>
      </c>
      <c r="J12" t="s">
        <v>81</v>
      </c>
      <c r="K12" t="s">
        <v>82</v>
      </c>
      <c r="L12" t="s">
        <v>83</v>
      </c>
      <c r="M12" t="s">
        <v>84</v>
      </c>
      <c r="N12" t="s">
        <v>85</v>
      </c>
      <c r="O12" t="s">
        <v>86</v>
      </c>
      <c r="P12">
        <v>14588.344800000001</v>
      </c>
      <c r="Q12">
        <v>15782039</v>
      </c>
      <c r="R12" t="s">
        <v>27</v>
      </c>
      <c r="S12">
        <v>1</v>
      </c>
    </row>
    <row r="13" spans="1:19" x14ac:dyDescent="0.3">
      <c r="A13">
        <v>12</v>
      </c>
      <c r="B13" t="s">
        <v>19</v>
      </c>
      <c r="C13" t="s">
        <v>19</v>
      </c>
      <c r="D13">
        <v>12</v>
      </c>
      <c r="E13" t="s">
        <v>20</v>
      </c>
      <c r="F13">
        <v>26450</v>
      </c>
      <c r="G13">
        <v>12</v>
      </c>
      <c r="H13">
        <v>135</v>
      </c>
      <c r="I13" t="str">
        <f t="shared" si="0"/>
        <v>Medium</v>
      </c>
      <c r="J13" t="s">
        <v>87</v>
      </c>
      <c r="K13" t="s">
        <v>88</v>
      </c>
      <c r="L13" t="s">
        <v>89</v>
      </c>
      <c r="M13" t="s">
        <v>90</v>
      </c>
      <c r="N13" t="s">
        <v>91</v>
      </c>
      <c r="O13" t="s">
        <v>92</v>
      </c>
      <c r="P13">
        <v>14086.513000000001</v>
      </c>
      <c r="Q13">
        <v>19243863</v>
      </c>
      <c r="R13" t="s">
        <v>37</v>
      </c>
      <c r="S13">
        <v>1</v>
      </c>
    </row>
    <row r="14" spans="1:19" x14ac:dyDescent="0.3">
      <c r="A14">
        <v>13</v>
      </c>
      <c r="B14" t="s">
        <v>19</v>
      </c>
      <c r="C14" t="s">
        <v>19</v>
      </c>
      <c r="D14">
        <v>13</v>
      </c>
      <c r="E14" t="s">
        <v>20</v>
      </c>
      <c r="F14">
        <v>22892</v>
      </c>
      <c r="G14">
        <v>13</v>
      </c>
      <c r="H14">
        <v>153</v>
      </c>
      <c r="I14" t="str">
        <f t="shared" si="0"/>
        <v>Medium</v>
      </c>
      <c r="J14" t="s">
        <v>93</v>
      </c>
      <c r="K14" t="s">
        <v>94</v>
      </c>
      <c r="L14" t="s">
        <v>95</v>
      </c>
      <c r="M14" t="s">
        <v>96</v>
      </c>
      <c r="N14" t="s">
        <v>97</v>
      </c>
      <c r="O14" t="s">
        <v>98</v>
      </c>
      <c r="P14">
        <v>13230.9467</v>
      </c>
      <c r="Q14">
        <v>34583142</v>
      </c>
      <c r="R14" t="s">
        <v>61</v>
      </c>
      <c r="S14">
        <v>2</v>
      </c>
    </row>
    <row r="15" spans="1:19" x14ac:dyDescent="0.3">
      <c r="A15">
        <v>14</v>
      </c>
      <c r="B15" t="s">
        <v>19</v>
      </c>
      <c r="C15" t="s">
        <v>19</v>
      </c>
      <c r="D15">
        <v>14</v>
      </c>
      <c r="E15" t="s">
        <v>20</v>
      </c>
      <c r="F15">
        <v>26223</v>
      </c>
      <c r="G15">
        <v>14</v>
      </c>
      <c r="H15">
        <v>313</v>
      </c>
      <c r="I15" t="str">
        <f t="shared" si="0"/>
        <v>Large</v>
      </c>
      <c r="J15" t="s">
        <v>99</v>
      </c>
      <c r="K15" t="s">
        <v>100</v>
      </c>
      <c r="L15" t="s">
        <v>95</v>
      </c>
      <c r="M15" t="s">
        <v>96</v>
      </c>
      <c r="N15" t="s">
        <v>101</v>
      </c>
      <c r="O15" t="s">
        <v>102</v>
      </c>
      <c r="P15">
        <v>12895.5867</v>
      </c>
      <c r="Q15">
        <v>19802935</v>
      </c>
      <c r="R15" t="s">
        <v>61</v>
      </c>
      <c r="S15">
        <v>1</v>
      </c>
    </row>
    <row r="16" spans="1:19" x14ac:dyDescent="0.3">
      <c r="A16">
        <v>15</v>
      </c>
      <c r="B16" t="s">
        <v>19</v>
      </c>
      <c r="C16" t="s">
        <v>19</v>
      </c>
      <c r="D16">
        <v>15</v>
      </c>
      <c r="E16" t="s">
        <v>20</v>
      </c>
      <c r="F16">
        <v>25021</v>
      </c>
      <c r="G16">
        <v>15</v>
      </c>
      <c r="H16">
        <v>159</v>
      </c>
      <c r="I16" t="str">
        <f t="shared" si="0"/>
        <v>Medium</v>
      </c>
      <c r="J16" t="s">
        <v>103</v>
      </c>
      <c r="K16" t="s">
        <v>104</v>
      </c>
      <c r="L16" t="s">
        <v>77</v>
      </c>
      <c r="M16" t="s">
        <v>78</v>
      </c>
      <c r="N16" t="s">
        <v>105</v>
      </c>
      <c r="O16" t="s">
        <v>106</v>
      </c>
      <c r="P16">
        <v>12427.422500000001</v>
      </c>
      <c r="Q16">
        <v>13887650</v>
      </c>
      <c r="R16" t="s">
        <v>30</v>
      </c>
      <c r="S16">
        <v>1</v>
      </c>
    </row>
    <row r="17" spans="1:19" x14ac:dyDescent="0.3">
      <c r="A17">
        <v>16</v>
      </c>
      <c r="B17" t="s">
        <v>19</v>
      </c>
      <c r="C17" t="s">
        <v>19</v>
      </c>
      <c r="D17">
        <v>16</v>
      </c>
      <c r="E17" t="s">
        <v>20</v>
      </c>
      <c r="F17">
        <v>26535</v>
      </c>
      <c r="G17">
        <v>16</v>
      </c>
      <c r="H17">
        <v>34</v>
      </c>
      <c r="I17" t="str">
        <f t="shared" si="0"/>
        <v>Small</v>
      </c>
      <c r="J17" t="s">
        <v>107</v>
      </c>
      <c r="K17" t="s">
        <v>108</v>
      </c>
      <c r="L17" t="s">
        <v>109</v>
      </c>
      <c r="M17" t="s">
        <v>110</v>
      </c>
      <c r="N17" t="s">
        <v>111</v>
      </c>
      <c r="O17" t="s">
        <v>112</v>
      </c>
      <c r="P17">
        <v>12127.9133</v>
      </c>
      <c r="Q17">
        <v>20445071</v>
      </c>
      <c r="R17" t="s">
        <v>61</v>
      </c>
      <c r="S17">
        <v>1</v>
      </c>
    </row>
    <row r="18" spans="1:19" x14ac:dyDescent="0.3">
      <c r="A18">
        <v>17</v>
      </c>
      <c r="B18" t="s">
        <v>19</v>
      </c>
      <c r="C18" t="s">
        <v>19</v>
      </c>
      <c r="D18">
        <v>17</v>
      </c>
      <c r="E18" t="s">
        <v>20</v>
      </c>
      <c r="F18">
        <v>24632</v>
      </c>
      <c r="G18">
        <v>17</v>
      </c>
      <c r="H18">
        <v>436</v>
      </c>
      <c r="I18" t="str">
        <f t="shared" si="0"/>
        <v>Large</v>
      </c>
      <c r="J18" t="s">
        <v>113</v>
      </c>
      <c r="K18" t="s">
        <v>114</v>
      </c>
      <c r="L18" t="s">
        <v>23</v>
      </c>
      <c r="M18" t="s">
        <v>24</v>
      </c>
      <c r="N18" t="s">
        <v>26</v>
      </c>
      <c r="O18" t="s">
        <v>26</v>
      </c>
      <c r="P18">
        <v>11560.353800000001</v>
      </c>
      <c r="Q18">
        <v>52086567</v>
      </c>
      <c r="R18" t="s">
        <v>56</v>
      </c>
      <c r="S18">
        <v>1</v>
      </c>
    </row>
    <row r="19" spans="1:19" x14ac:dyDescent="0.3">
      <c r="A19">
        <v>18</v>
      </c>
      <c r="B19" t="s">
        <v>19</v>
      </c>
      <c r="C19" t="s">
        <v>19</v>
      </c>
      <c r="D19">
        <v>18</v>
      </c>
      <c r="E19" t="s">
        <v>20</v>
      </c>
      <c r="F19">
        <v>26246</v>
      </c>
      <c r="G19">
        <v>18</v>
      </c>
      <c r="H19">
        <v>42</v>
      </c>
      <c r="I19" t="str">
        <f t="shared" si="0"/>
        <v>Small</v>
      </c>
      <c r="J19" t="s">
        <v>115</v>
      </c>
      <c r="K19" t="s">
        <v>116</v>
      </c>
      <c r="L19" t="s">
        <v>33</v>
      </c>
      <c r="M19" t="s">
        <v>34</v>
      </c>
      <c r="N19" t="s">
        <v>117</v>
      </c>
      <c r="O19" t="s">
        <v>36</v>
      </c>
      <c r="P19">
        <v>11497.7718</v>
      </c>
      <c r="Q19">
        <v>12315210</v>
      </c>
      <c r="R19" t="s">
        <v>118</v>
      </c>
      <c r="S19">
        <v>1</v>
      </c>
    </row>
    <row r="20" spans="1:19" x14ac:dyDescent="0.3">
      <c r="A20">
        <v>19</v>
      </c>
      <c r="B20" t="s">
        <v>19</v>
      </c>
      <c r="C20" t="s">
        <v>19</v>
      </c>
      <c r="D20">
        <v>19</v>
      </c>
      <c r="E20" t="s">
        <v>20</v>
      </c>
      <c r="F20">
        <v>22962</v>
      </c>
      <c r="G20">
        <v>19</v>
      </c>
      <c r="H20">
        <v>27</v>
      </c>
      <c r="I20" t="str">
        <f t="shared" si="0"/>
        <v>Small</v>
      </c>
      <c r="J20" t="s">
        <v>119</v>
      </c>
      <c r="K20" t="s">
        <v>120</v>
      </c>
      <c r="L20" t="s">
        <v>64</v>
      </c>
      <c r="M20" t="s">
        <v>65</v>
      </c>
      <c r="N20" t="s">
        <v>66</v>
      </c>
      <c r="O20" t="s">
        <v>67</v>
      </c>
      <c r="P20">
        <v>11488.600399999999</v>
      </c>
      <c r="Q20">
        <v>46400872</v>
      </c>
      <c r="R20" t="s">
        <v>121</v>
      </c>
      <c r="S20">
        <v>2</v>
      </c>
    </row>
    <row r="21" spans="1:19" x14ac:dyDescent="0.3">
      <c r="A21">
        <v>20</v>
      </c>
      <c r="B21" t="s">
        <v>19</v>
      </c>
      <c r="C21" t="s">
        <v>19</v>
      </c>
      <c r="D21">
        <v>20</v>
      </c>
      <c r="E21" t="s">
        <v>20</v>
      </c>
      <c r="F21">
        <v>25398</v>
      </c>
      <c r="G21">
        <v>20</v>
      </c>
      <c r="H21">
        <v>44</v>
      </c>
      <c r="I21" t="str">
        <f t="shared" si="0"/>
        <v>Small</v>
      </c>
      <c r="J21" t="s">
        <v>122</v>
      </c>
      <c r="K21" t="s">
        <v>123</v>
      </c>
      <c r="L21" t="s">
        <v>124</v>
      </c>
      <c r="M21" t="s">
        <v>125</v>
      </c>
      <c r="N21" t="s">
        <v>126</v>
      </c>
      <c r="O21" t="s">
        <v>127</v>
      </c>
      <c r="P21">
        <v>11374.9136</v>
      </c>
      <c r="Q21">
        <v>11819161</v>
      </c>
      <c r="R21" t="s">
        <v>128</v>
      </c>
      <c r="S21">
        <v>1</v>
      </c>
    </row>
    <row r="22" spans="1:19" x14ac:dyDescent="0.3">
      <c r="A22">
        <v>21</v>
      </c>
      <c r="B22" t="s">
        <v>19</v>
      </c>
      <c r="C22" t="s">
        <v>19</v>
      </c>
      <c r="D22">
        <v>21</v>
      </c>
      <c r="E22" t="s">
        <v>20</v>
      </c>
      <c r="F22">
        <v>25290</v>
      </c>
      <c r="G22">
        <v>21</v>
      </c>
      <c r="H22">
        <v>12</v>
      </c>
      <c r="I22" t="str">
        <f t="shared" si="0"/>
        <v>Small</v>
      </c>
      <c r="J22" t="s">
        <v>129</v>
      </c>
      <c r="K22" t="s">
        <v>130</v>
      </c>
      <c r="L22" t="s">
        <v>131</v>
      </c>
      <c r="M22" t="s">
        <v>132</v>
      </c>
      <c r="N22" t="s">
        <v>133</v>
      </c>
      <c r="O22" t="s">
        <v>133</v>
      </c>
      <c r="P22">
        <v>10522.6415</v>
      </c>
      <c r="Q22">
        <v>11260000</v>
      </c>
      <c r="R22" t="s">
        <v>121</v>
      </c>
      <c r="S22">
        <v>1</v>
      </c>
    </row>
    <row r="23" spans="1:19" x14ac:dyDescent="0.3">
      <c r="A23">
        <v>22</v>
      </c>
      <c r="B23" t="s">
        <v>19</v>
      </c>
      <c r="C23" t="s">
        <v>19</v>
      </c>
      <c r="D23">
        <v>22</v>
      </c>
      <c r="E23" t="s">
        <v>20</v>
      </c>
      <c r="F23">
        <v>24803</v>
      </c>
      <c r="G23">
        <v>22</v>
      </c>
      <c r="H23">
        <v>790</v>
      </c>
      <c r="I23" t="str">
        <f t="shared" si="0"/>
        <v>Enterprise</v>
      </c>
      <c r="J23" t="s">
        <v>134</v>
      </c>
      <c r="K23" t="s">
        <v>135</v>
      </c>
      <c r="L23" t="s">
        <v>33</v>
      </c>
      <c r="M23" t="s">
        <v>34</v>
      </c>
      <c r="N23" t="s">
        <v>136</v>
      </c>
      <c r="O23" t="s">
        <v>137</v>
      </c>
      <c r="P23">
        <v>10371.7994</v>
      </c>
      <c r="Q23">
        <v>34382478</v>
      </c>
      <c r="R23" t="s">
        <v>30</v>
      </c>
      <c r="S23">
        <v>1</v>
      </c>
    </row>
    <row r="24" spans="1:19" x14ac:dyDescent="0.3">
      <c r="A24">
        <v>23</v>
      </c>
      <c r="B24" t="s">
        <v>19</v>
      </c>
      <c r="C24" t="s">
        <v>19</v>
      </c>
      <c r="D24">
        <v>23</v>
      </c>
      <c r="E24" t="s">
        <v>20</v>
      </c>
      <c r="F24">
        <v>25925</v>
      </c>
      <c r="G24">
        <v>23</v>
      </c>
      <c r="H24">
        <v>17</v>
      </c>
      <c r="I24" t="str">
        <f t="shared" si="0"/>
        <v>Small</v>
      </c>
      <c r="J24" t="s">
        <v>138</v>
      </c>
      <c r="K24" t="s">
        <v>139</v>
      </c>
      <c r="L24" t="s">
        <v>64</v>
      </c>
      <c r="M24" t="s">
        <v>65</v>
      </c>
      <c r="N24" t="s">
        <v>140</v>
      </c>
      <c r="O24" t="s">
        <v>67</v>
      </c>
      <c r="P24">
        <v>10186.259</v>
      </c>
      <c r="Q24">
        <v>12479598</v>
      </c>
      <c r="R24" t="s">
        <v>121</v>
      </c>
      <c r="S24">
        <v>1</v>
      </c>
    </row>
    <row r="25" spans="1:19" x14ac:dyDescent="0.3">
      <c r="A25">
        <v>24</v>
      </c>
      <c r="B25" t="s">
        <v>19</v>
      </c>
      <c r="C25" t="s">
        <v>19</v>
      </c>
      <c r="D25">
        <v>24</v>
      </c>
      <c r="E25" t="s">
        <v>20</v>
      </c>
      <c r="F25">
        <v>25323</v>
      </c>
      <c r="G25">
        <v>24</v>
      </c>
      <c r="H25">
        <v>102</v>
      </c>
      <c r="I25" t="str">
        <f t="shared" si="0"/>
        <v>Medium</v>
      </c>
      <c r="J25" t="s">
        <v>141</v>
      </c>
      <c r="K25" t="s">
        <v>142</v>
      </c>
      <c r="L25" t="s">
        <v>131</v>
      </c>
      <c r="M25" t="s">
        <v>132</v>
      </c>
      <c r="N25" t="s">
        <v>143</v>
      </c>
      <c r="O25" t="s">
        <v>143</v>
      </c>
      <c r="P25">
        <v>9531.6370999999999</v>
      </c>
      <c r="Q25">
        <v>17095000</v>
      </c>
      <c r="R25" t="s">
        <v>144</v>
      </c>
      <c r="S25">
        <v>1</v>
      </c>
    </row>
    <row r="26" spans="1:19" x14ac:dyDescent="0.3">
      <c r="A26">
        <v>25</v>
      </c>
      <c r="B26" t="s">
        <v>19</v>
      </c>
      <c r="C26" t="s">
        <v>19</v>
      </c>
      <c r="D26">
        <v>25</v>
      </c>
      <c r="E26" t="s">
        <v>20</v>
      </c>
      <c r="F26">
        <v>25679</v>
      </c>
      <c r="G26">
        <v>25</v>
      </c>
      <c r="H26">
        <v>102</v>
      </c>
      <c r="I26" t="str">
        <f t="shared" si="0"/>
        <v>Medium</v>
      </c>
      <c r="J26" t="s">
        <v>145</v>
      </c>
      <c r="K26" t="s">
        <v>146</v>
      </c>
      <c r="L26" t="s">
        <v>95</v>
      </c>
      <c r="M26" t="s">
        <v>96</v>
      </c>
      <c r="N26" t="s">
        <v>147</v>
      </c>
      <c r="O26" t="s">
        <v>147</v>
      </c>
      <c r="P26">
        <v>9109.1892000000007</v>
      </c>
      <c r="Q26">
        <v>17037000</v>
      </c>
      <c r="R26" t="s">
        <v>61</v>
      </c>
      <c r="S26">
        <v>1</v>
      </c>
    </row>
    <row r="27" spans="1:19" x14ac:dyDescent="0.3">
      <c r="A27">
        <v>26</v>
      </c>
      <c r="B27" t="s">
        <v>19</v>
      </c>
      <c r="C27" t="s">
        <v>19</v>
      </c>
      <c r="D27">
        <v>26</v>
      </c>
      <c r="E27" t="s">
        <v>20</v>
      </c>
      <c r="F27">
        <v>25524</v>
      </c>
      <c r="G27">
        <v>26</v>
      </c>
      <c r="H27">
        <v>90</v>
      </c>
      <c r="I27" t="str">
        <f t="shared" si="0"/>
        <v>Medium</v>
      </c>
      <c r="J27" t="s">
        <v>148</v>
      </c>
      <c r="K27" t="s">
        <v>149</v>
      </c>
      <c r="L27" t="s">
        <v>95</v>
      </c>
      <c r="M27" t="s">
        <v>96</v>
      </c>
      <c r="N27" t="s">
        <v>150</v>
      </c>
      <c r="O27" t="s">
        <v>150</v>
      </c>
      <c r="P27">
        <v>8448.5784999999996</v>
      </c>
      <c r="Q27">
        <v>13443409</v>
      </c>
      <c r="R27" t="s">
        <v>151</v>
      </c>
      <c r="S27">
        <v>1</v>
      </c>
    </row>
    <row r="28" spans="1:19" x14ac:dyDescent="0.3">
      <c r="A28">
        <v>27</v>
      </c>
      <c r="B28" t="s">
        <v>19</v>
      </c>
      <c r="C28" t="s">
        <v>19</v>
      </c>
      <c r="D28">
        <v>27</v>
      </c>
      <c r="E28" t="s">
        <v>20</v>
      </c>
      <c r="F28">
        <v>25360</v>
      </c>
      <c r="G28">
        <v>27</v>
      </c>
      <c r="H28">
        <v>27</v>
      </c>
      <c r="I28" t="str">
        <f t="shared" si="0"/>
        <v>Small</v>
      </c>
      <c r="J28" t="s">
        <v>152</v>
      </c>
      <c r="K28" t="s">
        <v>153</v>
      </c>
      <c r="L28" t="s">
        <v>154</v>
      </c>
      <c r="M28" t="s">
        <v>155</v>
      </c>
      <c r="N28" t="s">
        <v>156</v>
      </c>
      <c r="O28" t="s">
        <v>143</v>
      </c>
      <c r="P28">
        <v>8239.8148000000001</v>
      </c>
      <c r="Q28">
        <v>9007000</v>
      </c>
      <c r="R28" t="s">
        <v>27</v>
      </c>
      <c r="S28">
        <v>1</v>
      </c>
    </row>
    <row r="29" spans="1:19" x14ac:dyDescent="0.3">
      <c r="A29">
        <v>28</v>
      </c>
      <c r="B29" t="s">
        <v>19</v>
      </c>
      <c r="C29" t="s">
        <v>19</v>
      </c>
      <c r="D29">
        <v>28</v>
      </c>
      <c r="E29" t="s">
        <v>20</v>
      </c>
      <c r="F29">
        <v>25764</v>
      </c>
      <c r="G29">
        <v>28</v>
      </c>
      <c r="H29">
        <v>10</v>
      </c>
      <c r="I29" t="str">
        <f t="shared" si="0"/>
        <v>Small</v>
      </c>
      <c r="J29" t="s">
        <v>157</v>
      </c>
      <c r="K29" t="s">
        <v>158</v>
      </c>
      <c r="L29" t="s">
        <v>23</v>
      </c>
      <c r="M29" t="s">
        <v>24</v>
      </c>
      <c r="N29" t="s">
        <v>159</v>
      </c>
      <c r="O29" t="s">
        <v>26</v>
      </c>
      <c r="P29">
        <v>7877.9543999999996</v>
      </c>
      <c r="Q29">
        <v>11874148</v>
      </c>
      <c r="R29" t="s">
        <v>27</v>
      </c>
      <c r="S29">
        <v>1</v>
      </c>
    </row>
    <row r="30" spans="1:19" x14ac:dyDescent="0.3">
      <c r="A30">
        <v>29</v>
      </c>
      <c r="B30" t="s">
        <v>19</v>
      </c>
      <c r="C30" t="s">
        <v>19</v>
      </c>
      <c r="D30">
        <v>29</v>
      </c>
      <c r="E30" t="s">
        <v>20</v>
      </c>
      <c r="F30">
        <v>25317</v>
      </c>
      <c r="G30">
        <v>29</v>
      </c>
      <c r="H30">
        <v>8</v>
      </c>
      <c r="I30" t="str">
        <f t="shared" si="0"/>
        <v>Small</v>
      </c>
      <c r="J30" t="s">
        <v>160</v>
      </c>
      <c r="K30" t="s">
        <v>161</v>
      </c>
      <c r="L30" t="s">
        <v>64</v>
      </c>
      <c r="M30" t="s">
        <v>65</v>
      </c>
      <c r="N30" t="s">
        <v>66</v>
      </c>
      <c r="O30" t="s">
        <v>67</v>
      </c>
      <c r="P30">
        <v>7758.1593999999996</v>
      </c>
      <c r="Q30">
        <v>13876488</v>
      </c>
      <c r="R30" t="s">
        <v>121</v>
      </c>
      <c r="S30">
        <v>1</v>
      </c>
    </row>
    <row r="31" spans="1:19" x14ac:dyDescent="0.3">
      <c r="A31">
        <v>30</v>
      </c>
      <c r="B31" t="s">
        <v>19</v>
      </c>
      <c r="C31" t="s">
        <v>19</v>
      </c>
      <c r="D31">
        <v>30</v>
      </c>
      <c r="E31" t="s">
        <v>20</v>
      </c>
      <c r="F31">
        <v>26342</v>
      </c>
      <c r="G31">
        <v>30</v>
      </c>
      <c r="H31">
        <v>200</v>
      </c>
      <c r="I31" t="str">
        <f t="shared" si="0"/>
        <v>Medium</v>
      </c>
      <c r="J31" t="s">
        <v>162</v>
      </c>
      <c r="K31" t="s">
        <v>163</v>
      </c>
      <c r="L31" t="s">
        <v>164</v>
      </c>
      <c r="M31" t="s">
        <v>165</v>
      </c>
      <c r="N31" t="s">
        <v>166</v>
      </c>
      <c r="O31" t="s">
        <v>167</v>
      </c>
      <c r="P31">
        <v>7638.5407999999998</v>
      </c>
      <c r="Q31">
        <v>95810719</v>
      </c>
      <c r="R31" t="s">
        <v>37</v>
      </c>
      <c r="S31">
        <v>1</v>
      </c>
    </row>
    <row r="32" spans="1:19" x14ac:dyDescent="0.3">
      <c r="A32">
        <v>31</v>
      </c>
      <c r="B32" t="s">
        <v>19</v>
      </c>
      <c r="C32" t="s">
        <v>19</v>
      </c>
      <c r="D32">
        <v>31</v>
      </c>
      <c r="E32" t="s">
        <v>20</v>
      </c>
      <c r="F32">
        <v>24949</v>
      </c>
      <c r="G32">
        <v>31</v>
      </c>
      <c r="H32">
        <v>33</v>
      </c>
      <c r="I32" t="str">
        <f t="shared" si="0"/>
        <v>Small</v>
      </c>
      <c r="J32" t="s">
        <v>168</v>
      </c>
      <c r="K32" t="s">
        <v>169</v>
      </c>
      <c r="L32" t="s">
        <v>170</v>
      </c>
      <c r="M32" t="s">
        <v>171</v>
      </c>
      <c r="N32" t="s">
        <v>172</v>
      </c>
      <c r="O32" t="s">
        <v>173</v>
      </c>
      <c r="P32">
        <v>7635.2397000000001</v>
      </c>
      <c r="Q32">
        <v>13326503</v>
      </c>
      <c r="R32" t="s">
        <v>151</v>
      </c>
      <c r="S32">
        <v>1</v>
      </c>
    </row>
    <row r="33" spans="1:19" x14ac:dyDescent="0.3">
      <c r="A33">
        <v>32</v>
      </c>
      <c r="B33" t="s">
        <v>19</v>
      </c>
      <c r="C33" t="s">
        <v>19</v>
      </c>
      <c r="D33">
        <v>32</v>
      </c>
      <c r="E33" t="s">
        <v>20</v>
      </c>
      <c r="F33">
        <v>25188</v>
      </c>
      <c r="G33">
        <v>32</v>
      </c>
      <c r="H33">
        <v>176</v>
      </c>
      <c r="I33" t="str">
        <f t="shared" si="0"/>
        <v>Medium</v>
      </c>
      <c r="J33" t="s">
        <v>174</v>
      </c>
      <c r="K33" t="s">
        <v>175</v>
      </c>
      <c r="L33" t="s">
        <v>176</v>
      </c>
      <c r="M33" t="s">
        <v>177</v>
      </c>
      <c r="N33" t="s">
        <v>178</v>
      </c>
      <c r="O33" t="s">
        <v>179</v>
      </c>
      <c r="P33">
        <v>7351.2959000000001</v>
      </c>
      <c r="Q33">
        <v>8963909</v>
      </c>
      <c r="R33" t="s">
        <v>144</v>
      </c>
      <c r="S33">
        <v>1</v>
      </c>
    </row>
    <row r="34" spans="1:19" x14ac:dyDescent="0.3">
      <c r="A34">
        <v>33</v>
      </c>
      <c r="B34" t="s">
        <v>19</v>
      </c>
      <c r="C34" t="s">
        <v>19</v>
      </c>
      <c r="D34">
        <v>33</v>
      </c>
      <c r="E34" t="s">
        <v>20</v>
      </c>
      <c r="F34">
        <v>25240</v>
      </c>
      <c r="G34">
        <v>33</v>
      </c>
      <c r="H34">
        <v>24</v>
      </c>
      <c r="I34" t="str">
        <f t="shared" si="0"/>
        <v>Small</v>
      </c>
      <c r="J34" t="s">
        <v>180</v>
      </c>
      <c r="K34" t="s">
        <v>181</v>
      </c>
      <c r="L34" t="s">
        <v>23</v>
      </c>
      <c r="M34" t="s">
        <v>24</v>
      </c>
      <c r="N34" t="s">
        <v>60</v>
      </c>
      <c r="O34" t="s">
        <v>60</v>
      </c>
      <c r="P34">
        <v>7055.6603999999998</v>
      </c>
      <c r="Q34">
        <v>7585000</v>
      </c>
      <c r="R34" t="s">
        <v>182</v>
      </c>
      <c r="S34">
        <v>1</v>
      </c>
    </row>
    <row r="35" spans="1:19" x14ac:dyDescent="0.3">
      <c r="A35">
        <v>34</v>
      </c>
      <c r="B35" t="s">
        <v>19</v>
      </c>
      <c r="C35" t="s">
        <v>19</v>
      </c>
      <c r="D35">
        <v>34</v>
      </c>
      <c r="E35" t="s">
        <v>20</v>
      </c>
      <c r="F35">
        <v>25357</v>
      </c>
      <c r="G35">
        <v>34</v>
      </c>
      <c r="H35">
        <v>140</v>
      </c>
      <c r="I35" t="str">
        <f t="shared" si="0"/>
        <v>Medium</v>
      </c>
      <c r="J35" t="s">
        <v>183</v>
      </c>
      <c r="K35" t="s">
        <v>184</v>
      </c>
      <c r="L35" t="s">
        <v>185</v>
      </c>
      <c r="M35" t="s">
        <v>186</v>
      </c>
      <c r="N35" t="s">
        <v>185</v>
      </c>
      <c r="O35" t="s">
        <v>179</v>
      </c>
      <c r="P35">
        <v>6898.4173000000001</v>
      </c>
      <c r="Q35">
        <v>18045419</v>
      </c>
      <c r="R35" t="s">
        <v>37</v>
      </c>
      <c r="S35">
        <v>1</v>
      </c>
    </row>
    <row r="36" spans="1:19" x14ac:dyDescent="0.3">
      <c r="A36">
        <v>35</v>
      </c>
      <c r="B36" t="s">
        <v>19</v>
      </c>
      <c r="C36" t="s">
        <v>19</v>
      </c>
      <c r="D36">
        <v>35</v>
      </c>
      <c r="E36" t="s">
        <v>20</v>
      </c>
      <c r="F36">
        <v>25522</v>
      </c>
      <c r="G36">
        <v>35</v>
      </c>
      <c r="H36">
        <v>55</v>
      </c>
      <c r="I36" t="str">
        <f t="shared" si="0"/>
        <v>Medium</v>
      </c>
      <c r="J36" t="s">
        <v>187</v>
      </c>
      <c r="K36" t="s">
        <v>188</v>
      </c>
      <c r="L36" t="s">
        <v>189</v>
      </c>
      <c r="M36" t="s">
        <v>190</v>
      </c>
      <c r="N36" t="s">
        <v>191</v>
      </c>
      <c r="O36" t="s">
        <v>192</v>
      </c>
      <c r="P36">
        <v>6861.3576999999996</v>
      </c>
      <c r="Q36">
        <v>7013359</v>
      </c>
      <c r="R36" t="s">
        <v>121</v>
      </c>
      <c r="S36">
        <v>1</v>
      </c>
    </row>
    <row r="37" spans="1:19" x14ac:dyDescent="0.3">
      <c r="A37">
        <v>36</v>
      </c>
      <c r="B37" t="s">
        <v>19</v>
      </c>
      <c r="C37" t="s">
        <v>19</v>
      </c>
      <c r="D37">
        <v>36</v>
      </c>
      <c r="E37" t="s">
        <v>20</v>
      </c>
      <c r="F37">
        <v>22949</v>
      </c>
      <c r="G37">
        <v>36</v>
      </c>
      <c r="H37">
        <v>61</v>
      </c>
      <c r="I37" t="str">
        <f t="shared" si="0"/>
        <v>Medium</v>
      </c>
      <c r="J37" t="s">
        <v>193</v>
      </c>
      <c r="K37" t="s">
        <v>194</v>
      </c>
      <c r="L37" t="s">
        <v>195</v>
      </c>
      <c r="M37" t="s">
        <v>196</v>
      </c>
      <c r="N37" t="s">
        <v>197</v>
      </c>
      <c r="O37" t="s">
        <v>198</v>
      </c>
      <c r="P37">
        <v>6663.1769000000004</v>
      </c>
      <c r="Q37">
        <v>6821205</v>
      </c>
      <c r="R37" t="s">
        <v>61</v>
      </c>
      <c r="S37">
        <v>2</v>
      </c>
    </row>
    <row r="38" spans="1:19" x14ac:dyDescent="0.3">
      <c r="A38">
        <v>37</v>
      </c>
      <c r="B38" t="s">
        <v>19</v>
      </c>
      <c r="C38" t="s">
        <v>19</v>
      </c>
      <c r="D38">
        <v>37</v>
      </c>
      <c r="E38" t="s">
        <v>20</v>
      </c>
      <c r="F38">
        <v>25527</v>
      </c>
      <c r="G38">
        <v>37</v>
      </c>
      <c r="H38">
        <v>53</v>
      </c>
      <c r="I38" t="str">
        <f t="shared" si="0"/>
        <v>Medium</v>
      </c>
      <c r="J38" t="s">
        <v>199</v>
      </c>
      <c r="K38" t="s">
        <v>200</v>
      </c>
      <c r="L38" t="s">
        <v>131</v>
      </c>
      <c r="M38" t="s">
        <v>132</v>
      </c>
      <c r="N38" t="s">
        <v>201</v>
      </c>
      <c r="O38" t="s">
        <v>143</v>
      </c>
      <c r="P38">
        <v>6603.3721999999998</v>
      </c>
      <c r="Q38">
        <v>8853881</v>
      </c>
      <c r="R38" t="s">
        <v>121</v>
      </c>
      <c r="S38">
        <v>1</v>
      </c>
    </row>
    <row r="39" spans="1:19" x14ac:dyDescent="0.3">
      <c r="A39">
        <v>38</v>
      </c>
      <c r="B39" t="s">
        <v>19</v>
      </c>
      <c r="C39" t="s">
        <v>19</v>
      </c>
      <c r="D39">
        <v>38</v>
      </c>
      <c r="E39" t="s">
        <v>20</v>
      </c>
      <c r="F39">
        <v>25755</v>
      </c>
      <c r="G39">
        <v>38</v>
      </c>
      <c r="H39">
        <v>25</v>
      </c>
      <c r="I39" t="str">
        <f t="shared" si="0"/>
        <v>Small</v>
      </c>
      <c r="J39" t="s">
        <v>202</v>
      </c>
      <c r="K39" t="s">
        <v>203</v>
      </c>
      <c r="L39" t="s">
        <v>204</v>
      </c>
      <c r="M39" t="s">
        <v>205</v>
      </c>
      <c r="N39" t="s">
        <v>206</v>
      </c>
      <c r="O39" t="s">
        <v>207</v>
      </c>
      <c r="P39">
        <v>6535.0537999999997</v>
      </c>
      <c r="Q39">
        <v>10545091</v>
      </c>
      <c r="R39" t="s">
        <v>118</v>
      </c>
      <c r="S39">
        <v>1</v>
      </c>
    </row>
    <row r="40" spans="1:19" x14ac:dyDescent="0.3">
      <c r="A40">
        <v>39</v>
      </c>
      <c r="B40" t="s">
        <v>19</v>
      </c>
      <c r="C40" t="s">
        <v>19</v>
      </c>
      <c r="D40">
        <v>39</v>
      </c>
      <c r="E40" t="s">
        <v>20</v>
      </c>
      <c r="F40">
        <v>25634</v>
      </c>
      <c r="G40">
        <v>39</v>
      </c>
      <c r="H40">
        <v>1</v>
      </c>
      <c r="I40" t="str">
        <f t="shared" si="0"/>
        <v>Small</v>
      </c>
      <c r="J40" t="s">
        <v>208</v>
      </c>
      <c r="K40" t="s">
        <v>209</v>
      </c>
      <c r="L40" t="s">
        <v>210</v>
      </c>
      <c r="M40" t="s">
        <v>211</v>
      </c>
      <c r="N40" t="s">
        <v>212</v>
      </c>
      <c r="O40" t="s">
        <v>36</v>
      </c>
      <c r="P40">
        <v>6369.1921000000002</v>
      </c>
      <c r="Q40">
        <v>6772856</v>
      </c>
      <c r="R40" t="s">
        <v>27</v>
      </c>
      <c r="S40">
        <v>1</v>
      </c>
    </row>
    <row r="41" spans="1:19" x14ac:dyDescent="0.3">
      <c r="A41">
        <v>40</v>
      </c>
      <c r="B41" t="s">
        <v>19</v>
      </c>
      <c r="C41" t="s">
        <v>19</v>
      </c>
      <c r="D41">
        <v>40</v>
      </c>
      <c r="E41" t="s">
        <v>20</v>
      </c>
      <c r="F41">
        <v>25306</v>
      </c>
      <c r="G41">
        <v>40</v>
      </c>
      <c r="H41">
        <v>4</v>
      </c>
      <c r="I41" t="str">
        <f t="shared" si="0"/>
        <v>Small</v>
      </c>
      <c r="J41" t="s">
        <v>213</v>
      </c>
      <c r="K41" t="s">
        <v>214</v>
      </c>
      <c r="L41" t="s">
        <v>215</v>
      </c>
      <c r="M41" t="s">
        <v>216</v>
      </c>
      <c r="N41" t="s">
        <v>217</v>
      </c>
      <c r="O41" t="s">
        <v>218</v>
      </c>
      <c r="P41">
        <v>6020.9548000000004</v>
      </c>
      <c r="Q41">
        <v>20894369</v>
      </c>
      <c r="R41" t="s">
        <v>56</v>
      </c>
      <c r="S41">
        <v>1</v>
      </c>
    </row>
    <row r="42" spans="1:19" x14ac:dyDescent="0.3">
      <c r="A42">
        <v>41</v>
      </c>
      <c r="B42" t="s">
        <v>19</v>
      </c>
      <c r="C42" t="s">
        <v>19</v>
      </c>
      <c r="D42">
        <v>41</v>
      </c>
      <c r="E42" t="s">
        <v>20</v>
      </c>
      <c r="F42">
        <v>26117</v>
      </c>
      <c r="G42">
        <v>41</v>
      </c>
      <c r="H42">
        <v>24</v>
      </c>
      <c r="I42" t="str">
        <f t="shared" si="0"/>
        <v>Small</v>
      </c>
      <c r="J42" t="s">
        <v>219</v>
      </c>
      <c r="K42" t="s">
        <v>220</v>
      </c>
      <c r="L42" t="s">
        <v>185</v>
      </c>
      <c r="M42" t="s">
        <v>186</v>
      </c>
      <c r="N42" t="s">
        <v>185</v>
      </c>
      <c r="O42" t="s">
        <v>179</v>
      </c>
      <c r="P42">
        <v>5817.1288999999997</v>
      </c>
      <c r="Q42">
        <v>5963105</v>
      </c>
      <c r="R42" t="s">
        <v>151</v>
      </c>
      <c r="S42">
        <v>1</v>
      </c>
    </row>
    <row r="43" spans="1:19" x14ac:dyDescent="0.3">
      <c r="A43">
        <v>42</v>
      </c>
      <c r="B43" t="s">
        <v>19</v>
      </c>
      <c r="C43" t="s">
        <v>19</v>
      </c>
      <c r="D43">
        <v>42</v>
      </c>
      <c r="E43" t="s">
        <v>20</v>
      </c>
      <c r="F43">
        <v>26490</v>
      </c>
      <c r="G43">
        <v>42</v>
      </c>
      <c r="H43">
        <v>96</v>
      </c>
      <c r="I43" t="str">
        <f t="shared" si="0"/>
        <v>Medium</v>
      </c>
      <c r="J43" t="s">
        <v>221</v>
      </c>
      <c r="K43" t="s">
        <v>222</v>
      </c>
      <c r="L43" t="s">
        <v>23</v>
      </c>
      <c r="M43" t="s">
        <v>24</v>
      </c>
      <c r="N43" t="s">
        <v>223</v>
      </c>
      <c r="O43" t="s">
        <v>60</v>
      </c>
      <c r="P43">
        <v>5811.3567999999996</v>
      </c>
      <c r="Q43">
        <v>11396150</v>
      </c>
      <c r="R43" t="s">
        <v>42</v>
      </c>
      <c r="S43">
        <v>1</v>
      </c>
    </row>
    <row r="44" spans="1:19" x14ac:dyDescent="0.3">
      <c r="A44">
        <v>43</v>
      </c>
      <c r="B44" t="s">
        <v>19</v>
      </c>
      <c r="C44" t="s">
        <v>19</v>
      </c>
      <c r="D44">
        <v>43</v>
      </c>
      <c r="E44" t="s">
        <v>20</v>
      </c>
      <c r="F44">
        <v>25659</v>
      </c>
      <c r="G44">
        <v>43</v>
      </c>
      <c r="H44">
        <v>48</v>
      </c>
      <c r="I44" t="str">
        <f t="shared" si="0"/>
        <v>Small</v>
      </c>
      <c r="J44" t="s">
        <v>224</v>
      </c>
      <c r="K44" t="s">
        <v>225</v>
      </c>
      <c r="L44" t="s">
        <v>124</v>
      </c>
      <c r="M44" t="s">
        <v>125</v>
      </c>
      <c r="N44" t="s">
        <v>226</v>
      </c>
      <c r="O44" t="s">
        <v>227</v>
      </c>
      <c r="P44">
        <v>5752.5250999999998</v>
      </c>
      <c r="Q44">
        <v>14104761</v>
      </c>
      <c r="R44" t="s">
        <v>118</v>
      </c>
      <c r="S44">
        <v>1</v>
      </c>
    </row>
    <row r="45" spans="1:19" x14ac:dyDescent="0.3">
      <c r="A45">
        <v>44</v>
      </c>
      <c r="B45" t="s">
        <v>19</v>
      </c>
      <c r="C45" t="s">
        <v>19</v>
      </c>
      <c r="D45">
        <v>44</v>
      </c>
      <c r="E45" t="s">
        <v>20</v>
      </c>
      <c r="F45">
        <v>26179</v>
      </c>
      <c r="G45">
        <v>44</v>
      </c>
      <c r="H45">
        <v>147</v>
      </c>
      <c r="I45" t="str">
        <f t="shared" si="0"/>
        <v>Medium</v>
      </c>
      <c r="J45" t="s">
        <v>228</v>
      </c>
      <c r="K45" t="s">
        <v>229</v>
      </c>
      <c r="L45" t="s">
        <v>230</v>
      </c>
      <c r="M45" t="s">
        <v>231</v>
      </c>
      <c r="N45" t="s">
        <v>232</v>
      </c>
      <c r="O45" t="s">
        <v>233</v>
      </c>
      <c r="P45">
        <v>5715.2858999999999</v>
      </c>
      <c r="Q45">
        <v>7686703</v>
      </c>
      <c r="R45" t="s">
        <v>144</v>
      </c>
      <c r="S45">
        <v>1</v>
      </c>
    </row>
    <row r="46" spans="1:19" x14ac:dyDescent="0.3">
      <c r="A46">
        <v>45</v>
      </c>
      <c r="B46" t="s">
        <v>19</v>
      </c>
      <c r="C46" t="s">
        <v>19</v>
      </c>
      <c r="D46">
        <v>45</v>
      </c>
      <c r="E46" t="s">
        <v>20</v>
      </c>
      <c r="F46">
        <v>25965</v>
      </c>
      <c r="G46">
        <v>45</v>
      </c>
      <c r="H46">
        <v>20</v>
      </c>
      <c r="I46" t="str">
        <f t="shared" si="0"/>
        <v>Small</v>
      </c>
      <c r="J46" t="s">
        <v>234</v>
      </c>
      <c r="K46" t="s">
        <v>235</v>
      </c>
      <c r="L46" t="s">
        <v>131</v>
      </c>
      <c r="M46" t="s">
        <v>132</v>
      </c>
      <c r="N46" t="s">
        <v>236</v>
      </c>
      <c r="O46" t="s">
        <v>237</v>
      </c>
      <c r="P46">
        <v>5604.7825999999995</v>
      </c>
      <c r="Q46">
        <v>10247444</v>
      </c>
      <c r="R46" t="s">
        <v>238</v>
      </c>
      <c r="S46">
        <v>1</v>
      </c>
    </row>
    <row r="47" spans="1:19" x14ac:dyDescent="0.3">
      <c r="A47">
        <v>46</v>
      </c>
      <c r="B47" t="s">
        <v>19</v>
      </c>
      <c r="C47" t="s">
        <v>19</v>
      </c>
      <c r="D47">
        <v>46</v>
      </c>
      <c r="E47" t="s">
        <v>20</v>
      </c>
      <c r="F47">
        <v>25677</v>
      </c>
      <c r="G47">
        <v>46</v>
      </c>
      <c r="H47">
        <v>379</v>
      </c>
      <c r="I47" t="str">
        <f t="shared" si="0"/>
        <v>Large</v>
      </c>
      <c r="J47" t="s">
        <v>239</v>
      </c>
      <c r="K47" t="s">
        <v>240</v>
      </c>
      <c r="L47" t="s">
        <v>195</v>
      </c>
      <c r="M47" t="s">
        <v>196</v>
      </c>
      <c r="N47" t="s">
        <v>197</v>
      </c>
      <c r="O47" t="s">
        <v>198</v>
      </c>
      <c r="P47">
        <v>5593.0142999999998</v>
      </c>
      <c r="Q47">
        <v>81410104</v>
      </c>
      <c r="R47" t="s">
        <v>61</v>
      </c>
      <c r="S47">
        <v>1</v>
      </c>
    </row>
    <row r="48" spans="1:19" x14ac:dyDescent="0.3">
      <c r="A48">
        <v>47</v>
      </c>
      <c r="B48" t="s">
        <v>19</v>
      </c>
      <c r="C48" t="s">
        <v>19</v>
      </c>
      <c r="D48">
        <v>47</v>
      </c>
      <c r="E48" t="s">
        <v>20</v>
      </c>
      <c r="F48">
        <v>25385</v>
      </c>
      <c r="G48">
        <v>47</v>
      </c>
      <c r="H48">
        <v>40</v>
      </c>
      <c r="I48" t="str">
        <f t="shared" si="0"/>
        <v>Small</v>
      </c>
      <c r="J48" t="s">
        <v>241</v>
      </c>
      <c r="K48" t="s">
        <v>242</v>
      </c>
      <c r="L48" t="s">
        <v>189</v>
      </c>
      <c r="M48" t="s">
        <v>190</v>
      </c>
      <c r="N48" t="s">
        <v>136</v>
      </c>
      <c r="O48" t="s">
        <v>192</v>
      </c>
      <c r="P48">
        <v>5530.8056999999999</v>
      </c>
      <c r="Q48">
        <v>6178120</v>
      </c>
      <c r="R48" t="s">
        <v>243</v>
      </c>
      <c r="S48">
        <v>1</v>
      </c>
    </row>
    <row r="49" spans="1:19" x14ac:dyDescent="0.3">
      <c r="A49">
        <v>48</v>
      </c>
      <c r="B49" t="s">
        <v>19</v>
      </c>
      <c r="C49" t="s">
        <v>19</v>
      </c>
      <c r="D49">
        <v>48</v>
      </c>
      <c r="E49" t="s">
        <v>20</v>
      </c>
      <c r="F49">
        <v>25931</v>
      </c>
      <c r="G49">
        <v>48</v>
      </c>
      <c r="H49">
        <v>17</v>
      </c>
      <c r="I49" t="str">
        <f t="shared" si="0"/>
        <v>Small</v>
      </c>
      <c r="J49" t="s">
        <v>244</v>
      </c>
      <c r="K49" t="s">
        <v>245</v>
      </c>
      <c r="L49" t="s">
        <v>246</v>
      </c>
      <c r="M49" t="s">
        <v>247</v>
      </c>
      <c r="N49" t="s">
        <v>248</v>
      </c>
      <c r="O49" t="s">
        <v>249</v>
      </c>
      <c r="P49">
        <v>5507.4529000000002</v>
      </c>
      <c r="Q49">
        <v>23809245</v>
      </c>
      <c r="R49" t="s">
        <v>243</v>
      </c>
      <c r="S49">
        <v>1</v>
      </c>
    </row>
    <row r="50" spans="1:19" x14ac:dyDescent="0.3">
      <c r="A50">
        <v>49</v>
      </c>
      <c r="B50" t="s">
        <v>19</v>
      </c>
      <c r="C50" t="s">
        <v>19</v>
      </c>
      <c r="D50">
        <v>49</v>
      </c>
      <c r="E50" t="s">
        <v>20</v>
      </c>
      <c r="F50">
        <v>25654</v>
      </c>
      <c r="G50">
        <v>49</v>
      </c>
      <c r="H50">
        <v>30</v>
      </c>
      <c r="I50" t="str">
        <f t="shared" si="0"/>
        <v>Small</v>
      </c>
      <c r="J50" t="s">
        <v>250</v>
      </c>
      <c r="K50" t="s">
        <v>251</v>
      </c>
      <c r="L50" t="s">
        <v>185</v>
      </c>
      <c r="M50" t="s">
        <v>186</v>
      </c>
      <c r="N50" t="s">
        <v>185</v>
      </c>
      <c r="O50" t="s">
        <v>179</v>
      </c>
      <c r="P50">
        <v>5505.55</v>
      </c>
      <c r="Q50">
        <v>5637838</v>
      </c>
      <c r="R50" t="s">
        <v>182</v>
      </c>
      <c r="S50">
        <v>1</v>
      </c>
    </row>
    <row r="51" spans="1:19" x14ac:dyDescent="0.3">
      <c r="A51">
        <v>50</v>
      </c>
      <c r="B51" t="s">
        <v>19</v>
      </c>
      <c r="C51" t="s">
        <v>19</v>
      </c>
      <c r="D51">
        <v>50</v>
      </c>
      <c r="E51" t="s">
        <v>20</v>
      </c>
      <c r="F51">
        <v>26146</v>
      </c>
      <c r="G51">
        <v>50</v>
      </c>
      <c r="H51">
        <v>35</v>
      </c>
      <c r="I51" t="str">
        <f t="shared" si="0"/>
        <v>Small</v>
      </c>
      <c r="J51" t="s">
        <v>252</v>
      </c>
      <c r="K51" t="s">
        <v>253</v>
      </c>
      <c r="L51" t="s">
        <v>95</v>
      </c>
      <c r="M51" t="s">
        <v>96</v>
      </c>
      <c r="N51" t="s">
        <v>254</v>
      </c>
      <c r="O51" t="s">
        <v>150</v>
      </c>
      <c r="P51">
        <v>5486.2115999999996</v>
      </c>
      <c r="Q51">
        <v>8269660</v>
      </c>
      <c r="R51" t="s">
        <v>61</v>
      </c>
      <c r="S51">
        <v>1</v>
      </c>
    </row>
    <row r="52" spans="1:19" x14ac:dyDescent="0.3">
      <c r="A52">
        <v>51</v>
      </c>
      <c r="B52" t="s">
        <v>19</v>
      </c>
      <c r="C52" t="s">
        <v>19</v>
      </c>
      <c r="D52">
        <v>51</v>
      </c>
      <c r="E52" t="s">
        <v>20</v>
      </c>
      <c r="F52">
        <v>26092</v>
      </c>
      <c r="G52">
        <v>51</v>
      </c>
      <c r="H52">
        <v>32</v>
      </c>
      <c r="I52" t="str">
        <f t="shared" si="0"/>
        <v>Small</v>
      </c>
      <c r="J52" t="s">
        <v>255</v>
      </c>
      <c r="K52" t="s">
        <v>256</v>
      </c>
      <c r="L52" t="s">
        <v>257</v>
      </c>
      <c r="M52" t="s">
        <v>258</v>
      </c>
      <c r="N52" t="s">
        <v>259</v>
      </c>
      <c r="O52" t="s">
        <v>259</v>
      </c>
      <c r="P52">
        <v>5483.1297999999997</v>
      </c>
      <c r="Q52">
        <v>6577541</v>
      </c>
      <c r="R52" t="s">
        <v>42</v>
      </c>
      <c r="S52">
        <v>1</v>
      </c>
    </row>
    <row r="53" spans="1:19" x14ac:dyDescent="0.3">
      <c r="A53">
        <v>52</v>
      </c>
      <c r="B53" t="s">
        <v>19</v>
      </c>
      <c r="C53" t="s">
        <v>19</v>
      </c>
      <c r="D53">
        <v>52</v>
      </c>
      <c r="E53" t="s">
        <v>20</v>
      </c>
      <c r="F53">
        <v>25699</v>
      </c>
      <c r="G53">
        <v>52</v>
      </c>
      <c r="H53">
        <v>50</v>
      </c>
      <c r="I53" t="str">
        <f t="shared" si="0"/>
        <v>Small</v>
      </c>
      <c r="J53" t="s">
        <v>260</v>
      </c>
      <c r="K53" t="s">
        <v>261</v>
      </c>
      <c r="L53" t="s">
        <v>204</v>
      </c>
      <c r="M53" t="s">
        <v>205</v>
      </c>
      <c r="N53" t="s">
        <v>206</v>
      </c>
      <c r="O53" t="s">
        <v>207</v>
      </c>
      <c r="P53">
        <v>5438.9673000000003</v>
      </c>
      <c r="Q53">
        <v>5792929</v>
      </c>
      <c r="R53" t="s">
        <v>262</v>
      </c>
      <c r="S53">
        <v>1</v>
      </c>
    </row>
    <row r="54" spans="1:19" x14ac:dyDescent="0.3">
      <c r="A54">
        <v>53</v>
      </c>
      <c r="B54" t="s">
        <v>19</v>
      </c>
      <c r="C54" t="s">
        <v>19</v>
      </c>
      <c r="D54">
        <v>53</v>
      </c>
      <c r="E54" t="s">
        <v>20</v>
      </c>
      <c r="F54">
        <v>17948</v>
      </c>
      <c r="G54">
        <v>53</v>
      </c>
      <c r="H54">
        <v>1106</v>
      </c>
      <c r="I54" t="str">
        <f t="shared" si="0"/>
        <v>Enterprise</v>
      </c>
      <c r="J54" t="s">
        <v>263</v>
      </c>
      <c r="K54" t="s">
        <v>264</v>
      </c>
      <c r="L54" t="s">
        <v>265</v>
      </c>
      <c r="M54" t="s">
        <v>266</v>
      </c>
      <c r="N54" t="s">
        <v>267</v>
      </c>
      <c r="O54" t="s">
        <v>268</v>
      </c>
      <c r="P54">
        <v>5220.9165000000003</v>
      </c>
      <c r="Q54">
        <v>230109687</v>
      </c>
      <c r="R54" t="s">
        <v>182</v>
      </c>
      <c r="S54">
        <v>5</v>
      </c>
    </row>
    <row r="55" spans="1:19" x14ac:dyDescent="0.3">
      <c r="A55">
        <v>54</v>
      </c>
      <c r="B55" t="s">
        <v>19</v>
      </c>
      <c r="C55" t="s">
        <v>19</v>
      </c>
      <c r="D55">
        <v>54</v>
      </c>
      <c r="E55" t="s">
        <v>20</v>
      </c>
      <c r="F55">
        <v>25453</v>
      </c>
      <c r="G55">
        <v>54</v>
      </c>
      <c r="H55">
        <v>46</v>
      </c>
      <c r="I55" t="str">
        <f t="shared" si="0"/>
        <v>Small</v>
      </c>
      <c r="J55" t="s">
        <v>269</v>
      </c>
      <c r="K55" t="s">
        <v>270</v>
      </c>
      <c r="L55" t="s">
        <v>185</v>
      </c>
      <c r="M55" t="s">
        <v>186</v>
      </c>
      <c r="N55" t="s">
        <v>185</v>
      </c>
      <c r="O55" t="s">
        <v>179</v>
      </c>
      <c r="P55">
        <v>5217.2043000000003</v>
      </c>
      <c r="Q55">
        <v>6261593</v>
      </c>
      <c r="R55" t="s">
        <v>151</v>
      </c>
      <c r="S55">
        <v>1</v>
      </c>
    </row>
    <row r="56" spans="1:19" x14ac:dyDescent="0.3">
      <c r="A56">
        <v>55</v>
      </c>
      <c r="B56" t="s">
        <v>19</v>
      </c>
      <c r="C56" t="s">
        <v>19</v>
      </c>
      <c r="D56">
        <v>55</v>
      </c>
      <c r="E56" t="s">
        <v>20</v>
      </c>
      <c r="F56">
        <v>25107</v>
      </c>
      <c r="G56">
        <v>55</v>
      </c>
      <c r="H56">
        <v>30</v>
      </c>
      <c r="I56" t="str">
        <f t="shared" si="0"/>
        <v>Small</v>
      </c>
      <c r="J56" t="s">
        <v>271</v>
      </c>
      <c r="K56" t="s">
        <v>272</v>
      </c>
      <c r="L56" t="s">
        <v>257</v>
      </c>
      <c r="M56" t="s">
        <v>258</v>
      </c>
      <c r="N56" t="s">
        <v>273</v>
      </c>
      <c r="O56" t="s">
        <v>259</v>
      </c>
      <c r="P56">
        <v>5214.2331000000004</v>
      </c>
      <c r="Q56">
        <v>5703235</v>
      </c>
      <c r="R56" t="s">
        <v>274</v>
      </c>
      <c r="S56">
        <v>1</v>
      </c>
    </row>
    <row r="57" spans="1:19" x14ac:dyDescent="0.3">
      <c r="A57">
        <v>56</v>
      </c>
      <c r="B57" t="s">
        <v>19</v>
      </c>
      <c r="C57" t="s">
        <v>19</v>
      </c>
      <c r="D57">
        <v>56</v>
      </c>
      <c r="E57" t="s">
        <v>20</v>
      </c>
      <c r="F57">
        <v>25445</v>
      </c>
      <c r="G57">
        <v>56</v>
      </c>
      <c r="H57">
        <v>35</v>
      </c>
      <c r="I57" t="str">
        <f t="shared" si="0"/>
        <v>Small</v>
      </c>
      <c r="J57" t="s">
        <v>275</v>
      </c>
      <c r="K57" t="s">
        <v>276</v>
      </c>
      <c r="L57" t="s">
        <v>23</v>
      </c>
      <c r="M57" t="s">
        <v>24</v>
      </c>
      <c r="N57" t="s">
        <v>277</v>
      </c>
      <c r="O57" t="s">
        <v>277</v>
      </c>
      <c r="P57">
        <v>5196.0655999999999</v>
      </c>
      <c r="Q57">
        <v>5757194</v>
      </c>
      <c r="R57" t="s">
        <v>243</v>
      </c>
      <c r="S57">
        <v>1</v>
      </c>
    </row>
    <row r="58" spans="1:19" x14ac:dyDescent="0.3">
      <c r="A58">
        <v>57</v>
      </c>
      <c r="B58" t="s">
        <v>19</v>
      </c>
      <c r="C58" t="s">
        <v>19</v>
      </c>
      <c r="D58">
        <v>57</v>
      </c>
      <c r="E58" t="s">
        <v>20</v>
      </c>
      <c r="F58">
        <v>21041</v>
      </c>
      <c r="G58">
        <v>57</v>
      </c>
      <c r="H58">
        <v>19</v>
      </c>
      <c r="I58" t="str">
        <f t="shared" si="0"/>
        <v>Small</v>
      </c>
      <c r="J58" t="s">
        <v>278</v>
      </c>
      <c r="K58" t="s">
        <v>279</v>
      </c>
      <c r="L58" t="s">
        <v>64</v>
      </c>
      <c r="M58" t="s">
        <v>65</v>
      </c>
      <c r="N58" t="s">
        <v>66</v>
      </c>
      <c r="O58" t="s">
        <v>67</v>
      </c>
      <c r="P58">
        <v>5139.4732000000004</v>
      </c>
      <c r="Q58">
        <v>5958067</v>
      </c>
      <c r="R58" t="s">
        <v>61</v>
      </c>
      <c r="S58">
        <v>3</v>
      </c>
    </row>
    <row r="59" spans="1:19" x14ac:dyDescent="0.3">
      <c r="A59">
        <v>58</v>
      </c>
      <c r="B59" t="s">
        <v>19</v>
      </c>
      <c r="C59" t="s">
        <v>19</v>
      </c>
      <c r="D59">
        <v>58</v>
      </c>
      <c r="E59" t="s">
        <v>20</v>
      </c>
      <c r="F59">
        <v>26233</v>
      </c>
      <c r="G59">
        <v>58</v>
      </c>
      <c r="H59">
        <v>70</v>
      </c>
      <c r="I59" t="str">
        <f t="shared" si="0"/>
        <v>Medium</v>
      </c>
      <c r="J59" t="s">
        <v>280</v>
      </c>
      <c r="K59" t="s">
        <v>281</v>
      </c>
      <c r="L59" t="s">
        <v>23</v>
      </c>
      <c r="M59" t="s">
        <v>24</v>
      </c>
      <c r="N59" t="s">
        <v>60</v>
      </c>
      <c r="O59" t="s">
        <v>60</v>
      </c>
      <c r="P59">
        <v>5078.5874000000003</v>
      </c>
      <c r="Q59">
        <v>6178728</v>
      </c>
      <c r="R59" t="s">
        <v>42</v>
      </c>
      <c r="S59">
        <v>1</v>
      </c>
    </row>
    <row r="60" spans="1:19" x14ac:dyDescent="0.3">
      <c r="A60">
        <v>59</v>
      </c>
      <c r="B60" t="s">
        <v>19</v>
      </c>
      <c r="C60" t="s">
        <v>19</v>
      </c>
      <c r="D60">
        <v>59</v>
      </c>
      <c r="E60" t="s">
        <v>20</v>
      </c>
      <c r="F60">
        <v>25846</v>
      </c>
      <c r="G60">
        <v>59</v>
      </c>
      <c r="H60">
        <v>59</v>
      </c>
      <c r="I60" t="str">
        <f t="shared" si="0"/>
        <v>Medium</v>
      </c>
      <c r="J60" t="s">
        <v>282</v>
      </c>
      <c r="K60" t="s">
        <v>283</v>
      </c>
      <c r="L60" t="s">
        <v>23</v>
      </c>
      <c r="M60" t="s">
        <v>24</v>
      </c>
      <c r="N60" t="s">
        <v>26</v>
      </c>
      <c r="O60" t="s">
        <v>26</v>
      </c>
      <c r="P60">
        <v>5059.1489000000001</v>
      </c>
      <c r="Q60">
        <v>15363997</v>
      </c>
      <c r="R60" t="s">
        <v>274</v>
      </c>
      <c r="S60">
        <v>1</v>
      </c>
    </row>
    <row r="61" spans="1:19" x14ac:dyDescent="0.3">
      <c r="A61">
        <v>60</v>
      </c>
      <c r="B61" t="s">
        <v>19</v>
      </c>
      <c r="C61" t="s">
        <v>19</v>
      </c>
      <c r="D61">
        <v>60</v>
      </c>
      <c r="E61" t="s">
        <v>20</v>
      </c>
      <c r="F61">
        <v>26043</v>
      </c>
      <c r="G61">
        <v>60</v>
      </c>
      <c r="H61">
        <v>61</v>
      </c>
      <c r="I61" t="str">
        <f t="shared" si="0"/>
        <v>Medium</v>
      </c>
      <c r="J61" t="s">
        <v>284</v>
      </c>
      <c r="K61" t="s">
        <v>285</v>
      </c>
      <c r="L61" t="s">
        <v>23</v>
      </c>
      <c r="M61" t="s">
        <v>24</v>
      </c>
      <c r="N61" t="s">
        <v>277</v>
      </c>
      <c r="O61" t="s">
        <v>277</v>
      </c>
      <c r="P61">
        <v>5003.4376000000002</v>
      </c>
      <c r="Q61">
        <v>6385268</v>
      </c>
      <c r="R61" t="s">
        <v>27</v>
      </c>
      <c r="S61">
        <v>1</v>
      </c>
    </row>
    <row r="62" spans="1:19" x14ac:dyDescent="0.3">
      <c r="A62">
        <v>61</v>
      </c>
      <c r="B62" t="s">
        <v>19</v>
      </c>
      <c r="C62" t="s">
        <v>19</v>
      </c>
      <c r="D62">
        <v>61</v>
      </c>
      <c r="E62" t="s">
        <v>20</v>
      </c>
      <c r="F62">
        <v>25914</v>
      </c>
      <c r="G62">
        <v>61</v>
      </c>
      <c r="H62">
        <v>44</v>
      </c>
      <c r="I62" t="str">
        <f t="shared" si="0"/>
        <v>Small</v>
      </c>
      <c r="J62" t="s">
        <v>286</v>
      </c>
      <c r="K62" t="s">
        <v>287</v>
      </c>
      <c r="L62" t="s">
        <v>131</v>
      </c>
      <c r="M62" t="s">
        <v>132</v>
      </c>
      <c r="N62" t="s">
        <v>288</v>
      </c>
      <c r="O62" t="s">
        <v>143</v>
      </c>
      <c r="P62">
        <v>5000.4026000000003</v>
      </c>
      <c r="Q62">
        <v>5764577</v>
      </c>
      <c r="R62" t="s">
        <v>151</v>
      </c>
      <c r="S62">
        <v>1</v>
      </c>
    </row>
    <row r="63" spans="1:19" x14ac:dyDescent="0.3">
      <c r="A63">
        <v>62</v>
      </c>
      <c r="B63" t="s">
        <v>19</v>
      </c>
      <c r="C63" t="s">
        <v>19</v>
      </c>
      <c r="D63">
        <v>62</v>
      </c>
      <c r="E63" t="s">
        <v>20</v>
      </c>
      <c r="F63">
        <v>21105</v>
      </c>
      <c r="G63">
        <v>62</v>
      </c>
      <c r="H63">
        <v>19</v>
      </c>
      <c r="I63" t="str">
        <f t="shared" si="0"/>
        <v>Small</v>
      </c>
      <c r="J63" t="s">
        <v>289</v>
      </c>
      <c r="K63" t="s">
        <v>290</v>
      </c>
      <c r="L63" t="s">
        <v>176</v>
      </c>
      <c r="M63" t="s">
        <v>177</v>
      </c>
      <c r="N63" t="s">
        <v>291</v>
      </c>
      <c r="O63" t="s">
        <v>179</v>
      </c>
      <c r="P63">
        <v>4897.0240000000003</v>
      </c>
      <c r="Q63">
        <v>6494832</v>
      </c>
      <c r="R63" t="s">
        <v>121</v>
      </c>
      <c r="S63">
        <v>3</v>
      </c>
    </row>
    <row r="64" spans="1:19" x14ac:dyDescent="0.3">
      <c r="A64">
        <v>63</v>
      </c>
      <c r="B64" t="s">
        <v>19</v>
      </c>
      <c r="C64" t="s">
        <v>19</v>
      </c>
      <c r="D64">
        <v>63</v>
      </c>
      <c r="E64" t="s">
        <v>20</v>
      </c>
      <c r="F64">
        <v>24951</v>
      </c>
      <c r="G64">
        <v>63</v>
      </c>
      <c r="H64">
        <v>89</v>
      </c>
      <c r="I64" t="str">
        <f t="shared" si="0"/>
        <v>Medium</v>
      </c>
      <c r="J64" t="s">
        <v>292</v>
      </c>
      <c r="K64" t="s">
        <v>293</v>
      </c>
      <c r="L64" t="s">
        <v>131</v>
      </c>
      <c r="M64" t="s">
        <v>132</v>
      </c>
      <c r="N64" t="s">
        <v>294</v>
      </c>
      <c r="O64" t="s">
        <v>143</v>
      </c>
      <c r="P64">
        <v>4863.7088999999996</v>
      </c>
      <c r="Q64">
        <v>9149555</v>
      </c>
      <c r="R64" t="s">
        <v>144</v>
      </c>
      <c r="S64">
        <v>1</v>
      </c>
    </row>
    <row r="65" spans="1:19" x14ac:dyDescent="0.3">
      <c r="A65">
        <v>64</v>
      </c>
      <c r="B65" t="s">
        <v>19</v>
      </c>
      <c r="C65" t="s">
        <v>19</v>
      </c>
      <c r="D65">
        <v>64</v>
      </c>
      <c r="E65" t="s">
        <v>20</v>
      </c>
      <c r="F65">
        <v>25166</v>
      </c>
      <c r="G65">
        <v>64</v>
      </c>
      <c r="H65">
        <v>41</v>
      </c>
      <c r="I65" t="str">
        <f t="shared" si="0"/>
        <v>Small</v>
      </c>
      <c r="J65" t="s">
        <v>295</v>
      </c>
      <c r="K65" t="s">
        <v>296</v>
      </c>
      <c r="L65" t="s">
        <v>154</v>
      </c>
      <c r="M65" t="s">
        <v>155</v>
      </c>
      <c r="N65" t="s">
        <v>297</v>
      </c>
      <c r="O65" t="s">
        <v>298</v>
      </c>
      <c r="P65">
        <v>4845.0294000000004</v>
      </c>
      <c r="Q65">
        <v>166889598</v>
      </c>
      <c r="R65" t="s">
        <v>121</v>
      </c>
      <c r="S65">
        <v>1</v>
      </c>
    </row>
    <row r="66" spans="1:19" x14ac:dyDescent="0.3">
      <c r="A66">
        <v>65</v>
      </c>
      <c r="B66" t="s">
        <v>19</v>
      </c>
      <c r="C66" t="s">
        <v>19</v>
      </c>
      <c r="D66">
        <v>65</v>
      </c>
      <c r="E66" t="s">
        <v>20</v>
      </c>
      <c r="F66">
        <v>26157</v>
      </c>
      <c r="G66">
        <v>65</v>
      </c>
      <c r="H66">
        <v>143</v>
      </c>
      <c r="I66" t="str">
        <f t="shared" si="0"/>
        <v>Medium</v>
      </c>
      <c r="J66" t="s">
        <v>299</v>
      </c>
      <c r="K66" t="s">
        <v>300</v>
      </c>
      <c r="L66" t="s">
        <v>185</v>
      </c>
      <c r="M66" t="s">
        <v>186</v>
      </c>
      <c r="N66" t="s">
        <v>301</v>
      </c>
      <c r="O66" t="s">
        <v>179</v>
      </c>
      <c r="P66">
        <v>4737.5104000000001</v>
      </c>
      <c r="Q66">
        <v>107900476</v>
      </c>
      <c r="R66" t="s">
        <v>61</v>
      </c>
      <c r="S66">
        <v>1</v>
      </c>
    </row>
    <row r="67" spans="1:19" x14ac:dyDescent="0.3">
      <c r="A67">
        <v>66</v>
      </c>
      <c r="B67" t="s">
        <v>19</v>
      </c>
      <c r="C67" t="s">
        <v>19</v>
      </c>
      <c r="D67">
        <v>66</v>
      </c>
      <c r="E67" t="s">
        <v>20</v>
      </c>
      <c r="F67">
        <v>21440</v>
      </c>
      <c r="G67">
        <v>66</v>
      </c>
      <c r="H67">
        <v>40</v>
      </c>
      <c r="I67" t="str">
        <f t="shared" ref="I67:I130" si="1">IF(H67&lt;=50,"Small",IF(H67&lt;=200,"Medium",IF(H67&lt;=500,"Large","Enterprise")))</f>
        <v>Small</v>
      </c>
      <c r="J67" t="s">
        <v>302</v>
      </c>
      <c r="K67" t="s">
        <v>303</v>
      </c>
      <c r="L67" t="s">
        <v>23</v>
      </c>
      <c r="M67" t="s">
        <v>24</v>
      </c>
      <c r="N67" t="s">
        <v>304</v>
      </c>
      <c r="O67" t="s">
        <v>26</v>
      </c>
      <c r="P67">
        <v>4724.7797</v>
      </c>
      <c r="Q67">
        <v>30058088</v>
      </c>
      <c r="R67" t="s">
        <v>42</v>
      </c>
      <c r="S67">
        <v>3</v>
      </c>
    </row>
    <row r="68" spans="1:19" x14ac:dyDescent="0.3">
      <c r="A68">
        <v>67</v>
      </c>
      <c r="B68" t="s">
        <v>19</v>
      </c>
      <c r="C68" t="s">
        <v>19</v>
      </c>
      <c r="D68">
        <v>67</v>
      </c>
      <c r="E68" t="s">
        <v>20</v>
      </c>
      <c r="F68">
        <v>26204</v>
      </c>
      <c r="G68">
        <v>67</v>
      </c>
      <c r="H68">
        <v>3</v>
      </c>
      <c r="I68" t="str">
        <f t="shared" si="1"/>
        <v>Small</v>
      </c>
      <c r="J68" t="s">
        <v>305</v>
      </c>
      <c r="K68" t="s">
        <v>306</v>
      </c>
      <c r="L68" t="s">
        <v>124</v>
      </c>
      <c r="M68" t="s">
        <v>125</v>
      </c>
      <c r="N68" t="s">
        <v>226</v>
      </c>
      <c r="O68" t="s">
        <v>227</v>
      </c>
      <c r="P68">
        <v>4723.0412999999999</v>
      </c>
      <c r="Q68">
        <v>23252268</v>
      </c>
      <c r="R68" t="s">
        <v>118</v>
      </c>
      <c r="S68">
        <v>1</v>
      </c>
    </row>
    <row r="69" spans="1:19" x14ac:dyDescent="0.3">
      <c r="A69">
        <v>68</v>
      </c>
      <c r="B69" t="s">
        <v>19</v>
      </c>
      <c r="C69" t="s">
        <v>19</v>
      </c>
      <c r="D69">
        <v>68</v>
      </c>
      <c r="E69" t="s">
        <v>20</v>
      </c>
      <c r="F69">
        <v>22983</v>
      </c>
      <c r="G69">
        <v>68</v>
      </c>
      <c r="H69">
        <v>34</v>
      </c>
      <c r="I69" t="str">
        <f t="shared" si="1"/>
        <v>Small</v>
      </c>
      <c r="J69" t="s">
        <v>307</v>
      </c>
      <c r="K69" t="s">
        <v>308</v>
      </c>
      <c r="L69" t="s">
        <v>309</v>
      </c>
      <c r="M69" t="s">
        <v>310</v>
      </c>
      <c r="N69" t="s">
        <v>311</v>
      </c>
      <c r="O69" t="s">
        <v>36</v>
      </c>
      <c r="P69">
        <v>4722.8946999999998</v>
      </c>
      <c r="Q69">
        <v>18327000</v>
      </c>
      <c r="R69" t="s">
        <v>118</v>
      </c>
      <c r="S69">
        <v>2</v>
      </c>
    </row>
    <row r="70" spans="1:19" x14ac:dyDescent="0.3">
      <c r="A70">
        <v>69</v>
      </c>
      <c r="B70" t="s">
        <v>19</v>
      </c>
      <c r="C70" t="s">
        <v>19</v>
      </c>
      <c r="D70">
        <v>69</v>
      </c>
      <c r="E70" t="s">
        <v>20</v>
      </c>
      <c r="F70">
        <v>25774</v>
      </c>
      <c r="G70">
        <v>69</v>
      </c>
      <c r="H70">
        <v>37</v>
      </c>
      <c r="I70" t="str">
        <f t="shared" si="1"/>
        <v>Small</v>
      </c>
      <c r="J70" t="s">
        <v>312</v>
      </c>
      <c r="K70" t="s">
        <v>313</v>
      </c>
      <c r="L70" t="s">
        <v>45</v>
      </c>
      <c r="M70" t="s">
        <v>46</v>
      </c>
      <c r="N70" t="s">
        <v>314</v>
      </c>
      <c r="O70" t="s">
        <v>48</v>
      </c>
      <c r="P70">
        <v>4676.4588000000003</v>
      </c>
      <c r="Q70">
        <v>5017670</v>
      </c>
      <c r="R70" t="s">
        <v>42</v>
      </c>
      <c r="S70">
        <v>1</v>
      </c>
    </row>
    <row r="71" spans="1:19" x14ac:dyDescent="0.3">
      <c r="A71">
        <v>70</v>
      </c>
      <c r="B71" t="s">
        <v>19</v>
      </c>
      <c r="C71" t="s">
        <v>19</v>
      </c>
      <c r="D71">
        <v>70</v>
      </c>
      <c r="E71" t="s">
        <v>20</v>
      </c>
      <c r="F71">
        <v>24877</v>
      </c>
      <c r="G71">
        <v>70</v>
      </c>
      <c r="H71">
        <v>40</v>
      </c>
      <c r="I71" t="str">
        <f t="shared" si="1"/>
        <v>Small</v>
      </c>
      <c r="J71" t="s">
        <v>315</v>
      </c>
      <c r="K71" t="s">
        <v>316</v>
      </c>
      <c r="L71" t="s">
        <v>45</v>
      </c>
      <c r="M71" t="s">
        <v>46</v>
      </c>
      <c r="N71" t="s">
        <v>317</v>
      </c>
      <c r="O71" t="s">
        <v>48</v>
      </c>
      <c r="P71">
        <v>4669.4023999999999</v>
      </c>
      <c r="Q71">
        <v>45929345</v>
      </c>
      <c r="R71" t="s">
        <v>151</v>
      </c>
      <c r="S71">
        <v>1</v>
      </c>
    </row>
    <row r="72" spans="1:19" x14ac:dyDescent="0.3">
      <c r="A72">
        <v>71</v>
      </c>
      <c r="B72" t="s">
        <v>19</v>
      </c>
      <c r="C72" t="s">
        <v>19</v>
      </c>
      <c r="D72">
        <v>71</v>
      </c>
      <c r="E72" t="s">
        <v>20</v>
      </c>
      <c r="F72">
        <v>23088</v>
      </c>
      <c r="G72">
        <v>71</v>
      </c>
      <c r="H72">
        <v>28</v>
      </c>
      <c r="I72" t="str">
        <f t="shared" si="1"/>
        <v>Small</v>
      </c>
      <c r="J72" t="s">
        <v>318</v>
      </c>
      <c r="K72" t="s">
        <v>319</v>
      </c>
      <c r="L72" t="s">
        <v>95</v>
      </c>
      <c r="M72" t="s">
        <v>96</v>
      </c>
      <c r="N72" t="s">
        <v>320</v>
      </c>
      <c r="O72" t="s">
        <v>150</v>
      </c>
      <c r="P72">
        <v>4638.7226000000001</v>
      </c>
      <c r="Q72">
        <v>6000834</v>
      </c>
      <c r="R72" t="s">
        <v>144</v>
      </c>
      <c r="S72">
        <v>2</v>
      </c>
    </row>
    <row r="73" spans="1:19" x14ac:dyDescent="0.3">
      <c r="A73">
        <v>72</v>
      </c>
      <c r="B73" t="s">
        <v>19</v>
      </c>
      <c r="C73" t="s">
        <v>19</v>
      </c>
      <c r="D73">
        <v>72</v>
      </c>
      <c r="E73" t="s">
        <v>20</v>
      </c>
      <c r="F73">
        <v>26510</v>
      </c>
      <c r="G73">
        <v>72</v>
      </c>
      <c r="H73">
        <v>40</v>
      </c>
      <c r="I73" t="str">
        <f t="shared" si="1"/>
        <v>Small</v>
      </c>
      <c r="J73" t="s">
        <v>321</v>
      </c>
      <c r="K73" t="s">
        <v>322</v>
      </c>
      <c r="L73" t="s">
        <v>23</v>
      </c>
      <c r="M73" t="s">
        <v>24</v>
      </c>
      <c r="N73" t="s">
        <v>323</v>
      </c>
      <c r="O73" t="s">
        <v>324</v>
      </c>
      <c r="P73">
        <v>4632.0582000000004</v>
      </c>
      <c r="Q73">
        <v>16940863</v>
      </c>
      <c r="R73" t="s">
        <v>30</v>
      </c>
      <c r="S73">
        <v>1</v>
      </c>
    </row>
    <row r="74" spans="1:19" x14ac:dyDescent="0.3">
      <c r="A74">
        <v>73</v>
      </c>
      <c r="B74" t="s">
        <v>19</v>
      </c>
      <c r="C74" t="s">
        <v>19</v>
      </c>
      <c r="D74">
        <v>73</v>
      </c>
      <c r="E74" t="s">
        <v>20</v>
      </c>
      <c r="F74">
        <v>25018</v>
      </c>
      <c r="G74">
        <v>73</v>
      </c>
      <c r="H74">
        <v>175</v>
      </c>
      <c r="I74" t="str">
        <f t="shared" si="1"/>
        <v>Medium</v>
      </c>
      <c r="J74" t="s">
        <v>325</v>
      </c>
      <c r="K74" t="s">
        <v>326</v>
      </c>
      <c r="L74" t="s">
        <v>131</v>
      </c>
      <c r="M74" t="s">
        <v>132</v>
      </c>
      <c r="N74" t="s">
        <v>133</v>
      </c>
      <c r="O74" t="s">
        <v>133</v>
      </c>
      <c r="P74">
        <v>4625.3167999999996</v>
      </c>
      <c r="Q74">
        <v>9157664</v>
      </c>
      <c r="R74" t="s">
        <v>151</v>
      </c>
      <c r="S74">
        <v>1</v>
      </c>
    </row>
    <row r="75" spans="1:19" x14ac:dyDescent="0.3">
      <c r="A75">
        <v>74</v>
      </c>
      <c r="B75" t="s">
        <v>19</v>
      </c>
      <c r="C75" t="s">
        <v>19</v>
      </c>
      <c r="D75">
        <v>74</v>
      </c>
      <c r="E75" t="s">
        <v>20</v>
      </c>
      <c r="F75">
        <v>26093</v>
      </c>
      <c r="G75">
        <v>74</v>
      </c>
      <c r="H75">
        <v>4</v>
      </c>
      <c r="I75" t="str">
        <f t="shared" si="1"/>
        <v>Small</v>
      </c>
      <c r="J75" t="s">
        <v>327</v>
      </c>
      <c r="K75" t="s">
        <v>328</v>
      </c>
      <c r="L75" t="s">
        <v>265</v>
      </c>
      <c r="M75" t="s">
        <v>266</v>
      </c>
      <c r="N75" t="s">
        <v>329</v>
      </c>
      <c r="O75" t="s">
        <v>268</v>
      </c>
      <c r="P75">
        <v>4355.2259000000004</v>
      </c>
      <c r="Q75">
        <v>23499000</v>
      </c>
      <c r="R75" t="s">
        <v>56</v>
      </c>
      <c r="S75">
        <v>1</v>
      </c>
    </row>
    <row r="76" spans="1:19" x14ac:dyDescent="0.3">
      <c r="A76">
        <v>75</v>
      </c>
      <c r="B76" t="s">
        <v>19</v>
      </c>
      <c r="C76" t="s">
        <v>19</v>
      </c>
      <c r="D76">
        <v>75</v>
      </c>
      <c r="E76" t="s">
        <v>20</v>
      </c>
      <c r="F76">
        <v>26181</v>
      </c>
      <c r="G76">
        <v>75</v>
      </c>
      <c r="H76">
        <v>64</v>
      </c>
      <c r="I76" t="str">
        <f t="shared" si="1"/>
        <v>Medium</v>
      </c>
      <c r="J76" t="s">
        <v>330</v>
      </c>
      <c r="K76" t="s">
        <v>331</v>
      </c>
      <c r="L76" t="s">
        <v>64</v>
      </c>
      <c r="M76" t="s">
        <v>65</v>
      </c>
      <c r="N76" t="s">
        <v>66</v>
      </c>
      <c r="O76" t="s">
        <v>67</v>
      </c>
      <c r="P76">
        <v>4219.4187000000002</v>
      </c>
      <c r="Q76">
        <v>8815804</v>
      </c>
      <c r="R76" t="s">
        <v>151</v>
      </c>
      <c r="S76">
        <v>1</v>
      </c>
    </row>
    <row r="77" spans="1:19" x14ac:dyDescent="0.3">
      <c r="A77">
        <v>76</v>
      </c>
      <c r="B77" t="s">
        <v>19</v>
      </c>
      <c r="C77" t="s">
        <v>19</v>
      </c>
      <c r="D77">
        <v>76</v>
      </c>
      <c r="E77" t="s">
        <v>20</v>
      </c>
      <c r="F77">
        <v>22998</v>
      </c>
      <c r="G77">
        <v>76</v>
      </c>
      <c r="H77">
        <v>126</v>
      </c>
      <c r="I77" t="str">
        <f t="shared" si="1"/>
        <v>Medium</v>
      </c>
      <c r="J77" t="s">
        <v>332</v>
      </c>
      <c r="K77" t="s">
        <v>333</v>
      </c>
      <c r="L77" t="s">
        <v>185</v>
      </c>
      <c r="M77" t="s">
        <v>186</v>
      </c>
      <c r="N77" t="s">
        <v>301</v>
      </c>
      <c r="O77" t="s">
        <v>179</v>
      </c>
      <c r="P77">
        <v>4146.4844000000003</v>
      </c>
      <c r="Q77">
        <v>54355000</v>
      </c>
      <c r="R77" t="s">
        <v>74</v>
      </c>
      <c r="S77">
        <v>2</v>
      </c>
    </row>
    <row r="78" spans="1:19" x14ac:dyDescent="0.3">
      <c r="A78">
        <v>77</v>
      </c>
      <c r="B78" t="s">
        <v>19</v>
      </c>
      <c r="C78" t="s">
        <v>19</v>
      </c>
      <c r="D78">
        <v>77</v>
      </c>
      <c r="E78" t="s">
        <v>20</v>
      </c>
      <c r="F78">
        <v>25843</v>
      </c>
      <c r="G78">
        <v>77</v>
      </c>
      <c r="H78">
        <v>23</v>
      </c>
      <c r="I78" t="str">
        <f t="shared" si="1"/>
        <v>Small</v>
      </c>
      <c r="J78" t="s">
        <v>334</v>
      </c>
      <c r="K78" t="s">
        <v>335</v>
      </c>
      <c r="L78" t="s">
        <v>45</v>
      </c>
      <c r="M78" t="s">
        <v>46</v>
      </c>
      <c r="N78" t="s">
        <v>336</v>
      </c>
      <c r="O78" t="s">
        <v>48</v>
      </c>
      <c r="P78">
        <v>4101.3374000000003</v>
      </c>
      <c r="Q78">
        <v>12477972</v>
      </c>
      <c r="R78" t="s">
        <v>56</v>
      </c>
      <c r="S78">
        <v>1</v>
      </c>
    </row>
    <row r="79" spans="1:19" x14ac:dyDescent="0.3">
      <c r="A79">
        <v>78</v>
      </c>
      <c r="B79" t="s">
        <v>19</v>
      </c>
      <c r="C79" t="s">
        <v>19</v>
      </c>
      <c r="D79">
        <v>78</v>
      </c>
      <c r="E79" t="s">
        <v>20</v>
      </c>
      <c r="F79">
        <v>25910</v>
      </c>
      <c r="G79">
        <v>78</v>
      </c>
      <c r="H79">
        <v>16</v>
      </c>
      <c r="I79" t="str">
        <f t="shared" si="1"/>
        <v>Small</v>
      </c>
      <c r="J79" t="s">
        <v>337</v>
      </c>
      <c r="K79" t="s">
        <v>338</v>
      </c>
      <c r="L79" t="s">
        <v>131</v>
      </c>
      <c r="M79" t="s">
        <v>132</v>
      </c>
      <c r="N79" t="s">
        <v>339</v>
      </c>
      <c r="O79" t="s">
        <v>143</v>
      </c>
      <c r="P79">
        <v>4076.4205999999999</v>
      </c>
      <c r="Q79">
        <v>4897229</v>
      </c>
      <c r="R79" t="s">
        <v>262</v>
      </c>
      <c r="S79">
        <v>1</v>
      </c>
    </row>
    <row r="80" spans="1:19" x14ac:dyDescent="0.3">
      <c r="A80">
        <v>79</v>
      </c>
      <c r="B80" t="s">
        <v>19</v>
      </c>
      <c r="C80" t="s">
        <v>19</v>
      </c>
      <c r="D80">
        <v>79</v>
      </c>
      <c r="E80" t="s">
        <v>20</v>
      </c>
      <c r="F80">
        <v>25062</v>
      </c>
      <c r="G80">
        <v>79</v>
      </c>
      <c r="H80">
        <v>53</v>
      </c>
      <c r="I80" t="str">
        <f t="shared" si="1"/>
        <v>Medium</v>
      </c>
      <c r="J80" t="s">
        <v>340</v>
      </c>
      <c r="K80" t="s">
        <v>341</v>
      </c>
      <c r="L80" t="s">
        <v>23</v>
      </c>
      <c r="M80" t="s">
        <v>24</v>
      </c>
      <c r="N80" t="s">
        <v>342</v>
      </c>
      <c r="O80" t="s">
        <v>26</v>
      </c>
      <c r="P80">
        <v>4063.5936999999999</v>
      </c>
      <c r="Q80">
        <v>6058237</v>
      </c>
      <c r="R80" t="s">
        <v>151</v>
      </c>
      <c r="S80">
        <v>1</v>
      </c>
    </row>
    <row r="81" spans="1:19" x14ac:dyDescent="0.3">
      <c r="A81">
        <v>80</v>
      </c>
      <c r="B81" t="s">
        <v>19</v>
      </c>
      <c r="C81" t="s">
        <v>19</v>
      </c>
      <c r="D81">
        <v>80</v>
      </c>
      <c r="E81" t="s">
        <v>20</v>
      </c>
      <c r="F81">
        <v>25618</v>
      </c>
      <c r="G81">
        <v>80</v>
      </c>
      <c r="H81">
        <v>32</v>
      </c>
      <c r="I81" t="str">
        <f t="shared" si="1"/>
        <v>Small</v>
      </c>
      <c r="J81" t="s">
        <v>343</v>
      </c>
      <c r="K81" t="s">
        <v>344</v>
      </c>
      <c r="L81" t="s">
        <v>95</v>
      </c>
      <c r="M81" t="s">
        <v>96</v>
      </c>
      <c r="N81" t="s">
        <v>345</v>
      </c>
      <c r="O81" t="s">
        <v>150</v>
      </c>
      <c r="P81">
        <v>4062.0097999999998</v>
      </c>
      <c r="Q81">
        <v>8003961</v>
      </c>
      <c r="R81" t="s">
        <v>182</v>
      </c>
      <c r="S81">
        <v>1</v>
      </c>
    </row>
    <row r="82" spans="1:19" x14ac:dyDescent="0.3">
      <c r="A82">
        <v>81</v>
      </c>
      <c r="B82" t="s">
        <v>19</v>
      </c>
      <c r="C82" t="s">
        <v>19</v>
      </c>
      <c r="D82">
        <v>81</v>
      </c>
      <c r="E82" t="s">
        <v>20</v>
      </c>
      <c r="F82">
        <v>25868</v>
      </c>
      <c r="G82">
        <v>81</v>
      </c>
      <c r="H82">
        <v>28</v>
      </c>
      <c r="I82" t="str">
        <f t="shared" si="1"/>
        <v>Small</v>
      </c>
      <c r="J82" t="s">
        <v>346</v>
      </c>
      <c r="K82" t="s">
        <v>347</v>
      </c>
      <c r="L82" t="s">
        <v>309</v>
      </c>
      <c r="M82" t="s">
        <v>310</v>
      </c>
      <c r="N82" t="s">
        <v>311</v>
      </c>
      <c r="O82" t="s">
        <v>36</v>
      </c>
      <c r="P82">
        <v>4056.1632</v>
      </c>
      <c r="Q82">
        <v>15010399</v>
      </c>
      <c r="R82" t="s">
        <v>144</v>
      </c>
      <c r="S82">
        <v>1</v>
      </c>
    </row>
    <row r="83" spans="1:19" x14ac:dyDescent="0.3">
      <c r="A83">
        <v>82</v>
      </c>
      <c r="B83" t="s">
        <v>19</v>
      </c>
      <c r="C83" t="s">
        <v>19</v>
      </c>
      <c r="D83">
        <v>82</v>
      </c>
      <c r="E83" t="s">
        <v>20</v>
      </c>
      <c r="F83">
        <v>22919</v>
      </c>
      <c r="G83">
        <v>82</v>
      </c>
      <c r="H83">
        <v>131</v>
      </c>
      <c r="I83" t="str">
        <f t="shared" si="1"/>
        <v>Medium</v>
      </c>
      <c r="J83" t="s">
        <v>348</v>
      </c>
      <c r="K83" t="s">
        <v>349</v>
      </c>
      <c r="L83" t="s">
        <v>131</v>
      </c>
      <c r="M83" t="s">
        <v>132</v>
      </c>
      <c r="N83" t="s">
        <v>133</v>
      </c>
      <c r="O83" t="s">
        <v>133</v>
      </c>
      <c r="P83">
        <v>4040.0382</v>
      </c>
      <c r="Q83">
        <v>22119065</v>
      </c>
      <c r="R83" t="s">
        <v>42</v>
      </c>
      <c r="S83">
        <v>2</v>
      </c>
    </row>
    <row r="84" spans="1:19" x14ac:dyDescent="0.3">
      <c r="A84">
        <v>83</v>
      </c>
      <c r="B84" t="s">
        <v>19</v>
      </c>
      <c r="C84" t="s">
        <v>19</v>
      </c>
      <c r="D84">
        <v>83</v>
      </c>
      <c r="E84" t="s">
        <v>20</v>
      </c>
      <c r="F84">
        <v>25510</v>
      </c>
      <c r="G84">
        <v>83</v>
      </c>
      <c r="H84">
        <v>39</v>
      </c>
      <c r="I84" t="str">
        <f t="shared" si="1"/>
        <v>Small</v>
      </c>
      <c r="J84" t="s">
        <v>350</v>
      </c>
      <c r="K84" t="s">
        <v>351</v>
      </c>
      <c r="L84" t="s">
        <v>23</v>
      </c>
      <c r="M84" t="s">
        <v>24</v>
      </c>
      <c r="N84" t="s">
        <v>352</v>
      </c>
      <c r="O84" t="s">
        <v>60</v>
      </c>
      <c r="P84">
        <v>4033.2485999999999</v>
      </c>
      <c r="Q84">
        <v>7315850</v>
      </c>
      <c r="R84" t="s">
        <v>27</v>
      </c>
      <c r="S84">
        <v>1</v>
      </c>
    </row>
    <row r="85" spans="1:19" x14ac:dyDescent="0.3">
      <c r="A85">
        <v>84</v>
      </c>
      <c r="B85" t="s">
        <v>19</v>
      </c>
      <c r="C85" t="s">
        <v>19</v>
      </c>
      <c r="D85">
        <v>84</v>
      </c>
      <c r="E85" t="s">
        <v>20</v>
      </c>
      <c r="F85">
        <v>25545</v>
      </c>
      <c r="G85">
        <v>84</v>
      </c>
      <c r="H85">
        <v>13</v>
      </c>
      <c r="I85" t="str">
        <f t="shared" si="1"/>
        <v>Small</v>
      </c>
      <c r="J85" t="s">
        <v>353</v>
      </c>
      <c r="K85" t="s">
        <v>354</v>
      </c>
      <c r="L85" t="s">
        <v>185</v>
      </c>
      <c r="M85" t="s">
        <v>186</v>
      </c>
      <c r="N85" t="s">
        <v>355</v>
      </c>
      <c r="O85" t="s">
        <v>179</v>
      </c>
      <c r="P85">
        <v>4011.2130999999999</v>
      </c>
      <c r="Q85">
        <v>4139786</v>
      </c>
      <c r="R85" t="s">
        <v>27</v>
      </c>
      <c r="S85">
        <v>1</v>
      </c>
    </row>
    <row r="86" spans="1:19" x14ac:dyDescent="0.3">
      <c r="A86">
        <v>85</v>
      </c>
      <c r="B86" t="s">
        <v>19</v>
      </c>
      <c r="C86" t="s">
        <v>19</v>
      </c>
      <c r="D86">
        <v>85</v>
      </c>
      <c r="E86" t="s">
        <v>20</v>
      </c>
      <c r="F86">
        <v>25518</v>
      </c>
      <c r="G86">
        <v>85</v>
      </c>
      <c r="H86">
        <v>49</v>
      </c>
      <c r="I86" t="str">
        <f t="shared" si="1"/>
        <v>Small</v>
      </c>
      <c r="J86" t="s">
        <v>356</v>
      </c>
      <c r="K86" t="s">
        <v>357</v>
      </c>
      <c r="L86" t="s">
        <v>309</v>
      </c>
      <c r="M86" t="s">
        <v>310</v>
      </c>
      <c r="N86" t="s">
        <v>311</v>
      </c>
      <c r="O86" t="s">
        <v>36</v>
      </c>
      <c r="P86">
        <v>3946.3888000000002</v>
      </c>
      <c r="Q86">
        <v>5693350</v>
      </c>
      <c r="R86" t="s">
        <v>151</v>
      </c>
      <c r="S86">
        <v>1</v>
      </c>
    </row>
    <row r="87" spans="1:19" x14ac:dyDescent="0.3">
      <c r="A87">
        <v>86</v>
      </c>
      <c r="B87" t="s">
        <v>19</v>
      </c>
      <c r="C87" t="s">
        <v>19</v>
      </c>
      <c r="D87">
        <v>86</v>
      </c>
      <c r="E87" t="s">
        <v>20</v>
      </c>
      <c r="F87">
        <v>24946</v>
      </c>
      <c r="G87">
        <v>86</v>
      </c>
      <c r="H87">
        <v>1250</v>
      </c>
      <c r="I87" t="str">
        <f t="shared" si="1"/>
        <v>Enterprise</v>
      </c>
      <c r="J87" t="s">
        <v>358</v>
      </c>
      <c r="K87" t="s">
        <v>359</v>
      </c>
      <c r="L87" t="s">
        <v>360</v>
      </c>
      <c r="M87" t="s">
        <v>361</v>
      </c>
      <c r="N87" t="s">
        <v>362</v>
      </c>
      <c r="O87" t="s">
        <v>362</v>
      </c>
      <c r="P87">
        <v>3943.8155000000002</v>
      </c>
      <c r="Q87">
        <v>18286053</v>
      </c>
      <c r="R87" t="s">
        <v>61</v>
      </c>
      <c r="S87">
        <v>1</v>
      </c>
    </row>
    <row r="88" spans="1:19" x14ac:dyDescent="0.3">
      <c r="A88">
        <v>87</v>
      </c>
      <c r="B88" t="s">
        <v>19</v>
      </c>
      <c r="C88" t="s">
        <v>19</v>
      </c>
      <c r="D88">
        <v>87</v>
      </c>
      <c r="E88" t="s">
        <v>20</v>
      </c>
      <c r="F88">
        <v>25892</v>
      </c>
      <c r="G88">
        <v>87</v>
      </c>
      <c r="H88">
        <v>2</v>
      </c>
      <c r="I88" t="str">
        <f t="shared" si="1"/>
        <v>Small</v>
      </c>
      <c r="J88" t="s">
        <v>363</v>
      </c>
      <c r="K88" t="s">
        <v>364</v>
      </c>
      <c r="L88" t="s">
        <v>164</v>
      </c>
      <c r="M88" t="s">
        <v>165</v>
      </c>
      <c r="N88" t="s">
        <v>365</v>
      </c>
      <c r="O88" t="s">
        <v>366</v>
      </c>
      <c r="P88">
        <v>3943.0039999999999</v>
      </c>
      <c r="Q88">
        <v>7707138</v>
      </c>
      <c r="R88" t="s">
        <v>37</v>
      </c>
      <c r="S88">
        <v>1</v>
      </c>
    </row>
    <row r="89" spans="1:19" x14ac:dyDescent="0.3">
      <c r="A89">
        <v>88</v>
      </c>
      <c r="B89" t="s">
        <v>19</v>
      </c>
      <c r="C89" t="s">
        <v>19</v>
      </c>
      <c r="D89">
        <v>88</v>
      </c>
      <c r="E89" t="s">
        <v>20</v>
      </c>
      <c r="F89">
        <v>22933</v>
      </c>
      <c r="G89">
        <v>88</v>
      </c>
      <c r="H89">
        <v>150</v>
      </c>
      <c r="I89" t="str">
        <f t="shared" si="1"/>
        <v>Medium</v>
      </c>
      <c r="J89" t="s">
        <v>367</v>
      </c>
      <c r="K89" t="s">
        <v>368</v>
      </c>
      <c r="L89" t="s">
        <v>311</v>
      </c>
      <c r="M89" t="s">
        <v>369</v>
      </c>
      <c r="N89" t="s">
        <v>370</v>
      </c>
      <c r="O89" t="s">
        <v>370</v>
      </c>
      <c r="P89">
        <v>3939.4785999999999</v>
      </c>
      <c r="Q89">
        <v>18904275</v>
      </c>
      <c r="R89" t="s">
        <v>151</v>
      </c>
      <c r="S89">
        <v>2</v>
      </c>
    </row>
    <row r="90" spans="1:19" x14ac:dyDescent="0.3">
      <c r="A90">
        <v>89</v>
      </c>
      <c r="B90" t="s">
        <v>19</v>
      </c>
      <c r="C90" t="s">
        <v>19</v>
      </c>
      <c r="D90">
        <v>89</v>
      </c>
      <c r="E90" t="s">
        <v>20</v>
      </c>
      <c r="F90">
        <v>25880</v>
      </c>
      <c r="G90">
        <v>89</v>
      </c>
      <c r="H90">
        <v>28</v>
      </c>
      <c r="I90" t="str">
        <f t="shared" si="1"/>
        <v>Small</v>
      </c>
      <c r="J90" t="s">
        <v>371</v>
      </c>
      <c r="K90" t="s">
        <v>372</v>
      </c>
      <c r="L90" t="s">
        <v>154</v>
      </c>
      <c r="M90" t="s">
        <v>155</v>
      </c>
      <c r="N90" t="s">
        <v>373</v>
      </c>
      <c r="O90" t="s">
        <v>298</v>
      </c>
      <c r="P90">
        <v>3929.4614000000001</v>
      </c>
      <c r="Q90">
        <v>33167746</v>
      </c>
      <c r="R90" t="s">
        <v>262</v>
      </c>
      <c r="S90">
        <v>1</v>
      </c>
    </row>
    <row r="91" spans="1:19" x14ac:dyDescent="0.3">
      <c r="A91">
        <v>90</v>
      </c>
      <c r="B91" t="s">
        <v>19</v>
      </c>
      <c r="C91" t="s">
        <v>19</v>
      </c>
      <c r="D91">
        <v>90</v>
      </c>
      <c r="E91" t="s">
        <v>20</v>
      </c>
      <c r="F91">
        <v>25212</v>
      </c>
      <c r="G91">
        <v>90</v>
      </c>
      <c r="H91">
        <v>14</v>
      </c>
      <c r="I91" t="str">
        <f t="shared" si="1"/>
        <v>Small</v>
      </c>
      <c r="J91" t="s">
        <v>374</v>
      </c>
      <c r="K91" t="s">
        <v>375</v>
      </c>
      <c r="L91" t="s">
        <v>170</v>
      </c>
      <c r="M91" t="s">
        <v>171</v>
      </c>
      <c r="N91" t="s">
        <v>376</v>
      </c>
      <c r="O91" t="s">
        <v>377</v>
      </c>
      <c r="P91">
        <v>3877.8706000000002</v>
      </c>
      <c r="Q91">
        <v>8471671</v>
      </c>
      <c r="R91" t="s">
        <v>243</v>
      </c>
      <c r="S91">
        <v>1</v>
      </c>
    </row>
    <row r="92" spans="1:19" x14ac:dyDescent="0.3">
      <c r="A92">
        <v>91</v>
      </c>
      <c r="B92" t="s">
        <v>19</v>
      </c>
      <c r="C92" t="s">
        <v>19</v>
      </c>
      <c r="D92">
        <v>91</v>
      </c>
      <c r="E92" t="s">
        <v>20</v>
      </c>
      <c r="F92">
        <v>25460</v>
      </c>
      <c r="G92">
        <v>91</v>
      </c>
      <c r="H92">
        <v>45</v>
      </c>
      <c r="I92" t="str">
        <f t="shared" si="1"/>
        <v>Small</v>
      </c>
      <c r="J92" t="s">
        <v>378</v>
      </c>
      <c r="K92" t="s">
        <v>379</v>
      </c>
      <c r="L92" t="s">
        <v>170</v>
      </c>
      <c r="M92" t="s">
        <v>171</v>
      </c>
      <c r="N92" t="s">
        <v>380</v>
      </c>
      <c r="O92" t="s">
        <v>381</v>
      </c>
      <c r="P92">
        <v>3869.7685999999999</v>
      </c>
      <c r="Q92">
        <v>6469651</v>
      </c>
      <c r="R92" t="s">
        <v>144</v>
      </c>
      <c r="S92">
        <v>1</v>
      </c>
    </row>
    <row r="93" spans="1:19" x14ac:dyDescent="0.3">
      <c r="A93">
        <v>92</v>
      </c>
      <c r="B93" t="s">
        <v>19</v>
      </c>
      <c r="C93" t="s">
        <v>19</v>
      </c>
      <c r="D93">
        <v>92</v>
      </c>
      <c r="E93" t="s">
        <v>20</v>
      </c>
      <c r="F93">
        <v>22952</v>
      </c>
      <c r="G93">
        <v>92</v>
      </c>
      <c r="H93">
        <v>764</v>
      </c>
      <c r="I93" t="str">
        <f t="shared" si="1"/>
        <v>Enterprise</v>
      </c>
      <c r="J93" t="s">
        <v>382</v>
      </c>
      <c r="K93" t="s">
        <v>383</v>
      </c>
      <c r="L93" t="s">
        <v>45</v>
      </c>
      <c r="M93" t="s">
        <v>46</v>
      </c>
      <c r="N93" t="s">
        <v>48</v>
      </c>
      <c r="O93" t="s">
        <v>48</v>
      </c>
      <c r="P93">
        <v>3859.6587</v>
      </c>
      <c r="Q93">
        <v>58009000</v>
      </c>
      <c r="R93" t="s">
        <v>56</v>
      </c>
      <c r="S93">
        <v>2</v>
      </c>
    </row>
    <row r="94" spans="1:19" x14ac:dyDescent="0.3">
      <c r="A94">
        <v>93</v>
      </c>
      <c r="B94" t="s">
        <v>19</v>
      </c>
      <c r="C94" t="s">
        <v>19</v>
      </c>
      <c r="D94">
        <v>93</v>
      </c>
      <c r="E94" t="s">
        <v>20</v>
      </c>
      <c r="F94">
        <v>25047</v>
      </c>
      <c r="G94">
        <v>93</v>
      </c>
      <c r="H94">
        <v>26</v>
      </c>
      <c r="I94" t="str">
        <f t="shared" si="1"/>
        <v>Small</v>
      </c>
      <c r="J94" t="s">
        <v>384</v>
      </c>
      <c r="K94" t="s">
        <v>385</v>
      </c>
      <c r="L94" t="s">
        <v>23</v>
      </c>
      <c r="M94" t="s">
        <v>24</v>
      </c>
      <c r="N94" t="s">
        <v>386</v>
      </c>
      <c r="O94" t="s">
        <v>26</v>
      </c>
      <c r="P94">
        <v>3824.8721</v>
      </c>
      <c r="Q94">
        <v>5061986</v>
      </c>
      <c r="R94" t="s">
        <v>121</v>
      </c>
      <c r="S94">
        <v>1</v>
      </c>
    </row>
    <row r="95" spans="1:19" x14ac:dyDescent="0.3">
      <c r="A95">
        <v>94</v>
      </c>
      <c r="B95" t="s">
        <v>19</v>
      </c>
      <c r="C95" t="s">
        <v>19</v>
      </c>
      <c r="D95">
        <v>94</v>
      </c>
      <c r="E95" t="s">
        <v>20</v>
      </c>
      <c r="F95">
        <v>26166</v>
      </c>
      <c r="G95">
        <v>94</v>
      </c>
      <c r="H95">
        <v>6</v>
      </c>
      <c r="I95" t="str">
        <f t="shared" si="1"/>
        <v>Small</v>
      </c>
      <c r="J95" t="s">
        <v>387</v>
      </c>
      <c r="K95" t="s">
        <v>388</v>
      </c>
      <c r="L95" t="s">
        <v>95</v>
      </c>
      <c r="M95" t="s">
        <v>96</v>
      </c>
      <c r="N95" t="s">
        <v>97</v>
      </c>
      <c r="O95" t="s">
        <v>98</v>
      </c>
      <c r="P95">
        <v>3745.6889999999999</v>
      </c>
      <c r="Q95">
        <v>18068816</v>
      </c>
      <c r="R95" t="s">
        <v>27</v>
      </c>
      <c r="S95">
        <v>1</v>
      </c>
    </row>
    <row r="96" spans="1:19" x14ac:dyDescent="0.3">
      <c r="A96">
        <v>95</v>
      </c>
      <c r="B96" t="s">
        <v>19</v>
      </c>
      <c r="C96" t="s">
        <v>19</v>
      </c>
      <c r="D96">
        <v>95</v>
      </c>
      <c r="E96" t="s">
        <v>20</v>
      </c>
      <c r="F96">
        <v>25745</v>
      </c>
      <c r="G96">
        <v>95</v>
      </c>
      <c r="H96">
        <v>90</v>
      </c>
      <c r="I96" t="str">
        <f t="shared" si="1"/>
        <v>Medium</v>
      </c>
      <c r="J96" t="s">
        <v>389</v>
      </c>
      <c r="K96" t="s">
        <v>390</v>
      </c>
      <c r="L96" t="s">
        <v>189</v>
      </c>
      <c r="M96" t="s">
        <v>190</v>
      </c>
      <c r="N96" t="s">
        <v>391</v>
      </c>
      <c r="O96" t="s">
        <v>192</v>
      </c>
      <c r="P96">
        <v>3694.0309000000002</v>
      </c>
      <c r="Q96">
        <v>5637285</v>
      </c>
      <c r="R96" t="s">
        <v>144</v>
      </c>
      <c r="S96">
        <v>1</v>
      </c>
    </row>
    <row r="97" spans="1:19" x14ac:dyDescent="0.3">
      <c r="A97">
        <v>96</v>
      </c>
      <c r="B97" t="s">
        <v>19</v>
      </c>
      <c r="C97" t="s">
        <v>19</v>
      </c>
      <c r="D97">
        <v>96</v>
      </c>
      <c r="E97" t="s">
        <v>20</v>
      </c>
      <c r="F97">
        <v>25698</v>
      </c>
      <c r="G97">
        <v>96</v>
      </c>
      <c r="H97">
        <v>192</v>
      </c>
      <c r="I97" t="str">
        <f t="shared" si="1"/>
        <v>Medium</v>
      </c>
      <c r="J97" t="s">
        <v>392</v>
      </c>
      <c r="K97" t="s">
        <v>393</v>
      </c>
      <c r="L97" t="s">
        <v>33</v>
      </c>
      <c r="M97" t="s">
        <v>34</v>
      </c>
      <c r="N97" t="s">
        <v>394</v>
      </c>
      <c r="O97" t="s">
        <v>36</v>
      </c>
      <c r="P97">
        <v>3656.7914999999998</v>
      </c>
      <c r="Q97">
        <v>6580396</v>
      </c>
      <c r="R97" t="s">
        <v>61</v>
      </c>
      <c r="S97">
        <v>1</v>
      </c>
    </row>
    <row r="98" spans="1:19" x14ac:dyDescent="0.3">
      <c r="A98">
        <v>97</v>
      </c>
      <c r="B98" t="s">
        <v>19</v>
      </c>
      <c r="C98" t="s">
        <v>19</v>
      </c>
      <c r="D98">
        <v>97</v>
      </c>
      <c r="E98" t="s">
        <v>20</v>
      </c>
      <c r="F98">
        <v>25126</v>
      </c>
      <c r="G98">
        <v>97</v>
      </c>
      <c r="H98">
        <v>10</v>
      </c>
      <c r="I98" t="str">
        <f t="shared" si="1"/>
        <v>Small</v>
      </c>
      <c r="J98" t="s">
        <v>395</v>
      </c>
      <c r="K98" t="s">
        <v>396</v>
      </c>
      <c r="L98" t="s">
        <v>154</v>
      </c>
      <c r="M98" t="s">
        <v>155</v>
      </c>
      <c r="N98" t="s">
        <v>397</v>
      </c>
      <c r="O98" t="s">
        <v>298</v>
      </c>
      <c r="P98">
        <v>3637.1336000000001</v>
      </c>
      <c r="Q98">
        <v>110914763</v>
      </c>
      <c r="R98" t="s">
        <v>121</v>
      </c>
      <c r="S98">
        <v>1</v>
      </c>
    </row>
    <row r="99" spans="1:19" x14ac:dyDescent="0.3">
      <c r="A99">
        <v>98</v>
      </c>
      <c r="B99" t="s">
        <v>19</v>
      </c>
      <c r="C99" t="s">
        <v>19</v>
      </c>
      <c r="D99">
        <v>98</v>
      </c>
      <c r="E99" t="s">
        <v>20</v>
      </c>
      <c r="F99">
        <v>25287</v>
      </c>
      <c r="G99">
        <v>98</v>
      </c>
      <c r="H99">
        <v>115</v>
      </c>
      <c r="I99" t="str">
        <f t="shared" si="1"/>
        <v>Medium</v>
      </c>
      <c r="J99" t="s">
        <v>398</v>
      </c>
      <c r="K99" t="s">
        <v>399</v>
      </c>
      <c r="L99" t="s">
        <v>131</v>
      </c>
      <c r="M99" t="s">
        <v>132</v>
      </c>
      <c r="N99" t="s">
        <v>400</v>
      </c>
      <c r="O99" t="s">
        <v>143</v>
      </c>
      <c r="P99">
        <v>3612.7746000000002</v>
      </c>
      <c r="Q99">
        <v>32895443</v>
      </c>
      <c r="R99" t="s">
        <v>49</v>
      </c>
      <c r="S99">
        <v>1</v>
      </c>
    </row>
    <row r="100" spans="1:19" x14ac:dyDescent="0.3">
      <c r="A100">
        <v>99</v>
      </c>
      <c r="B100" t="s">
        <v>19</v>
      </c>
      <c r="C100" t="s">
        <v>19</v>
      </c>
      <c r="D100">
        <v>99</v>
      </c>
      <c r="E100" t="s">
        <v>20</v>
      </c>
      <c r="F100">
        <v>26456</v>
      </c>
      <c r="G100">
        <v>99</v>
      </c>
      <c r="H100">
        <v>108</v>
      </c>
      <c r="I100" t="str">
        <f t="shared" si="1"/>
        <v>Medium</v>
      </c>
      <c r="J100" t="s">
        <v>401</v>
      </c>
      <c r="K100" t="s">
        <v>402</v>
      </c>
      <c r="L100" t="s">
        <v>185</v>
      </c>
      <c r="M100" t="s">
        <v>186</v>
      </c>
      <c r="N100" t="s">
        <v>403</v>
      </c>
      <c r="O100" t="s">
        <v>179</v>
      </c>
      <c r="P100">
        <v>3588.5841</v>
      </c>
      <c r="Q100">
        <v>12860765</v>
      </c>
      <c r="R100" t="s">
        <v>56</v>
      </c>
      <c r="S100">
        <v>1</v>
      </c>
    </row>
    <row r="101" spans="1:19" x14ac:dyDescent="0.3">
      <c r="A101">
        <v>100</v>
      </c>
      <c r="B101" t="s">
        <v>19</v>
      </c>
      <c r="C101" t="s">
        <v>19</v>
      </c>
      <c r="D101">
        <v>100</v>
      </c>
      <c r="E101" t="s">
        <v>20</v>
      </c>
      <c r="F101">
        <v>26317</v>
      </c>
      <c r="G101">
        <v>100</v>
      </c>
      <c r="H101">
        <v>72</v>
      </c>
      <c r="I101" t="str">
        <f t="shared" si="1"/>
        <v>Medium</v>
      </c>
      <c r="J101" t="s">
        <v>404</v>
      </c>
      <c r="K101" t="s">
        <v>405</v>
      </c>
      <c r="L101" t="s">
        <v>257</v>
      </c>
      <c r="M101" t="s">
        <v>258</v>
      </c>
      <c r="N101" t="s">
        <v>406</v>
      </c>
      <c r="O101" t="s">
        <v>259</v>
      </c>
      <c r="P101">
        <v>3544.2163999999998</v>
      </c>
      <c r="Q101">
        <v>12899943</v>
      </c>
      <c r="R101" t="s">
        <v>61</v>
      </c>
      <c r="S101">
        <v>1</v>
      </c>
    </row>
    <row r="102" spans="1:19" x14ac:dyDescent="0.3">
      <c r="A102">
        <v>101</v>
      </c>
      <c r="B102" t="s">
        <v>19</v>
      </c>
      <c r="C102" t="s">
        <v>19</v>
      </c>
      <c r="D102">
        <v>101</v>
      </c>
      <c r="E102" t="s">
        <v>20</v>
      </c>
      <c r="F102">
        <v>24794</v>
      </c>
      <c r="G102">
        <v>101</v>
      </c>
      <c r="H102">
        <v>7</v>
      </c>
      <c r="I102" t="str">
        <f t="shared" si="1"/>
        <v>Small</v>
      </c>
      <c r="J102" t="s">
        <v>407</v>
      </c>
      <c r="K102" t="s">
        <v>408</v>
      </c>
      <c r="L102" t="s">
        <v>195</v>
      </c>
      <c r="M102" t="s">
        <v>196</v>
      </c>
      <c r="N102" t="s">
        <v>409</v>
      </c>
      <c r="O102" t="s">
        <v>410</v>
      </c>
      <c r="P102">
        <v>3543.1</v>
      </c>
      <c r="Q102">
        <v>5284863</v>
      </c>
      <c r="R102" t="s">
        <v>182</v>
      </c>
      <c r="S102">
        <v>1</v>
      </c>
    </row>
    <row r="103" spans="1:19" x14ac:dyDescent="0.3">
      <c r="A103">
        <v>102</v>
      </c>
      <c r="B103" t="s">
        <v>19</v>
      </c>
      <c r="C103" t="s">
        <v>19</v>
      </c>
      <c r="D103">
        <v>102</v>
      </c>
      <c r="E103" t="s">
        <v>20</v>
      </c>
      <c r="F103">
        <v>25791</v>
      </c>
      <c r="G103">
        <v>102</v>
      </c>
      <c r="H103">
        <v>12</v>
      </c>
      <c r="I103" t="str">
        <f t="shared" si="1"/>
        <v>Small</v>
      </c>
      <c r="J103" t="s">
        <v>411</v>
      </c>
      <c r="K103" t="s">
        <v>412</v>
      </c>
      <c r="L103" t="s">
        <v>33</v>
      </c>
      <c r="M103" t="s">
        <v>34</v>
      </c>
      <c r="N103" t="s">
        <v>413</v>
      </c>
      <c r="O103" t="s">
        <v>414</v>
      </c>
      <c r="P103">
        <v>3532.3775000000001</v>
      </c>
      <c r="Q103">
        <v>25433653</v>
      </c>
      <c r="R103" t="s">
        <v>415</v>
      </c>
      <c r="S103">
        <v>1</v>
      </c>
    </row>
    <row r="104" spans="1:19" x14ac:dyDescent="0.3">
      <c r="A104">
        <v>103</v>
      </c>
      <c r="B104" t="s">
        <v>19</v>
      </c>
      <c r="C104" t="s">
        <v>19</v>
      </c>
      <c r="D104">
        <v>103</v>
      </c>
      <c r="E104" t="s">
        <v>20</v>
      </c>
      <c r="F104">
        <v>26531</v>
      </c>
      <c r="G104">
        <v>103</v>
      </c>
      <c r="H104">
        <v>90</v>
      </c>
      <c r="I104" t="str">
        <f t="shared" si="1"/>
        <v>Medium</v>
      </c>
      <c r="J104" t="s">
        <v>416</v>
      </c>
      <c r="K104" t="s">
        <v>417</v>
      </c>
      <c r="L104" t="s">
        <v>70</v>
      </c>
      <c r="M104" t="s">
        <v>71</v>
      </c>
      <c r="N104" t="s">
        <v>72</v>
      </c>
      <c r="O104" t="s">
        <v>73</v>
      </c>
      <c r="P104">
        <v>3531.5493000000001</v>
      </c>
      <c r="Q104">
        <v>64460000</v>
      </c>
      <c r="R104" t="s">
        <v>182</v>
      </c>
      <c r="S104">
        <v>1</v>
      </c>
    </row>
    <row r="105" spans="1:19" x14ac:dyDescent="0.3">
      <c r="A105">
        <v>104</v>
      </c>
      <c r="B105" t="s">
        <v>19</v>
      </c>
      <c r="C105" t="s">
        <v>19</v>
      </c>
      <c r="D105">
        <v>104</v>
      </c>
      <c r="E105" t="s">
        <v>20</v>
      </c>
      <c r="F105">
        <v>26329</v>
      </c>
      <c r="G105">
        <v>104</v>
      </c>
      <c r="H105">
        <v>380</v>
      </c>
      <c r="I105" t="str">
        <f t="shared" si="1"/>
        <v>Large</v>
      </c>
      <c r="J105" t="s">
        <v>418</v>
      </c>
      <c r="K105" t="s">
        <v>419</v>
      </c>
      <c r="L105" t="s">
        <v>360</v>
      </c>
      <c r="M105" t="s">
        <v>361</v>
      </c>
      <c r="N105" t="s">
        <v>362</v>
      </c>
      <c r="O105" t="s">
        <v>362</v>
      </c>
      <c r="P105">
        <v>3490.2076000000002</v>
      </c>
      <c r="Q105">
        <v>85596581</v>
      </c>
      <c r="R105" t="s">
        <v>61</v>
      </c>
      <c r="S105">
        <v>1</v>
      </c>
    </row>
    <row r="106" spans="1:19" x14ac:dyDescent="0.3">
      <c r="A106">
        <v>105</v>
      </c>
      <c r="B106" t="s">
        <v>19</v>
      </c>
      <c r="C106" t="s">
        <v>19</v>
      </c>
      <c r="D106">
        <v>105</v>
      </c>
      <c r="E106" t="s">
        <v>20</v>
      </c>
      <c r="F106">
        <v>26379</v>
      </c>
      <c r="G106">
        <v>105</v>
      </c>
      <c r="H106">
        <v>100</v>
      </c>
      <c r="I106" t="str">
        <f t="shared" si="1"/>
        <v>Medium</v>
      </c>
      <c r="J106" t="s">
        <v>420</v>
      </c>
      <c r="K106" t="s">
        <v>421</v>
      </c>
      <c r="L106" t="s">
        <v>23</v>
      </c>
      <c r="M106" t="s">
        <v>24</v>
      </c>
      <c r="N106" t="s">
        <v>60</v>
      </c>
      <c r="O106" t="s">
        <v>60</v>
      </c>
      <c r="P106">
        <v>3443.0435000000002</v>
      </c>
      <c r="Q106">
        <v>8149000</v>
      </c>
      <c r="R106" t="s">
        <v>42</v>
      </c>
      <c r="S106">
        <v>1</v>
      </c>
    </row>
    <row r="107" spans="1:19" x14ac:dyDescent="0.3">
      <c r="A107">
        <v>106</v>
      </c>
      <c r="B107" t="s">
        <v>19</v>
      </c>
      <c r="C107" t="s">
        <v>19</v>
      </c>
      <c r="D107">
        <v>106</v>
      </c>
      <c r="E107" t="s">
        <v>20</v>
      </c>
      <c r="F107">
        <v>24947</v>
      </c>
      <c r="G107">
        <v>106</v>
      </c>
      <c r="H107">
        <v>80</v>
      </c>
      <c r="I107" t="str">
        <f t="shared" si="1"/>
        <v>Medium</v>
      </c>
      <c r="J107" t="s">
        <v>422</v>
      </c>
      <c r="K107" t="s">
        <v>423</v>
      </c>
      <c r="L107" t="s">
        <v>33</v>
      </c>
      <c r="M107" t="s">
        <v>34</v>
      </c>
      <c r="N107" t="s">
        <v>424</v>
      </c>
      <c r="O107" t="s">
        <v>425</v>
      </c>
      <c r="P107">
        <v>3401.9117000000001</v>
      </c>
      <c r="Q107">
        <v>24073472</v>
      </c>
      <c r="R107" t="s">
        <v>118</v>
      </c>
      <c r="S107">
        <v>1</v>
      </c>
    </row>
    <row r="108" spans="1:19" x14ac:dyDescent="0.3">
      <c r="A108">
        <v>107</v>
      </c>
      <c r="B108" t="s">
        <v>19</v>
      </c>
      <c r="C108" t="s">
        <v>19</v>
      </c>
      <c r="D108">
        <v>107</v>
      </c>
      <c r="E108" t="s">
        <v>20</v>
      </c>
      <c r="F108">
        <v>25461</v>
      </c>
      <c r="G108">
        <v>107</v>
      </c>
      <c r="H108">
        <v>65</v>
      </c>
      <c r="I108" t="str">
        <f t="shared" si="1"/>
        <v>Medium</v>
      </c>
      <c r="J108" t="s">
        <v>426</v>
      </c>
      <c r="K108" t="s">
        <v>427</v>
      </c>
      <c r="L108" t="s">
        <v>257</v>
      </c>
      <c r="M108" t="s">
        <v>258</v>
      </c>
      <c r="N108" t="s">
        <v>259</v>
      </c>
      <c r="O108" t="s">
        <v>259</v>
      </c>
      <c r="P108">
        <v>3357.8136</v>
      </c>
      <c r="Q108">
        <v>11844049</v>
      </c>
      <c r="R108" t="s">
        <v>428</v>
      </c>
      <c r="S108">
        <v>1</v>
      </c>
    </row>
    <row r="109" spans="1:19" x14ac:dyDescent="0.3">
      <c r="A109">
        <v>108</v>
      </c>
      <c r="B109" t="s">
        <v>19</v>
      </c>
      <c r="C109" t="s">
        <v>19</v>
      </c>
      <c r="D109">
        <v>108</v>
      </c>
      <c r="E109" t="s">
        <v>20</v>
      </c>
      <c r="F109">
        <v>23215</v>
      </c>
      <c r="G109">
        <v>108</v>
      </c>
      <c r="H109">
        <v>146</v>
      </c>
      <c r="I109" t="str">
        <f t="shared" si="1"/>
        <v>Medium</v>
      </c>
      <c r="J109" t="s">
        <v>429</v>
      </c>
      <c r="K109" t="s">
        <v>430</v>
      </c>
      <c r="L109" t="s">
        <v>246</v>
      </c>
      <c r="M109" t="s">
        <v>247</v>
      </c>
      <c r="N109" t="s">
        <v>431</v>
      </c>
      <c r="O109" t="s">
        <v>432</v>
      </c>
      <c r="P109">
        <v>3341.7125000000001</v>
      </c>
      <c r="Q109">
        <v>7268587</v>
      </c>
      <c r="R109" t="s">
        <v>151</v>
      </c>
      <c r="S109">
        <v>2</v>
      </c>
    </row>
    <row r="110" spans="1:19" x14ac:dyDescent="0.3">
      <c r="A110">
        <v>109</v>
      </c>
      <c r="B110" t="s">
        <v>19</v>
      </c>
      <c r="C110" t="s">
        <v>19</v>
      </c>
      <c r="D110">
        <v>109</v>
      </c>
      <c r="E110" t="s">
        <v>20</v>
      </c>
      <c r="F110">
        <v>26392</v>
      </c>
      <c r="G110">
        <v>109</v>
      </c>
      <c r="H110">
        <v>37</v>
      </c>
      <c r="I110" t="str">
        <f t="shared" si="1"/>
        <v>Small</v>
      </c>
      <c r="J110" t="s">
        <v>433</v>
      </c>
      <c r="K110" t="s">
        <v>434</v>
      </c>
      <c r="L110" t="s">
        <v>23</v>
      </c>
      <c r="M110" t="s">
        <v>24</v>
      </c>
      <c r="N110" t="s">
        <v>435</v>
      </c>
      <c r="O110" t="s">
        <v>436</v>
      </c>
      <c r="P110">
        <v>3323.5318000000002</v>
      </c>
      <c r="Q110">
        <v>134567633</v>
      </c>
      <c r="R110" t="s">
        <v>56</v>
      </c>
      <c r="S110">
        <v>1</v>
      </c>
    </row>
    <row r="111" spans="1:19" x14ac:dyDescent="0.3">
      <c r="A111">
        <v>110</v>
      </c>
      <c r="B111" t="s">
        <v>19</v>
      </c>
      <c r="C111" t="s">
        <v>19</v>
      </c>
      <c r="D111">
        <v>110</v>
      </c>
      <c r="E111" t="s">
        <v>20</v>
      </c>
      <c r="F111">
        <v>25606</v>
      </c>
      <c r="G111">
        <v>110</v>
      </c>
      <c r="H111">
        <v>200</v>
      </c>
      <c r="I111" t="str">
        <f t="shared" si="1"/>
        <v>Medium</v>
      </c>
      <c r="J111" t="s">
        <v>437</v>
      </c>
      <c r="K111" t="s">
        <v>438</v>
      </c>
      <c r="L111" t="s">
        <v>23</v>
      </c>
      <c r="M111" t="s">
        <v>24</v>
      </c>
      <c r="N111" t="s">
        <v>439</v>
      </c>
      <c r="O111" t="s">
        <v>41</v>
      </c>
      <c r="P111">
        <v>3322.105</v>
      </c>
      <c r="Q111">
        <v>7686082</v>
      </c>
      <c r="R111" t="s">
        <v>42</v>
      </c>
      <c r="S111">
        <v>1</v>
      </c>
    </row>
    <row r="112" spans="1:19" x14ac:dyDescent="0.3">
      <c r="A112">
        <v>111</v>
      </c>
      <c r="B112" t="s">
        <v>19</v>
      </c>
      <c r="C112" t="s">
        <v>19</v>
      </c>
      <c r="D112">
        <v>111</v>
      </c>
      <c r="E112" t="s">
        <v>20</v>
      </c>
      <c r="F112">
        <v>26420</v>
      </c>
      <c r="G112">
        <v>111</v>
      </c>
      <c r="H112">
        <v>87</v>
      </c>
      <c r="I112" t="str">
        <f t="shared" si="1"/>
        <v>Medium</v>
      </c>
      <c r="J112" t="s">
        <v>440</v>
      </c>
      <c r="K112" t="s">
        <v>441</v>
      </c>
      <c r="L112" t="s">
        <v>95</v>
      </c>
      <c r="M112" t="s">
        <v>96</v>
      </c>
      <c r="N112" t="s">
        <v>442</v>
      </c>
      <c r="O112" t="s">
        <v>150</v>
      </c>
      <c r="P112">
        <v>3304.8213999999998</v>
      </c>
      <c r="Q112">
        <v>18661656</v>
      </c>
      <c r="R112" t="s">
        <v>61</v>
      </c>
      <c r="S112">
        <v>1</v>
      </c>
    </row>
    <row r="113" spans="1:19" x14ac:dyDescent="0.3">
      <c r="A113">
        <v>112</v>
      </c>
      <c r="B113" t="s">
        <v>19</v>
      </c>
      <c r="C113" t="s">
        <v>19</v>
      </c>
      <c r="D113">
        <v>112</v>
      </c>
      <c r="E113" t="s">
        <v>20</v>
      </c>
      <c r="F113">
        <v>26464</v>
      </c>
      <c r="G113">
        <v>112</v>
      </c>
      <c r="H113">
        <v>12</v>
      </c>
      <c r="I113" t="str">
        <f t="shared" si="1"/>
        <v>Small</v>
      </c>
      <c r="J113" t="s">
        <v>443</v>
      </c>
      <c r="K113" t="s">
        <v>444</v>
      </c>
      <c r="L113" t="s">
        <v>445</v>
      </c>
      <c r="M113" t="s">
        <v>446</v>
      </c>
      <c r="N113" t="s">
        <v>447</v>
      </c>
      <c r="O113" t="s">
        <v>448</v>
      </c>
      <c r="P113">
        <v>3277.5189999999998</v>
      </c>
      <c r="Q113">
        <v>40765844</v>
      </c>
      <c r="R113" t="s">
        <v>449</v>
      </c>
      <c r="S113">
        <v>1</v>
      </c>
    </row>
    <row r="114" spans="1:19" x14ac:dyDescent="0.3">
      <c r="A114">
        <v>113</v>
      </c>
      <c r="B114" t="s">
        <v>19</v>
      </c>
      <c r="C114" t="s">
        <v>19</v>
      </c>
      <c r="D114">
        <v>113</v>
      </c>
      <c r="E114" t="s">
        <v>20</v>
      </c>
      <c r="F114">
        <v>25241</v>
      </c>
      <c r="G114">
        <v>113</v>
      </c>
      <c r="H114">
        <v>15</v>
      </c>
      <c r="I114" t="str">
        <f t="shared" si="1"/>
        <v>Small</v>
      </c>
      <c r="J114" t="s">
        <v>450</v>
      </c>
      <c r="K114" t="s">
        <v>451</v>
      </c>
      <c r="L114" t="s">
        <v>23</v>
      </c>
      <c r="M114" t="s">
        <v>24</v>
      </c>
      <c r="N114" t="s">
        <v>452</v>
      </c>
      <c r="O114" t="s">
        <v>26</v>
      </c>
      <c r="P114">
        <v>3257.9706999999999</v>
      </c>
      <c r="Q114">
        <v>9809304</v>
      </c>
      <c r="R114" t="s">
        <v>121</v>
      </c>
      <c r="S114">
        <v>1</v>
      </c>
    </row>
    <row r="115" spans="1:19" x14ac:dyDescent="0.3">
      <c r="A115">
        <v>114</v>
      </c>
      <c r="B115" t="s">
        <v>19</v>
      </c>
      <c r="C115" t="s">
        <v>19</v>
      </c>
      <c r="D115">
        <v>114</v>
      </c>
      <c r="E115" t="s">
        <v>20</v>
      </c>
      <c r="F115">
        <v>23197</v>
      </c>
      <c r="G115">
        <v>114</v>
      </c>
      <c r="H115">
        <v>73</v>
      </c>
      <c r="I115" t="str">
        <f t="shared" si="1"/>
        <v>Medium</v>
      </c>
      <c r="J115" t="s">
        <v>453</v>
      </c>
      <c r="K115" t="s">
        <v>454</v>
      </c>
      <c r="L115" t="s">
        <v>23</v>
      </c>
      <c r="M115" t="s">
        <v>24</v>
      </c>
      <c r="N115" t="s">
        <v>26</v>
      </c>
      <c r="O115" t="s">
        <v>26</v>
      </c>
      <c r="P115">
        <v>3236.4728</v>
      </c>
      <c r="Q115">
        <v>52783000</v>
      </c>
      <c r="R115" t="s">
        <v>151</v>
      </c>
      <c r="S115">
        <v>2</v>
      </c>
    </row>
    <row r="116" spans="1:19" x14ac:dyDescent="0.3">
      <c r="A116">
        <v>115</v>
      </c>
      <c r="B116" t="s">
        <v>19</v>
      </c>
      <c r="C116" t="s">
        <v>19</v>
      </c>
      <c r="D116">
        <v>115</v>
      </c>
      <c r="E116" t="s">
        <v>20</v>
      </c>
      <c r="F116">
        <v>26395</v>
      </c>
      <c r="G116">
        <v>115</v>
      </c>
      <c r="H116">
        <v>87</v>
      </c>
      <c r="I116" t="str">
        <f t="shared" si="1"/>
        <v>Medium</v>
      </c>
      <c r="J116" t="s">
        <v>455</v>
      </c>
      <c r="K116" t="s">
        <v>456</v>
      </c>
      <c r="L116" t="s">
        <v>185</v>
      </c>
      <c r="M116" t="s">
        <v>186</v>
      </c>
      <c r="N116" t="s">
        <v>185</v>
      </c>
      <c r="O116" t="s">
        <v>179</v>
      </c>
      <c r="P116">
        <v>3231.6851999999999</v>
      </c>
      <c r="Q116">
        <v>23442470</v>
      </c>
      <c r="R116" t="s">
        <v>151</v>
      </c>
      <c r="S116">
        <v>1</v>
      </c>
    </row>
    <row r="117" spans="1:19" x14ac:dyDescent="0.3">
      <c r="A117">
        <v>116</v>
      </c>
      <c r="B117" t="s">
        <v>19</v>
      </c>
      <c r="C117" t="s">
        <v>19</v>
      </c>
      <c r="D117">
        <v>116</v>
      </c>
      <c r="E117" t="s">
        <v>20</v>
      </c>
      <c r="F117">
        <v>23076</v>
      </c>
      <c r="G117">
        <v>116</v>
      </c>
      <c r="H117">
        <v>18</v>
      </c>
      <c r="I117" t="str">
        <f t="shared" si="1"/>
        <v>Small</v>
      </c>
      <c r="J117" t="s">
        <v>457</v>
      </c>
      <c r="K117" t="s">
        <v>458</v>
      </c>
      <c r="L117" t="s">
        <v>176</v>
      </c>
      <c r="M117" t="s">
        <v>177</v>
      </c>
      <c r="N117" t="s">
        <v>459</v>
      </c>
      <c r="O117" t="s">
        <v>460</v>
      </c>
      <c r="P117">
        <v>3225.0636</v>
      </c>
      <c r="Q117">
        <v>4002379</v>
      </c>
      <c r="R117" t="s">
        <v>144</v>
      </c>
      <c r="S117">
        <v>2</v>
      </c>
    </row>
    <row r="118" spans="1:19" x14ac:dyDescent="0.3">
      <c r="A118">
        <v>117</v>
      </c>
      <c r="B118" t="s">
        <v>19</v>
      </c>
      <c r="C118" t="s">
        <v>19</v>
      </c>
      <c r="D118">
        <v>117</v>
      </c>
      <c r="E118" t="s">
        <v>20</v>
      </c>
      <c r="F118">
        <v>25855</v>
      </c>
      <c r="G118">
        <v>117</v>
      </c>
      <c r="H118">
        <v>458</v>
      </c>
      <c r="I118" t="str">
        <f t="shared" si="1"/>
        <v>Large</v>
      </c>
      <c r="J118" t="s">
        <v>461</v>
      </c>
      <c r="K118" t="s">
        <v>462</v>
      </c>
      <c r="L118" t="s">
        <v>33</v>
      </c>
      <c r="M118" t="s">
        <v>34</v>
      </c>
      <c r="N118" t="s">
        <v>463</v>
      </c>
      <c r="O118" t="s">
        <v>36</v>
      </c>
      <c r="P118">
        <v>3214.4605999999999</v>
      </c>
      <c r="Q118">
        <v>26493445</v>
      </c>
      <c r="R118" t="s">
        <v>61</v>
      </c>
      <c r="S118">
        <v>1</v>
      </c>
    </row>
    <row r="119" spans="1:19" x14ac:dyDescent="0.3">
      <c r="A119">
        <v>118</v>
      </c>
      <c r="B119" t="s">
        <v>19</v>
      </c>
      <c r="C119" t="s">
        <v>19</v>
      </c>
      <c r="D119">
        <v>118</v>
      </c>
      <c r="E119" t="s">
        <v>20</v>
      </c>
      <c r="F119">
        <v>22903</v>
      </c>
      <c r="G119">
        <v>118</v>
      </c>
      <c r="H119">
        <v>14</v>
      </c>
      <c r="I119" t="str">
        <f t="shared" si="1"/>
        <v>Small</v>
      </c>
      <c r="J119" t="s">
        <v>464</v>
      </c>
      <c r="K119" t="s">
        <v>465</v>
      </c>
      <c r="L119" t="s">
        <v>176</v>
      </c>
      <c r="M119" t="s">
        <v>177</v>
      </c>
      <c r="N119" t="s">
        <v>466</v>
      </c>
      <c r="P119">
        <v>3122.0587999999998</v>
      </c>
      <c r="Q119">
        <v>318842114</v>
      </c>
      <c r="R119" t="s">
        <v>467</v>
      </c>
      <c r="S119">
        <v>2</v>
      </c>
    </row>
    <row r="120" spans="1:19" x14ac:dyDescent="0.3">
      <c r="A120">
        <v>119</v>
      </c>
      <c r="B120" t="s">
        <v>19</v>
      </c>
      <c r="C120" t="s">
        <v>19</v>
      </c>
      <c r="D120">
        <v>119</v>
      </c>
      <c r="E120" t="s">
        <v>20</v>
      </c>
      <c r="F120">
        <v>26332</v>
      </c>
      <c r="G120">
        <v>119</v>
      </c>
      <c r="H120">
        <v>60</v>
      </c>
      <c r="I120" t="str">
        <f t="shared" si="1"/>
        <v>Medium</v>
      </c>
      <c r="J120" t="s">
        <v>468</v>
      </c>
      <c r="K120" t="s">
        <v>469</v>
      </c>
      <c r="L120" t="s">
        <v>45</v>
      </c>
      <c r="M120" t="s">
        <v>46</v>
      </c>
      <c r="N120" t="s">
        <v>317</v>
      </c>
      <c r="O120" t="s">
        <v>48</v>
      </c>
      <c r="P120">
        <v>3075.8406</v>
      </c>
      <c r="Q120">
        <v>38454825</v>
      </c>
      <c r="R120" t="s">
        <v>238</v>
      </c>
      <c r="S120">
        <v>1</v>
      </c>
    </row>
    <row r="121" spans="1:19" x14ac:dyDescent="0.3">
      <c r="A121">
        <v>120</v>
      </c>
      <c r="B121" t="s">
        <v>19</v>
      </c>
      <c r="C121" t="s">
        <v>19</v>
      </c>
      <c r="D121">
        <v>120</v>
      </c>
      <c r="E121" t="s">
        <v>20</v>
      </c>
      <c r="F121">
        <v>25436</v>
      </c>
      <c r="G121">
        <v>120</v>
      </c>
      <c r="H121">
        <v>43</v>
      </c>
      <c r="I121" t="str">
        <f t="shared" si="1"/>
        <v>Small</v>
      </c>
      <c r="J121" t="s">
        <v>470</v>
      </c>
      <c r="K121" t="s">
        <v>471</v>
      </c>
      <c r="L121" t="s">
        <v>77</v>
      </c>
      <c r="M121" t="s">
        <v>78</v>
      </c>
      <c r="N121" t="s">
        <v>472</v>
      </c>
      <c r="O121" t="s">
        <v>472</v>
      </c>
      <c r="P121">
        <v>3074.0826000000002</v>
      </c>
      <c r="Q121">
        <v>4322910</v>
      </c>
      <c r="R121" t="s">
        <v>37</v>
      </c>
      <c r="S121">
        <v>1</v>
      </c>
    </row>
    <row r="122" spans="1:19" x14ac:dyDescent="0.3">
      <c r="A122">
        <v>121</v>
      </c>
      <c r="B122" t="s">
        <v>19</v>
      </c>
      <c r="C122" t="s">
        <v>19</v>
      </c>
      <c r="D122">
        <v>121</v>
      </c>
      <c r="E122" t="s">
        <v>20</v>
      </c>
      <c r="F122">
        <v>26277</v>
      </c>
      <c r="G122">
        <v>121</v>
      </c>
      <c r="H122">
        <v>30</v>
      </c>
      <c r="I122" t="str">
        <f t="shared" si="1"/>
        <v>Small</v>
      </c>
      <c r="J122" t="s">
        <v>473</v>
      </c>
      <c r="K122" t="s">
        <v>474</v>
      </c>
      <c r="L122" t="s">
        <v>185</v>
      </c>
      <c r="M122" t="s">
        <v>186</v>
      </c>
      <c r="N122" t="s">
        <v>185</v>
      </c>
      <c r="O122" t="s">
        <v>179</v>
      </c>
      <c r="P122">
        <v>3039.1304</v>
      </c>
      <c r="Q122">
        <v>12274000</v>
      </c>
      <c r="R122" t="s">
        <v>27</v>
      </c>
      <c r="S122">
        <v>1</v>
      </c>
    </row>
    <row r="123" spans="1:19" x14ac:dyDescent="0.3">
      <c r="A123">
        <v>122</v>
      </c>
      <c r="B123" t="s">
        <v>19</v>
      </c>
      <c r="C123" t="s">
        <v>19</v>
      </c>
      <c r="D123">
        <v>122</v>
      </c>
      <c r="E123" t="s">
        <v>20</v>
      </c>
      <c r="F123">
        <v>24847</v>
      </c>
      <c r="G123">
        <v>122</v>
      </c>
      <c r="H123">
        <v>23</v>
      </c>
      <c r="I123" t="str">
        <f t="shared" si="1"/>
        <v>Small</v>
      </c>
      <c r="J123" t="s">
        <v>475</v>
      </c>
      <c r="K123" t="s">
        <v>476</v>
      </c>
      <c r="L123" t="s">
        <v>23</v>
      </c>
      <c r="M123" t="s">
        <v>24</v>
      </c>
      <c r="N123" t="s">
        <v>477</v>
      </c>
      <c r="O123" t="s">
        <v>41</v>
      </c>
      <c r="P123">
        <v>3018.5722999999998</v>
      </c>
      <c r="Q123">
        <v>22037828</v>
      </c>
      <c r="R123" t="s">
        <v>478</v>
      </c>
      <c r="S123">
        <v>1</v>
      </c>
    </row>
    <row r="124" spans="1:19" x14ac:dyDescent="0.3">
      <c r="A124">
        <v>123</v>
      </c>
      <c r="B124" t="s">
        <v>19</v>
      </c>
      <c r="C124" t="s">
        <v>19</v>
      </c>
      <c r="D124">
        <v>123</v>
      </c>
      <c r="E124" t="s">
        <v>20</v>
      </c>
      <c r="F124">
        <v>21756</v>
      </c>
      <c r="G124">
        <v>123</v>
      </c>
      <c r="H124">
        <v>18</v>
      </c>
      <c r="I124" t="str">
        <f t="shared" si="1"/>
        <v>Small</v>
      </c>
      <c r="J124" t="s">
        <v>479</v>
      </c>
      <c r="K124" t="s">
        <v>480</v>
      </c>
      <c r="L124" t="s">
        <v>210</v>
      </c>
      <c r="M124" t="s">
        <v>211</v>
      </c>
      <c r="N124" t="s">
        <v>481</v>
      </c>
      <c r="O124" t="s">
        <v>481</v>
      </c>
      <c r="P124">
        <v>2998.3413</v>
      </c>
      <c r="Q124">
        <v>35931650</v>
      </c>
      <c r="R124" t="s">
        <v>118</v>
      </c>
      <c r="S124">
        <v>3</v>
      </c>
    </row>
    <row r="125" spans="1:19" x14ac:dyDescent="0.3">
      <c r="A125">
        <v>124</v>
      </c>
      <c r="B125" t="s">
        <v>19</v>
      </c>
      <c r="C125" t="s">
        <v>19</v>
      </c>
      <c r="D125">
        <v>124</v>
      </c>
      <c r="E125" t="s">
        <v>20</v>
      </c>
      <c r="F125">
        <v>21024</v>
      </c>
      <c r="G125">
        <v>124</v>
      </c>
      <c r="H125">
        <v>74</v>
      </c>
      <c r="I125" t="str">
        <f t="shared" si="1"/>
        <v>Medium</v>
      </c>
      <c r="J125" t="s">
        <v>482</v>
      </c>
      <c r="K125" t="s">
        <v>483</v>
      </c>
      <c r="L125" t="s">
        <v>360</v>
      </c>
      <c r="M125" t="s">
        <v>361</v>
      </c>
      <c r="N125" t="s">
        <v>362</v>
      </c>
      <c r="O125" t="s">
        <v>362</v>
      </c>
      <c r="P125">
        <v>2987.2957000000001</v>
      </c>
      <c r="Q125">
        <v>89554237</v>
      </c>
      <c r="R125" t="s">
        <v>61</v>
      </c>
      <c r="S125">
        <v>3</v>
      </c>
    </row>
    <row r="126" spans="1:19" x14ac:dyDescent="0.3">
      <c r="A126">
        <v>125</v>
      </c>
      <c r="B126" t="s">
        <v>19</v>
      </c>
      <c r="C126" t="s">
        <v>19</v>
      </c>
      <c r="D126">
        <v>125</v>
      </c>
      <c r="E126" t="s">
        <v>20</v>
      </c>
      <c r="F126">
        <v>25425</v>
      </c>
      <c r="G126">
        <v>125</v>
      </c>
      <c r="H126">
        <v>42</v>
      </c>
      <c r="I126" t="str">
        <f t="shared" si="1"/>
        <v>Small</v>
      </c>
      <c r="J126" t="s">
        <v>484</v>
      </c>
      <c r="K126" t="s">
        <v>485</v>
      </c>
      <c r="L126" t="s">
        <v>95</v>
      </c>
      <c r="M126" t="s">
        <v>96</v>
      </c>
      <c r="N126" t="s">
        <v>150</v>
      </c>
      <c r="O126" t="s">
        <v>150</v>
      </c>
      <c r="P126">
        <v>2963.7255</v>
      </c>
      <c r="Q126">
        <v>3125000</v>
      </c>
      <c r="R126" t="s">
        <v>182</v>
      </c>
      <c r="S126">
        <v>1</v>
      </c>
    </row>
    <row r="127" spans="1:19" x14ac:dyDescent="0.3">
      <c r="A127">
        <v>126</v>
      </c>
      <c r="B127" t="s">
        <v>19</v>
      </c>
      <c r="C127" t="s">
        <v>19</v>
      </c>
      <c r="D127">
        <v>126</v>
      </c>
      <c r="E127" t="s">
        <v>20</v>
      </c>
      <c r="F127">
        <v>25034</v>
      </c>
      <c r="G127">
        <v>126</v>
      </c>
      <c r="H127">
        <v>10</v>
      </c>
      <c r="I127" t="str">
        <f t="shared" si="1"/>
        <v>Small</v>
      </c>
      <c r="J127" t="s">
        <v>486</v>
      </c>
      <c r="K127" t="s">
        <v>487</v>
      </c>
      <c r="L127" t="s">
        <v>95</v>
      </c>
      <c r="M127" t="s">
        <v>96</v>
      </c>
      <c r="N127" t="s">
        <v>488</v>
      </c>
      <c r="O127" t="s">
        <v>489</v>
      </c>
      <c r="P127">
        <v>2948.8362000000002</v>
      </c>
      <c r="Q127">
        <v>3526101</v>
      </c>
      <c r="R127" t="s">
        <v>42</v>
      </c>
      <c r="S127">
        <v>1</v>
      </c>
    </row>
    <row r="128" spans="1:19" x14ac:dyDescent="0.3">
      <c r="A128">
        <v>127</v>
      </c>
      <c r="B128" t="s">
        <v>19</v>
      </c>
      <c r="C128" t="s">
        <v>19</v>
      </c>
      <c r="D128">
        <v>127</v>
      </c>
      <c r="E128" t="s">
        <v>20</v>
      </c>
      <c r="F128">
        <v>25283</v>
      </c>
      <c r="G128">
        <v>127</v>
      </c>
      <c r="H128">
        <v>262</v>
      </c>
      <c r="I128" t="str">
        <f t="shared" si="1"/>
        <v>Large</v>
      </c>
      <c r="J128" t="s">
        <v>490</v>
      </c>
      <c r="K128" t="s">
        <v>491</v>
      </c>
      <c r="L128" t="s">
        <v>95</v>
      </c>
      <c r="M128" t="s">
        <v>96</v>
      </c>
      <c r="N128" t="s">
        <v>150</v>
      </c>
      <c r="O128" t="s">
        <v>150</v>
      </c>
      <c r="P128">
        <v>2939.6152999999999</v>
      </c>
      <c r="Q128">
        <v>10455000</v>
      </c>
      <c r="R128" t="s">
        <v>61</v>
      </c>
      <c r="S128">
        <v>1</v>
      </c>
    </row>
    <row r="129" spans="1:19" x14ac:dyDescent="0.3">
      <c r="A129">
        <v>128</v>
      </c>
      <c r="B129" t="s">
        <v>19</v>
      </c>
      <c r="C129" t="s">
        <v>19</v>
      </c>
      <c r="D129">
        <v>128</v>
      </c>
      <c r="E129" t="s">
        <v>20</v>
      </c>
      <c r="F129">
        <v>24789</v>
      </c>
      <c r="G129">
        <v>128</v>
      </c>
      <c r="H129">
        <v>64</v>
      </c>
      <c r="I129" t="str">
        <f t="shared" si="1"/>
        <v>Medium</v>
      </c>
      <c r="J129" t="s">
        <v>492</v>
      </c>
      <c r="K129" t="s">
        <v>493</v>
      </c>
      <c r="L129" t="s">
        <v>185</v>
      </c>
      <c r="M129" t="s">
        <v>186</v>
      </c>
      <c r="N129" t="s">
        <v>185</v>
      </c>
      <c r="O129" t="s">
        <v>179</v>
      </c>
      <c r="P129">
        <v>2916.7442000000001</v>
      </c>
      <c r="Q129">
        <v>6486000</v>
      </c>
      <c r="R129" t="s">
        <v>151</v>
      </c>
      <c r="S129">
        <v>1</v>
      </c>
    </row>
    <row r="130" spans="1:19" x14ac:dyDescent="0.3">
      <c r="A130">
        <v>129</v>
      </c>
      <c r="B130" t="s">
        <v>19</v>
      </c>
      <c r="C130" t="s">
        <v>19</v>
      </c>
      <c r="D130">
        <v>129</v>
      </c>
      <c r="E130" t="s">
        <v>20</v>
      </c>
      <c r="F130">
        <v>26484</v>
      </c>
      <c r="G130">
        <v>129</v>
      </c>
      <c r="H130">
        <v>14</v>
      </c>
      <c r="I130" t="str">
        <f t="shared" si="1"/>
        <v>Small</v>
      </c>
      <c r="J130" t="s">
        <v>494</v>
      </c>
      <c r="K130" t="s">
        <v>495</v>
      </c>
      <c r="L130" t="s">
        <v>23</v>
      </c>
      <c r="M130" t="s">
        <v>24</v>
      </c>
      <c r="N130" t="s">
        <v>496</v>
      </c>
      <c r="O130" t="s">
        <v>26</v>
      </c>
      <c r="P130">
        <v>2861.1909999999998</v>
      </c>
      <c r="Q130">
        <v>11101120</v>
      </c>
      <c r="R130" t="s">
        <v>182</v>
      </c>
      <c r="S130">
        <v>1</v>
      </c>
    </row>
    <row r="131" spans="1:19" x14ac:dyDescent="0.3">
      <c r="A131">
        <v>130</v>
      </c>
      <c r="B131" t="s">
        <v>19</v>
      </c>
      <c r="C131" t="s">
        <v>19</v>
      </c>
      <c r="D131">
        <v>130</v>
      </c>
      <c r="E131" t="s">
        <v>20</v>
      </c>
      <c r="F131">
        <v>24852</v>
      </c>
      <c r="G131">
        <v>130</v>
      </c>
      <c r="H131">
        <v>6</v>
      </c>
      <c r="I131" t="str">
        <f t="shared" ref="I131:I194" si="2">IF(H131&lt;=50,"Small",IF(H131&lt;=200,"Medium",IF(H131&lt;=500,"Large","Enterprise")))</f>
        <v>Small</v>
      </c>
      <c r="J131" t="s">
        <v>497</v>
      </c>
      <c r="K131" t="s">
        <v>498</v>
      </c>
      <c r="L131" t="s">
        <v>185</v>
      </c>
      <c r="M131" t="s">
        <v>186</v>
      </c>
      <c r="N131" t="s">
        <v>499</v>
      </c>
      <c r="O131" t="s">
        <v>179</v>
      </c>
      <c r="P131">
        <v>2842.9409999999998</v>
      </c>
      <c r="Q131">
        <v>5826876</v>
      </c>
      <c r="R131" t="s">
        <v>151</v>
      </c>
      <c r="S131">
        <v>1</v>
      </c>
    </row>
    <row r="132" spans="1:19" x14ac:dyDescent="0.3">
      <c r="A132">
        <v>131</v>
      </c>
      <c r="B132" t="s">
        <v>19</v>
      </c>
      <c r="C132" t="s">
        <v>19</v>
      </c>
      <c r="D132">
        <v>131</v>
      </c>
      <c r="E132" t="s">
        <v>20</v>
      </c>
      <c r="F132">
        <v>25054</v>
      </c>
      <c r="G132">
        <v>131</v>
      </c>
      <c r="H132">
        <v>17</v>
      </c>
      <c r="I132" t="str">
        <f t="shared" si="2"/>
        <v>Small</v>
      </c>
      <c r="J132" t="s">
        <v>500</v>
      </c>
      <c r="K132" t="s">
        <v>501</v>
      </c>
      <c r="L132" t="s">
        <v>131</v>
      </c>
      <c r="M132" t="s">
        <v>132</v>
      </c>
      <c r="N132" t="s">
        <v>133</v>
      </c>
      <c r="O132" t="s">
        <v>133</v>
      </c>
      <c r="P132">
        <v>2829.7514000000001</v>
      </c>
      <c r="Q132">
        <v>22359716</v>
      </c>
      <c r="R132" t="s">
        <v>449</v>
      </c>
      <c r="S132">
        <v>1</v>
      </c>
    </row>
    <row r="133" spans="1:19" x14ac:dyDescent="0.3">
      <c r="A133">
        <v>132</v>
      </c>
      <c r="B133" t="s">
        <v>19</v>
      </c>
      <c r="C133" t="s">
        <v>19</v>
      </c>
      <c r="D133">
        <v>132</v>
      </c>
      <c r="E133" t="s">
        <v>20</v>
      </c>
      <c r="F133">
        <v>20998</v>
      </c>
      <c r="G133">
        <v>132</v>
      </c>
      <c r="H133">
        <v>200</v>
      </c>
      <c r="I133" t="str">
        <f t="shared" si="2"/>
        <v>Medium</v>
      </c>
      <c r="J133" t="s">
        <v>502</v>
      </c>
      <c r="K133" t="s">
        <v>503</v>
      </c>
      <c r="L133" t="s">
        <v>23</v>
      </c>
      <c r="M133" t="s">
        <v>24</v>
      </c>
      <c r="N133" t="s">
        <v>504</v>
      </c>
      <c r="O133" t="s">
        <v>26</v>
      </c>
      <c r="P133">
        <v>2790.9198999999999</v>
      </c>
      <c r="Q133">
        <v>20289054</v>
      </c>
      <c r="R133" t="s">
        <v>151</v>
      </c>
      <c r="S133">
        <v>3</v>
      </c>
    </row>
    <row r="134" spans="1:19" x14ac:dyDescent="0.3">
      <c r="A134">
        <v>133</v>
      </c>
      <c r="B134" t="s">
        <v>19</v>
      </c>
      <c r="C134" t="s">
        <v>19</v>
      </c>
      <c r="D134">
        <v>133</v>
      </c>
      <c r="E134" t="s">
        <v>20</v>
      </c>
      <c r="F134">
        <v>21178</v>
      </c>
      <c r="G134">
        <v>133</v>
      </c>
      <c r="H134">
        <v>180</v>
      </c>
      <c r="I134" t="str">
        <f t="shared" si="2"/>
        <v>Medium</v>
      </c>
      <c r="J134" t="s">
        <v>505</v>
      </c>
      <c r="K134" t="s">
        <v>506</v>
      </c>
      <c r="L134" t="s">
        <v>189</v>
      </c>
      <c r="M134" t="s">
        <v>190</v>
      </c>
      <c r="N134" t="s">
        <v>391</v>
      </c>
      <c r="O134" t="s">
        <v>192</v>
      </c>
      <c r="P134">
        <v>2756.9034000000001</v>
      </c>
      <c r="Q134">
        <v>5129970</v>
      </c>
      <c r="R134" t="s">
        <v>144</v>
      </c>
      <c r="S134">
        <v>2</v>
      </c>
    </row>
    <row r="135" spans="1:19" x14ac:dyDescent="0.3">
      <c r="A135">
        <v>134</v>
      </c>
      <c r="B135" t="s">
        <v>19</v>
      </c>
      <c r="C135" t="s">
        <v>19</v>
      </c>
      <c r="D135">
        <v>134</v>
      </c>
      <c r="E135" t="s">
        <v>20</v>
      </c>
      <c r="F135">
        <v>24677</v>
      </c>
      <c r="G135">
        <v>134</v>
      </c>
      <c r="H135">
        <v>867</v>
      </c>
      <c r="I135" t="str">
        <f t="shared" si="2"/>
        <v>Enterprise</v>
      </c>
      <c r="J135" t="s">
        <v>507</v>
      </c>
      <c r="K135" t="s">
        <v>508</v>
      </c>
      <c r="L135" t="s">
        <v>95</v>
      </c>
      <c r="M135" t="s">
        <v>96</v>
      </c>
      <c r="N135" t="s">
        <v>509</v>
      </c>
      <c r="O135" t="s">
        <v>489</v>
      </c>
      <c r="P135">
        <v>2753.5176000000001</v>
      </c>
      <c r="Q135">
        <v>55980536</v>
      </c>
      <c r="R135" t="s">
        <v>118</v>
      </c>
      <c r="S135">
        <v>1</v>
      </c>
    </row>
    <row r="136" spans="1:19" x14ac:dyDescent="0.3">
      <c r="A136">
        <v>135</v>
      </c>
      <c r="B136" t="s">
        <v>19</v>
      </c>
      <c r="C136" t="s">
        <v>19</v>
      </c>
      <c r="D136">
        <v>135</v>
      </c>
      <c r="E136" t="s">
        <v>20</v>
      </c>
      <c r="F136">
        <v>23162</v>
      </c>
      <c r="G136">
        <v>135</v>
      </c>
      <c r="H136">
        <v>24</v>
      </c>
      <c r="I136" t="str">
        <f t="shared" si="2"/>
        <v>Small</v>
      </c>
      <c r="J136" t="s">
        <v>510</v>
      </c>
      <c r="K136" t="s">
        <v>511</v>
      </c>
      <c r="L136" t="s">
        <v>176</v>
      </c>
      <c r="M136" t="s">
        <v>177</v>
      </c>
      <c r="N136" t="s">
        <v>512</v>
      </c>
      <c r="O136" t="s">
        <v>179</v>
      </c>
      <c r="P136">
        <v>2752.5554999999999</v>
      </c>
      <c r="Q136">
        <v>72908666</v>
      </c>
      <c r="R136" t="s">
        <v>151</v>
      </c>
      <c r="S136">
        <v>2</v>
      </c>
    </row>
    <row r="137" spans="1:19" x14ac:dyDescent="0.3">
      <c r="A137">
        <v>136</v>
      </c>
      <c r="B137" t="s">
        <v>19</v>
      </c>
      <c r="C137" t="s">
        <v>19</v>
      </c>
      <c r="D137">
        <v>136</v>
      </c>
      <c r="E137" t="s">
        <v>20</v>
      </c>
      <c r="F137">
        <v>25279</v>
      </c>
      <c r="G137">
        <v>136</v>
      </c>
      <c r="H137">
        <v>18</v>
      </c>
      <c r="I137" t="str">
        <f t="shared" si="2"/>
        <v>Small</v>
      </c>
      <c r="J137" t="s">
        <v>513</v>
      </c>
      <c r="K137" t="s">
        <v>514</v>
      </c>
      <c r="L137" t="s">
        <v>164</v>
      </c>
      <c r="M137" t="s">
        <v>165</v>
      </c>
      <c r="N137" t="s">
        <v>515</v>
      </c>
      <c r="P137">
        <v>2752.4901</v>
      </c>
      <c r="Q137">
        <v>8094996</v>
      </c>
      <c r="R137" t="s">
        <v>516</v>
      </c>
      <c r="S137">
        <v>1</v>
      </c>
    </row>
    <row r="138" spans="1:19" x14ac:dyDescent="0.3">
      <c r="A138">
        <v>137</v>
      </c>
      <c r="B138" t="s">
        <v>19</v>
      </c>
      <c r="C138" t="s">
        <v>19</v>
      </c>
      <c r="D138">
        <v>137</v>
      </c>
      <c r="E138" t="s">
        <v>20</v>
      </c>
      <c r="F138">
        <v>24932</v>
      </c>
      <c r="G138">
        <v>137</v>
      </c>
      <c r="H138">
        <v>25</v>
      </c>
      <c r="I138" t="str">
        <f t="shared" si="2"/>
        <v>Small</v>
      </c>
      <c r="J138" t="s">
        <v>517</v>
      </c>
      <c r="K138" t="s">
        <v>518</v>
      </c>
      <c r="L138" t="s">
        <v>154</v>
      </c>
      <c r="M138" t="s">
        <v>155</v>
      </c>
      <c r="N138" t="s">
        <v>519</v>
      </c>
      <c r="O138" t="s">
        <v>520</v>
      </c>
      <c r="P138">
        <v>2745.4166</v>
      </c>
      <c r="Q138">
        <v>7502709</v>
      </c>
      <c r="R138" t="s">
        <v>151</v>
      </c>
      <c r="S138">
        <v>1</v>
      </c>
    </row>
    <row r="139" spans="1:19" x14ac:dyDescent="0.3">
      <c r="A139">
        <v>138</v>
      </c>
      <c r="B139" t="s">
        <v>19</v>
      </c>
      <c r="C139" t="s">
        <v>19</v>
      </c>
      <c r="D139">
        <v>138</v>
      </c>
      <c r="E139" t="s">
        <v>20</v>
      </c>
      <c r="F139">
        <v>24888</v>
      </c>
      <c r="G139">
        <v>138</v>
      </c>
      <c r="H139">
        <v>160</v>
      </c>
      <c r="I139" t="str">
        <f t="shared" si="2"/>
        <v>Medium</v>
      </c>
      <c r="J139" t="s">
        <v>521</v>
      </c>
      <c r="K139" t="s">
        <v>522</v>
      </c>
      <c r="L139" t="s">
        <v>131</v>
      </c>
      <c r="M139" t="s">
        <v>132</v>
      </c>
      <c r="N139" t="s">
        <v>294</v>
      </c>
      <c r="O139" t="s">
        <v>143</v>
      </c>
      <c r="P139">
        <v>2716.0018</v>
      </c>
      <c r="Q139">
        <v>3225899</v>
      </c>
      <c r="R139" t="s">
        <v>144</v>
      </c>
      <c r="S139">
        <v>1</v>
      </c>
    </row>
    <row r="140" spans="1:19" x14ac:dyDescent="0.3">
      <c r="A140">
        <v>139</v>
      </c>
      <c r="B140" t="s">
        <v>19</v>
      </c>
      <c r="C140" t="s">
        <v>19</v>
      </c>
      <c r="D140">
        <v>139</v>
      </c>
      <c r="E140" t="s">
        <v>20</v>
      </c>
      <c r="F140">
        <v>26263</v>
      </c>
      <c r="G140">
        <v>139</v>
      </c>
      <c r="H140">
        <v>232</v>
      </c>
      <c r="I140" t="str">
        <f t="shared" si="2"/>
        <v>Large</v>
      </c>
      <c r="J140" t="s">
        <v>523</v>
      </c>
      <c r="K140" t="s">
        <v>524</v>
      </c>
      <c r="L140" t="s">
        <v>23</v>
      </c>
      <c r="M140" t="s">
        <v>24</v>
      </c>
      <c r="N140" t="s">
        <v>60</v>
      </c>
      <c r="O140" t="s">
        <v>60</v>
      </c>
      <c r="P140">
        <v>2710.8696</v>
      </c>
      <c r="Q140">
        <v>51720000</v>
      </c>
      <c r="R140" t="s">
        <v>49</v>
      </c>
      <c r="S140">
        <v>1</v>
      </c>
    </row>
    <row r="141" spans="1:19" x14ac:dyDescent="0.3">
      <c r="A141">
        <v>140</v>
      </c>
      <c r="B141" t="s">
        <v>19</v>
      </c>
      <c r="C141" t="s">
        <v>19</v>
      </c>
      <c r="D141">
        <v>140</v>
      </c>
      <c r="E141" t="s">
        <v>20</v>
      </c>
      <c r="F141">
        <v>25095</v>
      </c>
      <c r="G141">
        <v>140</v>
      </c>
      <c r="H141">
        <v>20</v>
      </c>
      <c r="I141" t="str">
        <f t="shared" si="2"/>
        <v>Small</v>
      </c>
      <c r="J141" t="s">
        <v>525</v>
      </c>
      <c r="K141" t="s">
        <v>526</v>
      </c>
      <c r="L141" t="s">
        <v>246</v>
      </c>
      <c r="M141" t="s">
        <v>247</v>
      </c>
      <c r="N141" t="s">
        <v>527</v>
      </c>
      <c r="O141" t="s">
        <v>432</v>
      </c>
      <c r="P141">
        <v>2709.3881000000001</v>
      </c>
      <c r="Q141">
        <v>3843580</v>
      </c>
      <c r="R141" t="s">
        <v>243</v>
      </c>
      <c r="S141">
        <v>1</v>
      </c>
    </row>
    <row r="142" spans="1:19" x14ac:dyDescent="0.3">
      <c r="A142">
        <v>141</v>
      </c>
      <c r="B142" t="s">
        <v>19</v>
      </c>
      <c r="C142" t="s">
        <v>19</v>
      </c>
      <c r="D142">
        <v>141</v>
      </c>
      <c r="E142" t="s">
        <v>20</v>
      </c>
      <c r="F142">
        <v>25749</v>
      </c>
      <c r="G142">
        <v>141</v>
      </c>
      <c r="H142">
        <v>81</v>
      </c>
      <c r="I142" t="str">
        <f t="shared" si="2"/>
        <v>Medium</v>
      </c>
      <c r="J142" t="s">
        <v>528</v>
      </c>
      <c r="K142" t="s">
        <v>529</v>
      </c>
      <c r="L142" t="s">
        <v>530</v>
      </c>
      <c r="M142" t="s">
        <v>531</v>
      </c>
      <c r="N142" t="s">
        <v>532</v>
      </c>
      <c r="O142" t="s">
        <v>533</v>
      </c>
      <c r="P142">
        <v>2689.9672</v>
      </c>
      <c r="Q142">
        <v>8725985</v>
      </c>
      <c r="R142" t="s">
        <v>151</v>
      </c>
      <c r="S142">
        <v>1</v>
      </c>
    </row>
    <row r="143" spans="1:19" x14ac:dyDescent="0.3">
      <c r="A143">
        <v>142</v>
      </c>
      <c r="B143" t="s">
        <v>19</v>
      </c>
      <c r="C143" t="s">
        <v>19</v>
      </c>
      <c r="D143">
        <v>142</v>
      </c>
      <c r="E143" t="s">
        <v>20</v>
      </c>
      <c r="F143">
        <v>25236</v>
      </c>
      <c r="G143">
        <v>142</v>
      </c>
      <c r="H143">
        <v>96</v>
      </c>
      <c r="I143" t="str">
        <f t="shared" si="2"/>
        <v>Medium</v>
      </c>
      <c r="J143" t="s">
        <v>534</v>
      </c>
      <c r="K143" t="s">
        <v>535</v>
      </c>
      <c r="L143" t="s">
        <v>45</v>
      </c>
      <c r="M143" t="s">
        <v>46</v>
      </c>
      <c r="N143" t="s">
        <v>314</v>
      </c>
      <c r="O143" t="s">
        <v>48</v>
      </c>
      <c r="P143">
        <v>2683.3172</v>
      </c>
      <c r="Q143">
        <v>9784000</v>
      </c>
      <c r="R143" t="s">
        <v>516</v>
      </c>
      <c r="S143">
        <v>1</v>
      </c>
    </row>
    <row r="144" spans="1:19" x14ac:dyDescent="0.3">
      <c r="A144">
        <v>143</v>
      </c>
      <c r="B144" t="s">
        <v>19</v>
      </c>
      <c r="C144" t="s">
        <v>19</v>
      </c>
      <c r="D144">
        <v>143</v>
      </c>
      <c r="E144" t="s">
        <v>20</v>
      </c>
      <c r="F144">
        <v>25237</v>
      </c>
      <c r="G144">
        <v>143</v>
      </c>
      <c r="H144">
        <v>53</v>
      </c>
      <c r="I144" t="str">
        <f t="shared" si="2"/>
        <v>Medium</v>
      </c>
      <c r="J144" t="s">
        <v>536</v>
      </c>
      <c r="K144" t="s">
        <v>537</v>
      </c>
      <c r="L144" t="s">
        <v>257</v>
      </c>
      <c r="M144" t="s">
        <v>258</v>
      </c>
      <c r="N144" t="s">
        <v>538</v>
      </c>
      <c r="O144" t="s">
        <v>259</v>
      </c>
      <c r="P144">
        <v>2677.1957000000002</v>
      </c>
      <c r="Q144">
        <v>15085838</v>
      </c>
      <c r="R144" t="s">
        <v>42</v>
      </c>
      <c r="S144">
        <v>1</v>
      </c>
    </row>
    <row r="145" spans="1:19" x14ac:dyDescent="0.3">
      <c r="A145">
        <v>144</v>
      </c>
      <c r="B145" t="s">
        <v>19</v>
      </c>
      <c r="C145" t="s">
        <v>19</v>
      </c>
      <c r="D145">
        <v>144</v>
      </c>
      <c r="E145" t="s">
        <v>20</v>
      </c>
      <c r="F145">
        <v>25594</v>
      </c>
      <c r="G145">
        <v>144</v>
      </c>
      <c r="H145">
        <v>53</v>
      </c>
      <c r="I145" t="str">
        <f t="shared" si="2"/>
        <v>Medium</v>
      </c>
      <c r="J145" t="s">
        <v>539</v>
      </c>
      <c r="K145" t="s">
        <v>540</v>
      </c>
      <c r="L145" t="s">
        <v>23</v>
      </c>
      <c r="M145" t="s">
        <v>24</v>
      </c>
      <c r="N145" t="s">
        <v>60</v>
      </c>
      <c r="O145" t="s">
        <v>60</v>
      </c>
      <c r="P145">
        <v>2665.2478999999998</v>
      </c>
      <c r="Q145">
        <v>21040412</v>
      </c>
      <c r="R145" t="s">
        <v>151</v>
      </c>
      <c r="S145">
        <v>1</v>
      </c>
    </row>
    <row r="146" spans="1:19" x14ac:dyDescent="0.3">
      <c r="A146">
        <v>145</v>
      </c>
      <c r="B146" t="s">
        <v>19</v>
      </c>
      <c r="C146" t="s">
        <v>19</v>
      </c>
      <c r="D146">
        <v>145</v>
      </c>
      <c r="E146" t="s">
        <v>20</v>
      </c>
      <c r="F146">
        <v>25620</v>
      </c>
      <c r="G146">
        <v>145</v>
      </c>
      <c r="H146">
        <v>160</v>
      </c>
      <c r="I146" t="str">
        <f t="shared" si="2"/>
        <v>Medium</v>
      </c>
      <c r="J146" t="s">
        <v>541</v>
      </c>
      <c r="K146" t="s">
        <v>542</v>
      </c>
      <c r="L146" t="s">
        <v>185</v>
      </c>
      <c r="M146" t="s">
        <v>186</v>
      </c>
      <c r="N146" t="s">
        <v>185</v>
      </c>
      <c r="O146" t="s">
        <v>179</v>
      </c>
      <c r="P146">
        <v>2646.4032999999999</v>
      </c>
      <c r="Q146">
        <v>4399793</v>
      </c>
      <c r="R146" t="s">
        <v>27</v>
      </c>
      <c r="S146">
        <v>1</v>
      </c>
    </row>
    <row r="147" spans="1:19" x14ac:dyDescent="0.3">
      <c r="A147">
        <v>146</v>
      </c>
      <c r="B147" t="s">
        <v>19</v>
      </c>
      <c r="C147" t="s">
        <v>19</v>
      </c>
      <c r="D147">
        <v>146</v>
      </c>
      <c r="E147" t="s">
        <v>20</v>
      </c>
      <c r="F147">
        <v>26220</v>
      </c>
      <c r="G147">
        <v>146</v>
      </c>
      <c r="H147">
        <v>35</v>
      </c>
      <c r="I147" t="str">
        <f t="shared" si="2"/>
        <v>Small</v>
      </c>
      <c r="J147" t="s">
        <v>543</v>
      </c>
      <c r="K147" t="s">
        <v>544</v>
      </c>
      <c r="L147" t="s">
        <v>23</v>
      </c>
      <c r="M147" t="s">
        <v>24</v>
      </c>
      <c r="N147" t="s">
        <v>60</v>
      </c>
      <c r="O147" t="s">
        <v>60</v>
      </c>
      <c r="P147">
        <v>2634.2593000000002</v>
      </c>
      <c r="Q147">
        <v>5906000</v>
      </c>
      <c r="R147" t="s">
        <v>516</v>
      </c>
      <c r="S147">
        <v>1</v>
      </c>
    </row>
    <row r="148" spans="1:19" x14ac:dyDescent="0.3">
      <c r="A148">
        <v>147</v>
      </c>
      <c r="B148" t="s">
        <v>19</v>
      </c>
      <c r="C148" t="s">
        <v>19</v>
      </c>
      <c r="D148">
        <v>147</v>
      </c>
      <c r="E148" t="s">
        <v>20</v>
      </c>
      <c r="F148">
        <v>26517</v>
      </c>
      <c r="G148">
        <v>147</v>
      </c>
      <c r="H148">
        <v>140</v>
      </c>
      <c r="I148" t="str">
        <f t="shared" si="2"/>
        <v>Medium</v>
      </c>
      <c r="J148" t="s">
        <v>545</v>
      </c>
      <c r="K148" t="s">
        <v>546</v>
      </c>
      <c r="L148" t="s">
        <v>547</v>
      </c>
      <c r="M148" t="s">
        <v>548</v>
      </c>
      <c r="N148" t="s">
        <v>549</v>
      </c>
      <c r="O148" t="s">
        <v>549</v>
      </c>
      <c r="P148">
        <v>2626.018</v>
      </c>
      <c r="Q148">
        <v>30167124</v>
      </c>
      <c r="R148" t="s">
        <v>243</v>
      </c>
      <c r="S148">
        <v>1</v>
      </c>
    </row>
    <row r="149" spans="1:19" x14ac:dyDescent="0.3">
      <c r="A149">
        <v>148</v>
      </c>
      <c r="B149" t="s">
        <v>19</v>
      </c>
      <c r="C149" t="s">
        <v>19</v>
      </c>
      <c r="D149">
        <v>148</v>
      </c>
      <c r="E149" t="s">
        <v>20</v>
      </c>
      <c r="F149">
        <v>25293</v>
      </c>
      <c r="G149">
        <v>148</v>
      </c>
      <c r="H149">
        <v>14</v>
      </c>
      <c r="I149" t="str">
        <f t="shared" si="2"/>
        <v>Small</v>
      </c>
      <c r="J149" t="s">
        <v>550</v>
      </c>
      <c r="K149" t="s">
        <v>551</v>
      </c>
      <c r="L149" t="s">
        <v>257</v>
      </c>
      <c r="M149" t="s">
        <v>258</v>
      </c>
      <c r="N149" t="s">
        <v>552</v>
      </c>
      <c r="O149" t="s">
        <v>259</v>
      </c>
      <c r="P149">
        <v>2608.0907999999999</v>
      </c>
      <c r="Q149">
        <v>3115496</v>
      </c>
      <c r="R149" t="s">
        <v>37</v>
      </c>
      <c r="S149">
        <v>1</v>
      </c>
    </row>
    <row r="150" spans="1:19" x14ac:dyDescent="0.3">
      <c r="A150">
        <v>149</v>
      </c>
      <c r="B150" t="s">
        <v>19</v>
      </c>
      <c r="C150" t="s">
        <v>19</v>
      </c>
      <c r="D150">
        <v>149</v>
      </c>
      <c r="E150" t="s">
        <v>20</v>
      </c>
      <c r="F150">
        <v>25025</v>
      </c>
      <c r="G150">
        <v>149</v>
      </c>
      <c r="H150">
        <v>98</v>
      </c>
      <c r="I150" t="str">
        <f t="shared" si="2"/>
        <v>Medium</v>
      </c>
      <c r="J150" t="s">
        <v>553</v>
      </c>
      <c r="K150" t="s">
        <v>554</v>
      </c>
      <c r="L150" t="s">
        <v>360</v>
      </c>
      <c r="M150" t="s">
        <v>361</v>
      </c>
      <c r="N150" t="s">
        <v>555</v>
      </c>
      <c r="O150" t="s">
        <v>556</v>
      </c>
      <c r="P150">
        <v>2606.3465000000001</v>
      </c>
      <c r="Q150">
        <v>79837059</v>
      </c>
      <c r="R150" t="s">
        <v>243</v>
      </c>
      <c r="S150">
        <v>1</v>
      </c>
    </row>
    <row r="151" spans="1:19" x14ac:dyDescent="0.3">
      <c r="A151">
        <v>150</v>
      </c>
      <c r="B151" t="s">
        <v>19</v>
      </c>
      <c r="C151" t="s">
        <v>19</v>
      </c>
      <c r="D151">
        <v>150</v>
      </c>
      <c r="E151" t="s">
        <v>20</v>
      </c>
      <c r="F151">
        <v>22898</v>
      </c>
      <c r="G151">
        <v>150</v>
      </c>
      <c r="H151">
        <v>120</v>
      </c>
      <c r="I151" t="str">
        <f t="shared" si="2"/>
        <v>Medium</v>
      </c>
      <c r="J151" t="s">
        <v>557</v>
      </c>
      <c r="K151" t="s">
        <v>558</v>
      </c>
      <c r="L151" t="s">
        <v>360</v>
      </c>
      <c r="M151" t="s">
        <v>361</v>
      </c>
      <c r="N151" t="s">
        <v>559</v>
      </c>
      <c r="O151" t="s">
        <v>362</v>
      </c>
      <c r="P151">
        <v>2598.7287999999999</v>
      </c>
      <c r="Q151">
        <v>34249000</v>
      </c>
      <c r="R151" t="s">
        <v>27</v>
      </c>
      <c r="S151">
        <v>2</v>
      </c>
    </row>
    <row r="152" spans="1:19" x14ac:dyDescent="0.3">
      <c r="A152">
        <v>151</v>
      </c>
      <c r="B152" t="s">
        <v>19</v>
      </c>
      <c r="C152" t="s">
        <v>19</v>
      </c>
      <c r="D152">
        <v>151</v>
      </c>
      <c r="E152" t="s">
        <v>20</v>
      </c>
      <c r="F152">
        <v>22864</v>
      </c>
      <c r="G152">
        <v>151</v>
      </c>
      <c r="H152">
        <v>89</v>
      </c>
      <c r="I152" t="str">
        <f t="shared" si="2"/>
        <v>Medium</v>
      </c>
      <c r="J152" t="s">
        <v>560</v>
      </c>
      <c r="K152" t="s">
        <v>561</v>
      </c>
      <c r="L152" t="s">
        <v>164</v>
      </c>
      <c r="M152" t="s">
        <v>165</v>
      </c>
      <c r="N152" t="s">
        <v>562</v>
      </c>
      <c r="O152" t="s">
        <v>167</v>
      </c>
      <c r="P152">
        <v>2573.0619999999999</v>
      </c>
      <c r="Q152">
        <v>4531348</v>
      </c>
      <c r="R152" t="s">
        <v>121</v>
      </c>
      <c r="S152">
        <v>2</v>
      </c>
    </row>
    <row r="153" spans="1:19" x14ac:dyDescent="0.3">
      <c r="A153">
        <v>152</v>
      </c>
      <c r="B153" t="s">
        <v>19</v>
      </c>
      <c r="C153" t="s">
        <v>19</v>
      </c>
      <c r="D153">
        <v>152</v>
      </c>
      <c r="E153" t="s">
        <v>20</v>
      </c>
      <c r="F153">
        <v>20327</v>
      </c>
      <c r="G153">
        <v>152</v>
      </c>
      <c r="H153">
        <v>2200</v>
      </c>
      <c r="I153" t="str">
        <f t="shared" si="2"/>
        <v>Enterprise</v>
      </c>
      <c r="J153" t="s">
        <v>563</v>
      </c>
      <c r="K153" t="s">
        <v>564</v>
      </c>
      <c r="L153" t="s">
        <v>23</v>
      </c>
      <c r="M153" t="s">
        <v>24</v>
      </c>
      <c r="N153" t="s">
        <v>26</v>
      </c>
      <c r="O153" t="s">
        <v>26</v>
      </c>
      <c r="P153">
        <v>2571.0587</v>
      </c>
      <c r="Q153">
        <v>88183962</v>
      </c>
      <c r="R153" t="s">
        <v>27</v>
      </c>
      <c r="S153">
        <v>4</v>
      </c>
    </row>
    <row r="154" spans="1:19" x14ac:dyDescent="0.3">
      <c r="A154">
        <v>153</v>
      </c>
      <c r="B154" t="s">
        <v>19</v>
      </c>
      <c r="C154" t="s">
        <v>19</v>
      </c>
      <c r="D154">
        <v>153</v>
      </c>
      <c r="E154" t="s">
        <v>20</v>
      </c>
      <c r="F154">
        <v>26205</v>
      </c>
      <c r="G154">
        <v>153</v>
      </c>
      <c r="H154">
        <v>11</v>
      </c>
      <c r="I154" t="str">
        <f t="shared" si="2"/>
        <v>Small</v>
      </c>
      <c r="J154" t="s">
        <v>565</v>
      </c>
      <c r="K154" t="s">
        <v>566</v>
      </c>
      <c r="L154" t="s">
        <v>89</v>
      </c>
      <c r="M154" t="s">
        <v>90</v>
      </c>
      <c r="N154" t="s">
        <v>567</v>
      </c>
      <c r="O154" t="s">
        <v>377</v>
      </c>
      <c r="P154">
        <v>2564.509</v>
      </c>
      <c r="Q154">
        <v>6360103</v>
      </c>
      <c r="R154" t="s">
        <v>151</v>
      </c>
      <c r="S154">
        <v>1</v>
      </c>
    </row>
    <row r="155" spans="1:19" x14ac:dyDescent="0.3">
      <c r="A155">
        <v>154</v>
      </c>
      <c r="B155" t="s">
        <v>19</v>
      </c>
      <c r="C155" t="s">
        <v>19</v>
      </c>
      <c r="D155">
        <v>154</v>
      </c>
      <c r="E155" t="s">
        <v>20</v>
      </c>
      <c r="F155">
        <v>25975</v>
      </c>
      <c r="G155">
        <v>154</v>
      </c>
      <c r="H155">
        <v>12</v>
      </c>
      <c r="I155" t="str">
        <f t="shared" si="2"/>
        <v>Small</v>
      </c>
      <c r="J155" t="s">
        <v>568</v>
      </c>
      <c r="K155" t="s">
        <v>569</v>
      </c>
      <c r="L155" t="s">
        <v>33</v>
      </c>
      <c r="M155" t="s">
        <v>34</v>
      </c>
      <c r="N155" t="s">
        <v>570</v>
      </c>
      <c r="O155" t="s">
        <v>571</v>
      </c>
      <c r="P155">
        <v>2550.7143000000001</v>
      </c>
      <c r="Q155">
        <v>7422000</v>
      </c>
      <c r="R155" t="s">
        <v>118</v>
      </c>
      <c r="S155">
        <v>1</v>
      </c>
    </row>
    <row r="156" spans="1:19" x14ac:dyDescent="0.3">
      <c r="A156">
        <v>155</v>
      </c>
      <c r="B156" t="s">
        <v>19</v>
      </c>
      <c r="C156" t="s">
        <v>19</v>
      </c>
      <c r="D156">
        <v>155</v>
      </c>
      <c r="E156" t="s">
        <v>20</v>
      </c>
      <c r="F156">
        <v>26126</v>
      </c>
      <c r="G156">
        <v>155</v>
      </c>
      <c r="H156">
        <v>14</v>
      </c>
      <c r="I156" t="str">
        <f t="shared" si="2"/>
        <v>Small</v>
      </c>
      <c r="J156" t="s">
        <v>572</v>
      </c>
      <c r="K156" t="s">
        <v>573</v>
      </c>
      <c r="L156" t="s">
        <v>95</v>
      </c>
      <c r="M156" t="s">
        <v>96</v>
      </c>
      <c r="N156" t="s">
        <v>574</v>
      </c>
      <c r="O156" t="s">
        <v>489</v>
      </c>
      <c r="P156">
        <v>2545.6932000000002</v>
      </c>
      <c r="Q156">
        <v>4728621</v>
      </c>
      <c r="R156" t="s">
        <v>37</v>
      </c>
      <c r="S156">
        <v>1</v>
      </c>
    </row>
    <row r="157" spans="1:19" x14ac:dyDescent="0.3">
      <c r="A157">
        <v>156</v>
      </c>
      <c r="B157" t="s">
        <v>19</v>
      </c>
      <c r="C157" t="s">
        <v>19</v>
      </c>
      <c r="D157">
        <v>156</v>
      </c>
      <c r="E157" t="s">
        <v>20</v>
      </c>
      <c r="F157">
        <v>25004</v>
      </c>
      <c r="G157">
        <v>156</v>
      </c>
      <c r="H157">
        <v>29</v>
      </c>
      <c r="I157" t="str">
        <f t="shared" si="2"/>
        <v>Small</v>
      </c>
      <c r="J157" t="s">
        <v>575</v>
      </c>
      <c r="K157" t="s">
        <v>576</v>
      </c>
      <c r="L157" t="s">
        <v>577</v>
      </c>
      <c r="M157" t="s">
        <v>578</v>
      </c>
      <c r="N157" t="s">
        <v>579</v>
      </c>
      <c r="O157" t="s">
        <v>580</v>
      </c>
      <c r="P157">
        <v>2545.2064</v>
      </c>
      <c r="Q157">
        <v>15115027</v>
      </c>
      <c r="R157" t="s">
        <v>467</v>
      </c>
      <c r="S157">
        <v>1</v>
      </c>
    </row>
    <row r="158" spans="1:19" x14ac:dyDescent="0.3">
      <c r="A158">
        <v>157</v>
      </c>
      <c r="B158" t="s">
        <v>19</v>
      </c>
      <c r="C158" t="s">
        <v>19</v>
      </c>
      <c r="D158">
        <v>157</v>
      </c>
      <c r="E158" t="s">
        <v>20</v>
      </c>
      <c r="F158">
        <v>25205</v>
      </c>
      <c r="G158">
        <v>157</v>
      </c>
      <c r="H158">
        <v>11</v>
      </c>
      <c r="I158" t="str">
        <f t="shared" si="2"/>
        <v>Small</v>
      </c>
      <c r="J158" t="s">
        <v>581</v>
      </c>
      <c r="K158" t="s">
        <v>582</v>
      </c>
      <c r="L158" t="s">
        <v>23</v>
      </c>
      <c r="M158" t="s">
        <v>24</v>
      </c>
      <c r="N158" t="s">
        <v>583</v>
      </c>
      <c r="O158" t="s">
        <v>26</v>
      </c>
      <c r="P158">
        <v>2539.989</v>
      </c>
      <c r="Q158">
        <v>2981762</v>
      </c>
      <c r="R158" t="s">
        <v>121</v>
      </c>
      <c r="S158">
        <v>1</v>
      </c>
    </row>
    <row r="159" spans="1:19" x14ac:dyDescent="0.3">
      <c r="A159">
        <v>158</v>
      </c>
      <c r="B159" t="s">
        <v>19</v>
      </c>
      <c r="C159" t="s">
        <v>19</v>
      </c>
      <c r="D159">
        <v>158</v>
      </c>
      <c r="E159" t="s">
        <v>20</v>
      </c>
      <c r="F159">
        <v>26496</v>
      </c>
      <c r="G159">
        <v>158</v>
      </c>
      <c r="H159">
        <v>1</v>
      </c>
      <c r="I159" t="str">
        <f t="shared" si="2"/>
        <v>Small</v>
      </c>
      <c r="J159" t="s">
        <v>584</v>
      </c>
      <c r="K159" t="s">
        <v>585</v>
      </c>
      <c r="L159" t="s">
        <v>309</v>
      </c>
      <c r="M159" t="s">
        <v>310</v>
      </c>
      <c r="N159" t="s">
        <v>311</v>
      </c>
      <c r="O159" t="s">
        <v>36</v>
      </c>
      <c r="P159">
        <v>2526.0778</v>
      </c>
      <c r="Q159">
        <v>4822398</v>
      </c>
      <c r="R159" t="s">
        <v>243</v>
      </c>
      <c r="S159">
        <v>1</v>
      </c>
    </row>
    <row r="160" spans="1:19" x14ac:dyDescent="0.3">
      <c r="A160">
        <v>159</v>
      </c>
      <c r="B160" t="s">
        <v>19</v>
      </c>
      <c r="C160" t="s">
        <v>19</v>
      </c>
      <c r="D160">
        <v>159</v>
      </c>
      <c r="E160" t="s">
        <v>20</v>
      </c>
      <c r="F160">
        <v>25206</v>
      </c>
      <c r="G160">
        <v>159</v>
      </c>
      <c r="H160">
        <v>12</v>
      </c>
      <c r="I160" t="str">
        <f t="shared" si="2"/>
        <v>Small</v>
      </c>
      <c r="J160" t="s">
        <v>586</v>
      </c>
      <c r="K160" t="s">
        <v>587</v>
      </c>
      <c r="L160" t="s">
        <v>176</v>
      </c>
      <c r="M160" t="s">
        <v>177</v>
      </c>
      <c r="N160" t="s">
        <v>588</v>
      </c>
      <c r="O160" t="s">
        <v>179</v>
      </c>
      <c r="P160">
        <v>2524.0875999999998</v>
      </c>
      <c r="Q160">
        <v>3595000</v>
      </c>
      <c r="R160" t="s">
        <v>238</v>
      </c>
      <c r="S160">
        <v>1</v>
      </c>
    </row>
    <row r="161" spans="1:19" x14ac:dyDescent="0.3">
      <c r="A161">
        <v>160</v>
      </c>
      <c r="B161" t="s">
        <v>19</v>
      </c>
      <c r="C161" t="s">
        <v>19</v>
      </c>
      <c r="D161">
        <v>160</v>
      </c>
      <c r="E161" t="s">
        <v>20</v>
      </c>
      <c r="F161">
        <v>26135</v>
      </c>
      <c r="G161">
        <v>160</v>
      </c>
      <c r="H161">
        <v>64</v>
      </c>
      <c r="I161" t="str">
        <f t="shared" si="2"/>
        <v>Medium</v>
      </c>
      <c r="J161" t="s">
        <v>589</v>
      </c>
      <c r="K161" t="s">
        <v>590</v>
      </c>
      <c r="L161" t="s">
        <v>176</v>
      </c>
      <c r="M161" t="s">
        <v>177</v>
      </c>
      <c r="N161" t="s">
        <v>591</v>
      </c>
      <c r="O161" t="s">
        <v>460</v>
      </c>
      <c r="P161">
        <v>2521.6684</v>
      </c>
      <c r="Q161">
        <v>17139891</v>
      </c>
      <c r="R161" t="s">
        <v>30</v>
      </c>
      <c r="S161">
        <v>1</v>
      </c>
    </row>
    <row r="162" spans="1:19" x14ac:dyDescent="0.3">
      <c r="A162">
        <v>161</v>
      </c>
      <c r="B162" t="s">
        <v>19</v>
      </c>
      <c r="C162" t="s">
        <v>19</v>
      </c>
      <c r="D162">
        <v>161</v>
      </c>
      <c r="E162" t="s">
        <v>20</v>
      </c>
      <c r="F162">
        <v>26268</v>
      </c>
      <c r="G162">
        <v>161</v>
      </c>
      <c r="H162">
        <v>15</v>
      </c>
      <c r="I162" t="str">
        <f t="shared" si="2"/>
        <v>Small</v>
      </c>
      <c r="J162" t="s">
        <v>592</v>
      </c>
      <c r="K162" t="s">
        <v>593</v>
      </c>
      <c r="L162" t="s">
        <v>594</v>
      </c>
      <c r="M162" t="s">
        <v>595</v>
      </c>
      <c r="N162" t="s">
        <v>596</v>
      </c>
      <c r="O162" t="s">
        <v>48</v>
      </c>
      <c r="P162">
        <v>2518.6981000000001</v>
      </c>
      <c r="Q162">
        <v>72626345</v>
      </c>
      <c r="R162" t="s">
        <v>37</v>
      </c>
      <c r="S162">
        <v>1</v>
      </c>
    </row>
    <row r="163" spans="1:19" x14ac:dyDescent="0.3">
      <c r="A163">
        <v>162</v>
      </c>
      <c r="B163" t="s">
        <v>19</v>
      </c>
      <c r="C163" t="s">
        <v>19</v>
      </c>
      <c r="D163">
        <v>162</v>
      </c>
      <c r="E163" t="s">
        <v>20</v>
      </c>
      <c r="F163">
        <v>21880</v>
      </c>
      <c r="G163">
        <v>162</v>
      </c>
      <c r="H163">
        <v>24</v>
      </c>
      <c r="I163" t="str">
        <f t="shared" si="2"/>
        <v>Small</v>
      </c>
      <c r="J163" t="s">
        <v>597</v>
      </c>
      <c r="K163" t="s">
        <v>598</v>
      </c>
      <c r="L163" t="s">
        <v>246</v>
      </c>
      <c r="M163" t="s">
        <v>247</v>
      </c>
      <c r="N163" t="s">
        <v>599</v>
      </c>
      <c r="O163" t="s">
        <v>600</v>
      </c>
      <c r="P163">
        <v>2509.1756999999998</v>
      </c>
      <c r="Q163">
        <v>46984261</v>
      </c>
      <c r="R163" t="s">
        <v>61</v>
      </c>
      <c r="S163">
        <v>3</v>
      </c>
    </row>
    <row r="164" spans="1:19" x14ac:dyDescent="0.3">
      <c r="A164">
        <v>163</v>
      </c>
      <c r="B164" t="s">
        <v>19</v>
      </c>
      <c r="C164" t="s">
        <v>19</v>
      </c>
      <c r="D164">
        <v>163</v>
      </c>
      <c r="E164" t="s">
        <v>20</v>
      </c>
      <c r="F164">
        <v>25153</v>
      </c>
      <c r="G164">
        <v>163</v>
      </c>
      <c r="H164">
        <v>75</v>
      </c>
      <c r="I164" t="str">
        <f t="shared" si="2"/>
        <v>Medium</v>
      </c>
      <c r="J164" t="s">
        <v>601</v>
      </c>
      <c r="K164" t="s">
        <v>602</v>
      </c>
      <c r="L164" t="s">
        <v>33</v>
      </c>
      <c r="M164" t="s">
        <v>34</v>
      </c>
      <c r="N164" t="s">
        <v>603</v>
      </c>
      <c r="P164">
        <v>2507.7516999999998</v>
      </c>
      <c r="Q164">
        <v>6821409</v>
      </c>
      <c r="R164" t="s">
        <v>118</v>
      </c>
      <c r="S164">
        <v>1</v>
      </c>
    </row>
    <row r="165" spans="1:19" x14ac:dyDescent="0.3">
      <c r="A165">
        <v>164</v>
      </c>
      <c r="B165" t="s">
        <v>19</v>
      </c>
      <c r="C165" t="s">
        <v>19</v>
      </c>
      <c r="D165">
        <v>164</v>
      </c>
      <c r="E165" t="s">
        <v>20</v>
      </c>
      <c r="F165">
        <v>23033</v>
      </c>
      <c r="G165">
        <v>164</v>
      </c>
      <c r="H165">
        <v>8</v>
      </c>
      <c r="I165" t="str">
        <f t="shared" si="2"/>
        <v>Small</v>
      </c>
      <c r="J165" t="s">
        <v>604</v>
      </c>
      <c r="K165" t="s">
        <v>605</v>
      </c>
      <c r="L165" t="s">
        <v>23</v>
      </c>
      <c r="M165" t="s">
        <v>24</v>
      </c>
      <c r="N165" t="s">
        <v>452</v>
      </c>
      <c r="O165" t="s">
        <v>26</v>
      </c>
      <c r="P165">
        <v>2495.6297</v>
      </c>
      <c r="Q165">
        <v>5426086</v>
      </c>
      <c r="R165" t="s">
        <v>478</v>
      </c>
      <c r="S165">
        <v>2</v>
      </c>
    </row>
    <row r="166" spans="1:19" x14ac:dyDescent="0.3">
      <c r="A166">
        <v>165</v>
      </c>
      <c r="B166" t="s">
        <v>19</v>
      </c>
      <c r="C166" t="s">
        <v>19</v>
      </c>
      <c r="D166">
        <v>165</v>
      </c>
      <c r="E166" t="s">
        <v>20</v>
      </c>
      <c r="F166">
        <v>25024</v>
      </c>
      <c r="G166">
        <v>165</v>
      </c>
      <c r="H166">
        <v>6</v>
      </c>
      <c r="I166" t="str">
        <f t="shared" si="2"/>
        <v>Small</v>
      </c>
      <c r="J166" t="s">
        <v>606</v>
      </c>
      <c r="K166" t="s">
        <v>607</v>
      </c>
      <c r="L166" t="s">
        <v>83</v>
      </c>
      <c r="M166" t="s">
        <v>84</v>
      </c>
      <c r="N166" t="s">
        <v>608</v>
      </c>
      <c r="O166" t="s">
        <v>609</v>
      </c>
      <c r="P166">
        <v>2474.0558999999998</v>
      </c>
      <c r="Q166">
        <v>2877743</v>
      </c>
      <c r="R166" t="s">
        <v>37</v>
      </c>
      <c r="S166">
        <v>1</v>
      </c>
    </row>
    <row r="167" spans="1:19" x14ac:dyDescent="0.3">
      <c r="A167">
        <v>166</v>
      </c>
      <c r="B167" t="s">
        <v>19</v>
      </c>
      <c r="C167" t="s">
        <v>19</v>
      </c>
      <c r="D167">
        <v>166</v>
      </c>
      <c r="E167" t="s">
        <v>20</v>
      </c>
      <c r="F167">
        <v>26487</v>
      </c>
      <c r="G167">
        <v>166</v>
      </c>
      <c r="H167">
        <v>6</v>
      </c>
      <c r="I167" t="str">
        <f t="shared" si="2"/>
        <v>Small</v>
      </c>
      <c r="J167" t="s">
        <v>610</v>
      </c>
      <c r="K167" t="s">
        <v>611</v>
      </c>
      <c r="L167" t="s">
        <v>33</v>
      </c>
      <c r="M167" t="s">
        <v>34</v>
      </c>
      <c r="N167" t="s">
        <v>612</v>
      </c>
      <c r="O167" t="s">
        <v>137</v>
      </c>
      <c r="P167">
        <v>2455.0749999999998</v>
      </c>
      <c r="Q167">
        <v>7660396</v>
      </c>
      <c r="R167" t="s">
        <v>243</v>
      </c>
      <c r="S167">
        <v>1</v>
      </c>
    </row>
    <row r="168" spans="1:19" x14ac:dyDescent="0.3">
      <c r="A168">
        <v>167</v>
      </c>
      <c r="B168" t="s">
        <v>19</v>
      </c>
      <c r="C168" t="s">
        <v>19</v>
      </c>
      <c r="D168">
        <v>167</v>
      </c>
      <c r="E168" t="s">
        <v>20</v>
      </c>
      <c r="F168">
        <v>25384</v>
      </c>
      <c r="G168">
        <v>167</v>
      </c>
      <c r="H168">
        <v>9</v>
      </c>
      <c r="I168" t="str">
        <f t="shared" si="2"/>
        <v>Small</v>
      </c>
      <c r="J168" t="s">
        <v>613</v>
      </c>
      <c r="K168" t="s">
        <v>614</v>
      </c>
      <c r="L168" t="s">
        <v>257</v>
      </c>
      <c r="M168" t="s">
        <v>258</v>
      </c>
      <c r="N168" t="s">
        <v>615</v>
      </c>
      <c r="O168" t="s">
        <v>259</v>
      </c>
      <c r="P168">
        <v>2447.3721999999998</v>
      </c>
      <c r="Q168">
        <v>3475711</v>
      </c>
      <c r="R168" t="s">
        <v>121</v>
      </c>
      <c r="S168">
        <v>1</v>
      </c>
    </row>
    <row r="169" spans="1:19" x14ac:dyDescent="0.3">
      <c r="A169">
        <v>168</v>
      </c>
      <c r="B169" t="s">
        <v>19</v>
      </c>
      <c r="C169" t="s">
        <v>19</v>
      </c>
      <c r="D169">
        <v>168</v>
      </c>
      <c r="E169" t="s">
        <v>20</v>
      </c>
      <c r="F169">
        <v>25488</v>
      </c>
      <c r="G169">
        <v>168</v>
      </c>
      <c r="H169">
        <v>31</v>
      </c>
      <c r="I169" t="str">
        <f t="shared" si="2"/>
        <v>Small</v>
      </c>
      <c r="J169" t="s">
        <v>616</v>
      </c>
      <c r="K169" t="s">
        <v>617</v>
      </c>
      <c r="L169" t="s">
        <v>23</v>
      </c>
      <c r="M169" t="s">
        <v>24</v>
      </c>
      <c r="N169" t="s">
        <v>618</v>
      </c>
      <c r="O169" t="s">
        <v>277</v>
      </c>
      <c r="P169">
        <v>2439.5443</v>
      </c>
      <c r="Q169">
        <v>5250000</v>
      </c>
      <c r="R169" t="s">
        <v>262</v>
      </c>
      <c r="S169">
        <v>1</v>
      </c>
    </row>
    <row r="170" spans="1:19" x14ac:dyDescent="0.3">
      <c r="A170">
        <v>169</v>
      </c>
      <c r="B170" t="s">
        <v>19</v>
      </c>
      <c r="C170" t="s">
        <v>19</v>
      </c>
      <c r="D170">
        <v>169</v>
      </c>
      <c r="E170" t="s">
        <v>20</v>
      </c>
      <c r="F170">
        <v>22992</v>
      </c>
      <c r="G170">
        <v>169</v>
      </c>
      <c r="H170">
        <v>45</v>
      </c>
      <c r="I170" t="str">
        <f t="shared" si="2"/>
        <v>Small</v>
      </c>
      <c r="J170" t="s">
        <v>619</v>
      </c>
      <c r="K170" t="s">
        <v>620</v>
      </c>
      <c r="L170" t="s">
        <v>23</v>
      </c>
      <c r="M170" t="s">
        <v>24</v>
      </c>
      <c r="N170" t="s">
        <v>621</v>
      </c>
      <c r="O170" t="s">
        <v>26</v>
      </c>
      <c r="P170">
        <v>2436.3022000000001</v>
      </c>
      <c r="Q170">
        <v>4590707</v>
      </c>
      <c r="R170" t="s">
        <v>121</v>
      </c>
      <c r="S170">
        <v>2</v>
      </c>
    </row>
    <row r="171" spans="1:19" x14ac:dyDescent="0.3">
      <c r="A171">
        <v>170</v>
      </c>
      <c r="B171" t="s">
        <v>19</v>
      </c>
      <c r="C171" t="s">
        <v>19</v>
      </c>
      <c r="D171">
        <v>170</v>
      </c>
      <c r="E171" t="s">
        <v>20</v>
      </c>
      <c r="F171">
        <v>25512</v>
      </c>
      <c r="G171">
        <v>170</v>
      </c>
      <c r="H171">
        <v>27</v>
      </c>
      <c r="I171" t="str">
        <f t="shared" si="2"/>
        <v>Small</v>
      </c>
      <c r="J171" t="s">
        <v>622</v>
      </c>
      <c r="K171" t="s">
        <v>623</v>
      </c>
      <c r="L171" t="s">
        <v>45</v>
      </c>
      <c r="M171" t="s">
        <v>46</v>
      </c>
      <c r="N171" t="s">
        <v>624</v>
      </c>
      <c r="O171" t="s">
        <v>48</v>
      </c>
      <c r="P171">
        <v>2427.7791999999999</v>
      </c>
      <c r="Q171">
        <v>4696917</v>
      </c>
      <c r="R171" t="s">
        <v>151</v>
      </c>
      <c r="S171">
        <v>1</v>
      </c>
    </row>
    <row r="172" spans="1:19" x14ac:dyDescent="0.3">
      <c r="A172">
        <v>171</v>
      </c>
      <c r="B172" t="s">
        <v>19</v>
      </c>
      <c r="C172" t="s">
        <v>19</v>
      </c>
      <c r="D172">
        <v>171</v>
      </c>
      <c r="E172" t="s">
        <v>20</v>
      </c>
      <c r="F172">
        <v>25313</v>
      </c>
      <c r="G172">
        <v>171</v>
      </c>
      <c r="H172">
        <v>10</v>
      </c>
      <c r="I172" t="str">
        <f t="shared" si="2"/>
        <v>Small</v>
      </c>
      <c r="J172" t="s">
        <v>625</v>
      </c>
      <c r="K172" t="s">
        <v>626</v>
      </c>
      <c r="L172" t="s">
        <v>131</v>
      </c>
      <c r="M172" t="s">
        <v>132</v>
      </c>
      <c r="N172" t="s">
        <v>133</v>
      </c>
      <c r="O172" t="s">
        <v>133</v>
      </c>
      <c r="P172">
        <v>2416.7761999999998</v>
      </c>
      <c r="Q172">
        <v>2825786</v>
      </c>
      <c r="R172" t="s">
        <v>30</v>
      </c>
      <c r="S172">
        <v>1</v>
      </c>
    </row>
    <row r="173" spans="1:19" x14ac:dyDescent="0.3">
      <c r="A173">
        <v>172</v>
      </c>
      <c r="B173" t="s">
        <v>19</v>
      </c>
      <c r="C173" t="s">
        <v>19</v>
      </c>
      <c r="D173">
        <v>172</v>
      </c>
      <c r="E173" t="s">
        <v>20</v>
      </c>
      <c r="F173">
        <v>26221</v>
      </c>
      <c r="G173">
        <v>172</v>
      </c>
      <c r="H173">
        <v>107</v>
      </c>
      <c r="I173" t="str">
        <f t="shared" si="2"/>
        <v>Medium</v>
      </c>
      <c r="J173" t="s">
        <v>627</v>
      </c>
      <c r="K173" t="s">
        <v>628</v>
      </c>
      <c r="L173" t="s">
        <v>23</v>
      </c>
      <c r="M173" t="s">
        <v>24</v>
      </c>
      <c r="N173" t="s">
        <v>629</v>
      </c>
      <c r="O173" t="s">
        <v>41</v>
      </c>
      <c r="P173">
        <v>2415.8054999999999</v>
      </c>
      <c r="Q173">
        <v>8277000</v>
      </c>
      <c r="R173" t="s">
        <v>151</v>
      </c>
      <c r="S173">
        <v>1</v>
      </c>
    </row>
    <row r="174" spans="1:19" x14ac:dyDescent="0.3">
      <c r="A174">
        <v>173</v>
      </c>
      <c r="B174" t="s">
        <v>19</v>
      </c>
      <c r="C174" t="s">
        <v>19</v>
      </c>
      <c r="D174">
        <v>173</v>
      </c>
      <c r="E174" t="s">
        <v>20</v>
      </c>
      <c r="F174">
        <v>26167</v>
      </c>
      <c r="G174">
        <v>173</v>
      </c>
      <c r="H174">
        <v>123</v>
      </c>
      <c r="I174" t="str">
        <f t="shared" si="2"/>
        <v>Medium</v>
      </c>
      <c r="J174" t="s">
        <v>630</v>
      </c>
      <c r="K174" t="s">
        <v>631</v>
      </c>
      <c r="L174" t="s">
        <v>23</v>
      </c>
      <c r="M174" t="s">
        <v>24</v>
      </c>
      <c r="N174" t="s">
        <v>277</v>
      </c>
      <c r="O174" t="s">
        <v>277</v>
      </c>
      <c r="P174">
        <v>2415.5284999999999</v>
      </c>
      <c r="Q174">
        <v>14426053</v>
      </c>
      <c r="R174" t="s">
        <v>61</v>
      </c>
      <c r="S174">
        <v>1</v>
      </c>
    </row>
    <row r="175" spans="1:19" x14ac:dyDescent="0.3">
      <c r="A175">
        <v>174</v>
      </c>
      <c r="B175" t="s">
        <v>19</v>
      </c>
      <c r="C175" t="s">
        <v>19</v>
      </c>
      <c r="D175">
        <v>174</v>
      </c>
      <c r="E175" t="s">
        <v>20</v>
      </c>
      <c r="F175">
        <v>24957</v>
      </c>
      <c r="G175">
        <v>174</v>
      </c>
      <c r="H175">
        <v>325</v>
      </c>
      <c r="I175" t="str">
        <f t="shared" si="2"/>
        <v>Large</v>
      </c>
      <c r="J175" t="s">
        <v>632</v>
      </c>
      <c r="K175" t="s">
        <v>633</v>
      </c>
      <c r="L175" t="s">
        <v>131</v>
      </c>
      <c r="M175" t="s">
        <v>132</v>
      </c>
      <c r="N175" t="s">
        <v>143</v>
      </c>
      <c r="O175" t="s">
        <v>143</v>
      </c>
      <c r="P175">
        <v>2406.9499000000001</v>
      </c>
      <c r="Q175">
        <v>117230240</v>
      </c>
      <c r="R175" t="s">
        <v>61</v>
      </c>
      <c r="S175">
        <v>1</v>
      </c>
    </row>
    <row r="176" spans="1:19" x14ac:dyDescent="0.3">
      <c r="A176">
        <v>175</v>
      </c>
      <c r="B176" t="s">
        <v>19</v>
      </c>
      <c r="C176" t="s">
        <v>19</v>
      </c>
      <c r="D176">
        <v>175</v>
      </c>
      <c r="E176" t="s">
        <v>20</v>
      </c>
      <c r="F176">
        <v>26180</v>
      </c>
      <c r="G176">
        <v>175</v>
      </c>
      <c r="H176">
        <v>270</v>
      </c>
      <c r="I176" t="str">
        <f t="shared" si="2"/>
        <v>Large</v>
      </c>
      <c r="J176" t="s">
        <v>634</v>
      </c>
      <c r="K176" t="s">
        <v>635</v>
      </c>
      <c r="L176" t="s">
        <v>95</v>
      </c>
      <c r="M176" t="s">
        <v>96</v>
      </c>
      <c r="N176" t="s">
        <v>150</v>
      </c>
      <c r="O176" t="s">
        <v>150</v>
      </c>
      <c r="P176">
        <v>2402.7683000000002</v>
      </c>
      <c r="Q176">
        <v>57568000</v>
      </c>
      <c r="R176" t="s">
        <v>151</v>
      </c>
      <c r="S176">
        <v>1</v>
      </c>
    </row>
    <row r="177" spans="1:19" x14ac:dyDescent="0.3">
      <c r="A177">
        <v>176</v>
      </c>
      <c r="B177" t="s">
        <v>19</v>
      </c>
      <c r="C177" t="s">
        <v>19</v>
      </c>
      <c r="D177">
        <v>176</v>
      </c>
      <c r="E177" t="s">
        <v>20</v>
      </c>
      <c r="F177">
        <v>25374</v>
      </c>
      <c r="G177">
        <v>176</v>
      </c>
      <c r="H177">
        <v>90</v>
      </c>
      <c r="I177" t="str">
        <f t="shared" si="2"/>
        <v>Medium</v>
      </c>
      <c r="J177" t="s">
        <v>636</v>
      </c>
      <c r="K177" t="s">
        <v>637</v>
      </c>
      <c r="L177" t="s">
        <v>23</v>
      </c>
      <c r="M177" t="s">
        <v>24</v>
      </c>
      <c r="N177" t="s">
        <v>26</v>
      </c>
      <c r="O177" t="s">
        <v>26</v>
      </c>
      <c r="P177">
        <v>2379.1819</v>
      </c>
      <c r="Q177">
        <v>6662008</v>
      </c>
      <c r="R177" t="s">
        <v>151</v>
      </c>
      <c r="S177">
        <v>1</v>
      </c>
    </row>
    <row r="178" spans="1:19" x14ac:dyDescent="0.3">
      <c r="A178">
        <v>177</v>
      </c>
      <c r="B178" t="s">
        <v>19</v>
      </c>
      <c r="C178" t="s">
        <v>19</v>
      </c>
      <c r="D178">
        <v>177</v>
      </c>
      <c r="E178" t="s">
        <v>20</v>
      </c>
      <c r="F178">
        <v>25065</v>
      </c>
      <c r="G178">
        <v>177</v>
      </c>
      <c r="H178">
        <v>47</v>
      </c>
      <c r="I178" t="str">
        <f t="shared" si="2"/>
        <v>Small</v>
      </c>
      <c r="J178" t="s">
        <v>638</v>
      </c>
      <c r="K178" t="s">
        <v>639</v>
      </c>
      <c r="L178" t="s">
        <v>210</v>
      </c>
      <c r="M178" t="s">
        <v>211</v>
      </c>
      <c r="N178" t="s">
        <v>640</v>
      </c>
      <c r="O178" t="s">
        <v>36</v>
      </c>
      <c r="P178">
        <v>2368.9874</v>
      </c>
      <c r="Q178">
        <v>3058705</v>
      </c>
      <c r="R178" t="s">
        <v>144</v>
      </c>
      <c r="S178">
        <v>1</v>
      </c>
    </row>
    <row r="179" spans="1:19" x14ac:dyDescent="0.3">
      <c r="A179">
        <v>178</v>
      </c>
      <c r="B179" t="s">
        <v>19</v>
      </c>
      <c r="C179" t="s">
        <v>19</v>
      </c>
      <c r="D179">
        <v>178</v>
      </c>
      <c r="E179" t="s">
        <v>20</v>
      </c>
      <c r="F179">
        <v>26239</v>
      </c>
      <c r="G179">
        <v>178</v>
      </c>
      <c r="H179">
        <v>35</v>
      </c>
      <c r="I179" t="str">
        <f t="shared" si="2"/>
        <v>Small</v>
      </c>
      <c r="J179" t="s">
        <v>641</v>
      </c>
      <c r="K179" t="s">
        <v>642</v>
      </c>
      <c r="L179" t="s">
        <v>547</v>
      </c>
      <c r="M179" t="s">
        <v>548</v>
      </c>
      <c r="N179" t="s">
        <v>643</v>
      </c>
      <c r="O179" t="s">
        <v>549</v>
      </c>
      <c r="P179">
        <v>2360.0708</v>
      </c>
      <c r="Q179">
        <v>7789273</v>
      </c>
      <c r="R179" t="s">
        <v>56</v>
      </c>
      <c r="S179">
        <v>1</v>
      </c>
    </row>
    <row r="180" spans="1:19" x14ac:dyDescent="0.3">
      <c r="A180">
        <v>179</v>
      </c>
      <c r="B180" t="s">
        <v>19</v>
      </c>
      <c r="C180" t="s">
        <v>19</v>
      </c>
      <c r="D180">
        <v>179</v>
      </c>
      <c r="E180" t="s">
        <v>20</v>
      </c>
      <c r="F180">
        <v>25141</v>
      </c>
      <c r="G180">
        <v>179</v>
      </c>
      <c r="H180">
        <v>16</v>
      </c>
      <c r="I180" t="str">
        <f t="shared" si="2"/>
        <v>Small</v>
      </c>
      <c r="J180" t="s">
        <v>644</v>
      </c>
      <c r="K180" t="s">
        <v>645</v>
      </c>
      <c r="L180" t="s">
        <v>646</v>
      </c>
      <c r="M180" t="s">
        <v>647</v>
      </c>
      <c r="N180" t="s">
        <v>648</v>
      </c>
      <c r="O180" t="s">
        <v>649</v>
      </c>
      <c r="P180">
        <v>2347.7310000000002</v>
      </c>
      <c r="Q180">
        <v>2488706</v>
      </c>
      <c r="R180" t="s">
        <v>42</v>
      </c>
      <c r="S180">
        <v>1</v>
      </c>
    </row>
    <row r="181" spans="1:19" x14ac:dyDescent="0.3">
      <c r="A181">
        <v>180</v>
      </c>
      <c r="B181" t="s">
        <v>19</v>
      </c>
      <c r="C181" t="s">
        <v>19</v>
      </c>
      <c r="D181">
        <v>180</v>
      </c>
      <c r="E181" t="s">
        <v>20</v>
      </c>
      <c r="F181">
        <v>25603</v>
      </c>
      <c r="G181">
        <v>180</v>
      </c>
      <c r="H181">
        <v>19</v>
      </c>
      <c r="I181" t="str">
        <f t="shared" si="2"/>
        <v>Small</v>
      </c>
      <c r="J181" t="s">
        <v>650</v>
      </c>
      <c r="K181" t="s">
        <v>651</v>
      </c>
      <c r="L181" t="s">
        <v>547</v>
      </c>
      <c r="M181" t="s">
        <v>548</v>
      </c>
      <c r="N181" t="s">
        <v>549</v>
      </c>
      <c r="O181" t="s">
        <v>549</v>
      </c>
      <c r="P181">
        <v>2342.8989999999999</v>
      </c>
      <c r="Q181">
        <v>2768000</v>
      </c>
      <c r="R181" t="s">
        <v>144</v>
      </c>
      <c r="S181">
        <v>1</v>
      </c>
    </row>
    <row r="182" spans="1:19" x14ac:dyDescent="0.3">
      <c r="A182">
        <v>181</v>
      </c>
      <c r="B182" t="s">
        <v>19</v>
      </c>
      <c r="C182" t="s">
        <v>19</v>
      </c>
      <c r="D182">
        <v>181</v>
      </c>
      <c r="E182" t="s">
        <v>20</v>
      </c>
      <c r="F182">
        <v>25765</v>
      </c>
      <c r="G182">
        <v>181</v>
      </c>
      <c r="H182">
        <v>20</v>
      </c>
      <c r="I182" t="str">
        <f t="shared" si="2"/>
        <v>Small</v>
      </c>
      <c r="J182" t="s">
        <v>652</v>
      </c>
      <c r="K182" t="s">
        <v>653</v>
      </c>
      <c r="L182" t="s">
        <v>23</v>
      </c>
      <c r="M182" t="s">
        <v>24</v>
      </c>
      <c r="N182" t="s">
        <v>60</v>
      </c>
      <c r="O182" t="s">
        <v>60</v>
      </c>
      <c r="P182">
        <v>2336.4112</v>
      </c>
      <c r="Q182">
        <v>6310305</v>
      </c>
      <c r="R182" t="s">
        <v>182</v>
      </c>
      <c r="S182">
        <v>1</v>
      </c>
    </row>
    <row r="183" spans="1:19" x14ac:dyDescent="0.3">
      <c r="A183">
        <v>182</v>
      </c>
      <c r="B183" t="s">
        <v>19</v>
      </c>
      <c r="C183" t="s">
        <v>19</v>
      </c>
      <c r="D183">
        <v>182</v>
      </c>
      <c r="E183" t="s">
        <v>20</v>
      </c>
      <c r="F183">
        <v>26546</v>
      </c>
      <c r="G183">
        <v>182</v>
      </c>
      <c r="H183">
        <v>10</v>
      </c>
      <c r="I183" t="str">
        <f t="shared" si="2"/>
        <v>Small</v>
      </c>
      <c r="J183" t="s">
        <v>654</v>
      </c>
      <c r="K183" t="s">
        <v>655</v>
      </c>
      <c r="L183" t="s">
        <v>23</v>
      </c>
      <c r="M183" t="s">
        <v>24</v>
      </c>
      <c r="N183" t="s">
        <v>26</v>
      </c>
      <c r="O183" t="s">
        <v>26</v>
      </c>
      <c r="P183">
        <v>2333.3009000000002</v>
      </c>
      <c r="Q183">
        <v>8561253</v>
      </c>
      <c r="R183" t="s">
        <v>61</v>
      </c>
      <c r="S183">
        <v>1</v>
      </c>
    </row>
    <row r="184" spans="1:19" x14ac:dyDescent="0.3">
      <c r="A184">
        <v>183</v>
      </c>
      <c r="B184" t="s">
        <v>19</v>
      </c>
      <c r="C184" t="s">
        <v>19</v>
      </c>
      <c r="D184">
        <v>183</v>
      </c>
      <c r="E184" t="s">
        <v>20</v>
      </c>
      <c r="F184">
        <v>24923</v>
      </c>
      <c r="G184">
        <v>183</v>
      </c>
      <c r="H184">
        <v>247</v>
      </c>
      <c r="I184" t="str">
        <f t="shared" si="2"/>
        <v>Large</v>
      </c>
      <c r="J184" t="s">
        <v>656</v>
      </c>
      <c r="K184" t="s">
        <v>657</v>
      </c>
      <c r="L184" t="s">
        <v>23</v>
      </c>
      <c r="M184" t="s">
        <v>24</v>
      </c>
      <c r="N184" t="s">
        <v>658</v>
      </c>
      <c r="O184" t="s">
        <v>60</v>
      </c>
      <c r="P184">
        <v>2312.1435000000001</v>
      </c>
      <c r="Q184">
        <v>6435816</v>
      </c>
      <c r="R184" t="s">
        <v>516</v>
      </c>
      <c r="S184">
        <v>1</v>
      </c>
    </row>
    <row r="185" spans="1:19" x14ac:dyDescent="0.3">
      <c r="A185">
        <v>184</v>
      </c>
      <c r="B185" t="s">
        <v>19</v>
      </c>
      <c r="C185" t="s">
        <v>19</v>
      </c>
      <c r="D185">
        <v>184</v>
      </c>
      <c r="E185" t="s">
        <v>20</v>
      </c>
      <c r="F185">
        <v>26360</v>
      </c>
      <c r="G185">
        <v>184</v>
      </c>
      <c r="H185">
        <v>19</v>
      </c>
      <c r="I185" t="str">
        <f t="shared" si="2"/>
        <v>Small</v>
      </c>
      <c r="J185" t="s">
        <v>659</v>
      </c>
      <c r="K185" t="s">
        <v>660</v>
      </c>
      <c r="L185" t="s">
        <v>95</v>
      </c>
      <c r="M185" t="s">
        <v>96</v>
      </c>
      <c r="N185" t="s">
        <v>97</v>
      </c>
      <c r="O185" t="s">
        <v>98</v>
      </c>
      <c r="P185">
        <v>2302.5207999999998</v>
      </c>
      <c r="Q185">
        <v>8270918</v>
      </c>
      <c r="R185" t="s">
        <v>262</v>
      </c>
      <c r="S185">
        <v>1</v>
      </c>
    </row>
    <row r="186" spans="1:19" x14ac:dyDescent="0.3">
      <c r="A186">
        <v>185</v>
      </c>
      <c r="B186" t="s">
        <v>19</v>
      </c>
      <c r="C186" t="s">
        <v>19</v>
      </c>
      <c r="D186">
        <v>185</v>
      </c>
      <c r="E186" t="s">
        <v>20</v>
      </c>
      <c r="F186">
        <v>25181</v>
      </c>
      <c r="G186">
        <v>185</v>
      </c>
      <c r="H186">
        <v>68</v>
      </c>
      <c r="I186" t="str">
        <f t="shared" si="2"/>
        <v>Medium</v>
      </c>
      <c r="J186" t="s">
        <v>661</v>
      </c>
      <c r="K186" t="s">
        <v>662</v>
      </c>
      <c r="L186" t="s">
        <v>23</v>
      </c>
      <c r="M186" t="s">
        <v>24</v>
      </c>
      <c r="N186" t="s">
        <v>40</v>
      </c>
      <c r="O186" t="s">
        <v>41</v>
      </c>
      <c r="P186">
        <v>2299.9540000000002</v>
      </c>
      <c r="Q186">
        <v>5532830</v>
      </c>
      <c r="R186" t="s">
        <v>42</v>
      </c>
      <c r="S186">
        <v>1</v>
      </c>
    </row>
    <row r="187" spans="1:19" x14ac:dyDescent="0.3">
      <c r="A187">
        <v>186</v>
      </c>
      <c r="B187" t="s">
        <v>19</v>
      </c>
      <c r="C187" t="s">
        <v>19</v>
      </c>
      <c r="D187">
        <v>186</v>
      </c>
      <c r="E187" t="s">
        <v>20</v>
      </c>
      <c r="F187">
        <v>25403</v>
      </c>
      <c r="G187">
        <v>186</v>
      </c>
      <c r="H187">
        <v>35</v>
      </c>
      <c r="I187" t="str">
        <f t="shared" si="2"/>
        <v>Small</v>
      </c>
      <c r="J187" t="s">
        <v>663</v>
      </c>
      <c r="K187" t="s">
        <v>664</v>
      </c>
      <c r="L187" t="s">
        <v>154</v>
      </c>
      <c r="M187" t="s">
        <v>155</v>
      </c>
      <c r="N187" t="s">
        <v>665</v>
      </c>
      <c r="O187" t="s">
        <v>298</v>
      </c>
      <c r="P187">
        <v>2291.3553999999999</v>
      </c>
      <c r="Q187">
        <v>4306568</v>
      </c>
      <c r="R187" t="s">
        <v>666</v>
      </c>
      <c r="S187">
        <v>1</v>
      </c>
    </row>
    <row r="188" spans="1:19" x14ac:dyDescent="0.3">
      <c r="A188">
        <v>187</v>
      </c>
      <c r="B188" t="s">
        <v>19</v>
      </c>
      <c r="C188" t="s">
        <v>19</v>
      </c>
      <c r="D188">
        <v>187</v>
      </c>
      <c r="E188" t="s">
        <v>20</v>
      </c>
      <c r="F188">
        <v>25128</v>
      </c>
      <c r="G188">
        <v>187</v>
      </c>
      <c r="H188">
        <v>15</v>
      </c>
      <c r="I188" t="str">
        <f t="shared" si="2"/>
        <v>Small</v>
      </c>
      <c r="J188" t="s">
        <v>667</v>
      </c>
      <c r="K188" t="s">
        <v>668</v>
      </c>
      <c r="L188" t="s">
        <v>189</v>
      </c>
      <c r="M188" t="s">
        <v>190</v>
      </c>
      <c r="N188" t="s">
        <v>669</v>
      </c>
      <c r="O188" t="s">
        <v>192</v>
      </c>
      <c r="P188">
        <v>2291.3175999999999</v>
      </c>
      <c r="Q188">
        <v>2775411</v>
      </c>
      <c r="R188" t="s">
        <v>144</v>
      </c>
      <c r="S188">
        <v>1</v>
      </c>
    </row>
    <row r="189" spans="1:19" x14ac:dyDescent="0.3">
      <c r="A189">
        <v>188</v>
      </c>
      <c r="B189" t="s">
        <v>19</v>
      </c>
      <c r="C189" t="s">
        <v>19</v>
      </c>
      <c r="D189">
        <v>188</v>
      </c>
      <c r="E189" t="s">
        <v>20</v>
      </c>
      <c r="F189">
        <v>25869</v>
      </c>
      <c r="G189">
        <v>188</v>
      </c>
      <c r="H189">
        <v>18</v>
      </c>
      <c r="I189" t="str">
        <f t="shared" si="2"/>
        <v>Small</v>
      </c>
      <c r="J189" t="s">
        <v>670</v>
      </c>
      <c r="K189" t="s">
        <v>671</v>
      </c>
      <c r="L189" t="s">
        <v>257</v>
      </c>
      <c r="M189" t="s">
        <v>258</v>
      </c>
      <c r="N189" t="s">
        <v>259</v>
      </c>
      <c r="P189">
        <v>2288.3652999999999</v>
      </c>
      <c r="Q189">
        <v>2465605</v>
      </c>
      <c r="R189" t="s">
        <v>243</v>
      </c>
      <c r="S189">
        <v>1</v>
      </c>
    </row>
    <row r="190" spans="1:19" x14ac:dyDescent="0.3">
      <c r="A190">
        <v>189</v>
      </c>
      <c r="B190" t="s">
        <v>19</v>
      </c>
      <c r="C190" t="s">
        <v>19</v>
      </c>
      <c r="D190">
        <v>189</v>
      </c>
      <c r="E190" t="s">
        <v>20</v>
      </c>
      <c r="F190">
        <v>25783</v>
      </c>
      <c r="G190">
        <v>189</v>
      </c>
      <c r="H190">
        <v>35</v>
      </c>
      <c r="I190" t="str">
        <f t="shared" si="2"/>
        <v>Small</v>
      </c>
      <c r="J190" t="s">
        <v>672</v>
      </c>
      <c r="K190" t="s">
        <v>673</v>
      </c>
      <c r="L190" t="s">
        <v>23</v>
      </c>
      <c r="M190" t="s">
        <v>24</v>
      </c>
      <c r="N190" t="s">
        <v>674</v>
      </c>
      <c r="O190" t="s">
        <v>26</v>
      </c>
      <c r="P190">
        <v>2281.335</v>
      </c>
      <c r="Q190">
        <v>5842010</v>
      </c>
      <c r="R190" t="s">
        <v>182</v>
      </c>
      <c r="S190">
        <v>1</v>
      </c>
    </row>
    <row r="191" spans="1:19" x14ac:dyDescent="0.3">
      <c r="A191">
        <v>190</v>
      </c>
      <c r="B191" t="s">
        <v>19</v>
      </c>
      <c r="C191" t="s">
        <v>19</v>
      </c>
      <c r="D191">
        <v>190</v>
      </c>
      <c r="E191" t="s">
        <v>20</v>
      </c>
      <c r="F191">
        <v>26528</v>
      </c>
      <c r="G191">
        <v>190</v>
      </c>
      <c r="H191">
        <v>35</v>
      </c>
      <c r="I191" t="str">
        <f t="shared" si="2"/>
        <v>Small</v>
      </c>
      <c r="J191" t="s">
        <v>675</v>
      </c>
      <c r="K191" t="s">
        <v>676</v>
      </c>
      <c r="L191" t="s">
        <v>154</v>
      </c>
      <c r="M191" t="s">
        <v>155</v>
      </c>
      <c r="N191" t="s">
        <v>519</v>
      </c>
      <c r="O191" t="s">
        <v>520</v>
      </c>
      <c r="P191">
        <v>2258.7013999999999</v>
      </c>
      <c r="Q191">
        <v>11958616</v>
      </c>
      <c r="R191" t="s">
        <v>151</v>
      </c>
      <c r="S191">
        <v>1</v>
      </c>
    </row>
    <row r="192" spans="1:19" x14ac:dyDescent="0.3">
      <c r="A192">
        <v>191</v>
      </c>
      <c r="B192" t="s">
        <v>19</v>
      </c>
      <c r="C192" t="s">
        <v>19</v>
      </c>
      <c r="D192">
        <v>191</v>
      </c>
      <c r="E192" t="s">
        <v>20</v>
      </c>
      <c r="F192">
        <v>26255</v>
      </c>
      <c r="G192">
        <v>191</v>
      </c>
      <c r="H192">
        <v>75</v>
      </c>
      <c r="I192" t="str">
        <f t="shared" si="2"/>
        <v>Medium</v>
      </c>
      <c r="J192" t="s">
        <v>677</v>
      </c>
      <c r="K192" t="s">
        <v>677</v>
      </c>
      <c r="L192" t="s">
        <v>23</v>
      </c>
      <c r="M192" t="s">
        <v>24</v>
      </c>
      <c r="N192" t="s">
        <v>352</v>
      </c>
      <c r="O192" t="s">
        <v>60</v>
      </c>
      <c r="P192">
        <v>2250.0409</v>
      </c>
      <c r="Q192">
        <v>26319118</v>
      </c>
      <c r="R192" t="s">
        <v>182</v>
      </c>
      <c r="S192">
        <v>1</v>
      </c>
    </row>
    <row r="193" spans="1:19" x14ac:dyDescent="0.3">
      <c r="A193">
        <v>192</v>
      </c>
      <c r="B193" t="s">
        <v>19</v>
      </c>
      <c r="C193" t="s">
        <v>19</v>
      </c>
      <c r="D193">
        <v>192</v>
      </c>
      <c r="E193" t="s">
        <v>20</v>
      </c>
      <c r="F193">
        <v>25486</v>
      </c>
      <c r="G193">
        <v>192</v>
      </c>
      <c r="H193">
        <v>129</v>
      </c>
      <c r="I193" t="str">
        <f t="shared" si="2"/>
        <v>Medium</v>
      </c>
      <c r="J193" t="s">
        <v>678</v>
      </c>
      <c r="K193" t="s">
        <v>679</v>
      </c>
      <c r="L193" t="s">
        <v>189</v>
      </c>
      <c r="M193" t="s">
        <v>190</v>
      </c>
      <c r="N193" t="s">
        <v>680</v>
      </c>
      <c r="O193" t="s">
        <v>681</v>
      </c>
      <c r="P193">
        <v>2236.1752999999999</v>
      </c>
      <c r="Q193">
        <v>7802802</v>
      </c>
      <c r="R193" t="s">
        <v>144</v>
      </c>
      <c r="S193">
        <v>1</v>
      </c>
    </row>
    <row r="194" spans="1:19" x14ac:dyDescent="0.3">
      <c r="A194">
        <v>193</v>
      </c>
      <c r="B194" t="s">
        <v>19</v>
      </c>
      <c r="C194" t="s">
        <v>19</v>
      </c>
      <c r="D194">
        <v>193</v>
      </c>
      <c r="E194" t="s">
        <v>20</v>
      </c>
      <c r="F194">
        <v>25501</v>
      </c>
      <c r="G194">
        <v>193</v>
      </c>
      <c r="H194">
        <v>15</v>
      </c>
      <c r="I194" t="str">
        <f t="shared" si="2"/>
        <v>Small</v>
      </c>
      <c r="J194" t="s">
        <v>682</v>
      </c>
      <c r="K194" t="s">
        <v>683</v>
      </c>
      <c r="L194" t="s">
        <v>195</v>
      </c>
      <c r="M194" t="s">
        <v>196</v>
      </c>
      <c r="N194" t="s">
        <v>684</v>
      </c>
      <c r="O194" t="s">
        <v>259</v>
      </c>
      <c r="P194">
        <v>2234.3618999999999</v>
      </c>
      <c r="Q194">
        <v>5390952</v>
      </c>
      <c r="R194" t="s">
        <v>415</v>
      </c>
      <c r="S194">
        <v>1</v>
      </c>
    </row>
    <row r="195" spans="1:19" x14ac:dyDescent="0.3">
      <c r="A195">
        <v>194</v>
      </c>
      <c r="B195" t="s">
        <v>19</v>
      </c>
      <c r="C195" t="s">
        <v>19</v>
      </c>
      <c r="D195">
        <v>194</v>
      </c>
      <c r="E195" t="s">
        <v>20</v>
      </c>
      <c r="F195">
        <v>25433</v>
      </c>
      <c r="G195">
        <v>194</v>
      </c>
      <c r="H195">
        <v>42</v>
      </c>
      <c r="I195" t="str">
        <f t="shared" ref="I195:I258" si="3">IF(H195&lt;=50,"Small",IF(H195&lt;=200,"Medium",IF(H195&lt;=500,"Large","Enterprise")))</f>
        <v>Small</v>
      </c>
      <c r="J195" t="s">
        <v>685</v>
      </c>
      <c r="K195" t="s">
        <v>686</v>
      </c>
      <c r="L195" t="s">
        <v>83</v>
      </c>
      <c r="M195" t="s">
        <v>84</v>
      </c>
      <c r="N195" t="s">
        <v>85</v>
      </c>
      <c r="O195" t="s">
        <v>86</v>
      </c>
      <c r="P195">
        <v>2216.9117999999999</v>
      </c>
      <c r="Q195">
        <v>9453000</v>
      </c>
      <c r="R195" t="s">
        <v>56</v>
      </c>
      <c r="S195">
        <v>1</v>
      </c>
    </row>
    <row r="196" spans="1:19" x14ac:dyDescent="0.3">
      <c r="A196">
        <v>195</v>
      </c>
      <c r="B196" t="s">
        <v>19</v>
      </c>
      <c r="C196" t="s">
        <v>19</v>
      </c>
      <c r="D196">
        <v>195</v>
      </c>
      <c r="E196" t="s">
        <v>20</v>
      </c>
      <c r="F196">
        <v>26030</v>
      </c>
      <c r="G196">
        <v>195</v>
      </c>
      <c r="H196">
        <v>13</v>
      </c>
      <c r="I196" t="str">
        <f t="shared" si="3"/>
        <v>Small</v>
      </c>
      <c r="J196" t="s">
        <v>687</v>
      </c>
      <c r="K196" t="s">
        <v>688</v>
      </c>
      <c r="L196" t="s">
        <v>131</v>
      </c>
      <c r="M196" t="s">
        <v>132</v>
      </c>
      <c r="N196" t="s">
        <v>689</v>
      </c>
      <c r="O196" t="s">
        <v>143</v>
      </c>
      <c r="P196">
        <v>2215.5963000000002</v>
      </c>
      <c r="Q196">
        <v>2524000</v>
      </c>
      <c r="R196" t="s">
        <v>262</v>
      </c>
      <c r="S196">
        <v>1</v>
      </c>
    </row>
    <row r="197" spans="1:19" x14ac:dyDescent="0.3">
      <c r="A197">
        <v>196</v>
      </c>
      <c r="B197" t="s">
        <v>19</v>
      </c>
      <c r="C197" t="s">
        <v>19</v>
      </c>
      <c r="D197">
        <v>196</v>
      </c>
      <c r="E197" t="s">
        <v>20</v>
      </c>
      <c r="F197">
        <v>26326</v>
      </c>
      <c r="G197">
        <v>196</v>
      </c>
      <c r="H197">
        <v>48</v>
      </c>
      <c r="I197" t="str">
        <f t="shared" si="3"/>
        <v>Small</v>
      </c>
      <c r="J197" t="s">
        <v>690</v>
      </c>
      <c r="K197" t="s">
        <v>691</v>
      </c>
      <c r="L197" t="s">
        <v>33</v>
      </c>
      <c r="M197" t="s">
        <v>34</v>
      </c>
      <c r="N197" t="s">
        <v>692</v>
      </c>
      <c r="O197" t="s">
        <v>36</v>
      </c>
      <c r="P197">
        <v>2208.3868000000002</v>
      </c>
      <c r="Q197">
        <v>2900488</v>
      </c>
      <c r="R197" t="s">
        <v>118</v>
      </c>
      <c r="S197">
        <v>1</v>
      </c>
    </row>
    <row r="198" spans="1:19" x14ac:dyDescent="0.3">
      <c r="A198">
        <v>197</v>
      </c>
      <c r="B198" t="s">
        <v>19</v>
      </c>
      <c r="C198" t="s">
        <v>19</v>
      </c>
      <c r="D198">
        <v>197</v>
      </c>
      <c r="E198" t="s">
        <v>20</v>
      </c>
      <c r="F198">
        <v>22899</v>
      </c>
      <c r="G198">
        <v>197</v>
      </c>
      <c r="H198">
        <v>300</v>
      </c>
      <c r="I198" t="str">
        <f t="shared" si="3"/>
        <v>Large</v>
      </c>
      <c r="J198" t="s">
        <v>693</v>
      </c>
      <c r="K198" t="s">
        <v>694</v>
      </c>
      <c r="L198" t="s">
        <v>95</v>
      </c>
      <c r="M198" t="s">
        <v>96</v>
      </c>
      <c r="N198" t="s">
        <v>509</v>
      </c>
      <c r="O198" t="s">
        <v>489</v>
      </c>
      <c r="P198">
        <v>2188.8348999999998</v>
      </c>
      <c r="Q198">
        <v>26472870</v>
      </c>
      <c r="R198" t="s">
        <v>182</v>
      </c>
      <c r="S198">
        <v>2</v>
      </c>
    </row>
    <row r="199" spans="1:19" x14ac:dyDescent="0.3">
      <c r="A199">
        <v>198</v>
      </c>
      <c r="B199" t="s">
        <v>19</v>
      </c>
      <c r="C199" t="s">
        <v>19</v>
      </c>
      <c r="D199">
        <v>198</v>
      </c>
      <c r="E199" t="s">
        <v>20</v>
      </c>
      <c r="F199">
        <v>25037</v>
      </c>
      <c r="G199">
        <v>198</v>
      </c>
      <c r="H199">
        <v>302</v>
      </c>
      <c r="I199" t="str">
        <f t="shared" si="3"/>
        <v>Large</v>
      </c>
      <c r="J199" t="s">
        <v>695</v>
      </c>
      <c r="K199" t="s">
        <v>696</v>
      </c>
      <c r="L199" t="s">
        <v>131</v>
      </c>
      <c r="M199" t="s">
        <v>132</v>
      </c>
      <c r="N199" t="s">
        <v>697</v>
      </c>
      <c r="O199" t="s">
        <v>698</v>
      </c>
      <c r="P199">
        <v>2182.0898000000002</v>
      </c>
      <c r="Q199">
        <v>7993065</v>
      </c>
      <c r="R199" t="s">
        <v>37</v>
      </c>
      <c r="S199">
        <v>1</v>
      </c>
    </row>
    <row r="200" spans="1:19" x14ac:dyDescent="0.3">
      <c r="A200">
        <v>199</v>
      </c>
      <c r="B200" t="s">
        <v>19</v>
      </c>
      <c r="C200" t="s">
        <v>19</v>
      </c>
      <c r="D200">
        <v>199</v>
      </c>
      <c r="E200" t="s">
        <v>20</v>
      </c>
      <c r="F200">
        <v>21023</v>
      </c>
      <c r="G200">
        <v>199</v>
      </c>
      <c r="H200">
        <v>72</v>
      </c>
      <c r="I200" t="str">
        <f t="shared" si="3"/>
        <v>Medium</v>
      </c>
      <c r="J200" t="s">
        <v>699</v>
      </c>
      <c r="K200" t="s">
        <v>700</v>
      </c>
      <c r="L200" t="s">
        <v>176</v>
      </c>
      <c r="M200" t="s">
        <v>177</v>
      </c>
      <c r="N200" t="s">
        <v>701</v>
      </c>
      <c r="O200" t="s">
        <v>179</v>
      </c>
      <c r="P200">
        <v>2181.7177999999999</v>
      </c>
      <c r="Q200">
        <v>55788000</v>
      </c>
      <c r="R200" t="s">
        <v>27</v>
      </c>
      <c r="S200">
        <v>3</v>
      </c>
    </row>
    <row r="201" spans="1:19" x14ac:dyDescent="0.3">
      <c r="A201">
        <v>200</v>
      </c>
      <c r="B201" t="s">
        <v>19</v>
      </c>
      <c r="C201" t="s">
        <v>19</v>
      </c>
      <c r="D201">
        <v>200</v>
      </c>
      <c r="E201" t="s">
        <v>20</v>
      </c>
      <c r="F201">
        <v>26083</v>
      </c>
      <c r="G201">
        <v>200</v>
      </c>
      <c r="H201">
        <v>450</v>
      </c>
      <c r="I201" t="str">
        <f t="shared" si="3"/>
        <v>Large</v>
      </c>
      <c r="J201" t="s">
        <v>702</v>
      </c>
      <c r="K201" t="s">
        <v>703</v>
      </c>
      <c r="L201" t="s">
        <v>257</v>
      </c>
      <c r="M201" t="s">
        <v>258</v>
      </c>
      <c r="N201" t="s">
        <v>259</v>
      </c>
      <c r="O201" t="s">
        <v>259</v>
      </c>
      <c r="P201">
        <v>2181.6916999999999</v>
      </c>
      <c r="Q201">
        <v>14211083</v>
      </c>
      <c r="R201" t="s">
        <v>30</v>
      </c>
      <c r="S201">
        <v>1</v>
      </c>
    </row>
    <row r="202" spans="1:19" x14ac:dyDescent="0.3">
      <c r="A202">
        <v>201</v>
      </c>
      <c r="B202" t="s">
        <v>19</v>
      </c>
      <c r="C202" t="s">
        <v>19</v>
      </c>
      <c r="D202">
        <v>201</v>
      </c>
      <c r="E202" t="s">
        <v>20</v>
      </c>
      <c r="F202">
        <v>25722</v>
      </c>
      <c r="G202">
        <v>201</v>
      </c>
      <c r="H202">
        <v>45</v>
      </c>
      <c r="I202" t="str">
        <f t="shared" si="3"/>
        <v>Small</v>
      </c>
      <c r="J202" t="s">
        <v>704</v>
      </c>
      <c r="K202" t="s">
        <v>705</v>
      </c>
      <c r="L202" t="s">
        <v>33</v>
      </c>
      <c r="M202" t="s">
        <v>34</v>
      </c>
      <c r="N202" t="s">
        <v>706</v>
      </c>
      <c r="O202" t="s">
        <v>36</v>
      </c>
      <c r="P202">
        <v>2170.6343999999999</v>
      </c>
      <c r="Q202">
        <v>8686766</v>
      </c>
      <c r="R202" t="s">
        <v>118</v>
      </c>
      <c r="S202">
        <v>1</v>
      </c>
    </row>
    <row r="203" spans="1:19" x14ac:dyDescent="0.3">
      <c r="A203">
        <v>202</v>
      </c>
      <c r="B203" t="s">
        <v>19</v>
      </c>
      <c r="C203" t="s">
        <v>19</v>
      </c>
      <c r="D203">
        <v>202</v>
      </c>
      <c r="E203" t="s">
        <v>20</v>
      </c>
      <c r="F203">
        <v>25130</v>
      </c>
      <c r="G203">
        <v>202</v>
      </c>
      <c r="H203">
        <v>17</v>
      </c>
      <c r="I203" t="str">
        <f t="shared" si="3"/>
        <v>Small</v>
      </c>
      <c r="J203" t="s">
        <v>707</v>
      </c>
      <c r="K203" t="s">
        <v>708</v>
      </c>
      <c r="L203" t="s">
        <v>89</v>
      </c>
      <c r="M203" t="s">
        <v>90</v>
      </c>
      <c r="N203" t="s">
        <v>709</v>
      </c>
      <c r="O203" t="s">
        <v>377</v>
      </c>
      <c r="P203">
        <v>2168.4209999999998</v>
      </c>
      <c r="Q203">
        <v>34252000</v>
      </c>
      <c r="R203" t="s">
        <v>61</v>
      </c>
      <c r="S203">
        <v>1</v>
      </c>
    </row>
    <row r="204" spans="1:19" x14ac:dyDescent="0.3">
      <c r="A204">
        <v>203</v>
      </c>
      <c r="B204" t="s">
        <v>19</v>
      </c>
      <c r="C204" t="s">
        <v>19</v>
      </c>
      <c r="D204">
        <v>203</v>
      </c>
      <c r="E204" t="s">
        <v>20</v>
      </c>
      <c r="F204">
        <v>23061</v>
      </c>
      <c r="G204">
        <v>203</v>
      </c>
      <c r="H204">
        <v>52</v>
      </c>
      <c r="I204" t="str">
        <f t="shared" si="3"/>
        <v>Medium</v>
      </c>
      <c r="J204" t="s">
        <v>710</v>
      </c>
      <c r="K204" t="s">
        <v>711</v>
      </c>
      <c r="L204" t="s">
        <v>23</v>
      </c>
      <c r="M204" t="s">
        <v>24</v>
      </c>
      <c r="N204" t="s">
        <v>712</v>
      </c>
      <c r="O204" t="s">
        <v>713</v>
      </c>
      <c r="P204">
        <v>2162.0322999999999</v>
      </c>
      <c r="Q204">
        <v>6480926</v>
      </c>
      <c r="R204" t="s">
        <v>144</v>
      </c>
      <c r="S204">
        <v>2</v>
      </c>
    </row>
    <row r="205" spans="1:19" x14ac:dyDescent="0.3">
      <c r="A205">
        <v>204</v>
      </c>
      <c r="B205" t="s">
        <v>19</v>
      </c>
      <c r="C205" t="s">
        <v>19</v>
      </c>
      <c r="D205">
        <v>204</v>
      </c>
      <c r="E205" t="s">
        <v>20</v>
      </c>
      <c r="F205">
        <v>23274</v>
      </c>
      <c r="G205">
        <v>204</v>
      </c>
      <c r="H205">
        <v>32</v>
      </c>
      <c r="I205" t="str">
        <f t="shared" si="3"/>
        <v>Small</v>
      </c>
      <c r="J205" t="s">
        <v>714</v>
      </c>
      <c r="K205" t="s">
        <v>715</v>
      </c>
      <c r="L205" t="s">
        <v>185</v>
      </c>
      <c r="M205" t="s">
        <v>186</v>
      </c>
      <c r="N205" t="s">
        <v>185</v>
      </c>
      <c r="O205" t="s">
        <v>179</v>
      </c>
      <c r="P205">
        <v>2152.8937000000001</v>
      </c>
      <c r="Q205">
        <v>9565336</v>
      </c>
      <c r="R205" t="s">
        <v>151</v>
      </c>
      <c r="S205">
        <v>2</v>
      </c>
    </row>
    <row r="206" spans="1:19" x14ac:dyDescent="0.3">
      <c r="A206">
        <v>205</v>
      </c>
      <c r="B206" t="s">
        <v>19</v>
      </c>
      <c r="C206" t="s">
        <v>19</v>
      </c>
      <c r="D206">
        <v>205</v>
      </c>
      <c r="E206" t="s">
        <v>20</v>
      </c>
      <c r="F206">
        <v>25498</v>
      </c>
      <c r="G206">
        <v>205</v>
      </c>
      <c r="H206">
        <v>36</v>
      </c>
      <c r="I206" t="str">
        <f t="shared" si="3"/>
        <v>Small</v>
      </c>
      <c r="J206" t="s">
        <v>716</v>
      </c>
      <c r="K206" t="s">
        <v>717</v>
      </c>
      <c r="L206" t="s">
        <v>23</v>
      </c>
      <c r="M206" t="s">
        <v>24</v>
      </c>
      <c r="N206" t="s">
        <v>718</v>
      </c>
      <c r="O206" t="s">
        <v>26</v>
      </c>
      <c r="P206">
        <v>2144.0473000000002</v>
      </c>
      <c r="Q206">
        <v>8417085</v>
      </c>
      <c r="R206" t="s">
        <v>151</v>
      </c>
      <c r="S206">
        <v>1</v>
      </c>
    </row>
    <row r="207" spans="1:19" x14ac:dyDescent="0.3">
      <c r="A207">
        <v>206</v>
      </c>
      <c r="B207" t="s">
        <v>19</v>
      </c>
      <c r="C207" t="s">
        <v>19</v>
      </c>
      <c r="D207">
        <v>206</v>
      </c>
      <c r="E207" t="s">
        <v>20</v>
      </c>
      <c r="F207">
        <v>23044</v>
      </c>
      <c r="G207">
        <v>206</v>
      </c>
      <c r="H207">
        <v>84</v>
      </c>
      <c r="I207" t="str">
        <f t="shared" si="3"/>
        <v>Medium</v>
      </c>
      <c r="J207" t="s">
        <v>719</v>
      </c>
      <c r="K207" t="s">
        <v>720</v>
      </c>
      <c r="L207" t="s">
        <v>185</v>
      </c>
      <c r="M207" t="s">
        <v>186</v>
      </c>
      <c r="N207" t="s">
        <v>721</v>
      </c>
      <c r="O207" t="s">
        <v>722</v>
      </c>
      <c r="P207">
        <v>2143.7948999999999</v>
      </c>
      <c r="Q207">
        <v>8517670</v>
      </c>
      <c r="R207" t="s">
        <v>144</v>
      </c>
      <c r="S207">
        <v>2</v>
      </c>
    </row>
    <row r="208" spans="1:19" x14ac:dyDescent="0.3">
      <c r="A208">
        <v>207</v>
      </c>
      <c r="B208" t="s">
        <v>19</v>
      </c>
      <c r="C208" t="s">
        <v>19</v>
      </c>
      <c r="D208">
        <v>207</v>
      </c>
      <c r="E208" t="s">
        <v>20</v>
      </c>
      <c r="F208">
        <v>26057</v>
      </c>
      <c r="G208">
        <v>207</v>
      </c>
      <c r="H208">
        <v>40</v>
      </c>
      <c r="I208" t="str">
        <f t="shared" si="3"/>
        <v>Small</v>
      </c>
      <c r="J208" t="s">
        <v>723</v>
      </c>
      <c r="K208" t="s">
        <v>724</v>
      </c>
      <c r="L208" t="s">
        <v>83</v>
      </c>
      <c r="M208" t="s">
        <v>84</v>
      </c>
      <c r="N208" t="s">
        <v>85</v>
      </c>
      <c r="O208" t="s">
        <v>86</v>
      </c>
      <c r="P208">
        <v>2140.5432000000001</v>
      </c>
      <c r="Q208">
        <v>4354787</v>
      </c>
      <c r="R208" t="s">
        <v>121</v>
      </c>
      <c r="S208">
        <v>1</v>
      </c>
    </row>
    <row r="209" spans="1:19" x14ac:dyDescent="0.3">
      <c r="A209">
        <v>208</v>
      </c>
      <c r="B209" t="s">
        <v>19</v>
      </c>
      <c r="C209" t="s">
        <v>19</v>
      </c>
      <c r="D209">
        <v>208</v>
      </c>
      <c r="E209" t="s">
        <v>20</v>
      </c>
      <c r="F209">
        <v>25899</v>
      </c>
      <c r="G209">
        <v>208</v>
      </c>
      <c r="H209">
        <v>12</v>
      </c>
      <c r="I209" t="str">
        <f t="shared" si="3"/>
        <v>Small</v>
      </c>
      <c r="J209" t="s">
        <v>725</v>
      </c>
      <c r="K209" t="s">
        <v>726</v>
      </c>
      <c r="L209" t="s">
        <v>131</v>
      </c>
      <c r="M209" t="s">
        <v>132</v>
      </c>
      <c r="N209" t="s">
        <v>727</v>
      </c>
      <c r="O209" t="s">
        <v>728</v>
      </c>
      <c r="P209">
        <v>2135.5987</v>
      </c>
      <c r="Q209">
        <v>5378001</v>
      </c>
      <c r="R209" t="s">
        <v>121</v>
      </c>
      <c r="S209">
        <v>1</v>
      </c>
    </row>
    <row r="210" spans="1:19" x14ac:dyDescent="0.3">
      <c r="A210">
        <v>209</v>
      </c>
      <c r="B210" t="s">
        <v>19</v>
      </c>
      <c r="C210" t="s">
        <v>19</v>
      </c>
      <c r="D210">
        <v>209</v>
      </c>
      <c r="E210" t="s">
        <v>20</v>
      </c>
      <c r="F210">
        <v>25565</v>
      </c>
      <c r="G210">
        <v>209</v>
      </c>
      <c r="H210">
        <v>120</v>
      </c>
      <c r="I210" t="str">
        <f t="shared" si="3"/>
        <v>Medium</v>
      </c>
      <c r="J210" t="s">
        <v>729</v>
      </c>
      <c r="K210" t="s">
        <v>730</v>
      </c>
      <c r="L210" t="s">
        <v>731</v>
      </c>
      <c r="M210" t="s">
        <v>732</v>
      </c>
      <c r="N210" t="s">
        <v>733</v>
      </c>
      <c r="O210" t="s">
        <v>734</v>
      </c>
      <c r="P210">
        <v>2120.61</v>
      </c>
      <c r="Q210">
        <v>2273616</v>
      </c>
      <c r="R210" t="s">
        <v>37</v>
      </c>
      <c r="S210">
        <v>1</v>
      </c>
    </row>
    <row r="211" spans="1:19" x14ac:dyDescent="0.3">
      <c r="A211">
        <v>210</v>
      </c>
      <c r="B211" t="s">
        <v>19</v>
      </c>
      <c r="C211" t="s">
        <v>19</v>
      </c>
      <c r="D211">
        <v>210</v>
      </c>
      <c r="E211" t="s">
        <v>20</v>
      </c>
      <c r="F211">
        <v>23172</v>
      </c>
      <c r="G211">
        <v>210</v>
      </c>
      <c r="H211">
        <v>25</v>
      </c>
      <c r="I211" t="str">
        <f t="shared" si="3"/>
        <v>Small</v>
      </c>
      <c r="J211" t="s">
        <v>735</v>
      </c>
      <c r="K211" t="s">
        <v>736</v>
      </c>
      <c r="L211" t="s">
        <v>737</v>
      </c>
      <c r="M211" t="s">
        <v>738</v>
      </c>
      <c r="N211" t="s">
        <v>739</v>
      </c>
      <c r="O211" t="s">
        <v>740</v>
      </c>
      <c r="P211">
        <v>2117.7132000000001</v>
      </c>
      <c r="Q211">
        <v>26199465</v>
      </c>
      <c r="R211" t="s">
        <v>262</v>
      </c>
      <c r="S211">
        <v>2</v>
      </c>
    </row>
    <row r="212" spans="1:19" x14ac:dyDescent="0.3">
      <c r="A212">
        <v>211</v>
      </c>
      <c r="B212" t="s">
        <v>19</v>
      </c>
      <c r="C212" t="s">
        <v>19</v>
      </c>
      <c r="D212">
        <v>211</v>
      </c>
      <c r="E212" t="s">
        <v>20</v>
      </c>
      <c r="F212">
        <v>24913</v>
      </c>
      <c r="G212">
        <v>211</v>
      </c>
      <c r="H212">
        <v>6</v>
      </c>
      <c r="I212" t="str">
        <f t="shared" si="3"/>
        <v>Small</v>
      </c>
      <c r="J212" t="s">
        <v>741</v>
      </c>
      <c r="K212" t="s">
        <v>742</v>
      </c>
      <c r="L212" t="s">
        <v>95</v>
      </c>
      <c r="M212" t="s">
        <v>96</v>
      </c>
      <c r="N212" t="s">
        <v>743</v>
      </c>
      <c r="O212" t="s">
        <v>147</v>
      </c>
      <c r="P212">
        <v>2117.7004000000002</v>
      </c>
      <c r="Q212">
        <v>2291195</v>
      </c>
      <c r="R212" t="s">
        <v>27</v>
      </c>
      <c r="S212">
        <v>1</v>
      </c>
    </row>
    <row r="213" spans="1:19" x14ac:dyDescent="0.3">
      <c r="A213">
        <v>212</v>
      </c>
      <c r="B213" t="s">
        <v>19</v>
      </c>
      <c r="C213" t="s">
        <v>19</v>
      </c>
      <c r="D213">
        <v>212</v>
      </c>
      <c r="E213" t="s">
        <v>20</v>
      </c>
      <c r="F213">
        <v>25949</v>
      </c>
      <c r="G213">
        <v>212</v>
      </c>
      <c r="H213">
        <v>17</v>
      </c>
      <c r="I213" t="str">
        <f t="shared" si="3"/>
        <v>Small</v>
      </c>
      <c r="J213" t="s">
        <v>744</v>
      </c>
      <c r="K213" t="s">
        <v>745</v>
      </c>
      <c r="L213" t="s">
        <v>246</v>
      </c>
      <c r="M213" t="s">
        <v>247</v>
      </c>
      <c r="N213" t="s">
        <v>746</v>
      </c>
      <c r="O213" t="s">
        <v>580</v>
      </c>
      <c r="P213">
        <v>2109.317</v>
      </c>
      <c r="Q213">
        <v>3795474</v>
      </c>
      <c r="R213" t="s">
        <v>428</v>
      </c>
      <c r="S213">
        <v>1</v>
      </c>
    </row>
    <row r="214" spans="1:19" x14ac:dyDescent="0.3">
      <c r="A214">
        <v>213</v>
      </c>
      <c r="B214" t="s">
        <v>19</v>
      </c>
      <c r="C214" t="s">
        <v>19</v>
      </c>
      <c r="D214">
        <v>213</v>
      </c>
      <c r="E214" t="s">
        <v>20</v>
      </c>
      <c r="F214">
        <v>22916</v>
      </c>
      <c r="G214">
        <v>213</v>
      </c>
      <c r="H214">
        <v>15</v>
      </c>
      <c r="I214" t="str">
        <f t="shared" si="3"/>
        <v>Small</v>
      </c>
      <c r="J214" t="s">
        <v>747</v>
      </c>
      <c r="K214" t="s">
        <v>748</v>
      </c>
      <c r="L214" t="s">
        <v>257</v>
      </c>
      <c r="M214" t="s">
        <v>258</v>
      </c>
      <c r="N214" t="s">
        <v>749</v>
      </c>
      <c r="O214" t="s">
        <v>750</v>
      </c>
      <c r="P214">
        <v>2097.0700000000002</v>
      </c>
      <c r="Q214">
        <v>39571912</v>
      </c>
      <c r="R214" t="s">
        <v>516</v>
      </c>
      <c r="S214">
        <v>2</v>
      </c>
    </row>
    <row r="215" spans="1:19" x14ac:dyDescent="0.3">
      <c r="A215">
        <v>214</v>
      </c>
      <c r="B215" t="s">
        <v>19</v>
      </c>
      <c r="C215" t="s">
        <v>19</v>
      </c>
      <c r="D215">
        <v>214</v>
      </c>
      <c r="E215" t="s">
        <v>20</v>
      </c>
      <c r="F215">
        <v>25983</v>
      </c>
      <c r="G215">
        <v>214</v>
      </c>
      <c r="H215">
        <v>7</v>
      </c>
      <c r="I215" t="str">
        <f t="shared" si="3"/>
        <v>Small</v>
      </c>
      <c r="J215" t="s">
        <v>751</v>
      </c>
      <c r="K215" t="s">
        <v>752</v>
      </c>
      <c r="L215" t="s">
        <v>185</v>
      </c>
      <c r="M215" t="s">
        <v>186</v>
      </c>
      <c r="N215" t="s">
        <v>185</v>
      </c>
      <c r="O215" t="s">
        <v>179</v>
      </c>
      <c r="P215">
        <v>2093.0319</v>
      </c>
      <c r="Q215">
        <v>4898356</v>
      </c>
      <c r="R215" t="s">
        <v>238</v>
      </c>
      <c r="S215">
        <v>1</v>
      </c>
    </row>
    <row r="216" spans="1:19" x14ac:dyDescent="0.3">
      <c r="A216">
        <v>215</v>
      </c>
      <c r="B216" t="s">
        <v>19</v>
      </c>
      <c r="C216" t="s">
        <v>19</v>
      </c>
      <c r="D216">
        <v>215</v>
      </c>
      <c r="E216" t="s">
        <v>20</v>
      </c>
      <c r="F216">
        <v>26595</v>
      </c>
      <c r="G216">
        <v>215</v>
      </c>
      <c r="H216">
        <v>25</v>
      </c>
      <c r="I216" t="str">
        <f t="shared" si="3"/>
        <v>Small</v>
      </c>
      <c r="J216" t="s">
        <v>753</v>
      </c>
      <c r="K216" t="s">
        <v>754</v>
      </c>
      <c r="L216" t="s">
        <v>23</v>
      </c>
      <c r="M216" t="s">
        <v>24</v>
      </c>
      <c r="N216" t="s">
        <v>26</v>
      </c>
      <c r="O216" t="s">
        <v>26</v>
      </c>
      <c r="P216">
        <v>2092.1891999999998</v>
      </c>
      <c r="Q216">
        <v>5154056</v>
      </c>
      <c r="R216" t="s">
        <v>182</v>
      </c>
      <c r="S216">
        <v>1</v>
      </c>
    </row>
    <row r="217" spans="1:19" x14ac:dyDescent="0.3">
      <c r="A217">
        <v>216</v>
      </c>
      <c r="B217" t="s">
        <v>19</v>
      </c>
      <c r="C217" t="s">
        <v>19</v>
      </c>
      <c r="D217">
        <v>216</v>
      </c>
      <c r="E217" t="s">
        <v>20</v>
      </c>
      <c r="F217">
        <v>24898</v>
      </c>
      <c r="G217">
        <v>216</v>
      </c>
      <c r="H217">
        <v>16</v>
      </c>
      <c r="I217" t="str">
        <f t="shared" si="3"/>
        <v>Small</v>
      </c>
      <c r="J217" t="s">
        <v>755</v>
      </c>
      <c r="K217" t="s">
        <v>756</v>
      </c>
      <c r="L217" t="s">
        <v>189</v>
      </c>
      <c r="M217" t="s">
        <v>190</v>
      </c>
      <c r="N217" t="s">
        <v>757</v>
      </c>
      <c r="O217" t="s">
        <v>758</v>
      </c>
      <c r="P217">
        <v>2065.3678</v>
      </c>
      <c r="Q217">
        <v>15469496</v>
      </c>
      <c r="R217" t="s">
        <v>144</v>
      </c>
      <c r="S217">
        <v>1</v>
      </c>
    </row>
    <row r="218" spans="1:19" x14ac:dyDescent="0.3">
      <c r="A218">
        <v>217</v>
      </c>
      <c r="B218" t="s">
        <v>19</v>
      </c>
      <c r="C218" t="s">
        <v>19</v>
      </c>
      <c r="D218">
        <v>217</v>
      </c>
      <c r="E218" t="s">
        <v>20</v>
      </c>
      <c r="F218">
        <v>26306</v>
      </c>
      <c r="G218">
        <v>217</v>
      </c>
      <c r="H218">
        <v>43</v>
      </c>
      <c r="I218" t="str">
        <f t="shared" si="3"/>
        <v>Small</v>
      </c>
      <c r="J218" t="s">
        <v>759</v>
      </c>
      <c r="K218" t="s">
        <v>760</v>
      </c>
      <c r="L218" t="s">
        <v>309</v>
      </c>
      <c r="M218" t="s">
        <v>310</v>
      </c>
      <c r="N218" t="s">
        <v>311</v>
      </c>
      <c r="O218" t="s">
        <v>36</v>
      </c>
      <c r="P218">
        <v>2061.3141999999998</v>
      </c>
      <c r="Q218">
        <v>9105768</v>
      </c>
      <c r="R218" t="s">
        <v>118</v>
      </c>
      <c r="S218">
        <v>1</v>
      </c>
    </row>
    <row r="219" spans="1:19" x14ac:dyDescent="0.3">
      <c r="A219">
        <v>218</v>
      </c>
      <c r="B219" t="s">
        <v>19</v>
      </c>
      <c r="C219" t="s">
        <v>19</v>
      </c>
      <c r="D219">
        <v>218</v>
      </c>
      <c r="E219" t="s">
        <v>20</v>
      </c>
      <c r="F219">
        <v>24959</v>
      </c>
      <c r="G219">
        <v>218</v>
      </c>
      <c r="H219">
        <v>10</v>
      </c>
      <c r="I219" t="str">
        <f t="shared" si="3"/>
        <v>Small</v>
      </c>
      <c r="J219" t="s">
        <v>761</v>
      </c>
      <c r="K219" t="s">
        <v>762</v>
      </c>
      <c r="L219" t="s">
        <v>360</v>
      </c>
      <c r="M219" t="s">
        <v>361</v>
      </c>
      <c r="N219" t="s">
        <v>763</v>
      </c>
      <c r="O219" t="s">
        <v>764</v>
      </c>
      <c r="P219">
        <v>2042.1898000000001</v>
      </c>
      <c r="Q219">
        <v>2149259</v>
      </c>
      <c r="R219" t="s">
        <v>118</v>
      </c>
      <c r="S219">
        <v>1</v>
      </c>
    </row>
    <row r="220" spans="1:19" x14ac:dyDescent="0.3">
      <c r="A220">
        <v>219</v>
      </c>
      <c r="B220" t="s">
        <v>19</v>
      </c>
      <c r="C220" t="s">
        <v>19</v>
      </c>
      <c r="D220">
        <v>219</v>
      </c>
      <c r="E220" t="s">
        <v>20</v>
      </c>
      <c r="F220">
        <v>26587</v>
      </c>
      <c r="G220">
        <v>219</v>
      </c>
      <c r="H220">
        <v>13</v>
      </c>
      <c r="I220" t="str">
        <f t="shared" si="3"/>
        <v>Small</v>
      </c>
      <c r="J220" t="s">
        <v>765</v>
      </c>
      <c r="K220" t="s">
        <v>766</v>
      </c>
      <c r="L220" t="s">
        <v>204</v>
      </c>
      <c r="M220" t="s">
        <v>205</v>
      </c>
      <c r="N220" t="s">
        <v>767</v>
      </c>
      <c r="O220" t="s">
        <v>207</v>
      </c>
      <c r="P220">
        <v>2040.9645</v>
      </c>
      <c r="Q220">
        <v>3521801</v>
      </c>
      <c r="R220" t="s">
        <v>118</v>
      </c>
      <c r="S220">
        <v>1</v>
      </c>
    </row>
    <row r="221" spans="1:19" x14ac:dyDescent="0.3">
      <c r="A221">
        <v>220</v>
      </c>
      <c r="B221" t="s">
        <v>19</v>
      </c>
      <c r="C221" t="s">
        <v>19</v>
      </c>
      <c r="D221">
        <v>220</v>
      </c>
      <c r="E221" t="s">
        <v>20</v>
      </c>
      <c r="F221">
        <v>26448</v>
      </c>
      <c r="G221">
        <v>220</v>
      </c>
      <c r="H221">
        <v>42</v>
      </c>
      <c r="I221" t="str">
        <f t="shared" si="3"/>
        <v>Small</v>
      </c>
      <c r="J221" t="s">
        <v>768</v>
      </c>
      <c r="K221" t="s">
        <v>769</v>
      </c>
      <c r="L221" t="s">
        <v>83</v>
      </c>
      <c r="M221" t="s">
        <v>84</v>
      </c>
      <c r="N221" t="s">
        <v>609</v>
      </c>
      <c r="O221" t="s">
        <v>609</v>
      </c>
      <c r="P221">
        <v>2040.0211999999999</v>
      </c>
      <c r="Q221">
        <v>4893244</v>
      </c>
      <c r="R221" t="s">
        <v>27</v>
      </c>
      <c r="S221">
        <v>1</v>
      </c>
    </row>
    <row r="222" spans="1:19" x14ac:dyDescent="0.3">
      <c r="A222">
        <v>221</v>
      </c>
      <c r="B222" t="s">
        <v>19</v>
      </c>
      <c r="C222" t="s">
        <v>19</v>
      </c>
      <c r="D222">
        <v>221</v>
      </c>
      <c r="E222" t="s">
        <v>20</v>
      </c>
      <c r="F222">
        <v>23098</v>
      </c>
      <c r="G222">
        <v>221</v>
      </c>
      <c r="H222">
        <v>35</v>
      </c>
      <c r="I222" t="str">
        <f t="shared" si="3"/>
        <v>Small</v>
      </c>
      <c r="J222" t="s">
        <v>770</v>
      </c>
      <c r="K222" t="s">
        <v>771</v>
      </c>
      <c r="L222" t="s">
        <v>257</v>
      </c>
      <c r="M222" t="s">
        <v>258</v>
      </c>
      <c r="N222" t="s">
        <v>772</v>
      </c>
      <c r="O222" t="s">
        <v>259</v>
      </c>
      <c r="P222">
        <v>2033.0139999999999</v>
      </c>
      <c r="Q222">
        <v>3869970</v>
      </c>
      <c r="R222" t="s">
        <v>144</v>
      </c>
      <c r="S222">
        <v>2</v>
      </c>
    </row>
    <row r="223" spans="1:19" x14ac:dyDescent="0.3">
      <c r="A223">
        <v>222</v>
      </c>
      <c r="B223" t="s">
        <v>19</v>
      </c>
      <c r="C223" t="s">
        <v>19</v>
      </c>
      <c r="D223">
        <v>222</v>
      </c>
      <c r="E223" t="s">
        <v>20</v>
      </c>
      <c r="F223">
        <v>25143</v>
      </c>
      <c r="G223">
        <v>222</v>
      </c>
      <c r="H223">
        <v>22</v>
      </c>
      <c r="I223" t="str">
        <f t="shared" si="3"/>
        <v>Small</v>
      </c>
      <c r="J223" t="s">
        <v>773</v>
      </c>
      <c r="K223" t="s">
        <v>774</v>
      </c>
      <c r="L223" t="s">
        <v>23</v>
      </c>
      <c r="M223" t="s">
        <v>24</v>
      </c>
      <c r="N223" t="s">
        <v>775</v>
      </c>
      <c r="O223" t="s">
        <v>60</v>
      </c>
      <c r="P223">
        <v>2025.7585999999999</v>
      </c>
      <c r="Q223">
        <v>4464093</v>
      </c>
      <c r="R223" t="s">
        <v>42</v>
      </c>
      <c r="S223">
        <v>1</v>
      </c>
    </row>
    <row r="224" spans="1:19" x14ac:dyDescent="0.3">
      <c r="A224">
        <v>223</v>
      </c>
      <c r="B224" t="s">
        <v>19</v>
      </c>
      <c r="C224" t="s">
        <v>19</v>
      </c>
      <c r="D224">
        <v>223</v>
      </c>
      <c r="E224" t="s">
        <v>20</v>
      </c>
      <c r="F224">
        <v>25660</v>
      </c>
      <c r="G224">
        <v>223</v>
      </c>
      <c r="H224">
        <v>155</v>
      </c>
      <c r="I224" t="str">
        <f t="shared" si="3"/>
        <v>Medium</v>
      </c>
      <c r="J224" t="s">
        <v>776</v>
      </c>
      <c r="K224" t="s">
        <v>777</v>
      </c>
      <c r="L224" t="s">
        <v>77</v>
      </c>
      <c r="M224" t="s">
        <v>78</v>
      </c>
      <c r="N224" t="s">
        <v>778</v>
      </c>
      <c r="O224" t="s">
        <v>472</v>
      </c>
      <c r="P224">
        <v>2011.857</v>
      </c>
      <c r="Q224">
        <v>3539958</v>
      </c>
      <c r="R224" t="s">
        <v>262</v>
      </c>
      <c r="S224">
        <v>1</v>
      </c>
    </row>
    <row r="225" spans="1:19" x14ac:dyDescent="0.3">
      <c r="A225">
        <v>224</v>
      </c>
      <c r="B225" t="s">
        <v>19</v>
      </c>
      <c r="C225" t="s">
        <v>19</v>
      </c>
      <c r="D225">
        <v>224</v>
      </c>
      <c r="E225" t="s">
        <v>20</v>
      </c>
      <c r="F225">
        <v>24646</v>
      </c>
      <c r="G225">
        <v>224</v>
      </c>
      <c r="H225">
        <v>59</v>
      </c>
      <c r="I225" t="str">
        <f t="shared" si="3"/>
        <v>Medium</v>
      </c>
      <c r="J225" t="s">
        <v>779</v>
      </c>
      <c r="K225" t="s">
        <v>780</v>
      </c>
      <c r="L225" t="s">
        <v>360</v>
      </c>
      <c r="M225" t="s">
        <v>361</v>
      </c>
      <c r="N225" t="s">
        <v>781</v>
      </c>
      <c r="O225" t="s">
        <v>556</v>
      </c>
      <c r="P225">
        <v>2001.4546</v>
      </c>
      <c r="Q225">
        <v>2364977</v>
      </c>
      <c r="R225" t="s">
        <v>144</v>
      </c>
      <c r="S225">
        <v>1</v>
      </c>
    </row>
    <row r="226" spans="1:19" x14ac:dyDescent="0.3">
      <c r="A226">
        <v>225</v>
      </c>
      <c r="B226" t="s">
        <v>19</v>
      </c>
      <c r="C226" t="s">
        <v>19</v>
      </c>
      <c r="D226">
        <v>225</v>
      </c>
      <c r="E226" t="s">
        <v>20</v>
      </c>
      <c r="F226">
        <v>25571</v>
      </c>
      <c r="G226">
        <v>225</v>
      </c>
      <c r="H226">
        <v>42</v>
      </c>
      <c r="I226" t="str">
        <f t="shared" si="3"/>
        <v>Small</v>
      </c>
      <c r="J226" t="s">
        <v>782</v>
      </c>
      <c r="K226" t="s">
        <v>783</v>
      </c>
      <c r="L226" t="s">
        <v>311</v>
      </c>
      <c r="M226" t="s">
        <v>369</v>
      </c>
      <c r="N226" t="s">
        <v>784</v>
      </c>
      <c r="O226" t="s">
        <v>370</v>
      </c>
      <c r="P226">
        <v>1996.6068</v>
      </c>
      <c r="Q226">
        <v>7116722</v>
      </c>
      <c r="R226" t="s">
        <v>144</v>
      </c>
      <c r="S226">
        <v>1</v>
      </c>
    </row>
    <row r="227" spans="1:19" x14ac:dyDescent="0.3">
      <c r="A227">
        <v>226</v>
      </c>
      <c r="B227" t="s">
        <v>19</v>
      </c>
      <c r="C227" t="s">
        <v>19</v>
      </c>
      <c r="D227">
        <v>226</v>
      </c>
      <c r="E227" t="s">
        <v>20</v>
      </c>
      <c r="F227">
        <v>26014</v>
      </c>
      <c r="G227">
        <v>226</v>
      </c>
      <c r="H227">
        <v>74</v>
      </c>
      <c r="I227" t="str">
        <f t="shared" si="3"/>
        <v>Medium</v>
      </c>
      <c r="J227" t="s">
        <v>785</v>
      </c>
      <c r="K227" t="s">
        <v>786</v>
      </c>
      <c r="L227" t="s">
        <v>176</v>
      </c>
      <c r="M227" t="s">
        <v>177</v>
      </c>
      <c r="N227" t="s">
        <v>787</v>
      </c>
      <c r="O227" t="s">
        <v>179</v>
      </c>
      <c r="P227">
        <v>1996.4706000000001</v>
      </c>
      <c r="Q227">
        <v>8910000</v>
      </c>
      <c r="R227" t="s">
        <v>144</v>
      </c>
      <c r="S227">
        <v>1</v>
      </c>
    </row>
    <row r="228" spans="1:19" x14ac:dyDescent="0.3">
      <c r="A228">
        <v>227</v>
      </c>
      <c r="B228" t="s">
        <v>19</v>
      </c>
      <c r="C228" t="s">
        <v>19</v>
      </c>
      <c r="D228">
        <v>227</v>
      </c>
      <c r="E228" t="s">
        <v>20</v>
      </c>
      <c r="F228">
        <v>25086</v>
      </c>
      <c r="G228">
        <v>227</v>
      </c>
      <c r="H228">
        <v>30</v>
      </c>
      <c r="I228" t="str">
        <f t="shared" si="3"/>
        <v>Small</v>
      </c>
      <c r="J228" t="s">
        <v>788</v>
      </c>
      <c r="K228" t="s">
        <v>789</v>
      </c>
      <c r="L228" t="s">
        <v>77</v>
      </c>
      <c r="M228" t="s">
        <v>78</v>
      </c>
      <c r="N228" t="s">
        <v>472</v>
      </c>
      <c r="O228" t="s">
        <v>472</v>
      </c>
      <c r="P228">
        <v>1994.6083000000001</v>
      </c>
      <c r="Q228">
        <v>4074453</v>
      </c>
      <c r="R228" t="s">
        <v>42</v>
      </c>
      <c r="S228">
        <v>1</v>
      </c>
    </row>
    <row r="229" spans="1:19" x14ac:dyDescent="0.3">
      <c r="A229">
        <v>228</v>
      </c>
      <c r="B229" t="s">
        <v>19</v>
      </c>
      <c r="C229" t="s">
        <v>19</v>
      </c>
      <c r="D229">
        <v>228</v>
      </c>
      <c r="E229" t="s">
        <v>20</v>
      </c>
      <c r="F229">
        <v>25133</v>
      </c>
      <c r="G229">
        <v>228</v>
      </c>
      <c r="H229">
        <v>14</v>
      </c>
      <c r="I229" t="str">
        <f t="shared" si="3"/>
        <v>Small</v>
      </c>
      <c r="J229" t="s">
        <v>790</v>
      </c>
      <c r="K229" t="s">
        <v>791</v>
      </c>
      <c r="L229" t="s">
        <v>210</v>
      </c>
      <c r="M229" t="s">
        <v>211</v>
      </c>
      <c r="N229" t="s">
        <v>212</v>
      </c>
      <c r="O229" t="s">
        <v>36</v>
      </c>
      <c r="P229">
        <v>1994.3589999999999</v>
      </c>
      <c r="Q229">
        <v>3475505</v>
      </c>
      <c r="R229" t="s">
        <v>144</v>
      </c>
      <c r="S229">
        <v>1</v>
      </c>
    </row>
    <row r="230" spans="1:19" x14ac:dyDescent="0.3">
      <c r="A230">
        <v>229</v>
      </c>
      <c r="B230" t="s">
        <v>19</v>
      </c>
      <c r="C230" t="s">
        <v>19</v>
      </c>
      <c r="D230">
        <v>229</v>
      </c>
      <c r="E230" t="s">
        <v>20</v>
      </c>
      <c r="F230">
        <v>24786</v>
      </c>
      <c r="G230">
        <v>229</v>
      </c>
      <c r="H230">
        <v>3</v>
      </c>
      <c r="I230" t="str">
        <f t="shared" si="3"/>
        <v>Small</v>
      </c>
      <c r="J230" t="s">
        <v>792</v>
      </c>
      <c r="K230" t="s">
        <v>793</v>
      </c>
      <c r="L230" t="s">
        <v>131</v>
      </c>
      <c r="M230" t="s">
        <v>132</v>
      </c>
      <c r="N230" t="s">
        <v>794</v>
      </c>
      <c r="O230" t="s">
        <v>794</v>
      </c>
      <c r="P230">
        <v>1983.3333</v>
      </c>
      <c r="Q230">
        <v>2500000</v>
      </c>
      <c r="R230" t="s">
        <v>274</v>
      </c>
      <c r="S230">
        <v>1</v>
      </c>
    </row>
    <row r="231" spans="1:19" x14ac:dyDescent="0.3">
      <c r="A231">
        <v>230</v>
      </c>
      <c r="B231" t="s">
        <v>19</v>
      </c>
      <c r="C231" t="s">
        <v>19</v>
      </c>
      <c r="D231">
        <v>230</v>
      </c>
      <c r="E231" t="s">
        <v>20</v>
      </c>
      <c r="F231">
        <v>25449</v>
      </c>
      <c r="G231">
        <v>230</v>
      </c>
      <c r="H231">
        <v>4</v>
      </c>
      <c r="I231" t="str">
        <f t="shared" si="3"/>
        <v>Small</v>
      </c>
      <c r="J231" t="s">
        <v>795</v>
      </c>
      <c r="K231" t="s">
        <v>796</v>
      </c>
      <c r="L231" t="s">
        <v>797</v>
      </c>
      <c r="M231" t="s">
        <v>798</v>
      </c>
      <c r="N231" t="s">
        <v>79</v>
      </c>
      <c r="O231" t="s">
        <v>298</v>
      </c>
      <c r="P231">
        <v>1970.7637999999999</v>
      </c>
      <c r="Q231">
        <v>2114664</v>
      </c>
      <c r="R231" t="s">
        <v>144</v>
      </c>
      <c r="S231">
        <v>1</v>
      </c>
    </row>
    <row r="232" spans="1:19" x14ac:dyDescent="0.3">
      <c r="A232">
        <v>231</v>
      </c>
      <c r="B232" t="s">
        <v>19</v>
      </c>
      <c r="C232" t="s">
        <v>19</v>
      </c>
      <c r="D232">
        <v>231</v>
      </c>
      <c r="E232" t="s">
        <v>20</v>
      </c>
      <c r="F232">
        <v>25944</v>
      </c>
      <c r="G232">
        <v>231</v>
      </c>
      <c r="H232">
        <v>74</v>
      </c>
      <c r="I232" t="str">
        <f t="shared" si="3"/>
        <v>Medium</v>
      </c>
      <c r="J232" t="s">
        <v>799</v>
      </c>
      <c r="K232" t="s">
        <v>800</v>
      </c>
      <c r="L232" t="s">
        <v>33</v>
      </c>
      <c r="M232" t="s">
        <v>34</v>
      </c>
      <c r="N232" t="s">
        <v>801</v>
      </c>
      <c r="O232" t="s">
        <v>36</v>
      </c>
      <c r="P232">
        <v>1960.201</v>
      </c>
      <c r="Q232">
        <v>9306999</v>
      </c>
      <c r="R232" t="s">
        <v>118</v>
      </c>
      <c r="S232">
        <v>1</v>
      </c>
    </row>
    <row r="233" spans="1:19" x14ac:dyDescent="0.3">
      <c r="A233">
        <v>232</v>
      </c>
      <c r="B233" t="s">
        <v>19</v>
      </c>
      <c r="C233" t="s">
        <v>19</v>
      </c>
      <c r="D233">
        <v>232</v>
      </c>
      <c r="E233" t="s">
        <v>20</v>
      </c>
      <c r="F233">
        <v>26405</v>
      </c>
      <c r="G233">
        <v>232</v>
      </c>
      <c r="H233">
        <v>11</v>
      </c>
      <c r="I233" t="str">
        <f t="shared" si="3"/>
        <v>Small</v>
      </c>
      <c r="J233" t="s">
        <v>802</v>
      </c>
      <c r="K233" t="s">
        <v>803</v>
      </c>
      <c r="L233" t="s">
        <v>33</v>
      </c>
      <c r="M233" t="s">
        <v>34</v>
      </c>
      <c r="N233" t="s">
        <v>35</v>
      </c>
      <c r="O233" t="s">
        <v>36</v>
      </c>
      <c r="P233">
        <v>1957.7655</v>
      </c>
      <c r="Q233">
        <v>42522345</v>
      </c>
      <c r="R233" t="s">
        <v>49</v>
      </c>
      <c r="S233">
        <v>1</v>
      </c>
    </row>
    <row r="234" spans="1:19" x14ac:dyDescent="0.3">
      <c r="A234">
        <v>233</v>
      </c>
      <c r="B234" t="s">
        <v>19</v>
      </c>
      <c r="C234" t="s">
        <v>19</v>
      </c>
      <c r="D234">
        <v>233</v>
      </c>
      <c r="E234" t="s">
        <v>20</v>
      </c>
      <c r="F234">
        <v>25112</v>
      </c>
      <c r="G234">
        <v>233</v>
      </c>
      <c r="H234">
        <v>174</v>
      </c>
      <c r="I234" t="str">
        <f t="shared" si="3"/>
        <v>Medium</v>
      </c>
      <c r="J234" t="s">
        <v>804</v>
      </c>
      <c r="K234" t="s">
        <v>805</v>
      </c>
      <c r="L234" t="s">
        <v>83</v>
      </c>
      <c r="M234" t="s">
        <v>84</v>
      </c>
      <c r="N234" t="s">
        <v>85</v>
      </c>
      <c r="O234" t="s">
        <v>86</v>
      </c>
      <c r="P234">
        <v>1944.7492999999999</v>
      </c>
      <c r="Q234">
        <v>28906069</v>
      </c>
      <c r="R234" t="s">
        <v>42</v>
      </c>
      <c r="S234">
        <v>1</v>
      </c>
    </row>
    <row r="235" spans="1:19" x14ac:dyDescent="0.3">
      <c r="A235">
        <v>234</v>
      </c>
      <c r="B235" t="s">
        <v>19</v>
      </c>
      <c r="C235" t="s">
        <v>19</v>
      </c>
      <c r="D235">
        <v>234</v>
      </c>
      <c r="E235" t="s">
        <v>20</v>
      </c>
      <c r="F235">
        <v>25091</v>
      </c>
      <c r="G235">
        <v>234</v>
      </c>
      <c r="H235">
        <v>28</v>
      </c>
      <c r="I235" t="str">
        <f t="shared" si="3"/>
        <v>Small</v>
      </c>
      <c r="J235" t="s">
        <v>806</v>
      </c>
      <c r="K235" t="s">
        <v>807</v>
      </c>
      <c r="L235" t="s">
        <v>246</v>
      </c>
      <c r="M235" t="s">
        <v>247</v>
      </c>
      <c r="N235" t="s">
        <v>808</v>
      </c>
      <c r="O235" t="s">
        <v>809</v>
      </c>
      <c r="P235">
        <v>1938.44</v>
      </c>
      <c r="Q235">
        <v>10107299</v>
      </c>
      <c r="R235" t="s">
        <v>243</v>
      </c>
      <c r="S235">
        <v>1</v>
      </c>
    </row>
    <row r="236" spans="1:19" x14ac:dyDescent="0.3">
      <c r="A236">
        <v>235</v>
      </c>
      <c r="B236" t="s">
        <v>19</v>
      </c>
      <c r="C236" t="s">
        <v>19</v>
      </c>
      <c r="D236">
        <v>235</v>
      </c>
      <c r="E236" t="s">
        <v>20</v>
      </c>
      <c r="F236">
        <v>25862</v>
      </c>
      <c r="G236">
        <v>235</v>
      </c>
      <c r="H236">
        <v>20</v>
      </c>
      <c r="I236" t="str">
        <f t="shared" si="3"/>
        <v>Small</v>
      </c>
      <c r="J236" t="s">
        <v>810</v>
      </c>
      <c r="K236" t="s">
        <v>811</v>
      </c>
      <c r="L236" t="s">
        <v>154</v>
      </c>
      <c r="M236" t="s">
        <v>155</v>
      </c>
      <c r="N236" t="s">
        <v>298</v>
      </c>
      <c r="O236" t="s">
        <v>298</v>
      </c>
      <c r="P236">
        <v>1926.8607999999999</v>
      </c>
      <c r="Q236">
        <v>7955530</v>
      </c>
      <c r="R236" t="s">
        <v>243</v>
      </c>
      <c r="S236">
        <v>1</v>
      </c>
    </row>
    <row r="237" spans="1:19" x14ac:dyDescent="0.3">
      <c r="A237">
        <v>236</v>
      </c>
      <c r="B237" t="s">
        <v>19</v>
      </c>
      <c r="C237" t="s">
        <v>19</v>
      </c>
      <c r="D237">
        <v>236</v>
      </c>
      <c r="E237" t="s">
        <v>20</v>
      </c>
      <c r="F237">
        <v>26201</v>
      </c>
      <c r="G237">
        <v>236</v>
      </c>
      <c r="H237">
        <v>7</v>
      </c>
      <c r="I237" t="str">
        <f t="shared" si="3"/>
        <v>Small</v>
      </c>
      <c r="J237" t="s">
        <v>812</v>
      </c>
      <c r="K237" t="s">
        <v>813</v>
      </c>
      <c r="L237" t="s">
        <v>185</v>
      </c>
      <c r="M237" t="s">
        <v>186</v>
      </c>
      <c r="N237" t="s">
        <v>355</v>
      </c>
      <c r="O237" t="s">
        <v>179</v>
      </c>
      <c r="P237">
        <v>1926.8199</v>
      </c>
      <c r="Q237">
        <v>2540031</v>
      </c>
      <c r="R237" t="s">
        <v>182</v>
      </c>
      <c r="S237">
        <v>1</v>
      </c>
    </row>
    <row r="238" spans="1:19" x14ac:dyDescent="0.3">
      <c r="A238">
        <v>237</v>
      </c>
      <c r="B238" t="s">
        <v>19</v>
      </c>
      <c r="C238" t="s">
        <v>19</v>
      </c>
      <c r="D238">
        <v>237</v>
      </c>
      <c r="E238" t="s">
        <v>20</v>
      </c>
      <c r="F238">
        <v>26109</v>
      </c>
      <c r="G238">
        <v>237</v>
      </c>
      <c r="H238">
        <v>16</v>
      </c>
      <c r="I238" t="str">
        <f t="shared" si="3"/>
        <v>Small</v>
      </c>
      <c r="J238" t="s">
        <v>814</v>
      </c>
      <c r="K238" t="s">
        <v>815</v>
      </c>
      <c r="L238" t="s">
        <v>23</v>
      </c>
      <c r="M238" t="s">
        <v>24</v>
      </c>
      <c r="N238" t="s">
        <v>60</v>
      </c>
      <c r="O238" t="s">
        <v>60</v>
      </c>
      <c r="P238">
        <v>1923.3738000000001</v>
      </c>
      <c r="Q238">
        <v>2094293</v>
      </c>
      <c r="R238" t="s">
        <v>478</v>
      </c>
      <c r="S238">
        <v>1</v>
      </c>
    </row>
    <row r="239" spans="1:19" x14ac:dyDescent="0.3">
      <c r="A239">
        <v>238</v>
      </c>
      <c r="B239" t="s">
        <v>19</v>
      </c>
      <c r="C239" t="s">
        <v>19</v>
      </c>
      <c r="D239">
        <v>238</v>
      </c>
      <c r="E239" t="s">
        <v>20</v>
      </c>
      <c r="F239">
        <v>25447</v>
      </c>
      <c r="G239">
        <v>238</v>
      </c>
      <c r="H239">
        <v>80</v>
      </c>
      <c r="I239" t="str">
        <f t="shared" si="3"/>
        <v>Medium</v>
      </c>
      <c r="J239" t="s">
        <v>816</v>
      </c>
      <c r="K239" t="s">
        <v>817</v>
      </c>
      <c r="L239" t="s">
        <v>185</v>
      </c>
      <c r="M239" t="s">
        <v>186</v>
      </c>
      <c r="N239" t="s">
        <v>818</v>
      </c>
      <c r="O239" t="s">
        <v>819</v>
      </c>
      <c r="P239">
        <v>1915.7855999999999</v>
      </c>
      <c r="Q239">
        <v>7333811</v>
      </c>
      <c r="R239" t="s">
        <v>144</v>
      </c>
      <c r="S239">
        <v>1</v>
      </c>
    </row>
    <row r="240" spans="1:19" x14ac:dyDescent="0.3">
      <c r="A240">
        <v>239</v>
      </c>
      <c r="B240" t="s">
        <v>19</v>
      </c>
      <c r="C240" t="s">
        <v>19</v>
      </c>
      <c r="D240">
        <v>239</v>
      </c>
      <c r="E240" t="s">
        <v>20</v>
      </c>
      <c r="F240">
        <v>25891</v>
      </c>
      <c r="G240">
        <v>239</v>
      </c>
      <c r="H240">
        <v>19</v>
      </c>
      <c r="I240" t="str">
        <f t="shared" si="3"/>
        <v>Small</v>
      </c>
      <c r="J240" t="s">
        <v>820</v>
      </c>
      <c r="K240" t="s">
        <v>821</v>
      </c>
      <c r="L240" t="s">
        <v>547</v>
      </c>
      <c r="M240" t="s">
        <v>548</v>
      </c>
      <c r="N240" t="s">
        <v>549</v>
      </c>
      <c r="O240" t="s">
        <v>549</v>
      </c>
      <c r="P240">
        <v>1908.1744000000001</v>
      </c>
      <c r="Q240">
        <v>3493139</v>
      </c>
      <c r="R240" t="s">
        <v>144</v>
      </c>
      <c r="S240">
        <v>1</v>
      </c>
    </row>
    <row r="241" spans="1:19" x14ac:dyDescent="0.3">
      <c r="A241">
        <v>240</v>
      </c>
      <c r="B241" t="s">
        <v>19</v>
      </c>
      <c r="C241" t="s">
        <v>19</v>
      </c>
      <c r="D241">
        <v>240</v>
      </c>
      <c r="E241" t="s">
        <v>20</v>
      </c>
      <c r="F241">
        <v>25334</v>
      </c>
      <c r="G241">
        <v>240</v>
      </c>
      <c r="H241">
        <v>25</v>
      </c>
      <c r="I241" t="str">
        <f t="shared" si="3"/>
        <v>Small</v>
      </c>
      <c r="J241" t="s">
        <v>822</v>
      </c>
      <c r="K241" t="s">
        <v>823</v>
      </c>
      <c r="L241" t="s">
        <v>23</v>
      </c>
      <c r="M241" t="s">
        <v>24</v>
      </c>
      <c r="N241" t="s">
        <v>824</v>
      </c>
      <c r="O241" t="s">
        <v>60</v>
      </c>
      <c r="P241">
        <v>1900.4708000000001</v>
      </c>
      <c r="Q241">
        <v>2681071</v>
      </c>
      <c r="R241" t="s">
        <v>56</v>
      </c>
      <c r="S241">
        <v>1</v>
      </c>
    </row>
    <row r="242" spans="1:19" x14ac:dyDescent="0.3">
      <c r="A242">
        <v>241</v>
      </c>
      <c r="B242" t="s">
        <v>19</v>
      </c>
      <c r="C242" t="s">
        <v>19</v>
      </c>
      <c r="D242">
        <v>241</v>
      </c>
      <c r="E242" t="s">
        <v>20</v>
      </c>
      <c r="F242">
        <v>25276</v>
      </c>
      <c r="G242">
        <v>241</v>
      </c>
      <c r="H242">
        <v>10</v>
      </c>
      <c r="I242" t="str">
        <f t="shared" si="3"/>
        <v>Small</v>
      </c>
      <c r="J242" t="s">
        <v>825</v>
      </c>
      <c r="K242" t="s">
        <v>826</v>
      </c>
      <c r="L242" t="s">
        <v>185</v>
      </c>
      <c r="M242" t="s">
        <v>186</v>
      </c>
      <c r="N242" t="s">
        <v>827</v>
      </c>
      <c r="O242" t="s">
        <v>179</v>
      </c>
      <c r="P242">
        <v>1895.0226</v>
      </c>
      <c r="Q242">
        <v>3681934</v>
      </c>
      <c r="R242" t="s">
        <v>182</v>
      </c>
      <c r="S242">
        <v>1</v>
      </c>
    </row>
    <row r="243" spans="1:19" x14ac:dyDescent="0.3">
      <c r="A243">
        <v>242</v>
      </c>
      <c r="B243" t="s">
        <v>19</v>
      </c>
      <c r="C243" t="s">
        <v>19</v>
      </c>
      <c r="D243">
        <v>242</v>
      </c>
      <c r="E243" t="s">
        <v>20</v>
      </c>
      <c r="F243">
        <v>25999</v>
      </c>
      <c r="G243">
        <v>242</v>
      </c>
      <c r="H243">
        <v>125</v>
      </c>
      <c r="I243" t="str">
        <f t="shared" si="3"/>
        <v>Medium</v>
      </c>
      <c r="J243" t="s">
        <v>828</v>
      </c>
      <c r="K243" t="s">
        <v>829</v>
      </c>
      <c r="L243" t="s">
        <v>33</v>
      </c>
      <c r="M243" t="s">
        <v>34</v>
      </c>
      <c r="N243" t="s">
        <v>830</v>
      </c>
      <c r="O243" t="s">
        <v>36</v>
      </c>
      <c r="P243">
        <v>1892.7737</v>
      </c>
      <c r="Q243">
        <v>7642008</v>
      </c>
      <c r="R243" t="s">
        <v>144</v>
      </c>
      <c r="S243">
        <v>1</v>
      </c>
    </row>
    <row r="244" spans="1:19" x14ac:dyDescent="0.3">
      <c r="A244">
        <v>243</v>
      </c>
      <c r="B244" t="s">
        <v>19</v>
      </c>
      <c r="C244" t="s">
        <v>19</v>
      </c>
      <c r="D244">
        <v>243</v>
      </c>
      <c r="E244" t="s">
        <v>20</v>
      </c>
      <c r="F244">
        <v>25001</v>
      </c>
      <c r="G244">
        <v>243</v>
      </c>
      <c r="H244">
        <v>125</v>
      </c>
      <c r="I244" t="str">
        <f t="shared" si="3"/>
        <v>Medium</v>
      </c>
      <c r="J244" t="s">
        <v>831</v>
      </c>
      <c r="K244" t="s">
        <v>832</v>
      </c>
      <c r="L244" t="s">
        <v>23</v>
      </c>
      <c r="M244" t="s">
        <v>24</v>
      </c>
      <c r="N244" t="s">
        <v>60</v>
      </c>
      <c r="O244" t="s">
        <v>60</v>
      </c>
      <c r="P244">
        <v>1892.6301000000001</v>
      </c>
      <c r="Q244">
        <v>72731000</v>
      </c>
      <c r="R244" t="s">
        <v>151</v>
      </c>
      <c r="S244">
        <v>1</v>
      </c>
    </row>
    <row r="245" spans="1:19" x14ac:dyDescent="0.3">
      <c r="A245">
        <v>244</v>
      </c>
      <c r="B245" t="s">
        <v>19</v>
      </c>
      <c r="C245" t="s">
        <v>19</v>
      </c>
      <c r="D245">
        <v>244</v>
      </c>
      <c r="E245" t="s">
        <v>20</v>
      </c>
      <c r="F245">
        <v>25218</v>
      </c>
      <c r="G245">
        <v>244</v>
      </c>
      <c r="H245">
        <v>24</v>
      </c>
      <c r="I245" t="str">
        <f t="shared" si="3"/>
        <v>Small</v>
      </c>
      <c r="J245" t="s">
        <v>833</v>
      </c>
      <c r="K245" t="s">
        <v>834</v>
      </c>
      <c r="L245" t="s">
        <v>70</v>
      </c>
      <c r="M245" t="s">
        <v>71</v>
      </c>
      <c r="N245" t="s">
        <v>835</v>
      </c>
      <c r="O245" t="s">
        <v>836</v>
      </c>
      <c r="P245">
        <v>1890.4539</v>
      </c>
      <c r="Q245">
        <v>12684307</v>
      </c>
      <c r="R245" t="s">
        <v>27</v>
      </c>
      <c r="S245">
        <v>1</v>
      </c>
    </row>
    <row r="246" spans="1:19" x14ac:dyDescent="0.3">
      <c r="A246">
        <v>245</v>
      </c>
      <c r="B246" t="s">
        <v>19</v>
      </c>
      <c r="C246" t="s">
        <v>19</v>
      </c>
      <c r="D246">
        <v>245</v>
      </c>
      <c r="E246" t="s">
        <v>20</v>
      </c>
      <c r="F246">
        <v>23012</v>
      </c>
      <c r="G246">
        <v>245</v>
      </c>
      <c r="H246">
        <v>250</v>
      </c>
      <c r="I246" t="str">
        <f t="shared" si="3"/>
        <v>Large</v>
      </c>
      <c r="J246" t="s">
        <v>837</v>
      </c>
      <c r="K246" t="s">
        <v>838</v>
      </c>
      <c r="L246" t="s">
        <v>70</v>
      </c>
      <c r="M246" t="s">
        <v>71</v>
      </c>
      <c r="N246" t="s">
        <v>839</v>
      </c>
      <c r="O246" t="s">
        <v>73</v>
      </c>
      <c r="P246">
        <v>1879.873</v>
      </c>
      <c r="Q246">
        <v>19378839</v>
      </c>
      <c r="R246" t="s">
        <v>42</v>
      </c>
      <c r="S246">
        <v>2</v>
      </c>
    </row>
    <row r="247" spans="1:19" x14ac:dyDescent="0.3">
      <c r="A247">
        <v>246</v>
      </c>
      <c r="B247" t="s">
        <v>19</v>
      </c>
      <c r="C247" t="s">
        <v>19</v>
      </c>
      <c r="D247">
        <v>246</v>
      </c>
      <c r="E247" t="s">
        <v>20</v>
      </c>
      <c r="F247">
        <v>25652</v>
      </c>
      <c r="G247">
        <v>246</v>
      </c>
      <c r="H247">
        <v>3</v>
      </c>
      <c r="I247" t="str">
        <f t="shared" si="3"/>
        <v>Small</v>
      </c>
      <c r="J247" t="s">
        <v>840</v>
      </c>
      <c r="K247" t="s">
        <v>841</v>
      </c>
      <c r="L247" t="s">
        <v>124</v>
      </c>
      <c r="M247" t="s">
        <v>125</v>
      </c>
      <c r="N247" t="s">
        <v>842</v>
      </c>
      <c r="O247" t="s">
        <v>843</v>
      </c>
      <c r="P247">
        <v>1865.5423000000001</v>
      </c>
      <c r="Q247">
        <v>3370905</v>
      </c>
      <c r="R247" t="s">
        <v>243</v>
      </c>
      <c r="S247">
        <v>1</v>
      </c>
    </row>
    <row r="248" spans="1:19" x14ac:dyDescent="0.3">
      <c r="A248">
        <v>247</v>
      </c>
      <c r="B248" t="s">
        <v>19</v>
      </c>
      <c r="C248" t="s">
        <v>19</v>
      </c>
      <c r="D248">
        <v>247</v>
      </c>
      <c r="E248" t="s">
        <v>20</v>
      </c>
      <c r="F248">
        <v>26122</v>
      </c>
      <c r="G248">
        <v>247</v>
      </c>
      <c r="H248">
        <v>16</v>
      </c>
      <c r="I248" t="str">
        <f t="shared" si="3"/>
        <v>Small</v>
      </c>
      <c r="J248" t="s">
        <v>844</v>
      </c>
      <c r="K248" t="s">
        <v>845</v>
      </c>
      <c r="L248" t="s">
        <v>23</v>
      </c>
      <c r="M248" t="s">
        <v>24</v>
      </c>
      <c r="N248" t="s">
        <v>846</v>
      </c>
      <c r="O248" t="s">
        <v>277</v>
      </c>
      <c r="P248">
        <v>1858.9051999999999</v>
      </c>
      <c r="Q248">
        <v>2129330</v>
      </c>
      <c r="R248" t="s">
        <v>42</v>
      </c>
      <c r="S248">
        <v>1</v>
      </c>
    </row>
    <row r="249" spans="1:19" x14ac:dyDescent="0.3">
      <c r="A249">
        <v>248</v>
      </c>
      <c r="B249" t="s">
        <v>19</v>
      </c>
      <c r="C249" t="s">
        <v>19</v>
      </c>
      <c r="D249">
        <v>248</v>
      </c>
      <c r="E249" t="s">
        <v>20</v>
      </c>
      <c r="F249">
        <v>25329</v>
      </c>
      <c r="G249">
        <v>248</v>
      </c>
      <c r="H249">
        <v>385</v>
      </c>
      <c r="I249" t="str">
        <f t="shared" si="3"/>
        <v>Large</v>
      </c>
      <c r="J249" t="s">
        <v>847</v>
      </c>
      <c r="K249" t="s">
        <v>848</v>
      </c>
      <c r="L249" t="s">
        <v>23</v>
      </c>
      <c r="M249" t="s">
        <v>24</v>
      </c>
      <c r="N249" t="s">
        <v>60</v>
      </c>
      <c r="O249" t="s">
        <v>60</v>
      </c>
      <c r="P249">
        <v>1854.1775</v>
      </c>
      <c r="Q249">
        <v>98002000</v>
      </c>
      <c r="R249" t="s">
        <v>121</v>
      </c>
      <c r="S249">
        <v>1</v>
      </c>
    </row>
    <row r="250" spans="1:19" x14ac:dyDescent="0.3">
      <c r="A250">
        <v>249</v>
      </c>
      <c r="B250" t="s">
        <v>19</v>
      </c>
      <c r="C250" t="s">
        <v>19</v>
      </c>
      <c r="D250">
        <v>249</v>
      </c>
      <c r="E250" t="s">
        <v>20</v>
      </c>
      <c r="F250">
        <v>26151</v>
      </c>
      <c r="G250">
        <v>249</v>
      </c>
      <c r="H250">
        <v>24</v>
      </c>
      <c r="I250" t="str">
        <f t="shared" si="3"/>
        <v>Small</v>
      </c>
      <c r="J250" t="s">
        <v>849</v>
      </c>
      <c r="K250" t="s">
        <v>850</v>
      </c>
      <c r="L250" t="s">
        <v>23</v>
      </c>
      <c r="M250" t="s">
        <v>24</v>
      </c>
      <c r="N250" t="s">
        <v>851</v>
      </c>
      <c r="O250" t="s">
        <v>41</v>
      </c>
      <c r="P250">
        <v>1834.0544</v>
      </c>
      <c r="Q250">
        <v>2863000</v>
      </c>
      <c r="R250" t="s">
        <v>61</v>
      </c>
      <c r="S250">
        <v>1</v>
      </c>
    </row>
    <row r="251" spans="1:19" x14ac:dyDescent="0.3">
      <c r="A251">
        <v>250</v>
      </c>
      <c r="B251" t="s">
        <v>19</v>
      </c>
      <c r="C251" t="s">
        <v>19</v>
      </c>
      <c r="D251">
        <v>250</v>
      </c>
      <c r="E251" t="s">
        <v>20</v>
      </c>
      <c r="F251">
        <v>25612</v>
      </c>
      <c r="G251">
        <v>250</v>
      </c>
      <c r="H251">
        <v>75</v>
      </c>
      <c r="I251" t="str">
        <f t="shared" si="3"/>
        <v>Medium</v>
      </c>
      <c r="J251" t="s">
        <v>852</v>
      </c>
      <c r="K251" t="s">
        <v>853</v>
      </c>
      <c r="L251" t="s">
        <v>23</v>
      </c>
      <c r="M251" t="s">
        <v>24</v>
      </c>
      <c r="N251" t="s">
        <v>854</v>
      </c>
      <c r="O251" t="s">
        <v>60</v>
      </c>
      <c r="P251">
        <v>1832.2052000000001</v>
      </c>
      <c r="Q251">
        <v>13719024</v>
      </c>
      <c r="R251" t="s">
        <v>37</v>
      </c>
      <c r="S251">
        <v>1</v>
      </c>
    </row>
    <row r="252" spans="1:19" x14ac:dyDescent="0.3">
      <c r="A252">
        <v>251</v>
      </c>
      <c r="B252" t="s">
        <v>19</v>
      </c>
      <c r="C252" t="s">
        <v>19</v>
      </c>
      <c r="D252">
        <v>251</v>
      </c>
      <c r="E252" t="s">
        <v>20</v>
      </c>
      <c r="F252">
        <v>26108</v>
      </c>
      <c r="G252">
        <v>251</v>
      </c>
      <c r="H252">
        <v>4</v>
      </c>
      <c r="I252" t="str">
        <f t="shared" si="3"/>
        <v>Small</v>
      </c>
      <c r="J252" t="s">
        <v>855</v>
      </c>
      <c r="K252" t="s">
        <v>856</v>
      </c>
      <c r="L252" t="s">
        <v>23</v>
      </c>
      <c r="M252" t="s">
        <v>24</v>
      </c>
      <c r="N252" t="s">
        <v>857</v>
      </c>
      <c r="O252" t="s">
        <v>713</v>
      </c>
      <c r="P252">
        <v>1822.9191000000001</v>
      </c>
      <c r="Q252">
        <v>4492939</v>
      </c>
      <c r="R252" t="s">
        <v>30</v>
      </c>
      <c r="S252">
        <v>1</v>
      </c>
    </row>
    <row r="253" spans="1:19" x14ac:dyDescent="0.3">
      <c r="A253">
        <v>252</v>
      </c>
      <c r="B253" t="s">
        <v>19</v>
      </c>
      <c r="C253" t="s">
        <v>19</v>
      </c>
      <c r="D253">
        <v>252</v>
      </c>
      <c r="E253" t="s">
        <v>20</v>
      </c>
      <c r="F253">
        <v>26217</v>
      </c>
      <c r="G253">
        <v>252</v>
      </c>
      <c r="H253">
        <v>54</v>
      </c>
      <c r="I253" t="str">
        <f t="shared" si="3"/>
        <v>Medium</v>
      </c>
      <c r="J253" t="s">
        <v>858</v>
      </c>
      <c r="K253" t="s">
        <v>859</v>
      </c>
      <c r="L253" t="s">
        <v>185</v>
      </c>
      <c r="M253" t="s">
        <v>186</v>
      </c>
      <c r="N253" t="s">
        <v>185</v>
      </c>
      <c r="O253" t="s">
        <v>179</v>
      </c>
      <c r="P253">
        <v>1817.2651000000001</v>
      </c>
      <c r="Q253">
        <v>7209607</v>
      </c>
      <c r="R253" t="s">
        <v>27</v>
      </c>
      <c r="S253">
        <v>1</v>
      </c>
    </row>
    <row r="254" spans="1:19" x14ac:dyDescent="0.3">
      <c r="A254">
        <v>253</v>
      </c>
      <c r="B254" t="s">
        <v>19</v>
      </c>
      <c r="C254" t="s">
        <v>19</v>
      </c>
      <c r="D254">
        <v>253</v>
      </c>
      <c r="E254" t="s">
        <v>20</v>
      </c>
      <c r="F254">
        <v>26409</v>
      </c>
      <c r="G254">
        <v>253</v>
      </c>
      <c r="H254">
        <v>150</v>
      </c>
      <c r="I254" t="str">
        <f t="shared" si="3"/>
        <v>Medium</v>
      </c>
      <c r="J254" t="s">
        <v>860</v>
      </c>
      <c r="K254" t="s">
        <v>861</v>
      </c>
      <c r="L254" t="s">
        <v>23</v>
      </c>
      <c r="M254" t="s">
        <v>24</v>
      </c>
      <c r="N254" t="s">
        <v>277</v>
      </c>
      <c r="O254" t="s">
        <v>277</v>
      </c>
      <c r="P254">
        <v>1808.4227000000001</v>
      </c>
      <c r="Q254">
        <v>12462000</v>
      </c>
      <c r="R254" t="s">
        <v>42</v>
      </c>
      <c r="S254">
        <v>1</v>
      </c>
    </row>
    <row r="255" spans="1:19" x14ac:dyDescent="0.3">
      <c r="A255">
        <v>254</v>
      </c>
      <c r="B255" t="s">
        <v>19</v>
      </c>
      <c r="C255" t="s">
        <v>19</v>
      </c>
      <c r="D255">
        <v>254</v>
      </c>
      <c r="E255" t="s">
        <v>20</v>
      </c>
      <c r="F255">
        <v>25743</v>
      </c>
      <c r="G255">
        <v>254</v>
      </c>
      <c r="H255">
        <v>360</v>
      </c>
      <c r="I255" t="str">
        <f t="shared" si="3"/>
        <v>Large</v>
      </c>
      <c r="J255" t="s">
        <v>862</v>
      </c>
      <c r="K255" t="s">
        <v>863</v>
      </c>
      <c r="L255" t="s">
        <v>360</v>
      </c>
      <c r="M255" t="s">
        <v>361</v>
      </c>
      <c r="N255" t="s">
        <v>864</v>
      </c>
      <c r="O255" t="s">
        <v>556</v>
      </c>
      <c r="P255">
        <v>1806.2091</v>
      </c>
      <c r="Q255">
        <v>22344907</v>
      </c>
      <c r="R255" t="s">
        <v>151</v>
      </c>
      <c r="S255">
        <v>1</v>
      </c>
    </row>
    <row r="256" spans="1:19" x14ac:dyDescent="0.3">
      <c r="A256">
        <v>255</v>
      </c>
      <c r="B256" t="s">
        <v>19</v>
      </c>
      <c r="C256" t="s">
        <v>19</v>
      </c>
      <c r="D256">
        <v>255</v>
      </c>
      <c r="E256" t="s">
        <v>20</v>
      </c>
      <c r="F256">
        <v>25558</v>
      </c>
      <c r="G256">
        <v>255</v>
      </c>
      <c r="H256">
        <v>42</v>
      </c>
      <c r="I256" t="str">
        <f t="shared" si="3"/>
        <v>Small</v>
      </c>
      <c r="J256" t="s">
        <v>865</v>
      </c>
      <c r="K256" t="s">
        <v>866</v>
      </c>
      <c r="L256" t="s">
        <v>185</v>
      </c>
      <c r="M256" t="s">
        <v>186</v>
      </c>
      <c r="N256" t="s">
        <v>185</v>
      </c>
      <c r="O256" t="s">
        <v>179</v>
      </c>
      <c r="P256">
        <v>1798.0949000000001</v>
      </c>
      <c r="Q256">
        <v>13031655</v>
      </c>
      <c r="R256" t="s">
        <v>151</v>
      </c>
      <c r="S256">
        <v>1</v>
      </c>
    </row>
    <row r="257" spans="1:19" x14ac:dyDescent="0.3">
      <c r="A257">
        <v>256</v>
      </c>
      <c r="B257" t="s">
        <v>19</v>
      </c>
      <c r="C257" t="s">
        <v>19</v>
      </c>
      <c r="D257">
        <v>256</v>
      </c>
      <c r="E257" t="s">
        <v>20</v>
      </c>
      <c r="F257">
        <v>24869</v>
      </c>
      <c r="G257">
        <v>256</v>
      </c>
      <c r="H257">
        <v>22</v>
      </c>
      <c r="I257" t="str">
        <f t="shared" si="3"/>
        <v>Small</v>
      </c>
      <c r="J257" t="s">
        <v>867</v>
      </c>
      <c r="K257" t="s">
        <v>868</v>
      </c>
      <c r="L257" t="s">
        <v>33</v>
      </c>
      <c r="M257" t="s">
        <v>34</v>
      </c>
      <c r="N257" t="s">
        <v>35</v>
      </c>
      <c r="O257" t="s">
        <v>36</v>
      </c>
      <c r="P257">
        <v>1797.1090999999999</v>
      </c>
      <c r="Q257">
        <v>2117648</v>
      </c>
      <c r="R257" t="s">
        <v>37</v>
      </c>
      <c r="S257">
        <v>1</v>
      </c>
    </row>
    <row r="258" spans="1:19" x14ac:dyDescent="0.3">
      <c r="A258">
        <v>257</v>
      </c>
      <c r="B258" t="s">
        <v>19</v>
      </c>
      <c r="C258" t="s">
        <v>19</v>
      </c>
      <c r="D258">
        <v>257</v>
      </c>
      <c r="E258" t="s">
        <v>20</v>
      </c>
      <c r="F258">
        <v>22893</v>
      </c>
      <c r="G258">
        <v>257</v>
      </c>
      <c r="H258">
        <v>105</v>
      </c>
      <c r="I258" t="str">
        <f t="shared" si="3"/>
        <v>Medium</v>
      </c>
      <c r="J258" t="s">
        <v>869</v>
      </c>
      <c r="K258" t="s">
        <v>870</v>
      </c>
      <c r="L258" t="s">
        <v>131</v>
      </c>
      <c r="M258" t="s">
        <v>132</v>
      </c>
      <c r="N258" t="s">
        <v>871</v>
      </c>
      <c r="O258" t="s">
        <v>143</v>
      </c>
      <c r="P258">
        <v>1792.1588999999999</v>
      </c>
      <c r="Q258">
        <v>3487872233</v>
      </c>
      <c r="R258" t="s">
        <v>56</v>
      </c>
      <c r="S258">
        <v>2</v>
      </c>
    </row>
    <row r="259" spans="1:19" x14ac:dyDescent="0.3">
      <c r="A259">
        <v>258</v>
      </c>
      <c r="B259" t="s">
        <v>19</v>
      </c>
      <c r="C259" t="s">
        <v>19</v>
      </c>
      <c r="D259">
        <v>258</v>
      </c>
      <c r="E259" t="s">
        <v>20</v>
      </c>
      <c r="F259">
        <v>26431</v>
      </c>
      <c r="G259">
        <v>258</v>
      </c>
      <c r="H259">
        <v>200</v>
      </c>
      <c r="I259" t="str">
        <f t="shared" ref="I259:I322" si="4">IF(H259&lt;=50,"Small",IF(H259&lt;=200,"Medium",IF(H259&lt;=500,"Large","Enterprise")))</f>
        <v>Medium</v>
      </c>
      <c r="J259" t="s">
        <v>872</v>
      </c>
      <c r="K259" t="s">
        <v>873</v>
      </c>
      <c r="L259" t="s">
        <v>95</v>
      </c>
      <c r="M259" t="s">
        <v>96</v>
      </c>
      <c r="N259" t="s">
        <v>874</v>
      </c>
      <c r="O259" t="s">
        <v>489</v>
      </c>
      <c r="P259">
        <v>1787.9970000000001</v>
      </c>
      <c r="Q259">
        <v>224009679</v>
      </c>
      <c r="R259" t="s">
        <v>27</v>
      </c>
      <c r="S259">
        <v>1</v>
      </c>
    </row>
    <row r="260" spans="1:19" x14ac:dyDescent="0.3">
      <c r="A260">
        <v>259</v>
      </c>
      <c r="B260" t="s">
        <v>19</v>
      </c>
      <c r="C260" t="s">
        <v>19</v>
      </c>
      <c r="D260">
        <v>259</v>
      </c>
      <c r="E260" t="s">
        <v>20</v>
      </c>
      <c r="F260">
        <v>22965</v>
      </c>
      <c r="G260">
        <v>259</v>
      </c>
      <c r="H260">
        <v>52</v>
      </c>
      <c r="I260" t="str">
        <f t="shared" si="4"/>
        <v>Medium</v>
      </c>
      <c r="J260" t="s">
        <v>875</v>
      </c>
      <c r="K260" t="s">
        <v>876</v>
      </c>
      <c r="L260" t="s">
        <v>95</v>
      </c>
      <c r="M260" t="s">
        <v>96</v>
      </c>
      <c r="N260" t="s">
        <v>442</v>
      </c>
      <c r="O260" t="s">
        <v>150</v>
      </c>
      <c r="P260">
        <v>1769.7793999999999</v>
      </c>
      <c r="Q260">
        <v>19209927</v>
      </c>
      <c r="R260" t="s">
        <v>42</v>
      </c>
      <c r="S260">
        <v>2</v>
      </c>
    </row>
    <row r="261" spans="1:19" x14ac:dyDescent="0.3">
      <c r="A261">
        <v>260</v>
      </c>
      <c r="B261" t="s">
        <v>19</v>
      </c>
      <c r="C261" t="s">
        <v>19</v>
      </c>
      <c r="D261">
        <v>260</v>
      </c>
      <c r="E261" t="s">
        <v>20</v>
      </c>
      <c r="F261">
        <v>23141</v>
      </c>
      <c r="G261">
        <v>260</v>
      </c>
      <c r="H261">
        <v>29</v>
      </c>
      <c r="I261" t="str">
        <f t="shared" si="4"/>
        <v>Small</v>
      </c>
      <c r="J261" t="s">
        <v>877</v>
      </c>
      <c r="K261" t="s">
        <v>878</v>
      </c>
      <c r="L261" t="s">
        <v>45</v>
      </c>
      <c r="M261" t="s">
        <v>46</v>
      </c>
      <c r="N261" t="s">
        <v>879</v>
      </c>
      <c r="O261" t="s">
        <v>48</v>
      </c>
      <c r="P261">
        <v>1768.0759</v>
      </c>
      <c r="Q261">
        <v>8711828</v>
      </c>
      <c r="R261" t="s">
        <v>151</v>
      </c>
      <c r="S261">
        <v>2</v>
      </c>
    </row>
    <row r="262" spans="1:19" x14ac:dyDescent="0.3">
      <c r="A262">
        <v>261</v>
      </c>
      <c r="B262" t="s">
        <v>19</v>
      </c>
      <c r="C262" t="s">
        <v>19</v>
      </c>
      <c r="D262">
        <v>261</v>
      </c>
      <c r="E262" t="s">
        <v>20</v>
      </c>
      <c r="F262">
        <v>26286</v>
      </c>
      <c r="G262">
        <v>261</v>
      </c>
      <c r="H262">
        <v>22</v>
      </c>
      <c r="I262" t="str">
        <f t="shared" si="4"/>
        <v>Small</v>
      </c>
      <c r="J262" t="s">
        <v>880</v>
      </c>
      <c r="K262" t="s">
        <v>881</v>
      </c>
      <c r="L262" t="s">
        <v>23</v>
      </c>
      <c r="M262" t="s">
        <v>24</v>
      </c>
      <c r="N262" t="s">
        <v>882</v>
      </c>
      <c r="O262" t="s">
        <v>883</v>
      </c>
      <c r="P262">
        <v>1757.6285</v>
      </c>
      <c r="Q262">
        <v>3124754</v>
      </c>
      <c r="R262" t="s">
        <v>262</v>
      </c>
      <c r="S262">
        <v>1</v>
      </c>
    </row>
    <row r="263" spans="1:19" x14ac:dyDescent="0.3">
      <c r="A263">
        <v>262</v>
      </c>
      <c r="B263" t="s">
        <v>19</v>
      </c>
      <c r="C263" t="s">
        <v>19</v>
      </c>
      <c r="D263">
        <v>262</v>
      </c>
      <c r="E263" t="s">
        <v>20</v>
      </c>
      <c r="F263">
        <v>23427</v>
      </c>
      <c r="G263">
        <v>262</v>
      </c>
      <c r="H263">
        <v>16</v>
      </c>
      <c r="I263" t="str">
        <f t="shared" si="4"/>
        <v>Small</v>
      </c>
      <c r="J263" t="s">
        <v>884</v>
      </c>
      <c r="K263" t="s">
        <v>885</v>
      </c>
      <c r="L263" t="s">
        <v>185</v>
      </c>
      <c r="M263" t="s">
        <v>186</v>
      </c>
      <c r="N263" t="s">
        <v>185</v>
      </c>
      <c r="O263" t="s">
        <v>179</v>
      </c>
      <c r="P263">
        <v>1753.3284000000001</v>
      </c>
      <c r="Q263">
        <v>34313968</v>
      </c>
      <c r="R263" t="s">
        <v>151</v>
      </c>
      <c r="S263">
        <v>2</v>
      </c>
    </row>
    <row r="264" spans="1:19" x14ac:dyDescent="0.3">
      <c r="A264">
        <v>263</v>
      </c>
      <c r="B264" t="s">
        <v>19</v>
      </c>
      <c r="C264" t="s">
        <v>19</v>
      </c>
      <c r="D264">
        <v>263</v>
      </c>
      <c r="E264" t="s">
        <v>20</v>
      </c>
      <c r="F264">
        <v>25991</v>
      </c>
      <c r="G264">
        <v>263</v>
      </c>
      <c r="H264">
        <v>15</v>
      </c>
      <c r="I264" t="str">
        <f t="shared" si="4"/>
        <v>Small</v>
      </c>
      <c r="J264" t="s">
        <v>886</v>
      </c>
      <c r="K264" t="s">
        <v>887</v>
      </c>
      <c r="L264" t="s">
        <v>131</v>
      </c>
      <c r="M264" t="s">
        <v>132</v>
      </c>
      <c r="N264" t="s">
        <v>794</v>
      </c>
      <c r="O264" t="s">
        <v>794</v>
      </c>
      <c r="P264">
        <v>1750.9113</v>
      </c>
      <c r="Q264">
        <v>2005777</v>
      </c>
      <c r="R264" t="s">
        <v>128</v>
      </c>
      <c r="S264">
        <v>1</v>
      </c>
    </row>
    <row r="265" spans="1:19" x14ac:dyDescent="0.3">
      <c r="A265">
        <v>264</v>
      </c>
      <c r="B265" t="s">
        <v>19</v>
      </c>
      <c r="C265" t="s">
        <v>19</v>
      </c>
      <c r="D265">
        <v>264</v>
      </c>
      <c r="E265" t="s">
        <v>20</v>
      </c>
      <c r="F265">
        <v>25319</v>
      </c>
      <c r="G265">
        <v>264</v>
      </c>
      <c r="H265">
        <v>100</v>
      </c>
      <c r="I265" t="str">
        <f t="shared" si="4"/>
        <v>Medium</v>
      </c>
      <c r="J265" t="s">
        <v>888</v>
      </c>
      <c r="K265" t="s">
        <v>889</v>
      </c>
      <c r="L265" t="s">
        <v>360</v>
      </c>
      <c r="M265" t="s">
        <v>361</v>
      </c>
      <c r="N265" t="s">
        <v>890</v>
      </c>
      <c r="O265" t="s">
        <v>556</v>
      </c>
      <c r="P265">
        <v>1743.2007000000001</v>
      </c>
      <c r="Q265">
        <v>4995074</v>
      </c>
      <c r="R265" t="s">
        <v>27</v>
      </c>
      <c r="S265">
        <v>1</v>
      </c>
    </row>
    <row r="266" spans="1:19" x14ac:dyDescent="0.3">
      <c r="A266">
        <v>265</v>
      </c>
      <c r="B266" t="s">
        <v>19</v>
      </c>
      <c r="C266" t="s">
        <v>19</v>
      </c>
      <c r="D266">
        <v>265</v>
      </c>
      <c r="E266" t="s">
        <v>20</v>
      </c>
      <c r="F266">
        <v>21161</v>
      </c>
      <c r="G266">
        <v>265</v>
      </c>
      <c r="H266">
        <v>15</v>
      </c>
      <c r="I266" t="str">
        <f t="shared" si="4"/>
        <v>Small</v>
      </c>
      <c r="J266" t="s">
        <v>891</v>
      </c>
      <c r="K266" t="s">
        <v>892</v>
      </c>
      <c r="L266" t="s">
        <v>95</v>
      </c>
      <c r="M266" t="s">
        <v>96</v>
      </c>
      <c r="N266" t="s">
        <v>150</v>
      </c>
      <c r="O266" t="s">
        <v>150</v>
      </c>
      <c r="P266">
        <v>1742.3364999999999</v>
      </c>
      <c r="Q266">
        <v>4442684</v>
      </c>
      <c r="R266" t="s">
        <v>121</v>
      </c>
      <c r="S266">
        <v>3</v>
      </c>
    </row>
    <row r="267" spans="1:19" x14ac:dyDescent="0.3">
      <c r="A267">
        <v>266</v>
      </c>
      <c r="B267" t="s">
        <v>19</v>
      </c>
      <c r="C267" t="s">
        <v>19</v>
      </c>
      <c r="D267">
        <v>266</v>
      </c>
      <c r="E267" t="s">
        <v>20</v>
      </c>
      <c r="F267">
        <v>23017</v>
      </c>
      <c r="G267">
        <v>266</v>
      </c>
      <c r="H267">
        <v>70</v>
      </c>
      <c r="I267" t="str">
        <f t="shared" si="4"/>
        <v>Medium</v>
      </c>
      <c r="J267" t="s">
        <v>893</v>
      </c>
      <c r="K267" t="s">
        <v>894</v>
      </c>
      <c r="L267" t="s">
        <v>23</v>
      </c>
      <c r="M267" t="s">
        <v>24</v>
      </c>
      <c r="N267" t="s">
        <v>895</v>
      </c>
      <c r="O267" t="s">
        <v>26</v>
      </c>
      <c r="P267">
        <v>1734.4746</v>
      </c>
      <c r="Q267">
        <v>101455802</v>
      </c>
      <c r="R267" t="s">
        <v>61</v>
      </c>
      <c r="S267">
        <v>2</v>
      </c>
    </row>
    <row r="268" spans="1:19" x14ac:dyDescent="0.3">
      <c r="A268">
        <v>267</v>
      </c>
      <c r="B268" t="s">
        <v>19</v>
      </c>
      <c r="C268" t="s">
        <v>19</v>
      </c>
      <c r="D268">
        <v>267</v>
      </c>
      <c r="E268" t="s">
        <v>20</v>
      </c>
      <c r="F268">
        <v>25674</v>
      </c>
      <c r="G268">
        <v>267</v>
      </c>
      <c r="H268">
        <v>142</v>
      </c>
      <c r="I268" t="str">
        <f t="shared" si="4"/>
        <v>Medium</v>
      </c>
      <c r="J268" t="s">
        <v>896</v>
      </c>
      <c r="K268" t="s">
        <v>897</v>
      </c>
      <c r="L268" t="s">
        <v>83</v>
      </c>
      <c r="M268" t="s">
        <v>84</v>
      </c>
      <c r="N268" t="s">
        <v>898</v>
      </c>
      <c r="O268" t="s">
        <v>86</v>
      </c>
      <c r="P268">
        <v>1724.3576</v>
      </c>
      <c r="Q268">
        <v>9054816</v>
      </c>
      <c r="R268" t="s">
        <v>27</v>
      </c>
      <c r="S268">
        <v>1</v>
      </c>
    </row>
    <row r="269" spans="1:19" x14ac:dyDescent="0.3">
      <c r="A269">
        <v>268</v>
      </c>
      <c r="B269" t="s">
        <v>19</v>
      </c>
      <c r="C269" t="s">
        <v>19</v>
      </c>
      <c r="D269">
        <v>268</v>
      </c>
      <c r="E269" t="s">
        <v>20</v>
      </c>
      <c r="F269">
        <v>25622</v>
      </c>
      <c r="G269">
        <v>268</v>
      </c>
      <c r="H269">
        <v>47</v>
      </c>
      <c r="I269" t="str">
        <f t="shared" si="4"/>
        <v>Small</v>
      </c>
      <c r="J269" t="s">
        <v>899</v>
      </c>
      <c r="K269" t="s">
        <v>900</v>
      </c>
      <c r="L269" t="s">
        <v>901</v>
      </c>
      <c r="M269" t="s">
        <v>902</v>
      </c>
      <c r="N269" t="s">
        <v>903</v>
      </c>
      <c r="P269">
        <v>1723.2877000000001</v>
      </c>
      <c r="Q269">
        <v>7023359</v>
      </c>
      <c r="R269" t="s">
        <v>118</v>
      </c>
      <c r="S269">
        <v>1</v>
      </c>
    </row>
    <row r="270" spans="1:19" x14ac:dyDescent="0.3">
      <c r="A270">
        <v>269</v>
      </c>
      <c r="B270" t="s">
        <v>19</v>
      </c>
      <c r="C270" t="s">
        <v>19</v>
      </c>
      <c r="D270">
        <v>269</v>
      </c>
      <c r="E270" t="s">
        <v>20</v>
      </c>
      <c r="F270">
        <v>22994</v>
      </c>
      <c r="G270">
        <v>269</v>
      </c>
      <c r="H270">
        <v>110</v>
      </c>
      <c r="I270" t="str">
        <f t="shared" si="4"/>
        <v>Medium</v>
      </c>
      <c r="J270" t="s">
        <v>904</v>
      </c>
      <c r="K270" t="s">
        <v>905</v>
      </c>
      <c r="L270" t="s">
        <v>906</v>
      </c>
      <c r="M270" t="s">
        <v>907</v>
      </c>
      <c r="N270" t="s">
        <v>908</v>
      </c>
      <c r="O270" t="s">
        <v>909</v>
      </c>
      <c r="P270">
        <v>1707.5862999999999</v>
      </c>
      <c r="Q270">
        <v>22326800</v>
      </c>
      <c r="R270" t="s">
        <v>42</v>
      </c>
      <c r="S270">
        <v>2</v>
      </c>
    </row>
    <row r="271" spans="1:19" x14ac:dyDescent="0.3">
      <c r="A271">
        <v>270</v>
      </c>
      <c r="B271" t="s">
        <v>19</v>
      </c>
      <c r="C271" t="s">
        <v>19</v>
      </c>
      <c r="D271">
        <v>270</v>
      </c>
      <c r="E271" t="s">
        <v>20</v>
      </c>
      <c r="F271">
        <v>25092</v>
      </c>
      <c r="G271">
        <v>270</v>
      </c>
      <c r="H271">
        <v>69</v>
      </c>
      <c r="I271" t="str">
        <f t="shared" si="4"/>
        <v>Medium</v>
      </c>
      <c r="J271" t="s">
        <v>910</v>
      </c>
      <c r="K271" t="s">
        <v>911</v>
      </c>
      <c r="L271" t="s">
        <v>23</v>
      </c>
      <c r="M271" t="s">
        <v>24</v>
      </c>
      <c r="N271" t="s">
        <v>912</v>
      </c>
      <c r="O271" t="s">
        <v>60</v>
      </c>
      <c r="P271">
        <v>1703.5555999999999</v>
      </c>
      <c r="Q271">
        <v>4058000</v>
      </c>
      <c r="R271" t="s">
        <v>42</v>
      </c>
      <c r="S271">
        <v>1</v>
      </c>
    </row>
    <row r="272" spans="1:19" x14ac:dyDescent="0.3">
      <c r="A272">
        <v>271</v>
      </c>
      <c r="B272" t="s">
        <v>19</v>
      </c>
      <c r="C272" t="s">
        <v>19</v>
      </c>
      <c r="D272">
        <v>271</v>
      </c>
      <c r="E272" t="s">
        <v>20</v>
      </c>
      <c r="F272">
        <v>25160</v>
      </c>
      <c r="G272">
        <v>271</v>
      </c>
      <c r="H272">
        <v>25</v>
      </c>
      <c r="I272" t="str">
        <f t="shared" si="4"/>
        <v>Small</v>
      </c>
      <c r="J272" t="s">
        <v>913</v>
      </c>
      <c r="K272" t="s">
        <v>914</v>
      </c>
      <c r="L272" t="s">
        <v>210</v>
      </c>
      <c r="M272" t="s">
        <v>211</v>
      </c>
      <c r="N272" t="s">
        <v>172</v>
      </c>
      <c r="O272" t="s">
        <v>481</v>
      </c>
      <c r="P272">
        <v>1701.5569</v>
      </c>
      <c r="Q272">
        <v>2086383</v>
      </c>
      <c r="R272" t="s">
        <v>144</v>
      </c>
      <c r="S272">
        <v>1</v>
      </c>
    </row>
    <row r="273" spans="1:19" x14ac:dyDescent="0.3">
      <c r="A273">
        <v>272</v>
      </c>
      <c r="B273" t="s">
        <v>19</v>
      </c>
      <c r="C273" t="s">
        <v>19</v>
      </c>
      <c r="D273">
        <v>272</v>
      </c>
      <c r="E273" t="s">
        <v>20</v>
      </c>
      <c r="F273">
        <v>26438</v>
      </c>
      <c r="G273">
        <v>272</v>
      </c>
      <c r="H273">
        <v>22</v>
      </c>
      <c r="I273" t="str">
        <f t="shared" si="4"/>
        <v>Small</v>
      </c>
      <c r="J273" t="s">
        <v>915</v>
      </c>
      <c r="K273" t="s">
        <v>916</v>
      </c>
      <c r="L273" t="s">
        <v>917</v>
      </c>
      <c r="M273" t="s">
        <v>918</v>
      </c>
      <c r="N273" t="s">
        <v>919</v>
      </c>
      <c r="O273" t="s">
        <v>920</v>
      </c>
      <c r="P273">
        <v>1696.0709999999999</v>
      </c>
      <c r="Q273">
        <v>2265115</v>
      </c>
      <c r="R273" t="s">
        <v>74</v>
      </c>
      <c r="S273">
        <v>1</v>
      </c>
    </row>
    <row r="274" spans="1:19" x14ac:dyDescent="0.3">
      <c r="A274">
        <v>273</v>
      </c>
      <c r="B274" t="s">
        <v>19</v>
      </c>
      <c r="C274" t="s">
        <v>19</v>
      </c>
      <c r="D274">
        <v>273</v>
      </c>
      <c r="E274" t="s">
        <v>20</v>
      </c>
      <c r="F274">
        <v>24928</v>
      </c>
      <c r="G274">
        <v>273</v>
      </c>
      <c r="H274">
        <v>8</v>
      </c>
      <c r="I274" t="str">
        <f t="shared" si="4"/>
        <v>Small</v>
      </c>
      <c r="J274" t="s">
        <v>921</v>
      </c>
      <c r="K274" t="s">
        <v>922</v>
      </c>
      <c r="L274" t="s">
        <v>257</v>
      </c>
      <c r="M274" t="s">
        <v>258</v>
      </c>
      <c r="N274" t="s">
        <v>923</v>
      </c>
      <c r="O274" t="s">
        <v>259</v>
      </c>
      <c r="P274">
        <v>1694.0032000000001</v>
      </c>
      <c r="Q274">
        <v>2213172</v>
      </c>
      <c r="R274" t="s">
        <v>49</v>
      </c>
      <c r="S274">
        <v>1</v>
      </c>
    </row>
    <row r="275" spans="1:19" x14ac:dyDescent="0.3">
      <c r="A275">
        <v>274</v>
      </c>
      <c r="B275" t="s">
        <v>19</v>
      </c>
      <c r="C275" t="s">
        <v>19</v>
      </c>
      <c r="D275">
        <v>274</v>
      </c>
      <c r="E275" t="s">
        <v>20</v>
      </c>
      <c r="F275">
        <v>24922</v>
      </c>
      <c r="G275">
        <v>274</v>
      </c>
      <c r="H275">
        <v>15</v>
      </c>
      <c r="I275" t="str">
        <f t="shared" si="4"/>
        <v>Small</v>
      </c>
      <c r="J275" t="s">
        <v>924</v>
      </c>
      <c r="K275" t="s">
        <v>925</v>
      </c>
      <c r="L275" t="s">
        <v>189</v>
      </c>
      <c r="M275" t="s">
        <v>190</v>
      </c>
      <c r="N275" t="s">
        <v>926</v>
      </c>
      <c r="O275" t="s">
        <v>192</v>
      </c>
      <c r="P275">
        <v>1683.3662999999999</v>
      </c>
      <c r="Q275">
        <v>4647952</v>
      </c>
      <c r="R275" t="s">
        <v>467</v>
      </c>
      <c r="S275">
        <v>1</v>
      </c>
    </row>
    <row r="276" spans="1:19" x14ac:dyDescent="0.3">
      <c r="A276">
        <v>275</v>
      </c>
      <c r="B276" t="s">
        <v>19</v>
      </c>
      <c r="C276" t="s">
        <v>19</v>
      </c>
      <c r="D276">
        <v>275</v>
      </c>
      <c r="E276" t="s">
        <v>20</v>
      </c>
      <c r="F276">
        <v>25684</v>
      </c>
      <c r="G276">
        <v>275</v>
      </c>
      <c r="H276">
        <v>24</v>
      </c>
      <c r="I276" t="str">
        <f t="shared" si="4"/>
        <v>Small</v>
      </c>
      <c r="J276" t="s">
        <v>927</v>
      </c>
      <c r="K276" t="s">
        <v>928</v>
      </c>
      <c r="L276" t="s">
        <v>23</v>
      </c>
      <c r="M276" t="s">
        <v>24</v>
      </c>
      <c r="N276" t="s">
        <v>929</v>
      </c>
      <c r="O276" t="s">
        <v>277</v>
      </c>
      <c r="P276">
        <v>1675</v>
      </c>
      <c r="Q276">
        <v>2343000</v>
      </c>
      <c r="R276" t="s">
        <v>478</v>
      </c>
      <c r="S276">
        <v>1</v>
      </c>
    </row>
    <row r="277" spans="1:19" x14ac:dyDescent="0.3">
      <c r="A277">
        <v>276</v>
      </c>
      <c r="B277" t="s">
        <v>19</v>
      </c>
      <c r="C277" t="s">
        <v>19</v>
      </c>
      <c r="D277">
        <v>276</v>
      </c>
      <c r="E277" t="s">
        <v>20</v>
      </c>
      <c r="F277">
        <v>25951</v>
      </c>
      <c r="G277">
        <v>276</v>
      </c>
      <c r="H277">
        <v>41</v>
      </c>
      <c r="I277" t="str">
        <f t="shared" si="4"/>
        <v>Small</v>
      </c>
      <c r="J277" t="s">
        <v>930</v>
      </c>
      <c r="K277" t="s">
        <v>931</v>
      </c>
      <c r="L277" t="s">
        <v>185</v>
      </c>
      <c r="M277" t="s">
        <v>186</v>
      </c>
      <c r="N277" t="s">
        <v>185</v>
      </c>
      <c r="O277" t="s">
        <v>179</v>
      </c>
      <c r="P277">
        <v>1663.0114000000001</v>
      </c>
      <c r="Q277">
        <v>27119347</v>
      </c>
      <c r="R277" t="s">
        <v>151</v>
      </c>
      <c r="S277">
        <v>1</v>
      </c>
    </row>
    <row r="278" spans="1:19" x14ac:dyDescent="0.3">
      <c r="A278">
        <v>277</v>
      </c>
      <c r="B278" t="s">
        <v>19</v>
      </c>
      <c r="C278" t="s">
        <v>19</v>
      </c>
      <c r="D278">
        <v>277</v>
      </c>
      <c r="E278" t="s">
        <v>20</v>
      </c>
      <c r="F278">
        <v>23059</v>
      </c>
      <c r="G278">
        <v>277</v>
      </c>
      <c r="H278">
        <v>100</v>
      </c>
      <c r="I278" t="str">
        <f t="shared" si="4"/>
        <v>Medium</v>
      </c>
      <c r="J278" t="s">
        <v>932</v>
      </c>
      <c r="K278" t="s">
        <v>933</v>
      </c>
      <c r="L278" t="s">
        <v>176</v>
      </c>
      <c r="M278" t="s">
        <v>177</v>
      </c>
      <c r="N278" t="s">
        <v>588</v>
      </c>
      <c r="O278" t="s">
        <v>179</v>
      </c>
      <c r="P278">
        <v>1654.4182000000001</v>
      </c>
      <c r="Q278">
        <v>5001355</v>
      </c>
      <c r="R278" t="s">
        <v>151</v>
      </c>
      <c r="S278">
        <v>2</v>
      </c>
    </row>
    <row r="279" spans="1:19" x14ac:dyDescent="0.3">
      <c r="A279">
        <v>278</v>
      </c>
      <c r="B279" t="s">
        <v>19</v>
      </c>
      <c r="C279" t="s">
        <v>19</v>
      </c>
      <c r="D279">
        <v>278</v>
      </c>
      <c r="E279" t="s">
        <v>20</v>
      </c>
      <c r="F279">
        <v>26075</v>
      </c>
      <c r="G279">
        <v>278</v>
      </c>
      <c r="H279">
        <v>268</v>
      </c>
      <c r="I279" t="str">
        <f t="shared" si="4"/>
        <v>Large</v>
      </c>
      <c r="J279" t="s">
        <v>934</v>
      </c>
      <c r="K279" t="s">
        <v>935</v>
      </c>
      <c r="L279" t="s">
        <v>185</v>
      </c>
      <c r="M279" t="s">
        <v>186</v>
      </c>
      <c r="N279" t="s">
        <v>355</v>
      </c>
      <c r="O279" t="s">
        <v>179</v>
      </c>
      <c r="P279">
        <v>1652.3626999999999</v>
      </c>
      <c r="Q279">
        <v>31150000</v>
      </c>
      <c r="R279" t="s">
        <v>30</v>
      </c>
      <c r="S279">
        <v>1</v>
      </c>
    </row>
    <row r="280" spans="1:19" x14ac:dyDescent="0.3">
      <c r="A280">
        <v>279</v>
      </c>
      <c r="B280" t="s">
        <v>19</v>
      </c>
      <c r="C280" t="s">
        <v>19</v>
      </c>
      <c r="D280">
        <v>279</v>
      </c>
      <c r="E280" t="s">
        <v>20</v>
      </c>
      <c r="F280">
        <v>22972</v>
      </c>
      <c r="G280">
        <v>279</v>
      </c>
      <c r="H280">
        <v>74</v>
      </c>
      <c r="I280" t="str">
        <f t="shared" si="4"/>
        <v>Medium</v>
      </c>
      <c r="J280" t="s">
        <v>936</v>
      </c>
      <c r="K280" t="s">
        <v>937</v>
      </c>
      <c r="L280" t="s">
        <v>89</v>
      </c>
      <c r="M280" t="s">
        <v>90</v>
      </c>
      <c r="N280" t="s">
        <v>938</v>
      </c>
      <c r="O280" t="s">
        <v>377</v>
      </c>
      <c r="P280">
        <v>1651.8539000000001</v>
      </c>
      <c r="Q280">
        <v>14580032</v>
      </c>
      <c r="R280" t="s">
        <v>118</v>
      </c>
      <c r="S280">
        <v>2</v>
      </c>
    </row>
    <row r="281" spans="1:19" x14ac:dyDescent="0.3">
      <c r="A281">
        <v>280</v>
      </c>
      <c r="B281" t="s">
        <v>19</v>
      </c>
      <c r="C281" t="s">
        <v>19</v>
      </c>
      <c r="D281">
        <v>280</v>
      </c>
      <c r="E281" t="s">
        <v>20</v>
      </c>
      <c r="F281">
        <v>22959</v>
      </c>
      <c r="G281">
        <v>280</v>
      </c>
      <c r="H281">
        <v>73</v>
      </c>
      <c r="I281" t="str">
        <f t="shared" si="4"/>
        <v>Medium</v>
      </c>
      <c r="J281" t="s">
        <v>939</v>
      </c>
      <c r="K281" t="s">
        <v>940</v>
      </c>
      <c r="L281" t="s">
        <v>246</v>
      </c>
      <c r="M281" t="s">
        <v>247</v>
      </c>
      <c r="N281" t="s">
        <v>808</v>
      </c>
      <c r="O281" t="s">
        <v>809</v>
      </c>
      <c r="P281">
        <v>1647.9390000000001</v>
      </c>
      <c r="Q281">
        <v>18691673</v>
      </c>
      <c r="R281" t="s">
        <v>61</v>
      </c>
      <c r="S281">
        <v>2</v>
      </c>
    </row>
    <row r="282" spans="1:19" x14ac:dyDescent="0.3">
      <c r="A282">
        <v>281</v>
      </c>
      <c r="B282" t="s">
        <v>19</v>
      </c>
      <c r="C282" t="s">
        <v>19</v>
      </c>
      <c r="D282">
        <v>281</v>
      </c>
      <c r="E282" t="s">
        <v>20</v>
      </c>
      <c r="F282">
        <v>26283</v>
      </c>
      <c r="G282">
        <v>281</v>
      </c>
      <c r="H282">
        <v>40</v>
      </c>
      <c r="I282" t="str">
        <f t="shared" si="4"/>
        <v>Small</v>
      </c>
      <c r="J282" t="s">
        <v>941</v>
      </c>
      <c r="K282" t="s">
        <v>942</v>
      </c>
      <c r="L282" t="s">
        <v>943</v>
      </c>
      <c r="M282" t="s">
        <v>944</v>
      </c>
      <c r="N282" t="s">
        <v>945</v>
      </c>
      <c r="O282" t="s">
        <v>946</v>
      </c>
      <c r="P282">
        <v>1627.8716999999999</v>
      </c>
      <c r="Q282">
        <v>5780975</v>
      </c>
      <c r="R282" t="s">
        <v>144</v>
      </c>
      <c r="S282">
        <v>1</v>
      </c>
    </row>
    <row r="283" spans="1:19" x14ac:dyDescent="0.3">
      <c r="A283">
        <v>282</v>
      </c>
      <c r="B283" t="s">
        <v>19</v>
      </c>
      <c r="C283" t="s">
        <v>19</v>
      </c>
      <c r="D283">
        <v>282</v>
      </c>
      <c r="E283" t="s">
        <v>20</v>
      </c>
      <c r="F283">
        <v>21743</v>
      </c>
      <c r="G283">
        <v>282</v>
      </c>
      <c r="H283">
        <v>14</v>
      </c>
      <c r="I283" t="str">
        <f t="shared" si="4"/>
        <v>Small</v>
      </c>
      <c r="J283" t="s">
        <v>947</v>
      </c>
      <c r="K283" t="s">
        <v>948</v>
      </c>
      <c r="L283" t="s">
        <v>246</v>
      </c>
      <c r="M283" t="s">
        <v>247</v>
      </c>
      <c r="N283" t="s">
        <v>949</v>
      </c>
      <c r="O283" t="s">
        <v>432</v>
      </c>
      <c r="P283">
        <v>1620.9718</v>
      </c>
      <c r="Q283">
        <v>20354071</v>
      </c>
      <c r="R283" t="s">
        <v>467</v>
      </c>
      <c r="S283">
        <v>3</v>
      </c>
    </row>
    <row r="284" spans="1:19" x14ac:dyDescent="0.3">
      <c r="A284">
        <v>283</v>
      </c>
      <c r="B284" t="s">
        <v>19</v>
      </c>
      <c r="C284" t="s">
        <v>19</v>
      </c>
      <c r="D284">
        <v>283</v>
      </c>
      <c r="E284" t="s">
        <v>20</v>
      </c>
      <c r="F284">
        <v>25636</v>
      </c>
      <c r="G284">
        <v>283</v>
      </c>
      <c r="H284">
        <v>20</v>
      </c>
      <c r="I284" t="str">
        <f t="shared" si="4"/>
        <v>Small</v>
      </c>
      <c r="J284" t="s">
        <v>950</v>
      </c>
      <c r="K284" t="s">
        <v>951</v>
      </c>
      <c r="L284" t="s">
        <v>917</v>
      </c>
      <c r="M284" t="s">
        <v>918</v>
      </c>
      <c r="N284" t="s">
        <v>919</v>
      </c>
      <c r="O284" t="s">
        <v>920</v>
      </c>
      <c r="P284">
        <v>1612.0096000000001</v>
      </c>
      <c r="Q284">
        <v>8168477</v>
      </c>
      <c r="R284" t="s">
        <v>151</v>
      </c>
      <c r="S284">
        <v>1</v>
      </c>
    </row>
    <row r="285" spans="1:19" x14ac:dyDescent="0.3">
      <c r="A285">
        <v>284</v>
      </c>
      <c r="B285" t="s">
        <v>19</v>
      </c>
      <c r="C285" t="s">
        <v>19</v>
      </c>
      <c r="D285">
        <v>284</v>
      </c>
      <c r="E285" t="s">
        <v>20</v>
      </c>
      <c r="F285">
        <v>25725</v>
      </c>
      <c r="G285">
        <v>284</v>
      </c>
      <c r="H285">
        <v>7</v>
      </c>
      <c r="I285" t="str">
        <f t="shared" si="4"/>
        <v>Small</v>
      </c>
      <c r="J285" t="s">
        <v>952</v>
      </c>
      <c r="K285" t="s">
        <v>953</v>
      </c>
      <c r="L285" t="s">
        <v>131</v>
      </c>
      <c r="M285" t="s">
        <v>132</v>
      </c>
      <c r="N285" t="s">
        <v>794</v>
      </c>
      <c r="O285" t="s">
        <v>794</v>
      </c>
      <c r="P285">
        <v>1610.4108000000001</v>
      </c>
      <c r="Q285">
        <v>4166116</v>
      </c>
      <c r="R285" t="s">
        <v>262</v>
      </c>
      <c r="S285">
        <v>1</v>
      </c>
    </row>
    <row r="286" spans="1:19" x14ac:dyDescent="0.3">
      <c r="A286">
        <v>285</v>
      </c>
      <c r="B286" t="s">
        <v>19</v>
      </c>
      <c r="C286" t="s">
        <v>19</v>
      </c>
      <c r="D286">
        <v>285</v>
      </c>
      <c r="E286" t="s">
        <v>20</v>
      </c>
      <c r="F286">
        <v>26381</v>
      </c>
      <c r="G286">
        <v>285</v>
      </c>
      <c r="H286">
        <v>28</v>
      </c>
      <c r="I286" t="str">
        <f t="shared" si="4"/>
        <v>Small</v>
      </c>
      <c r="J286" t="s">
        <v>954</v>
      </c>
      <c r="K286" t="s">
        <v>955</v>
      </c>
      <c r="L286" t="s">
        <v>230</v>
      </c>
      <c r="M286" t="s">
        <v>231</v>
      </c>
      <c r="N286" t="s">
        <v>956</v>
      </c>
      <c r="O286" t="s">
        <v>957</v>
      </c>
      <c r="P286">
        <v>1603.5675000000001</v>
      </c>
      <c r="Q286">
        <v>5226000</v>
      </c>
      <c r="R286" t="s">
        <v>128</v>
      </c>
      <c r="S286">
        <v>1</v>
      </c>
    </row>
    <row r="287" spans="1:19" x14ac:dyDescent="0.3">
      <c r="A287">
        <v>286</v>
      </c>
      <c r="B287" t="s">
        <v>19</v>
      </c>
      <c r="C287" t="s">
        <v>19</v>
      </c>
      <c r="D287">
        <v>286</v>
      </c>
      <c r="E287" t="s">
        <v>20</v>
      </c>
      <c r="F287">
        <v>25417</v>
      </c>
      <c r="G287">
        <v>286</v>
      </c>
      <c r="H287">
        <v>29</v>
      </c>
      <c r="I287" t="str">
        <f t="shared" si="4"/>
        <v>Small</v>
      </c>
      <c r="J287" t="s">
        <v>958</v>
      </c>
      <c r="K287" t="s">
        <v>959</v>
      </c>
      <c r="L287" t="s">
        <v>33</v>
      </c>
      <c r="M287" t="s">
        <v>34</v>
      </c>
      <c r="N287" t="s">
        <v>35</v>
      </c>
      <c r="O287" t="s">
        <v>36</v>
      </c>
      <c r="P287">
        <v>1599.7825</v>
      </c>
      <c r="Q287">
        <v>2876083</v>
      </c>
      <c r="R287" t="s">
        <v>42</v>
      </c>
      <c r="S287">
        <v>1</v>
      </c>
    </row>
    <row r="288" spans="1:19" x14ac:dyDescent="0.3">
      <c r="A288">
        <v>287</v>
      </c>
      <c r="B288" t="s">
        <v>19</v>
      </c>
      <c r="C288" t="s">
        <v>19</v>
      </c>
      <c r="D288">
        <v>287</v>
      </c>
      <c r="E288" t="s">
        <v>20</v>
      </c>
      <c r="F288">
        <v>22925</v>
      </c>
      <c r="G288">
        <v>287</v>
      </c>
      <c r="H288">
        <v>147</v>
      </c>
      <c r="I288" t="str">
        <f t="shared" si="4"/>
        <v>Medium</v>
      </c>
      <c r="J288" t="s">
        <v>960</v>
      </c>
      <c r="K288" t="s">
        <v>961</v>
      </c>
      <c r="L288" t="s">
        <v>83</v>
      </c>
      <c r="M288" t="s">
        <v>84</v>
      </c>
      <c r="N288" t="s">
        <v>962</v>
      </c>
      <c r="O288" t="s">
        <v>963</v>
      </c>
      <c r="P288">
        <v>1593.0872999999999</v>
      </c>
      <c r="Q288">
        <v>13325850</v>
      </c>
      <c r="R288" t="s">
        <v>151</v>
      </c>
      <c r="S288">
        <v>2</v>
      </c>
    </row>
    <row r="289" spans="1:19" x14ac:dyDescent="0.3">
      <c r="A289">
        <v>288</v>
      </c>
      <c r="B289" t="s">
        <v>19</v>
      </c>
      <c r="C289" t="s">
        <v>19</v>
      </c>
      <c r="D289">
        <v>288</v>
      </c>
      <c r="E289" t="s">
        <v>20</v>
      </c>
      <c r="F289">
        <v>26191</v>
      </c>
      <c r="G289">
        <v>288</v>
      </c>
      <c r="H289">
        <v>10</v>
      </c>
      <c r="I289" t="str">
        <f t="shared" si="4"/>
        <v>Small</v>
      </c>
      <c r="J289" t="s">
        <v>964</v>
      </c>
      <c r="K289" t="s">
        <v>965</v>
      </c>
      <c r="L289" t="s">
        <v>95</v>
      </c>
      <c r="M289" t="s">
        <v>96</v>
      </c>
      <c r="N289" t="s">
        <v>966</v>
      </c>
      <c r="O289" t="s">
        <v>150</v>
      </c>
      <c r="P289">
        <v>1579.9141</v>
      </c>
      <c r="Q289">
        <v>6397449</v>
      </c>
      <c r="R289" t="s">
        <v>74</v>
      </c>
      <c r="S289">
        <v>1</v>
      </c>
    </row>
    <row r="290" spans="1:19" x14ac:dyDescent="0.3">
      <c r="A290">
        <v>289</v>
      </c>
      <c r="B290" t="s">
        <v>19</v>
      </c>
      <c r="C290" t="s">
        <v>19</v>
      </c>
      <c r="D290">
        <v>289</v>
      </c>
      <c r="E290" t="s">
        <v>20</v>
      </c>
      <c r="F290">
        <v>26234</v>
      </c>
      <c r="G290">
        <v>289</v>
      </c>
      <c r="H290">
        <v>27</v>
      </c>
      <c r="I290" t="str">
        <f t="shared" si="4"/>
        <v>Small</v>
      </c>
      <c r="J290" t="s">
        <v>967</v>
      </c>
      <c r="K290" t="s">
        <v>968</v>
      </c>
      <c r="L290" t="s">
        <v>70</v>
      </c>
      <c r="M290" t="s">
        <v>71</v>
      </c>
      <c r="N290" t="s">
        <v>969</v>
      </c>
      <c r="O290" t="s">
        <v>73</v>
      </c>
      <c r="P290">
        <v>1566.5949000000001</v>
      </c>
      <c r="Q290">
        <v>2378081</v>
      </c>
      <c r="R290" t="s">
        <v>42</v>
      </c>
      <c r="S290">
        <v>1</v>
      </c>
    </row>
    <row r="291" spans="1:19" x14ac:dyDescent="0.3">
      <c r="A291">
        <v>290</v>
      </c>
      <c r="B291" t="s">
        <v>19</v>
      </c>
      <c r="C291" t="s">
        <v>19</v>
      </c>
      <c r="D291">
        <v>290</v>
      </c>
      <c r="E291" t="s">
        <v>20</v>
      </c>
      <c r="F291">
        <v>19653</v>
      </c>
      <c r="G291">
        <v>290</v>
      </c>
      <c r="H291">
        <v>77</v>
      </c>
      <c r="I291" t="str">
        <f t="shared" si="4"/>
        <v>Medium</v>
      </c>
      <c r="J291" t="s">
        <v>970</v>
      </c>
      <c r="K291" t="s">
        <v>971</v>
      </c>
      <c r="L291" t="s">
        <v>95</v>
      </c>
      <c r="M291" t="s">
        <v>96</v>
      </c>
      <c r="N291" t="s">
        <v>972</v>
      </c>
      <c r="O291" t="s">
        <v>102</v>
      </c>
      <c r="P291">
        <v>1565.3208</v>
      </c>
      <c r="Q291">
        <v>456296000</v>
      </c>
      <c r="R291" t="s">
        <v>27</v>
      </c>
      <c r="S291">
        <v>4</v>
      </c>
    </row>
    <row r="292" spans="1:19" x14ac:dyDescent="0.3">
      <c r="A292">
        <v>291</v>
      </c>
      <c r="B292" t="s">
        <v>19</v>
      </c>
      <c r="C292" t="s">
        <v>19</v>
      </c>
      <c r="D292">
        <v>291</v>
      </c>
      <c r="E292" t="s">
        <v>20</v>
      </c>
      <c r="F292">
        <v>25262</v>
      </c>
      <c r="G292">
        <v>291</v>
      </c>
      <c r="H292">
        <v>27</v>
      </c>
      <c r="I292" t="str">
        <f t="shared" si="4"/>
        <v>Small</v>
      </c>
      <c r="J292" t="s">
        <v>973</v>
      </c>
      <c r="K292" t="s">
        <v>974</v>
      </c>
      <c r="L292" t="s">
        <v>943</v>
      </c>
      <c r="M292" t="s">
        <v>944</v>
      </c>
      <c r="N292" t="s">
        <v>946</v>
      </c>
      <c r="O292" t="s">
        <v>946</v>
      </c>
      <c r="P292">
        <v>1564.3714</v>
      </c>
      <c r="Q292">
        <v>5198298</v>
      </c>
      <c r="R292" t="s">
        <v>61</v>
      </c>
      <c r="S292">
        <v>1</v>
      </c>
    </row>
    <row r="293" spans="1:19" x14ac:dyDescent="0.3">
      <c r="A293">
        <v>292</v>
      </c>
      <c r="B293" t="s">
        <v>19</v>
      </c>
      <c r="C293" t="s">
        <v>19</v>
      </c>
      <c r="D293">
        <v>292</v>
      </c>
      <c r="E293" t="s">
        <v>20</v>
      </c>
      <c r="F293">
        <v>23511</v>
      </c>
      <c r="G293">
        <v>292</v>
      </c>
      <c r="H293">
        <v>5</v>
      </c>
      <c r="I293" t="str">
        <f t="shared" si="4"/>
        <v>Small</v>
      </c>
      <c r="J293" t="s">
        <v>975</v>
      </c>
      <c r="K293" t="s">
        <v>976</v>
      </c>
      <c r="L293" t="s">
        <v>185</v>
      </c>
      <c r="M293" t="s">
        <v>186</v>
      </c>
      <c r="N293" t="s">
        <v>185</v>
      </c>
      <c r="O293" t="s">
        <v>179</v>
      </c>
      <c r="P293">
        <v>1560.1278</v>
      </c>
      <c r="Q293">
        <v>5577000</v>
      </c>
      <c r="R293" t="s">
        <v>151</v>
      </c>
      <c r="S293">
        <v>2</v>
      </c>
    </row>
    <row r="294" spans="1:19" x14ac:dyDescent="0.3">
      <c r="A294">
        <v>293</v>
      </c>
      <c r="B294" t="s">
        <v>19</v>
      </c>
      <c r="C294" t="s">
        <v>19</v>
      </c>
      <c r="D294">
        <v>293</v>
      </c>
      <c r="E294" t="s">
        <v>20</v>
      </c>
      <c r="F294">
        <v>25098</v>
      </c>
      <c r="G294">
        <v>293</v>
      </c>
      <c r="H294">
        <v>23</v>
      </c>
      <c r="I294" t="str">
        <f t="shared" si="4"/>
        <v>Small</v>
      </c>
      <c r="J294" t="s">
        <v>977</v>
      </c>
      <c r="K294" t="s">
        <v>978</v>
      </c>
      <c r="L294" t="s">
        <v>731</v>
      </c>
      <c r="M294" t="s">
        <v>732</v>
      </c>
      <c r="N294" t="s">
        <v>979</v>
      </c>
      <c r="O294" t="s">
        <v>734</v>
      </c>
      <c r="P294">
        <v>1555.6041</v>
      </c>
      <c r="Q294">
        <v>2038446</v>
      </c>
      <c r="R294" t="s">
        <v>121</v>
      </c>
      <c r="S294">
        <v>1</v>
      </c>
    </row>
    <row r="295" spans="1:19" x14ac:dyDescent="0.3">
      <c r="A295">
        <v>294</v>
      </c>
      <c r="B295" t="s">
        <v>19</v>
      </c>
      <c r="C295" t="s">
        <v>19</v>
      </c>
      <c r="D295">
        <v>294</v>
      </c>
      <c r="E295" t="s">
        <v>20</v>
      </c>
      <c r="F295">
        <v>25163</v>
      </c>
      <c r="G295">
        <v>294</v>
      </c>
      <c r="H295">
        <v>19</v>
      </c>
      <c r="I295" t="str">
        <f t="shared" si="4"/>
        <v>Small</v>
      </c>
      <c r="J295" t="s">
        <v>980</v>
      </c>
      <c r="K295" t="s">
        <v>981</v>
      </c>
      <c r="L295" t="s">
        <v>64</v>
      </c>
      <c r="M295" t="s">
        <v>65</v>
      </c>
      <c r="N295" t="s">
        <v>66</v>
      </c>
      <c r="O295" t="s">
        <v>67</v>
      </c>
      <c r="P295">
        <v>1554.1583000000001</v>
      </c>
      <c r="Q295">
        <v>2041099</v>
      </c>
      <c r="R295" t="s">
        <v>144</v>
      </c>
      <c r="S295">
        <v>1</v>
      </c>
    </row>
    <row r="296" spans="1:19" x14ac:dyDescent="0.3">
      <c r="A296">
        <v>295</v>
      </c>
      <c r="B296" t="s">
        <v>19</v>
      </c>
      <c r="C296" t="s">
        <v>19</v>
      </c>
      <c r="D296">
        <v>295</v>
      </c>
      <c r="E296" t="s">
        <v>20</v>
      </c>
      <c r="F296">
        <v>24001</v>
      </c>
      <c r="G296">
        <v>295</v>
      </c>
      <c r="H296">
        <v>157</v>
      </c>
      <c r="I296" t="str">
        <f t="shared" si="4"/>
        <v>Medium</v>
      </c>
      <c r="J296" t="s">
        <v>982</v>
      </c>
      <c r="K296" t="s">
        <v>983</v>
      </c>
      <c r="L296" t="s">
        <v>95</v>
      </c>
      <c r="M296" t="s">
        <v>96</v>
      </c>
      <c r="N296" t="s">
        <v>150</v>
      </c>
      <c r="O296" t="s">
        <v>150</v>
      </c>
      <c r="P296">
        <v>1551.0642</v>
      </c>
      <c r="Q296">
        <v>3197550</v>
      </c>
      <c r="R296" t="s">
        <v>144</v>
      </c>
      <c r="S296">
        <v>2</v>
      </c>
    </row>
    <row r="297" spans="1:19" x14ac:dyDescent="0.3">
      <c r="A297">
        <v>296</v>
      </c>
      <c r="B297" t="s">
        <v>19</v>
      </c>
      <c r="C297" t="s">
        <v>19</v>
      </c>
      <c r="D297">
        <v>296</v>
      </c>
      <c r="E297" t="s">
        <v>20</v>
      </c>
      <c r="F297">
        <v>26314</v>
      </c>
      <c r="G297">
        <v>296</v>
      </c>
      <c r="H297">
        <v>2</v>
      </c>
      <c r="I297" t="str">
        <f t="shared" si="4"/>
        <v>Small</v>
      </c>
      <c r="J297" t="s">
        <v>984</v>
      </c>
      <c r="K297" t="s">
        <v>985</v>
      </c>
      <c r="L297" t="s">
        <v>917</v>
      </c>
      <c r="M297" t="s">
        <v>918</v>
      </c>
      <c r="N297" t="s">
        <v>986</v>
      </c>
      <c r="O297" t="s">
        <v>920</v>
      </c>
      <c r="P297">
        <v>1548.8424</v>
      </c>
      <c r="Q297">
        <v>4628284</v>
      </c>
      <c r="R297" t="s">
        <v>49</v>
      </c>
      <c r="S297">
        <v>1</v>
      </c>
    </row>
    <row r="298" spans="1:19" x14ac:dyDescent="0.3">
      <c r="A298">
        <v>297</v>
      </c>
      <c r="B298" t="s">
        <v>19</v>
      </c>
      <c r="C298" t="s">
        <v>19</v>
      </c>
      <c r="D298">
        <v>297</v>
      </c>
      <c r="E298" t="s">
        <v>20</v>
      </c>
      <c r="F298">
        <v>22947</v>
      </c>
      <c r="G298">
        <v>297</v>
      </c>
      <c r="H298">
        <v>19</v>
      </c>
      <c r="I298" t="str">
        <f t="shared" si="4"/>
        <v>Small</v>
      </c>
      <c r="J298" t="s">
        <v>987</v>
      </c>
      <c r="K298" t="s">
        <v>988</v>
      </c>
      <c r="L298" t="s">
        <v>737</v>
      </c>
      <c r="M298" t="s">
        <v>738</v>
      </c>
      <c r="N298" t="s">
        <v>989</v>
      </c>
      <c r="P298">
        <v>1538.9036000000001</v>
      </c>
      <c r="Q298">
        <v>7811162</v>
      </c>
      <c r="R298" t="s">
        <v>274</v>
      </c>
      <c r="S298">
        <v>2</v>
      </c>
    </row>
    <row r="299" spans="1:19" x14ac:dyDescent="0.3">
      <c r="A299">
        <v>298</v>
      </c>
      <c r="B299" t="s">
        <v>19</v>
      </c>
      <c r="C299" t="s">
        <v>19</v>
      </c>
      <c r="D299">
        <v>298</v>
      </c>
      <c r="E299" t="s">
        <v>20</v>
      </c>
      <c r="F299">
        <v>26256</v>
      </c>
      <c r="G299">
        <v>298</v>
      </c>
      <c r="H299">
        <v>23</v>
      </c>
      <c r="I299" t="str">
        <f t="shared" si="4"/>
        <v>Small</v>
      </c>
      <c r="J299" t="s">
        <v>990</v>
      </c>
      <c r="K299" t="s">
        <v>991</v>
      </c>
      <c r="L299" t="s">
        <v>45</v>
      </c>
      <c r="M299" t="s">
        <v>46</v>
      </c>
      <c r="N299" t="s">
        <v>48</v>
      </c>
      <c r="O299" t="s">
        <v>48</v>
      </c>
      <c r="P299">
        <v>1528.9871000000001</v>
      </c>
      <c r="Q299">
        <v>2524930</v>
      </c>
      <c r="R299" t="s">
        <v>42</v>
      </c>
      <c r="S299">
        <v>1</v>
      </c>
    </row>
    <row r="300" spans="1:19" x14ac:dyDescent="0.3">
      <c r="A300">
        <v>299</v>
      </c>
      <c r="B300" t="s">
        <v>19</v>
      </c>
      <c r="C300" t="s">
        <v>19</v>
      </c>
      <c r="D300">
        <v>299</v>
      </c>
      <c r="E300" t="s">
        <v>20</v>
      </c>
      <c r="F300">
        <v>26250</v>
      </c>
      <c r="G300">
        <v>299</v>
      </c>
      <c r="H300">
        <v>35</v>
      </c>
      <c r="I300" t="str">
        <f t="shared" si="4"/>
        <v>Small</v>
      </c>
      <c r="J300" t="s">
        <v>992</v>
      </c>
      <c r="K300" t="s">
        <v>993</v>
      </c>
      <c r="L300" t="s">
        <v>95</v>
      </c>
      <c r="M300" t="s">
        <v>96</v>
      </c>
      <c r="N300" t="s">
        <v>345</v>
      </c>
      <c r="O300" t="s">
        <v>150</v>
      </c>
      <c r="P300">
        <v>1520.2761</v>
      </c>
      <c r="Q300">
        <v>2064653</v>
      </c>
      <c r="R300" t="s">
        <v>151</v>
      </c>
      <c r="S300">
        <v>1</v>
      </c>
    </row>
    <row r="301" spans="1:19" x14ac:dyDescent="0.3">
      <c r="A301">
        <v>300</v>
      </c>
      <c r="B301" t="s">
        <v>19</v>
      </c>
      <c r="C301" t="s">
        <v>19</v>
      </c>
      <c r="D301">
        <v>300</v>
      </c>
      <c r="E301" t="s">
        <v>20</v>
      </c>
      <c r="F301">
        <v>24920</v>
      </c>
      <c r="G301">
        <v>300</v>
      </c>
      <c r="H301">
        <v>7</v>
      </c>
      <c r="I301" t="str">
        <f t="shared" si="4"/>
        <v>Small</v>
      </c>
      <c r="J301" t="s">
        <v>994</v>
      </c>
      <c r="K301" t="s">
        <v>995</v>
      </c>
      <c r="L301" t="s">
        <v>185</v>
      </c>
      <c r="M301" t="s">
        <v>186</v>
      </c>
      <c r="N301" t="s">
        <v>185</v>
      </c>
      <c r="O301" t="s">
        <v>179</v>
      </c>
      <c r="P301">
        <v>1519.4793</v>
      </c>
      <c r="Q301">
        <v>22833994</v>
      </c>
      <c r="R301" t="s">
        <v>37</v>
      </c>
      <c r="S301">
        <v>1</v>
      </c>
    </row>
    <row r="302" spans="1:19" x14ac:dyDescent="0.3">
      <c r="A302">
        <v>301</v>
      </c>
      <c r="B302" t="s">
        <v>19</v>
      </c>
      <c r="C302" t="s">
        <v>19</v>
      </c>
      <c r="D302">
        <v>301</v>
      </c>
      <c r="E302" t="s">
        <v>20</v>
      </c>
      <c r="F302">
        <v>25993</v>
      </c>
      <c r="G302">
        <v>301</v>
      </c>
      <c r="H302">
        <v>32</v>
      </c>
      <c r="I302" t="str">
        <f t="shared" si="4"/>
        <v>Small</v>
      </c>
      <c r="J302" t="s">
        <v>996</v>
      </c>
      <c r="K302" t="s">
        <v>997</v>
      </c>
      <c r="L302" t="s">
        <v>23</v>
      </c>
      <c r="M302" t="s">
        <v>24</v>
      </c>
      <c r="N302" t="s">
        <v>998</v>
      </c>
      <c r="O302" t="s">
        <v>999</v>
      </c>
      <c r="P302">
        <v>1518.5507</v>
      </c>
      <c r="Q302">
        <v>11168000</v>
      </c>
      <c r="R302" t="s">
        <v>30</v>
      </c>
      <c r="S302">
        <v>1</v>
      </c>
    </row>
    <row r="303" spans="1:19" x14ac:dyDescent="0.3">
      <c r="A303">
        <v>302</v>
      </c>
      <c r="B303" t="s">
        <v>19</v>
      </c>
      <c r="C303" t="s">
        <v>19</v>
      </c>
      <c r="D303">
        <v>302</v>
      </c>
      <c r="E303" t="s">
        <v>20</v>
      </c>
      <c r="F303">
        <v>25740</v>
      </c>
      <c r="G303">
        <v>302</v>
      </c>
      <c r="H303">
        <v>12</v>
      </c>
      <c r="I303" t="str">
        <f t="shared" si="4"/>
        <v>Small</v>
      </c>
      <c r="J303" t="s">
        <v>1000</v>
      </c>
      <c r="K303" t="s">
        <v>1001</v>
      </c>
      <c r="L303" t="s">
        <v>23</v>
      </c>
      <c r="M303" t="s">
        <v>24</v>
      </c>
      <c r="N303" t="s">
        <v>277</v>
      </c>
      <c r="O303" t="s">
        <v>277</v>
      </c>
      <c r="P303">
        <v>1517.0231000000001</v>
      </c>
      <c r="Q303">
        <v>4760241</v>
      </c>
      <c r="R303" t="s">
        <v>274</v>
      </c>
      <c r="S303">
        <v>1</v>
      </c>
    </row>
    <row r="304" spans="1:19" x14ac:dyDescent="0.3">
      <c r="A304">
        <v>303</v>
      </c>
      <c r="B304" t="s">
        <v>19</v>
      </c>
      <c r="C304" t="s">
        <v>19</v>
      </c>
      <c r="D304">
        <v>303</v>
      </c>
      <c r="E304" t="s">
        <v>20</v>
      </c>
      <c r="F304">
        <v>21205</v>
      </c>
      <c r="G304">
        <v>303</v>
      </c>
      <c r="H304">
        <v>10</v>
      </c>
      <c r="I304" t="str">
        <f t="shared" si="4"/>
        <v>Small</v>
      </c>
      <c r="J304" t="s">
        <v>1002</v>
      </c>
      <c r="K304" t="s">
        <v>1003</v>
      </c>
      <c r="L304" t="s">
        <v>131</v>
      </c>
      <c r="M304" t="s">
        <v>132</v>
      </c>
      <c r="N304" t="s">
        <v>143</v>
      </c>
      <c r="O304" t="s">
        <v>143</v>
      </c>
      <c r="P304">
        <v>1515.4893</v>
      </c>
      <c r="Q304">
        <v>25450095</v>
      </c>
      <c r="R304" t="s">
        <v>274</v>
      </c>
      <c r="S304">
        <v>3</v>
      </c>
    </row>
    <row r="305" spans="1:19" x14ac:dyDescent="0.3">
      <c r="A305">
        <v>304</v>
      </c>
      <c r="B305" t="s">
        <v>19</v>
      </c>
      <c r="C305" t="s">
        <v>19</v>
      </c>
      <c r="D305">
        <v>304</v>
      </c>
      <c r="E305" t="s">
        <v>20</v>
      </c>
      <c r="F305">
        <v>25708</v>
      </c>
      <c r="G305">
        <v>304</v>
      </c>
      <c r="H305">
        <v>25</v>
      </c>
      <c r="I305" t="str">
        <f t="shared" si="4"/>
        <v>Small</v>
      </c>
      <c r="J305" t="s">
        <v>1004</v>
      </c>
      <c r="K305" t="s">
        <v>1005</v>
      </c>
      <c r="L305" t="s">
        <v>185</v>
      </c>
      <c r="M305" t="s">
        <v>186</v>
      </c>
      <c r="N305" t="s">
        <v>185</v>
      </c>
      <c r="O305" t="s">
        <v>179</v>
      </c>
      <c r="P305">
        <v>1512.3119999999999</v>
      </c>
      <c r="Q305">
        <v>5126072</v>
      </c>
      <c r="R305" t="s">
        <v>42</v>
      </c>
      <c r="S305">
        <v>1</v>
      </c>
    </row>
    <row r="306" spans="1:19" x14ac:dyDescent="0.3">
      <c r="A306">
        <v>305</v>
      </c>
      <c r="B306" t="s">
        <v>19</v>
      </c>
      <c r="C306" t="s">
        <v>19</v>
      </c>
      <c r="D306">
        <v>305</v>
      </c>
      <c r="E306" t="s">
        <v>20</v>
      </c>
      <c r="F306">
        <v>21597</v>
      </c>
      <c r="G306">
        <v>305</v>
      </c>
      <c r="H306">
        <v>80</v>
      </c>
      <c r="I306" t="str">
        <f t="shared" si="4"/>
        <v>Medium</v>
      </c>
      <c r="J306" t="s">
        <v>1006</v>
      </c>
      <c r="K306" t="s">
        <v>1007</v>
      </c>
      <c r="L306" t="s">
        <v>547</v>
      </c>
      <c r="M306" t="s">
        <v>548</v>
      </c>
      <c r="N306" t="s">
        <v>1008</v>
      </c>
      <c r="O306" t="s">
        <v>549</v>
      </c>
      <c r="P306">
        <v>1509.6721</v>
      </c>
      <c r="Q306">
        <v>9819000</v>
      </c>
      <c r="R306" t="s">
        <v>42</v>
      </c>
      <c r="S306">
        <v>3</v>
      </c>
    </row>
    <row r="307" spans="1:19" x14ac:dyDescent="0.3">
      <c r="A307">
        <v>306</v>
      </c>
      <c r="B307" t="s">
        <v>19</v>
      </c>
      <c r="C307" t="s">
        <v>19</v>
      </c>
      <c r="D307">
        <v>306</v>
      </c>
      <c r="E307" t="s">
        <v>20</v>
      </c>
      <c r="F307">
        <v>22988</v>
      </c>
      <c r="G307">
        <v>306</v>
      </c>
      <c r="H307">
        <v>15</v>
      </c>
      <c r="I307" t="str">
        <f t="shared" si="4"/>
        <v>Small</v>
      </c>
      <c r="J307" t="s">
        <v>1009</v>
      </c>
      <c r="K307" t="s">
        <v>1010</v>
      </c>
      <c r="L307" t="s">
        <v>210</v>
      </c>
      <c r="M307" t="s">
        <v>211</v>
      </c>
      <c r="N307" t="s">
        <v>1011</v>
      </c>
      <c r="O307" t="s">
        <v>36</v>
      </c>
      <c r="P307">
        <v>1509.4059</v>
      </c>
      <c r="Q307">
        <v>3251000</v>
      </c>
      <c r="R307" t="s">
        <v>449</v>
      </c>
      <c r="S307">
        <v>2</v>
      </c>
    </row>
    <row r="308" spans="1:19" x14ac:dyDescent="0.3">
      <c r="A308">
        <v>307</v>
      </c>
      <c r="B308" t="s">
        <v>19</v>
      </c>
      <c r="C308" t="s">
        <v>19</v>
      </c>
      <c r="D308">
        <v>307</v>
      </c>
      <c r="E308" t="s">
        <v>20</v>
      </c>
      <c r="F308">
        <v>21314</v>
      </c>
      <c r="G308">
        <v>307</v>
      </c>
      <c r="H308">
        <v>703</v>
      </c>
      <c r="I308" t="str">
        <f t="shared" si="4"/>
        <v>Enterprise</v>
      </c>
      <c r="J308" t="s">
        <v>1012</v>
      </c>
      <c r="K308" t="s">
        <v>1013</v>
      </c>
      <c r="L308" t="s">
        <v>33</v>
      </c>
      <c r="M308" t="s">
        <v>34</v>
      </c>
      <c r="N308" t="s">
        <v>706</v>
      </c>
      <c r="O308" t="s">
        <v>36</v>
      </c>
      <c r="P308">
        <v>1505.6112000000001</v>
      </c>
      <c r="Q308">
        <v>128269211</v>
      </c>
      <c r="R308" t="s">
        <v>118</v>
      </c>
      <c r="S308">
        <v>2</v>
      </c>
    </row>
    <row r="309" spans="1:19" x14ac:dyDescent="0.3">
      <c r="A309">
        <v>308</v>
      </c>
      <c r="B309" t="s">
        <v>19</v>
      </c>
      <c r="C309" t="s">
        <v>19</v>
      </c>
      <c r="D309">
        <v>308</v>
      </c>
      <c r="E309" t="s">
        <v>20</v>
      </c>
      <c r="F309">
        <v>25239</v>
      </c>
      <c r="G309">
        <v>308</v>
      </c>
      <c r="H309">
        <v>188</v>
      </c>
      <c r="I309" t="str">
        <f t="shared" si="4"/>
        <v>Medium</v>
      </c>
      <c r="J309" t="s">
        <v>1014</v>
      </c>
      <c r="K309" t="s">
        <v>1015</v>
      </c>
      <c r="L309" t="s">
        <v>23</v>
      </c>
      <c r="M309" t="s">
        <v>24</v>
      </c>
      <c r="N309" t="s">
        <v>277</v>
      </c>
      <c r="O309" t="s">
        <v>277</v>
      </c>
      <c r="P309">
        <v>1496.7527</v>
      </c>
      <c r="Q309">
        <v>16058111</v>
      </c>
      <c r="R309" t="s">
        <v>144</v>
      </c>
      <c r="S309">
        <v>1</v>
      </c>
    </row>
    <row r="310" spans="1:19" x14ac:dyDescent="0.3">
      <c r="A310">
        <v>309</v>
      </c>
      <c r="B310" t="s">
        <v>19</v>
      </c>
      <c r="C310" t="s">
        <v>19</v>
      </c>
      <c r="D310">
        <v>309</v>
      </c>
      <c r="E310" t="s">
        <v>20</v>
      </c>
      <c r="F310">
        <v>25732</v>
      </c>
      <c r="G310">
        <v>309</v>
      </c>
      <c r="H310">
        <v>24</v>
      </c>
      <c r="I310" t="str">
        <f t="shared" si="4"/>
        <v>Small</v>
      </c>
      <c r="J310" t="s">
        <v>1016</v>
      </c>
      <c r="K310" t="s">
        <v>1017</v>
      </c>
      <c r="L310" t="s">
        <v>95</v>
      </c>
      <c r="M310" t="s">
        <v>96</v>
      </c>
      <c r="N310" t="s">
        <v>150</v>
      </c>
      <c r="O310" t="s">
        <v>150</v>
      </c>
      <c r="P310">
        <v>1495.2936</v>
      </c>
      <c r="Q310">
        <v>2454423</v>
      </c>
      <c r="R310" t="s">
        <v>151</v>
      </c>
      <c r="S310">
        <v>1</v>
      </c>
    </row>
    <row r="311" spans="1:19" x14ac:dyDescent="0.3">
      <c r="A311">
        <v>310</v>
      </c>
      <c r="B311" t="s">
        <v>19</v>
      </c>
      <c r="C311" t="s">
        <v>19</v>
      </c>
      <c r="D311">
        <v>310</v>
      </c>
      <c r="E311" t="s">
        <v>20</v>
      </c>
      <c r="F311">
        <v>25750</v>
      </c>
      <c r="G311">
        <v>310</v>
      </c>
      <c r="H311">
        <v>20</v>
      </c>
      <c r="I311" t="str">
        <f t="shared" si="4"/>
        <v>Small</v>
      </c>
      <c r="J311" t="s">
        <v>1018</v>
      </c>
      <c r="K311" t="s">
        <v>1019</v>
      </c>
      <c r="L311" t="s">
        <v>547</v>
      </c>
      <c r="M311" t="s">
        <v>548</v>
      </c>
      <c r="N311" t="s">
        <v>1020</v>
      </c>
      <c r="O311" t="s">
        <v>549</v>
      </c>
      <c r="P311">
        <v>1494.8187</v>
      </c>
      <c r="Q311">
        <v>6156000</v>
      </c>
      <c r="R311" t="s">
        <v>27</v>
      </c>
      <c r="S311">
        <v>1</v>
      </c>
    </row>
    <row r="312" spans="1:19" x14ac:dyDescent="0.3">
      <c r="A312">
        <v>311</v>
      </c>
      <c r="B312" t="s">
        <v>19</v>
      </c>
      <c r="C312" t="s">
        <v>19</v>
      </c>
      <c r="D312">
        <v>311</v>
      </c>
      <c r="E312" t="s">
        <v>20</v>
      </c>
      <c r="F312">
        <v>26170</v>
      </c>
      <c r="G312">
        <v>311</v>
      </c>
      <c r="H312">
        <v>62</v>
      </c>
      <c r="I312" t="str">
        <f t="shared" si="4"/>
        <v>Medium</v>
      </c>
      <c r="J312" t="s">
        <v>1021</v>
      </c>
      <c r="K312" t="s">
        <v>1022</v>
      </c>
      <c r="L312" t="s">
        <v>70</v>
      </c>
      <c r="M312" t="s">
        <v>71</v>
      </c>
      <c r="N312" t="s">
        <v>1023</v>
      </c>
      <c r="O312" t="s">
        <v>73</v>
      </c>
      <c r="P312">
        <v>1486.2973</v>
      </c>
      <c r="Q312">
        <v>3537094</v>
      </c>
      <c r="R312" t="s">
        <v>151</v>
      </c>
      <c r="S312">
        <v>1</v>
      </c>
    </row>
    <row r="313" spans="1:19" x14ac:dyDescent="0.3">
      <c r="A313">
        <v>312</v>
      </c>
      <c r="B313" t="s">
        <v>19</v>
      </c>
      <c r="C313" t="s">
        <v>19</v>
      </c>
      <c r="D313">
        <v>312</v>
      </c>
      <c r="E313" t="s">
        <v>20</v>
      </c>
      <c r="F313">
        <v>25162</v>
      </c>
      <c r="G313">
        <v>312</v>
      </c>
      <c r="H313">
        <v>14</v>
      </c>
      <c r="I313" t="str">
        <f t="shared" si="4"/>
        <v>Small</v>
      </c>
      <c r="J313" t="s">
        <v>1024</v>
      </c>
      <c r="K313" t="s">
        <v>1025</v>
      </c>
      <c r="L313" t="s">
        <v>246</v>
      </c>
      <c r="M313" t="s">
        <v>247</v>
      </c>
      <c r="N313" t="s">
        <v>1026</v>
      </c>
      <c r="O313" t="s">
        <v>600</v>
      </c>
      <c r="P313">
        <v>1485.7883999999999</v>
      </c>
      <c r="Q313">
        <v>3364599</v>
      </c>
      <c r="R313" t="s">
        <v>42</v>
      </c>
      <c r="S313">
        <v>1</v>
      </c>
    </row>
    <row r="314" spans="1:19" x14ac:dyDescent="0.3">
      <c r="A314">
        <v>313</v>
      </c>
      <c r="B314" t="s">
        <v>19</v>
      </c>
      <c r="C314" t="s">
        <v>19</v>
      </c>
      <c r="D314">
        <v>313</v>
      </c>
      <c r="E314" t="s">
        <v>20</v>
      </c>
      <c r="F314">
        <v>24748</v>
      </c>
      <c r="G314">
        <v>313</v>
      </c>
      <c r="H314">
        <v>74</v>
      </c>
      <c r="I314" t="str">
        <f t="shared" si="4"/>
        <v>Medium</v>
      </c>
      <c r="J314" t="s">
        <v>1027</v>
      </c>
      <c r="K314" t="s">
        <v>1027</v>
      </c>
      <c r="L314" t="s">
        <v>311</v>
      </c>
      <c r="M314" t="s">
        <v>369</v>
      </c>
      <c r="N314" t="s">
        <v>1028</v>
      </c>
      <c r="O314" t="s">
        <v>1029</v>
      </c>
      <c r="P314">
        <v>1484.855</v>
      </c>
      <c r="Q314">
        <v>27001000</v>
      </c>
      <c r="R314" t="s">
        <v>182</v>
      </c>
      <c r="S314">
        <v>1</v>
      </c>
    </row>
    <row r="315" spans="1:19" x14ac:dyDescent="0.3">
      <c r="A315">
        <v>314</v>
      </c>
      <c r="B315" t="s">
        <v>19</v>
      </c>
      <c r="C315" t="s">
        <v>19</v>
      </c>
      <c r="D315">
        <v>314</v>
      </c>
      <c r="E315" t="s">
        <v>20</v>
      </c>
      <c r="F315">
        <v>21000</v>
      </c>
      <c r="G315">
        <v>314</v>
      </c>
      <c r="H315">
        <v>245</v>
      </c>
      <c r="I315" t="str">
        <f t="shared" si="4"/>
        <v>Large</v>
      </c>
      <c r="J315" t="s">
        <v>1030</v>
      </c>
      <c r="K315" t="s">
        <v>1031</v>
      </c>
      <c r="L315" t="s">
        <v>1032</v>
      </c>
      <c r="M315" t="s">
        <v>1033</v>
      </c>
      <c r="N315" t="s">
        <v>1034</v>
      </c>
      <c r="O315" t="s">
        <v>1035</v>
      </c>
      <c r="P315">
        <v>1481.8623</v>
      </c>
      <c r="Q315">
        <v>48927000</v>
      </c>
      <c r="R315" t="s">
        <v>238</v>
      </c>
      <c r="S315">
        <v>3</v>
      </c>
    </row>
    <row r="316" spans="1:19" x14ac:dyDescent="0.3">
      <c r="A316">
        <v>315</v>
      </c>
      <c r="B316" t="s">
        <v>19</v>
      </c>
      <c r="C316" t="s">
        <v>19</v>
      </c>
      <c r="D316">
        <v>315</v>
      </c>
      <c r="E316" t="s">
        <v>20</v>
      </c>
      <c r="F316">
        <v>26404</v>
      </c>
      <c r="G316">
        <v>315</v>
      </c>
      <c r="H316">
        <v>15</v>
      </c>
      <c r="I316" t="str">
        <f t="shared" si="4"/>
        <v>Small</v>
      </c>
      <c r="J316" t="s">
        <v>1036</v>
      </c>
      <c r="K316" t="s">
        <v>1037</v>
      </c>
      <c r="L316" t="s">
        <v>23</v>
      </c>
      <c r="M316" t="s">
        <v>24</v>
      </c>
      <c r="N316" t="s">
        <v>1038</v>
      </c>
      <c r="O316" t="s">
        <v>26</v>
      </c>
      <c r="P316">
        <v>1475.4762000000001</v>
      </c>
      <c r="Q316">
        <v>2185028</v>
      </c>
      <c r="R316" t="s">
        <v>144</v>
      </c>
      <c r="S316">
        <v>1</v>
      </c>
    </row>
    <row r="317" spans="1:19" x14ac:dyDescent="0.3">
      <c r="A317">
        <v>316</v>
      </c>
      <c r="B317" t="s">
        <v>19</v>
      </c>
      <c r="C317" t="s">
        <v>19</v>
      </c>
      <c r="D317">
        <v>316</v>
      </c>
      <c r="E317" t="s">
        <v>20</v>
      </c>
      <c r="F317">
        <v>22995</v>
      </c>
      <c r="G317">
        <v>316</v>
      </c>
      <c r="H317">
        <v>165</v>
      </c>
      <c r="I317" t="str">
        <f t="shared" si="4"/>
        <v>Medium</v>
      </c>
      <c r="J317" t="s">
        <v>1039</v>
      </c>
      <c r="K317" t="s">
        <v>1040</v>
      </c>
      <c r="L317" t="s">
        <v>64</v>
      </c>
      <c r="M317" t="s">
        <v>65</v>
      </c>
      <c r="N317" t="s">
        <v>1041</v>
      </c>
      <c r="O317" t="s">
        <v>67</v>
      </c>
      <c r="P317">
        <v>1463.6407999999999</v>
      </c>
      <c r="Q317">
        <v>40092000</v>
      </c>
      <c r="R317" t="s">
        <v>274</v>
      </c>
      <c r="S317">
        <v>2</v>
      </c>
    </row>
    <row r="318" spans="1:19" x14ac:dyDescent="0.3">
      <c r="A318">
        <v>317</v>
      </c>
      <c r="B318" t="s">
        <v>19</v>
      </c>
      <c r="C318" t="s">
        <v>19</v>
      </c>
      <c r="D318">
        <v>317</v>
      </c>
      <c r="E318" t="s">
        <v>20</v>
      </c>
      <c r="F318">
        <v>26159</v>
      </c>
      <c r="G318">
        <v>317</v>
      </c>
      <c r="H318">
        <v>9</v>
      </c>
      <c r="I318" t="str">
        <f t="shared" si="4"/>
        <v>Small</v>
      </c>
      <c r="J318" t="s">
        <v>1042</v>
      </c>
      <c r="K318" t="s">
        <v>1043</v>
      </c>
      <c r="L318" t="s">
        <v>83</v>
      </c>
      <c r="M318" t="s">
        <v>84</v>
      </c>
      <c r="N318" t="s">
        <v>609</v>
      </c>
      <c r="O318" t="s">
        <v>609</v>
      </c>
      <c r="P318">
        <v>1461.4173000000001</v>
      </c>
      <c r="Q318">
        <v>1983000</v>
      </c>
      <c r="R318" t="s">
        <v>144</v>
      </c>
      <c r="S318">
        <v>1</v>
      </c>
    </row>
    <row r="319" spans="1:19" x14ac:dyDescent="0.3">
      <c r="A319">
        <v>318</v>
      </c>
      <c r="B319" t="s">
        <v>19</v>
      </c>
      <c r="C319" t="s">
        <v>19</v>
      </c>
      <c r="D319">
        <v>318</v>
      </c>
      <c r="E319" t="s">
        <v>20</v>
      </c>
      <c r="F319">
        <v>26599</v>
      </c>
      <c r="G319">
        <v>318</v>
      </c>
      <c r="H319">
        <v>220</v>
      </c>
      <c r="I319" t="str">
        <f t="shared" si="4"/>
        <v>Large</v>
      </c>
      <c r="J319" t="s">
        <v>1044</v>
      </c>
      <c r="K319" t="s">
        <v>1045</v>
      </c>
      <c r="L319" t="s">
        <v>77</v>
      </c>
      <c r="M319" t="s">
        <v>78</v>
      </c>
      <c r="N319" t="s">
        <v>1046</v>
      </c>
      <c r="O319" t="s">
        <v>1047</v>
      </c>
      <c r="P319">
        <v>1451.9855</v>
      </c>
      <c r="Q319">
        <v>11601976</v>
      </c>
      <c r="R319" t="s">
        <v>182</v>
      </c>
      <c r="S319">
        <v>1</v>
      </c>
    </row>
    <row r="320" spans="1:19" x14ac:dyDescent="0.3">
      <c r="A320">
        <v>319</v>
      </c>
      <c r="B320" t="s">
        <v>19</v>
      </c>
      <c r="C320" t="s">
        <v>19</v>
      </c>
      <c r="D320">
        <v>319</v>
      </c>
      <c r="E320" t="s">
        <v>20</v>
      </c>
      <c r="F320">
        <v>25848</v>
      </c>
      <c r="G320">
        <v>319</v>
      </c>
      <c r="H320">
        <v>22</v>
      </c>
      <c r="I320" t="str">
        <f t="shared" si="4"/>
        <v>Small</v>
      </c>
      <c r="J320" t="s">
        <v>1048</v>
      </c>
      <c r="K320" t="s">
        <v>1049</v>
      </c>
      <c r="L320" t="s">
        <v>131</v>
      </c>
      <c r="M320" t="s">
        <v>132</v>
      </c>
      <c r="N320" t="s">
        <v>1050</v>
      </c>
      <c r="O320" t="s">
        <v>794</v>
      </c>
      <c r="P320">
        <v>1451.7349999999999</v>
      </c>
      <c r="Q320">
        <v>4102896</v>
      </c>
      <c r="R320" t="s">
        <v>238</v>
      </c>
      <c r="S320">
        <v>1</v>
      </c>
    </row>
    <row r="321" spans="1:19" x14ac:dyDescent="0.3">
      <c r="A321">
        <v>320</v>
      </c>
      <c r="B321" t="s">
        <v>19</v>
      </c>
      <c r="C321" t="s">
        <v>19</v>
      </c>
      <c r="D321">
        <v>320</v>
      </c>
      <c r="E321" t="s">
        <v>20</v>
      </c>
      <c r="F321">
        <v>26347</v>
      </c>
      <c r="G321">
        <v>320</v>
      </c>
      <c r="H321">
        <v>15</v>
      </c>
      <c r="I321" t="str">
        <f t="shared" si="4"/>
        <v>Small</v>
      </c>
      <c r="J321" t="s">
        <v>1051</v>
      </c>
      <c r="K321" t="s">
        <v>1052</v>
      </c>
      <c r="L321" t="s">
        <v>176</v>
      </c>
      <c r="M321" t="s">
        <v>177</v>
      </c>
      <c r="N321" t="s">
        <v>1053</v>
      </c>
      <c r="O321" t="s">
        <v>298</v>
      </c>
      <c r="P321">
        <v>1449.5800999999999</v>
      </c>
      <c r="Q321">
        <v>5513406</v>
      </c>
      <c r="R321" t="s">
        <v>118</v>
      </c>
      <c r="S321">
        <v>1</v>
      </c>
    </row>
    <row r="322" spans="1:19" x14ac:dyDescent="0.3">
      <c r="A322">
        <v>321</v>
      </c>
      <c r="B322" t="s">
        <v>19</v>
      </c>
      <c r="C322" t="s">
        <v>19</v>
      </c>
      <c r="D322">
        <v>321</v>
      </c>
      <c r="E322" t="s">
        <v>20</v>
      </c>
      <c r="F322">
        <v>25526</v>
      </c>
      <c r="G322">
        <v>321</v>
      </c>
      <c r="H322">
        <v>65</v>
      </c>
      <c r="I322" t="str">
        <f t="shared" si="4"/>
        <v>Medium</v>
      </c>
      <c r="J322" t="s">
        <v>1054</v>
      </c>
      <c r="K322" t="s">
        <v>1055</v>
      </c>
      <c r="L322" t="s">
        <v>185</v>
      </c>
      <c r="M322" t="s">
        <v>186</v>
      </c>
      <c r="N322" t="s">
        <v>1056</v>
      </c>
      <c r="O322" t="s">
        <v>179</v>
      </c>
      <c r="P322">
        <v>1446.1605999999999</v>
      </c>
      <c r="Q322">
        <v>18413056</v>
      </c>
      <c r="R322" t="s">
        <v>144</v>
      </c>
      <c r="S322">
        <v>1</v>
      </c>
    </row>
    <row r="323" spans="1:19" x14ac:dyDescent="0.3">
      <c r="A323">
        <v>322</v>
      </c>
      <c r="B323" t="s">
        <v>19</v>
      </c>
      <c r="C323" t="s">
        <v>19</v>
      </c>
      <c r="D323">
        <v>322</v>
      </c>
      <c r="E323" t="s">
        <v>20</v>
      </c>
      <c r="F323">
        <v>22821</v>
      </c>
      <c r="G323">
        <v>322</v>
      </c>
      <c r="H323">
        <v>2000</v>
      </c>
      <c r="I323" t="str">
        <f t="shared" ref="I323:I386" si="5">IF(H323&lt;=50,"Small",IF(H323&lt;=200,"Medium",IF(H323&lt;=500,"Large","Enterprise")))</f>
        <v>Enterprise</v>
      </c>
      <c r="J323" t="s">
        <v>1057</v>
      </c>
      <c r="K323" t="s">
        <v>1058</v>
      </c>
      <c r="L323" t="s">
        <v>131</v>
      </c>
      <c r="M323" t="s">
        <v>132</v>
      </c>
      <c r="N323" t="s">
        <v>143</v>
      </c>
      <c r="O323" t="s">
        <v>143</v>
      </c>
      <c r="P323">
        <v>1442.2048</v>
      </c>
      <c r="Q323">
        <v>119891000</v>
      </c>
      <c r="R323" t="s">
        <v>121</v>
      </c>
      <c r="S323">
        <v>2</v>
      </c>
    </row>
    <row r="324" spans="1:19" x14ac:dyDescent="0.3">
      <c r="A324">
        <v>323</v>
      </c>
      <c r="B324" t="s">
        <v>19</v>
      </c>
      <c r="C324" t="s">
        <v>19</v>
      </c>
      <c r="D324">
        <v>323</v>
      </c>
      <c r="E324" t="s">
        <v>20</v>
      </c>
      <c r="F324">
        <v>25072</v>
      </c>
      <c r="G324">
        <v>323</v>
      </c>
      <c r="H324">
        <v>2</v>
      </c>
      <c r="I324" t="str">
        <f t="shared" si="5"/>
        <v>Small</v>
      </c>
      <c r="J324" t="s">
        <v>1059</v>
      </c>
      <c r="K324" t="s">
        <v>1060</v>
      </c>
      <c r="L324" t="s">
        <v>23</v>
      </c>
      <c r="M324" t="s">
        <v>24</v>
      </c>
      <c r="N324" t="s">
        <v>277</v>
      </c>
      <c r="O324" t="s">
        <v>277</v>
      </c>
      <c r="P324">
        <v>1440.0700999999999</v>
      </c>
      <c r="Q324">
        <v>37821889</v>
      </c>
      <c r="R324" t="s">
        <v>121</v>
      </c>
      <c r="S324">
        <v>1</v>
      </c>
    </row>
    <row r="325" spans="1:19" x14ac:dyDescent="0.3">
      <c r="A325">
        <v>324</v>
      </c>
      <c r="B325" t="s">
        <v>19</v>
      </c>
      <c r="C325" t="s">
        <v>19</v>
      </c>
      <c r="D325">
        <v>324</v>
      </c>
      <c r="E325" t="s">
        <v>20</v>
      </c>
      <c r="F325">
        <v>25974</v>
      </c>
      <c r="G325">
        <v>324</v>
      </c>
      <c r="H325">
        <v>2</v>
      </c>
      <c r="I325" t="str">
        <f t="shared" si="5"/>
        <v>Small</v>
      </c>
      <c r="J325" t="s">
        <v>1061</v>
      </c>
      <c r="K325" t="s">
        <v>1062</v>
      </c>
      <c r="L325" t="s">
        <v>577</v>
      </c>
      <c r="M325" t="s">
        <v>578</v>
      </c>
      <c r="N325" t="s">
        <v>898</v>
      </c>
      <c r="O325" t="s">
        <v>1063</v>
      </c>
      <c r="P325">
        <v>1437.6965</v>
      </c>
      <c r="Q325">
        <v>2213345</v>
      </c>
      <c r="R325" t="s">
        <v>27</v>
      </c>
      <c r="S325">
        <v>1</v>
      </c>
    </row>
    <row r="326" spans="1:19" x14ac:dyDescent="0.3">
      <c r="A326">
        <v>325</v>
      </c>
      <c r="B326" t="s">
        <v>19</v>
      </c>
      <c r="C326" t="s">
        <v>19</v>
      </c>
      <c r="D326">
        <v>325</v>
      </c>
      <c r="E326" t="s">
        <v>20</v>
      </c>
      <c r="F326">
        <v>26224</v>
      </c>
      <c r="G326">
        <v>325</v>
      </c>
      <c r="H326">
        <v>20</v>
      </c>
      <c r="I326" t="str">
        <f t="shared" si="5"/>
        <v>Small</v>
      </c>
      <c r="J326" t="s">
        <v>1064</v>
      </c>
      <c r="K326" t="s">
        <v>1065</v>
      </c>
      <c r="L326" t="s">
        <v>95</v>
      </c>
      <c r="M326" t="s">
        <v>96</v>
      </c>
      <c r="N326" t="s">
        <v>743</v>
      </c>
      <c r="O326" t="s">
        <v>147</v>
      </c>
      <c r="P326">
        <v>1437.3041000000001</v>
      </c>
      <c r="Q326">
        <v>3494200</v>
      </c>
      <c r="R326" t="s">
        <v>37</v>
      </c>
      <c r="S326">
        <v>1</v>
      </c>
    </row>
    <row r="327" spans="1:19" x14ac:dyDescent="0.3">
      <c r="A327">
        <v>326</v>
      </c>
      <c r="B327" t="s">
        <v>19</v>
      </c>
      <c r="C327" t="s">
        <v>19</v>
      </c>
      <c r="D327">
        <v>326</v>
      </c>
      <c r="E327" t="s">
        <v>20</v>
      </c>
      <c r="F327">
        <v>26593</v>
      </c>
      <c r="G327">
        <v>326</v>
      </c>
      <c r="H327">
        <v>718</v>
      </c>
      <c r="I327" t="str">
        <f t="shared" si="5"/>
        <v>Enterprise</v>
      </c>
      <c r="J327" t="s">
        <v>1066</v>
      </c>
      <c r="K327" t="s">
        <v>1067</v>
      </c>
      <c r="L327" t="s">
        <v>23</v>
      </c>
      <c r="M327" t="s">
        <v>24</v>
      </c>
      <c r="N327" t="s">
        <v>775</v>
      </c>
      <c r="O327" t="s">
        <v>60</v>
      </c>
      <c r="P327">
        <v>1429.1279</v>
      </c>
      <c r="Q327">
        <v>985737000</v>
      </c>
      <c r="R327" t="s">
        <v>27</v>
      </c>
      <c r="S327">
        <v>1</v>
      </c>
    </row>
    <row r="328" spans="1:19" x14ac:dyDescent="0.3">
      <c r="A328">
        <v>327</v>
      </c>
      <c r="B328" t="s">
        <v>19</v>
      </c>
      <c r="C328" t="s">
        <v>19</v>
      </c>
      <c r="D328">
        <v>327</v>
      </c>
      <c r="E328" t="s">
        <v>20</v>
      </c>
      <c r="F328">
        <v>21109</v>
      </c>
      <c r="G328">
        <v>327</v>
      </c>
      <c r="H328">
        <v>128</v>
      </c>
      <c r="I328" t="str">
        <f t="shared" si="5"/>
        <v>Medium</v>
      </c>
      <c r="J328" t="s">
        <v>1068</v>
      </c>
      <c r="K328" t="s">
        <v>1069</v>
      </c>
      <c r="L328" t="s">
        <v>185</v>
      </c>
      <c r="M328" t="s">
        <v>186</v>
      </c>
      <c r="N328" t="s">
        <v>185</v>
      </c>
      <c r="O328" t="s">
        <v>179</v>
      </c>
      <c r="P328">
        <v>1426.6069</v>
      </c>
      <c r="Q328">
        <v>29142406</v>
      </c>
      <c r="R328" t="s">
        <v>478</v>
      </c>
      <c r="S328">
        <v>3</v>
      </c>
    </row>
    <row r="329" spans="1:19" x14ac:dyDescent="0.3">
      <c r="A329">
        <v>328</v>
      </c>
      <c r="B329" t="s">
        <v>19</v>
      </c>
      <c r="C329" t="s">
        <v>19</v>
      </c>
      <c r="D329">
        <v>328</v>
      </c>
      <c r="E329" t="s">
        <v>20</v>
      </c>
      <c r="F329">
        <v>21092</v>
      </c>
      <c r="G329">
        <v>328</v>
      </c>
      <c r="H329">
        <v>38</v>
      </c>
      <c r="I329" t="str">
        <f t="shared" si="5"/>
        <v>Small</v>
      </c>
      <c r="J329" t="s">
        <v>1070</v>
      </c>
      <c r="K329" t="s">
        <v>1071</v>
      </c>
      <c r="L329" t="s">
        <v>131</v>
      </c>
      <c r="M329" t="s">
        <v>132</v>
      </c>
      <c r="N329" t="s">
        <v>1072</v>
      </c>
      <c r="O329" t="s">
        <v>143</v>
      </c>
      <c r="P329">
        <v>1420.7892999999999</v>
      </c>
      <c r="Q329">
        <v>5915171</v>
      </c>
      <c r="R329" t="s">
        <v>151</v>
      </c>
      <c r="S329">
        <v>3</v>
      </c>
    </row>
    <row r="330" spans="1:19" x14ac:dyDescent="0.3">
      <c r="A330">
        <v>329</v>
      </c>
      <c r="B330" t="s">
        <v>19</v>
      </c>
      <c r="C330" t="s">
        <v>19</v>
      </c>
      <c r="D330">
        <v>329</v>
      </c>
      <c r="E330" t="s">
        <v>20</v>
      </c>
      <c r="F330">
        <v>24996</v>
      </c>
      <c r="G330">
        <v>329</v>
      </c>
      <c r="H330">
        <v>10</v>
      </c>
      <c r="I330" t="str">
        <f t="shared" si="5"/>
        <v>Small</v>
      </c>
      <c r="J330" t="s">
        <v>1073</v>
      </c>
      <c r="K330" t="s">
        <v>1074</v>
      </c>
      <c r="L330" t="s">
        <v>23</v>
      </c>
      <c r="M330" t="s">
        <v>24</v>
      </c>
      <c r="N330" t="s">
        <v>26</v>
      </c>
      <c r="O330" t="s">
        <v>26</v>
      </c>
      <c r="P330">
        <v>1418.6927000000001</v>
      </c>
      <c r="Q330">
        <v>3013390</v>
      </c>
      <c r="R330" t="s">
        <v>27</v>
      </c>
      <c r="S330">
        <v>1</v>
      </c>
    </row>
    <row r="331" spans="1:19" x14ac:dyDescent="0.3">
      <c r="A331">
        <v>330</v>
      </c>
      <c r="B331" t="s">
        <v>19</v>
      </c>
      <c r="C331" t="s">
        <v>19</v>
      </c>
      <c r="D331">
        <v>330</v>
      </c>
      <c r="E331" t="s">
        <v>20</v>
      </c>
      <c r="F331">
        <v>25544</v>
      </c>
      <c r="G331">
        <v>330</v>
      </c>
      <c r="H331">
        <v>85</v>
      </c>
      <c r="I331" t="str">
        <f t="shared" si="5"/>
        <v>Medium</v>
      </c>
      <c r="J331" t="s">
        <v>1075</v>
      </c>
      <c r="K331" t="s">
        <v>1076</v>
      </c>
      <c r="L331" t="s">
        <v>33</v>
      </c>
      <c r="M331" t="s">
        <v>34</v>
      </c>
      <c r="N331" t="s">
        <v>1077</v>
      </c>
      <c r="O331" t="s">
        <v>36</v>
      </c>
      <c r="P331">
        <v>1410.3131000000001</v>
      </c>
      <c r="Q331">
        <v>13973719</v>
      </c>
      <c r="R331" t="s">
        <v>144</v>
      </c>
      <c r="S331">
        <v>1</v>
      </c>
    </row>
    <row r="332" spans="1:19" x14ac:dyDescent="0.3">
      <c r="A332">
        <v>331</v>
      </c>
      <c r="B332" t="s">
        <v>19</v>
      </c>
      <c r="C332" t="s">
        <v>19</v>
      </c>
      <c r="D332">
        <v>331</v>
      </c>
      <c r="E332" t="s">
        <v>20</v>
      </c>
      <c r="F332">
        <v>25446</v>
      </c>
      <c r="G332">
        <v>331</v>
      </c>
      <c r="H332">
        <v>32</v>
      </c>
      <c r="I332" t="str">
        <f t="shared" si="5"/>
        <v>Small</v>
      </c>
      <c r="J332" t="s">
        <v>1078</v>
      </c>
      <c r="K332" t="s">
        <v>1079</v>
      </c>
      <c r="L332" t="s">
        <v>360</v>
      </c>
      <c r="M332" t="s">
        <v>361</v>
      </c>
      <c r="N332" t="s">
        <v>555</v>
      </c>
      <c r="O332" t="s">
        <v>556</v>
      </c>
      <c r="P332">
        <v>1405.7929999999999</v>
      </c>
      <c r="Q332">
        <v>2456385</v>
      </c>
      <c r="R332" t="s">
        <v>516</v>
      </c>
      <c r="S332">
        <v>1</v>
      </c>
    </row>
    <row r="333" spans="1:19" x14ac:dyDescent="0.3">
      <c r="A333">
        <v>332</v>
      </c>
      <c r="B333" t="s">
        <v>19</v>
      </c>
      <c r="C333" t="s">
        <v>19</v>
      </c>
      <c r="D333">
        <v>332</v>
      </c>
      <c r="E333" t="s">
        <v>20</v>
      </c>
      <c r="F333">
        <v>24968</v>
      </c>
      <c r="G333">
        <v>332</v>
      </c>
      <c r="H333">
        <v>15</v>
      </c>
      <c r="I333" t="str">
        <f t="shared" si="5"/>
        <v>Small</v>
      </c>
      <c r="J333" t="s">
        <v>1080</v>
      </c>
      <c r="K333" t="s">
        <v>1081</v>
      </c>
      <c r="L333" t="s">
        <v>23</v>
      </c>
      <c r="M333" t="s">
        <v>24</v>
      </c>
      <c r="N333" t="s">
        <v>1082</v>
      </c>
      <c r="O333" t="s">
        <v>999</v>
      </c>
      <c r="P333">
        <v>1402.2982</v>
      </c>
      <c r="Q333">
        <v>7866379</v>
      </c>
      <c r="R333" t="s">
        <v>274</v>
      </c>
      <c r="S333">
        <v>1</v>
      </c>
    </row>
    <row r="334" spans="1:19" x14ac:dyDescent="0.3">
      <c r="A334">
        <v>333</v>
      </c>
      <c r="B334" t="s">
        <v>19</v>
      </c>
      <c r="C334" t="s">
        <v>19</v>
      </c>
      <c r="D334">
        <v>333</v>
      </c>
      <c r="E334" t="s">
        <v>20</v>
      </c>
      <c r="F334">
        <v>23109</v>
      </c>
      <c r="G334">
        <v>333</v>
      </c>
      <c r="H334">
        <v>110</v>
      </c>
      <c r="I334" t="str">
        <f t="shared" si="5"/>
        <v>Medium</v>
      </c>
      <c r="J334" t="s">
        <v>1083</v>
      </c>
      <c r="K334" t="s">
        <v>1084</v>
      </c>
      <c r="L334" t="s">
        <v>210</v>
      </c>
      <c r="M334" t="s">
        <v>211</v>
      </c>
      <c r="N334" t="s">
        <v>1085</v>
      </c>
      <c r="O334" t="s">
        <v>36</v>
      </c>
      <c r="P334">
        <v>1400.838</v>
      </c>
      <c r="Q334">
        <v>4558225</v>
      </c>
      <c r="R334" t="s">
        <v>238</v>
      </c>
      <c r="S334">
        <v>2</v>
      </c>
    </row>
    <row r="335" spans="1:19" x14ac:dyDescent="0.3">
      <c r="A335">
        <v>334</v>
      </c>
      <c r="B335" t="s">
        <v>19</v>
      </c>
      <c r="C335" t="s">
        <v>19</v>
      </c>
      <c r="D335">
        <v>334</v>
      </c>
      <c r="E335" t="s">
        <v>20</v>
      </c>
      <c r="F335">
        <v>23102</v>
      </c>
      <c r="G335">
        <v>334</v>
      </c>
      <c r="H335">
        <v>57</v>
      </c>
      <c r="I335" t="str">
        <f t="shared" si="5"/>
        <v>Medium</v>
      </c>
      <c r="J335" t="s">
        <v>1086</v>
      </c>
      <c r="K335" t="s">
        <v>1087</v>
      </c>
      <c r="L335" t="s">
        <v>547</v>
      </c>
      <c r="M335" t="s">
        <v>548</v>
      </c>
      <c r="N335" t="s">
        <v>549</v>
      </c>
      <c r="O335" t="s">
        <v>549</v>
      </c>
      <c r="P335">
        <v>1384.9233999999999</v>
      </c>
      <c r="Q335">
        <v>6018335</v>
      </c>
      <c r="R335" t="s">
        <v>118</v>
      </c>
      <c r="S335">
        <v>2</v>
      </c>
    </row>
    <row r="336" spans="1:19" x14ac:dyDescent="0.3">
      <c r="A336">
        <v>335</v>
      </c>
      <c r="B336" t="s">
        <v>19</v>
      </c>
      <c r="C336" t="s">
        <v>19</v>
      </c>
      <c r="D336">
        <v>335</v>
      </c>
      <c r="E336" t="s">
        <v>20</v>
      </c>
      <c r="F336">
        <v>23133</v>
      </c>
      <c r="G336">
        <v>335</v>
      </c>
      <c r="H336">
        <v>144</v>
      </c>
      <c r="I336" t="str">
        <f t="shared" si="5"/>
        <v>Medium</v>
      </c>
      <c r="J336" t="s">
        <v>1088</v>
      </c>
      <c r="K336" t="s">
        <v>1089</v>
      </c>
      <c r="L336" t="s">
        <v>360</v>
      </c>
      <c r="M336" t="s">
        <v>361</v>
      </c>
      <c r="N336" t="s">
        <v>1090</v>
      </c>
      <c r="O336" t="s">
        <v>362</v>
      </c>
      <c r="P336">
        <v>1383.3471</v>
      </c>
      <c r="Q336">
        <v>9763331</v>
      </c>
      <c r="R336" t="s">
        <v>449</v>
      </c>
      <c r="S336">
        <v>2</v>
      </c>
    </row>
    <row r="337" spans="1:19" x14ac:dyDescent="0.3">
      <c r="A337">
        <v>336</v>
      </c>
      <c r="B337" t="s">
        <v>19</v>
      </c>
      <c r="C337" t="s">
        <v>19</v>
      </c>
      <c r="D337">
        <v>336</v>
      </c>
      <c r="E337" t="s">
        <v>20</v>
      </c>
      <c r="F337">
        <v>25168</v>
      </c>
      <c r="G337">
        <v>336</v>
      </c>
      <c r="H337">
        <v>65</v>
      </c>
      <c r="I337" t="str">
        <f t="shared" si="5"/>
        <v>Medium</v>
      </c>
      <c r="J337" t="s">
        <v>1091</v>
      </c>
      <c r="K337" t="s">
        <v>1092</v>
      </c>
      <c r="L337" t="s">
        <v>311</v>
      </c>
      <c r="M337" t="s">
        <v>369</v>
      </c>
      <c r="N337" t="s">
        <v>1093</v>
      </c>
      <c r="O337" t="s">
        <v>1094</v>
      </c>
      <c r="P337">
        <v>1381.37</v>
      </c>
      <c r="Q337">
        <v>5091839</v>
      </c>
      <c r="R337" t="s">
        <v>56</v>
      </c>
      <c r="S337">
        <v>1</v>
      </c>
    </row>
    <row r="338" spans="1:19" x14ac:dyDescent="0.3">
      <c r="A338">
        <v>337</v>
      </c>
      <c r="B338" t="s">
        <v>19</v>
      </c>
      <c r="C338" t="s">
        <v>19</v>
      </c>
      <c r="D338">
        <v>337</v>
      </c>
      <c r="E338" t="s">
        <v>20</v>
      </c>
      <c r="F338">
        <v>23194</v>
      </c>
      <c r="G338">
        <v>337</v>
      </c>
      <c r="H338">
        <v>450</v>
      </c>
      <c r="I338" t="str">
        <f t="shared" si="5"/>
        <v>Large</v>
      </c>
      <c r="J338" t="s">
        <v>1095</v>
      </c>
      <c r="K338" t="s">
        <v>1096</v>
      </c>
      <c r="L338" t="s">
        <v>154</v>
      </c>
      <c r="M338" t="s">
        <v>155</v>
      </c>
      <c r="N338" t="s">
        <v>1097</v>
      </c>
      <c r="O338" t="s">
        <v>1098</v>
      </c>
      <c r="P338">
        <v>1376.5812000000001</v>
      </c>
      <c r="Q338">
        <v>41319955</v>
      </c>
      <c r="R338" t="s">
        <v>61</v>
      </c>
      <c r="S338">
        <v>2</v>
      </c>
    </row>
    <row r="339" spans="1:19" x14ac:dyDescent="0.3">
      <c r="A339">
        <v>338</v>
      </c>
      <c r="B339" t="s">
        <v>19</v>
      </c>
      <c r="C339" t="s">
        <v>19</v>
      </c>
      <c r="D339">
        <v>338</v>
      </c>
      <c r="E339" t="s">
        <v>20</v>
      </c>
      <c r="F339">
        <v>26524</v>
      </c>
      <c r="G339">
        <v>338</v>
      </c>
      <c r="H339">
        <v>3</v>
      </c>
      <c r="I339" t="str">
        <f t="shared" si="5"/>
        <v>Small</v>
      </c>
      <c r="J339" t="s">
        <v>1099</v>
      </c>
      <c r="K339" t="s">
        <v>1100</v>
      </c>
      <c r="L339" t="s">
        <v>1101</v>
      </c>
      <c r="M339" t="s">
        <v>1102</v>
      </c>
      <c r="N339" t="s">
        <v>1103</v>
      </c>
      <c r="O339" t="s">
        <v>1104</v>
      </c>
      <c r="P339">
        <v>1373.7533000000001</v>
      </c>
      <c r="Q339">
        <v>5615000</v>
      </c>
      <c r="R339" t="s">
        <v>121</v>
      </c>
      <c r="S339">
        <v>1</v>
      </c>
    </row>
    <row r="340" spans="1:19" x14ac:dyDescent="0.3">
      <c r="A340">
        <v>339</v>
      </c>
      <c r="B340" t="s">
        <v>19</v>
      </c>
      <c r="C340" t="s">
        <v>19</v>
      </c>
      <c r="D340">
        <v>339</v>
      </c>
      <c r="E340" t="s">
        <v>20</v>
      </c>
      <c r="F340">
        <v>26061</v>
      </c>
      <c r="G340">
        <v>339</v>
      </c>
      <c r="H340">
        <v>37</v>
      </c>
      <c r="I340" t="str">
        <f t="shared" si="5"/>
        <v>Small</v>
      </c>
      <c r="J340" t="s">
        <v>1105</v>
      </c>
      <c r="K340" t="s">
        <v>1106</v>
      </c>
      <c r="L340" t="s">
        <v>360</v>
      </c>
      <c r="M340" t="s">
        <v>361</v>
      </c>
      <c r="N340" t="s">
        <v>362</v>
      </c>
      <c r="O340" t="s">
        <v>362</v>
      </c>
      <c r="P340">
        <v>1373.6527000000001</v>
      </c>
      <c r="Q340">
        <v>2461000</v>
      </c>
      <c r="R340" t="s">
        <v>61</v>
      </c>
      <c r="S340">
        <v>1</v>
      </c>
    </row>
    <row r="341" spans="1:19" x14ac:dyDescent="0.3">
      <c r="A341">
        <v>340</v>
      </c>
      <c r="B341" t="s">
        <v>19</v>
      </c>
      <c r="C341" t="s">
        <v>19</v>
      </c>
      <c r="D341">
        <v>340</v>
      </c>
      <c r="E341" t="s">
        <v>20</v>
      </c>
      <c r="F341">
        <v>23598</v>
      </c>
      <c r="G341">
        <v>340</v>
      </c>
      <c r="H341">
        <v>16</v>
      </c>
      <c r="I341" t="str">
        <f t="shared" si="5"/>
        <v>Small</v>
      </c>
      <c r="J341" t="s">
        <v>1107</v>
      </c>
      <c r="K341" t="s">
        <v>1108</v>
      </c>
      <c r="L341" t="s">
        <v>731</v>
      </c>
      <c r="M341" t="s">
        <v>732</v>
      </c>
      <c r="N341" t="s">
        <v>1109</v>
      </c>
      <c r="O341" t="s">
        <v>734</v>
      </c>
      <c r="P341">
        <v>1372.7764</v>
      </c>
      <c r="Q341">
        <v>21962366</v>
      </c>
      <c r="R341" t="s">
        <v>121</v>
      </c>
      <c r="S341">
        <v>2</v>
      </c>
    </row>
    <row r="342" spans="1:19" x14ac:dyDescent="0.3">
      <c r="A342">
        <v>341</v>
      </c>
      <c r="B342" t="s">
        <v>19</v>
      </c>
      <c r="C342" t="s">
        <v>19</v>
      </c>
      <c r="D342">
        <v>341</v>
      </c>
      <c r="E342" t="s">
        <v>20</v>
      </c>
      <c r="F342">
        <v>26254</v>
      </c>
      <c r="G342">
        <v>341</v>
      </c>
      <c r="H342">
        <v>24</v>
      </c>
      <c r="I342" t="str">
        <f t="shared" si="5"/>
        <v>Small</v>
      </c>
      <c r="J342" t="s">
        <v>1110</v>
      </c>
      <c r="K342" t="s">
        <v>1111</v>
      </c>
      <c r="L342" t="s">
        <v>33</v>
      </c>
      <c r="M342" t="s">
        <v>34</v>
      </c>
      <c r="N342" t="s">
        <v>830</v>
      </c>
      <c r="O342" t="s">
        <v>36</v>
      </c>
      <c r="P342">
        <v>1372.1611</v>
      </c>
      <c r="Q342">
        <v>2904721</v>
      </c>
      <c r="R342" t="s">
        <v>151</v>
      </c>
      <c r="S342">
        <v>1</v>
      </c>
    </row>
    <row r="343" spans="1:19" x14ac:dyDescent="0.3">
      <c r="A343">
        <v>342</v>
      </c>
      <c r="B343" t="s">
        <v>19</v>
      </c>
      <c r="C343" t="s">
        <v>19</v>
      </c>
      <c r="D343">
        <v>342</v>
      </c>
      <c r="E343" t="s">
        <v>20</v>
      </c>
      <c r="F343">
        <v>23036</v>
      </c>
      <c r="G343">
        <v>342</v>
      </c>
      <c r="H343">
        <v>34</v>
      </c>
      <c r="I343" t="str">
        <f t="shared" si="5"/>
        <v>Small</v>
      </c>
      <c r="J343" t="s">
        <v>1112</v>
      </c>
      <c r="K343" t="s">
        <v>1113</v>
      </c>
      <c r="L343" t="s">
        <v>89</v>
      </c>
      <c r="M343" t="s">
        <v>90</v>
      </c>
      <c r="N343" t="s">
        <v>709</v>
      </c>
      <c r="O343" t="s">
        <v>377</v>
      </c>
      <c r="P343">
        <v>1369.7242000000001</v>
      </c>
      <c r="Q343">
        <v>3102000</v>
      </c>
      <c r="R343" t="s">
        <v>144</v>
      </c>
      <c r="S343">
        <v>2</v>
      </c>
    </row>
    <row r="344" spans="1:19" x14ac:dyDescent="0.3">
      <c r="A344">
        <v>343</v>
      </c>
      <c r="B344" t="s">
        <v>19</v>
      </c>
      <c r="C344" t="s">
        <v>19</v>
      </c>
      <c r="D344">
        <v>343</v>
      </c>
      <c r="E344" t="s">
        <v>20</v>
      </c>
      <c r="F344">
        <v>25076</v>
      </c>
      <c r="G344">
        <v>343</v>
      </c>
      <c r="H344">
        <v>89</v>
      </c>
      <c r="I344" t="str">
        <f t="shared" si="5"/>
        <v>Medium</v>
      </c>
      <c r="J344" t="s">
        <v>1114</v>
      </c>
      <c r="K344" t="s">
        <v>1115</v>
      </c>
      <c r="L344" t="s">
        <v>33</v>
      </c>
      <c r="M344" t="s">
        <v>34</v>
      </c>
      <c r="N344" t="s">
        <v>1116</v>
      </c>
      <c r="O344" t="s">
        <v>137</v>
      </c>
      <c r="P344">
        <v>1362.2311</v>
      </c>
      <c r="Q344">
        <v>44822953</v>
      </c>
      <c r="R344" t="s">
        <v>274</v>
      </c>
      <c r="S344">
        <v>1</v>
      </c>
    </row>
    <row r="345" spans="1:19" x14ac:dyDescent="0.3">
      <c r="A345">
        <v>344</v>
      </c>
      <c r="B345" t="s">
        <v>19</v>
      </c>
      <c r="C345" t="s">
        <v>19</v>
      </c>
      <c r="D345">
        <v>344</v>
      </c>
      <c r="E345" t="s">
        <v>20</v>
      </c>
      <c r="F345">
        <v>26470</v>
      </c>
      <c r="G345">
        <v>344</v>
      </c>
      <c r="H345">
        <v>16</v>
      </c>
      <c r="I345" t="str">
        <f t="shared" si="5"/>
        <v>Small</v>
      </c>
      <c r="J345" t="s">
        <v>1117</v>
      </c>
      <c r="K345" t="s">
        <v>1118</v>
      </c>
      <c r="L345" t="s">
        <v>131</v>
      </c>
      <c r="M345" t="s">
        <v>132</v>
      </c>
      <c r="N345" t="s">
        <v>143</v>
      </c>
      <c r="O345" t="s">
        <v>143</v>
      </c>
      <c r="P345">
        <v>1361.4004</v>
      </c>
      <c r="Q345">
        <v>2442000</v>
      </c>
      <c r="R345" t="s">
        <v>42</v>
      </c>
      <c r="S345">
        <v>1</v>
      </c>
    </row>
    <row r="346" spans="1:19" x14ac:dyDescent="0.3">
      <c r="A346">
        <v>345</v>
      </c>
      <c r="B346" t="s">
        <v>19</v>
      </c>
      <c r="C346" t="s">
        <v>19</v>
      </c>
      <c r="D346">
        <v>345</v>
      </c>
      <c r="E346" t="s">
        <v>20</v>
      </c>
      <c r="F346">
        <v>25517</v>
      </c>
      <c r="G346">
        <v>345</v>
      </c>
      <c r="H346">
        <v>9</v>
      </c>
      <c r="I346" t="str">
        <f t="shared" si="5"/>
        <v>Small</v>
      </c>
      <c r="J346" t="s">
        <v>1119</v>
      </c>
      <c r="K346" t="s">
        <v>1120</v>
      </c>
      <c r="L346" t="s">
        <v>131</v>
      </c>
      <c r="M346" t="s">
        <v>132</v>
      </c>
      <c r="N346" t="s">
        <v>1121</v>
      </c>
      <c r="O346" t="s">
        <v>794</v>
      </c>
      <c r="P346">
        <v>1354.7693999999999</v>
      </c>
      <c r="Q346">
        <v>4251680</v>
      </c>
      <c r="R346" t="s">
        <v>666</v>
      </c>
      <c r="S346">
        <v>1</v>
      </c>
    </row>
    <row r="347" spans="1:19" x14ac:dyDescent="0.3">
      <c r="A347">
        <v>346</v>
      </c>
      <c r="B347" t="s">
        <v>19</v>
      </c>
      <c r="C347" t="s">
        <v>19</v>
      </c>
      <c r="D347">
        <v>346</v>
      </c>
      <c r="E347" t="s">
        <v>20</v>
      </c>
      <c r="F347">
        <v>21158</v>
      </c>
      <c r="G347">
        <v>346</v>
      </c>
      <c r="H347">
        <v>137</v>
      </c>
      <c r="I347" t="str">
        <f t="shared" si="5"/>
        <v>Medium</v>
      </c>
      <c r="J347" t="s">
        <v>1122</v>
      </c>
      <c r="K347" t="s">
        <v>1123</v>
      </c>
      <c r="L347" t="s">
        <v>95</v>
      </c>
      <c r="M347" t="s">
        <v>96</v>
      </c>
      <c r="N347" t="s">
        <v>345</v>
      </c>
      <c r="O347" t="s">
        <v>150</v>
      </c>
      <c r="P347">
        <v>1354.2374</v>
      </c>
      <c r="Q347">
        <v>21055670</v>
      </c>
      <c r="R347" t="s">
        <v>61</v>
      </c>
      <c r="S347">
        <v>3</v>
      </c>
    </row>
    <row r="348" spans="1:19" x14ac:dyDescent="0.3">
      <c r="A348">
        <v>347</v>
      </c>
      <c r="B348" t="s">
        <v>19</v>
      </c>
      <c r="C348" t="s">
        <v>19</v>
      </c>
      <c r="D348">
        <v>347</v>
      </c>
      <c r="E348" t="s">
        <v>20</v>
      </c>
      <c r="F348">
        <v>17538</v>
      </c>
      <c r="G348">
        <v>347</v>
      </c>
      <c r="H348">
        <v>31</v>
      </c>
      <c r="I348" t="str">
        <f t="shared" si="5"/>
        <v>Small</v>
      </c>
      <c r="J348" t="s">
        <v>1124</v>
      </c>
      <c r="K348" t="s">
        <v>1125</v>
      </c>
      <c r="L348" t="s">
        <v>164</v>
      </c>
      <c r="M348" t="s">
        <v>165</v>
      </c>
      <c r="N348" t="s">
        <v>1126</v>
      </c>
      <c r="O348" t="s">
        <v>167</v>
      </c>
      <c r="P348">
        <v>1352.3510000000001</v>
      </c>
      <c r="Q348">
        <v>106254000</v>
      </c>
      <c r="R348" t="s">
        <v>243</v>
      </c>
      <c r="S348">
        <v>4</v>
      </c>
    </row>
    <row r="349" spans="1:19" x14ac:dyDescent="0.3">
      <c r="A349">
        <v>348</v>
      </c>
      <c r="B349" t="s">
        <v>19</v>
      </c>
      <c r="C349" t="s">
        <v>19</v>
      </c>
      <c r="D349">
        <v>348</v>
      </c>
      <c r="E349" t="s">
        <v>20</v>
      </c>
      <c r="F349">
        <v>25078</v>
      </c>
      <c r="G349">
        <v>348</v>
      </c>
      <c r="H349">
        <v>5</v>
      </c>
      <c r="I349" t="str">
        <f t="shared" si="5"/>
        <v>Small</v>
      </c>
      <c r="J349" t="s">
        <v>1127</v>
      </c>
      <c r="K349" t="s">
        <v>1128</v>
      </c>
      <c r="L349" t="s">
        <v>185</v>
      </c>
      <c r="M349" t="s">
        <v>186</v>
      </c>
      <c r="N349" t="s">
        <v>185</v>
      </c>
      <c r="O349" t="s">
        <v>179</v>
      </c>
      <c r="P349">
        <v>1351.7859000000001</v>
      </c>
      <c r="Q349">
        <v>2163161</v>
      </c>
      <c r="R349" t="s">
        <v>151</v>
      </c>
      <c r="S349">
        <v>1</v>
      </c>
    </row>
    <row r="350" spans="1:19" x14ac:dyDescent="0.3">
      <c r="A350">
        <v>349</v>
      </c>
      <c r="B350" t="s">
        <v>19</v>
      </c>
      <c r="C350" t="s">
        <v>19</v>
      </c>
      <c r="D350">
        <v>349</v>
      </c>
      <c r="E350" t="s">
        <v>20</v>
      </c>
      <c r="F350">
        <v>25359</v>
      </c>
      <c r="G350">
        <v>349</v>
      </c>
      <c r="H350">
        <v>10</v>
      </c>
      <c r="I350" t="str">
        <f t="shared" si="5"/>
        <v>Small</v>
      </c>
      <c r="J350" t="s">
        <v>1129</v>
      </c>
      <c r="K350" t="s">
        <v>1130</v>
      </c>
      <c r="L350" t="s">
        <v>45</v>
      </c>
      <c r="M350" t="s">
        <v>46</v>
      </c>
      <c r="N350" t="s">
        <v>1131</v>
      </c>
      <c r="O350" t="s">
        <v>1132</v>
      </c>
      <c r="P350">
        <v>1350.0385000000001</v>
      </c>
      <c r="Q350">
        <v>7531500</v>
      </c>
      <c r="R350" t="s">
        <v>144</v>
      </c>
      <c r="S350">
        <v>1</v>
      </c>
    </row>
    <row r="351" spans="1:19" x14ac:dyDescent="0.3">
      <c r="A351">
        <v>350</v>
      </c>
      <c r="B351" t="s">
        <v>19</v>
      </c>
      <c r="C351" t="s">
        <v>19</v>
      </c>
      <c r="D351">
        <v>350</v>
      </c>
      <c r="E351" t="s">
        <v>20</v>
      </c>
      <c r="F351">
        <v>21516</v>
      </c>
      <c r="G351">
        <v>350</v>
      </c>
      <c r="H351">
        <v>18</v>
      </c>
      <c r="I351" t="str">
        <f t="shared" si="5"/>
        <v>Small</v>
      </c>
      <c r="J351" t="s">
        <v>1133</v>
      </c>
      <c r="K351" t="s">
        <v>1134</v>
      </c>
      <c r="L351" t="s">
        <v>185</v>
      </c>
      <c r="M351" t="s">
        <v>186</v>
      </c>
      <c r="N351" t="s">
        <v>355</v>
      </c>
      <c r="O351" t="s">
        <v>179</v>
      </c>
      <c r="P351">
        <v>1349.0682999999999</v>
      </c>
      <c r="Q351">
        <v>8958633</v>
      </c>
      <c r="R351" t="s">
        <v>182</v>
      </c>
      <c r="S351">
        <v>3</v>
      </c>
    </row>
    <row r="352" spans="1:19" x14ac:dyDescent="0.3">
      <c r="A352">
        <v>351</v>
      </c>
      <c r="B352" t="s">
        <v>19</v>
      </c>
      <c r="C352" t="s">
        <v>19</v>
      </c>
      <c r="D352">
        <v>351</v>
      </c>
      <c r="E352" t="s">
        <v>20</v>
      </c>
      <c r="F352">
        <v>23071</v>
      </c>
      <c r="G352">
        <v>351</v>
      </c>
      <c r="H352">
        <v>12</v>
      </c>
      <c r="I352" t="str">
        <f t="shared" si="5"/>
        <v>Small</v>
      </c>
      <c r="J352" t="s">
        <v>1135</v>
      </c>
      <c r="K352" t="s">
        <v>1136</v>
      </c>
      <c r="L352" t="s">
        <v>176</v>
      </c>
      <c r="M352" t="s">
        <v>177</v>
      </c>
      <c r="N352" t="s">
        <v>1137</v>
      </c>
      <c r="O352" t="s">
        <v>179</v>
      </c>
      <c r="P352">
        <v>1337.1585</v>
      </c>
      <c r="Q352">
        <v>2630000</v>
      </c>
      <c r="R352" t="s">
        <v>121</v>
      </c>
      <c r="S352">
        <v>2</v>
      </c>
    </row>
    <row r="353" spans="1:19" x14ac:dyDescent="0.3">
      <c r="A353">
        <v>352</v>
      </c>
      <c r="B353" t="s">
        <v>19</v>
      </c>
      <c r="C353" t="s">
        <v>19</v>
      </c>
      <c r="D353">
        <v>352</v>
      </c>
      <c r="E353" t="s">
        <v>20</v>
      </c>
      <c r="F353">
        <v>24820</v>
      </c>
      <c r="G353">
        <v>352</v>
      </c>
      <c r="H353">
        <v>28</v>
      </c>
      <c r="I353" t="str">
        <f t="shared" si="5"/>
        <v>Small</v>
      </c>
      <c r="J353" t="s">
        <v>1138</v>
      </c>
      <c r="K353" t="s">
        <v>1139</v>
      </c>
      <c r="L353" t="s">
        <v>185</v>
      </c>
      <c r="M353" t="s">
        <v>186</v>
      </c>
      <c r="N353" t="s">
        <v>185</v>
      </c>
      <c r="O353" t="s">
        <v>179</v>
      </c>
      <c r="P353">
        <v>1335.2861</v>
      </c>
      <c r="Q353">
        <v>3315511</v>
      </c>
      <c r="R353" t="s">
        <v>478</v>
      </c>
      <c r="S353">
        <v>1</v>
      </c>
    </row>
    <row r="354" spans="1:19" x14ac:dyDescent="0.3">
      <c r="A354">
        <v>353</v>
      </c>
      <c r="B354" t="s">
        <v>19</v>
      </c>
      <c r="C354" t="s">
        <v>19</v>
      </c>
      <c r="D354">
        <v>353</v>
      </c>
      <c r="E354" t="s">
        <v>20</v>
      </c>
      <c r="F354">
        <v>26298</v>
      </c>
      <c r="G354">
        <v>353</v>
      </c>
      <c r="H354">
        <v>94</v>
      </c>
      <c r="I354" t="str">
        <f t="shared" si="5"/>
        <v>Medium</v>
      </c>
      <c r="J354" t="s">
        <v>1140</v>
      </c>
      <c r="K354" t="s">
        <v>1141</v>
      </c>
      <c r="L354" t="s">
        <v>95</v>
      </c>
      <c r="M354" t="s">
        <v>96</v>
      </c>
      <c r="N354" t="s">
        <v>1142</v>
      </c>
      <c r="O354" t="s">
        <v>489</v>
      </c>
      <c r="P354">
        <v>1333.3898999999999</v>
      </c>
      <c r="Q354">
        <v>8293178</v>
      </c>
      <c r="R354" t="s">
        <v>27</v>
      </c>
      <c r="S354">
        <v>1</v>
      </c>
    </row>
    <row r="355" spans="1:19" x14ac:dyDescent="0.3">
      <c r="A355">
        <v>354</v>
      </c>
      <c r="B355" t="s">
        <v>19</v>
      </c>
      <c r="C355" t="s">
        <v>19</v>
      </c>
      <c r="D355">
        <v>354</v>
      </c>
      <c r="E355" t="s">
        <v>20</v>
      </c>
      <c r="F355">
        <v>22927</v>
      </c>
      <c r="G355">
        <v>354</v>
      </c>
      <c r="H355">
        <v>186</v>
      </c>
      <c r="I355" t="str">
        <f t="shared" si="5"/>
        <v>Medium</v>
      </c>
      <c r="J355" t="s">
        <v>1143</v>
      </c>
      <c r="K355" t="s">
        <v>1144</v>
      </c>
      <c r="L355" t="s">
        <v>95</v>
      </c>
      <c r="M355" t="s">
        <v>96</v>
      </c>
      <c r="N355" t="s">
        <v>147</v>
      </c>
      <c r="O355" t="s">
        <v>147</v>
      </c>
      <c r="P355">
        <v>1331.3266000000001</v>
      </c>
      <c r="Q355">
        <v>34863009</v>
      </c>
      <c r="R355" t="s">
        <v>42</v>
      </c>
      <c r="S355">
        <v>2</v>
      </c>
    </row>
    <row r="356" spans="1:19" x14ac:dyDescent="0.3">
      <c r="A356">
        <v>355</v>
      </c>
      <c r="B356" t="s">
        <v>19</v>
      </c>
      <c r="C356" t="s">
        <v>19</v>
      </c>
      <c r="D356">
        <v>355</v>
      </c>
      <c r="E356" t="s">
        <v>20</v>
      </c>
      <c r="F356">
        <v>24871</v>
      </c>
      <c r="G356">
        <v>355</v>
      </c>
      <c r="H356">
        <v>18</v>
      </c>
      <c r="I356" t="str">
        <f t="shared" si="5"/>
        <v>Small</v>
      </c>
      <c r="J356" t="s">
        <v>1145</v>
      </c>
      <c r="K356" t="s">
        <v>1146</v>
      </c>
      <c r="L356" t="s">
        <v>170</v>
      </c>
      <c r="M356" t="s">
        <v>171</v>
      </c>
      <c r="N356" t="s">
        <v>172</v>
      </c>
      <c r="O356" t="s">
        <v>173</v>
      </c>
      <c r="P356">
        <v>1331.1164000000001</v>
      </c>
      <c r="Q356">
        <v>18167693</v>
      </c>
      <c r="R356" t="s">
        <v>37</v>
      </c>
      <c r="S356">
        <v>1</v>
      </c>
    </row>
    <row r="357" spans="1:19" x14ac:dyDescent="0.3">
      <c r="A357">
        <v>356</v>
      </c>
      <c r="B357" t="s">
        <v>19</v>
      </c>
      <c r="C357" t="s">
        <v>19</v>
      </c>
      <c r="D357">
        <v>356</v>
      </c>
      <c r="E357" t="s">
        <v>20</v>
      </c>
      <c r="F357">
        <v>25102</v>
      </c>
      <c r="G357">
        <v>356</v>
      </c>
      <c r="H357">
        <v>17</v>
      </c>
      <c r="I357" t="str">
        <f t="shared" si="5"/>
        <v>Small</v>
      </c>
      <c r="J357" t="s">
        <v>1147</v>
      </c>
      <c r="K357" t="s">
        <v>1148</v>
      </c>
      <c r="L357" t="s">
        <v>23</v>
      </c>
      <c r="M357" t="s">
        <v>24</v>
      </c>
      <c r="N357" t="s">
        <v>26</v>
      </c>
      <c r="O357" t="s">
        <v>26</v>
      </c>
      <c r="P357">
        <v>1330.6432</v>
      </c>
      <c r="Q357">
        <v>5350992</v>
      </c>
      <c r="R357" t="s">
        <v>27</v>
      </c>
      <c r="S357">
        <v>1</v>
      </c>
    </row>
    <row r="358" spans="1:19" x14ac:dyDescent="0.3">
      <c r="A358">
        <v>357</v>
      </c>
      <c r="B358" t="s">
        <v>19</v>
      </c>
      <c r="C358" t="s">
        <v>19</v>
      </c>
      <c r="D358">
        <v>357</v>
      </c>
      <c r="E358" t="s">
        <v>20</v>
      </c>
      <c r="F358">
        <v>25008</v>
      </c>
      <c r="G358">
        <v>357</v>
      </c>
      <c r="H358">
        <v>20</v>
      </c>
      <c r="I358" t="str">
        <f t="shared" si="5"/>
        <v>Small</v>
      </c>
      <c r="J358" t="s">
        <v>1149</v>
      </c>
      <c r="K358" t="s">
        <v>1150</v>
      </c>
      <c r="L358" t="s">
        <v>131</v>
      </c>
      <c r="M358" t="s">
        <v>132</v>
      </c>
      <c r="N358" t="s">
        <v>133</v>
      </c>
      <c r="O358" t="s">
        <v>133</v>
      </c>
      <c r="P358">
        <v>1324.4512999999999</v>
      </c>
      <c r="Q358">
        <v>2316514</v>
      </c>
      <c r="R358" t="s">
        <v>151</v>
      </c>
      <c r="S358">
        <v>1</v>
      </c>
    </row>
    <row r="359" spans="1:19" x14ac:dyDescent="0.3">
      <c r="A359">
        <v>358</v>
      </c>
      <c r="B359" t="s">
        <v>19</v>
      </c>
      <c r="C359" t="s">
        <v>19</v>
      </c>
      <c r="D359">
        <v>358</v>
      </c>
      <c r="E359" t="s">
        <v>20</v>
      </c>
      <c r="F359">
        <v>25602</v>
      </c>
      <c r="G359">
        <v>358</v>
      </c>
      <c r="H359">
        <v>65</v>
      </c>
      <c r="I359" t="str">
        <f t="shared" si="5"/>
        <v>Medium</v>
      </c>
      <c r="J359" t="s">
        <v>1151</v>
      </c>
      <c r="K359" t="s">
        <v>1152</v>
      </c>
      <c r="L359" t="s">
        <v>195</v>
      </c>
      <c r="M359" t="s">
        <v>196</v>
      </c>
      <c r="N359" t="s">
        <v>1153</v>
      </c>
      <c r="O359" t="s">
        <v>410</v>
      </c>
      <c r="P359">
        <v>1322.7174</v>
      </c>
      <c r="Q359">
        <v>13089000</v>
      </c>
      <c r="R359" t="s">
        <v>415</v>
      </c>
      <c r="S359">
        <v>1</v>
      </c>
    </row>
    <row r="360" spans="1:19" x14ac:dyDescent="0.3">
      <c r="A360">
        <v>359</v>
      </c>
      <c r="B360" t="s">
        <v>19</v>
      </c>
      <c r="C360" t="s">
        <v>19</v>
      </c>
      <c r="D360">
        <v>359</v>
      </c>
      <c r="E360" t="s">
        <v>20</v>
      </c>
      <c r="F360">
        <v>26086</v>
      </c>
      <c r="G360">
        <v>359</v>
      </c>
      <c r="H360">
        <v>33</v>
      </c>
      <c r="I360" t="str">
        <f t="shared" si="5"/>
        <v>Small</v>
      </c>
      <c r="J360" t="s">
        <v>1154</v>
      </c>
      <c r="K360" t="s">
        <v>1155</v>
      </c>
      <c r="L360" t="s">
        <v>64</v>
      </c>
      <c r="M360" t="s">
        <v>65</v>
      </c>
      <c r="N360" t="s">
        <v>140</v>
      </c>
      <c r="O360" t="s">
        <v>67</v>
      </c>
      <c r="P360">
        <v>1322.1606999999999</v>
      </c>
      <c r="Q360">
        <v>5134000</v>
      </c>
      <c r="R360" t="s">
        <v>262</v>
      </c>
      <c r="S360">
        <v>1</v>
      </c>
    </row>
    <row r="361" spans="1:19" x14ac:dyDescent="0.3">
      <c r="A361">
        <v>360</v>
      </c>
      <c r="B361" t="s">
        <v>19</v>
      </c>
      <c r="C361" t="s">
        <v>19</v>
      </c>
      <c r="D361">
        <v>360</v>
      </c>
      <c r="E361" t="s">
        <v>20</v>
      </c>
      <c r="F361">
        <v>23158</v>
      </c>
      <c r="G361">
        <v>360</v>
      </c>
      <c r="H361">
        <v>10</v>
      </c>
      <c r="I361" t="str">
        <f t="shared" si="5"/>
        <v>Small</v>
      </c>
      <c r="J361" t="s">
        <v>1156</v>
      </c>
      <c r="K361" t="s">
        <v>1157</v>
      </c>
      <c r="L361" t="s">
        <v>154</v>
      </c>
      <c r="M361" t="s">
        <v>155</v>
      </c>
      <c r="N361" t="s">
        <v>1158</v>
      </c>
      <c r="O361" t="s">
        <v>298</v>
      </c>
      <c r="P361">
        <v>1319.6092000000001</v>
      </c>
      <c r="Q361">
        <v>9513000</v>
      </c>
      <c r="R361" t="s">
        <v>182</v>
      </c>
      <c r="S361">
        <v>2</v>
      </c>
    </row>
    <row r="362" spans="1:19" x14ac:dyDescent="0.3">
      <c r="A362">
        <v>361</v>
      </c>
      <c r="B362" t="s">
        <v>19</v>
      </c>
      <c r="C362" t="s">
        <v>19</v>
      </c>
      <c r="D362">
        <v>361</v>
      </c>
      <c r="E362" t="s">
        <v>20</v>
      </c>
      <c r="F362">
        <v>25490</v>
      </c>
      <c r="G362">
        <v>361</v>
      </c>
      <c r="H362">
        <v>17</v>
      </c>
      <c r="I362" t="str">
        <f t="shared" si="5"/>
        <v>Small</v>
      </c>
      <c r="J362" t="s">
        <v>1159</v>
      </c>
      <c r="K362" t="s">
        <v>1160</v>
      </c>
      <c r="L362" t="s">
        <v>70</v>
      </c>
      <c r="M362" t="s">
        <v>71</v>
      </c>
      <c r="N362" t="s">
        <v>1161</v>
      </c>
      <c r="O362" t="s">
        <v>73</v>
      </c>
      <c r="P362">
        <v>1318.7688000000001</v>
      </c>
      <c r="Q362">
        <v>6064371</v>
      </c>
      <c r="R362" t="s">
        <v>121</v>
      </c>
      <c r="S362">
        <v>1</v>
      </c>
    </row>
    <row r="363" spans="1:19" x14ac:dyDescent="0.3">
      <c r="A363">
        <v>362</v>
      </c>
      <c r="B363" t="s">
        <v>19</v>
      </c>
      <c r="C363" t="s">
        <v>19</v>
      </c>
      <c r="D363">
        <v>362</v>
      </c>
      <c r="E363" t="s">
        <v>20</v>
      </c>
      <c r="F363">
        <v>23053</v>
      </c>
      <c r="G363">
        <v>362</v>
      </c>
      <c r="H363">
        <v>183</v>
      </c>
      <c r="I363" t="str">
        <f t="shared" si="5"/>
        <v>Medium</v>
      </c>
      <c r="J363" t="s">
        <v>1162</v>
      </c>
      <c r="K363" t="s">
        <v>1163</v>
      </c>
      <c r="L363" t="s">
        <v>64</v>
      </c>
      <c r="M363" t="s">
        <v>65</v>
      </c>
      <c r="N363" t="s">
        <v>67</v>
      </c>
      <c r="O363" t="s">
        <v>67</v>
      </c>
      <c r="P363">
        <v>1316.1156000000001</v>
      </c>
      <c r="Q363">
        <v>17077236</v>
      </c>
      <c r="R363" t="s">
        <v>42</v>
      </c>
      <c r="S363">
        <v>2</v>
      </c>
    </row>
    <row r="364" spans="1:19" x14ac:dyDescent="0.3">
      <c r="A364">
        <v>363</v>
      </c>
      <c r="B364" t="s">
        <v>19</v>
      </c>
      <c r="C364" t="s">
        <v>19</v>
      </c>
      <c r="D364">
        <v>363</v>
      </c>
      <c r="E364" t="s">
        <v>20</v>
      </c>
      <c r="F364">
        <v>25299</v>
      </c>
      <c r="G364">
        <v>363</v>
      </c>
      <c r="H364">
        <v>21</v>
      </c>
      <c r="I364" t="str">
        <f t="shared" si="5"/>
        <v>Small</v>
      </c>
      <c r="J364" t="s">
        <v>1164</v>
      </c>
      <c r="K364" t="s">
        <v>1165</v>
      </c>
      <c r="L364" t="s">
        <v>23</v>
      </c>
      <c r="M364" t="s">
        <v>24</v>
      </c>
      <c r="N364" t="s">
        <v>1166</v>
      </c>
      <c r="O364" t="s">
        <v>1167</v>
      </c>
      <c r="P364">
        <v>1315.9111</v>
      </c>
      <c r="Q364">
        <v>2213239</v>
      </c>
      <c r="R364" t="s">
        <v>61</v>
      </c>
      <c r="S364">
        <v>1</v>
      </c>
    </row>
    <row r="365" spans="1:19" x14ac:dyDescent="0.3">
      <c r="A365">
        <v>364</v>
      </c>
      <c r="B365" t="s">
        <v>19</v>
      </c>
      <c r="C365" t="s">
        <v>19</v>
      </c>
      <c r="D365">
        <v>364</v>
      </c>
      <c r="E365" t="s">
        <v>20</v>
      </c>
      <c r="F365">
        <v>25442</v>
      </c>
      <c r="G365">
        <v>364</v>
      </c>
      <c r="H365">
        <v>23</v>
      </c>
      <c r="I365" t="str">
        <f t="shared" si="5"/>
        <v>Small</v>
      </c>
      <c r="J365" t="s">
        <v>1168</v>
      </c>
      <c r="K365" t="s">
        <v>1169</v>
      </c>
      <c r="L365" t="s">
        <v>23</v>
      </c>
      <c r="M365" t="s">
        <v>24</v>
      </c>
      <c r="N365" t="s">
        <v>1170</v>
      </c>
      <c r="O365" t="s">
        <v>277</v>
      </c>
      <c r="P365">
        <v>1313.9576999999999</v>
      </c>
      <c r="Q365">
        <v>17188664</v>
      </c>
      <c r="R365" t="s">
        <v>27</v>
      </c>
      <c r="S365">
        <v>1</v>
      </c>
    </row>
    <row r="366" spans="1:19" x14ac:dyDescent="0.3">
      <c r="A366">
        <v>365</v>
      </c>
      <c r="B366" t="s">
        <v>19</v>
      </c>
      <c r="C366" t="s">
        <v>19</v>
      </c>
      <c r="D366">
        <v>365</v>
      </c>
      <c r="E366" t="s">
        <v>20</v>
      </c>
      <c r="F366">
        <v>26124</v>
      </c>
      <c r="G366">
        <v>365</v>
      </c>
      <c r="H366">
        <v>60</v>
      </c>
      <c r="I366" t="str">
        <f t="shared" si="5"/>
        <v>Medium</v>
      </c>
      <c r="J366" t="s">
        <v>1171</v>
      </c>
      <c r="K366" t="s">
        <v>1172</v>
      </c>
      <c r="L366" t="s">
        <v>154</v>
      </c>
      <c r="M366" t="s">
        <v>155</v>
      </c>
      <c r="N366" t="s">
        <v>298</v>
      </c>
      <c r="O366" t="s">
        <v>298</v>
      </c>
      <c r="P366">
        <v>1307.8099</v>
      </c>
      <c r="Q366">
        <v>3882064</v>
      </c>
      <c r="R366" t="s">
        <v>27</v>
      </c>
      <c r="S366">
        <v>1</v>
      </c>
    </row>
    <row r="367" spans="1:19" x14ac:dyDescent="0.3">
      <c r="A367">
        <v>366</v>
      </c>
      <c r="B367" t="s">
        <v>19</v>
      </c>
      <c r="C367" t="s">
        <v>19</v>
      </c>
      <c r="D367">
        <v>366</v>
      </c>
      <c r="E367" t="s">
        <v>20</v>
      </c>
      <c r="F367">
        <v>25832</v>
      </c>
      <c r="G367">
        <v>366</v>
      </c>
      <c r="H367">
        <v>13</v>
      </c>
      <c r="I367" t="str">
        <f t="shared" si="5"/>
        <v>Small</v>
      </c>
      <c r="J367" t="s">
        <v>1173</v>
      </c>
      <c r="K367" t="s">
        <v>1174</v>
      </c>
      <c r="L367" t="s">
        <v>257</v>
      </c>
      <c r="M367" t="s">
        <v>258</v>
      </c>
      <c r="N367" t="s">
        <v>259</v>
      </c>
      <c r="O367" t="s">
        <v>259</v>
      </c>
      <c r="P367">
        <v>1307.2506000000001</v>
      </c>
      <c r="Q367">
        <v>2365152</v>
      </c>
      <c r="R367" t="s">
        <v>30</v>
      </c>
      <c r="S367">
        <v>1</v>
      </c>
    </row>
    <row r="368" spans="1:19" x14ac:dyDescent="0.3">
      <c r="A368">
        <v>367</v>
      </c>
      <c r="B368" t="s">
        <v>19</v>
      </c>
      <c r="C368" t="s">
        <v>19</v>
      </c>
      <c r="D368">
        <v>367</v>
      </c>
      <c r="E368" t="s">
        <v>20</v>
      </c>
      <c r="F368">
        <v>25829</v>
      </c>
      <c r="G368">
        <v>367</v>
      </c>
      <c r="H368">
        <v>32</v>
      </c>
      <c r="I368" t="str">
        <f t="shared" si="5"/>
        <v>Small</v>
      </c>
      <c r="J368" t="s">
        <v>1175</v>
      </c>
      <c r="K368" t="s">
        <v>1176</v>
      </c>
      <c r="L368" t="s">
        <v>311</v>
      </c>
      <c r="M368" t="s">
        <v>369</v>
      </c>
      <c r="N368" t="s">
        <v>1177</v>
      </c>
      <c r="O368" t="s">
        <v>73</v>
      </c>
      <c r="P368">
        <v>1298.5550000000001</v>
      </c>
      <c r="Q368">
        <v>5851652</v>
      </c>
      <c r="R368" t="s">
        <v>61</v>
      </c>
      <c r="S368">
        <v>1</v>
      </c>
    </row>
    <row r="369" spans="1:19" x14ac:dyDescent="0.3">
      <c r="A369">
        <v>368</v>
      </c>
      <c r="B369" t="s">
        <v>19</v>
      </c>
      <c r="C369" t="s">
        <v>19</v>
      </c>
      <c r="D369">
        <v>368</v>
      </c>
      <c r="E369" t="s">
        <v>20</v>
      </c>
      <c r="F369">
        <v>23093</v>
      </c>
      <c r="G369">
        <v>368</v>
      </c>
      <c r="H369">
        <v>20</v>
      </c>
      <c r="I369" t="str">
        <f t="shared" si="5"/>
        <v>Small</v>
      </c>
      <c r="J369" t="s">
        <v>1178</v>
      </c>
      <c r="K369" t="s">
        <v>1179</v>
      </c>
      <c r="L369" t="s">
        <v>246</v>
      </c>
      <c r="M369" t="s">
        <v>247</v>
      </c>
      <c r="N369" t="s">
        <v>1180</v>
      </c>
      <c r="O369" t="s">
        <v>432</v>
      </c>
      <c r="P369">
        <v>1298.4926</v>
      </c>
      <c r="Q369">
        <v>7336660</v>
      </c>
      <c r="R369" t="s">
        <v>56</v>
      </c>
      <c r="S369">
        <v>2</v>
      </c>
    </row>
    <row r="370" spans="1:19" x14ac:dyDescent="0.3">
      <c r="A370">
        <v>369</v>
      </c>
      <c r="B370" t="s">
        <v>19</v>
      </c>
      <c r="C370" t="s">
        <v>19</v>
      </c>
      <c r="D370">
        <v>369</v>
      </c>
      <c r="E370" t="s">
        <v>20</v>
      </c>
      <c r="F370">
        <v>24990</v>
      </c>
      <c r="G370">
        <v>369</v>
      </c>
      <c r="H370">
        <v>33</v>
      </c>
      <c r="I370" t="str">
        <f t="shared" si="5"/>
        <v>Small</v>
      </c>
      <c r="J370" t="s">
        <v>1181</v>
      </c>
      <c r="K370" t="s">
        <v>1182</v>
      </c>
      <c r="L370" t="s">
        <v>23</v>
      </c>
      <c r="M370" t="s">
        <v>24</v>
      </c>
      <c r="N370" t="s">
        <v>60</v>
      </c>
      <c r="O370" t="s">
        <v>60</v>
      </c>
      <c r="P370">
        <v>1290.9639</v>
      </c>
      <c r="Q370">
        <v>11940799</v>
      </c>
      <c r="R370" t="s">
        <v>151</v>
      </c>
      <c r="S370">
        <v>1</v>
      </c>
    </row>
    <row r="371" spans="1:19" x14ac:dyDescent="0.3">
      <c r="A371">
        <v>370</v>
      </c>
      <c r="B371" t="s">
        <v>19</v>
      </c>
      <c r="C371" t="s">
        <v>19</v>
      </c>
      <c r="D371">
        <v>370</v>
      </c>
      <c r="E371" t="s">
        <v>20</v>
      </c>
      <c r="F371">
        <v>26190</v>
      </c>
      <c r="G371">
        <v>370</v>
      </c>
      <c r="H371">
        <v>160</v>
      </c>
      <c r="I371" t="str">
        <f t="shared" si="5"/>
        <v>Medium</v>
      </c>
      <c r="J371" t="s">
        <v>1183</v>
      </c>
      <c r="K371" t="s">
        <v>1184</v>
      </c>
      <c r="L371" t="s">
        <v>257</v>
      </c>
      <c r="M371" t="s">
        <v>258</v>
      </c>
      <c r="N371" t="s">
        <v>1185</v>
      </c>
      <c r="O371" t="s">
        <v>259</v>
      </c>
      <c r="P371">
        <v>1287.7637</v>
      </c>
      <c r="Q371">
        <v>3289000</v>
      </c>
      <c r="R371" t="s">
        <v>144</v>
      </c>
      <c r="S371">
        <v>1</v>
      </c>
    </row>
    <row r="372" spans="1:19" x14ac:dyDescent="0.3">
      <c r="A372">
        <v>371</v>
      </c>
      <c r="B372" t="s">
        <v>19</v>
      </c>
      <c r="C372" t="s">
        <v>19</v>
      </c>
      <c r="D372">
        <v>371</v>
      </c>
      <c r="E372" t="s">
        <v>20</v>
      </c>
      <c r="F372">
        <v>25331</v>
      </c>
      <c r="G372">
        <v>371</v>
      </c>
      <c r="H372">
        <v>32</v>
      </c>
      <c r="I372" t="str">
        <f t="shared" si="5"/>
        <v>Small</v>
      </c>
      <c r="J372" t="s">
        <v>1186</v>
      </c>
      <c r="K372" t="s">
        <v>1187</v>
      </c>
      <c r="L372" t="s">
        <v>33</v>
      </c>
      <c r="M372" t="s">
        <v>34</v>
      </c>
      <c r="N372" t="s">
        <v>830</v>
      </c>
      <c r="O372" t="s">
        <v>36</v>
      </c>
      <c r="P372">
        <v>1280.4156</v>
      </c>
      <c r="Q372">
        <v>6731431</v>
      </c>
      <c r="R372" t="s">
        <v>118</v>
      </c>
      <c r="S372">
        <v>1</v>
      </c>
    </row>
    <row r="373" spans="1:19" x14ac:dyDescent="0.3">
      <c r="A373">
        <v>372</v>
      </c>
      <c r="B373" t="s">
        <v>19</v>
      </c>
      <c r="C373" t="s">
        <v>19</v>
      </c>
      <c r="D373">
        <v>372</v>
      </c>
      <c r="E373" t="s">
        <v>20</v>
      </c>
      <c r="F373">
        <v>21844</v>
      </c>
      <c r="G373">
        <v>372</v>
      </c>
      <c r="H373">
        <v>24</v>
      </c>
      <c r="I373" t="str">
        <f t="shared" si="5"/>
        <v>Small</v>
      </c>
      <c r="J373" t="s">
        <v>1188</v>
      </c>
      <c r="K373" t="s">
        <v>1189</v>
      </c>
      <c r="L373" t="s">
        <v>131</v>
      </c>
      <c r="M373" t="s">
        <v>132</v>
      </c>
      <c r="N373" t="s">
        <v>794</v>
      </c>
      <c r="O373" t="s">
        <v>794</v>
      </c>
      <c r="P373">
        <v>1280.0155999999999</v>
      </c>
      <c r="Q373">
        <v>11260458</v>
      </c>
      <c r="R373" t="s">
        <v>56</v>
      </c>
      <c r="S373">
        <v>3</v>
      </c>
    </row>
    <row r="374" spans="1:19" x14ac:dyDescent="0.3">
      <c r="A374">
        <v>373</v>
      </c>
      <c r="B374" t="s">
        <v>19</v>
      </c>
      <c r="C374" t="s">
        <v>19</v>
      </c>
      <c r="D374">
        <v>373</v>
      </c>
      <c r="E374" t="s">
        <v>20</v>
      </c>
      <c r="F374">
        <v>25768</v>
      </c>
      <c r="G374">
        <v>373</v>
      </c>
      <c r="H374">
        <v>11</v>
      </c>
      <c r="I374" t="str">
        <f t="shared" si="5"/>
        <v>Small</v>
      </c>
      <c r="J374" t="s">
        <v>1190</v>
      </c>
      <c r="K374" t="s">
        <v>1191</v>
      </c>
      <c r="L374" t="s">
        <v>23</v>
      </c>
      <c r="M374" t="s">
        <v>24</v>
      </c>
      <c r="N374" t="s">
        <v>1192</v>
      </c>
      <c r="O374" t="s">
        <v>60</v>
      </c>
      <c r="P374">
        <v>1279.6712</v>
      </c>
      <c r="Q374">
        <v>3338280</v>
      </c>
      <c r="R374" t="s">
        <v>27</v>
      </c>
      <c r="S374">
        <v>1</v>
      </c>
    </row>
    <row r="375" spans="1:19" x14ac:dyDescent="0.3">
      <c r="A375">
        <v>374</v>
      </c>
      <c r="B375" t="s">
        <v>19</v>
      </c>
      <c r="C375" t="s">
        <v>19</v>
      </c>
      <c r="D375">
        <v>374</v>
      </c>
      <c r="E375" t="s">
        <v>20</v>
      </c>
      <c r="F375">
        <v>26045</v>
      </c>
      <c r="G375">
        <v>374</v>
      </c>
      <c r="H375">
        <v>6</v>
      </c>
      <c r="I375" t="str">
        <f t="shared" si="5"/>
        <v>Small</v>
      </c>
      <c r="J375" t="s">
        <v>1193</v>
      </c>
      <c r="K375" t="s">
        <v>1194</v>
      </c>
      <c r="L375" t="s">
        <v>131</v>
      </c>
      <c r="M375" t="s">
        <v>132</v>
      </c>
      <c r="N375" t="s">
        <v>143</v>
      </c>
      <c r="O375" t="s">
        <v>143</v>
      </c>
      <c r="P375">
        <v>1277.2433000000001</v>
      </c>
      <c r="Q375">
        <v>3675394</v>
      </c>
      <c r="R375" t="s">
        <v>262</v>
      </c>
      <c r="S375">
        <v>1</v>
      </c>
    </row>
    <row r="376" spans="1:19" x14ac:dyDescent="0.3">
      <c r="A376">
        <v>375</v>
      </c>
      <c r="B376" t="s">
        <v>19</v>
      </c>
      <c r="C376" t="s">
        <v>19</v>
      </c>
      <c r="D376">
        <v>375</v>
      </c>
      <c r="E376" t="s">
        <v>20</v>
      </c>
      <c r="F376">
        <v>25773</v>
      </c>
      <c r="G376">
        <v>375</v>
      </c>
      <c r="H376">
        <v>16</v>
      </c>
      <c r="I376" t="str">
        <f t="shared" si="5"/>
        <v>Small</v>
      </c>
      <c r="J376" t="s">
        <v>1195</v>
      </c>
      <c r="K376" t="s">
        <v>1196</v>
      </c>
      <c r="L376" t="s">
        <v>154</v>
      </c>
      <c r="M376" t="s">
        <v>155</v>
      </c>
      <c r="N376" t="s">
        <v>1197</v>
      </c>
      <c r="O376" t="s">
        <v>298</v>
      </c>
      <c r="P376">
        <v>1269.0071</v>
      </c>
      <c r="Q376">
        <v>3874290</v>
      </c>
      <c r="R376" t="s">
        <v>238</v>
      </c>
      <c r="S376">
        <v>1</v>
      </c>
    </row>
    <row r="377" spans="1:19" x14ac:dyDescent="0.3">
      <c r="A377">
        <v>376</v>
      </c>
      <c r="B377" t="s">
        <v>19</v>
      </c>
      <c r="C377" t="s">
        <v>19</v>
      </c>
      <c r="D377">
        <v>376</v>
      </c>
      <c r="E377" t="s">
        <v>20</v>
      </c>
      <c r="F377">
        <v>25349</v>
      </c>
      <c r="G377">
        <v>376</v>
      </c>
      <c r="H377">
        <v>62</v>
      </c>
      <c r="I377" t="str">
        <f t="shared" si="5"/>
        <v>Medium</v>
      </c>
      <c r="J377" t="s">
        <v>1198</v>
      </c>
      <c r="K377" t="s">
        <v>1199</v>
      </c>
      <c r="L377" t="s">
        <v>23</v>
      </c>
      <c r="M377" t="s">
        <v>24</v>
      </c>
      <c r="N377" t="s">
        <v>1200</v>
      </c>
      <c r="O377" t="s">
        <v>1201</v>
      </c>
      <c r="P377">
        <v>1267.2964999999999</v>
      </c>
      <c r="Q377">
        <v>9407000</v>
      </c>
      <c r="R377" t="s">
        <v>42</v>
      </c>
      <c r="S377">
        <v>1</v>
      </c>
    </row>
    <row r="378" spans="1:19" x14ac:dyDescent="0.3">
      <c r="A378">
        <v>377</v>
      </c>
      <c r="B378" t="s">
        <v>19</v>
      </c>
      <c r="C378" t="s">
        <v>19</v>
      </c>
      <c r="D378">
        <v>377</v>
      </c>
      <c r="E378" t="s">
        <v>20</v>
      </c>
      <c r="F378">
        <v>24969</v>
      </c>
      <c r="G378">
        <v>377</v>
      </c>
      <c r="H378">
        <v>10</v>
      </c>
      <c r="I378" t="str">
        <f t="shared" si="5"/>
        <v>Small</v>
      </c>
      <c r="J378" t="s">
        <v>1202</v>
      </c>
      <c r="K378" t="s">
        <v>1203</v>
      </c>
      <c r="L378" t="s">
        <v>131</v>
      </c>
      <c r="M378" t="s">
        <v>132</v>
      </c>
      <c r="N378" t="s">
        <v>1121</v>
      </c>
      <c r="O378" t="s">
        <v>794</v>
      </c>
      <c r="P378">
        <v>1267.1927000000001</v>
      </c>
      <c r="Q378">
        <v>6422743</v>
      </c>
      <c r="R378" t="s">
        <v>121</v>
      </c>
      <c r="S378">
        <v>1</v>
      </c>
    </row>
    <row r="379" spans="1:19" x14ac:dyDescent="0.3">
      <c r="A379">
        <v>378</v>
      </c>
      <c r="B379" t="s">
        <v>19</v>
      </c>
      <c r="C379" t="s">
        <v>19</v>
      </c>
      <c r="D379">
        <v>378</v>
      </c>
      <c r="E379" t="s">
        <v>20</v>
      </c>
      <c r="F379">
        <v>23147</v>
      </c>
      <c r="G379">
        <v>378</v>
      </c>
      <c r="H379">
        <v>28</v>
      </c>
      <c r="I379" t="str">
        <f t="shared" si="5"/>
        <v>Small</v>
      </c>
      <c r="J379" t="s">
        <v>1204</v>
      </c>
      <c r="K379" t="s">
        <v>1205</v>
      </c>
      <c r="L379" t="s">
        <v>176</v>
      </c>
      <c r="M379" t="s">
        <v>177</v>
      </c>
      <c r="N379" t="s">
        <v>733</v>
      </c>
      <c r="O379" t="s">
        <v>179</v>
      </c>
      <c r="P379">
        <v>1267.1264000000001</v>
      </c>
      <c r="Q379">
        <v>7136400</v>
      </c>
      <c r="R379" t="s">
        <v>151</v>
      </c>
      <c r="S379">
        <v>2</v>
      </c>
    </row>
    <row r="380" spans="1:19" x14ac:dyDescent="0.3">
      <c r="A380">
        <v>379</v>
      </c>
      <c r="B380" t="s">
        <v>19</v>
      </c>
      <c r="C380" t="s">
        <v>19</v>
      </c>
      <c r="D380">
        <v>379</v>
      </c>
      <c r="E380" t="s">
        <v>20</v>
      </c>
      <c r="F380">
        <v>26242</v>
      </c>
      <c r="G380">
        <v>379</v>
      </c>
      <c r="H380">
        <v>3</v>
      </c>
      <c r="I380" t="str">
        <f t="shared" si="5"/>
        <v>Small</v>
      </c>
      <c r="J380" t="s">
        <v>1206</v>
      </c>
      <c r="K380" t="s">
        <v>1207</v>
      </c>
      <c r="L380" t="s">
        <v>64</v>
      </c>
      <c r="M380" t="s">
        <v>65</v>
      </c>
      <c r="N380" t="s">
        <v>1208</v>
      </c>
      <c r="O380" t="s">
        <v>67</v>
      </c>
      <c r="P380">
        <v>1258.1696999999999</v>
      </c>
      <c r="Q380">
        <v>4101007</v>
      </c>
      <c r="R380" t="s">
        <v>37</v>
      </c>
      <c r="S380">
        <v>1</v>
      </c>
    </row>
    <row r="381" spans="1:19" x14ac:dyDescent="0.3">
      <c r="A381">
        <v>380</v>
      </c>
      <c r="B381" t="s">
        <v>19</v>
      </c>
      <c r="C381" t="s">
        <v>19</v>
      </c>
      <c r="D381">
        <v>380</v>
      </c>
      <c r="E381" t="s">
        <v>20</v>
      </c>
      <c r="F381">
        <v>24867</v>
      </c>
      <c r="G381">
        <v>380</v>
      </c>
      <c r="H381">
        <v>7</v>
      </c>
      <c r="I381" t="str">
        <f t="shared" si="5"/>
        <v>Small</v>
      </c>
      <c r="J381" t="s">
        <v>1209</v>
      </c>
      <c r="K381" t="s">
        <v>1210</v>
      </c>
      <c r="L381" t="s">
        <v>33</v>
      </c>
      <c r="M381" t="s">
        <v>34</v>
      </c>
      <c r="N381" t="s">
        <v>136</v>
      </c>
      <c r="O381" t="s">
        <v>137</v>
      </c>
      <c r="P381">
        <v>1256.5241000000001</v>
      </c>
      <c r="Q381">
        <v>3240085</v>
      </c>
      <c r="R381" t="s">
        <v>182</v>
      </c>
      <c r="S381">
        <v>1</v>
      </c>
    </row>
    <row r="382" spans="1:19" x14ac:dyDescent="0.3">
      <c r="A382">
        <v>381</v>
      </c>
      <c r="B382" t="s">
        <v>19</v>
      </c>
      <c r="C382" t="s">
        <v>19</v>
      </c>
      <c r="D382">
        <v>381</v>
      </c>
      <c r="E382" t="s">
        <v>20</v>
      </c>
      <c r="F382">
        <v>26066</v>
      </c>
      <c r="G382">
        <v>381</v>
      </c>
      <c r="H382">
        <v>15</v>
      </c>
      <c r="I382" t="str">
        <f t="shared" si="5"/>
        <v>Small</v>
      </c>
      <c r="J382" t="s">
        <v>1211</v>
      </c>
      <c r="K382" t="s">
        <v>1212</v>
      </c>
      <c r="L382" t="s">
        <v>131</v>
      </c>
      <c r="M382" t="s">
        <v>132</v>
      </c>
      <c r="N382" t="s">
        <v>35</v>
      </c>
      <c r="O382" t="s">
        <v>143</v>
      </c>
      <c r="P382">
        <v>1255.2007000000001</v>
      </c>
      <c r="Q382">
        <v>10713458</v>
      </c>
      <c r="R382" t="s">
        <v>182</v>
      </c>
      <c r="S382">
        <v>1</v>
      </c>
    </row>
    <row r="383" spans="1:19" x14ac:dyDescent="0.3">
      <c r="A383">
        <v>382</v>
      </c>
      <c r="B383" t="s">
        <v>19</v>
      </c>
      <c r="C383" t="s">
        <v>19</v>
      </c>
      <c r="D383">
        <v>382</v>
      </c>
      <c r="E383" t="s">
        <v>20</v>
      </c>
      <c r="F383">
        <v>25455</v>
      </c>
      <c r="G383">
        <v>382</v>
      </c>
      <c r="H383">
        <v>35</v>
      </c>
      <c r="I383" t="str">
        <f t="shared" si="5"/>
        <v>Small</v>
      </c>
      <c r="J383" t="s">
        <v>1213</v>
      </c>
      <c r="K383" t="s">
        <v>1214</v>
      </c>
      <c r="L383" t="s">
        <v>185</v>
      </c>
      <c r="M383" t="s">
        <v>186</v>
      </c>
      <c r="N383" t="s">
        <v>185</v>
      </c>
      <c r="O383" t="s">
        <v>179</v>
      </c>
      <c r="P383">
        <v>1232.4265</v>
      </c>
      <c r="Q383">
        <v>4051216</v>
      </c>
      <c r="R383" t="s">
        <v>144</v>
      </c>
      <c r="S383">
        <v>1</v>
      </c>
    </row>
    <row r="384" spans="1:19" x14ac:dyDescent="0.3">
      <c r="A384">
        <v>383</v>
      </c>
      <c r="B384" t="s">
        <v>19</v>
      </c>
      <c r="C384" t="s">
        <v>19</v>
      </c>
      <c r="D384">
        <v>383</v>
      </c>
      <c r="E384" t="s">
        <v>20</v>
      </c>
      <c r="F384">
        <v>25321</v>
      </c>
      <c r="G384">
        <v>383</v>
      </c>
      <c r="H384">
        <v>23</v>
      </c>
      <c r="I384" t="str">
        <f t="shared" si="5"/>
        <v>Small</v>
      </c>
      <c r="J384" t="s">
        <v>1215</v>
      </c>
      <c r="K384" t="s">
        <v>1216</v>
      </c>
      <c r="L384" t="s">
        <v>170</v>
      </c>
      <c r="M384" t="s">
        <v>171</v>
      </c>
      <c r="N384" t="s">
        <v>1217</v>
      </c>
      <c r="O384" t="s">
        <v>381</v>
      </c>
      <c r="P384">
        <v>1230.8907999999999</v>
      </c>
      <c r="Q384">
        <v>40439397</v>
      </c>
      <c r="R384" t="s">
        <v>467</v>
      </c>
      <c r="S384">
        <v>1</v>
      </c>
    </row>
    <row r="385" spans="1:19" x14ac:dyDescent="0.3">
      <c r="A385">
        <v>384</v>
      </c>
      <c r="B385" t="s">
        <v>19</v>
      </c>
      <c r="C385" t="s">
        <v>19</v>
      </c>
      <c r="D385">
        <v>384</v>
      </c>
      <c r="E385" t="s">
        <v>20</v>
      </c>
      <c r="F385">
        <v>25028</v>
      </c>
      <c r="G385">
        <v>384</v>
      </c>
      <c r="H385">
        <v>12</v>
      </c>
      <c r="I385" t="str">
        <f t="shared" si="5"/>
        <v>Small</v>
      </c>
      <c r="J385" t="s">
        <v>1218</v>
      </c>
      <c r="K385" t="s">
        <v>1219</v>
      </c>
      <c r="L385" t="s">
        <v>95</v>
      </c>
      <c r="M385" t="s">
        <v>96</v>
      </c>
      <c r="N385" t="s">
        <v>509</v>
      </c>
      <c r="O385" t="s">
        <v>489</v>
      </c>
      <c r="P385">
        <v>1217.6425999999999</v>
      </c>
      <c r="Q385">
        <v>2125845</v>
      </c>
      <c r="R385" t="s">
        <v>37</v>
      </c>
      <c r="S385">
        <v>1</v>
      </c>
    </row>
    <row r="386" spans="1:19" x14ac:dyDescent="0.3">
      <c r="A386">
        <v>385</v>
      </c>
      <c r="B386" t="s">
        <v>19</v>
      </c>
      <c r="C386" t="s">
        <v>19</v>
      </c>
      <c r="D386">
        <v>385</v>
      </c>
      <c r="E386" t="s">
        <v>20</v>
      </c>
      <c r="F386">
        <v>23389</v>
      </c>
      <c r="G386">
        <v>385</v>
      </c>
      <c r="H386">
        <v>31</v>
      </c>
      <c r="I386" t="str">
        <f t="shared" si="5"/>
        <v>Small</v>
      </c>
      <c r="J386" t="s">
        <v>1220</v>
      </c>
      <c r="K386" t="s">
        <v>1221</v>
      </c>
      <c r="L386" t="s">
        <v>23</v>
      </c>
      <c r="M386" t="s">
        <v>24</v>
      </c>
      <c r="N386" t="s">
        <v>277</v>
      </c>
      <c r="O386" t="s">
        <v>277</v>
      </c>
      <c r="P386">
        <v>1217.0459000000001</v>
      </c>
      <c r="Q386">
        <v>5968009</v>
      </c>
      <c r="R386" t="s">
        <v>121</v>
      </c>
      <c r="S386">
        <v>2</v>
      </c>
    </row>
    <row r="387" spans="1:19" x14ac:dyDescent="0.3">
      <c r="A387">
        <v>386</v>
      </c>
      <c r="B387" t="s">
        <v>19</v>
      </c>
      <c r="C387" t="s">
        <v>19</v>
      </c>
      <c r="D387">
        <v>386</v>
      </c>
      <c r="E387" t="s">
        <v>20</v>
      </c>
      <c r="F387">
        <v>25075</v>
      </c>
      <c r="G387">
        <v>386</v>
      </c>
      <c r="H387">
        <v>18</v>
      </c>
      <c r="I387" t="str">
        <f t="shared" ref="I387:I450" si="6">IF(H387&lt;=50,"Small",IF(H387&lt;=200,"Medium",IF(H387&lt;=500,"Large","Enterprise")))</f>
        <v>Small</v>
      </c>
      <c r="J387" t="s">
        <v>1222</v>
      </c>
      <c r="K387" t="s">
        <v>1223</v>
      </c>
      <c r="L387" t="s">
        <v>23</v>
      </c>
      <c r="M387" t="s">
        <v>24</v>
      </c>
      <c r="N387" t="s">
        <v>25</v>
      </c>
      <c r="O387" t="s">
        <v>26</v>
      </c>
      <c r="P387">
        <v>1211.9502</v>
      </c>
      <c r="Q387">
        <v>7109209</v>
      </c>
      <c r="R387" t="s">
        <v>151</v>
      </c>
      <c r="S387">
        <v>1</v>
      </c>
    </row>
    <row r="388" spans="1:19" x14ac:dyDescent="0.3">
      <c r="A388">
        <v>387</v>
      </c>
      <c r="B388" t="s">
        <v>19</v>
      </c>
      <c r="C388" t="s">
        <v>19</v>
      </c>
      <c r="D388">
        <v>387</v>
      </c>
      <c r="E388" t="s">
        <v>20</v>
      </c>
      <c r="F388">
        <v>26078</v>
      </c>
      <c r="G388">
        <v>387</v>
      </c>
      <c r="H388">
        <v>21</v>
      </c>
      <c r="I388" t="str">
        <f t="shared" si="6"/>
        <v>Small</v>
      </c>
      <c r="J388" t="s">
        <v>1224</v>
      </c>
      <c r="K388" t="s">
        <v>1225</v>
      </c>
      <c r="L388" t="s">
        <v>530</v>
      </c>
      <c r="M388" t="s">
        <v>531</v>
      </c>
      <c r="N388" t="s">
        <v>684</v>
      </c>
      <c r="O388" t="s">
        <v>533</v>
      </c>
      <c r="P388">
        <v>1210.5709999999999</v>
      </c>
      <c r="Q388">
        <v>4639880</v>
      </c>
      <c r="R388" t="s">
        <v>27</v>
      </c>
      <c r="S388">
        <v>1</v>
      </c>
    </row>
    <row r="389" spans="1:19" x14ac:dyDescent="0.3">
      <c r="A389">
        <v>388</v>
      </c>
      <c r="B389" t="s">
        <v>19</v>
      </c>
      <c r="C389" t="s">
        <v>19</v>
      </c>
      <c r="D389">
        <v>388</v>
      </c>
      <c r="E389" t="s">
        <v>20</v>
      </c>
      <c r="F389">
        <v>24931</v>
      </c>
      <c r="G389">
        <v>388</v>
      </c>
      <c r="H389">
        <v>15</v>
      </c>
      <c r="I389" t="str">
        <f t="shared" si="6"/>
        <v>Small</v>
      </c>
      <c r="J389" t="s">
        <v>1226</v>
      </c>
      <c r="K389" t="s">
        <v>1227</v>
      </c>
      <c r="L389" t="s">
        <v>33</v>
      </c>
      <c r="M389" t="s">
        <v>34</v>
      </c>
      <c r="N389" t="s">
        <v>570</v>
      </c>
      <c r="O389" t="s">
        <v>571</v>
      </c>
      <c r="P389">
        <v>1209.0625</v>
      </c>
      <c r="Q389">
        <v>2177272</v>
      </c>
      <c r="R389" t="s">
        <v>121</v>
      </c>
      <c r="S389">
        <v>1</v>
      </c>
    </row>
    <row r="390" spans="1:19" x14ac:dyDescent="0.3">
      <c r="A390">
        <v>389</v>
      </c>
      <c r="B390" t="s">
        <v>19</v>
      </c>
      <c r="C390" t="s">
        <v>19</v>
      </c>
      <c r="D390">
        <v>389</v>
      </c>
      <c r="E390" t="s">
        <v>20</v>
      </c>
      <c r="F390">
        <v>24829</v>
      </c>
      <c r="G390">
        <v>389</v>
      </c>
      <c r="H390">
        <v>4</v>
      </c>
      <c r="I390" t="str">
        <f t="shared" si="6"/>
        <v>Small</v>
      </c>
      <c r="J390" t="s">
        <v>1228</v>
      </c>
      <c r="K390" t="s">
        <v>1229</v>
      </c>
      <c r="L390" t="s">
        <v>185</v>
      </c>
      <c r="M390" t="s">
        <v>186</v>
      </c>
      <c r="N390" t="s">
        <v>185</v>
      </c>
      <c r="O390" t="s">
        <v>179</v>
      </c>
      <c r="P390">
        <v>1208.5763999999999</v>
      </c>
      <c r="Q390">
        <v>2077365</v>
      </c>
      <c r="R390" t="s">
        <v>151</v>
      </c>
      <c r="S390">
        <v>1</v>
      </c>
    </row>
    <row r="391" spans="1:19" x14ac:dyDescent="0.3">
      <c r="A391">
        <v>390</v>
      </c>
      <c r="B391" t="s">
        <v>19</v>
      </c>
      <c r="C391" t="s">
        <v>19</v>
      </c>
      <c r="D391">
        <v>390</v>
      </c>
      <c r="E391" t="s">
        <v>20</v>
      </c>
      <c r="F391">
        <v>23049</v>
      </c>
      <c r="G391">
        <v>390</v>
      </c>
      <c r="H391">
        <v>90</v>
      </c>
      <c r="I391" t="str">
        <f t="shared" si="6"/>
        <v>Medium</v>
      </c>
      <c r="J391" t="s">
        <v>1230</v>
      </c>
      <c r="K391" t="s">
        <v>1231</v>
      </c>
      <c r="L391" t="s">
        <v>77</v>
      </c>
      <c r="M391" t="s">
        <v>78</v>
      </c>
      <c r="N391" t="s">
        <v>472</v>
      </c>
      <c r="O391" t="s">
        <v>472</v>
      </c>
      <c r="P391">
        <v>1200.6346000000001</v>
      </c>
      <c r="Q391">
        <v>10974404</v>
      </c>
      <c r="R391" t="s">
        <v>262</v>
      </c>
      <c r="S391">
        <v>2</v>
      </c>
    </row>
    <row r="392" spans="1:19" x14ac:dyDescent="0.3">
      <c r="A392">
        <v>391</v>
      </c>
      <c r="B392" t="s">
        <v>19</v>
      </c>
      <c r="C392" t="s">
        <v>19</v>
      </c>
      <c r="D392">
        <v>391</v>
      </c>
      <c r="E392" t="s">
        <v>20</v>
      </c>
      <c r="F392">
        <v>22906</v>
      </c>
      <c r="G392">
        <v>391</v>
      </c>
      <c r="H392">
        <v>35</v>
      </c>
      <c r="I392" t="str">
        <f t="shared" si="6"/>
        <v>Small</v>
      </c>
      <c r="J392" t="s">
        <v>1232</v>
      </c>
      <c r="K392" t="s">
        <v>1233</v>
      </c>
      <c r="L392" t="s">
        <v>311</v>
      </c>
      <c r="M392" t="s">
        <v>369</v>
      </c>
      <c r="N392" t="s">
        <v>370</v>
      </c>
      <c r="O392" t="s">
        <v>370</v>
      </c>
      <c r="P392">
        <v>1198.6088</v>
      </c>
      <c r="Q392">
        <v>8034934</v>
      </c>
      <c r="R392" t="s">
        <v>144</v>
      </c>
      <c r="S392">
        <v>2</v>
      </c>
    </row>
    <row r="393" spans="1:19" x14ac:dyDescent="0.3">
      <c r="A393">
        <v>392</v>
      </c>
      <c r="B393" t="s">
        <v>19</v>
      </c>
      <c r="C393" t="s">
        <v>19</v>
      </c>
      <c r="D393">
        <v>392</v>
      </c>
      <c r="E393" t="s">
        <v>20</v>
      </c>
      <c r="F393">
        <v>21578</v>
      </c>
      <c r="G393">
        <v>392</v>
      </c>
      <c r="H393">
        <v>95</v>
      </c>
      <c r="I393" t="str">
        <f t="shared" si="6"/>
        <v>Medium</v>
      </c>
      <c r="J393" t="s">
        <v>1234</v>
      </c>
      <c r="K393" t="s">
        <v>1235</v>
      </c>
      <c r="L393" t="s">
        <v>360</v>
      </c>
      <c r="M393" t="s">
        <v>361</v>
      </c>
      <c r="N393" t="s">
        <v>362</v>
      </c>
      <c r="O393" t="s">
        <v>362</v>
      </c>
      <c r="P393">
        <v>1194.0835999999999</v>
      </c>
      <c r="Q393">
        <v>31216712</v>
      </c>
      <c r="R393" t="s">
        <v>27</v>
      </c>
      <c r="S393">
        <v>3</v>
      </c>
    </row>
    <row r="394" spans="1:19" x14ac:dyDescent="0.3">
      <c r="A394">
        <v>393</v>
      </c>
      <c r="B394" t="s">
        <v>19</v>
      </c>
      <c r="C394" t="s">
        <v>19</v>
      </c>
      <c r="D394">
        <v>393</v>
      </c>
      <c r="E394" t="s">
        <v>20</v>
      </c>
      <c r="F394">
        <v>24828</v>
      </c>
      <c r="G394">
        <v>393</v>
      </c>
      <c r="H394">
        <v>55</v>
      </c>
      <c r="I394" t="str">
        <f t="shared" si="6"/>
        <v>Medium</v>
      </c>
      <c r="J394" t="s">
        <v>1236</v>
      </c>
      <c r="K394" t="s">
        <v>1237</v>
      </c>
      <c r="L394" t="s">
        <v>257</v>
      </c>
      <c r="M394" t="s">
        <v>258</v>
      </c>
      <c r="N394" t="s">
        <v>1238</v>
      </c>
      <c r="O394" t="s">
        <v>259</v>
      </c>
      <c r="P394">
        <v>1190.7212</v>
      </c>
      <c r="Q394">
        <v>15595849</v>
      </c>
      <c r="R394" t="s">
        <v>262</v>
      </c>
      <c r="S394">
        <v>1</v>
      </c>
    </row>
    <row r="395" spans="1:19" x14ac:dyDescent="0.3">
      <c r="A395">
        <v>394</v>
      </c>
      <c r="B395" t="s">
        <v>19</v>
      </c>
      <c r="C395" t="s">
        <v>19</v>
      </c>
      <c r="D395">
        <v>394</v>
      </c>
      <c r="E395" t="s">
        <v>20</v>
      </c>
      <c r="F395">
        <v>23068</v>
      </c>
      <c r="G395">
        <v>394</v>
      </c>
      <c r="H395">
        <v>105</v>
      </c>
      <c r="I395" t="str">
        <f t="shared" si="6"/>
        <v>Medium</v>
      </c>
      <c r="J395" t="s">
        <v>1239</v>
      </c>
      <c r="K395" t="s">
        <v>1240</v>
      </c>
      <c r="L395" t="s">
        <v>23</v>
      </c>
      <c r="M395" t="s">
        <v>24</v>
      </c>
      <c r="N395" t="s">
        <v>1241</v>
      </c>
      <c r="O395" t="s">
        <v>26</v>
      </c>
      <c r="P395">
        <v>1185.5268000000001</v>
      </c>
      <c r="Q395">
        <v>17622027</v>
      </c>
      <c r="R395" t="s">
        <v>182</v>
      </c>
      <c r="S395">
        <v>2</v>
      </c>
    </row>
    <row r="396" spans="1:19" x14ac:dyDescent="0.3">
      <c r="A396">
        <v>395</v>
      </c>
      <c r="B396" t="s">
        <v>19</v>
      </c>
      <c r="C396" t="s">
        <v>19</v>
      </c>
      <c r="D396">
        <v>395</v>
      </c>
      <c r="E396" t="s">
        <v>20</v>
      </c>
      <c r="F396">
        <v>23166</v>
      </c>
      <c r="G396">
        <v>395</v>
      </c>
      <c r="H396">
        <v>38</v>
      </c>
      <c r="I396" t="str">
        <f t="shared" si="6"/>
        <v>Small</v>
      </c>
      <c r="J396" t="s">
        <v>1242</v>
      </c>
      <c r="K396" t="s">
        <v>1243</v>
      </c>
      <c r="L396" t="s">
        <v>917</v>
      </c>
      <c r="M396" t="s">
        <v>918</v>
      </c>
      <c r="N396" t="s">
        <v>919</v>
      </c>
      <c r="O396" t="s">
        <v>920</v>
      </c>
      <c r="P396">
        <v>1181.6153999999999</v>
      </c>
      <c r="Q396">
        <v>12149714</v>
      </c>
      <c r="R396" t="s">
        <v>182</v>
      </c>
      <c r="S396">
        <v>2</v>
      </c>
    </row>
    <row r="397" spans="1:19" x14ac:dyDescent="0.3">
      <c r="A397">
        <v>396</v>
      </c>
      <c r="B397" t="s">
        <v>19</v>
      </c>
      <c r="C397" t="s">
        <v>19</v>
      </c>
      <c r="D397">
        <v>396</v>
      </c>
      <c r="E397" t="s">
        <v>20</v>
      </c>
      <c r="F397">
        <v>23199</v>
      </c>
      <c r="G397">
        <v>396</v>
      </c>
      <c r="H397">
        <v>35</v>
      </c>
      <c r="I397" t="str">
        <f t="shared" si="6"/>
        <v>Small</v>
      </c>
      <c r="J397" t="s">
        <v>1244</v>
      </c>
      <c r="K397" t="s">
        <v>1245</v>
      </c>
      <c r="L397" t="s">
        <v>547</v>
      </c>
      <c r="M397" t="s">
        <v>548</v>
      </c>
      <c r="N397" t="s">
        <v>549</v>
      </c>
      <c r="O397" t="s">
        <v>549</v>
      </c>
      <c r="P397">
        <v>1179.4045000000001</v>
      </c>
      <c r="Q397">
        <v>3672940</v>
      </c>
      <c r="R397" t="s">
        <v>449</v>
      </c>
      <c r="S397">
        <v>2</v>
      </c>
    </row>
    <row r="398" spans="1:19" x14ac:dyDescent="0.3">
      <c r="A398">
        <v>397</v>
      </c>
      <c r="B398" t="s">
        <v>19</v>
      </c>
      <c r="C398" t="s">
        <v>19</v>
      </c>
      <c r="D398">
        <v>397</v>
      </c>
      <c r="E398" t="s">
        <v>20</v>
      </c>
      <c r="F398">
        <v>25434</v>
      </c>
      <c r="G398">
        <v>397</v>
      </c>
      <c r="H398">
        <v>17</v>
      </c>
      <c r="I398" t="str">
        <f t="shared" si="6"/>
        <v>Small</v>
      </c>
      <c r="J398" t="s">
        <v>1246</v>
      </c>
      <c r="K398" t="s">
        <v>1247</v>
      </c>
      <c r="L398" t="s">
        <v>257</v>
      </c>
      <c r="M398" t="s">
        <v>258</v>
      </c>
      <c r="N398" t="s">
        <v>871</v>
      </c>
      <c r="O398" t="s">
        <v>259</v>
      </c>
      <c r="P398">
        <v>1179.1043</v>
      </c>
      <c r="Q398">
        <v>14236162</v>
      </c>
      <c r="R398" t="s">
        <v>37</v>
      </c>
      <c r="S398">
        <v>1</v>
      </c>
    </row>
    <row r="399" spans="1:19" x14ac:dyDescent="0.3">
      <c r="A399">
        <v>398</v>
      </c>
      <c r="B399" t="s">
        <v>19</v>
      </c>
      <c r="C399" t="s">
        <v>19</v>
      </c>
      <c r="D399">
        <v>398</v>
      </c>
      <c r="E399" t="s">
        <v>20</v>
      </c>
      <c r="F399">
        <v>25812</v>
      </c>
      <c r="G399">
        <v>398</v>
      </c>
      <c r="H399">
        <v>10</v>
      </c>
      <c r="I399" t="str">
        <f t="shared" si="6"/>
        <v>Small</v>
      </c>
      <c r="J399" t="s">
        <v>1248</v>
      </c>
      <c r="K399" t="s">
        <v>1249</v>
      </c>
      <c r="L399" t="s">
        <v>95</v>
      </c>
      <c r="M399" t="s">
        <v>96</v>
      </c>
      <c r="N399" t="s">
        <v>1250</v>
      </c>
      <c r="O399" t="s">
        <v>147</v>
      </c>
      <c r="P399">
        <v>1178.9106999999999</v>
      </c>
      <c r="Q399">
        <v>2290043</v>
      </c>
      <c r="R399" t="s">
        <v>151</v>
      </c>
      <c r="S399">
        <v>1</v>
      </c>
    </row>
    <row r="400" spans="1:19" x14ac:dyDescent="0.3">
      <c r="A400">
        <v>399</v>
      </c>
      <c r="B400" t="s">
        <v>19</v>
      </c>
      <c r="C400" t="s">
        <v>19</v>
      </c>
      <c r="D400">
        <v>399</v>
      </c>
      <c r="E400" t="s">
        <v>20</v>
      </c>
      <c r="F400">
        <v>25214</v>
      </c>
      <c r="G400">
        <v>399</v>
      </c>
      <c r="H400">
        <v>23</v>
      </c>
      <c r="I400" t="str">
        <f t="shared" si="6"/>
        <v>Small</v>
      </c>
      <c r="J400" t="s">
        <v>1251</v>
      </c>
      <c r="K400" t="s">
        <v>1252</v>
      </c>
      <c r="L400" t="s">
        <v>95</v>
      </c>
      <c r="M400" t="s">
        <v>96</v>
      </c>
      <c r="N400" t="s">
        <v>1253</v>
      </c>
      <c r="O400" t="s">
        <v>150</v>
      </c>
      <c r="P400">
        <v>1178.0823</v>
      </c>
      <c r="Q400">
        <v>7093459</v>
      </c>
      <c r="R400" t="s">
        <v>27</v>
      </c>
      <c r="S400">
        <v>1</v>
      </c>
    </row>
    <row r="401" spans="1:19" x14ac:dyDescent="0.3">
      <c r="A401">
        <v>400</v>
      </c>
      <c r="B401" t="s">
        <v>19</v>
      </c>
      <c r="C401" t="s">
        <v>19</v>
      </c>
      <c r="D401">
        <v>400</v>
      </c>
      <c r="E401" t="s">
        <v>20</v>
      </c>
      <c r="F401">
        <v>25769</v>
      </c>
      <c r="G401">
        <v>400</v>
      </c>
      <c r="H401">
        <v>15</v>
      </c>
      <c r="I401" t="str">
        <f t="shared" si="6"/>
        <v>Small</v>
      </c>
      <c r="J401" t="s">
        <v>1254</v>
      </c>
      <c r="K401" t="s">
        <v>1255</v>
      </c>
      <c r="L401" t="s">
        <v>95</v>
      </c>
      <c r="M401" t="s">
        <v>96</v>
      </c>
      <c r="N401" t="s">
        <v>1256</v>
      </c>
      <c r="O401" t="s">
        <v>489</v>
      </c>
      <c r="P401">
        <v>1176.6722</v>
      </c>
      <c r="Q401">
        <v>2309500</v>
      </c>
      <c r="R401" t="s">
        <v>151</v>
      </c>
      <c r="S401">
        <v>1</v>
      </c>
    </row>
    <row r="402" spans="1:19" x14ac:dyDescent="0.3">
      <c r="A402">
        <v>401</v>
      </c>
      <c r="B402" t="s">
        <v>19</v>
      </c>
      <c r="C402" t="s">
        <v>19</v>
      </c>
      <c r="D402">
        <v>401</v>
      </c>
      <c r="E402" t="s">
        <v>20</v>
      </c>
      <c r="F402">
        <v>26187</v>
      </c>
      <c r="G402">
        <v>401</v>
      </c>
      <c r="H402">
        <v>37</v>
      </c>
      <c r="I402" t="str">
        <f t="shared" si="6"/>
        <v>Small</v>
      </c>
      <c r="J402" t="s">
        <v>1257</v>
      </c>
      <c r="K402" t="s">
        <v>1258</v>
      </c>
      <c r="L402" t="s">
        <v>547</v>
      </c>
      <c r="M402" t="s">
        <v>548</v>
      </c>
      <c r="N402" t="s">
        <v>1259</v>
      </c>
      <c r="O402" t="s">
        <v>549</v>
      </c>
      <c r="P402">
        <v>1175.9712999999999</v>
      </c>
      <c r="Q402">
        <v>3420509</v>
      </c>
      <c r="R402" t="s">
        <v>121</v>
      </c>
      <c r="S402">
        <v>1</v>
      </c>
    </row>
    <row r="403" spans="1:19" x14ac:dyDescent="0.3">
      <c r="A403">
        <v>402</v>
      </c>
      <c r="B403" t="s">
        <v>19</v>
      </c>
      <c r="C403" t="s">
        <v>19</v>
      </c>
      <c r="D403">
        <v>402</v>
      </c>
      <c r="E403" t="s">
        <v>20</v>
      </c>
      <c r="F403">
        <v>21462</v>
      </c>
      <c r="G403">
        <v>402</v>
      </c>
      <c r="H403">
        <v>425</v>
      </c>
      <c r="I403" t="str">
        <f t="shared" si="6"/>
        <v>Large</v>
      </c>
      <c r="J403" t="s">
        <v>1260</v>
      </c>
      <c r="K403" t="s">
        <v>1261</v>
      </c>
      <c r="L403" t="s">
        <v>311</v>
      </c>
      <c r="M403" t="s">
        <v>369</v>
      </c>
      <c r="N403" t="s">
        <v>1262</v>
      </c>
      <c r="O403" t="s">
        <v>370</v>
      </c>
      <c r="P403">
        <v>1174.4444000000001</v>
      </c>
      <c r="Q403">
        <v>8029000</v>
      </c>
      <c r="R403" t="s">
        <v>243</v>
      </c>
      <c r="S403">
        <v>3</v>
      </c>
    </row>
    <row r="404" spans="1:19" x14ac:dyDescent="0.3">
      <c r="A404">
        <v>403</v>
      </c>
      <c r="B404" t="s">
        <v>19</v>
      </c>
      <c r="C404" t="s">
        <v>19</v>
      </c>
      <c r="D404">
        <v>403</v>
      </c>
      <c r="E404" t="s">
        <v>20</v>
      </c>
      <c r="F404">
        <v>24977</v>
      </c>
      <c r="G404">
        <v>403</v>
      </c>
      <c r="H404">
        <v>45</v>
      </c>
      <c r="I404" t="str">
        <f t="shared" si="6"/>
        <v>Small</v>
      </c>
      <c r="J404" t="s">
        <v>1263</v>
      </c>
      <c r="K404" t="s">
        <v>1264</v>
      </c>
      <c r="L404" t="s">
        <v>23</v>
      </c>
      <c r="M404" t="s">
        <v>24</v>
      </c>
      <c r="N404" t="s">
        <v>1265</v>
      </c>
      <c r="O404" t="s">
        <v>26</v>
      </c>
      <c r="P404">
        <v>1174.2551000000001</v>
      </c>
      <c r="Q404">
        <v>2119940</v>
      </c>
      <c r="R404" t="s">
        <v>516</v>
      </c>
      <c r="S404">
        <v>1</v>
      </c>
    </row>
    <row r="405" spans="1:19" x14ac:dyDescent="0.3">
      <c r="A405">
        <v>404</v>
      </c>
      <c r="B405" t="s">
        <v>19</v>
      </c>
      <c r="C405" t="s">
        <v>19</v>
      </c>
      <c r="D405">
        <v>404</v>
      </c>
      <c r="E405" t="s">
        <v>20</v>
      </c>
      <c r="F405">
        <v>24850</v>
      </c>
      <c r="G405">
        <v>404</v>
      </c>
      <c r="H405">
        <v>31</v>
      </c>
      <c r="I405" t="str">
        <f t="shared" si="6"/>
        <v>Small</v>
      </c>
      <c r="J405" t="s">
        <v>1266</v>
      </c>
      <c r="K405" t="s">
        <v>1267</v>
      </c>
      <c r="L405" t="s">
        <v>64</v>
      </c>
      <c r="M405" t="s">
        <v>65</v>
      </c>
      <c r="N405" t="s">
        <v>66</v>
      </c>
      <c r="O405" t="s">
        <v>67</v>
      </c>
      <c r="P405">
        <v>1169.6854000000001</v>
      </c>
      <c r="Q405">
        <v>8016781</v>
      </c>
      <c r="R405" t="s">
        <v>243</v>
      </c>
      <c r="S405">
        <v>1</v>
      </c>
    </row>
    <row r="406" spans="1:19" x14ac:dyDescent="0.3">
      <c r="A406">
        <v>405</v>
      </c>
      <c r="B406" t="s">
        <v>19</v>
      </c>
      <c r="C406" t="s">
        <v>19</v>
      </c>
      <c r="D406">
        <v>405</v>
      </c>
      <c r="E406" t="s">
        <v>20</v>
      </c>
      <c r="F406">
        <v>25685</v>
      </c>
      <c r="G406">
        <v>405</v>
      </c>
      <c r="H406">
        <v>25</v>
      </c>
      <c r="I406" t="str">
        <f t="shared" si="6"/>
        <v>Small</v>
      </c>
      <c r="J406" t="s">
        <v>1268</v>
      </c>
      <c r="K406" t="s">
        <v>1269</v>
      </c>
      <c r="L406" t="s">
        <v>547</v>
      </c>
      <c r="M406" t="s">
        <v>548</v>
      </c>
      <c r="N406" t="s">
        <v>549</v>
      </c>
      <c r="O406" t="s">
        <v>549</v>
      </c>
      <c r="P406">
        <v>1167.3142</v>
      </c>
      <c r="Q406">
        <v>2961688</v>
      </c>
      <c r="R406" t="s">
        <v>61</v>
      </c>
      <c r="S406">
        <v>1</v>
      </c>
    </row>
    <row r="407" spans="1:19" x14ac:dyDescent="0.3">
      <c r="A407">
        <v>406</v>
      </c>
      <c r="B407" t="s">
        <v>19</v>
      </c>
      <c r="C407" t="s">
        <v>19</v>
      </c>
      <c r="D407">
        <v>406</v>
      </c>
      <c r="E407" t="s">
        <v>20</v>
      </c>
      <c r="F407">
        <v>25183</v>
      </c>
      <c r="G407">
        <v>406</v>
      </c>
      <c r="H407">
        <v>9</v>
      </c>
      <c r="I407" t="str">
        <f t="shared" si="6"/>
        <v>Small</v>
      </c>
      <c r="J407" t="s">
        <v>1270</v>
      </c>
      <c r="K407" t="s">
        <v>1271</v>
      </c>
      <c r="L407" t="s">
        <v>83</v>
      </c>
      <c r="M407" t="s">
        <v>84</v>
      </c>
      <c r="N407" t="s">
        <v>291</v>
      </c>
      <c r="O407" t="s">
        <v>609</v>
      </c>
      <c r="P407">
        <v>1163.9888000000001</v>
      </c>
      <c r="Q407">
        <v>2079211</v>
      </c>
      <c r="R407" t="s">
        <v>151</v>
      </c>
      <c r="S407">
        <v>1</v>
      </c>
    </row>
    <row r="408" spans="1:19" x14ac:dyDescent="0.3">
      <c r="A408">
        <v>407</v>
      </c>
      <c r="B408" t="s">
        <v>19</v>
      </c>
      <c r="C408" t="s">
        <v>19</v>
      </c>
      <c r="D408">
        <v>407</v>
      </c>
      <c r="E408" t="s">
        <v>20</v>
      </c>
      <c r="F408">
        <v>21079</v>
      </c>
      <c r="G408">
        <v>407</v>
      </c>
      <c r="H408">
        <v>62</v>
      </c>
      <c r="I408" t="str">
        <f t="shared" si="6"/>
        <v>Medium</v>
      </c>
      <c r="J408" t="s">
        <v>1272</v>
      </c>
      <c r="K408" t="s">
        <v>1273</v>
      </c>
      <c r="L408" t="s">
        <v>77</v>
      </c>
      <c r="M408" t="s">
        <v>78</v>
      </c>
      <c r="N408" t="s">
        <v>1274</v>
      </c>
      <c r="O408" t="s">
        <v>472</v>
      </c>
      <c r="P408">
        <v>1163.2140999999999</v>
      </c>
      <c r="Q408">
        <v>10141765</v>
      </c>
      <c r="R408" t="s">
        <v>144</v>
      </c>
      <c r="S408">
        <v>3</v>
      </c>
    </row>
    <row r="409" spans="1:19" x14ac:dyDescent="0.3">
      <c r="A409">
        <v>408</v>
      </c>
      <c r="B409" t="s">
        <v>19</v>
      </c>
      <c r="C409" t="s">
        <v>19</v>
      </c>
      <c r="D409">
        <v>408</v>
      </c>
      <c r="E409" t="s">
        <v>20</v>
      </c>
      <c r="F409">
        <v>25990</v>
      </c>
      <c r="G409">
        <v>408</v>
      </c>
      <c r="H409">
        <v>65</v>
      </c>
      <c r="I409" t="str">
        <f t="shared" si="6"/>
        <v>Medium</v>
      </c>
      <c r="J409" t="s">
        <v>1275</v>
      </c>
      <c r="K409" t="s">
        <v>1276</v>
      </c>
      <c r="L409" t="s">
        <v>360</v>
      </c>
      <c r="M409" t="s">
        <v>361</v>
      </c>
      <c r="N409" t="s">
        <v>781</v>
      </c>
      <c r="O409" t="s">
        <v>556</v>
      </c>
      <c r="P409">
        <v>1160.8391999999999</v>
      </c>
      <c r="Q409">
        <v>48898043</v>
      </c>
      <c r="R409" t="s">
        <v>243</v>
      </c>
      <c r="S409">
        <v>1</v>
      </c>
    </row>
    <row r="410" spans="1:19" x14ac:dyDescent="0.3">
      <c r="A410">
        <v>409</v>
      </c>
      <c r="B410" t="s">
        <v>19</v>
      </c>
      <c r="C410" t="s">
        <v>19</v>
      </c>
      <c r="D410">
        <v>409</v>
      </c>
      <c r="E410" t="s">
        <v>20</v>
      </c>
      <c r="F410">
        <v>25142</v>
      </c>
      <c r="G410">
        <v>409</v>
      </c>
      <c r="H410">
        <v>17</v>
      </c>
      <c r="I410" t="str">
        <f t="shared" si="6"/>
        <v>Small</v>
      </c>
      <c r="J410" t="s">
        <v>1277</v>
      </c>
      <c r="K410" t="s">
        <v>1278</v>
      </c>
      <c r="L410" t="s">
        <v>185</v>
      </c>
      <c r="M410" t="s">
        <v>186</v>
      </c>
      <c r="N410" t="s">
        <v>1279</v>
      </c>
      <c r="O410" t="s">
        <v>1280</v>
      </c>
      <c r="P410">
        <v>1152.9353000000001</v>
      </c>
      <c r="Q410">
        <v>7596484</v>
      </c>
      <c r="R410" t="s">
        <v>449</v>
      </c>
      <c r="S410">
        <v>1</v>
      </c>
    </row>
    <row r="411" spans="1:19" x14ac:dyDescent="0.3">
      <c r="A411">
        <v>410</v>
      </c>
      <c r="B411" t="s">
        <v>19</v>
      </c>
      <c r="C411" t="s">
        <v>19</v>
      </c>
      <c r="D411">
        <v>410</v>
      </c>
      <c r="E411" t="s">
        <v>20</v>
      </c>
      <c r="F411">
        <v>21338</v>
      </c>
      <c r="G411">
        <v>410</v>
      </c>
      <c r="H411">
        <v>65</v>
      </c>
      <c r="I411" t="str">
        <f t="shared" si="6"/>
        <v>Medium</v>
      </c>
      <c r="J411" t="s">
        <v>1281</v>
      </c>
      <c r="K411" t="s">
        <v>1282</v>
      </c>
      <c r="L411" t="s">
        <v>164</v>
      </c>
      <c r="M411" t="s">
        <v>165</v>
      </c>
      <c r="N411" t="s">
        <v>166</v>
      </c>
      <c r="O411" t="s">
        <v>167</v>
      </c>
      <c r="P411">
        <v>1151.8544999999999</v>
      </c>
      <c r="Q411">
        <v>8052266</v>
      </c>
      <c r="R411" t="s">
        <v>262</v>
      </c>
      <c r="S411">
        <v>3</v>
      </c>
    </row>
    <row r="412" spans="1:19" x14ac:dyDescent="0.3">
      <c r="A412">
        <v>411</v>
      </c>
      <c r="B412" t="s">
        <v>19</v>
      </c>
      <c r="C412" t="s">
        <v>19</v>
      </c>
      <c r="D412">
        <v>411</v>
      </c>
      <c r="E412" t="s">
        <v>20</v>
      </c>
      <c r="F412">
        <v>23097</v>
      </c>
      <c r="G412">
        <v>411</v>
      </c>
      <c r="H412">
        <v>170</v>
      </c>
      <c r="I412" t="str">
        <f t="shared" si="6"/>
        <v>Medium</v>
      </c>
      <c r="J412" t="s">
        <v>1283</v>
      </c>
      <c r="K412" t="s">
        <v>1284</v>
      </c>
      <c r="L412" t="s">
        <v>33</v>
      </c>
      <c r="M412" t="s">
        <v>34</v>
      </c>
      <c r="N412" t="s">
        <v>1285</v>
      </c>
      <c r="O412" t="s">
        <v>36</v>
      </c>
      <c r="P412">
        <v>1150.4753000000001</v>
      </c>
      <c r="Q412">
        <v>16187990</v>
      </c>
      <c r="R412" t="s">
        <v>118</v>
      </c>
      <c r="S412">
        <v>2</v>
      </c>
    </row>
    <row r="413" spans="1:19" x14ac:dyDescent="0.3">
      <c r="A413">
        <v>412</v>
      </c>
      <c r="B413" t="s">
        <v>19</v>
      </c>
      <c r="C413" t="s">
        <v>19</v>
      </c>
      <c r="D413">
        <v>412</v>
      </c>
      <c r="E413" t="s">
        <v>20</v>
      </c>
      <c r="F413">
        <v>22993</v>
      </c>
      <c r="G413">
        <v>412</v>
      </c>
      <c r="H413">
        <v>36</v>
      </c>
      <c r="I413" t="str">
        <f t="shared" si="6"/>
        <v>Small</v>
      </c>
      <c r="J413" t="s">
        <v>1286</v>
      </c>
      <c r="K413" t="s">
        <v>1287</v>
      </c>
      <c r="L413" t="s">
        <v>131</v>
      </c>
      <c r="M413" t="s">
        <v>132</v>
      </c>
      <c r="N413" t="s">
        <v>1288</v>
      </c>
      <c r="O413" t="s">
        <v>143</v>
      </c>
      <c r="P413">
        <v>1149.5011999999999</v>
      </c>
      <c r="Q413">
        <v>6759414</v>
      </c>
      <c r="R413" t="s">
        <v>182</v>
      </c>
      <c r="S413">
        <v>2</v>
      </c>
    </row>
    <row r="414" spans="1:19" x14ac:dyDescent="0.3">
      <c r="A414">
        <v>413</v>
      </c>
      <c r="B414" t="s">
        <v>19</v>
      </c>
      <c r="C414" t="s">
        <v>19</v>
      </c>
      <c r="D414">
        <v>413</v>
      </c>
      <c r="E414" t="s">
        <v>20</v>
      </c>
      <c r="F414">
        <v>22956</v>
      </c>
      <c r="G414">
        <v>413</v>
      </c>
      <c r="H414">
        <v>40</v>
      </c>
      <c r="I414" t="str">
        <f t="shared" si="6"/>
        <v>Small</v>
      </c>
      <c r="J414" t="s">
        <v>1289</v>
      </c>
      <c r="K414" t="s">
        <v>1290</v>
      </c>
      <c r="L414" t="s">
        <v>311</v>
      </c>
      <c r="M414" t="s">
        <v>369</v>
      </c>
      <c r="N414" t="s">
        <v>370</v>
      </c>
      <c r="O414" t="s">
        <v>370</v>
      </c>
      <c r="P414">
        <v>1149.4577999999999</v>
      </c>
      <c r="Q414">
        <v>15541118</v>
      </c>
      <c r="R414" t="s">
        <v>49</v>
      </c>
      <c r="S414">
        <v>2</v>
      </c>
    </row>
    <row r="415" spans="1:19" x14ac:dyDescent="0.3">
      <c r="A415">
        <v>414</v>
      </c>
      <c r="B415" t="s">
        <v>19</v>
      </c>
      <c r="C415" t="s">
        <v>19</v>
      </c>
      <c r="D415">
        <v>414</v>
      </c>
      <c r="E415" t="s">
        <v>20</v>
      </c>
      <c r="F415">
        <v>26613</v>
      </c>
      <c r="G415">
        <v>414</v>
      </c>
      <c r="H415">
        <v>40</v>
      </c>
      <c r="I415" t="str">
        <f t="shared" si="6"/>
        <v>Small</v>
      </c>
      <c r="J415" t="s">
        <v>1291</v>
      </c>
      <c r="K415" t="s">
        <v>1292</v>
      </c>
      <c r="L415" t="s">
        <v>257</v>
      </c>
      <c r="M415" t="s">
        <v>258</v>
      </c>
      <c r="N415" t="s">
        <v>259</v>
      </c>
      <c r="O415" t="s">
        <v>259</v>
      </c>
      <c r="P415">
        <v>1147.4862000000001</v>
      </c>
      <c r="Q415">
        <v>3130392</v>
      </c>
      <c r="R415" t="s">
        <v>37</v>
      </c>
      <c r="S415">
        <v>1</v>
      </c>
    </row>
    <row r="416" spans="1:19" x14ac:dyDescent="0.3">
      <c r="A416">
        <v>415</v>
      </c>
      <c r="B416" t="s">
        <v>19</v>
      </c>
      <c r="C416" t="s">
        <v>19</v>
      </c>
      <c r="D416">
        <v>415</v>
      </c>
      <c r="E416" t="s">
        <v>20</v>
      </c>
      <c r="F416">
        <v>25017</v>
      </c>
      <c r="G416">
        <v>415</v>
      </c>
      <c r="H416">
        <v>71</v>
      </c>
      <c r="I416" t="str">
        <f t="shared" si="6"/>
        <v>Medium</v>
      </c>
      <c r="J416" t="s">
        <v>1293</v>
      </c>
      <c r="K416" t="s">
        <v>1294</v>
      </c>
      <c r="L416" t="s">
        <v>154</v>
      </c>
      <c r="M416" t="s">
        <v>155</v>
      </c>
      <c r="N416" t="s">
        <v>1295</v>
      </c>
      <c r="O416" t="s">
        <v>520</v>
      </c>
      <c r="P416">
        <v>1143.048</v>
      </c>
      <c r="Q416">
        <v>14079806</v>
      </c>
      <c r="R416" t="s">
        <v>37</v>
      </c>
      <c r="S416">
        <v>1</v>
      </c>
    </row>
    <row r="417" spans="1:19" x14ac:dyDescent="0.3">
      <c r="A417">
        <v>416</v>
      </c>
      <c r="B417" t="s">
        <v>19</v>
      </c>
      <c r="C417" t="s">
        <v>19</v>
      </c>
      <c r="D417">
        <v>416</v>
      </c>
      <c r="E417" t="s">
        <v>20</v>
      </c>
      <c r="F417">
        <v>26032</v>
      </c>
      <c r="G417">
        <v>416</v>
      </c>
      <c r="H417">
        <v>13</v>
      </c>
      <c r="I417" t="str">
        <f t="shared" si="6"/>
        <v>Small</v>
      </c>
      <c r="J417" t="s">
        <v>1296</v>
      </c>
      <c r="K417" t="s">
        <v>1297</v>
      </c>
      <c r="L417" t="s">
        <v>797</v>
      </c>
      <c r="M417" t="s">
        <v>798</v>
      </c>
      <c r="N417" t="s">
        <v>79</v>
      </c>
      <c r="O417" t="s">
        <v>298</v>
      </c>
      <c r="P417">
        <v>1136.8085000000001</v>
      </c>
      <c r="Q417">
        <v>2583087</v>
      </c>
      <c r="R417" t="s">
        <v>30</v>
      </c>
      <c r="S417">
        <v>1</v>
      </c>
    </row>
    <row r="418" spans="1:19" x14ac:dyDescent="0.3">
      <c r="A418">
        <v>417</v>
      </c>
      <c r="B418" t="s">
        <v>19</v>
      </c>
      <c r="C418" t="s">
        <v>19</v>
      </c>
      <c r="D418">
        <v>417</v>
      </c>
      <c r="E418" t="s">
        <v>20</v>
      </c>
      <c r="F418">
        <v>25668</v>
      </c>
      <c r="G418">
        <v>417</v>
      </c>
      <c r="H418">
        <v>11</v>
      </c>
      <c r="I418" t="str">
        <f t="shared" si="6"/>
        <v>Small</v>
      </c>
      <c r="J418" t="s">
        <v>1298</v>
      </c>
      <c r="K418" t="s">
        <v>1299</v>
      </c>
      <c r="L418" t="s">
        <v>23</v>
      </c>
      <c r="M418" t="s">
        <v>24</v>
      </c>
      <c r="N418" t="s">
        <v>504</v>
      </c>
      <c r="O418" t="s">
        <v>26</v>
      </c>
      <c r="P418">
        <v>1136.7711999999999</v>
      </c>
      <c r="Q418">
        <v>2069044</v>
      </c>
      <c r="R418" t="s">
        <v>151</v>
      </c>
      <c r="S418">
        <v>1</v>
      </c>
    </row>
    <row r="419" spans="1:19" x14ac:dyDescent="0.3">
      <c r="A419">
        <v>418</v>
      </c>
      <c r="B419" t="s">
        <v>19</v>
      </c>
      <c r="C419" t="s">
        <v>19</v>
      </c>
      <c r="D419">
        <v>418</v>
      </c>
      <c r="E419" t="s">
        <v>20</v>
      </c>
      <c r="F419">
        <v>25581</v>
      </c>
      <c r="G419">
        <v>418</v>
      </c>
      <c r="H419">
        <v>50</v>
      </c>
      <c r="I419" t="str">
        <f t="shared" si="6"/>
        <v>Small</v>
      </c>
      <c r="J419" t="s">
        <v>1300</v>
      </c>
      <c r="K419" t="s">
        <v>1301</v>
      </c>
      <c r="L419" t="s">
        <v>311</v>
      </c>
      <c r="M419" t="s">
        <v>369</v>
      </c>
      <c r="N419" t="s">
        <v>784</v>
      </c>
      <c r="O419" t="s">
        <v>370</v>
      </c>
      <c r="P419">
        <v>1130.0017</v>
      </c>
      <c r="Q419">
        <v>4930831</v>
      </c>
      <c r="R419" t="s">
        <v>144</v>
      </c>
      <c r="S419">
        <v>1</v>
      </c>
    </row>
    <row r="420" spans="1:19" x14ac:dyDescent="0.3">
      <c r="A420">
        <v>419</v>
      </c>
      <c r="B420" t="s">
        <v>19</v>
      </c>
      <c r="C420" t="s">
        <v>19</v>
      </c>
      <c r="D420">
        <v>419</v>
      </c>
      <c r="E420" t="s">
        <v>20</v>
      </c>
      <c r="F420">
        <v>25358</v>
      </c>
      <c r="G420">
        <v>419</v>
      </c>
      <c r="H420">
        <v>22</v>
      </c>
      <c r="I420" t="str">
        <f t="shared" si="6"/>
        <v>Small</v>
      </c>
      <c r="J420" t="s">
        <v>1302</v>
      </c>
      <c r="K420" t="s">
        <v>1303</v>
      </c>
      <c r="L420" t="s">
        <v>23</v>
      </c>
      <c r="M420" t="s">
        <v>24</v>
      </c>
      <c r="N420" t="s">
        <v>277</v>
      </c>
      <c r="O420" t="s">
        <v>277</v>
      </c>
      <c r="P420">
        <v>1128.1892</v>
      </c>
      <c r="Q420">
        <v>2045107</v>
      </c>
      <c r="R420" t="s">
        <v>243</v>
      </c>
      <c r="S420">
        <v>1</v>
      </c>
    </row>
    <row r="421" spans="1:19" x14ac:dyDescent="0.3">
      <c r="A421">
        <v>420</v>
      </c>
      <c r="B421" t="s">
        <v>19</v>
      </c>
      <c r="C421" t="s">
        <v>19</v>
      </c>
      <c r="D421">
        <v>420</v>
      </c>
      <c r="E421" t="s">
        <v>20</v>
      </c>
      <c r="F421">
        <v>26418</v>
      </c>
      <c r="G421">
        <v>420</v>
      </c>
      <c r="H421">
        <v>61</v>
      </c>
      <c r="I421" t="str">
        <f t="shared" si="6"/>
        <v>Medium</v>
      </c>
      <c r="J421" t="s">
        <v>1304</v>
      </c>
      <c r="K421" t="s">
        <v>1305</v>
      </c>
      <c r="L421" t="s">
        <v>185</v>
      </c>
      <c r="M421" t="s">
        <v>186</v>
      </c>
      <c r="N421" t="s">
        <v>185</v>
      </c>
      <c r="O421" t="s">
        <v>179</v>
      </c>
      <c r="P421">
        <v>1125.7711999999999</v>
      </c>
      <c r="Q421">
        <v>5485216</v>
      </c>
      <c r="R421" t="s">
        <v>37</v>
      </c>
      <c r="S421">
        <v>1</v>
      </c>
    </row>
    <row r="422" spans="1:19" x14ac:dyDescent="0.3">
      <c r="A422">
        <v>421</v>
      </c>
      <c r="B422" t="s">
        <v>19</v>
      </c>
      <c r="C422" t="s">
        <v>19</v>
      </c>
      <c r="D422">
        <v>421</v>
      </c>
      <c r="E422" t="s">
        <v>20</v>
      </c>
      <c r="F422">
        <v>26585</v>
      </c>
      <c r="G422">
        <v>421</v>
      </c>
      <c r="H422">
        <v>73</v>
      </c>
      <c r="I422" t="str">
        <f t="shared" si="6"/>
        <v>Medium</v>
      </c>
      <c r="J422" t="s">
        <v>1306</v>
      </c>
      <c r="K422" t="s">
        <v>1307</v>
      </c>
      <c r="L422" t="s">
        <v>95</v>
      </c>
      <c r="M422" t="s">
        <v>96</v>
      </c>
      <c r="N422" t="s">
        <v>1308</v>
      </c>
      <c r="O422" t="s">
        <v>1309</v>
      </c>
      <c r="P422">
        <v>1124.2184999999999</v>
      </c>
      <c r="Q422">
        <v>10160450</v>
      </c>
      <c r="R422" t="s">
        <v>121</v>
      </c>
      <c r="S422">
        <v>1</v>
      </c>
    </row>
    <row r="423" spans="1:19" x14ac:dyDescent="0.3">
      <c r="A423">
        <v>422</v>
      </c>
      <c r="B423" t="s">
        <v>19</v>
      </c>
      <c r="C423" t="s">
        <v>19</v>
      </c>
      <c r="D423">
        <v>422</v>
      </c>
      <c r="E423" t="s">
        <v>20</v>
      </c>
      <c r="F423">
        <v>26210</v>
      </c>
      <c r="G423">
        <v>422</v>
      </c>
      <c r="H423">
        <v>290</v>
      </c>
      <c r="I423" t="str">
        <f t="shared" si="6"/>
        <v>Large</v>
      </c>
      <c r="J423" t="s">
        <v>1310</v>
      </c>
      <c r="K423" t="s">
        <v>1311</v>
      </c>
      <c r="L423" t="s">
        <v>257</v>
      </c>
      <c r="M423" t="s">
        <v>258</v>
      </c>
      <c r="N423" t="s">
        <v>259</v>
      </c>
      <c r="O423" t="s">
        <v>259</v>
      </c>
      <c r="P423">
        <v>1123.6258</v>
      </c>
      <c r="Q423">
        <v>60758453</v>
      </c>
      <c r="R423" t="s">
        <v>262</v>
      </c>
      <c r="S423">
        <v>1</v>
      </c>
    </row>
    <row r="424" spans="1:19" x14ac:dyDescent="0.3">
      <c r="A424">
        <v>423</v>
      </c>
      <c r="B424" t="s">
        <v>19</v>
      </c>
      <c r="C424" t="s">
        <v>19</v>
      </c>
      <c r="D424">
        <v>423</v>
      </c>
      <c r="E424" t="s">
        <v>20</v>
      </c>
      <c r="F424">
        <v>26343</v>
      </c>
      <c r="G424">
        <v>423</v>
      </c>
      <c r="H424">
        <v>5603</v>
      </c>
      <c r="I424" t="str">
        <f t="shared" si="6"/>
        <v>Enterprise</v>
      </c>
      <c r="J424" t="s">
        <v>1312</v>
      </c>
      <c r="K424" t="s">
        <v>1313</v>
      </c>
      <c r="L424" t="s">
        <v>33</v>
      </c>
      <c r="M424" t="s">
        <v>34</v>
      </c>
      <c r="N424" t="s">
        <v>1314</v>
      </c>
      <c r="O424" t="s">
        <v>137</v>
      </c>
      <c r="P424">
        <v>1120.0886</v>
      </c>
      <c r="Q424">
        <v>408540501</v>
      </c>
      <c r="R424" t="s">
        <v>30</v>
      </c>
      <c r="S424">
        <v>1</v>
      </c>
    </row>
    <row r="425" spans="1:19" x14ac:dyDescent="0.3">
      <c r="A425">
        <v>424</v>
      </c>
      <c r="B425" t="s">
        <v>19</v>
      </c>
      <c r="C425" t="s">
        <v>19</v>
      </c>
      <c r="D425">
        <v>424</v>
      </c>
      <c r="E425" t="s">
        <v>20</v>
      </c>
      <c r="F425">
        <v>25543</v>
      </c>
      <c r="G425">
        <v>424</v>
      </c>
      <c r="H425">
        <v>8</v>
      </c>
      <c r="I425" t="str">
        <f t="shared" si="6"/>
        <v>Small</v>
      </c>
      <c r="J425" t="s">
        <v>1315</v>
      </c>
      <c r="K425" t="s">
        <v>1316</v>
      </c>
      <c r="L425" t="s">
        <v>23</v>
      </c>
      <c r="M425" t="s">
        <v>24</v>
      </c>
      <c r="N425" t="s">
        <v>1317</v>
      </c>
      <c r="O425" t="s">
        <v>26</v>
      </c>
      <c r="P425">
        <v>1119.883</v>
      </c>
      <c r="Q425">
        <v>12791083</v>
      </c>
      <c r="R425" t="s">
        <v>151</v>
      </c>
      <c r="S425">
        <v>1</v>
      </c>
    </row>
    <row r="426" spans="1:19" x14ac:dyDescent="0.3">
      <c r="A426">
        <v>425</v>
      </c>
      <c r="B426" t="s">
        <v>19</v>
      </c>
      <c r="C426" t="s">
        <v>19</v>
      </c>
      <c r="D426">
        <v>425</v>
      </c>
      <c r="E426" t="s">
        <v>20</v>
      </c>
      <c r="F426">
        <v>25117</v>
      </c>
      <c r="G426">
        <v>425</v>
      </c>
      <c r="H426">
        <v>45</v>
      </c>
      <c r="I426" t="str">
        <f t="shared" si="6"/>
        <v>Small</v>
      </c>
      <c r="J426" t="s">
        <v>1318</v>
      </c>
      <c r="K426" t="s">
        <v>1319</v>
      </c>
      <c r="L426" t="s">
        <v>185</v>
      </c>
      <c r="M426" t="s">
        <v>186</v>
      </c>
      <c r="N426" t="s">
        <v>185</v>
      </c>
      <c r="O426" t="s">
        <v>179</v>
      </c>
      <c r="P426">
        <v>1115.4906000000001</v>
      </c>
      <c r="Q426">
        <v>5864256</v>
      </c>
      <c r="R426" t="s">
        <v>121</v>
      </c>
      <c r="S426">
        <v>1</v>
      </c>
    </row>
    <row r="427" spans="1:19" x14ac:dyDescent="0.3">
      <c r="A427">
        <v>426</v>
      </c>
      <c r="B427" t="s">
        <v>19</v>
      </c>
      <c r="C427" t="s">
        <v>19</v>
      </c>
      <c r="D427">
        <v>426</v>
      </c>
      <c r="E427" t="s">
        <v>20</v>
      </c>
      <c r="F427">
        <v>24899</v>
      </c>
      <c r="G427">
        <v>426</v>
      </c>
      <c r="H427">
        <v>10</v>
      </c>
      <c r="I427" t="str">
        <f t="shared" si="6"/>
        <v>Small</v>
      </c>
      <c r="J427" t="s">
        <v>1320</v>
      </c>
      <c r="K427" t="s">
        <v>1321</v>
      </c>
      <c r="L427" t="s">
        <v>64</v>
      </c>
      <c r="M427" t="s">
        <v>65</v>
      </c>
      <c r="N427" t="s">
        <v>140</v>
      </c>
      <c r="O427" t="s">
        <v>67</v>
      </c>
      <c r="P427">
        <v>1112.4826</v>
      </c>
      <c r="Q427">
        <v>2040293</v>
      </c>
      <c r="R427" t="s">
        <v>144</v>
      </c>
      <c r="S427">
        <v>1</v>
      </c>
    </row>
    <row r="428" spans="1:19" x14ac:dyDescent="0.3">
      <c r="A428">
        <v>427</v>
      </c>
      <c r="B428" t="s">
        <v>19</v>
      </c>
      <c r="C428" t="s">
        <v>19</v>
      </c>
      <c r="D428">
        <v>427</v>
      </c>
      <c r="E428" t="s">
        <v>20</v>
      </c>
      <c r="F428">
        <v>24859</v>
      </c>
      <c r="G428">
        <v>427</v>
      </c>
      <c r="H428">
        <v>11</v>
      </c>
      <c r="I428" t="str">
        <f t="shared" si="6"/>
        <v>Small</v>
      </c>
      <c r="J428" t="s">
        <v>1322</v>
      </c>
      <c r="K428" t="s">
        <v>1323</v>
      </c>
      <c r="L428" t="s">
        <v>131</v>
      </c>
      <c r="M428" t="s">
        <v>132</v>
      </c>
      <c r="N428" t="s">
        <v>133</v>
      </c>
      <c r="O428" t="s">
        <v>133</v>
      </c>
      <c r="P428">
        <v>1108.5170000000001</v>
      </c>
      <c r="Q428">
        <v>9329751</v>
      </c>
      <c r="R428" t="s">
        <v>262</v>
      </c>
      <c r="S428">
        <v>1</v>
      </c>
    </row>
    <row r="429" spans="1:19" x14ac:dyDescent="0.3">
      <c r="A429">
        <v>428</v>
      </c>
      <c r="B429" t="s">
        <v>19</v>
      </c>
      <c r="C429" t="s">
        <v>19</v>
      </c>
      <c r="D429">
        <v>428</v>
      </c>
      <c r="E429" t="s">
        <v>20</v>
      </c>
      <c r="F429">
        <v>25480</v>
      </c>
      <c r="G429">
        <v>428</v>
      </c>
      <c r="H429">
        <v>140</v>
      </c>
      <c r="I429" t="str">
        <f t="shared" si="6"/>
        <v>Medium</v>
      </c>
      <c r="J429" t="s">
        <v>1324</v>
      </c>
      <c r="K429" t="s">
        <v>1325</v>
      </c>
      <c r="L429" t="s">
        <v>185</v>
      </c>
      <c r="M429" t="s">
        <v>186</v>
      </c>
      <c r="N429" t="s">
        <v>185</v>
      </c>
      <c r="O429" t="s">
        <v>179</v>
      </c>
      <c r="P429">
        <v>1100.4565</v>
      </c>
      <c r="Q429">
        <v>44707400</v>
      </c>
      <c r="R429" t="s">
        <v>151</v>
      </c>
      <c r="S429">
        <v>1</v>
      </c>
    </row>
    <row r="430" spans="1:19" x14ac:dyDescent="0.3">
      <c r="A430">
        <v>429</v>
      </c>
      <c r="B430" t="s">
        <v>19</v>
      </c>
      <c r="C430" t="s">
        <v>19</v>
      </c>
      <c r="D430">
        <v>429</v>
      </c>
      <c r="E430" t="s">
        <v>20</v>
      </c>
      <c r="F430">
        <v>25754</v>
      </c>
      <c r="G430">
        <v>429</v>
      </c>
      <c r="H430">
        <v>12</v>
      </c>
      <c r="I430" t="str">
        <f t="shared" si="6"/>
        <v>Small</v>
      </c>
      <c r="J430" t="s">
        <v>1326</v>
      </c>
      <c r="K430" t="s">
        <v>1327</v>
      </c>
      <c r="L430" t="s">
        <v>70</v>
      </c>
      <c r="M430" t="s">
        <v>71</v>
      </c>
      <c r="N430" t="s">
        <v>72</v>
      </c>
      <c r="O430" t="s">
        <v>73</v>
      </c>
      <c r="P430">
        <v>1098.9055000000001</v>
      </c>
      <c r="Q430">
        <v>4014523</v>
      </c>
      <c r="R430" t="s">
        <v>27</v>
      </c>
      <c r="S430">
        <v>1</v>
      </c>
    </row>
    <row r="431" spans="1:19" x14ac:dyDescent="0.3">
      <c r="A431">
        <v>430</v>
      </c>
      <c r="B431" t="s">
        <v>19</v>
      </c>
      <c r="C431" t="s">
        <v>19</v>
      </c>
      <c r="D431">
        <v>430</v>
      </c>
      <c r="E431" t="s">
        <v>20</v>
      </c>
      <c r="F431">
        <v>26049</v>
      </c>
      <c r="G431">
        <v>430</v>
      </c>
      <c r="H431">
        <v>130</v>
      </c>
      <c r="I431" t="str">
        <f t="shared" si="6"/>
        <v>Medium</v>
      </c>
      <c r="J431" t="s">
        <v>1328</v>
      </c>
      <c r="K431" t="s">
        <v>1329</v>
      </c>
      <c r="L431" t="s">
        <v>95</v>
      </c>
      <c r="M431" t="s">
        <v>96</v>
      </c>
      <c r="N431" t="s">
        <v>147</v>
      </c>
      <c r="O431" t="s">
        <v>147</v>
      </c>
      <c r="P431">
        <v>1098.3222000000001</v>
      </c>
      <c r="Q431">
        <v>9294271</v>
      </c>
      <c r="R431" t="s">
        <v>144</v>
      </c>
      <c r="S431">
        <v>1</v>
      </c>
    </row>
    <row r="432" spans="1:19" x14ac:dyDescent="0.3">
      <c r="A432">
        <v>431</v>
      </c>
      <c r="B432" t="s">
        <v>19</v>
      </c>
      <c r="C432" t="s">
        <v>19</v>
      </c>
      <c r="D432">
        <v>431</v>
      </c>
      <c r="E432" t="s">
        <v>20</v>
      </c>
      <c r="F432">
        <v>21230</v>
      </c>
      <c r="G432">
        <v>431</v>
      </c>
      <c r="H432">
        <v>55</v>
      </c>
      <c r="I432" t="str">
        <f t="shared" si="6"/>
        <v>Medium</v>
      </c>
      <c r="J432" t="s">
        <v>1330</v>
      </c>
      <c r="K432" t="s">
        <v>1331</v>
      </c>
      <c r="L432" t="s">
        <v>95</v>
      </c>
      <c r="M432" t="s">
        <v>96</v>
      </c>
      <c r="N432" t="s">
        <v>97</v>
      </c>
      <c r="O432" t="s">
        <v>98</v>
      </c>
      <c r="P432">
        <v>1095.3612000000001</v>
      </c>
      <c r="Q432">
        <v>8391053</v>
      </c>
      <c r="R432" t="s">
        <v>262</v>
      </c>
      <c r="S432">
        <v>3</v>
      </c>
    </row>
    <row r="433" spans="1:19" x14ac:dyDescent="0.3">
      <c r="A433">
        <v>432</v>
      </c>
      <c r="B433" t="s">
        <v>19</v>
      </c>
      <c r="C433" t="s">
        <v>19</v>
      </c>
      <c r="D433">
        <v>432</v>
      </c>
      <c r="E433" t="s">
        <v>20</v>
      </c>
      <c r="F433">
        <v>25124</v>
      </c>
      <c r="G433">
        <v>432</v>
      </c>
      <c r="H433">
        <v>52</v>
      </c>
      <c r="I433" t="str">
        <f t="shared" si="6"/>
        <v>Medium</v>
      </c>
      <c r="J433" t="s">
        <v>1332</v>
      </c>
      <c r="K433" t="s">
        <v>1333</v>
      </c>
      <c r="L433" t="s">
        <v>185</v>
      </c>
      <c r="M433" t="s">
        <v>186</v>
      </c>
      <c r="N433" t="s">
        <v>185</v>
      </c>
      <c r="O433" t="s">
        <v>179</v>
      </c>
      <c r="P433">
        <v>1094.3296</v>
      </c>
      <c r="Q433">
        <v>52688771</v>
      </c>
      <c r="R433" t="s">
        <v>151</v>
      </c>
      <c r="S433">
        <v>1</v>
      </c>
    </row>
    <row r="434" spans="1:19" x14ac:dyDescent="0.3">
      <c r="A434">
        <v>433</v>
      </c>
      <c r="B434" t="s">
        <v>19</v>
      </c>
      <c r="C434" t="s">
        <v>19</v>
      </c>
      <c r="D434">
        <v>433</v>
      </c>
      <c r="E434" t="s">
        <v>20</v>
      </c>
      <c r="F434">
        <v>22873</v>
      </c>
      <c r="G434">
        <v>433</v>
      </c>
      <c r="H434">
        <v>75</v>
      </c>
      <c r="I434" t="str">
        <f t="shared" si="6"/>
        <v>Medium</v>
      </c>
      <c r="J434" t="s">
        <v>1334</v>
      </c>
      <c r="K434" t="s">
        <v>1335</v>
      </c>
      <c r="L434" t="s">
        <v>176</v>
      </c>
      <c r="M434" t="s">
        <v>177</v>
      </c>
      <c r="N434" t="s">
        <v>1336</v>
      </c>
      <c r="O434" t="s">
        <v>179</v>
      </c>
      <c r="P434">
        <v>1092.4201</v>
      </c>
      <c r="Q434">
        <v>15338183</v>
      </c>
      <c r="R434" t="s">
        <v>144</v>
      </c>
      <c r="S434">
        <v>2</v>
      </c>
    </row>
    <row r="435" spans="1:19" x14ac:dyDescent="0.3">
      <c r="A435">
        <v>434</v>
      </c>
      <c r="B435" t="s">
        <v>19</v>
      </c>
      <c r="C435" t="s">
        <v>19</v>
      </c>
      <c r="D435">
        <v>434</v>
      </c>
      <c r="E435" t="s">
        <v>20</v>
      </c>
      <c r="F435">
        <v>24879</v>
      </c>
      <c r="G435">
        <v>434</v>
      </c>
      <c r="H435">
        <v>17</v>
      </c>
      <c r="I435" t="str">
        <f t="shared" si="6"/>
        <v>Small</v>
      </c>
      <c r="J435" t="s">
        <v>1337</v>
      </c>
      <c r="K435" t="s">
        <v>1338</v>
      </c>
      <c r="L435" t="s">
        <v>943</v>
      </c>
      <c r="M435" t="s">
        <v>944</v>
      </c>
      <c r="N435" t="s">
        <v>1339</v>
      </c>
      <c r="O435" t="s">
        <v>1340</v>
      </c>
      <c r="P435">
        <v>1090.8536999999999</v>
      </c>
      <c r="Q435">
        <v>1953000</v>
      </c>
      <c r="R435" t="s">
        <v>144</v>
      </c>
      <c r="S435">
        <v>1</v>
      </c>
    </row>
    <row r="436" spans="1:19" x14ac:dyDescent="0.3">
      <c r="A436">
        <v>435</v>
      </c>
      <c r="B436" t="s">
        <v>19</v>
      </c>
      <c r="C436" t="s">
        <v>19</v>
      </c>
      <c r="D436">
        <v>435</v>
      </c>
      <c r="E436" t="s">
        <v>20</v>
      </c>
      <c r="F436">
        <v>23406</v>
      </c>
      <c r="G436">
        <v>435</v>
      </c>
      <c r="H436">
        <v>42</v>
      </c>
      <c r="I436" t="str">
        <f t="shared" si="6"/>
        <v>Small</v>
      </c>
      <c r="J436" t="s">
        <v>1341</v>
      </c>
      <c r="K436" t="s">
        <v>1342</v>
      </c>
      <c r="L436" t="s">
        <v>95</v>
      </c>
      <c r="M436" t="s">
        <v>96</v>
      </c>
      <c r="N436" t="s">
        <v>1343</v>
      </c>
      <c r="O436" t="s">
        <v>150</v>
      </c>
      <c r="P436">
        <v>1089.6989000000001</v>
      </c>
      <c r="Q436">
        <v>15014000</v>
      </c>
      <c r="R436" t="s">
        <v>449</v>
      </c>
      <c r="S436">
        <v>2</v>
      </c>
    </row>
    <row r="437" spans="1:19" x14ac:dyDescent="0.3">
      <c r="A437">
        <v>436</v>
      </c>
      <c r="B437" t="s">
        <v>19</v>
      </c>
      <c r="C437" t="s">
        <v>19</v>
      </c>
      <c r="D437">
        <v>436</v>
      </c>
      <c r="E437" t="s">
        <v>20</v>
      </c>
      <c r="F437">
        <v>26001</v>
      </c>
      <c r="G437">
        <v>436</v>
      </c>
      <c r="H437">
        <v>35</v>
      </c>
      <c r="I437" t="str">
        <f t="shared" si="6"/>
        <v>Small</v>
      </c>
      <c r="J437" t="s">
        <v>1344</v>
      </c>
      <c r="K437" t="s">
        <v>1345</v>
      </c>
      <c r="L437" t="s">
        <v>185</v>
      </c>
      <c r="M437" t="s">
        <v>186</v>
      </c>
      <c r="N437" t="s">
        <v>185</v>
      </c>
      <c r="O437" t="s">
        <v>179</v>
      </c>
      <c r="P437">
        <v>1089.0052000000001</v>
      </c>
      <c r="Q437">
        <v>22710000</v>
      </c>
      <c r="R437" t="s">
        <v>49</v>
      </c>
      <c r="S437">
        <v>1</v>
      </c>
    </row>
    <row r="438" spans="1:19" x14ac:dyDescent="0.3">
      <c r="A438">
        <v>437</v>
      </c>
      <c r="B438" t="s">
        <v>19</v>
      </c>
      <c r="C438" t="s">
        <v>19</v>
      </c>
      <c r="D438">
        <v>437</v>
      </c>
      <c r="E438" t="s">
        <v>20</v>
      </c>
      <c r="F438">
        <v>24878</v>
      </c>
      <c r="G438">
        <v>437</v>
      </c>
      <c r="H438">
        <v>33</v>
      </c>
      <c r="I438" t="str">
        <f t="shared" si="6"/>
        <v>Small</v>
      </c>
      <c r="J438" t="s">
        <v>1346</v>
      </c>
      <c r="K438" t="s">
        <v>1347</v>
      </c>
      <c r="L438" t="s">
        <v>131</v>
      </c>
      <c r="M438" t="s">
        <v>132</v>
      </c>
      <c r="N438" t="s">
        <v>35</v>
      </c>
      <c r="O438" t="s">
        <v>143</v>
      </c>
      <c r="P438">
        <v>1084.8894</v>
      </c>
      <c r="Q438">
        <v>2794526</v>
      </c>
      <c r="R438" t="s">
        <v>262</v>
      </c>
      <c r="S438">
        <v>1</v>
      </c>
    </row>
    <row r="439" spans="1:19" x14ac:dyDescent="0.3">
      <c r="A439">
        <v>438</v>
      </c>
      <c r="B439" t="s">
        <v>19</v>
      </c>
      <c r="C439" t="s">
        <v>19</v>
      </c>
      <c r="D439">
        <v>438</v>
      </c>
      <c r="E439" t="s">
        <v>20</v>
      </c>
      <c r="F439">
        <v>23286</v>
      </c>
      <c r="G439">
        <v>438</v>
      </c>
      <c r="H439">
        <v>31</v>
      </c>
      <c r="I439" t="str">
        <f t="shared" si="6"/>
        <v>Small</v>
      </c>
      <c r="J439" t="s">
        <v>1348</v>
      </c>
      <c r="K439" t="s">
        <v>1349</v>
      </c>
      <c r="L439" t="s">
        <v>45</v>
      </c>
      <c r="M439" t="s">
        <v>46</v>
      </c>
      <c r="N439" t="s">
        <v>48</v>
      </c>
      <c r="O439" t="s">
        <v>48</v>
      </c>
      <c r="P439">
        <v>1080.2239999999999</v>
      </c>
      <c r="Q439">
        <v>13164042</v>
      </c>
      <c r="R439" t="s">
        <v>151</v>
      </c>
      <c r="S439">
        <v>2</v>
      </c>
    </row>
    <row r="440" spans="1:19" x14ac:dyDescent="0.3">
      <c r="A440">
        <v>439</v>
      </c>
      <c r="B440" t="s">
        <v>19</v>
      </c>
      <c r="C440" t="s">
        <v>19</v>
      </c>
      <c r="D440">
        <v>439</v>
      </c>
      <c r="E440" t="s">
        <v>20</v>
      </c>
      <c r="F440">
        <v>25154</v>
      </c>
      <c r="G440">
        <v>439</v>
      </c>
      <c r="H440">
        <v>4</v>
      </c>
      <c r="I440" t="str">
        <f t="shared" si="6"/>
        <v>Small</v>
      </c>
      <c r="J440" t="s">
        <v>1350</v>
      </c>
      <c r="K440" t="s">
        <v>1351</v>
      </c>
      <c r="L440" t="s">
        <v>185</v>
      </c>
      <c r="M440" t="s">
        <v>186</v>
      </c>
      <c r="N440" t="s">
        <v>1352</v>
      </c>
      <c r="O440" t="s">
        <v>179</v>
      </c>
      <c r="P440">
        <v>1079.8496</v>
      </c>
      <c r="Q440">
        <v>3353510</v>
      </c>
      <c r="R440" t="s">
        <v>27</v>
      </c>
      <c r="S440">
        <v>1</v>
      </c>
    </row>
    <row r="441" spans="1:19" x14ac:dyDescent="0.3">
      <c r="A441">
        <v>440</v>
      </c>
      <c r="B441" t="s">
        <v>19</v>
      </c>
      <c r="C441" t="s">
        <v>19</v>
      </c>
      <c r="D441">
        <v>440</v>
      </c>
      <c r="E441" t="s">
        <v>20</v>
      </c>
      <c r="F441">
        <v>17708</v>
      </c>
      <c r="G441">
        <v>440</v>
      </c>
      <c r="H441">
        <v>313</v>
      </c>
      <c r="I441" t="str">
        <f t="shared" si="6"/>
        <v>Large</v>
      </c>
      <c r="J441" t="s">
        <v>1353</v>
      </c>
      <c r="K441" t="s">
        <v>1354</v>
      </c>
      <c r="L441" t="s">
        <v>83</v>
      </c>
      <c r="M441" t="s">
        <v>84</v>
      </c>
      <c r="N441" t="s">
        <v>609</v>
      </c>
      <c r="O441" t="s">
        <v>609</v>
      </c>
      <c r="P441">
        <v>1077.4366</v>
      </c>
      <c r="Q441">
        <v>50213870</v>
      </c>
      <c r="R441" t="s">
        <v>42</v>
      </c>
      <c r="S441">
        <v>2</v>
      </c>
    </row>
    <row r="442" spans="1:19" x14ac:dyDescent="0.3">
      <c r="A442">
        <v>441</v>
      </c>
      <c r="B442" t="s">
        <v>19</v>
      </c>
      <c r="C442" t="s">
        <v>19</v>
      </c>
      <c r="D442">
        <v>441</v>
      </c>
      <c r="E442" t="s">
        <v>20</v>
      </c>
      <c r="F442">
        <v>25821</v>
      </c>
      <c r="G442">
        <v>441</v>
      </c>
      <c r="H442">
        <v>13</v>
      </c>
      <c r="I442" t="str">
        <f t="shared" si="6"/>
        <v>Small</v>
      </c>
      <c r="J442" t="s">
        <v>1355</v>
      </c>
      <c r="K442" t="s">
        <v>1356</v>
      </c>
      <c r="L442" t="s">
        <v>257</v>
      </c>
      <c r="M442" t="s">
        <v>258</v>
      </c>
      <c r="N442" t="s">
        <v>259</v>
      </c>
      <c r="O442" t="s">
        <v>259</v>
      </c>
      <c r="P442">
        <v>1076.2188000000001</v>
      </c>
      <c r="Q442">
        <v>3281721</v>
      </c>
      <c r="R442" t="s">
        <v>182</v>
      </c>
      <c r="S442">
        <v>1</v>
      </c>
    </row>
    <row r="443" spans="1:19" x14ac:dyDescent="0.3">
      <c r="A443">
        <v>442</v>
      </c>
      <c r="B443" t="s">
        <v>19</v>
      </c>
      <c r="C443" t="s">
        <v>19</v>
      </c>
      <c r="D443">
        <v>442</v>
      </c>
      <c r="E443" t="s">
        <v>20</v>
      </c>
      <c r="F443">
        <v>24939</v>
      </c>
      <c r="G443">
        <v>442</v>
      </c>
      <c r="H443">
        <v>18</v>
      </c>
      <c r="I443" t="str">
        <f t="shared" si="6"/>
        <v>Small</v>
      </c>
      <c r="J443" t="s">
        <v>1357</v>
      </c>
      <c r="K443" t="s">
        <v>1358</v>
      </c>
      <c r="L443" t="s">
        <v>257</v>
      </c>
      <c r="M443" t="s">
        <v>258</v>
      </c>
      <c r="N443" t="s">
        <v>259</v>
      </c>
      <c r="O443" t="s">
        <v>259</v>
      </c>
      <c r="P443">
        <v>1075.3193000000001</v>
      </c>
      <c r="Q443">
        <v>2212186</v>
      </c>
      <c r="R443" t="s">
        <v>144</v>
      </c>
      <c r="S443">
        <v>1</v>
      </c>
    </row>
    <row r="444" spans="1:19" x14ac:dyDescent="0.3">
      <c r="A444">
        <v>443</v>
      </c>
      <c r="B444" t="s">
        <v>19</v>
      </c>
      <c r="C444" t="s">
        <v>19</v>
      </c>
      <c r="D444">
        <v>443</v>
      </c>
      <c r="E444" t="s">
        <v>20</v>
      </c>
      <c r="F444">
        <v>23156</v>
      </c>
      <c r="G444">
        <v>443</v>
      </c>
      <c r="H444">
        <v>228</v>
      </c>
      <c r="I444" t="str">
        <f t="shared" si="6"/>
        <v>Large</v>
      </c>
      <c r="J444" t="s">
        <v>1359</v>
      </c>
      <c r="K444" t="s">
        <v>1360</v>
      </c>
      <c r="L444" t="s">
        <v>943</v>
      </c>
      <c r="M444" t="s">
        <v>944</v>
      </c>
      <c r="N444" t="s">
        <v>945</v>
      </c>
      <c r="O444" t="s">
        <v>946</v>
      </c>
      <c r="P444">
        <v>1075.1481000000001</v>
      </c>
      <c r="Q444">
        <v>25584830</v>
      </c>
      <c r="R444" t="s">
        <v>37</v>
      </c>
      <c r="S444">
        <v>2</v>
      </c>
    </row>
    <row r="445" spans="1:19" x14ac:dyDescent="0.3">
      <c r="A445">
        <v>444</v>
      </c>
      <c r="B445" t="s">
        <v>19</v>
      </c>
      <c r="C445" t="s">
        <v>19</v>
      </c>
      <c r="D445">
        <v>444</v>
      </c>
      <c r="E445" t="s">
        <v>20</v>
      </c>
      <c r="F445">
        <v>17392</v>
      </c>
      <c r="G445">
        <v>444</v>
      </c>
      <c r="H445">
        <v>38</v>
      </c>
      <c r="I445" t="str">
        <f t="shared" si="6"/>
        <v>Small</v>
      </c>
      <c r="J445" t="s">
        <v>1361</v>
      </c>
      <c r="K445" t="s">
        <v>1362</v>
      </c>
      <c r="L445" t="s">
        <v>23</v>
      </c>
      <c r="M445" t="s">
        <v>24</v>
      </c>
      <c r="N445" t="s">
        <v>26</v>
      </c>
      <c r="O445" t="s">
        <v>26</v>
      </c>
      <c r="P445">
        <v>1074.9919</v>
      </c>
      <c r="Q445">
        <v>102802777</v>
      </c>
      <c r="R445" t="s">
        <v>144</v>
      </c>
      <c r="S445">
        <v>5</v>
      </c>
    </row>
    <row r="446" spans="1:19" x14ac:dyDescent="0.3">
      <c r="A446">
        <v>445</v>
      </c>
      <c r="B446" t="s">
        <v>19</v>
      </c>
      <c r="C446" t="s">
        <v>19</v>
      </c>
      <c r="D446">
        <v>445</v>
      </c>
      <c r="E446" t="s">
        <v>20</v>
      </c>
      <c r="F446">
        <v>22922</v>
      </c>
      <c r="G446">
        <v>445</v>
      </c>
      <c r="H446">
        <v>22</v>
      </c>
      <c r="I446" t="str">
        <f t="shared" si="6"/>
        <v>Small</v>
      </c>
      <c r="J446" t="s">
        <v>1363</v>
      </c>
      <c r="K446" t="s">
        <v>1364</v>
      </c>
      <c r="L446" t="s">
        <v>731</v>
      </c>
      <c r="M446" t="s">
        <v>732</v>
      </c>
      <c r="N446" t="s">
        <v>734</v>
      </c>
      <c r="O446" t="s">
        <v>734</v>
      </c>
      <c r="P446">
        <v>1073.3870999999999</v>
      </c>
      <c r="Q446">
        <v>43303193</v>
      </c>
      <c r="R446" t="s">
        <v>37</v>
      </c>
      <c r="S446">
        <v>2</v>
      </c>
    </row>
    <row r="447" spans="1:19" x14ac:dyDescent="0.3">
      <c r="A447">
        <v>446</v>
      </c>
      <c r="B447" t="s">
        <v>19</v>
      </c>
      <c r="C447" t="s">
        <v>19</v>
      </c>
      <c r="D447">
        <v>446</v>
      </c>
      <c r="E447" t="s">
        <v>20</v>
      </c>
      <c r="F447">
        <v>22957</v>
      </c>
      <c r="G447">
        <v>446</v>
      </c>
      <c r="H447">
        <v>20</v>
      </c>
      <c r="I447" t="str">
        <f t="shared" si="6"/>
        <v>Small</v>
      </c>
      <c r="J447" t="s">
        <v>1365</v>
      </c>
      <c r="K447" t="s">
        <v>1366</v>
      </c>
      <c r="L447" t="s">
        <v>309</v>
      </c>
      <c r="M447" t="s">
        <v>310</v>
      </c>
      <c r="N447" t="s">
        <v>311</v>
      </c>
      <c r="O447" t="s">
        <v>36</v>
      </c>
      <c r="P447">
        <v>1072.5702000000001</v>
      </c>
      <c r="Q447">
        <v>23605772</v>
      </c>
      <c r="R447" t="s">
        <v>56</v>
      </c>
      <c r="S447">
        <v>2</v>
      </c>
    </row>
    <row r="448" spans="1:19" x14ac:dyDescent="0.3">
      <c r="A448">
        <v>447</v>
      </c>
      <c r="B448" t="s">
        <v>19</v>
      </c>
      <c r="C448" t="s">
        <v>19</v>
      </c>
      <c r="D448">
        <v>447</v>
      </c>
      <c r="E448" t="s">
        <v>20</v>
      </c>
      <c r="F448">
        <v>23037</v>
      </c>
      <c r="G448">
        <v>447</v>
      </c>
      <c r="H448">
        <v>17</v>
      </c>
      <c r="I448" t="str">
        <f t="shared" si="6"/>
        <v>Small</v>
      </c>
      <c r="J448" t="s">
        <v>1367</v>
      </c>
      <c r="K448" t="s">
        <v>1368</v>
      </c>
      <c r="L448" t="s">
        <v>210</v>
      </c>
      <c r="M448" t="s">
        <v>211</v>
      </c>
      <c r="N448" t="s">
        <v>172</v>
      </c>
      <c r="O448" t="s">
        <v>481</v>
      </c>
      <c r="P448">
        <v>1068.2493999999999</v>
      </c>
      <c r="Q448">
        <v>9467785</v>
      </c>
      <c r="R448" t="s">
        <v>27</v>
      </c>
      <c r="S448">
        <v>2</v>
      </c>
    </row>
    <row r="449" spans="1:19" x14ac:dyDescent="0.3">
      <c r="A449">
        <v>448</v>
      </c>
      <c r="B449" t="s">
        <v>19</v>
      </c>
      <c r="C449" t="s">
        <v>19</v>
      </c>
      <c r="D449">
        <v>448</v>
      </c>
      <c r="E449" t="s">
        <v>20</v>
      </c>
      <c r="F449">
        <v>25794</v>
      </c>
      <c r="G449">
        <v>448</v>
      </c>
      <c r="H449">
        <v>11</v>
      </c>
      <c r="I449" t="str">
        <f t="shared" si="6"/>
        <v>Small</v>
      </c>
      <c r="J449" t="s">
        <v>1369</v>
      </c>
      <c r="K449" t="s">
        <v>1370</v>
      </c>
      <c r="L449" t="s">
        <v>23</v>
      </c>
      <c r="M449" t="s">
        <v>24</v>
      </c>
      <c r="N449" t="s">
        <v>477</v>
      </c>
      <c r="O449" t="s">
        <v>41</v>
      </c>
      <c r="P449">
        <v>1068.0201999999999</v>
      </c>
      <c r="Q449">
        <v>5306631</v>
      </c>
      <c r="R449" t="s">
        <v>61</v>
      </c>
      <c r="S449">
        <v>1</v>
      </c>
    </row>
    <row r="450" spans="1:19" x14ac:dyDescent="0.3">
      <c r="A450">
        <v>449</v>
      </c>
      <c r="B450" t="s">
        <v>19</v>
      </c>
      <c r="C450" t="s">
        <v>19</v>
      </c>
      <c r="D450">
        <v>449</v>
      </c>
      <c r="E450" t="s">
        <v>20</v>
      </c>
      <c r="F450">
        <v>20997</v>
      </c>
      <c r="G450">
        <v>449</v>
      </c>
      <c r="H450">
        <v>220</v>
      </c>
      <c r="I450" t="str">
        <f t="shared" si="6"/>
        <v>Large</v>
      </c>
      <c r="J450" t="s">
        <v>1371</v>
      </c>
      <c r="K450" t="s">
        <v>1372</v>
      </c>
      <c r="L450" t="s">
        <v>33</v>
      </c>
      <c r="M450" t="s">
        <v>34</v>
      </c>
      <c r="N450" t="s">
        <v>1373</v>
      </c>
      <c r="O450" t="s">
        <v>36</v>
      </c>
      <c r="P450">
        <v>1065.0728999999999</v>
      </c>
      <c r="Q450">
        <v>37899110</v>
      </c>
      <c r="R450" t="s">
        <v>118</v>
      </c>
      <c r="S450">
        <v>3</v>
      </c>
    </row>
    <row r="451" spans="1:19" x14ac:dyDescent="0.3">
      <c r="A451">
        <v>450</v>
      </c>
      <c r="B451" t="s">
        <v>19</v>
      </c>
      <c r="C451" t="s">
        <v>19</v>
      </c>
      <c r="D451">
        <v>450</v>
      </c>
      <c r="E451" t="s">
        <v>20</v>
      </c>
      <c r="F451">
        <v>23179</v>
      </c>
      <c r="G451">
        <v>450</v>
      </c>
      <c r="H451">
        <v>450</v>
      </c>
      <c r="I451" t="str">
        <f t="shared" ref="I451:I514" si="7">IF(H451&lt;=50,"Small",IF(H451&lt;=200,"Medium",IF(H451&lt;=500,"Large","Enterprise")))</f>
        <v>Large</v>
      </c>
      <c r="J451" t="s">
        <v>1374</v>
      </c>
      <c r="K451" t="s">
        <v>1375</v>
      </c>
      <c r="L451" t="s">
        <v>77</v>
      </c>
      <c r="M451" t="s">
        <v>78</v>
      </c>
      <c r="N451" t="s">
        <v>472</v>
      </c>
      <c r="O451" t="s">
        <v>472</v>
      </c>
      <c r="P451">
        <v>1064.6754000000001</v>
      </c>
      <c r="Q451">
        <v>9686489</v>
      </c>
      <c r="R451" t="s">
        <v>74</v>
      </c>
      <c r="S451">
        <v>2</v>
      </c>
    </row>
    <row r="452" spans="1:19" x14ac:dyDescent="0.3">
      <c r="A452">
        <v>451</v>
      </c>
      <c r="B452" t="s">
        <v>19</v>
      </c>
      <c r="C452" t="s">
        <v>19</v>
      </c>
      <c r="D452">
        <v>451</v>
      </c>
      <c r="E452" t="s">
        <v>20</v>
      </c>
      <c r="F452">
        <v>25936</v>
      </c>
      <c r="G452">
        <v>451</v>
      </c>
      <c r="H452">
        <v>2</v>
      </c>
      <c r="I452" t="str">
        <f t="shared" si="7"/>
        <v>Small</v>
      </c>
      <c r="J452" t="s">
        <v>1376</v>
      </c>
      <c r="K452" t="s">
        <v>1377</v>
      </c>
      <c r="L452" t="s">
        <v>23</v>
      </c>
      <c r="M452" t="s">
        <v>24</v>
      </c>
      <c r="N452" t="s">
        <v>1378</v>
      </c>
      <c r="O452" t="s">
        <v>41</v>
      </c>
      <c r="P452">
        <v>1052.2563</v>
      </c>
      <c r="Q452">
        <v>2284325</v>
      </c>
      <c r="R452" t="s">
        <v>144</v>
      </c>
      <c r="S452">
        <v>1</v>
      </c>
    </row>
    <row r="453" spans="1:19" x14ac:dyDescent="0.3">
      <c r="A453">
        <v>452</v>
      </c>
      <c r="B453" t="s">
        <v>19</v>
      </c>
      <c r="C453" t="s">
        <v>19</v>
      </c>
      <c r="D453">
        <v>452</v>
      </c>
      <c r="E453" t="s">
        <v>20</v>
      </c>
      <c r="F453">
        <v>21707</v>
      </c>
      <c r="G453">
        <v>452</v>
      </c>
      <c r="H453">
        <v>114</v>
      </c>
      <c r="I453" t="str">
        <f t="shared" si="7"/>
        <v>Medium</v>
      </c>
      <c r="J453" t="s">
        <v>1379</v>
      </c>
      <c r="K453" t="s">
        <v>1380</v>
      </c>
      <c r="L453" t="s">
        <v>797</v>
      </c>
      <c r="M453" t="s">
        <v>798</v>
      </c>
      <c r="N453" t="s">
        <v>1381</v>
      </c>
      <c r="O453" t="s">
        <v>1382</v>
      </c>
      <c r="P453">
        <v>1049.7842000000001</v>
      </c>
      <c r="Q453">
        <v>43266794</v>
      </c>
      <c r="R453" t="s">
        <v>182</v>
      </c>
      <c r="S453">
        <v>3</v>
      </c>
    </row>
    <row r="454" spans="1:19" x14ac:dyDescent="0.3">
      <c r="A454">
        <v>453</v>
      </c>
      <c r="B454" t="s">
        <v>19</v>
      </c>
      <c r="C454" t="s">
        <v>19</v>
      </c>
      <c r="D454">
        <v>453</v>
      </c>
      <c r="E454" t="s">
        <v>20</v>
      </c>
      <c r="F454">
        <v>25923</v>
      </c>
      <c r="G454">
        <v>453</v>
      </c>
      <c r="H454">
        <v>35</v>
      </c>
      <c r="I454" t="str">
        <f t="shared" si="7"/>
        <v>Small</v>
      </c>
      <c r="J454" t="s">
        <v>1383</v>
      </c>
      <c r="K454" t="s">
        <v>1384</v>
      </c>
      <c r="L454" t="s">
        <v>23</v>
      </c>
      <c r="M454" t="s">
        <v>24</v>
      </c>
      <c r="N454" t="s">
        <v>26</v>
      </c>
      <c r="O454" t="s">
        <v>26</v>
      </c>
      <c r="P454">
        <v>1048.9417000000001</v>
      </c>
      <c r="Q454">
        <v>2442110</v>
      </c>
      <c r="R454" t="s">
        <v>61</v>
      </c>
      <c r="S454">
        <v>1</v>
      </c>
    </row>
    <row r="455" spans="1:19" x14ac:dyDescent="0.3">
      <c r="A455">
        <v>454</v>
      </c>
      <c r="B455" t="s">
        <v>19</v>
      </c>
      <c r="C455" t="s">
        <v>19</v>
      </c>
      <c r="D455">
        <v>454</v>
      </c>
      <c r="E455" t="s">
        <v>20</v>
      </c>
      <c r="F455">
        <v>21308</v>
      </c>
      <c r="G455">
        <v>454</v>
      </c>
      <c r="H455">
        <v>70</v>
      </c>
      <c r="I455" t="str">
        <f t="shared" si="7"/>
        <v>Medium</v>
      </c>
      <c r="J455" t="s">
        <v>1385</v>
      </c>
      <c r="K455" t="s">
        <v>1386</v>
      </c>
      <c r="L455" t="s">
        <v>33</v>
      </c>
      <c r="M455" t="s">
        <v>34</v>
      </c>
      <c r="N455" t="s">
        <v>413</v>
      </c>
      <c r="O455" t="s">
        <v>414</v>
      </c>
      <c r="P455">
        <v>1048.3934999999999</v>
      </c>
      <c r="Q455">
        <v>8228033</v>
      </c>
      <c r="R455" t="s">
        <v>42</v>
      </c>
      <c r="S455">
        <v>3</v>
      </c>
    </row>
    <row r="456" spans="1:19" x14ac:dyDescent="0.3">
      <c r="A456">
        <v>455</v>
      </c>
      <c r="B456" t="s">
        <v>19</v>
      </c>
      <c r="C456" t="s">
        <v>19</v>
      </c>
      <c r="D456">
        <v>455</v>
      </c>
      <c r="E456" t="s">
        <v>20</v>
      </c>
      <c r="F456">
        <v>25167</v>
      </c>
      <c r="G456">
        <v>455</v>
      </c>
      <c r="H456">
        <v>21</v>
      </c>
      <c r="I456" t="str">
        <f t="shared" si="7"/>
        <v>Small</v>
      </c>
      <c r="J456" t="s">
        <v>1387</v>
      </c>
      <c r="K456" t="s">
        <v>1388</v>
      </c>
      <c r="L456" t="s">
        <v>943</v>
      </c>
      <c r="M456" t="s">
        <v>944</v>
      </c>
      <c r="N456" t="s">
        <v>1389</v>
      </c>
      <c r="O456" t="s">
        <v>1390</v>
      </c>
      <c r="P456">
        <v>1047.6978999999999</v>
      </c>
      <c r="Q456">
        <v>4542703</v>
      </c>
      <c r="R456" t="s">
        <v>61</v>
      </c>
      <c r="S456">
        <v>1</v>
      </c>
    </row>
    <row r="457" spans="1:19" x14ac:dyDescent="0.3">
      <c r="A457">
        <v>456</v>
      </c>
      <c r="B457" t="s">
        <v>19</v>
      </c>
      <c r="C457" t="s">
        <v>19</v>
      </c>
      <c r="D457">
        <v>456</v>
      </c>
      <c r="E457" t="s">
        <v>20</v>
      </c>
      <c r="F457">
        <v>25469</v>
      </c>
      <c r="G457">
        <v>456</v>
      </c>
      <c r="H457">
        <v>30</v>
      </c>
      <c r="I457" t="str">
        <f t="shared" si="7"/>
        <v>Small</v>
      </c>
      <c r="J457" t="s">
        <v>1391</v>
      </c>
      <c r="K457" t="s">
        <v>1392</v>
      </c>
      <c r="L457" t="s">
        <v>77</v>
      </c>
      <c r="M457" t="s">
        <v>78</v>
      </c>
      <c r="N457" t="s">
        <v>472</v>
      </c>
      <c r="O457" t="s">
        <v>472</v>
      </c>
      <c r="P457">
        <v>1042.9245000000001</v>
      </c>
      <c r="Q457">
        <v>2423000</v>
      </c>
      <c r="R457" t="s">
        <v>42</v>
      </c>
      <c r="S457">
        <v>1</v>
      </c>
    </row>
    <row r="458" spans="1:19" x14ac:dyDescent="0.3">
      <c r="A458">
        <v>457</v>
      </c>
      <c r="B458" t="s">
        <v>19</v>
      </c>
      <c r="C458" t="s">
        <v>19</v>
      </c>
      <c r="D458">
        <v>457</v>
      </c>
      <c r="E458" t="s">
        <v>20</v>
      </c>
      <c r="F458">
        <v>26026</v>
      </c>
      <c r="G458">
        <v>457</v>
      </c>
      <c r="H458">
        <v>7</v>
      </c>
      <c r="I458" t="str">
        <f t="shared" si="7"/>
        <v>Small</v>
      </c>
      <c r="J458" t="s">
        <v>1393</v>
      </c>
      <c r="K458" t="s">
        <v>1394</v>
      </c>
      <c r="L458" t="s">
        <v>77</v>
      </c>
      <c r="M458" t="s">
        <v>78</v>
      </c>
      <c r="N458" t="s">
        <v>1395</v>
      </c>
      <c r="O458" t="s">
        <v>1396</v>
      </c>
      <c r="P458">
        <v>1038.6491000000001</v>
      </c>
      <c r="Q458">
        <v>2351447</v>
      </c>
      <c r="R458" t="s">
        <v>243</v>
      </c>
      <c r="S458">
        <v>1</v>
      </c>
    </row>
    <row r="459" spans="1:19" x14ac:dyDescent="0.3">
      <c r="A459">
        <v>458</v>
      </c>
      <c r="B459" t="s">
        <v>19</v>
      </c>
      <c r="C459" t="s">
        <v>19</v>
      </c>
      <c r="D459">
        <v>458</v>
      </c>
      <c r="E459" t="s">
        <v>20</v>
      </c>
      <c r="F459">
        <v>22989</v>
      </c>
      <c r="G459">
        <v>458</v>
      </c>
      <c r="H459">
        <v>694</v>
      </c>
      <c r="I459" t="str">
        <f t="shared" si="7"/>
        <v>Enterprise</v>
      </c>
      <c r="J459" t="s">
        <v>1397</v>
      </c>
      <c r="K459" t="s">
        <v>1398</v>
      </c>
      <c r="L459" t="s">
        <v>547</v>
      </c>
      <c r="M459" t="s">
        <v>548</v>
      </c>
      <c r="N459" t="s">
        <v>549</v>
      </c>
      <c r="O459" t="s">
        <v>549</v>
      </c>
      <c r="P459">
        <v>1036.0513000000001</v>
      </c>
      <c r="Q459">
        <v>113058124</v>
      </c>
      <c r="R459" t="s">
        <v>144</v>
      </c>
      <c r="S459">
        <v>2</v>
      </c>
    </row>
    <row r="460" spans="1:19" x14ac:dyDescent="0.3">
      <c r="A460">
        <v>459</v>
      </c>
      <c r="B460" t="s">
        <v>19</v>
      </c>
      <c r="C460" t="s">
        <v>19</v>
      </c>
      <c r="D460">
        <v>459</v>
      </c>
      <c r="E460" t="s">
        <v>20</v>
      </c>
      <c r="F460">
        <v>26356</v>
      </c>
      <c r="G460">
        <v>459</v>
      </c>
      <c r="H460">
        <v>400</v>
      </c>
      <c r="I460" t="str">
        <f t="shared" si="7"/>
        <v>Large</v>
      </c>
      <c r="J460" t="s">
        <v>1399</v>
      </c>
      <c r="K460" t="s">
        <v>1400</v>
      </c>
      <c r="L460" t="s">
        <v>45</v>
      </c>
      <c r="M460" t="s">
        <v>46</v>
      </c>
      <c r="N460" t="s">
        <v>1401</v>
      </c>
      <c r="O460" t="s">
        <v>48</v>
      </c>
      <c r="P460">
        <v>1035.3846000000001</v>
      </c>
      <c r="Q460">
        <v>5166000</v>
      </c>
      <c r="R460" t="s">
        <v>42</v>
      </c>
      <c r="S460">
        <v>1</v>
      </c>
    </row>
    <row r="461" spans="1:19" x14ac:dyDescent="0.3">
      <c r="A461">
        <v>460</v>
      </c>
      <c r="B461" t="s">
        <v>19</v>
      </c>
      <c r="C461" t="s">
        <v>19</v>
      </c>
      <c r="D461">
        <v>460</v>
      </c>
      <c r="E461" t="s">
        <v>20</v>
      </c>
      <c r="F461">
        <v>21233</v>
      </c>
      <c r="G461">
        <v>460</v>
      </c>
      <c r="H461">
        <v>15</v>
      </c>
      <c r="I461" t="str">
        <f t="shared" si="7"/>
        <v>Small</v>
      </c>
      <c r="J461" t="s">
        <v>1402</v>
      </c>
      <c r="K461" t="s">
        <v>1403</v>
      </c>
      <c r="L461" t="s">
        <v>246</v>
      </c>
      <c r="M461" t="s">
        <v>247</v>
      </c>
      <c r="N461" t="s">
        <v>600</v>
      </c>
      <c r="O461" t="s">
        <v>600</v>
      </c>
      <c r="P461">
        <v>1034.4269999999999</v>
      </c>
      <c r="Q461">
        <v>4420170</v>
      </c>
      <c r="R461" t="s">
        <v>478</v>
      </c>
      <c r="S461">
        <v>3</v>
      </c>
    </row>
    <row r="462" spans="1:19" x14ac:dyDescent="0.3">
      <c r="A462">
        <v>461</v>
      </c>
      <c r="B462" t="s">
        <v>19</v>
      </c>
      <c r="C462" t="s">
        <v>19</v>
      </c>
      <c r="D462">
        <v>461</v>
      </c>
      <c r="E462" t="s">
        <v>20</v>
      </c>
      <c r="F462">
        <v>24025</v>
      </c>
      <c r="G462">
        <v>461</v>
      </c>
      <c r="H462">
        <v>15</v>
      </c>
      <c r="I462" t="str">
        <f t="shared" si="7"/>
        <v>Small</v>
      </c>
      <c r="J462" t="s">
        <v>1404</v>
      </c>
      <c r="K462" t="s">
        <v>1405</v>
      </c>
      <c r="L462" t="s">
        <v>943</v>
      </c>
      <c r="M462" t="s">
        <v>944</v>
      </c>
      <c r="N462" t="s">
        <v>1406</v>
      </c>
      <c r="O462" t="s">
        <v>1407</v>
      </c>
      <c r="P462">
        <v>1032.7394999999999</v>
      </c>
      <c r="Q462">
        <v>5224308</v>
      </c>
      <c r="R462" t="s">
        <v>262</v>
      </c>
      <c r="S462">
        <v>2</v>
      </c>
    </row>
    <row r="463" spans="1:19" x14ac:dyDescent="0.3">
      <c r="A463">
        <v>462</v>
      </c>
      <c r="B463" t="s">
        <v>19</v>
      </c>
      <c r="C463" t="s">
        <v>19</v>
      </c>
      <c r="D463">
        <v>462</v>
      </c>
      <c r="E463" t="s">
        <v>20</v>
      </c>
      <c r="F463">
        <v>25071</v>
      </c>
      <c r="G463">
        <v>462</v>
      </c>
      <c r="H463">
        <v>14</v>
      </c>
      <c r="I463" t="str">
        <f t="shared" si="7"/>
        <v>Small</v>
      </c>
      <c r="J463" t="s">
        <v>1408</v>
      </c>
      <c r="K463" t="s">
        <v>1409</v>
      </c>
      <c r="L463" t="s">
        <v>33</v>
      </c>
      <c r="M463" t="s">
        <v>34</v>
      </c>
      <c r="N463" t="s">
        <v>570</v>
      </c>
      <c r="O463" t="s">
        <v>571</v>
      </c>
      <c r="P463">
        <v>1024.8304000000001</v>
      </c>
      <c r="Q463">
        <v>2857553</v>
      </c>
      <c r="R463" t="s">
        <v>428</v>
      </c>
      <c r="S463">
        <v>1</v>
      </c>
    </row>
    <row r="464" spans="1:19" x14ac:dyDescent="0.3">
      <c r="A464">
        <v>463</v>
      </c>
      <c r="B464" t="s">
        <v>19</v>
      </c>
      <c r="C464" t="s">
        <v>19</v>
      </c>
      <c r="D464">
        <v>463</v>
      </c>
      <c r="E464" t="s">
        <v>20</v>
      </c>
      <c r="F464">
        <v>21229</v>
      </c>
      <c r="G464">
        <v>463</v>
      </c>
      <c r="H464">
        <v>63</v>
      </c>
      <c r="I464" t="str">
        <f t="shared" si="7"/>
        <v>Medium</v>
      </c>
      <c r="J464" t="s">
        <v>1410</v>
      </c>
      <c r="K464" t="s">
        <v>1411</v>
      </c>
      <c r="L464" t="s">
        <v>33</v>
      </c>
      <c r="M464" t="s">
        <v>34</v>
      </c>
      <c r="N464" t="s">
        <v>136</v>
      </c>
      <c r="O464" t="s">
        <v>137</v>
      </c>
      <c r="P464">
        <v>1024.0228</v>
      </c>
      <c r="Q464">
        <v>10337638</v>
      </c>
      <c r="R464" t="s">
        <v>144</v>
      </c>
      <c r="S464">
        <v>3</v>
      </c>
    </row>
    <row r="465" spans="1:19" x14ac:dyDescent="0.3">
      <c r="A465">
        <v>464</v>
      </c>
      <c r="B465" t="s">
        <v>19</v>
      </c>
      <c r="C465" t="s">
        <v>19</v>
      </c>
      <c r="D465">
        <v>464</v>
      </c>
      <c r="E465" t="s">
        <v>20</v>
      </c>
      <c r="F465">
        <v>24937</v>
      </c>
      <c r="G465">
        <v>464</v>
      </c>
      <c r="H465">
        <v>10</v>
      </c>
      <c r="I465" t="str">
        <f t="shared" si="7"/>
        <v>Small</v>
      </c>
      <c r="J465" t="s">
        <v>1412</v>
      </c>
      <c r="K465" t="s">
        <v>1413</v>
      </c>
      <c r="L465" t="s">
        <v>1032</v>
      </c>
      <c r="M465" t="s">
        <v>1033</v>
      </c>
      <c r="N465" t="s">
        <v>1414</v>
      </c>
      <c r="O465" t="s">
        <v>1415</v>
      </c>
      <c r="P465">
        <v>1023.2557</v>
      </c>
      <c r="Q465">
        <v>4313302</v>
      </c>
      <c r="R465" t="s">
        <v>30</v>
      </c>
      <c r="S465">
        <v>1</v>
      </c>
    </row>
    <row r="466" spans="1:19" x14ac:dyDescent="0.3">
      <c r="A466">
        <v>465</v>
      </c>
      <c r="B466" t="s">
        <v>19</v>
      </c>
      <c r="C466" t="s">
        <v>19</v>
      </c>
      <c r="D466">
        <v>465</v>
      </c>
      <c r="E466" t="s">
        <v>20</v>
      </c>
      <c r="F466">
        <v>26144</v>
      </c>
      <c r="G466">
        <v>465</v>
      </c>
      <c r="H466">
        <v>186</v>
      </c>
      <c r="I466" t="str">
        <f t="shared" si="7"/>
        <v>Medium</v>
      </c>
      <c r="J466" t="s">
        <v>1416</v>
      </c>
      <c r="K466" t="s">
        <v>1417</v>
      </c>
      <c r="L466" t="s">
        <v>23</v>
      </c>
      <c r="M466" t="s">
        <v>24</v>
      </c>
      <c r="N466" t="s">
        <v>775</v>
      </c>
      <c r="O466" t="s">
        <v>60</v>
      </c>
      <c r="P466">
        <v>1023.228</v>
      </c>
      <c r="Q466">
        <v>23180135</v>
      </c>
      <c r="R466" t="s">
        <v>42</v>
      </c>
      <c r="S466">
        <v>1</v>
      </c>
    </row>
    <row r="467" spans="1:19" x14ac:dyDescent="0.3">
      <c r="A467">
        <v>466</v>
      </c>
      <c r="B467" t="s">
        <v>19</v>
      </c>
      <c r="C467" t="s">
        <v>19</v>
      </c>
      <c r="D467">
        <v>466</v>
      </c>
      <c r="E467" t="s">
        <v>20</v>
      </c>
      <c r="F467">
        <v>22986</v>
      </c>
      <c r="G467">
        <v>466</v>
      </c>
      <c r="H467">
        <v>23</v>
      </c>
      <c r="I467" t="str">
        <f t="shared" si="7"/>
        <v>Small</v>
      </c>
      <c r="J467" t="s">
        <v>1418</v>
      </c>
      <c r="K467" t="s">
        <v>1419</v>
      </c>
      <c r="L467" t="s">
        <v>731</v>
      </c>
      <c r="M467" t="s">
        <v>732</v>
      </c>
      <c r="N467" t="s">
        <v>1109</v>
      </c>
      <c r="O467" t="s">
        <v>734</v>
      </c>
      <c r="P467">
        <v>1019.9459000000001</v>
      </c>
      <c r="Q467">
        <v>12470116</v>
      </c>
      <c r="R467" t="s">
        <v>262</v>
      </c>
      <c r="S467">
        <v>2</v>
      </c>
    </row>
    <row r="468" spans="1:19" x14ac:dyDescent="0.3">
      <c r="A468">
        <v>467</v>
      </c>
      <c r="B468" t="s">
        <v>19</v>
      </c>
      <c r="C468" t="s">
        <v>19</v>
      </c>
      <c r="D468">
        <v>467</v>
      </c>
      <c r="E468" t="s">
        <v>20</v>
      </c>
      <c r="F468">
        <v>24865</v>
      </c>
      <c r="G468">
        <v>467</v>
      </c>
      <c r="H468">
        <v>12</v>
      </c>
      <c r="I468" t="str">
        <f t="shared" si="7"/>
        <v>Small</v>
      </c>
      <c r="J468" t="s">
        <v>1420</v>
      </c>
      <c r="K468" t="s">
        <v>1421</v>
      </c>
      <c r="L468" t="s">
        <v>547</v>
      </c>
      <c r="M468" t="s">
        <v>548</v>
      </c>
      <c r="N468" t="s">
        <v>549</v>
      </c>
      <c r="O468" t="s">
        <v>549</v>
      </c>
      <c r="P468">
        <v>1009.7107999999999</v>
      </c>
      <c r="Q468">
        <v>5701805</v>
      </c>
      <c r="R468" t="s">
        <v>151</v>
      </c>
      <c r="S468">
        <v>1</v>
      </c>
    </row>
    <row r="469" spans="1:19" x14ac:dyDescent="0.3">
      <c r="A469">
        <v>468</v>
      </c>
      <c r="B469" t="s">
        <v>19</v>
      </c>
      <c r="C469" t="s">
        <v>19</v>
      </c>
      <c r="D469">
        <v>468</v>
      </c>
      <c r="E469" t="s">
        <v>20</v>
      </c>
      <c r="F469">
        <v>26133</v>
      </c>
      <c r="G469">
        <v>468</v>
      </c>
      <c r="H469">
        <v>40</v>
      </c>
      <c r="I469" t="str">
        <f t="shared" si="7"/>
        <v>Small</v>
      </c>
      <c r="J469" t="s">
        <v>1422</v>
      </c>
      <c r="K469" t="s">
        <v>1423</v>
      </c>
      <c r="L469" t="s">
        <v>23</v>
      </c>
      <c r="M469" t="s">
        <v>24</v>
      </c>
      <c r="N469" t="s">
        <v>60</v>
      </c>
      <c r="O469" t="s">
        <v>60</v>
      </c>
      <c r="P469">
        <v>1001.7173</v>
      </c>
      <c r="Q469">
        <v>8340000</v>
      </c>
      <c r="R469" t="s">
        <v>42</v>
      </c>
      <c r="S469">
        <v>1</v>
      </c>
    </row>
    <row r="470" spans="1:19" x14ac:dyDescent="0.3">
      <c r="A470">
        <v>469</v>
      </c>
      <c r="B470" t="s">
        <v>19</v>
      </c>
      <c r="C470" t="s">
        <v>19</v>
      </c>
      <c r="D470">
        <v>469</v>
      </c>
      <c r="E470" t="s">
        <v>20</v>
      </c>
      <c r="F470">
        <v>25836</v>
      </c>
      <c r="G470">
        <v>469</v>
      </c>
      <c r="H470">
        <v>150</v>
      </c>
      <c r="I470" t="str">
        <f t="shared" si="7"/>
        <v>Medium</v>
      </c>
      <c r="J470" t="s">
        <v>1424</v>
      </c>
      <c r="K470" t="s">
        <v>1425</v>
      </c>
      <c r="L470" t="s">
        <v>83</v>
      </c>
      <c r="M470" t="s">
        <v>84</v>
      </c>
      <c r="N470" t="s">
        <v>1426</v>
      </c>
      <c r="O470" t="s">
        <v>1427</v>
      </c>
      <c r="P470">
        <v>1000.5261</v>
      </c>
      <c r="Q470">
        <v>23119291</v>
      </c>
      <c r="R470" t="s">
        <v>144</v>
      </c>
      <c r="S470">
        <v>1</v>
      </c>
    </row>
    <row r="471" spans="1:19" x14ac:dyDescent="0.3">
      <c r="A471">
        <v>470</v>
      </c>
      <c r="B471" t="s">
        <v>19</v>
      </c>
      <c r="C471" t="s">
        <v>19</v>
      </c>
      <c r="D471">
        <v>470</v>
      </c>
      <c r="E471" t="s">
        <v>20</v>
      </c>
      <c r="F471">
        <v>24872</v>
      </c>
      <c r="G471">
        <v>470</v>
      </c>
      <c r="H471">
        <v>41</v>
      </c>
      <c r="I471" t="str">
        <f t="shared" si="7"/>
        <v>Small</v>
      </c>
      <c r="J471" t="s">
        <v>1428</v>
      </c>
      <c r="K471" t="s">
        <v>1429</v>
      </c>
      <c r="L471" t="s">
        <v>33</v>
      </c>
      <c r="M471" t="s">
        <v>34</v>
      </c>
      <c r="N471" t="s">
        <v>706</v>
      </c>
      <c r="O471" t="s">
        <v>36</v>
      </c>
      <c r="P471">
        <v>999.89179999999999</v>
      </c>
      <c r="Q471">
        <v>7847948</v>
      </c>
      <c r="R471" t="s">
        <v>144</v>
      </c>
      <c r="S471">
        <v>1</v>
      </c>
    </row>
    <row r="472" spans="1:19" x14ac:dyDescent="0.3">
      <c r="A472">
        <v>471</v>
      </c>
      <c r="B472" t="s">
        <v>19</v>
      </c>
      <c r="C472" t="s">
        <v>19</v>
      </c>
      <c r="D472">
        <v>471</v>
      </c>
      <c r="E472" t="s">
        <v>20</v>
      </c>
      <c r="F472">
        <v>22910</v>
      </c>
      <c r="G472">
        <v>471</v>
      </c>
      <c r="H472">
        <v>373</v>
      </c>
      <c r="I472" t="str">
        <f t="shared" si="7"/>
        <v>Large</v>
      </c>
      <c r="J472" t="s">
        <v>1430</v>
      </c>
      <c r="K472" t="s">
        <v>1431</v>
      </c>
      <c r="L472" t="s">
        <v>131</v>
      </c>
      <c r="M472" t="s">
        <v>132</v>
      </c>
      <c r="N472" t="s">
        <v>294</v>
      </c>
      <c r="O472" t="s">
        <v>143</v>
      </c>
      <c r="P472">
        <v>999.45360000000005</v>
      </c>
      <c r="Q472">
        <v>36978000</v>
      </c>
      <c r="R472" t="s">
        <v>37</v>
      </c>
      <c r="S472">
        <v>2</v>
      </c>
    </row>
    <row r="473" spans="1:19" x14ac:dyDescent="0.3">
      <c r="A473">
        <v>472</v>
      </c>
      <c r="B473" t="s">
        <v>19</v>
      </c>
      <c r="C473" t="s">
        <v>19</v>
      </c>
      <c r="D473">
        <v>472</v>
      </c>
      <c r="E473" t="s">
        <v>20</v>
      </c>
      <c r="F473">
        <v>25121</v>
      </c>
      <c r="G473">
        <v>472</v>
      </c>
      <c r="H473">
        <v>5</v>
      </c>
      <c r="I473" t="str">
        <f t="shared" si="7"/>
        <v>Small</v>
      </c>
      <c r="J473" t="s">
        <v>1432</v>
      </c>
      <c r="K473" t="s">
        <v>1433</v>
      </c>
      <c r="L473" t="s">
        <v>185</v>
      </c>
      <c r="M473" t="s">
        <v>186</v>
      </c>
      <c r="N473" t="s">
        <v>185</v>
      </c>
      <c r="O473" t="s">
        <v>179</v>
      </c>
      <c r="P473">
        <v>998.04480000000001</v>
      </c>
      <c r="Q473">
        <v>11930257</v>
      </c>
      <c r="R473" t="s">
        <v>516</v>
      </c>
      <c r="S473">
        <v>1</v>
      </c>
    </row>
    <row r="474" spans="1:19" x14ac:dyDescent="0.3">
      <c r="A474">
        <v>473</v>
      </c>
      <c r="B474" t="s">
        <v>19</v>
      </c>
      <c r="C474" t="s">
        <v>19</v>
      </c>
      <c r="D474">
        <v>473</v>
      </c>
      <c r="E474" t="s">
        <v>20</v>
      </c>
      <c r="F474">
        <v>25435</v>
      </c>
      <c r="G474">
        <v>473</v>
      </c>
      <c r="H474">
        <v>21</v>
      </c>
      <c r="I474" t="str">
        <f t="shared" si="7"/>
        <v>Small</v>
      </c>
      <c r="J474" t="s">
        <v>1434</v>
      </c>
      <c r="K474" t="s">
        <v>1435</v>
      </c>
      <c r="L474" t="s">
        <v>23</v>
      </c>
      <c r="M474" t="s">
        <v>24</v>
      </c>
      <c r="N474" t="s">
        <v>1436</v>
      </c>
      <c r="O474" t="s">
        <v>26</v>
      </c>
      <c r="P474">
        <v>996.84649999999999</v>
      </c>
      <c r="Q474">
        <v>13477907</v>
      </c>
      <c r="R474" t="s">
        <v>274</v>
      </c>
      <c r="S474">
        <v>1</v>
      </c>
    </row>
    <row r="475" spans="1:19" x14ac:dyDescent="0.3">
      <c r="A475">
        <v>474</v>
      </c>
      <c r="B475" t="s">
        <v>19</v>
      </c>
      <c r="C475" t="s">
        <v>19</v>
      </c>
      <c r="D475">
        <v>474</v>
      </c>
      <c r="E475" t="s">
        <v>20</v>
      </c>
      <c r="F475">
        <v>26293</v>
      </c>
      <c r="G475">
        <v>474</v>
      </c>
      <c r="H475">
        <v>640</v>
      </c>
      <c r="I475" t="str">
        <f t="shared" si="7"/>
        <v>Enterprise</v>
      </c>
      <c r="J475" t="s">
        <v>1437</v>
      </c>
      <c r="K475" t="s">
        <v>1438</v>
      </c>
      <c r="L475" t="s">
        <v>943</v>
      </c>
      <c r="M475" t="s">
        <v>944</v>
      </c>
      <c r="N475" t="s">
        <v>945</v>
      </c>
      <c r="O475" t="s">
        <v>946</v>
      </c>
      <c r="P475">
        <v>995.47699999999998</v>
      </c>
      <c r="Q475">
        <v>115741000</v>
      </c>
      <c r="R475" t="s">
        <v>61</v>
      </c>
      <c r="S475">
        <v>1</v>
      </c>
    </row>
    <row r="476" spans="1:19" x14ac:dyDescent="0.3">
      <c r="A476">
        <v>475</v>
      </c>
      <c r="B476" t="s">
        <v>19</v>
      </c>
      <c r="C476" t="s">
        <v>19</v>
      </c>
      <c r="D476">
        <v>475</v>
      </c>
      <c r="E476" t="s">
        <v>20</v>
      </c>
      <c r="F476">
        <v>26002</v>
      </c>
      <c r="G476">
        <v>475</v>
      </c>
      <c r="H476">
        <v>24</v>
      </c>
      <c r="I476" t="str">
        <f t="shared" si="7"/>
        <v>Small</v>
      </c>
      <c r="J476" t="s">
        <v>1439</v>
      </c>
      <c r="K476" t="s">
        <v>1440</v>
      </c>
      <c r="L476" t="s">
        <v>23</v>
      </c>
      <c r="M476" t="s">
        <v>24</v>
      </c>
      <c r="N476" t="s">
        <v>1441</v>
      </c>
      <c r="O476" t="s">
        <v>26</v>
      </c>
      <c r="P476">
        <v>994.29939999999999</v>
      </c>
      <c r="Q476">
        <v>2278966</v>
      </c>
      <c r="R476" t="s">
        <v>42</v>
      </c>
      <c r="S476">
        <v>1</v>
      </c>
    </row>
    <row r="477" spans="1:19" x14ac:dyDescent="0.3">
      <c r="A477">
        <v>476</v>
      </c>
      <c r="B477" t="s">
        <v>19</v>
      </c>
      <c r="C477" t="s">
        <v>19</v>
      </c>
      <c r="D477">
        <v>476</v>
      </c>
      <c r="E477" t="s">
        <v>20</v>
      </c>
      <c r="F477">
        <v>25721</v>
      </c>
      <c r="G477">
        <v>476</v>
      </c>
      <c r="H477">
        <v>100</v>
      </c>
      <c r="I477" t="str">
        <f t="shared" si="7"/>
        <v>Medium</v>
      </c>
      <c r="J477" t="s">
        <v>1442</v>
      </c>
      <c r="K477" t="s">
        <v>1443</v>
      </c>
      <c r="L477" t="s">
        <v>1032</v>
      </c>
      <c r="M477" t="s">
        <v>1033</v>
      </c>
      <c r="N477" t="s">
        <v>1034</v>
      </c>
      <c r="O477" t="s">
        <v>1035</v>
      </c>
      <c r="P477">
        <v>991.16319999999996</v>
      </c>
      <c r="Q477">
        <v>263282947</v>
      </c>
      <c r="R477" t="s">
        <v>56</v>
      </c>
      <c r="S477">
        <v>1</v>
      </c>
    </row>
    <row r="478" spans="1:19" x14ac:dyDescent="0.3">
      <c r="A478">
        <v>477</v>
      </c>
      <c r="B478" t="s">
        <v>19</v>
      </c>
      <c r="C478" t="s">
        <v>19</v>
      </c>
      <c r="D478">
        <v>477</v>
      </c>
      <c r="E478" t="s">
        <v>20</v>
      </c>
      <c r="F478">
        <v>19303</v>
      </c>
      <c r="G478">
        <v>477</v>
      </c>
      <c r="H478">
        <v>309</v>
      </c>
      <c r="I478" t="str">
        <f t="shared" si="7"/>
        <v>Large</v>
      </c>
      <c r="J478" t="s">
        <v>1444</v>
      </c>
      <c r="K478" t="s">
        <v>1445</v>
      </c>
      <c r="L478" t="s">
        <v>23</v>
      </c>
      <c r="M478" t="s">
        <v>24</v>
      </c>
      <c r="N478" t="s">
        <v>60</v>
      </c>
      <c r="O478" t="s">
        <v>60</v>
      </c>
      <c r="P478">
        <v>990.29200000000003</v>
      </c>
      <c r="Q478">
        <v>199407728</v>
      </c>
      <c r="R478" t="s">
        <v>262</v>
      </c>
      <c r="S478">
        <v>3</v>
      </c>
    </row>
    <row r="479" spans="1:19" x14ac:dyDescent="0.3">
      <c r="A479">
        <v>478</v>
      </c>
      <c r="B479" t="s">
        <v>19</v>
      </c>
      <c r="C479" t="s">
        <v>19</v>
      </c>
      <c r="D479">
        <v>478</v>
      </c>
      <c r="E479" t="s">
        <v>20</v>
      </c>
      <c r="F479">
        <v>23407</v>
      </c>
      <c r="G479">
        <v>478</v>
      </c>
      <c r="H479">
        <v>81</v>
      </c>
      <c r="I479" t="str">
        <f t="shared" si="7"/>
        <v>Medium</v>
      </c>
      <c r="J479" t="s">
        <v>1446</v>
      </c>
      <c r="K479" t="s">
        <v>1447</v>
      </c>
      <c r="L479" t="s">
        <v>185</v>
      </c>
      <c r="M479" t="s">
        <v>186</v>
      </c>
      <c r="N479" t="s">
        <v>185</v>
      </c>
      <c r="O479" t="s">
        <v>179</v>
      </c>
      <c r="P479">
        <v>988.45280000000002</v>
      </c>
      <c r="Q479">
        <v>10536550</v>
      </c>
      <c r="R479" t="s">
        <v>243</v>
      </c>
      <c r="S479">
        <v>2</v>
      </c>
    </row>
    <row r="480" spans="1:19" x14ac:dyDescent="0.3">
      <c r="A480">
        <v>479</v>
      </c>
      <c r="B480" t="s">
        <v>19</v>
      </c>
      <c r="C480" t="s">
        <v>19</v>
      </c>
      <c r="D480">
        <v>479</v>
      </c>
      <c r="E480" t="s">
        <v>20</v>
      </c>
      <c r="F480">
        <v>26276</v>
      </c>
      <c r="G480">
        <v>479</v>
      </c>
      <c r="H480">
        <v>6</v>
      </c>
      <c r="I480" t="str">
        <f t="shared" si="7"/>
        <v>Small</v>
      </c>
      <c r="J480" t="s">
        <v>1448</v>
      </c>
      <c r="K480" t="s">
        <v>1449</v>
      </c>
      <c r="L480" t="s">
        <v>23</v>
      </c>
      <c r="M480" t="s">
        <v>24</v>
      </c>
      <c r="N480" t="s">
        <v>26</v>
      </c>
      <c r="O480" t="s">
        <v>26</v>
      </c>
      <c r="P480">
        <v>988.23530000000005</v>
      </c>
      <c r="Q480">
        <v>3515000</v>
      </c>
      <c r="R480" t="s">
        <v>30</v>
      </c>
      <c r="S480">
        <v>1</v>
      </c>
    </row>
    <row r="481" spans="1:19" x14ac:dyDescent="0.3">
      <c r="A481">
        <v>480</v>
      </c>
      <c r="B481" t="s">
        <v>19</v>
      </c>
      <c r="C481" t="s">
        <v>19</v>
      </c>
      <c r="D481">
        <v>480</v>
      </c>
      <c r="E481" t="s">
        <v>20</v>
      </c>
      <c r="F481">
        <v>25491</v>
      </c>
      <c r="G481">
        <v>480</v>
      </c>
      <c r="H481">
        <v>22</v>
      </c>
      <c r="I481" t="str">
        <f t="shared" si="7"/>
        <v>Small</v>
      </c>
      <c r="J481" t="s">
        <v>1450</v>
      </c>
      <c r="K481" t="s">
        <v>1451</v>
      </c>
      <c r="L481" t="s">
        <v>185</v>
      </c>
      <c r="M481" t="s">
        <v>186</v>
      </c>
      <c r="N481" t="s">
        <v>185</v>
      </c>
      <c r="O481" t="s">
        <v>179</v>
      </c>
      <c r="P481">
        <v>987.29939999999999</v>
      </c>
      <c r="Q481">
        <v>4575693</v>
      </c>
      <c r="R481" t="s">
        <v>144</v>
      </c>
      <c r="S481">
        <v>1</v>
      </c>
    </row>
    <row r="482" spans="1:19" x14ac:dyDescent="0.3">
      <c r="A482">
        <v>481</v>
      </c>
      <c r="B482" t="s">
        <v>19</v>
      </c>
      <c r="C482" t="s">
        <v>19</v>
      </c>
      <c r="D482">
        <v>481</v>
      </c>
      <c r="E482" t="s">
        <v>20</v>
      </c>
      <c r="F482">
        <v>25470</v>
      </c>
      <c r="G482">
        <v>481</v>
      </c>
      <c r="H482">
        <v>20</v>
      </c>
      <c r="I482" t="str">
        <f t="shared" si="7"/>
        <v>Small</v>
      </c>
      <c r="J482" t="s">
        <v>1452</v>
      </c>
      <c r="K482" t="s">
        <v>1453</v>
      </c>
      <c r="L482" t="s">
        <v>95</v>
      </c>
      <c r="M482" t="s">
        <v>96</v>
      </c>
      <c r="N482" t="s">
        <v>1454</v>
      </c>
      <c r="O482" t="s">
        <v>150</v>
      </c>
      <c r="P482">
        <v>986.298</v>
      </c>
      <c r="Q482">
        <v>3428226</v>
      </c>
      <c r="R482" t="s">
        <v>144</v>
      </c>
      <c r="S482">
        <v>1</v>
      </c>
    </row>
    <row r="483" spans="1:19" x14ac:dyDescent="0.3">
      <c r="A483">
        <v>482</v>
      </c>
      <c r="B483" t="s">
        <v>19</v>
      </c>
      <c r="C483" t="s">
        <v>19</v>
      </c>
      <c r="D483">
        <v>482</v>
      </c>
      <c r="E483" t="s">
        <v>20</v>
      </c>
      <c r="F483">
        <v>23145</v>
      </c>
      <c r="G483">
        <v>482</v>
      </c>
      <c r="H483">
        <v>134</v>
      </c>
      <c r="I483" t="str">
        <f t="shared" si="7"/>
        <v>Medium</v>
      </c>
      <c r="J483" t="s">
        <v>1455</v>
      </c>
      <c r="K483" t="s">
        <v>1456</v>
      </c>
      <c r="L483" t="s">
        <v>77</v>
      </c>
      <c r="M483" t="s">
        <v>78</v>
      </c>
      <c r="N483" t="s">
        <v>156</v>
      </c>
      <c r="O483" t="s">
        <v>1396</v>
      </c>
      <c r="P483">
        <v>986.17740000000003</v>
      </c>
      <c r="Q483">
        <v>19587732</v>
      </c>
      <c r="R483" t="s">
        <v>151</v>
      </c>
      <c r="S483">
        <v>2</v>
      </c>
    </row>
    <row r="484" spans="1:19" x14ac:dyDescent="0.3">
      <c r="A484">
        <v>483</v>
      </c>
      <c r="B484" t="s">
        <v>19</v>
      </c>
      <c r="C484" t="s">
        <v>19</v>
      </c>
      <c r="D484">
        <v>483</v>
      </c>
      <c r="E484" t="s">
        <v>20</v>
      </c>
      <c r="F484">
        <v>24717</v>
      </c>
      <c r="G484">
        <v>483</v>
      </c>
      <c r="H484">
        <v>65</v>
      </c>
      <c r="I484" t="str">
        <f t="shared" si="7"/>
        <v>Medium</v>
      </c>
      <c r="J484" t="s">
        <v>1457</v>
      </c>
      <c r="K484" t="s">
        <v>1458</v>
      </c>
      <c r="L484" t="s">
        <v>547</v>
      </c>
      <c r="M484" t="s">
        <v>548</v>
      </c>
      <c r="N484" t="s">
        <v>1020</v>
      </c>
      <c r="O484" t="s">
        <v>549</v>
      </c>
      <c r="P484">
        <v>983.45190000000002</v>
      </c>
      <c r="Q484">
        <v>8454717</v>
      </c>
      <c r="R484" t="s">
        <v>42</v>
      </c>
      <c r="S484">
        <v>1</v>
      </c>
    </row>
    <row r="485" spans="1:19" x14ac:dyDescent="0.3">
      <c r="A485">
        <v>484</v>
      </c>
      <c r="B485" t="s">
        <v>19</v>
      </c>
      <c r="C485" t="s">
        <v>19</v>
      </c>
      <c r="D485">
        <v>484</v>
      </c>
      <c r="E485" t="s">
        <v>20</v>
      </c>
      <c r="F485">
        <v>25361</v>
      </c>
      <c r="G485">
        <v>484</v>
      </c>
      <c r="H485">
        <v>8</v>
      </c>
      <c r="I485" t="str">
        <f t="shared" si="7"/>
        <v>Small</v>
      </c>
      <c r="J485" t="s">
        <v>1459</v>
      </c>
      <c r="K485" t="s">
        <v>1460</v>
      </c>
      <c r="L485" t="s">
        <v>246</v>
      </c>
      <c r="M485" t="s">
        <v>247</v>
      </c>
      <c r="N485" t="s">
        <v>1461</v>
      </c>
      <c r="O485" t="s">
        <v>1462</v>
      </c>
      <c r="P485">
        <v>979.22879999999998</v>
      </c>
      <c r="Q485">
        <v>6269823</v>
      </c>
      <c r="R485" t="s">
        <v>56</v>
      </c>
      <c r="S485">
        <v>1</v>
      </c>
    </row>
    <row r="486" spans="1:19" x14ac:dyDescent="0.3">
      <c r="A486">
        <v>485</v>
      </c>
      <c r="B486" t="s">
        <v>19</v>
      </c>
      <c r="C486" t="s">
        <v>19</v>
      </c>
      <c r="D486">
        <v>485</v>
      </c>
      <c r="E486" t="s">
        <v>20</v>
      </c>
      <c r="F486">
        <v>25511</v>
      </c>
      <c r="G486">
        <v>485</v>
      </c>
      <c r="H486">
        <v>11</v>
      </c>
      <c r="I486" t="str">
        <f t="shared" si="7"/>
        <v>Small</v>
      </c>
      <c r="J486" t="s">
        <v>1463</v>
      </c>
      <c r="K486" t="s">
        <v>1464</v>
      </c>
      <c r="L486" t="s">
        <v>45</v>
      </c>
      <c r="M486" t="s">
        <v>46</v>
      </c>
      <c r="N486" t="s">
        <v>1401</v>
      </c>
      <c r="O486" t="s">
        <v>48</v>
      </c>
      <c r="P486">
        <v>978.67010000000005</v>
      </c>
      <c r="Q486">
        <v>17114363</v>
      </c>
      <c r="R486" t="s">
        <v>74</v>
      </c>
      <c r="S486">
        <v>1</v>
      </c>
    </row>
    <row r="487" spans="1:19" x14ac:dyDescent="0.3">
      <c r="A487">
        <v>486</v>
      </c>
      <c r="B487" t="s">
        <v>19</v>
      </c>
      <c r="C487" t="s">
        <v>19</v>
      </c>
      <c r="D487">
        <v>486</v>
      </c>
      <c r="E487" t="s">
        <v>20</v>
      </c>
      <c r="F487">
        <v>25292</v>
      </c>
      <c r="G487">
        <v>486</v>
      </c>
      <c r="H487">
        <v>103</v>
      </c>
      <c r="I487" t="str">
        <f t="shared" si="7"/>
        <v>Medium</v>
      </c>
      <c r="J487" t="s">
        <v>1465</v>
      </c>
      <c r="K487" t="s">
        <v>1466</v>
      </c>
      <c r="L487" t="s">
        <v>70</v>
      </c>
      <c r="M487" t="s">
        <v>71</v>
      </c>
      <c r="N487" t="s">
        <v>1023</v>
      </c>
      <c r="O487" t="s">
        <v>73</v>
      </c>
      <c r="P487">
        <v>978.57</v>
      </c>
      <c r="Q487">
        <v>3710475</v>
      </c>
      <c r="R487" t="s">
        <v>151</v>
      </c>
      <c r="S487">
        <v>1</v>
      </c>
    </row>
    <row r="488" spans="1:19" x14ac:dyDescent="0.3">
      <c r="A488">
        <v>487</v>
      </c>
      <c r="B488" t="s">
        <v>19</v>
      </c>
      <c r="C488" t="s">
        <v>19</v>
      </c>
      <c r="D488">
        <v>487</v>
      </c>
      <c r="E488" t="s">
        <v>20</v>
      </c>
      <c r="F488">
        <v>25844</v>
      </c>
      <c r="G488">
        <v>487</v>
      </c>
      <c r="H488">
        <v>7</v>
      </c>
      <c r="I488" t="str">
        <f t="shared" si="7"/>
        <v>Small</v>
      </c>
      <c r="J488" t="s">
        <v>1467</v>
      </c>
      <c r="K488" t="s">
        <v>1468</v>
      </c>
      <c r="L488" t="s">
        <v>23</v>
      </c>
      <c r="M488" t="s">
        <v>24</v>
      </c>
      <c r="N488" t="s">
        <v>60</v>
      </c>
      <c r="O488" t="s">
        <v>60</v>
      </c>
      <c r="P488">
        <v>977.85450000000003</v>
      </c>
      <c r="Q488">
        <v>2069804</v>
      </c>
      <c r="R488" t="s">
        <v>449</v>
      </c>
      <c r="S488">
        <v>1</v>
      </c>
    </row>
    <row r="489" spans="1:19" x14ac:dyDescent="0.3">
      <c r="A489">
        <v>488</v>
      </c>
      <c r="B489" t="s">
        <v>19</v>
      </c>
      <c r="C489" t="s">
        <v>19</v>
      </c>
      <c r="D489">
        <v>488</v>
      </c>
      <c r="E489" t="s">
        <v>20</v>
      </c>
      <c r="F489">
        <v>23115</v>
      </c>
      <c r="G489">
        <v>488</v>
      </c>
      <c r="H489">
        <v>68</v>
      </c>
      <c r="I489" t="str">
        <f t="shared" si="7"/>
        <v>Medium</v>
      </c>
      <c r="J489" t="s">
        <v>1469</v>
      </c>
      <c r="K489" t="s">
        <v>1470</v>
      </c>
      <c r="L489" t="s">
        <v>309</v>
      </c>
      <c r="M489" t="s">
        <v>310</v>
      </c>
      <c r="N489" t="s">
        <v>311</v>
      </c>
      <c r="O489" t="s">
        <v>36</v>
      </c>
      <c r="P489">
        <v>972.3261</v>
      </c>
      <c r="Q489">
        <v>13470550</v>
      </c>
      <c r="R489" t="s">
        <v>118</v>
      </c>
      <c r="S489">
        <v>2</v>
      </c>
    </row>
    <row r="490" spans="1:19" x14ac:dyDescent="0.3">
      <c r="A490">
        <v>489</v>
      </c>
      <c r="B490" t="s">
        <v>19</v>
      </c>
      <c r="C490" t="s">
        <v>19</v>
      </c>
      <c r="D490">
        <v>489</v>
      </c>
      <c r="E490" t="s">
        <v>20</v>
      </c>
      <c r="F490">
        <v>26462</v>
      </c>
      <c r="G490">
        <v>489</v>
      </c>
      <c r="H490">
        <v>17</v>
      </c>
      <c r="I490" t="str">
        <f t="shared" si="7"/>
        <v>Small</v>
      </c>
      <c r="J490" t="s">
        <v>1471</v>
      </c>
      <c r="K490" t="s">
        <v>1472</v>
      </c>
      <c r="L490" t="s">
        <v>547</v>
      </c>
      <c r="M490" t="s">
        <v>548</v>
      </c>
      <c r="N490" t="s">
        <v>1473</v>
      </c>
      <c r="O490" t="s">
        <v>549</v>
      </c>
      <c r="P490">
        <v>970.46950000000004</v>
      </c>
      <c r="Q490">
        <v>4574020</v>
      </c>
      <c r="R490" t="s">
        <v>118</v>
      </c>
      <c r="S490">
        <v>1</v>
      </c>
    </row>
    <row r="491" spans="1:19" x14ac:dyDescent="0.3">
      <c r="A491">
        <v>490</v>
      </c>
      <c r="B491" t="s">
        <v>19</v>
      </c>
      <c r="C491" t="s">
        <v>19</v>
      </c>
      <c r="D491">
        <v>490</v>
      </c>
      <c r="E491" t="s">
        <v>20</v>
      </c>
      <c r="F491">
        <v>25557</v>
      </c>
      <c r="G491">
        <v>490</v>
      </c>
      <c r="H491">
        <v>93</v>
      </c>
      <c r="I491" t="str">
        <f t="shared" si="7"/>
        <v>Medium</v>
      </c>
      <c r="J491" t="s">
        <v>1474</v>
      </c>
      <c r="K491" t="s">
        <v>1475</v>
      </c>
      <c r="L491" t="s">
        <v>547</v>
      </c>
      <c r="M491" t="s">
        <v>548</v>
      </c>
      <c r="N491" t="s">
        <v>1476</v>
      </c>
      <c r="O491" t="s">
        <v>549</v>
      </c>
      <c r="P491">
        <v>968.94650000000001</v>
      </c>
      <c r="Q491">
        <v>8957333</v>
      </c>
      <c r="R491" t="s">
        <v>144</v>
      </c>
      <c r="S491">
        <v>1</v>
      </c>
    </row>
    <row r="492" spans="1:19" x14ac:dyDescent="0.3">
      <c r="A492">
        <v>491</v>
      </c>
      <c r="B492" t="s">
        <v>19</v>
      </c>
      <c r="C492" t="s">
        <v>19</v>
      </c>
      <c r="D492">
        <v>491</v>
      </c>
      <c r="E492" t="s">
        <v>20</v>
      </c>
      <c r="F492">
        <v>24980</v>
      </c>
      <c r="G492">
        <v>491</v>
      </c>
      <c r="H492">
        <v>22</v>
      </c>
      <c r="I492" t="str">
        <f t="shared" si="7"/>
        <v>Small</v>
      </c>
      <c r="J492" t="s">
        <v>1477</v>
      </c>
      <c r="K492" t="s">
        <v>1478</v>
      </c>
      <c r="L492" t="s">
        <v>530</v>
      </c>
      <c r="M492" t="s">
        <v>531</v>
      </c>
      <c r="N492" t="s">
        <v>684</v>
      </c>
      <c r="O492" t="s">
        <v>533</v>
      </c>
      <c r="P492">
        <v>968.59559999999999</v>
      </c>
      <c r="Q492">
        <v>15142000</v>
      </c>
      <c r="R492" t="s">
        <v>467</v>
      </c>
      <c r="S492">
        <v>1</v>
      </c>
    </row>
    <row r="493" spans="1:19" x14ac:dyDescent="0.3">
      <c r="A493">
        <v>492</v>
      </c>
      <c r="B493" t="s">
        <v>19</v>
      </c>
      <c r="C493" t="s">
        <v>19</v>
      </c>
      <c r="D493">
        <v>492</v>
      </c>
      <c r="E493" t="s">
        <v>20</v>
      </c>
      <c r="F493">
        <v>26370</v>
      </c>
      <c r="G493">
        <v>492</v>
      </c>
      <c r="H493">
        <v>11</v>
      </c>
      <c r="I493" t="str">
        <f t="shared" si="7"/>
        <v>Small</v>
      </c>
      <c r="J493" t="s">
        <v>1479</v>
      </c>
      <c r="K493" t="s">
        <v>1480</v>
      </c>
      <c r="L493" t="s">
        <v>170</v>
      </c>
      <c r="M493" t="s">
        <v>171</v>
      </c>
      <c r="N493" t="s">
        <v>1481</v>
      </c>
      <c r="O493" t="s">
        <v>381</v>
      </c>
      <c r="P493">
        <v>968.42399999999998</v>
      </c>
      <c r="Q493">
        <v>5109738</v>
      </c>
      <c r="R493" t="s">
        <v>151</v>
      </c>
      <c r="S493">
        <v>1</v>
      </c>
    </row>
    <row r="494" spans="1:19" x14ac:dyDescent="0.3">
      <c r="A494">
        <v>493</v>
      </c>
      <c r="B494" t="s">
        <v>19</v>
      </c>
      <c r="C494" t="s">
        <v>19</v>
      </c>
      <c r="D494">
        <v>493</v>
      </c>
      <c r="E494" t="s">
        <v>20</v>
      </c>
      <c r="F494">
        <v>26515</v>
      </c>
      <c r="G494">
        <v>493</v>
      </c>
      <c r="H494">
        <v>35</v>
      </c>
      <c r="I494" t="str">
        <f t="shared" si="7"/>
        <v>Small</v>
      </c>
      <c r="J494" t="s">
        <v>1482</v>
      </c>
      <c r="K494" t="s">
        <v>1483</v>
      </c>
      <c r="L494" t="s">
        <v>33</v>
      </c>
      <c r="M494" t="s">
        <v>34</v>
      </c>
      <c r="N494" t="s">
        <v>1285</v>
      </c>
      <c r="O494" t="s">
        <v>36</v>
      </c>
      <c r="P494">
        <v>966</v>
      </c>
      <c r="Q494">
        <v>4797000</v>
      </c>
      <c r="R494" t="s">
        <v>118</v>
      </c>
      <c r="S494">
        <v>1</v>
      </c>
    </row>
    <row r="495" spans="1:19" x14ac:dyDescent="0.3">
      <c r="A495">
        <v>494</v>
      </c>
      <c r="B495" t="s">
        <v>19</v>
      </c>
      <c r="C495" t="s">
        <v>19</v>
      </c>
      <c r="D495">
        <v>494</v>
      </c>
      <c r="E495" t="s">
        <v>20</v>
      </c>
      <c r="F495">
        <v>25140</v>
      </c>
      <c r="G495">
        <v>494</v>
      </c>
      <c r="H495">
        <v>850</v>
      </c>
      <c r="I495" t="str">
        <f t="shared" si="7"/>
        <v>Enterprise</v>
      </c>
      <c r="J495" t="s">
        <v>1484</v>
      </c>
      <c r="K495" t="s">
        <v>1485</v>
      </c>
      <c r="L495" t="s">
        <v>23</v>
      </c>
      <c r="M495" t="s">
        <v>24</v>
      </c>
      <c r="N495" t="s">
        <v>1378</v>
      </c>
      <c r="O495" t="s">
        <v>41</v>
      </c>
      <c r="P495">
        <v>965.29480000000001</v>
      </c>
      <c r="Q495">
        <v>40683608</v>
      </c>
      <c r="R495" t="s">
        <v>144</v>
      </c>
      <c r="S495">
        <v>1</v>
      </c>
    </row>
    <row r="496" spans="1:19" x14ac:dyDescent="0.3">
      <c r="A496">
        <v>495</v>
      </c>
      <c r="B496" t="s">
        <v>19</v>
      </c>
      <c r="C496" t="s">
        <v>19</v>
      </c>
      <c r="D496">
        <v>495</v>
      </c>
      <c r="E496" t="s">
        <v>20</v>
      </c>
      <c r="F496">
        <v>25881</v>
      </c>
      <c r="G496">
        <v>495</v>
      </c>
      <c r="H496">
        <v>25</v>
      </c>
      <c r="I496" t="str">
        <f t="shared" si="7"/>
        <v>Small</v>
      </c>
      <c r="J496" t="s">
        <v>1486</v>
      </c>
      <c r="K496" t="s">
        <v>1487</v>
      </c>
      <c r="L496" t="s">
        <v>215</v>
      </c>
      <c r="M496" t="s">
        <v>216</v>
      </c>
      <c r="N496" t="s">
        <v>1488</v>
      </c>
      <c r="O496" t="s">
        <v>218</v>
      </c>
      <c r="P496">
        <v>964.39570000000003</v>
      </c>
      <c r="Q496">
        <v>11093973</v>
      </c>
      <c r="R496" t="s">
        <v>118</v>
      </c>
      <c r="S496">
        <v>1</v>
      </c>
    </row>
    <row r="497" spans="1:19" x14ac:dyDescent="0.3">
      <c r="A497">
        <v>496</v>
      </c>
      <c r="B497" t="s">
        <v>19</v>
      </c>
      <c r="C497" t="s">
        <v>19</v>
      </c>
      <c r="D497">
        <v>496</v>
      </c>
      <c r="E497" t="s">
        <v>20</v>
      </c>
      <c r="F497">
        <v>23317</v>
      </c>
      <c r="G497">
        <v>496</v>
      </c>
      <c r="H497">
        <v>24</v>
      </c>
      <c r="I497" t="str">
        <f t="shared" si="7"/>
        <v>Small</v>
      </c>
      <c r="J497" t="s">
        <v>1489</v>
      </c>
      <c r="K497" t="s">
        <v>1490</v>
      </c>
      <c r="L497" t="s">
        <v>257</v>
      </c>
      <c r="M497" t="s">
        <v>258</v>
      </c>
      <c r="N497" t="s">
        <v>1185</v>
      </c>
      <c r="O497" t="s">
        <v>259</v>
      </c>
      <c r="P497">
        <v>964.33370000000002</v>
      </c>
      <c r="Q497">
        <v>16349432</v>
      </c>
      <c r="R497" t="s">
        <v>144</v>
      </c>
      <c r="S497">
        <v>2</v>
      </c>
    </row>
    <row r="498" spans="1:19" x14ac:dyDescent="0.3">
      <c r="A498">
        <v>497</v>
      </c>
      <c r="B498" t="s">
        <v>19</v>
      </c>
      <c r="C498" t="s">
        <v>19</v>
      </c>
      <c r="D498">
        <v>497</v>
      </c>
      <c r="E498" t="s">
        <v>20</v>
      </c>
      <c r="F498">
        <v>25343</v>
      </c>
      <c r="G498">
        <v>497</v>
      </c>
      <c r="H498">
        <v>14</v>
      </c>
      <c r="I498" t="str">
        <f t="shared" si="7"/>
        <v>Small</v>
      </c>
      <c r="J498" t="s">
        <v>1491</v>
      </c>
      <c r="K498" t="s">
        <v>1492</v>
      </c>
      <c r="L498" t="s">
        <v>185</v>
      </c>
      <c r="M498" t="s">
        <v>186</v>
      </c>
      <c r="N498" t="s">
        <v>1493</v>
      </c>
      <c r="O498" t="s">
        <v>179</v>
      </c>
      <c r="P498">
        <v>961.94330000000002</v>
      </c>
      <c r="Q498">
        <v>2623000</v>
      </c>
      <c r="R498" t="s">
        <v>56</v>
      </c>
      <c r="S498">
        <v>1</v>
      </c>
    </row>
    <row r="499" spans="1:19" x14ac:dyDescent="0.3">
      <c r="A499">
        <v>498</v>
      </c>
      <c r="B499" t="s">
        <v>19</v>
      </c>
      <c r="C499" t="s">
        <v>19</v>
      </c>
      <c r="D499">
        <v>498</v>
      </c>
      <c r="E499" t="s">
        <v>20</v>
      </c>
      <c r="F499">
        <v>25420</v>
      </c>
      <c r="G499">
        <v>498</v>
      </c>
      <c r="H499">
        <v>26</v>
      </c>
      <c r="I499" t="str">
        <f t="shared" si="7"/>
        <v>Small</v>
      </c>
      <c r="J499" t="s">
        <v>1494</v>
      </c>
      <c r="K499" t="s">
        <v>1495</v>
      </c>
      <c r="L499" t="s">
        <v>185</v>
      </c>
      <c r="M499" t="s">
        <v>186</v>
      </c>
      <c r="N499" t="s">
        <v>185</v>
      </c>
      <c r="O499" t="s">
        <v>179</v>
      </c>
      <c r="P499">
        <v>956.14890000000003</v>
      </c>
      <c r="Q499">
        <v>6025002</v>
      </c>
      <c r="R499" t="s">
        <v>42</v>
      </c>
      <c r="S499">
        <v>1</v>
      </c>
    </row>
    <row r="500" spans="1:19" x14ac:dyDescent="0.3">
      <c r="A500">
        <v>499</v>
      </c>
      <c r="B500" t="s">
        <v>19</v>
      </c>
      <c r="C500" t="s">
        <v>19</v>
      </c>
      <c r="D500">
        <v>499</v>
      </c>
      <c r="E500" t="s">
        <v>20</v>
      </c>
      <c r="F500">
        <v>23277</v>
      </c>
      <c r="G500">
        <v>499</v>
      </c>
      <c r="H500">
        <v>67</v>
      </c>
      <c r="I500" t="str">
        <f t="shared" si="7"/>
        <v>Medium</v>
      </c>
      <c r="J500" t="s">
        <v>1496</v>
      </c>
      <c r="K500" t="s">
        <v>1497</v>
      </c>
      <c r="L500" t="s">
        <v>83</v>
      </c>
      <c r="M500" t="s">
        <v>84</v>
      </c>
      <c r="N500" t="s">
        <v>496</v>
      </c>
      <c r="O500" t="s">
        <v>609</v>
      </c>
      <c r="P500">
        <v>953.15940000000001</v>
      </c>
      <c r="Q500">
        <v>21276600</v>
      </c>
      <c r="R500" t="s">
        <v>151</v>
      </c>
      <c r="S500">
        <v>2</v>
      </c>
    </row>
    <row r="501" spans="1:19" x14ac:dyDescent="0.3">
      <c r="A501">
        <v>500</v>
      </c>
      <c r="B501" t="s">
        <v>19</v>
      </c>
      <c r="C501" t="s">
        <v>19</v>
      </c>
      <c r="D501">
        <v>500</v>
      </c>
      <c r="E501" t="s">
        <v>20</v>
      </c>
      <c r="F501">
        <v>24816</v>
      </c>
      <c r="G501">
        <v>500</v>
      </c>
      <c r="H501">
        <v>20</v>
      </c>
      <c r="I501" t="str">
        <f t="shared" si="7"/>
        <v>Small</v>
      </c>
      <c r="J501" t="s">
        <v>1498</v>
      </c>
      <c r="K501" t="s">
        <v>1499</v>
      </c>
      <c r="L501" t="s">
        <v>164</v>
      </c>
      <c r="M501" t="s">
        <v>165</v>
      </c>
      <c r="N501" t="s">
        <v>166</v>
      </c>
      <c r="O501" t="s">
        <v>167</v>
      </c>
      <c r="P501">
        <v>942.2636</v>
      </c>
      <c r="Q501">
        <v>3998811</v>
      </c>
      <c r="R501" t="s">
        <v>238</v>
      </c>
      <c r="S501">
        <v>1</v>
      </c>
    </row>
    <row r="502" spans="1:19" x14ac:dyDescent="0.3">
      <c r="A502">
        <v>501</v>
      </c>
      <c r="B502" t="s">
        <v>19</v>
      </c>
      <c r="C502" t="s">
        <v>19</v>
      </c>
      <c r="D502">
        <v>501</v>
      </c>
      <c r="E502" t="s">
        <v>20</v>
      </c>
      <c r="F502">
        <v>23107</v>
      </c>
      <c r="G502">
        <v>501</v>
      </c>
      <c r="H502">
        <v>54</v>
      </c>
      <c r="I502" t="str">
        <f t="shared" si="7"/>
        <v>Medium</v>
      </c>
      <c r="J502" t="s">
        <v>1500</v>
      </c>
      <c r="K502" t="s">
        <v>1501</v>
      </c>
      <c r="L502" t="s">
        <v>33</v>
      </c>
      <c r="M502" t="s">
        <v>34</v>
      </c>
      <c r="N502" t="s">
        <v>413</v>
      </c>
      <c r="O502" t="s">
        <v>414</v>
      </c>
      <c r="P502">
        <v>941.53179999999998</v>
      </c>
      <c r="Q502">
        <v>13097440</v>
      </c>
      <c r="R502" t="s">
        <v>118</v>
      </c>
      <c r="S502">
        <v>2</v>
      </c>
    </row>
    <row r="503" spans="1:19" x14ac:dyDescent="0.3">
      <c r="A503">
        <v>502</v>
      </c>
      <c r="B503" t="s">
        <v>19</v>
      </c>
      <c r="C503" t="s">
        <v>19</v>
      </c>
      <c r="D503">
        <v>502</v>
      </c>
      <c r="E503" t="s">
        <v>20</v>
      </c>
      <c r="F503">
        <v>21480</v>
      </c>
      <c r="G503">
        <v>502</v>
      </c>
      <c r="H503">
        <v>60</v>
      </c>
      <c r="I503" t="str">
        <f t="shared" si="7"/>
        <v>Medium</v>
      </c>
      <c r="J503" t="s">
        <v>1502</v>
      </c>
      <c r="K503" t="s">
        <v>1503</v>
      </c>
      <c r="L503" t="s">
        <v>1032</v>
      </c>
      <c r="M503" t="s">
        <v>1033</v>
      </c>
      <c r="N503" t="s">
        <v>1504</v>
      </c>
      <c r="O503" t="s">
        <v>1035</v>
      </c>
      <c r="P503">
        <v>940.48820000000001</v>
      </c>
      <c r="Q503">
        <v>11582756</v>
      </c>
      <c r="R503" t="s">
        <v>61</v>
      </c>
      <c r="S503">
        <v>3</v>
      </c>
    </row>
    <row r="504" spans="1:19" x14ac:dyDescent="0.3">
      <c r="A504">
        <v>503</v>
      </c>
      <c r="B504" t="s">
        <v>19</v>
      </c>
      <c r="C504" t="s">
        <v>19</v>
      </c>
      <c r="D504">
        <v>503</v>
      </c>
      <c r="E504" t="s">
        <v>20</v>
      </c>
      <c r="F504">
        <v>25179</v>
      </c>
      <c r="G504">
        <v>503</v>
      </c>
      <c r="H504">
        <v>6</v>
      </c>
      <c r="I504" t="str">
        <f t="shared" si="7"/>
        <v>Small</v>
      </c>
      <c r="J504" t="s">
        <v>1505</v>
      </c>
      <c r="K504" t="s">
        <v>1506</v>
      </c>
      <c r="L504" t="s">
        <v>170</v>
      </c>
      <c r="M504" t="s">
        <v>171</v>
      </c>
      <c r="N504" t="s">
        <v>380</v>
      </c>
      <c r="O504" t="s">
        <v>381</v>
      </c>
      <c r="P504">
        <v>938.98360000000002</v>
      </c>
      <c r="Q504">
        <v>3172235</v>
      </c>
      <c r="R504" t="s">
        <v>27</v>
      </c>
      <c r="S504">
        <v>1</v>
      </c>
    </row>
    <row r="505" spans="1:19" x14ac:dyDescent="0.3">
      <c r="A505">
        <v>504</v>
      </c>
      <c r="B505" t="s">
        <v>19</v>
      </c>
      <c r="C505" t="s">
        <v>19</v>
      </c>
      <c r="D505">
        <v>504</v>
      </c>
      <c r="E505" t="s">
        <v>20</v>
      </c>
      <c r="F505">
        <v>22976</v>
      </c>
      <c r="G505">
        <v>504</v>
      </c>
      <c r="H505">
        <v>12</v>
      </c>
      <c r="I505" t="str">
        <f t="shared" si="7"/>
        <v>Small</v>
      </c>
      <c r="J505" t="s">
        <v>1507</v>
      </c>
      <c r="K505" t="s">
        <v>1508</v>
      </c>
      <c r="L505" t="s">
        <v>23</v>
      </c>
      <c r="M505" t="s">
        <v>24</v>
      </c>
      <c r="N505" t="s">
        <v>1192</v>
      </c>
      <c r="O505" t="s">
        <v>60</v>
      </c>
      <c r="P505">
        <v>935.28110000000004</v>
      </c>
      <c r="Q505">
        <v>4435641</v>
      </c>
      <c r="R505" t="s">
        <v>467</v>
      </c>
      <c r="S505">
        <v>2</v>
      </c>
    </row>
    <row r="506" spans="1:19" x14ac:dyDescent="0.3">
      <c r="A506">
        <v>505</v>
      </c>
      <c r="B506" t="s">
        <v>19</v>
      </c>
      <c r="C506" t="s">
        <v>19</v>
      </c>
      <c r="D506">
        <v>505</v>
      </c>
      <c r="E506" t="s">
        <v>20</v>
      </c>
      <c r="F506">
        <v>26241</v>
      </c>
      <c r="G506">
        <v>505</v>
      </c>
      <c r="H506">
        <v>45</v>
      </c>
      <c r="I506" t="str">
        <f t="shared" si="7"/>
        <v>Small</v>
      </c>
      <c r="J506" t="s">
        <v>1509</v>
      </c>
      <c r="K506" t="s">
        <v>1510</v>
      </c>
      <c r="L506" t="s">
        <v>185</v>
      </c>
      <c r="M506" t="s">
        <v>186</v>
      </c>
      <c r="N506" t="s">
        <v>185</v>
      </c>
      <c r="O506" t="s">
        <v>179</v>
      </c>
      <c r="P506">
        <v>934.88260000000002</v>
      </c>
      <c r="Q506">
        <v>4000194</v>
      </c>
      <c r="R506" t="s">
        <v>42</v>
      </c>
      <c r="S506">
        <v>1</v>
      </c>
    </row>
    <row r="507" spans="1:19" x14ac:dyDescent="0.3">
      <c r="A507">
        <v>506</v>
      </c>
      <c r="B507" t="s">
        <v>19</v>
      </c>
      <c r="C507" t="s">
        <v>19</v>
      </c>
      <c r="D507">
        <v>506</v>
      </c>
      <c r="E507" t="s">
        <v>20</v>
      </c>
      <c r="F507">
        <v>25651</v>
      </c>
      <c r="G507">
        <v>506</v>
      </c>
      <c r="H507">
        <v>14</v>
      </c>
      <c r="I507" t="str">
        <f t="shared" si="7"/>
        <v>Small</v>
      </c>
      <c r="J507" t="s">
        <v>1511</v>
      </c>
      <c r="K507" t="s">
        <v>1511</v>
      </c>
      <c r="L507" t="s">
        <v>246</v>
      </c>
      <c r="M507" t="s">
        <v>247</v>
      </c>
      <c r="N507" t="s">
        <v>1180</v>
      </c>
      <c r="O507" t="s">
        <v>432</v>
      </c>
      <c r="P507">
        <v>934.30399999999997</v>
      </c>
      <c r="Q507">
        <v>2361047</v>
      </c>
      <c r="R507" t="s">
        <v>151</v>
      </c>
      <c r="S507">
        <v>1</v>
      </c>
    </row>
    <row r="508" spans="1:19" x14ac:dyDescent="0.3">
      <c r="A508">
        <v>507</v>
      </c>
      <c r="B508" t="s">
        <v>19</v>
      </c>
      <c r="C508" t="s">
        <v>19</v>
      </c>
      <c r="D508">
        <v>507</v>
      </c>
      <c r="E508" t="s">
        <v>20</v>
      </c>
      <c r="F508">
        <v>25569</v>
      </c>
      <c r="G508">
        <v>507</v>
      </c>
      <c r="H508">
        <v>12</v>
      </c>
      <c r="I508" t="str">
        <f t="shared" si="7"/>
        <v>Small</v>
      </c>
      <c r="J508" t="s">
        <v>1512</v>
      </c>
      <c r="K508" t="s">
        <v>1513</v>
      </c>
      <c r="L508" t="s">
        <v>185</v>
      </c>
      <c r="M508" t="s">
        <v>186</v>
      </c>
      <c r="N508" t="s">
        <v>1514</v>
      </c>
      <c r="O508" t="s">
        <v>179</v>
      </c>
      <c r="P508">
        <v>932.22590000000002</v>
      </c>
      <c r="Q508">
        <v>3107000</v>
      </c>
      <c r="R508" t="s">
        <v>151</v>
      </c>
      <c r="S508">
        <v>1</v>
      </c>
    </row>
    <row r="509" spans="1:19" x14ac:dyDescent="0.3">
      <c r="A509">
        <v>508</v>
      </c>
      <c r="B509" t="s">
        <v>19</v>
      </c>
      <c r="C509" t="s">
        <v>19</v>
      </c>
      <c r="D509">
        <v>508</v>
      </c>
      <c r="E509" t="s">
        <v>20</v>
      </c>
      <c r="F509">
        <v>25314</v>
      </c>
      <c r="G509">
        <v>508</v>
      </c>
      <c r="H509">
        <v>31</v>
      </c>
      <c r="I509" t="str">
        <f t="shared" si="7"/>
        <v>Small</v>
      </c>
      <c r="J509" t="s">
        <v>1515</v>
      </c>
      <c r="K509" t="s">
        <v>1516</v>
      </c>
      <c r="L509" t="s">
        <v>33</v>
      </c>
      <c r="M509" t="s">
        <v>34</v>
      </c>
      <c r="N509" t="s">
        <v>706</v>
      </c>
      <c r="O509" t="s">
        <v>36</v>
      </c>
      <c r="P509">
        <v>930.67930000000001</v>
      </c>
      <c r="Q509">
        <v>3065261</v>
      </c>
      <c r="R509" t="s">
        <v>118</v>
      </c>
      <c r="S509">
        <v>1</v>
      </c>
    </row>
    <row r="510" spans="1:19" x14ac:dyDescent="0.3">
      <c r="A510">
        <v>509</v>
      </c>
      <c r="B510" t="s">
        <v>19</v>
      </c>
      <c r="C510" t="s">
        <v>19</v>
      </c>
      <c r="D510">
        <v>509</v>
      </c>
      <c r="E510" t="s">
        <v>20</v>
      </c>
      <c r="F510">
        <v>26160</v>
      </c>
      <c r="G510">
        <v>509</v>
      </c>
      <c r="H510">
        <v>88</v>
      </c>
      <c r="I510" t="str">
        <f t="shared" si="7"/>
        <v>Medium</v>
      </c>
      <c r="J510" t="s">
        <v>1517</v>
      </c>
      <c r="K510" t="s">
        <v>1518</v>
      </c>
      <c r="L510" t="s">
        <v>23</v>
      </c>
      <c r="M510" t="s">
        <v>24</v>
      </c>
      <c r="N510" t="s">
        <v>60</v>
      </c>
      <c r="O510" t="s">
        <v>60</v>
      </c>
      <c r="P510">
        <v>930.62379999999996</v>
      </c>
      <c r="Q510">
        <v>5452000</v>
      </c>
      <c r="R510" t="s">
        <v>449</v>
      </c>
      <c r="S510">
        <v>1</v>
      </c>
    </row>
    <row r="511" spans="1:19" x14ac:dyDescent="0.3">
      <c r="A511">
        <v>510</v>
      </c>
      <c r="B511" t="s">
        <v>19</v>
      </c>
      <c r="C511" t="s">
        <v>19</v>
      </c>
      <c r="D511">
        <v>510</v>
      </c>
      <c r="E511" t="s">
        <v>20</v>
      </c>
      <c r="F511">
        <v>26423</v>
      </c>
      <c r="G511">
        <v>510</v>
      </c>
      <c r="H511">
        <v>87</v>
      </c>
      <c r="I511" t="str">
        <f t="shared" si="7"/>
        <v>Medium</v>
      </c>
      <c r="J511" t="s">
        <v>1519</v>
      </c>
      <c r="K511" t="s">
        <v>1520</v>
      </c>
      <c r="L511" t="s">
        <v>131</v>
      </c>
      <c r="M511" t="s">
        <v>132</v>
      </c>
      <c r="N511" t="s">
        <v>697</v>
      </c>
      <c r="O511" t="s">
        <v>698</v>
      </c>
      <c r="P511">
        <v>929.97839999999997</v>
      </c>
      <c r="Q511">
        <v>9326547</v>
      </c>
      <c r="R511" t="s">
        <v>37</v>
      </c>
      <c r="S511">
        <v>1</v>
      </c>
    </row>
    <row r="512" spans="1:19" x14ac:dyDescent="0.3">
      <c r="A512">
        <v>511</v>
      </c>
      <c r="B512" t="s">
        <v>19</v>
      </c>
      <c r="C512" t="s">
        <v>19</v>
      </c>
      <c r="D512">
        <v>511</v>
      </c>
      <c r="E512" t="s">
        <v>20</v>
      </c>
      <c r="F512">
        <v>24974</v>
      </c>
      <c r="G512">
        <v>511</v>
      </c>
      <c r="H512">
        <v>33</v>
      </c>
      <c r="I512" t="str">
        <f t="shared" si="7"/>
        <v>Small</v>
      </c>
      <c r="J512" t="s">
        <v>1521</v>
      </c>
      <c r="K512" t="s">
        <v>1522</v>
      </c>
      <c r="L512" t="s">
        <v>530</v>
      </c>
      <c r="M512" t="s">
        <v>531</v>
      </c>
      <c r="N512" t="s">
        <v>1523</v>
      </c>
      <c r="O512" t="s">
        <v>533</v>
      </c>
      <c r="P512">
        <v>929.47239999999999</v>
      </c>
      <c r="Q512">
        <v>3019216</v>
      </c>
      <c r="R512" t="s">
        <v>37</v>
      </c>
      <c r="S512">
        <v>1</v>
      </c>
    </row>
    <row r="513" spans="1:19" x14ac:dyDescent="0.3">
      <c r="A513">
        <v>512</v>
      </c>
      <c r="B513" t="s">
        <v>19</v>
      </c>
      <c r="C513" t="s">
        <v>19</v>
      </c>
      <c r="D513">
        <v>512</v>
      </c>
      <c r="E513" t="s">
        <v>20</v>
      </c>
      <c r="F513">
        <v>25541</v>
      </c>
      <c r="G513">
        <v>512</v>
      </c>
      <c r="H513">
        <v>7</v>
      </c>
      <c r="I513" t="str">
        <f t="shared" si="7"/>
        <v>Small</v>
      </c>
      <c r="J513" t="s">
        <v>1524</v>
      </c>
      <c r="K513" t="s">
        <v>1525</v>
      </c>
      <c r="L513" t="s">
        <v>23</v>
      </c>
      <c r="M513" t="s">
        <v>24</v>
      </c>
      <c r="N513" t="s">
        <v>60</v>
      </c>
      <c r="O513" t="s">
        <v>60</v>
      </c>
      <c r="P513">
        <v>927.39369999999997</v>
      </c>
      <c r="Q513">
        <v>3069421</v>
      </c>
      <c r="R513" t="s">
        <v>144</v>
      </c>
      <c r="S513">
        <v>1</v>
      </c>
    </row>
    <row r="514" spans="1:19" x14ac:dyDescent="0.3">
      <c r="A514">
        <v>513</v>
      </c>
      <c r="B514" t="s">
        <v>19</v>
      </c>
      <c r="C514" t="s">
        <v>19</v>
      </c>
      <c r="D514">
        <v>513</v>
      </c>
      <c r="E514" t="s">
        <v>20</v>
      </c>
      <c r="F514">
        <v>25676</v>
      </c>
      <c r="G514">
        <v>513</v>
      </c>
      <c r="H514">
        <v>24</v>
      </c>
      <c r="I514" t="str">
        <f t="shared" si="7"/>
        <v>Small</v>
      </c>
      <c r="J514" t="s">
        <v>1526</v>
      </c>
      <c r="K514" t="s">
        <v>1527</v>
      </c>
      <c r="L514" t="s">
        <v>23</v>
      </c>
      <c r="M514" t="s">
        <v>24</v>
      </c>
      <c r="N514" t="s">
        <v>60</v>
      </c>
      <c r="O514" t="s">
        <v>60</v>
      </c>
      <c r="P514">
        <v>915.50289999999995</v>
      </c>
      <c r="Q514">
        <v>2395155</v>
      </c>
      <c r="R514" t="s">
        <v>42</v>
      </c>
      <c r="S514">
        <v>1</v>
      </c>
    </row>
    <row r="515" spans="1:19" x14ac:dyDescent="0.3">
      <c r="A515">
        <v>514</v>
      </c>
      <c r="B515" t="s">
        <v>19</v>
      </c>
      <c r="C515" t="s">
        <v>19</v>
      </c>
      <c r="D515">
        <v>514</v>
      </c>
      <c r="E515" t="s">
        <v>20</v>
      </c>
      <c r="F515">
        <v>25370</v>
      </c>
      <c r="G515">
        <v>514</v>
      </c>
      <c r="H515">
        <v>24</v>
      </c>
      <c r="I515" t="str">
        <f t="shared" ref="I515:I578" si="8">IF(H515&lt;=50,"Small",IF(H515&lt;=200,"Medium",IF(H515&lt;=500,"Large","Enterprise")))</f>
        <v>Small</v>
      </c>
      <c r="J515" t="s">
        <v>1528</v>
      </c>
      <c r="K515" t="s">
        <v>1529</v>
      </c>
      <c r="L515" t="s">
        <v>131</v>
      </c>
      <c r="M515" t="s">
        <v>132</v>
      </c>
      <c r="N515" t="s">
        <v>1530</v>
      </c>
      <c r="O515" t="s">
        <v>698</v>
      </c>
      <c r="P515">
        <v>914.95489999999995</v>
      </c>
      <c r="Q515">
        <v>3115333</v>
      </c>
      <c r="R515" t="s">
        <v>144</v>
      </c>
      <c r="S515">
        <v>1</v>
      </c>
    </row>
    <row r="516" spans="1:19" x14ac:dyDescent="0.3">
      <c r="A516">
        <v>515</v>
      </c>
      <c r="B516" t="s">
        <v>19</v>
      </c>
      <c r="C516" t="s">
        <v>19</v>
      </c>
      <c r="D516">
        <v>515</v>
      </c>
      <c r="E516" t="s">
        <v>20</v>
      </c>
      <c r="F516">
        <v>24858</v>
      </c>
      <c r="G516">
        <v>515</v>
      </c>
      <c r="H516">
        <v>16</v>
      </c>
      <c r="I516" t="str">
        <f t="shared" si="8"/>
        <v>Small</v>
      </c>
      <c r="J516" t="s">
        <v>1531</v>
      </c>
      <c r="K516" t="s">
        <v>1532</v>
      </c>
      <c r="L516" t="s">
        <v>33</v>
      </c>
      <c r="M516" t="s">
        <v>34</v>
      </c>
      <c r="N516" t="s">
        <v>1533</v>
      </c>
      <c r="O516" t="s">
        <v>414</v>
      </c>
      <c r="P516">
        <v>912.4393</v>
      </c>
      <c r="Q516">
        <v>2101986</v>
      </c>
      <c r="R516" t="s">
        <v>42</v>
      </c>
      <c r="S516">
        <v>1</v>
      </c>
    </row>
    <row r="517" spans="1:19" x14ac:dyDescent="0.3">
      <c r="A517">
        <v>516</v>
      </c>
      <c r="B517" t="s">
        <v>19</v>
      </c>
      <c r="C517" t="s">
        <v>19</v>
      </c>
      <c r="D517">
        <v>516</v>
      </c>
      <c r="E517" t="s">
        <v>20</v>
      </c>
      <c r="F517">
        <v>26227</v>
      </c>
      <c r="G517">
        <v>516</v>
      </c>
      <c r="H517">
        <v>38</v>
      </c>
      <c r="I517" t="str">
        <f t="shared" si="8"/>
        <v>Small</v>
      </c>
      <c r="J517" t="s">
        <v>1534</v>
      </c>
      <c r="K517" t="s">
        <v>1535</v>
      </c>
      <c r="L517" t="s">
        <v>33</v>
      </c>
      <c r="M517" t="s">
        <v>34</v>
      </c>
      <c r="N517" t="s">
        <v>706</v>
      </c>
      <c r="O517" t="s">
        <v>36</v>
      </c>
      <c r="P517">
        <v>912.2133</v>
      </c>
      <c r="Q517">
        <v>9547611</v>
      </c>
      <c r="R517" t="s">
        <v>118</v>
      </c>
      <c r="S517">
        <v>1</v>
      </c>
    </row>
    <row r="518" spans="1:19" x14ac:dyDescent="0.3">
      <c r="A518">
        <v>517</v>
      </c>
      <c r="B518" t="s">
        <v>19</v>
      </c>
      <c r="C518" t="s">
        <v>19</v>
      </c>
      <c r="D518">
        <v>517</v>
      </c>
      <c r="E518" t="s">
        <v>20</v>
      </c>
      <c r="F518">
        <v>21436</v>
      </c>
      <c r="G518">
        <v>517</v>
      </c>
      <c r="H518">
        <v>213</v>
      </c>
      <c r="I518" t="str">
        <f t="shared" si="8"/>
        <v>Large</v>
      </c>
      <c r="J518" t="s">
        <v>1536</v>
      </c>
      <c r="K518" t="s">
        <v>1537</v>
      </c>
      <c r="L518" t="s">
        <v>131</v>
      </c>
      <c r="M518" t="s">
        <v>132</v>
      </c>
      <c r="N518" t="s">
        <v>794</v>
      </c>
      <c r="O518" t="s">
        <v>794</v>
      </c>
      <c r="P518">
        <v>910.91809999999998</v>
      </c>
      <c r="Q518">
        <v>46660976</v>
      </c>
      <c r="R518" t="s">
        <v>56</v>
      </c>
      <c r="S518">
        <v>3</v>
      </c>
    </row>
    <row r="519" spans="1:19" x14ac:dyDescent="0.3">
      <c r="A519">
        <v>518</v>
      </c>
      <c r="B519" t="s">
        <v>19</v>
      </c>
      <c r="C519" t="s">
        <v>19</v>
      </c>
      <c r="D519">
        <v>518</v>
      </c>
      <c r="E519" t="s">
        <v>20</v>
      </c>
      <c r="F519">
        <v>23000</v>
      </c>
      <c r="G519">
        <v>518</v>
      </c>
      <c r="H519">
        <v>51</v>
      </c>
      <c r="I519" t="str">
        <f t="shared" si="8"/>
        <v>Medium</v>
      </c>
      <c r="J519" t="s">
        <v>1538</v>
      </c>
      <c r="K519" t="s">
        <v>1539</v>
      </c>
      <c r="L519" t="s">
        <v>33</v>
      </c>
      <c r="M519" t="s">
        <v>34</v>
      </c>
      <c r="N519" t="s">
        <v>394</v>
      </c>
      <c r="O519" t="s">
        <v>36</v>
      </c>
      <c r="P519">
        <v>910.88130000000001</v>
      </c>
      <c r="Q519">
        <v>7034278</v>
      </c>
      <c r="R519" t="s">
        <v>118</v>
      </c>
      <c r="S519">
        <v>2</v>
      </c>
    </row>
    <row r="520" spans="1:19" x14ac:dyDescent="0.3">
      <c r="A520">
        <v>519</v>
      </c>
      <c r="B520" t="s">
        <v>19</v>
      </c>
      <c r="C520" t="s">
        <v>19</v>
      </c>
      <c r="D520">
        <v>519</v>
      </c>
      <c r="E520" t="s">
        <v>20</v>
      </c>
      <c r="F520">
        <v>23657</v>
      </c>
      <c r="G520">
        <v>519</v>
      </c>
      <c r="H520">
        <v>2</v>
      </c>
      <c r="I520" t="str">
        <f t="shared" si="8"/>
        <v>Small</v>
      </c>
      <c r="J520" t="s">
        <v>1540</v>
      </c>
      <c r="K520" t="s">
        <v>1541</v>
      </c>
      <c r="L520" t="s">
        <v>23</v>
      </c>
      <c r="M520" t="s">
        <v>24</v>
      </c>
      <c r="N520" t="s">
        <v>159</v>
      </c>
      <c r="O520" t="s">
        <v>26</v>
      </c>
      <c r="P520">
        <v>910.39530000000002</v>
      </c>
      <c r="Q520">
        <v>7635426</v>
      </c>
      <c r="R520" t="s">
        <v>61</v>
      </c>
      <c r="S520">
        <v>2</v>
      </c>
    </row>
    <row r="521" spans="1:19" x14ac:dyDescent="0.3">
      <c r="A521">
        <v>520</v>
      </c>
      <c r="B521" t="s">
        <v>19</v>
      </c>
      <c r="C521" t="s">
        <v>19</v>
      </c>
      <c r="D521">
        <v>520</v>
      </c>
      <c r="E521" t="s">
        <v>20</v>
      </c>
      <c r="F521">
        <v>23118</v>
      </c>
      <c r="G521">
        <v>520</v>
      </c>
      <c r="H521">
        <v>12</v>
      </c>
      <c r="I521" t="str">
        <f t="shared" si="8"/>
        <v>Small</v>
      </c>
      <c r="J521" t="s">
        <v>1542</v>
      </c>
      <c r="K521" t="s">
        <v>1543</v>
      </c>
      <c r="L521" t="s">
        <v>95</v>
      </c>
      <c r="M521" t="s">
        <v>96</v>
      </c>
      <c r="N521" t="s">
        <v>574</v>
      </c>
      <c r="O521" t="s">
        <v>489</v>
      </c>
      <c r="P521">
        <v>908.58950000000004</v>
      </c>
      <c r="Q521">
        <v>4719836</v>
      </c>
      <c r="R521" t="s">
        <v>49</v>
      </c>
      <c r="S521">
        <v>2</v>
      </c>
    </row>
    <row r="522" spans="1:19" x14ac:dyDescent="0.3">
      <c r="A522">
        <v>521</v>
      </c>
      <c r="B522" t="s">
        <v>19</v>
      </c>
      <c r="C522" t="s">
        <v>19</v>
      </c>
      <c r="D522">
        <v>521</v>
      </c>
      <c r="E522" t="s">
        <v>20</v>
      </c>
      <c r="F522">
        <v>23292</v>
      </c>
      <c r="G522">
        <v>521</v>
      </c>
      <c r="H522">
        <v>40</v>
      </c>
      <c r="I522" t="str">
        <f t="shared" si="8"/>
        <v>Small</v>
      </c>
      <c r="J522" t="s">
        <v>1544</v>
      </c>
      <c r="K522" t="s">
        <v>1545</v>
      </c>
      <c r="L522" t="s">
        <v>33</v>
      </c>
      <c r="M522" t="s">
        <v>34</v>
      </c>
      <c r="N522" t="s">
        <v>463</v>
      </c>
      <c r="O522" t="s">
        <v>36</v>
      </c>
      <c r="P522">
        <v>908.41510000000005</v>
      </c>
      <c r="Q522">
        <v>3528878</v>
      </c>
      <c r="R522" t="s">
        <v>144</v>
      </c>
      <c r="S522">
        <v>2</v>
      </c>
    </row>
    <row r="523" spans="1:19" x14ac:dyDescent="0.3">
      <c r="A523">
        <v>522</v>
      </c>
      <c r="B523" t="s">
        <v>19</v>
      </c>
      <c r="C523" t="s">
        <v>19</v>
      </c>
      <c r="D523">
        <v>522</v>
      </c>
      <c r="E523" t="s">
        <v>20</v>
      </c>
      <c r="F523">
        <v>25363</v>
      </c>
      <c r="G523">
        <v>522</v>
      </c>
      <c r="H523">
        <v>70</v>
      </c>
      <c r="I523" t="str">
        <f t="shared" si="8"/>
        <v>Medium</v>
      </c>
      <c r="J523" t="s">
        <v>1546</v>
      </c>
      <c r="K523" t="s">
        <v>1547</v>
      </c>
      <c r="L523" t="s">
        <v>154</v>
      </c>
      <c r="M523" t="s">
        <v>155</v>
      </c>
      <c r="N523" t="s">
        <v>1548</v>
      </c>
      <c r="O523" t="s">
        <v>1549</v>
      </c>
      <c r="P523">
        <v>908.25909999999999</v>
      </c>
      <c r="Q523">
        <v>11759245</v>
      </c>
      <c r="R523" t="s">
        <v>144</v>
      </c>
      <c r="S523">
        <v>1</v>
      </c>
    </row>
    <row r="524" spans="1:19" x14ac:dyDescent="0.3">
      <c r="A524">
        <v>523</v>
      </c>
      <c r="B524" t="s">
        <v>19</v>
      </c>
      <c r="C524" t="s">
        <v>19</v>
      </c>
      <c r="D524">
        <v>523</v>
      </c>
      <c r="E524" t="s">
        <v>20</v>
      </c>
      <c r="F524">
        <v>24836</v>
      </c>
      <c r="G524">
        <v>523</v>
      </c>
      <c r="H524">
        <v>17</v>
      </c>
      <c r="I524" t="str">
        <f t="shared" si="8"/>
        <v>Small</v>
      </c>
      <c r="J524" t="s">
        <v>1550</v>
      </c>
      <c r="K524" t="s">
        <v>1551</v>
      </c>
      <c r="L524" t="s">
        <v>33</v>
      </c>
      <c r="M524" t="s">
        <v>34</v>
      </c>
      <c r="N524" t="s">
        <v>1552</v>
      </c>
      <c r="O524" t="s">
        <v>36</v>
      </c>
      <c r="P524">
        <v>908.01980000000003</v>
      </c>
      <c r="Q524">
        <v>3667811</v>
      </c>
      <c r="R524" t="s">
        <v>118</v>
      </c>
      <c r="S524">
        <v>1</v>
      </c>
    </row>
    <row r="525" spans="1:19" x14ac:dyDescent="0.3">
      <c r="A525">
        <v>524</v>
      </c>
      <c r="B525" t="s">
        <v>19</v>
      </c>
      <c r="C525" t="s">
        <v>19</v>
      </c>
      <c r="D525">
        <v>524</v>
      </c>
      <c r="E525" t="s">
        <v>20</v>
      </c>
      <c r="F525">
        <v>25416</v>
      </c>
      <c r="G525">
        <v>524</v>
      </c>
      <c r="H525">
        <v>10</v>
      </c>
      <c r="I525" t="str">
        <f t="shared" si="8"/>
        <v>Small</v>
      </c>
      <c r="J525" t="s">
        <v>1553</v>
      </c>
      <c r="K525" t="s">
        <v>1554</v>
      </c>
      <c r="L525" t="s">
        <v>23</v>
      </c>
      <c r="M525" t="s">
        <v>24</v>
      </c>
      <c r="N525" t="s">
        <v>277</v>
      </c>
      <c r="O525" t="s">
        <v>277</v>
      </c>
      <c r="P525">
        <v>907.74869999999999</v>
      </c>
      <c r="Q525">
        <v>5744500</v>
      </c>
      <c r="R525" t="s">
        <v>27</v>
      </c>
      <c r="S525">
        <v>1</v>
      </c>
    </row>
    <row r="526" spans="1:19" x14ac:dyDescent="0.3">
      <c r="A526">
        <v>525</v>
      </c>
      <c r="B526" t="s">
        <v>19</v>
      </c>
      <c r="C526" t="s">
        <v>19</v>
      </c>
      <c r="D526">
        <v>525</v>
      </c>
      <c r="E526" t="s">
        <v>20</v>
      </c>
      <c r="F526">
        <v>25362</v>
      </c>
      <c r="G526">
        <v>525</v>
      </c>
      <c r="H526">
        <v>34</v>
      </c>
      <c r="I526" t="str">
        <f t="shared" si="8"/>
        <v>Small</v>
      </c>
      <c r="J526" t="s">
        <v>1555</v>
      </c>
      <c r="K526" t="s">
        <v>1556</v>
      </c>
      <c r="L526" t="s">
        <v>309</v>
      </c>
      <c r="M526" t="s">
        <v>310</v>
      </c>
      <c r="N526" t="s">
        <v>311</v>
      </c>
      <c r="O526" t="s">
        <v>36</v>
      </c>
      <c r="P526">
        <v>906.86749999999995</v>
      </c>
      <c r="Q526">
        <v>8357000</v>
      </c>
      <c r="R526" t="s">
        <v>144</v>
      </c>
      <c r="S526">
        <v>1</v>
      </c>
    </row>
    <row r="527" spans="1:19" x14ac:dyDescent="0.3">
      <c r="A527">
        <v>526</v>
      </c>
      <c r="B527" t="s">
        <v>19</v>
      </c>
      <c r="C527" t="s">
        <v>19</v>
      </c>
      <c r="D527">
        <v>526</v>
      </c>
      <c r="E527" t="s">
        <v>20</v>
      </c>
      <c r="F527">
        <v>19790</v>
      </c>
      <c r="G527">
        <v>526</v>
      </c>
      <c r="H527">
        <v>119</v>
      </c>
      <c r="I527" t="str">
        <f t="shared" si="8"/>
        <v>Medium</v>
      </c>
      <c r="J527" t="s">
        <v>1557</v>
      </c>
      <c r="K527" t="s">
        <v>1558</v>
      </c>
      <c r="L527" t="s">
        <v>131</v>
      </c>
      <c r="M527" t="s">
        <v>132</v>
      </c>
      <c r="N527" t="s">
        <v>1559</v>
      </c>
      <c r="O527" t="s">
        <v>1560</v>
      </c>
      <c r="P527">
        <v>904.95429999999999</v>
      </c>
      <c r="Q527">
        <v>155957508</v>
      </c>
      <c r="R527" t="s">
        <v>27</v>
      </c>
      <c r="S527">
        <v>4</v>
      </c>
    </row>
    <row r="528" spans="1:19" x14ac:dyDescent="0.3">
      <c r="A528">
        <v>527</v>
      </c>
      <c r="B528" t="s">
        <v>19</v>
      </c>
      <c r="C528" t="s">
        <v>19</v>
      </c>
      <c r="D528">
        <v>527</v>
      </c>
      <c r="E528" t="s">
        <v>20</v>
      </c>
      <c r="F528">
        <v>22974</v>
      </c>
      <c r="G528">
        <v>527</v>
      </c>
      <c r="H528">
        <v>231</v>
      </c>
      <c r="I528" t="str">
        <f t="shared" si="8"/>
        <v>Large</v>
      </c>
      <c r="J528" t="s">
        <v>1561</v>
      </c>
      <c r="K528" t="s">
        <v>1562</v>
      </c>
      <c r="L528" t="s">
        <v>70</v>
      </c>
      <c r="M528" t="s">
        <v>71</v>
      </c>
      <c r="N528" t="s">
        <v>72</v>
      </c>
      <c r="O528" t="s">
        <v>73</v>
      </c>
      <c r="P528">
        <v>903.56719999999996</v>
      </c>
      <c r="Q528">
        <v>16368522</v>
      </c>
      <c r="R528" t="s">
        <v>42</v>
      </c>
      <c r="S528">
        <v>2</v>
      </c>
    </row>
    <row r="529" spans="1:19" x14ac:dyDescent="0.3">
      <c r="A529">
        <v>528</v>
      </c>
      <c r="B529" t="s">
        <v>19</v>
      </c>
      <c r="C529" t="s">
        <v>19</v>
      </c>
      <c r="D529">
        <v>528</v>
      </c>
      <c r="E529" t="s">
        <v>20</v>
      </c>
      <c r="F529">
        <v>26161</v>
      </c>
      <c r="G529">
        <v>528</v>
      </c>
      <c r="H529">
        <v>7</v>
      </c>
      <c r="I529" t="str">
        <f t="shared" si="8"/>
        <v>Small</v>
      </c>
      <c r="J529" t="s">
        <v>1563</v>
      </c>
      <c r="K529" t="s">
        <v>1564</v>
      </c>
      <c r="L529" t="s">
        <v>95</v>
      </c>
      <c r="M529" t="s">
        <v>96</v>
      </c>
      <c r="N529" t="s">
        <v>1565</v>
      </c>
      <c r="O529" t="s">
        <v>1566</v>
      </c>
      <c r="P529">
        <v>898.39359999999999</v>
      </c>
      <c r="Q529">
        <v>3044801</v>
      </c>
      <c r="R529" t="s">
        <v>30</v>
      </c>
      <c r="S529">
        <v>1</v>
      </c>
    </row>
    <row r="530" spans="1:19" x14ac:dyDescent="0.3">
      <c r="A530">
        <v>529</v>
      </c>
      <c r="B530" t="s">
        <v>19</v>
      </c>
      <c r="C530" t="s">
        <v>19</v>
      </c>
      <c r="D530">
        <v>529</v>
      </c>
      <c r="E530" t="s">
        <v>20</v>
      </c>
      <c r="F530">
        <v>25232</v>
      </c>
      <c r="G530">
        <v>529</v>
      </c>
      <c r="H530">
        <v>99</v>
      </c>
      <c r="I530" t="str">
        <f t="shared" si="8"/>
        <v>Medium</v>
      </c>
      <c r="J530" t="s">
        <v>1567</v>
      </c>
      <c r="K530" t="s">
        <v>1568</v>
      </c>
      <c r="L530" t="s">
        <v>33</v>
      </c>
      <c r="M530" t="s">
        <v>34</v>
      </c>
      <c r="N530" t="s">
        <v>706</v>
      </c>
      <c r="O530" t="s">
        <v>36</v>
      </c>
      <c r="P530">
        <v>896.673</v>
      </c>
      <c r="Q530">
        <v>23522829</v>
      </c>
      <c r="R530" t="s">
        <v>118</v>
      </c>
      <c r="S530">
        <v>1</v>
      </c>
    </row>
    <row r="531" spans="1:19" x14ac:dyDescent="0.3">
      <c r="A531">
        <v>530</v>
      </c>
      <c r="B531" t="s">
        <v>19</v>
      </c>
      <c r="C531" t="s">
        <v>19</v>
      </c>
      <c r="D531">
        <v>530</v>
      </c>
      <c r="E531" t="s">
        <v>20</v>
      </c>
      <c r="F531">
        <v>26229</v>
      </c>
      <c r="G531">
        <v>530</v>
      </c>
      <c r="H531">
        <v>25</v>
      </c>
      <c r="I531" t="str">
        <f t="shared" si="8"/>
        <v>Small</v>
      </c>
      <c r="J531" t="s">
        <v>1569</v>
      </c>
      <c r="K531" t="s">
        <v>1570</v>
      </c>
      <c r="L531" t="s">
        <v>33</v>
      </c>
      <c r="M531" t="s">
        <v>34</v>
      </c>
      <c r="N531" t="s">
        <v>35</v>
      </c>
      <c r="O531" t="s">
        <v>36</v>
      </c>
      <c r="P531">
        <v>893.52459999999996</v>
      </c>
      <c r="Q531">
        <v>3708599</v>
      </c>
      <c r="R531" t="s">
        <v>118</v>
      </c>
      <c r="S531">
        <v>1</v>
      </c>
    </row>
    <row r="532" spans="1:19" x14ac:dyDescent="0.3">
      <c r="A532">
        <v>531</v>
      </c>
      <c r="B532" t="s">
        <v>19</v>
      </c>
      <c r="C532" t="s">
        <v>19</v>
      </c>
      <c r="D532">
        <v>531</v>
      </c>
      <c r="E532" t="s">
        <v>20</v>
      </c>
      <c r="F532">
        <v>21075</v>
      </c>
      <c r="G532">
        <v>531</v>
      </c>
      <c r="H532">
        <v>439</v>
      </c>
      <c r="I532" t="str">
        <f t="shared" si="8"/>
        <v>Large</v>
      </c>
      <c r="J532" t="s">
        <v>1571</v>
      </c>
      <c r="K532" t="s">
        <v>1572</v>
      </c>
      <c r="L532" t="s">
        <v>311</v>
      </c>
      <c r="M532" t="s">
        <v>369</v>
      </c>
      <c r="N532" t="s">
        <v>1573</v>
      </c>
      <c r="O532" t="s">
        <v>370</v>
      </c>
      <c r="P532">
        <v>892.81309999999996</v>
      </c>
      <c r="Q532">
        <v>123607728</v>
      </c>
      <c r="R532" t="s">
        <v>42</v>
      </c>
      <c r="S532">
        <v>3</v>
      </c>
    </row>
    <row r="533" spans="1:19" x14ac:dyDescent="0.3">
      <c r="A533">
        <v>532</v>
      </c>
      <c r="B533" t="s">
        <v>19</v>
      </c>
      <c r="C533" t="s">
        <v>19</v>
      </c>
      <c r="D533">
        <v>532</v>
      </c>
      <c r="E533" t="s">
        <v>20</v>
      </c>
      <c r="F533">
        <v>21694</v>
      </c>
      <c r="G533">
        <v>532</v>
      </c>
      <c r="H533">
        <v>1300</v>
      </c>
      <c r="I533" t="str">
        <f t="shared" si="8"/>
        <v>Enterprise</v>
      </c>
      <c r="J533" t="s">
        <v>1574</v>
      </c>
      <c r="K533" t="s">
        <v>1575</v>
      </c>
      <c r="L533" t="s">
        <v>131</v>
      </c>
      <c r="M533" t="s">
        <v>132</v>
      </c>
      <c r="N533" t="s">
        <v>133</v>
      </c>
      <c r="O533" t="s">
        <v>133</v>
      </c>
      <c r="P533">
        <v>892.4067</v>
      </c>
      <c r="Q533">
        <v>55658326</v>
      </c>
      <c r="R533" t="s">
        <v>118</v>
      </c>
      <c r="S533">
        <v>3</v>
      </c>
    </row>
    <row r="534" spans="1:19" x14ac:dyDescent="0.3">
      <c r="A534">
        <v>533</v>
      </c>
      <c r="B534" t="s">
        <v>19</v>
      </c>
      <c r="C534" t="s">
        <v>19</v>
      </c>
      <c r="D534">
        <v>533</v>
      </c>
      <c r="E534" t="s">
        <v>20</v>
      </c>
      <c r="F534">
        <v>25976</v>
      </c>
      <c r="G534">
        <v>533</v>
      </c>
      <c r="H534">
        <v>25</v>
      </c>
      <c r="I534" t="str">
        <f t="shared" si="8"/>
        <v>Small</v>
      </c>
      <c r="J534" t="s">
        <v>1576</v>
      </c>
      <c r="K534" t="s">
        <v>1577</v>
      </c>
      <c r="L534" t="s">
        <v>164</v>
      </c>
      <c r="M534" t="s">
        <v>165</v>
      </c>
      <c r="N534" t="s">
        <v>166</v>
      </c>
      <c r="O534" t="s">
        <v>167</v>
      </c>
      <c r="P534">
        <v>892.30769999999995</v>
      </c>
      <c r="Q534">
        <v>3870000</v>
      </c>
      <c r="R534" t="s">
        <v>144</v>
      </c>
      <c r="S534">
        <v>1</v>
      </c>
    </row>
    <row r="535" spans="1:19" x14ac:dyDescent="0.3">
      <c r="A535">
        <v>534</v>
      </c>
      <c r="B535" t="s">
        <v>19</v>
      </c>
      <c r="C535" t="s">
        <v>19</v>
      </c>
      <c r="D535">
        <v>534</v>
      </c>
      <c r="E535" t="s">
        <v>20</v>
      </c>
      <c r="F535">
        <v>23382</v>
      </c>
      <c r="G535">
        <v>534</v>
      </c>
      <c r="H535">
        <v>8</v>
      </c>
      <c r="I535" t="str">
        <f t="shared" si="8"/>
        <v>Small</v>
      </c>
      <c r="J535" t="s">
        <v>1578</v>
      </c>
      <c r="K535" t="s">
        <v>1579</v>
      </c>
      <c r="L535" t="s">
        <v>246</v>
      </c>
      <c r="M535" t="s">
        <v>247</v>
      </c>
      <c r="N535" t="s">
        <v>1580</v>
      </c>
      <c r="O535" t="s">
        <v>600</v>
      </c>
      <c r="P535">
        <v>892.20600000000002</v>
      </c>
      <c r="Q535">
        <v>7021554</v>
      </c>
      <c r="R535" t="s">
        <v>27</v>
      </c>
      <c r="S535">
        <v>2</v>
      </c>
    </row>
    <row r="536" spans="1:19" x14ac:dyDescent="0.3">
      <c r="A536">
        <v>535</v>
      </c>
      <c r="B536" t="s">
        <v>19</v>
      </c>
      <c r="C536" t="s">
        <v>19</v>
      </c>
      <c r="D536">
        <v>535</v>
      </c>
      <c r="E536" t="s">
        <v>20</v>
      </c>
      <c r="F536">
        <v>26176</v>
      </c>
      <c r="G536">
        <v>535</v>
      </c>
      <c r="H536">
        <v>20</v>
      </c>
      <c r="I536" t="str">
        <f t="shared" si="8"/>
        <v>Small</v>
      </c>
      <c r="J536" t="s">
        <v>1581</v>
      </c>
      <c r="K536" t="s">
        <v>1582</v>
      </c>
      <c r="L536" t="s">
        <v>33</v>
      </c>
      <c r="M536" t="s">
        <v>34</v>
      </c>
      <c r="N536" t="s">
        <v>136</v>
      </c>
      <c r="O536" t="s">
        <v>137</v>
      </c>
      <c r="P536">
        <v>891.62570000000005</v>
      </c>
      <c r="Q536">
        <v>4089048</v>
      </c>
      <c r="R536" t="s">
        <v>182</v>
      </c>
      <c r="S536">
        <v>1</v>
      </c>
    </row>
    <row r="537" spans="1:19" x14ac:dyDescent="0.3">
      <c r="A537">
        <v>536</v>
      </c>
      <c r="B537" t="s">
        <v>19</v>
      </c>
      <c r="C537" t="s">
        <v>19</v>
      </c>
      <c r="D537">
        <v>536</v>
      </c>
      <c r="E537" t="s">
        <v>20</v>
      </c>
      <c r="F537">
        <v>26574</v>
      </c>
      <c r="G537">
        <v>536</v>
      </c>
      <c r="H537">
        <v>24</v>
      </c>
      <c r="I537" t="str">
        <f t="shared" si="8"/>
        <v>Small</v>
      </c>
      <c r="J537" t="s">
        <v>1583</v>
      </c>
      <c r="K537" t="s">
        <v>1584</v>
      </c>
      <c r="L537" t="s">
        <v>547</v>
      </c>
      <c r="M537" t="s">
        <v>548</v>
      </c>
      <c r="N537" t="s">
        <v>549</v>
      </c>
      <c r="O537" t="s">
        <v>549</v>
      </c>
      <c r="P537">
        <v>891.0557</v>
      </c>
      <c r="Q537">
        <v>30990312</v>
      </c>
      <c r="R537" t="s">
        <v>56</v>
      </c>
      <c r="S537">
        <v>1</v>
      </c>
    </row>
    <row r="538" spans="1:19" x14ac:dyDescent="0.3">
      <c r="A538">
        <v>537</v>
      </c>
      <c r="B538" t="s">
        <v>19</v>
      </c>
      <c r="C538" t="s">
        <v>19</v>
      </c>
      <c r="D538">
        <v>537</v>
      </c>
      <c r="E538" t="s">
        <v>20</v>
      </c>
      <c r="F538">
        <v>23009</v>
      </c>
      <c r="G538">
        <v>537</v>
      </c>
      <c r="H538">
        <v>22</v>
      </c>
      <c r="I538" t="str">
        <f t="shared" si="8"/>
        <v>Small</v>
      </c>
      <c r="J538" t="s">
        <v>1585</v>
      </c>
      <c r="K538" t="s">
        <v>1586</v>
      </c>
      <c r="L538" t="s">
        <v>131</v>
      </c>
      <c r="M538" t="s">
        <v>132</v>
      </c>
      <c r="N538" t="s">
        <v>1587</v>
      </c>
      <c r="O538" t="s">
        <v>143</v>
      </c>
      <c r="P538">
        <v>887.74620000000004</v>
      </c>
      <c r="Q538">
        <v>2900181</v>
      </c>
      <c r="R538" t="s">
        <v>144</v>
      </c>
      <c r="S538">
        <v>2</v>
      </c>
    </row>
    <row r="539" spans="1:19" x14ac:dyDescent="0.3">
      <c r="A539">
        <v>538</v>
      </c>
      <c r="B539" t="s">
        <v>19</v>
      </c>
      <c r="C539" t="s">
        <v>19</v>
      </c>
      <c r="D539">
        <v>538</v>
      </c>
      <c r="E539" t="s">
        <v>20</v>
      </c>
      <c r="F539">
        <v>21009</v>
      </c>
      <c r="G539">
        <v>538</v>
      </c>
      <c r="H539">
        <v>142</v>
      </c>
      <c r="I539" t="str">
        <f t="shared" si="8"/>
        <v>Medium</v>
      </c>
      <c r="J539" t="s">
        <v>1588</v>
      </c>
      <c r="K539" t="s">
        <v>1589</v>
      </c>
      <c r="L539" t="s">
        <v>70</v>
      </c>
      <c r="M539" t="s">
        <v>71</v>
      </c>
      <c r="N539" t="s">
        <v>72</v>
      </c>
      <c r="O539" t="s">
        <v>73</v>
      </c>
      <c r="P539">
        <v>887.43579999999997</v>
      </c>
      <c r="Q539">
        <v>32250582</v>
      </c>
      <c r="R539" t="s">
        <v>42</v>
      </c>
      <c r="S539">
        <v>3</v>
      </c>
    </row>
    <row r="540" spans="1:19" x14ac:dyDescent="0.3">
      <c r="A540">
        <v>539</v>
      </c>
      <c r="B540" t="s">
        <v>19</v>
      </c>
      <c r="C540" t="s">
        <v>19</v>
      </c>
      <c r="D540">
        <v>539</v>
      </c>
      <c r="E540" t="s">
        <v>20</v>
      </c>
      <c r="F540">
        <v>25766</v>
      </c>
      <c r="G540">
        <v>539</v>
      </c>
      <c r="H540">
        <v>8</v>
      </c>
      <c r="I540" t="str">
        <f t="shared" si="8"/>
        <v>Small</v>
      </c>
      <c r="J540" t="s">
        <v>1590</v>
      </c>
      <c r="K540" t="s">
        <v>1591</v>
      </c>
      <c r="L540" t="s">
        <v>646</v>
      </c>
      <c r="M540" t="s">
        <v>647</v>
      </c>
      <c r="N540" t="s">
        <v>648</v>
      </c>
      <c r="O540" t="s">
        <v>649</v>
      </c>
      <c r="P540">
        <v>887.29250000000002</v>
      </c>
      <c r="Q540">
        <v>3139590</v>
      </c>
      <c r="R540" t="s">
        <v>262</v>
      </c>
      <c r="S540">
        <v>1</v>
      </c>
    </row>
    <row r="541" spans="1:19" x14ac:dyDescent="0.3">
      <c r="A541">
        <v>540</v>
      </c>
      <c r="B541" t="s">
        <v>19</v>
      </c>
      <c r="C541" t="s">
        <v>19</v>
      </c>
      <c r="D541">
        <v>540</v>
      </c>
      <c r="E541" t="s">
        <v>20</v>
      </c>
      <c r="F541">
        <v>20996</v>
      </c>
      <c r="G541">
        <v>540</v>
      </c>
      <c r="H541">
        <v>258</v>
      </c>
      <c r="I541" t="str">
        <f t="shared" si="8"/>
        <v>Large</v>
      </c>
      <c r="J541" t="s">
        <v>1592</v>
      </c>
      <c r="K541" t="s">
        <v>1593</v>
      </c>
      <c r="L541" t="s">
        <v>210</v>
      </c>
      <c r="M541" t="s">
        <v>211</v>
      </c>
      <c r="N541" t="s">
        <v>1594</v>
      </c>
      <c r="O541" t="s">
        <v>36</v>
      </c>
      <c r="P541">
        <v>887.25980000000004</v>
      </c>
      <c r="Q541">
        <v>83534635</v>
      </c>
      <c r="R541" t="s">
        <v>118</v>
      </c>
      <c r="S541">
        <v>3</v>
      </c>
    </row>
    <row r="542" spans="1:19" x14ac:dyDescent="0.3">
      <c r="A542">
        <v>541</v>
      </c>
      <c r="B542" t="s">
        <v>19</v>
      </c>
      <c r="C542" t="s">
        <v>19</v>
      </c>
      <c r="D542">
        <v>541</v>
      </c>
      <c r="E542" t="s">
        <v>20</v>
      </c>
      <c r="F542">
        <v>25251</v>
      </c>
      <c r="G542">
        <v>541</v>
      </c>
      <c r="H542">
        <v>16</v>
      </c>
      <c r="I542" t="str">
        <f t="shared" si="8"/>
        <v>Small</v>
      </c>
      <c r="J542" t="s">
        <v>1595</v>
      </c>
      <c r="K542" t="s">
        <v>1596</v>
      </c>
      <c r="L542" t="s">
        <v>185</v>
      </c>
      <c r="M542" t="s">
        <v>186</v>
      </c>
      <c r="N542" t="s">
        <v>185</v>
      </c>
      <c r="O542" t="s">
        <v>179</v>
      </c>
      <c r="P542">
        <v>885.36519999999996</v>
      </c>
      <c r="Q542">
        <v>4220122</v>
      </c>
      <c r="R542" t="s">
        <v>151</v>
      </c>
      <c r="S542">
        <v>1</v>
      </c>
    </row>
    <row r="543" spans="1:19" x14ac:dyDescent="0.3">
      <c r="A543">
        <v>542</v>
      </c>
      <c r="B543" t="s">
        <v>19</v>
      </c>
      <c r="C543" t="s">
        <v>19</v>
      </c>
      <c r="D543">
        <v>542</v>
      </c>
      <c r="E543" t="s">
        <v>20</v>
      </c>
      <c r="F543">
        <v>23175</v>
      </c>
      <c r="G543">
        <v>542</v>
      </c>
      <c r="H543">
        <v>26</v>
      </c>
      <c r="I543" t="str">
        <f t="shared" si="8"/>
        <v>Small</v>
      </c>
      <c r="J543" t="s">
        <v>1597</v>
      </c>
      <c r="K543" t="s">
        <v>1598</v>
      </c>
      <c r="L543" t="s">
        <v>189</v>
      </c>
      <c r="M543" t="s">
        <v>190</v>
      </c>
      <c r="N543" t="s">
        <v>391</v>
      </c>
      <c r="O543" t="s">
        <v>192</v>
      </c>
      <c r="P543">
        <v>885.09939999999995</v>
      </c>
      <c r="Q543">
        <v>5736155</v>
      </c>
      <c r="R543" t="s">
        <v>118</v>
      </c>
      <c r="S543">
        <v>2</v>
      </c>
    </row>
    <row r="544" spans="1:19" x14ac:dyDescent="0.3">
      <c r="A544">
        <v>543</v>
      </c>
      <c r="B544" t="s">
        <v>19</v>
      </c>
      <c r="C544" t="s">
        <v>19</v>
      </c>
      <c r="D544">
        <v>543</v>
      </c>
      <c r="E544" t="s">
        <v>20</v>
      </c>
      <c r="F544">
        <v>25784</v>
      </c>
      <c r="G544">
        <v>543</v>
      </c>
      <c r="H544">
        <v>119</v>
      </c>
      <c r="I544" t="str">
        <f t="shared" si="8"/>
        <v>Medium</v>
      </c>
      <c r="J544" t="s">
        <v>1599</v>
      </c>
      <c r="K544" t="s">
        <v>1600</v>
      </c>
      <c r="L544" t="s">
        <v>246</v>
      </c>
      <c r="M544" t="s">
        <v>247</v>
      </c>
      <c r="N544" t="s">
        <v>600</v>
      </c>
      <c r="O544" t="s">
        <v>600</v>
      </c>
      <c r="P544">
        <v>883.2242</v>
      </c>
      <c r="Q544">
        <v>27019000</v>
      </c>
      <c r="R544" t="s">
        <v>61</v>
      </c>
      <c r="S544">
        <v>1</v>
      </c>
    </row>
    <row r="545" spans="1:19" x14ac:dyDescent="0.3">
      <c r="A545">
        <v>544</v>
      </c>
      <c r="B545" t="s">
        <v>19</v>
      </c>
      <c r="C545" t="s">
        <v>19</v>
      </c>
      <c r="D545">
        <v>544</v>
      </c>
      <c r="E545" t="s">
        <v>20</v>
      </c>
      <c r="F545">
        <v>22858</v>
      </c>
      <c r="G545">
        <v>544</v>
      </c>
      <c r="H545">
        <v>170</v>
      </c>
      <c r="I545" t="str">
        <f t="shared" si="8"/>
        <v>Medium</v>
      </c>
      <c r="J545" t="s">
        <v>1601</v>
      </c>
      <c r="K545" t="s">
        <v>1602</v>
      </c>
      <c r="L545" t="s">
        <v>131</v>
      </c>
      <c r="M545" t="s">
        <v>132</v>
      </c>
      <c r="N545" t="s">
        <v>1603</v>
      </c>
      <c r="O545" t="s">
        <v>143</v>
      </c>
      <c r="P545">
        <v>882.62519999999995</v>
      </c>
      <c r="Q545">
        <v>16734500</v>
      </c>
      <c r="R545" t="s">
        <v>144</v>
      </c>
      <c r="S545">
        <v>2</v>
      </c>
    </row>
    <row r="546" spans="1:19" x14ac:dyDescent="0.3">
      <c r="A546">
        <v>545</v>
      </c>
      <c r="B546" t="s">
        <v>19</v>
      </c>
      <c r="C546" t="s">
        <v>19</v>
      </c>
      <c r="D546">
        <v>545</v>
      </c>
      <c r="E546" t="s">
        <v>20</v>
      </c>
      <c r="F546">
        <v>26103</v>
      </c>
      <c r="G546">
        <v>545</v>
      </c>
      <c r="H546">
        <v>6</v>
      </c>
      <c r="I546" t="str">
        <f t="shared" si="8"/>
        <v>Small</v>
      </c>
      <c r="J546" t="s">
        <v>1604</v>
      </c>
      <c r="K546" t="s">
        <v>1605</v>
      </c>
      <c r="L546" t="s">
        <v>360</v>
      </c>
      <c r="M546" t="s">
        <v>361</v>
      </c>
      <c r="N546" t="s">
        <v>362</v>
      </c>
      <c r="O546" t="s">
        <v>362</v>
      </c>
      <c r="P546">
        <v>881.46529999999996</v>
      </c>
      <c r="Q546">
        <v>2125000</v>
      </c>
      <c r="R546" t="s">
        <v>262</v>
      </c>
      <c r="S546">
        <v>1</v>
      </c>
    </row>
    <row r="547" spans="1:19" x14ac:dyDescent="0.3">
      <c r="A547">
        <v>546</v>
      </c>
      <c r="B547" t="s">
        <v>19</v>
      </c>
      <c r="C547" t="s">
        <v>19</v>
      </c>
      <c r="D547">
        <v>546</v>
      </c>
      <c r="E547" t="s">
        <v>20</v>
      </c>
      <c r="F547">
        <v>23273</v>
      </c>
      <c r="G547">
        <v>546</v>
      </c>
      <c r="H547">
        <v>104</v>
      </c>
      <c r="I547" t="str">
        <f t="shared" si="8"/>
        <v>Medium</v>
      </c>
      <c r="J547" t="s">
        <v>1606</v>
      </c>
      <c r="K547" t="s">
        <v>1607</v>
      </c>
      <c r="L547" t="s">
        <v>45</v>
      </c>
      <c r="M547" t="s">
        <v>46</v>
      </c>
      <c r="N547" t="s">
        <v>1046</v>
      </c>
      <c r="O547" t="s">
        <v>48</v>
      </c>
      <c r="P547">
        <v>879.22990000000004</v>
      </c>
      <c r="Q547">
        <v>21787964</v>
      </c>
      <c r="R547" t="s">
        <v>144</v>
      </c>
      <c r="S547">
        <v>2</v>
      </c>
    </row>
    <row r="548" spans="1:19" x14ac:dyDescent="0.3">
      <c r="A548">
        <v>547</v>
      </c>
      <c r="B548" t="s">
        <v>19</v>
      </c>
      <c r="C548" t="s">
        <v>19</v>
      </c>
      <c r="D548">
        <v>547</v>
      </c>
      <c r="E548" t="s">
        <v>20</v>
      </c>
      <c r="F548">
        <v>22968</v>
      </c>
      <c r="G548">
        <v>547</v>
      </c>
      <c r="H548">
        <v>35</v>
      </c>
      <c r="I548" t="str">
        <f t="shared" si="8"/>
        <v>Small</v>
      </c>
      <c r="J548" t="s">
        <v>1608</v>
      </c>
      <c r="K548" t="s">
        <v>1609</v>
      </c>
      <c r="L548" t="s">
        <v>33</v>
      </c>
      <c r="M548" t="s">
        <v>34</v>
      </c>
      <c r="N548" t="s">
        <v>1610</v>
      </c>
      <c r="O548" t="s">
        <v>571</v>
      </c>
      <c r="P548">
        <v>876.35429999999997</v>
      </c>
      <c r="Q548">
        <v>7353549</v>
      </c>
      <c r="R548" t="s">
        <v>118</v>
      </c>
      <c r="S548">
        <v>2</v>
      </c>
    </row>
    <row r="549" spans="1:19" x14ac:dyDescent="0.3">
      <c r="A549">
        <v>548</v>
      </c>
      <c r="B549" t="s">
        <v>19</v>
      </c>
      <c r="C549" t="s">
        <v>19</v>
      </c>
      <c r="D549">
        <v>548</v>
      </c>
      <c r="E549" t="s">
        <v>20</v>
      </c>
      <c r="F549">
        <v>25454</v>
      </c>
      <c r="G549">
        <v>548</v>
      </c>
      <c r="H549">
        <v>13</v>
      </c>
      <c r="I549" t="str">
        <f t="shared" si="8"/>
        <v>Small</v>
      </c>
      <c r="J549" t="s">
        <v>1611</v>
      </c>
      <c r="K549" t="s">
        <v>1612</v>
      </c>
      <c r="L549" t="s">
        <v>547</v>
      </c>
      <c r="M549" t="s">
        <v>548</v>
      </c>
      <c r="N549" t="s">
        <v>549</v>
      </c>
      <c r="O549" t="s">
        <v>549</v>
      </c>
      <c r="P549">
        <v>873.54650000000004</v>
      </c>
      <c r="Q549">
        <v>2235662</v>
      </c>
      <c r="R549" t="s">
        <v>151</v>
      </c>
      <c r="S549">
        <v>1</v>
      </c>
    </row>
    <row r="550" spans="1:19" x14ac:dyDescent="0.3">
      <c r="A550">
        <v>549</v>
      </c>
      <c r="B550" t="s">
        <v>19</v>
      </c>
      <c r="C550" t="s">
        <v>19</v>
      </c>
      <c r="D550">
        <v>549</v>
      </c>
      <c r="E550" t="s">
        <v>20</v>
      </c>
      <c r="F550">
        <v>25792</v>
      </c>
      <c r="G550">
        <v>549</v>
      </c>
      <c r="H550">
        <v>28</v>
      </c>
      <c r="I550" t="str">
        <f t="shared" si="8"/>
        <v>Small</v>
      </c>
      <c r="J550" t="s">
        <v>1613</v>
      </c>
      <c r="K550" t="s">
        <v>1614</v>
      </c>
      <c r="L550" t="s">
        <v>154</v>
      </c>
      <c r="M550" t="s">
        <v>155</v>
      </c>
      <c r="N550" t="s">
        <v>1615</v>
      </c>
      <c r="O550" t="s">
        <v>298</v>
      </c>
      <c r="P550">
        <v>871.47739999999999</v>
      </c>
      <c r="Q550">
        <v>3268050</v>
      </c>
      <c r="R550" t="s">
        <v>151</v>
      </c>
      <c r="S550">
        <v>1</v>
      </c>
    </row>
    <row r="551" spans="1:19" x14ac:dyDescent="0.3">
      <c r="A551">
        <v>550</v>
      </c>
      <c r="B551" t="s">
        <v>19</v>
      </c>
      <c r="C551" t="s">
        <v>19</v>
      </c>
      <c r="D551">
        <v>550</v>
      </c>
      <c r="E551" t="s">
        <v>20</v>
      </c>
      <c r="F551">
        <v>22943</v>
      </c>
      <c r="G551">
        <v>550</v>
      </c>
      <c r="H551">
        <v>14</v>
      </c>
      <c r="I551" t="str">
        <f t="shared" si="8"/>
        <v>Small</v>
      </c>
      <c r="J551" t="s">
        <v>1616</v>
      </c>
      <c r="K551" t="s">
        <v>1617</v>
      </c>
      <c r="L551" t="s">
        <v>1032</v>
      </c>
      <c r="M551" t="s">
        <v>1033</v>
      </c>
      <c r="N551" t="s">
        <v>1618</v>
      </c>
      <c r="O551" t="s">
        <v>1415</v>
      </c>
      <c r="P551">
        <v>871.31510000000003</v>
      </c>
      <c r="Q551">
        <v>158603220</v>
      </c>
      <c r="R551" t="s">
        <v>121</v>
      </c>
      <c r="S551">
        <v>2</v>
      </c>
    </row>
    <row r="552" spans="1:19" x14ac:dyDescent="0.3">
      <c r="A552">
        <v>551</v>
      </c>
      <c r="B552" t="s">
        <v>19</v>
      </c>
      <c r="C552" t="s">
        <v>19</v>
      </c>
      <c r="D552">
        <v>551</v>
      </c>
      <c r="E552" t="s">
        <v>20</v>
      </c>
      <c r="F552">
        <v>25539</v>
      </c>
      <c r="G552">
        <v>551</v>
      </c>
      <c r="H552">
        <v>45</v>
      </c>
      <c r="I552" t="str">
        <f t="shared" si="8"/>
        <v>Small</v>
      </c>
      <c r="J552" t="s">
        <v>1619</v>
      </c>
      <c r="K552" t="s">
        <v>1620</v>
      </c>
      <c r="L552" t="s">
        <v>23</v>
      </c>
      <c r="M552" t="s">
        <v>24</v>
      </c>
      <c r="N552" t="s">
        <v>41</v>
      </c>
      <c r="O552" t="s">
        <v>41</v>
      </c>
      <c r="P552">
        <v>870.75739999999996</v>
      </c>
      <c r="Q552">
        <v>2872908</v>
      </c>
      <c r="R552" t="s">
        <v>61</v>
      </c>
      <c r="S552">
        <v>1</v>
      </c>
    </row>
    <row r="553" spans="1:19" x14ac:dyDescent="0.3">
      <c r="A553">
        <v>552</v>
      </c>
      <c r="B553" t="s">
        <v>19</v>
      </c>
      <c r="C553" t="s">
        <v>19</v>
      </c>
      <c r="D553">
        <v>552</v>
      </c>
      <c r="E553" t="s">
        <v>20</v>
      </c>
      <c r="F553">
        <v>25928</v>
      </c>
      <c r="G553">
        <v>552</v>
      </c>
      <c r="H553">
        <v>10</v>
      </c>
      <c r="I553" t="str">
        <f t="shared" si="8"/>
        <v>Small</v>
      </c>
      <c r="J553" t="s">
        <v>1621</v>
      </c>
      <c r="K553" t="s">
        <v>1622</v>
      </c>
      <c r="L553" t="s">
        <v>360</v>
      </c>
      <c r="M553" t="s">
        <v>361</v>
      </c>
      <c r="N553" t="s">
        <v>1623</v>
      </c>
      <c r="O553" t="s">
        <v>362</v>
      </c>
      <c r="P553">
        <v>870.38369999999998</v>
      </c>
      <c r="Q553">
        <v>10964608</v>
      </c>
      <c r="R553" t="s">
        <v>61</v>
      </c>
      <c r="S553">
        <v>1</v>
      </c>
    </row>
    <row r="554" spans="1:19" x14ac:dyDescent="0.3">
      <c r="A554">
        <v>553</v>
      </c>
      <c r="B554" t="s">
        <v>19</v>
      </c>
      <c r="C554" t="s">
        <v>19</v>
      </c>
      <c r="D554">
        <v>553</v>
      </c>
      <c r="E554" t="s">
        <v>20</v>
      </c>
      <c r="F554">
        <v>25030</v>
      </c>
      <c r="G554">
        <v>553</v>
      </c>
      <c r="H554">
        <v>38</v>
      </c>
      <c r="I554" t="str">
        <f t="shared" si="8"/>
        <v>Small</v>
      </c>
      <c r="J554" t="s">
        <v>1624</v>
      </c>
      <c r="K554" t="s">
        <v>1625</v>
      </c>
      <c r="L554" t="s">
        <v>131</v>
      </c>
      <c r="M554" t="s">
        <v>132</v>
      </c>
      <c r="N554" t="s">
        <v>133</v>
      </c>
      <c r="O554" t="s">
        <v>133</v>
      </c>
      <c r="P554">
        <v>869.04139999999995</v>
      </c>
      <c r="Q554">
        <v>2912076</v>
      </c>
      <c r="R554" t="s">
        <v>182</v>
      </c>
      <c r="S554">
        <v>1</v>
      </c>
    </row>
    <row r="555" spans="1:19" x14ac:dyDescent="0.3">
      <c r="A555">
        <v>554</v>
      </c>
      <c r="B555" t="s">
        <v>19</v>
      </c>
      <c r="C555" t="s">
        <v>19</v>
      </c>
      <c r="D555">
        <v>554</v>
      </c>
      <c r="E555" t="s">
        <v>20</v>
      </c>
      <c r="F555">
        <v>25723</v>
      </c>
      <c r="G555">
        <v>554</v>
      </c>
      <c r="H555">
        <v>10</v>
      </c>
      <c r="I555" t="str">
        <f t="shared" si="8"/>
        <v>Small</v>
      </c>
      <c r="J555" t="s">
        <v>1626</v>
      </c>
      <c r="K555" t="s">
        <v>1627</v>
      </c>
      <c r="L555" t="s">
        <v>185</v>
      </c>
      <c r="M555" t="s">
        <v>186</v>
      </c>
      <c r="N555" t="s">
        <v>1628</v>
      </c>
      <c r="O555" t="s">
        <v>1629</v>
      </c>
      <c r="P555">
        <v>867.4271</v>
      </c>
      <c r="Q555">
        <v>57475696</v>
      </c>
      <c r="R555" t="s">
        <v>121</v>
      </c>
      <c r="S555">
        <v>1</v>
      </c>
    </row>
    <row r="556" spans="1:19" x14ac:dyDescent="0.3">
      <c r="A556">
        <v>555</v>
      </c>
      <c r="B556" t="s">
        <v>19</v>
      </c>
      <c r="C556" t="s">
        <v>19</v>
      </c>
      <c r="D556">
        <v>555</v>
      </c>
      <c r="E556" t="s">
        <v>20</v>
      </c>
      <c r="F556">
        <v>23084</v>
      </c>
      <c r="G556">
        <v>555</v>
      </c>
      <c r="H556">
        <v>10</v>
      </c>
      <c r="I556" t="str">
        <f t="shared" si="8"/>
        <v>Small</v>
      </c>
      <c r="J556" t="s">
        <v>1630</v>
      </c>
      <c r="K556" t="s">
        <v>1631</v>
      </c>
      <c r="L556" t="s">
        <v>33</v>
      </c>
      <c r="M556" t="s">
        <v>34</v>
      </c>
      <c r="N556" t="s">
        <v>1552</v>
      </c>
      <c r="O556" t="s">
        <v>36</v>
      </c>
      <c r="P556">
        <v>867.07349999999997</v>
      </c>
      <c r="Q556">
        <v>4054330</v>
      </c>
      <c r="R556" t="s">
        <v>144</v>
      </c>
      <c r="S556">
        <v>2</v>
      </c>
    </row>
    <row r="557" spans="1:19" x14ac:dyDescent="0.3">
      <c r="A557">
        <v>556</v>
      </c>
      <c r="B557" t="s">
        <v>19</v>
      </c>
      <c r="C557" t="s">
        <v>19</v>
      </c>
      <c r="D557">
        <v>556</v>
      </c>
      <c r="E557" t="s">
        <v>20</v>
      </c>
      <c r="F557">
        <v>23900</v>
      </c>
      <c r="G557">
        <v>556</v>
      </c>
      <c r="H557">
        <v>47</v>
      </c>
      <c r="I557" t="str">
        <f t="shared" si="8"/>
        <v>Small</v>
      </c>
      <c r="J557" t="s">
        <v>1632</v>
      </c>
      <c r="K557" t="s">
        <v>1633</v>
      </c>
      <c r="L557" t="s">
        <v>83</v>
      </c>
      <c r="M557" t="s">
        <v>84</v>
      </c>
      <c r="N557" t="s">
        <v>898</v>
      </c>
      <c r="O557" t="s">
        <v>86</v>
      </c>
      <c r="P557">
        <v>865.97</v>
      </c>
      <c r="Q557">
        <v>44718692</v>
      </c>
      <c r="R557" t="s">
        <v>243</v>
      </c>
      <c r="S557">
        <v>2</v>
      </c>
    </row>
    <row r="558" spans="1:19" x14ac:dyDescent="0.3">
      <c r="A558">
        <v>557</v>
      </c>
      <c r="B558" t="s">
        <v>19</v>
      </c>
      <c r="C558" t="s">
        <v>19</v>
      </c>
      <c r="D558">
        <v>557</v>
      </c>
      <c r="E558" t="s">
        <v>20</v>
      </c>
      <c r="F558">
        <v>26104</v>
      </c>
      <c r="G558">
        <v>557</v>
      </c>
      <c r="H558">
        <v>50</v>
      </c>
      <c r="I558" t="str">
        <f t="shared" si="8"/>
        <v>Small</v>
      </c>
      <c r="J558" t="s">
        <v>1634</v>
      </c>
      <c r="K558" t="s">
        <v>1635</v>
      </c>
      <c r="L558" t="s">
        <v>95</v>
      </c>
      <c r="M558" t="s">
        <v>96</v>
      </c>
      <c r="N558" t="s">
        <v>509</v>
      </c>
      <c r="O558" t="s">
        <v>489</v>
      </c>
      <c r="P558">
        <v>865.57150000000001</v>
      </c>
      <c r="Q558">
        <v>3283648</v>
      </c>
      <c r="R558" t="s">
        <v>144</v>
      </c>
      <c r="S558">
        <v>1</v>
      </c>
    </row>
    <row r="559" spans="1:19" x14ac:dyDescent="0.3">
      <c r="A559">
        <v>558</v>
      </c>
      <c r="B559" t="s">
        <v>19</v>
      </c>
      <c r="C559" t="s">
        <v>19</v>
      </c>
      <c r="D559">
        <v>558</v>
      </c>
      <c r="E559" t="s">
        <v>20</v>
      </c>
      <c r="F559">
        <v>26440</v>
      </c>
      <c r="G559">
        <v>558</v>
      </c>
      <c r="H559">
        <v>457</v>
      </c>
      <c r="I559" t="str">
        <f t="shared" si="8"/>
        <v>Large</v>
      </c>
      <c r="J559" t="s">
        <v>1636</v>
      </c>
      <c r="K559" t="s">
        <v>1637</v>
      </c>
      <c r="L559" t="s">
        <v>23</v>
      </c>
      <c r="M559" t="s">
        <v>24</v>
      </c>
      <c r="N559" t="s">
        <v>352</v>
      </c>
      <c r="O559" t="s">
        <v>60</v>
      </c>
      <c r="P559">
        <v>865.38589999999999</v>
      </c>
      <c r="Q559">
        <v>74656156</v>
      </c>
      <c r="R559" t="s">
        <v>121</v>
      </c>
      <c r="S559">
        <v>1</v>
      </c>
    </row>
    <row r="560" spans="1:19" x14ac:dyDescent="0.3">
      <c r="A560">
        <v>559</v>
      </c>
      <c r="B560" t="s">
        <v>19</v>
      </c>
      <c r="C560" t="s">
        <v>19</v>
      </c>
      <c r="D560">
        <v>559</v>
      </c>
      <c r="E560" t="s">
        <v>20</v>
      </c>
      <c r="F560">
        <v>23252</v>
      </c>
      <c r="G560">
        <v>559</v>
      </c>
      <c r="H560">
        <v>24</v>
      </c>
      <c r="I560" t="str">
        <f t="shared" si="8"/>
        <v>Small</v>
      </c>
      <c r="J560" t="s">
        <v>1638</v>
      </c>
      <c r="K560" t="s">
        <v>1639</v>
      </c>
      <c r="L560" t="s">
        <v>95</v>
      </c>
      <c r="M560" t="s">
        <v>96</v>
      </c>
      <c r="N560" t="s">
        <v>147</v>
      </c>
      <c r="O560" t="s">
        <v>147</v>
      </c>
      <c r="P560">
        <v>863.42690000000005</v>
      </c>
      <c r="Q560">
        <v>8914811</v>
      </c>
      <c r="R560" t="s">
        <v>243</v>
      </c>
      <c r="S560">
        <v>2</v>
      </c>
    </row>
    <row r="561" spans="1:19" x14ac:dyDescent="0.3">
      <c r="A561">
        <v>560</v>
      </c>
      <c r="B561" t="s">
        <v>19</v>
      </c>
      <c r="C561" t="s">
        <v>19</v>
      </c>
      <c r="D561">
        <v>560</v>
      </c>
      <c r="E561" t="s">
        <v>20</v>
      </c>
      <c r="F561">
        <v>24976</v>
      </c>
      <c r="G561">
        <v>560</v>
      </c>
      <c r="H561">
        <v>22</v>
      </c>
      <c r="I561" t="str">
        <f t="shared" si="8"/>
        <v>Small</v>
      </c>
      <c r="J561" t="s">
        <v>1640</v>
      </c>
      <c r="K561" t="s">
        <v>1641</v>
      </c>
      <c r="L561" t="s">
        <v>131</v>
      </c>
      <c r="M561" t="s">
        <v>132</v>
      </c>
      <c r="N561" t="s">
        <v>794</v>
      </c>
      <c r="O561" t="s">
        <v>794</v>
      </c>
      <c r="P561">
        <v>863.20370000000003</v>
      </c>
      <c r="Q561">
        <v>3094109</v>
      </c>
      <c r="R561" t="s">
        <v>151</v>
      </c>
      <c r="S561">
        <v>1</v>
      </c>
    </row>
    <row r="562" spans="1:19" x14ac:dyDescent="0.3">
      <c r="A562">
        <v>561</v>
      </c>
      <c r="B562" t="s">
        <v>19</v>
      </c>
      <c r="C562" t="s">
        <v>19</v>
      </c>
      <c r="D562">
        <v>561</v>
      </c>
      <c r="E562" t="s">
        <v>20</v>
      </c>
      <c r="F562">
        <v>21114</v>
      </c>
      <c r="G562">
        <v>561</v>
      </c>
      <c r="H562">
        <v>100</v>
      </c>
      <c r="I562" t="str">
        <f t="shared" si="8"/>
        <v>Medium</v>
      </c>
      <c r="J562" t="s">
        <v>1642</v>
      </c>
      <c r="K562" t="s">
        <v>1643</v>
      </c>
      <c r="L562" t="s">
        <v>189</v>
      </c>
      <c r="M562" t="s">
        <v>190</v>
      </c>
      <c r="N562" t="s">
        <v>1644</v>
      </c>
      <c r="O562" t="s">
        <v>192</v>
      </c>
      <c r="P562">
        <v>862.08209999999997</v>
      </c>
      <c r="Q562">
        <v>26786520</v>
      </c>
      <c r="R562" t="s">
        <v>243</v>
      </c>
      <c r="S562">
        <v>3</v>
      </c>
    </row>
    <row r="563" spans="1:19" x14ac:dyDescent="0.3">
      <c r="A563">
        <v>562</v>
      </c>
      <c r="B563" t="s">
        <v>19</v>
      </c>
      <c r="C563" t="s">
        <v>19</v>
      </c>
      <c r="D563">
        <v>562</v>
      </c>
      <c r="E563" t="s">
        <v>20</v>
      </c>
      <c r="F563">
        <v>25249</v>
      </c>
      <c r="G563">
        <v>562</v>
      </c>
      <c r="H563">
        <v>14</v>
      </c>
      <c r="I563" t="str">
        <f t="shared" si="8"/>
        <v>Small</v>
      </c>
      <c r="J563" t="s">
        <v>1645</v>
      </c>
      <c r="K563" t="s">
        <v>1646</v>
      </c>
      <c r="L563" t="s">
        <v>77</v>
      </c>
      <c r="M563" t="s">
        <v>78</v>
      </c>
      <c r="N563" t="s">
        <v>1628</v>
      </c>
      <c r="O563" t="s">
        <v>1647</v>
      </c>
      <c r="P563">
        <v>855.50379999999996</v>
      </c>
      <c r="Q563">
        <v>18532024</v>
      </c>
      <c r="R563" t="s">
        <v>262</v>
      </c>
      <c r="S563">
        <v>1</v>
      </c>
    </row>
    <row r="564" spans="1:19" x14ac:dyDescent="0.3">
      <c r="A564">
        <v>563</v>
      </c>
      <c r="B564" t="s">
        <v>19</v>
      </c>
      <c r="C564" t="s">
        <v>19</v>
      </c>
      <c r="D564">
        <v>563</v>
      </c>
      <c r="E564" t="s">
        <v>20</v>
      </c>
      <c r="F564">
        <v>26244</v>
      </c>
      <c r="G564">
        <v>563</v>
      </c>
      <c r="H564">
        <v>35</v>
      </c>
      <c r="I564" t="str">
        <f t="shared" si="8"/>
        <v>Small</v>
      </c>
      <c r="J564" t="s">
        <v>1648</v>
      </c>
      <c r="K564" t="s">
        <v>1649</v>
      </c>
      <c r="L564" t="s">
        <v>23</v>
      </c>
      <c r="M564" t="s">
        <v>24</v>
      </c>
      <c r="N564" t="s">
        <v>60</v>
      </c>
      <c r="O564" t="s">
        <v>60</v>
      </c>
      <c r="P564">
        <v>848.73220000000003</v>
      </c>
      <c r="Q564">
        <v>27878791</v>
      </c>
      <c r="R564" t="s">
        <v>56</v>
      </c>
      <c r="S564">
        <v>1</v>
      </c>
    </row>
    <row r="565" spans="1:19" x14ac:dyDescent="0.3">
      <c r="A565">
        <v>564</v>
      </c>
      <c r="B565" t="s">
        <v>19</v>
      </c>
      <c r="C565" t="s">
        <v>19</v>
      </c>
      <c r="D565">
        <v>564</v>
      </c>
      <c r="E565" t="s">
        <v>20</v>
      </c>
      <c r="F565">
        <v>26460</v>
      </c>
      <c r="G565">
        <v>564</v>
      </c>
      <c r="H565">
        <v>35</v>
      </c>
      <c r="I565" t="str">
        <f t="shared" si="8"/>
        <v>Small</v>
      </c>
      <c r="J565" t="s">
        <v>1650</v>
      </c>
      <c r="K565" t="s">
        <v>1651</v>
      </c>
      <c r="L565" t="s">
        <v>547</v>
      </c>
      <c r="M565" t="s">
        <v>548</v>
      </c>
      <c r="N565" t="s">
        <v>1628</v>
      </c>
      <c r="O565" t="s">
        <v>549</v>
      </c>
      <c r="P565">
        <v>848.60389999999995</v>
      </c>
      <c r="Q565">
        <v>2197460</v>
      </c>
      <c r="R565" t="s">
        <v>151</v>
      </c>
      <c r="S565">
        <v>1</v>
      </c>
    </row>
    <row r="566" spans="1:19" x14ac:dyDescent="0.3">
      <c r="A566">
        <v>565</v>
      </c>
      <c r="B566" t="s">
        <v>19</v>
      </c>
      <c r="C566" t="s">
        <v>19</v>
      </c>
      <c r="D566">
        <v>565</v>
      </c>
      <c r="E566" t="s">
        <v>20</v>
      </c>
      <c r="F566">
        <v>25675</v>
      </c>
      <c r="G566">
        <v>565</v>
      </c>
      <c r="H566">
        <v>10</v>
      </c>
      <c r="I566" t="str">
        <f t="shared" si="8"/>
        <v>Small</v>
      </c>
      <c r="J566" t="s">
        <v>1652</v>
      </c>
      <c r="K566" t="s">
        <v>1653</v>
      </c>
      <c r="L566" t="s">
        <v>547</v>
      </c>
      <c r="M566" t="s">
        <v>548</v>
      </c>
      <c r="N566" t="s">
        <v>549</v>
      </c>
      <c r="O566" t="s">
        <v>549</v>
      </c>
      <c r="P566">
        <v>845.09799999999996</v>
      </c>
      <c r="Q566">
        <v>2892000</v>
      </c>
      <c r="R566" t="s">
        <v>37</v>
      </c>
      <c r="S566">
        <v>1</v>
      </c>
    </row>
    <row r="567" spans="1:19" x14ac:dyDescent="0.3">
      <c r="A567">
        <v>566</v>
      </c>
      <c r="B567" t="s">
        <v>19</v>
      </c>
      <c r="C567" t="s">
        <v>19</v>
      </c>
      <c r="D567">
        <v>566</v>
      </c>
      <c r="E567" t="s">
        <v>20</v>
      </c>
      <c r="F567">
        <v>22926</v>
      </c>
      <c r="G567">
        <v>566</v>
      </c>
      <c r="H567">
        <v>84</v>
      </c>
      <c r="I567" t="str">
        <f t="shared" si="8"/>
        <v>Medium</v>
      </c>
      <c r="J567" t="s">
        <v>1654</v>
      </c>
      <c r="K567" t="s">
        <v>1655</v>
      </c>
      <c r="L567" t="s">
        <v>83</v>
      </c>
      <c r="M567" t="s">
        <v>84</v>
      </c>
      <c r="N567" t="s">
        <v>291</v>
      </c>
      <c r="O567" t="s">
        <v>609</v>
      </c>
      <c r="P567">
        <v>843.14170000000001</v>
      </c>
      <c r="Q567">
        <v>17492874</v>
      </c>
      <c r="R567" t="s">
        <v>37</v>
      </c>
      <c r="S567">
        <v>2</v>
      </c>
    </row>
    <row r="568" spans="1:19" x14ac:dyDescent="0.3">
      <c r="A568">
        <v>567</v>
      </c>
      <c r="B568" t="s">
        <v>19</v>
      </c>
      <c r="C568" t="s">
        <v>19</v>
      </c>
      <c r="D568">
        <v>567</v>
      </c>
      <c r="E568" t="s">
        <v>20</v>
      </c>
      <c r="F568">
        <v>25392</v>
      </c>
      <c r="G568">
        <v>567</v>
      </c>
      <c r="H568">
        <v>20</v>
      </c>
      <c r="I568" t="str">
        <f t="shared" si="8"/>
        <v>Small</v>
      </c>
      <c r="J568" t="s">
        <v>1656</v>
      </c>
      <c r="K568" t="s">
        <v>1657</v>
      </c>
      <c r="L568" t="s">
        <v>189</v>
      </c>
      <c r="M568" t="s">
        <v>190</v>
      </c>
      <c r="N568" t="s">
        <v>1658</v>
      </c>
      <c r="O568" t="s">
        <v>192</v>
      </c>
      <c r="P568">
        <v>841.32119999999998</v>
      </c>
      <c r="Q568">
        <v>2474903</v>
      </c>
      <c r="R568" t="s">
        <v>42</v>
      </c>
      <c r="S568">
        <v>1</v>
      </c>
    </row>
    <row r="569" spans="1:19" x14ac:dyDescent="0.3">
      <c r="A569">
        <v>568</v>
      </c>
      <c r="B569" t="s">
        <v>19</v>
      </c>
      <c r="C569" t="s">
        <v>19</v>
      </c>
      <c r="D569">
        <v>568</v>
      </c>
      <c r="E569" t="s">
        <v>20</v>
      </c>
      <c r="F569">
        <v>25134</v>
      </c>
      <c r="G569">
        <v>568</v>
      </c>
      <c r="H569">
        <v>12</v>
      </c>
      <c r="I569" t="str">
        <f t="shared" si="8"/>
        <v>Small</v>
      </c>
      <c r="J569" t="s">
        <v>1659</v>
      </c>
      <c r="K569" t="s">
        <v>1660</v>
      </c>
      <c r="L569" t="s">
        <v>95</v>
      </c>
      <c r="M569" t="s">
        <v>96</v>
      </c>
      <c r="N569" t="s">
        <v>147</v>
      </c>
      <c r="O569" t="s">
        <v>147</v>
      </c>
      <c r="P569">
        <v>839.53729999999996</v>
      </c>
      <c r="Q569">
        <v>4407266</v>
      </c>
      <c r="R569" t="s">
        <v>182</v>
      </c>
      <c r="S569">
        <v>1</v>
      </c>
    </row>
    <row r="570" spans="1:19" x14ac:dyDescent="0.3">
      <c r="A570">
        <v>569</v>
      </c>
      <c r="B570" t="s">
        <v>19</v>
      </c>
      <c r="C570" t="s">
        <v>19</v>
      </c>
      <c r="D570">
        <v>569</v>
      </c>
      <c r="E570" t="s">
        <v>20</v>
      </c>
      <c r="F570">
        <v>25400</v>
      </c>
      <c r="G570">
        <v>569</v>
      </c>
      <c r="H570">
        <v>8</v>
      </c>
      <c r="I570" t="str">
        <f t="shared" si="8"/>
        <v>Small</v>
      </c>
      <c r="J570" t="s">
        <v>1661</v>
      </c>
      <c r="K570" t="s">
        <v>1662</v>
      </c>
      <c r="L570" t="s">
        <v>185</v>
      </c>
      <c r="M570" t="s">
        <v>186</v>
      </c>
      <c r="N570" t="s">
        <v>185</v>
      </c>
      <c r="O570" t="s">
        <v>179</v>
      </c>
      <c r="P570">
        <v>839.37540000000001</v>
      </c>
      <c r="Q570">
        <v>3670910</v>
      </c>
      <c r="R570" t="s">
        <v>27</v>
      </c>
      <c r="S570">
        <v>1</v>
      </c>
    </row>
    <row r="571" spans="1:19" x14ac:dyDescent="0.3">
      <c r="A571">
        <v>570</v>
      </c>
      <c r="B571" t="s">
        <v>19</v>
      </c>
      <c r="C571" t="s">
        <v>19</v>
      </c>
      <c r="D571">
        <v>570</v>
      </c>
      <c r="E571" t="s">
        <v>20</v>
      </c>
      <c r="F571">
        <v>23523</v>
      </c>
      <c r="G571">
        <v>570</v>
      </c>
      <c r="H571">
        <v>52</v>
      </c>
      <c r="I571" t="str">
        <f t="shared" si="8"/>
        <v>Medium</v>
      </c>
      <c r="J571" t="s">
        <v>1663</v>
      </c>
      <c r="K571" t="s">
        <v>1664</v>
      </c>
      <c r="L571" t="s">
        <v>185</v>
      </c>
      <c r="M571" t="s">
        <v>186</v>
      </c>
      <c r="N571" t="s">
        <v>185</v>
      </c>
      <c r="O571" t="s">
        <v>179</v>
      </c>
      <c r="P571">
        <v>839.1558</v>
      </c>
      <c r="Q571">
        <v>22058337</v>
      </c>
      <c r="R571" t="s">
        <v>274</v>
      </c>
      <c r="S571">
        <v>2</v>
      </c>
    </row>
    <row r="572" spans="1:19" x14ac:dyDescent="0.3">
      <c r="A572">
        <v>571</v>
      </c>
      <c r="B572" t="s">
        <v>19</v>
      </c>
      <c r="C572" t="s">
        <v>19</v>
      </c>
      <c r="D572">
        <v>571</v>
      </c>
      <c r="E572" t="s">
        <v>20</v>
      </c>
      <c r="F572">
        <v>24960</v>
      </c>
      <c r="G572">
        <v>571</v>
      </c>
      <c r="H572">
        <v>24</v>
      </c>
      <c r="I572" t="str">
        <f t="shared" si="8"/>
        <v>Small</v>
      </c>
      <c r="J572" t="s">
        <v>1665</v>
      </c>
      <c r="K572" t="s">
        <v>1666</v>
      </c>
      <c r="L572" t="s">
        <v>77</v>
      </c>
      <c r="M572" t="s">
        <v>78</v>
      </c>
      <c r="N572" t="s">
        <v>105</v>
      </c>
      <c r="O572" t="s">
        <v>106</v>
      </c>
      <c r="P572">
        <v>833.87969999999996</v>
      </c>
      <c r="Q572">
        <v>3950311</v>
      </c>
      <c r="R572" t="s">
        <v>262</v>
      </c>
      <c r="S572">
        <v>1</v>
      </c>
    </row>
    <row r="573" spans="1:19" x14ac:dyDescent="0.3">
      <c r="A573">
        <v>572</v>
      </c>
      <c r="B573" t="s">
        <v>19</v>
      </c>
      <c r="C573" t="s">
        <v>19</v>
      </c>
      <c r="D573">
        <v>572</v>
      </c>
      <c r="E573" t="s">
        <v>20</v>
      </c>
      <c r="F573">
        <v>24942</v>
      </c>
      <c r="G573">
        <v>572</v>
      </c>
      <c r="H573">
        <v>154</v>
      </c>
      <c r="I573" t="str">
        <f t="shared" si="8"/>
        <v>Medium</v>
      </c>
      <c r="J573" t="s">
        <v>1667</v>
      </c>
      <c r="K573" t="s">
        <v>1668</v>
      </c>
      <c r="L573" t="s">
        <v>731</v>
      </c>
      <c r="M573" t="s">
        <v>732</v>
      </c>
      <c r="N573" t="s">
        <v>1669</v>
      </c>
      <c r="O573" t="s">
        <v>734</v>
      </c>
      <c r="P573">
        <v>832.96360000000004</v>
      </c>
      <c r="Q573">
        <v>32531833</v>
      </c>
      <c r="R573" t="s">
        <v>61</v>
      </c>
      <c r="S573">
        <v>1</v>
      </c>
    </row>
    <row r="574" spans="1:19" x14ac:dyDescent="0.3">
      <c r="A574">
        <v>573</v>
      </c>
      <c r="B574" t="s">
        <v>19</v>
      </c>
      <c r="C574" t="s">
        <v>19</v>
      </c>
      <c r="D574">
        <v>573</v>
      </c>
      <c r="E574" t="s">
        <v>20</v>
      </c>
      <c r="F574">
        <v>22115</v>
      </c>
      <c r="G574">
        <v>573</v>
      </c>
      <c r="H574">
        <v>20</v>
      </c>
      <c r="I574" t="str">
        <f t="shared" si="8"/>
        <v>Small</v>
      </c>
      <c r="J574" t="s">
        <v>1670</v>
      </c>
      <c r="K574" t="s">
        <v>1671</v>
      </c>
      <c r="L574" t="s">
        <v>23</v>
      </c>
      <c r="M574" t="s">
        <v>24</v>
      </c>
      <c r="N574" t="s">
        <v>60</v>
      </c>
      <c r="O574" t="s">
        <v>60</v>
      </c>
      <c r="P574">
        <v>831.97090000000003</v>
      </c>
      <c r="Q574">
        <v>7271386</v>
      </c>
      <c r="R574" t="s">
        <v>144</v>
      </c>
      <c r="S574">
        <v>3</v>
      </c>
    </row>
    <row r="575" spans="1:19" x14ac:dyDescent="0.3">
      <c r="A575">
        <v>574</v>
      </c>
      <c r="B575" t="s">
        <v>19</v>
      </c>
      <c r="C575" t="s">
        <v>19</v>
      </c>
      <c r="D575">
        <v>574</v>
      </c>
      <c r="E575" t="s">
        <v>20</v>
      </c>
      <c r="F575">
        <v>25087</v>
      </c>
      <c r="G575">
        <v>574</v>
      </c>
      <c r="H575">
        <v>32</v>
      </c>
      <c r="I575" t="str">
        <f t="shared" si="8"/>
        <v>Small</v>
      </c>
      <c r="J575" t="s">
        <v>1672</v>
      </c>
      <c r="K575" t="s">
        <v>1673</v>
      </c>
      <c r="L575" t="s">
        <v>45</v>
      </c>
      <c r="M575" t="s">
        <v>46</v>
      </c>
      <c r="N575" t="s">
        <v>1674</v>
      </c>
      <c r="O575" t="s">
        <v>48</v>
      </c>
      <c r="P575">
        <v>830.8605</v>
      </c>
      <c r="Q575">
        <v>10022975</v>
      </c>
      <c r="R575" t="s">
        <v>467</v>
      </c>
      <c r="S575">
        <v>1</v>
      </c>
    </row>
    <row r="576" spans="1:19" x14ac:dyDescent="0.3">
      <c r="A576">
        <v>575</v>
      </c>
      <c r="B576" t="s">
        <v>19</v>
      </c>
      <c r="C576" t="s">
        <v>19</v>
      </c>
      <c r="D576">
        <v>575</v>
      </c>
      <c r="E576" t="s">
        <v>20</v>
      </c>
      <c r="F576">
        <v>23154</v>
      </c>
      <c r="G576">
        <v>575</v>
      </c>
      <c r="H576">
        <v>79</v>
      </c>
      <c r="I576" t="str">
        <f t="shared" si="8"/>
        <v>Medium</v>
      </c>
      <c r="J576" t="s">
        <v>1675</v>
      </c>
      <c r="K576" t="s">
        <v>1676</v>
      </c>
      <c r="L576" t="s">
        <v>33</v>
      </c>
      <c r="M576" t="s">
        <v>34</v>
      </c>
      <c r="N576" t="s">
        <v>1552</v>
      </c>
      <c r="O576" t="s">
        <v>36</v>
      </c>
      <c r="P576">
        <v>829.42269999999996</v>
      </c>
      <c r="Q576">
        <v>13175301</v>
      </c>
      <c r="R576" t="s">
        <v>118</v>
      </c>
      <c r="S576">
        <v>2</v>
      </c>
    </row>
    <row r="577" spans="1:19" x14ac:dyDescent="0.3">
      <c r="A577">
        <v>576</v>
      </c>
      <c r="B577" t="s">
        <v>19</v>
      </c>
      <c r="C577" t="s">
        <v>19</v>
      </c>
      <c r="D577">
        <v>576</v>
      </c>
      <c r="E577" t="s">
        <v>20</v>
      </c>
      <c r="F577">
        <v>23200</v>
      </c>
      <c r="G577">
        <v>576</v>
      </c>
      <c r="H577">
        <v>55</v>
      </c>
      <c r="I577" t="str">
        <f t="shared" si="8"/>
        <v>Medium</v>
      </c>
      <c r="J577" t="s">
        <v>1677</v>
      </c>
      <c r="K577" t="s">
        <v>1678</v>
      </c>
      <c r="L577" t="s">
        <v>311</v>
      </c>
      <c r="M577" t="s">
        <v>369</v>
      </c>
      <c r="N577" t="s">
        <v>370</v>
      </c>
      <c r="O577" t="s">
        <v>370</v>
      </c>
      <c r="P577">
        <v>826.3143</v>
      </c>
      <c r="Q577">
        <v>8156197</v>
      </c>
      <c r="R577" t="s">
        <v>42</v>
      </c>
      <c r="S577">
        <v>2</v>
      </c>
    </row>
    <row r="578" spans="1:19" x14ac:dyDescent="0.3">
      <c r="A578">
        <v>577</v>
      </c>
      <c r="B578" t="s">
        <v>19</v>
      </c>
      <c r="C578" t="s">
        <v>19</v>
      </c>
      <c r="D578">
        <v>577</v>
      </c>
      <c r="E578" t="s">
        <v>20</v>
      </c>
      <c r="F578">
        <v>1253</v>
      </c>
      <c r="G578">
        <v>577</v>
      </c>
      <c r="H578">
        <v>25</v>
      </c>
      <c r="I578" t="str">
        <f t="shared" si="8"/>
        <v>Small</v>
      </c>
      <c r="J578" t="s">
        <v>1679</v>
      </c>
      <c r="K578" t="s">
        <v>1680</v>
      </c>
      <c r="L578" t="s">
        <v>23</v>
      </c>
      <c r="M578" t="s">
        <v>24</v>
      </c>
      <c r="N578" t="s">
        <v>1681</v>
      </c>
      <c r="O578" t="s">
        <v>26</v>
      </c>
      <c r="P578">
        <v>826.20460000000003</v>
      </c>
      <c r="Q578">
        <v>8765600</v>
      </c>
      <c r="R578" t="s">
        <v>121</v>
      </c>
      <c r="S578">
        <v>3</v>
      </c>
    </row>
    <row r="579" spans="1:19" x14ac:dyDescent="0.3">
      <c r="A579">
        <v>578</v>
      </c>
      <c r="B579" t="s">
        <v>19</v>
      </c>
      <c r="C579" t="s">
        <v>19</v>
      </c>
      <c r="D579">
        <v>578</v>
      </c>
      <c r="E579" t="s">
        <v>20</v>
      </c>
      <c r="F579">
        <v>25579</v>
      </c>
      <c r="G579">
        <v>578</v>
      </c>
      <c r="H579">
        <v>7</v>
      </c>
      <c r="I579" t="str">
        <f t="shared" ref="I579:I642" si="9">IF(H579&lt;=50,"Small",IF(H579&lt;=200,"Medium",IF(H579&lt;=500,"Large","Enterprise")))</f>
        <v>Small</v>
      </c>
      <c r="J579" t="s">
        <v>1682</v>
      </c>
      <c r="K579" t="s">
        <v>1683</v>
      </c>
      <c r="L579" t="s">
        <v>154</v>
      </c>
      <c r="M579" t="s">
        <v>155</v>
      </c>
      <c r="N579" t="s">
        <v>1684</v>
      </c>
      <c r="O579" t="s">
        <v>298</v>
      </c>
      <c r="P579">
        <v>824.8193</v>
      </c>
      <c r="Q579">
        <v>8132778</v>
      </c>
      <c r="R579" t="s">
        <v>262</v>
      </c>
      <c r="S579">
        <v>1</v>
      </c>
    </row>
    <row r="580" spans="1:19" x14ac:dyDescent="0.3">
      <c r="A580">
        <v>579</v>
      </c>
      <c r="B580" t="s">
        <v>19</v>
      </c>
      <c r="C580" t="s">
        <v>19</v>
      </c>
      <c r="D580">
        <v>579</v>
      </c>
      <c r="E580" t="s">
        <v>20</v>
      </c>
      <c r="F580">
        <v>23375</v>
      </c>
      <c r="G580">
        <v>579</v>
      </c>
      <c r="H580">
        <v>403</v>
      </c>
      <c r="I580" t="str">
        <f t="shared" si="9"/>
        <v>Large</v>
      </c>
      <c r="J580" t="s">
        <v>1685</v>
      </c>
      <c r="K580" t="s">
        <v>1686</v>
      </c>
      <c r="L580" t="s">
        <v>176</v>
      </c>
      <c r="M580" t="s">
        <v>177</v>
      </c>
      <c r="N580" t="s">
        <v>1687</v>
      </c>
      <c r="O580" t="s">
        <v>179</v>
      </c>
      <c r="P580">
        <v>824.09320000000002</v>
      </c>
      <c r="Q580">
        <v>55472428</v>
      </c>
      <c r="R580" t="s">
        <v>56</v>
      </c>
      <c r="S580">
        <v>2</v>
      </c>
    </row>
    <row r="581" spans="1:19" x14ac:dyDescent="0.3">
      <c r="A581">
        <v>580</v>
      </c>
      <c r="B581" t="s">
        <v>19</v>
      </c>
      <c r="C581" t="s">
        <v>19</v>
      </c>
      <c r="D581">
        <v>580</v>
      </c>
      <c r="E581" t="s">
        <v>20</v>
      </c>
      <c r="F581">
        <v>25096</v>
      </c>
      <c r="G581">
        <v>580</v>
      </c>
      <c r="H581">
        <v>9</v>
      </c>
      <c r="I581" t="str">
        <f t="shared" si="9"/>
        <v>Small</v>
      </c>
      <c r="J581" t="s">
        <v>1688</v>
      </c>
      <c r="K581" t="s">
        <v>1689</v>
      </c>
      <c r="L581" t="s">
        <v>95</v>
      </c>
      <c r="M581" t="s">
        <v>96</v>
      </c>
      <c r="N581" t="s">
        <v>1690</v>
      </c>
      <c r="O581" t="s">
        <v>150</v>
      </c>
      <c r="P581">
        <v>823.99080000000004</v>
      </c>
      <c r="Q581">
        <v>2862699</v>
      </c>
      <c r="R581" t="s">
        <v>37</v>
      </c>
      <c r="S581">
        <v>1</v>
      </c>
    </row>
    <row r="582" spans="1:19" x14ac:dyDescent="0.3">
      <c r="A582">
        <v>581</v>
      </c>
      <c r="B582" t="s">
        <v>19</v>
      </c>
      <c r="C582" t="s">
        <v>19</v>
      </c>
      <c r="D582">
        <v>581</v>
      </c>
      <c r="E582" t="s">
        <v>20</v>
      </c>
      <c r="F582">
        <v>23259</v>
      </c>
      <c r="G582">
        <v>581</v>
      </c>
      <c r="H582">
        <v>38</v>
      </c>
      <c r="I582" t="str">
        <f t="shared" si="9"/>
        <v>Small</v>
      </c>
      <c r="J582" t="s">
        <v>1691</v>
      </c>
      <c r="K582" t="s">
        <v>1692</v>
      </c>
      <c r="L582" t="s">
        <v>23</v>
      </c>
      <c r="M582" t="s">
        <v>24</v>
      </c>
      <c r="N582" t="s">
        <v>277</v>
      </c>
      <c r="O582" t="s">
        <v>277</v>
      </c>
      <c r="P582">
        <v>823.91399999999999</v>
      </c>
      <c r="Q582">
        <v>6121965</v>
      </c>
      <c r="R582" t="s">
        <v>144</v>
      </c>
      <c r="S582">
        <v>2</v>
      </c>
    </row>
    <row r="583" spans="1:19" x14ac:dyDescent="0.3">
      <c r="A583">
        <v>582</v>
      </c>
      <c r="B583" t="s">
        <v>19</v>
      </c>
      <c r="C583" t="s">
        <v>19</v>
      </c>
      <c r="D583">
        <v>582</v>
      </c>
      <c r="E583" t="s">
        <v>20</v>
      </c>
      <c r="F583">
        <v>22894</v>
      </c>
      <c r="G583">
        <v>582</v>
      </c>
      <c r="H583">
        <v>240</v>
      </c>
      <c r="I583" t="str">
        <f t="shared" si="9"/>
        <v>Large</v>
      </c>
      <c r="J583" t="s">
        <v>1693</v>
      </c>
      <c r="K583" t="s">
        <v>1694</v>
      </c>
      <c r="L583" t="s">
        <v>45</v>
      </c>
      <c r="M583" t="s">
        <v>46</v>
      </c>
      <c r="N583" t="s">
        <v>48</v>
      </c>
      <c r="O583" t="s">
        <v>48</v>
      </c>
      <c r="P583">
        <v>823.19929999999999</v>
      </c>
      <c r="Q583">
        <v>118351136</v>
      </c>
      <c r="R583" t="s">
        <v>151</v>
      </c>
      <c r="S583">
        <v>2</v>
      </c>
    </row>
    <row r="584" spans="1:19" x14ac:dyDescent="0.3">
      <c r="A584">
        <v>583</v>
      </c>
      <c r="B584" t="s">
        <v>19</v>
      </c>
      <c r="C584" t="s">
        <v>19</v>
      </c>
      <c r="D584">
        <v>583</v>
      </c>
      <c r="E584" t="s">
        <v>20</v>
      </c>
      <c r="F584">
        <v>21219</v>
      </c>
      <c r="G584">
        <v>583</v>
      </c>
      <c r="H584">
        <v>96</v>
      </c>
      <c r="I584" t="str">
        <f t="shared" si="9"/>
        <v>Medium</v>
      </c>
      <c r="J584" t="s">
        <v>1695</v>
      </c>
      <c r="K584" t="s">
        <v>1696</v>
      </c>
      <c r="L584" t="s">
        <v>109</v>
      </c>
      <c r="M584" t="s">
        <v>110</v>
      </c>
      <c r="N584" t="s">
        <v>1697</v>
      </c>
      <c r="O584" t="s">
        <v>112</v>
      </c>
      <c r="P584">
        <v>818.4126</v>
      </c>
      <c r="Q584">
        <v>43205415</v>
      </c>
      <c r="R584" t="s">
        <v>56</v>
      </c>
      <c r="S584">
        <v>3</v>
      </c>
    </row>
    <row r="585" spans="1:19" x14ac:dyDescent="0.3">
      <c r="A585">
        <v>584</v>
      </c>
      <c r="B585" t="s">
        <v>19</v>
      </c>
      <c r="C585" t="s">
        <v>19</v>
      </c>
      <c r="D585">
        <v>584</v>
      </c>
      <c r="E585" t="s">
        <v>20</v>
      </c>
      <c r="F585">
        <v>21008</v>
      </c>
      <c r="G585">
        <v>584</v>
      </c>
      <c r="H585">
        <v>64</v>
      </c>
      <c r="I585" t="str">
        <f t="shared" si="9"/>
        <v>Medium</v>
      </c>
      <c r="J585" t="s">
        <v>1698</v>
      </c>
      <c r="K585" t="s">
        <v>1699</v>
      </c>
      <c r="L585" t="s">
        <v>131</v>
      </c>
      <c r="M585" t="s">
        <v>132</v>
      </c>
      <c r="N585" t="s">
        <v>133</v>
      </c>
      <c r="O585" t="s">
        <v>133</v>
      </c>
      <c r="P585">
        <v>817.91660000000002</v>
      </c>
      <c r="Q585">
        <v>17175642</v>
      </c>
      <c r="R585" t="s">
        <v>30</v>
      </c>
      <c r="S585">
        <v>3</v>
      </c>
    </row>
    <row r="586" spans="1:19" x14ac:dyDescent="0.3">
      <c r="A586">
        <v>585</v>
      </c>
      <c r="B586" t="s">
        <v>19</v>
      </c>
      <c r="C586" t="s">
        <v>19</v>
      </c>
      <c r="D586">
        <v>585</v>
      </c>
      <c r="E586" t="s">
        <v>20</v>
      </c>
      <c r="F586">
        <v>23005</v>
      </c>
      <c r="G586">
        <v>585</v>
      </c>
      <c r="H586">
        <v>11</v>
      </c>
      <c r="I586" t="str">
        <f t="shared" si="9"/>
        <v>Small</v>
      </c>
      <c r="J586" t="s">
        <v>1700</v>
      </c>
      <c r="K586" t="s">
        <v>1701</v>
      </c>
      <c r="L586" t="s">
        <v>257</v>
      </c>
      <c r="M586" t="s">
        <v>258</v>
      </c>
      <c r="N586" t="s">
        <v>1702</v>
      </c>
      <c r="O586" t="s">
        <v>259</v>
      </c>
      <c r="P586">
        <v>815.01610000000005</v>
      </c>
      <c r="Q586">
        <v>3279381</v>
      </c>
      <c r="R586" t="s">
        <v>182</v>
      </c>
      <c r="S586">
        <v>2</v>
      </c>
    </row>
    <row r="587" spans="1:19" x14ac:dyDescent="0.3">
      <c r="A587">
        <v>586</v>
      </c>
      <c r="B587" t="s">
        <v>19</v>
      </c>
      <c r="C587" t="s">
        <v>19</v>
      </c>
      <c r="D587">
        <v>586</v>
      </c>
      <c r="E587" t="s">
        <v>20</v>
      </c>
      <c r="F587">
        <v>26257</v>
      </c>
      <c r="G587">
        <v>586</v>
      </c>
      <c r="H587">
        <v>83</v>
      </c>
      <c r="I587" t="str">
        <f t="shared" si="9"/>
        <v>Medium</v>
      </c>
      <c r="J587" t="s">
        <v>1703</v>
      </c>
      <c r="K587" t="s">
        <v>1704</v>
      </c>
      <c r="L587" t="s">
        <v>154</v>
      </c>
      <c r="M587" t="s">
        <v>155</v>
      </c>
      <c r="N587" t="s">
        <v>298</v>
      </c>
      <c r="O587" t="s">
        <v>298</v>
      </c>
      <c r="P587">
        <v>811.92089999999996</v>
      </c>
      <c r="Q587">
        <v>58348536</v>
      </c>
      <c r="R587" t="s">
        <v>182</v>
      </c>
      <c r="S587">
        <v>1</v>
      </c>
    </row>
    <row r="588" spans="1:19" x14ac:dyDescent="0.3">
      <c r="A588">
        <v>587</v>
      </c>
      <c r="B588" t="s">
        <v>19</v>
      </c>
      <c r="C588" t="s">
        <v>19</v>
      </c>
      <c r="D588">
        <v>587</v>
      </c>
      <c r="E588" t="s">
        <v>20</v>
      </c>
      <c r="F588">
        <v>25043</v>
      </c>
      <c r="G588">
        <v>587</v>
      </c>
      <c r="H588">
        <v>50</v>
      </c>
      <c r="I588" t="str">
        <f t="shared" si="9"/>
        <v>Small</v>
      </c>
      <c r="J588" t="s">
        <v>1705</v>
      </c>
      <c r="K588" t="s">
        <v>1706</v>
      </c>
      <c r="L588" t="s">
        <v>131</v>
      </c>
      <c r="M588" t="s">
        <v>132</v>
      </c>
      <c r="N588" t="s">
        <v>133</v>
      </c>
      <c r="O588" t="s">
        <v>133</v>
      </c>
      <c r="P588">
        <v>811.13319999999999</v>
      </c>
      <c r="Q588">
        <v>10649216</v>
      </c>
      <c r="R588" t="s">
        <v>144</v>
      </c>
      <c r="S588">
        <v>1</v>
      </c>
    </row>
    <row r="589" spans="1:19" x14ac:dyDescent="0.3">
      <c r="A589">
        <v>588</v>
      </c>
      <c r="B589" t="s">
        <v>19</v>
      </c>
      <c r="C589" t="s">
        <v>19</v>
      </c>
      <c r="D589">
        <v>588</v>
      </c>
      <c r="E589" t="s">
        <v>20</v>
      </c>
      <c r="F589">
        <v>24904</v>
      </c>
      <c r="G589">
        <v>588</v>
      </c>
      <c r="H589">
        <v>57</v>
      </c>
      <c r="I589" t="str">
        <f t="shared" si="9"/>
        <v>Medium</v>
      </c>
      <c r="J589" t="s">
        <v>1707</v>
      </c>
      <c r="K589" t="s">
        <v>1708</v>
      </c>
      <c r="L589" t="s">
        <v>230</v>
      </c>
      <c r="M589" t="s">
        <v>231</v>
      </c>
      <c r="N589" t="s">
        <v>956</v>
      </c>
      <c r="O589" t="s">
        <v>957</v>
      </c>
      <c r="P589">
        <v>810.83619999999996</v>
      </c>
      <c r="Q589">
        <v>6211156</v>
      </c>
      <c r="R589" t="s">
        <v>121</v>
      </c>
      <c r="S589">
        <v>1</v>
      </c>
    </row>
    <row r="590" spans="1:19" x14ac:dyDescent="0.3">
      <c r="A590">
        <v>589</v>
      </c>
      <c r="B590" t="s">
        <v>19</v>
      </c>
      <c r="C590" t="s">
        <v>19</v>
      </c>
      <c r="D590">
        <v>589</v>
      </c>
      <c r="E590" t="s">
        <v>20</v>
      </c>
      <c r="F590">
        <v>26172</v>
      </c>
      <c r="G590">
        <v>589</v>
      </c>
      <c r="H590">
        <v>87</v>
      </c>
      <c r="I590" t="str">
        <f t="shared" si="9"/>
        <v>Medium</v>
      </c>
      <c r="J590" t="s">
        <v>1709</v>
      </c>
      <c r="K590" t="s">
        <v>1710</v>
      </c>
      <c r="L590" t="s">
        <v>1711</v>
      </c>
      <c r="M590" t="s">
        <v>1712</v>
      </c>
      <c r="N590" t="s">
        <v>1713</v>
      </c>
      <c r="O590" t="s">
        <v>1714</v>
      </c>
      <c r="P590">
        <v>809.95759999999996</v>
      </c>
      <c r="Q590">
        <v>15584972</v>
      </c>
      <c r="R590" t="s">
        <v>151</v>
      </c>
      <c r="S590">
        <v>1</v>
      </c>
    </row>
    <row r="591" spans="1:19" x14ac:dyDescent="0.3">
      <c r="A591">
        <v>590</v>
      </c>
      <c r="B591" t="s">
        <v>19</v>
      </c>
      <c r="C591" t="s">
        <v>19</v>
      </c>
      <c r="D591">
        <v>590</v>
      </c>
      <c r="E591" t="s">
        <v>20</v>
      </c>
      <c r="F591">
        <v>23469</v>
      </c>
      <c r="G591">
        <v>590</v>
      </c>
      <c r="H591">
        <v>41</v>
      </c>
      <c r="I591" t="str">
        <f t="shared" si="9"/>
        <v>Small</v>
      </c>
      <c r="J591" t="s">
        <v>1715</v>
      </c>
      <c r="K591" t="s">
        <v>1716</v>
      </c>
      <c r="L591" t="s">
        <v>95</v>
      </c>
      <c r="M591" t="s">
        <v>96</v>
      </c>
      <c r="N591" t="s">
        <v>1253</v>
      </c>
      <c r="O591" t="s">
        <v>150</v>
      </c>
      <c r="P591">
        <v>809.38239999999996</v>
      </c>
      <c r="Q591">
        <v>5297989</v>
      </c>
      <c r="R591" t="s">
        <v>144</v>
      </c>
      <c r="S591">
        <v>2</v>
      </c>
    </row>
    <row r="592" spans="1:19" x14ac:dyDescent="0.3">
      <c r="A592">
        <v>591</v>
      </c>
      <c r="B592" t="s">
        <v>19</v>
      </c>
      <c r="C592" t="s">
        <v>19</v>
      </c>
      <c r="D592">
        <v>591</v>
      </c>
      <c r="E592" t="s">
        <v>20</v>
      </c>
      <c r="F592">
        <v>19565</v>
      </c>
      <c r="G592">
        <v>591</v>
      </c>
      <c r="H592">
        <v>110</v>
      </c>
      <c r="I592" t="str">
        <f t="shared" si="9"/>
        <v>Medium</v>
      </c>
      <c r="J592" t="s">
        <v>1717</v>
      </c>
      <c r="K592" t="s">
        <v>1717</v>
      </c>
      <c r="L592" t="s">
        <v>154</v>
      </c>
      <c r="M592" t="s">
        <v>155</v>
      </c>
      <c r="N592" t="s">
        <v>519</v>
      </c>
      <c r="O592" t="s">
        <v>520</v>
      </c>
      <c r="P592">
        <v>806.70899999999995</v>
      </c>
      <c r="Q592">
        <v>30484273</v>
      </c>
      <c r="R592" t="s">
        <v>27</v>
      </c>
      <c r="S592">
        <v>4</v>
      </c>
    </row>
    <row r="593" spans="1:19" x14ac:dyDescent="0.3">
      <c r="A593">
        <v>592</v>
      </c>
      <c r="B593" t="s">
        <v>19</v>
      </c>
      <c r="C593" t="s">
        <v>19</v>
      </c>
      <c r="D593">
        <v>592</v>
      </c>
      <c r="E593" t="s">
        <v>20</v>
      </c>
      <c r="F593">
        <v>25311</v>
      </c>
      <c r="G593">
        <v>592</v>
      </c>
      <c r="H593">
        <v>8</v>
      </c>
      <c r="I593" t="str">
        <f t="shared" si="9"/>
        <v>Small</v>
      </c>
      <c r="J593" t="s">
        <v>1718</v>
      </c>
      <c r="K593" t="s">
        <v>1719</v>
      </c>
      <c r="L593" t="s">
        <v>547</v>
      </c>
      <c r="M593" t="s">
        <v>548</v>
      </c>
      <c r="N593" t="s">
        <v>549</v>
      </c>
      <c r="O593" t="s">
        <v>549</v>
      </c>
      <c r="P593">
        <v>806.4316</v>
      </c>
      <c r="Q593">
        <v>4689850</v>
      </c>
      <c r="R593" t="s">
        <v>262</v>
      </c>
      <c r="S593">
        <v>1</v>
      </c>
    </row>
    <row r="594" spans="1:19" x14ac:dyDescent="0.3">
      <c r="A594">
        <v>593</v>
      </c>
      <c r="B594" t="s">
        <v>19</v>
      </c>
      <c r="C594" t="s">
        <v>19</v>
      </c>
      <c r="D594">
        <v>593</v>
      </c>
      <c r="E594" t="s">
        <v>20</v>
      </c>
      <c r="F594">
        <v>23305</v>
      </c>
      <c r="G594">
        <v>593</v>
      </c>
      <c r="H594">
        <v>10</v>
      </c>
      <c r="I594" t="str">
        <f t="shared" si="9"/>
        <v>Small</v>
      </c>
      <c r="J594" t="s">
        <v>1720</v>
      </c>
      <c r="K594" t="s">
        <v>1721</v>
      </c>
      <c r="L594" t="s">
        <v>95</v>
      </c>
      <c r="M594" t="s">
        <v>96</v>
      </c>
      <c r="N594" t="s">
        <v>1690</v>
      </c>
      <c r="O594" t="s">
        <v>150</v>
      </c>
      <c r="P594">
        <v>805.86059999999998</v>
      </c>
      <c r="Q594">
        <v>2000258</v>
      </c>
      <c r="R594" t="s">
        <v>118</v>
      </c>
      <c r="S594">
        <v>2</v>
      </c>
    </row>
    <row r="595" spans="1:19" x14ac:dyDescent="0.3">
      <c r="A595">
        <v>594</v>
      </c>
      <c r="B595" t="s">
        <v>19</v>
      </c>
      <c r="C595" t="s">
        <v>19</v>
      </c>
      <c r="D595">
        <v>594</v>
      </c>
      <c r="E595" t="s">
        <v>20</v>
      </c>
      <c r="F595">
        <v>26545</v>
      </c>
      <c r="G595">
        <v>594</v>
      </c>
      <c r="H595">
        <v>132</v>
      </c>
      <c r="I595" t="str">
        <f t="shared" si="9"/>
        <v>Medium</v>
      </c>
      <c r="J595" t="s">
        <v>1722</v>
      </c>
      <c r="K595" t="s">
        <v>1723</v>
      </c>
      <c r="L595" t="s">
        <v>246</v>
      </c>
      <c r="M595" t="s">
        <v>247</v>
      </c>
      <c r="N595" t="s">
        <v>1724</v>
      </c>
      <c r="O595" t="s">
        <v>600</v>
      </c>
      <c r="P595">
        <v>805.33389999999997</v>
      </c>
      <c r="Q595">
        <v>49607854</v>
      </c>
      <c r="R595" t="s">
        <v>61</v>
      </c>
      <c r="S595">
        <v>1</v>
      </c>
    </row>
    <row r="596" spans="1:19" x14ac:dyDescent="0.3">
      <c r="A596">
        <v>595</v>
      </c>
      <c r="B596" t="s">
        <v>19</v>
      </c>
      <c r="C596" t="s">
        <v>19</v>
      </c>
      <c r="D596">
        <v>595</v>
      </c>
      <c r="E596" t="s">
        <v>20</v>
      </c>
      <c r="F596">
        <v>26506</v>
      </c>
      <c r="G596">
        <v>595</v>
      </c>
      <c r="H596">
        <v>35</v>
      </c>
      <c r="I596" t="str">
        <f t="shared" si="9"/>
        <v>Small</v>
      </c>
      <c r="J596" t="s">
        <v>1725</v>
      </c>
      <c r="K596" t="s">
        <v>1726</v>
      </c>
      <c r="L596" t="s">
        <v>95</v>
      </c>
      <c r="M596" t="s">
        <v>96</v>
      </c>
      <c r="N596" t="s">
        <v>1727</v>
      </c>
      <c r="O596" t="s">
        <v>150</v>
      </c>
      <c r="P596">
        <v>802.03830000000005</v>
      </c>
      <c r="Q596">
        <v>2157432</v>
      </c>
      <c r="R596" t="s">
        <v>182</v>
      </c>
      <c r="S596">
        <v>1</v>
      </c>
    </row>
    <row r="597" spans="1:19" x14ac:dyDescent="0.3">
      <c r="A597">
        <v>596</v>
      </c>
      <c r="B597" t="s">
        <v>19</v>
      </c>
      <c r="C597" t="s">
        <v>19</v>
      </c>
      <c r="D597">
        <v>596</v>
      </c>
      <c r="E597" t="s">
        <v>20</v>
      </c>
      <c r="F597">
        <v>23466</v>
      </c>
      <c r="G597">
        <v>596</v>
      </c>
      <c r="H597">
        <v>10</v>
      </c>
      <c r="I597" t="str">
        <f t="shared" si="9"/>
        <v>Small</v>
      </c>
      <c r="J597" t="s">
        <v>1728</v>
      </c>
      <c r="K597" t="s">
        <v>1729</v>
      </c>
      <c r="L597" t="s">
        <v>23</v>
      </c>
      <c r="M597" t="s">
        <v>24</v>
      </c>
      <c r="N597" t="s">
        <v>1730</v>
      </c>
      <c r="O597" t="s">
        <v>26</v>
      </c>
      <c r="P597">
        <v>796.49220000000003</v>
      </c>
      <c r="Q597">
        <v>2515109</v>
      </c>
      <c r="R597" t="s">
        <v>478</v>
      </c>
      <c r="S597">
        <v>2</v>
      </c>
    </row>
    <row r="598" spans="1:19" x14ac:dyDescent="0.3">
      <c r="A598">
        <v>597</v>
      </c>
      <c r="B598" t="s">
        <v>19</v>
      </c>
      <c r="C598" t="s">
        <v>19</v>
      </c>
      <c r="D598">
        <v>597</v>
      </c>
      <c r="E598" t="s">
        <v>20</v>
      </c>
      <c r="F598">
        <v>26281</v>
      </c>
      <c r="G598">
        <v>597</v>
      </c>
      <c r="H598">
        <v>30</v>
      </c>
      <c r="I598" t="str">
        <f t="shared" si="9"/>
        <v>Small</v>
      </c>
      <c r="J598" t="s">
        <v>1731</v>
      </c>
      <c r="K598" t="s">
        <v>1732</v>
      </c>
      <c r="L598" t="s">
        <v>185</v>
      </c>
      <c r="M598" t="s">
        <v>186</v>
      </c>
      <c r="N598" t="s">
        <v>185</v>
      </c>
      <c r="O598" t="s">
        <v>179</v>
      </c>
      <c r="P598">
        <v>795.54939999999999</v>
      </c>
      <c r="Q598">
        <v>6003584</v>
      </c>
      <c r="R598" t="s">
        <v>151</v>
      </c>
      <c r="S598">
        <v>1</v>
      </c>
    </row>
    <row r="599" spans="1:19" x14ac:dyDescent="0.3">
      <c r="A599">
        <v>598</v>
      </c>
      <c r="B599" t="s">
        <v>19</v>
      </c>
      <c r="C599" t="s">
        <v>19</v>
      </c>
      <c r="D599">
        <v>598</v>
      </c>
      <c r="E599" t="s">
        <v>20</v>
      </c>
      <c r="F599">
        <v>22895</v>
      </c>
      <c r="G599">
        <v>598</v>
      </c>
      <c r="H599">
        <v>0</v>
      </c>
      <c r="I599" t="str">
        <f t="shared" si="9"/>
        <v>Small</v>
      </c>
      <c r="J599" t="s">
        <v>1733</v>
      </c>
      <c r="K599" t="s">
        <v>1734</v>
      </c>
      <c r="L599" t="s">
        <v>131</v>
      </c>
      <c r="M599" t="s">
        <v>132</v>
      </c>
      <c r="N599" t="s">
        <v>133</v>
      </c>
      <c r="O599" t="s">
        <v>133</v>
      </c>
      <c r="P599">
        <v>795.30909999999994</v>
      </c>
      <c r="Q599">
        <v>88777494</v>
      </c>
      <c r="R599" t="s">
        <v>243</v>
      </c>
      <c r="S599">
        <v>2</v>
      </c>
    </row>
    <row r="600" spans="1:19" x14ac:dyDescent="0.3">
      <c r="A600">
        <v>599</v>
      </c>
      <c r="B600" t="s">
        <v>19</v>
      </c>
      <c r="C600" t="s">
        <v>19</v>
      </c>
      <c r="D600">
        <v>599</v>
      </c>
      <c r="E600" t="s">
        <v>20</v>
      </c>
      <c r="F600">
        <v>25073</v>
      </c>
      <c r="G600">
        <v>599</v>
      </c>
      <c r="H600">
        <v>41</v>
      </c>
      <c r="I600" t="str">
        <f t="shared" si="9"/>
        <v>Small</v>
      </c>
      <c r="J600" t="s">
        <v>1735</v>
      </c>
      <c r="K600" t="s">
        <v>1736</v>
      </c>
      <c r="L600" t="s">
        <v>95</v>
      </c>
      <c r="M600" t="s">
        <v>96</v>
      </c>
      <c r="N600" t="s">
        <v>1737</v>
      </c>
      <c r="O600" t="s">
        <v>1738</v>
      </c>
      <c r="P600">
        <v>793.45309999999995</v>
      </c>
      <c r="Q600">
        <v>39628078</v>
      </c>
      <c r="R600" t="s">
        <v>467</v>
      </c>
      <c r="S600">
        <v>1</v>
      </c>
    </row>
    <row r="601" spans="1:19" x14ac:dyDescent="0.3">
      <c r="A601">
        <v>600</v>
      </c>
      <c r="B601" t="s">
        <v>19</v>
      </c>
      <c r="C601" t="s">
        <v>19</v>
      </c>
      <c r="D601">
        <v>600</v>
      </c>
      <c r="E601" t="s">
        <v>20</v>
      </c>
      <c r="F601">
        <v>22964</v>
      </c>
      <c r="G601">
        <v>600</v>
      </c>
      <c r="H601">
        <v>88</v>
      </c>
      <c r="I601" t="str">
        <f t="shared" si="9"/>
        <v>Medium</v>
      </c>
      <c r="J601" t="s">
        <v>1739</v>
      </c>
      <c r="K601" t="s">
        <v>1740</v>
      </c>
      <c r="L601" t="s">
        <v>52</v>
      </c>
      <c r="M601" t="s">
        <v>53</v>
      </c>
      <c r="N601" t="s">
        <v>72</v>
      </c>
      <c r="O601" t="s">
        <v>1741</v>
      </c>
      <c r="P601">
        <v>791.66669999999999</v>
      </c>
      <c r="Q601">
        <v>15836000</v>
      </c>
      <c r="R601" t="s">
        <v>42</v>
      </c>
      <c r="S601">
        <v>2</v>
      </c>
    </row>
    <row r="602" spans="1:19" x14ac:dyDescent="0.3">
      <c r="A602">
        <v>601</v>
      </c>
      <c r="B602" t="s">
        <v>19</v>
      </c>
      <c r="C602" t="s">
        <v>19</v>
      </c>
      <c r="D602">
        <v>601</v>
      </c>
      <c r="E602" t="s">
        <v>20</v>
      </c>
      <c r="F602">
        <v>25252</v>
      </c>
      <c r="G602">
        <v>601</v>
      </c>
      <c r="H602">
        <v>38</v>
      </c>
      <c r="I602" t="str">
        <f t="shared" si="9"/>
        <v>Small</v>
      </c>
      <c r="J602" t="s">
        <v>1742</v>
      </c>
      <c r="K602" t="s">
        <v>1743</v>
      </c>
      <c r="L602" t="s">
        <v>23</v>
      </c>
      <c r="M602" t="s">
        <v>24</v>
      </c>
      <c r="N602" t="s">
        <v>1744</v>
      </c>
      <c r="O602" t="s">
        <v>1745</v>
      </c>
      <c r="P602">
        <v>790.7559</v>
      </c>
      <c r="Q602">
        <v>4190463</v>
      </c>
      <c r="R602" t="s">
        <v>151</v>
      </c>
      <c r="S602">
        <v>1</v>
      </c>
    </row>
    <row r="603" spans="1:19" x14ac:dyDescent="0.3">
      <c r="A603">
        <v>602</v>
      </c>
      <c r="B603" t="s">
        <v>19</v>
      </c>
      <c r="C603" t="s">
        <v>19</v>
      </c>
      <c r="D603">
        <v>602</v>
      </c>
      <c r="E603" t="s">
        <v>20</v>
      </c>
      <c r="F603">
        <v>26094</v>
      </c>
      <c r="G603">
        <v>602</v>
      </c>
      <c r="H603">
        <v>37</v>
      </c>
      <c r="I603" t="str">
        <f t="shared" si="9"/>
        <v>Small</v>
      </c>
      <c r="J603" t="s">
        <v>1746</v>
      </c>
      <c r="K603" t="s">
        <v>1747</v>
      </c>
      <c r="L603" t="s">
        <v>124</v>
      </c>
      <c r="M603" t="s">
        <v>125</v>
      </c>
      <c r="N603" t="s">
        <v>842</v>
      </c>
      <c r="O603" t="s">
        <v>843</v>
      </c>
      <c r="P603">
        <v>790.31939999999997</v>
      </c>
      <c r="Q603">
        <v>4011067</v>
      </c>
      <c r="R603" t="s">
        <v>61</v>
      </c>
      <c r="S603">
        <v>1</v>
      </c>
    </row>
    <row r="604" spans="1:19" x14ac:dyDescent="0.3">
      <c r="A604">
        <v>603</v>
      </c>
      <c r="B604" t="s">
        <v>19</v>
      </c>
      <c r="C604" t="s">
        <v>19</v>
      </c>
      <c r="D604">
        <v>603</v>
      </c>
      <c r="E604" t="s">
        <v>20</v>
      </c>
      <c r="F604">
        <v>25300</v>
      </c>
      <c r="G604">
        <v>603</v>
      </c>
      <c r="H604">
        <v>5</v>
      </c>
      <c r="I604" t="str">
        <f t="shared" si="9"/>
        <v>Small</v>
      </c>
      <c r="J604" t="s">
        <v>1748</v>
      </c>
      <c r="K604" t="s">
        <v>1749</v>
      </c>
      <c r="L604" t="s">
        <v>646</v>
      </c>
      <c r="M604" t="s">
        <v>647</v>
      </c>
      <c r="N604" t="s">
        <v>648</v>
      </c>
      <c r="O604" t="s">
        <v>649</v>
      </c>
      <c r="P604">
        <v>790.27499999999998</v>
      </c>
      <c r="Q604">
        <v>2102064</v>
      </c>
      <c r="R604" t="s">
        <v>27</v>
      </c>
      <c r="S604">
        <v>1</v>
      </c>
    </row>
    <row r="605" spans="1:19" x14ac:dyDescent="0.3">
      <c r="A605">
        <v>604</v>
      </c>
      <c r="B605" t="s">
        <v>19</v>
      </c>
      <c r="C605" t="s">
        <v>19</v>
      </c>
      <c r="D605">
        <v>604</v>
      </c>
      <c r="E605" t="s">
        <v>20</v>
      </c>
      <c r="F605">
        <v>23031</v>
      </c>
      <c r="G605">
        <v>604</v>
      </c>
      <c r="H605">
        <v>75</v>
      </c>
      <c r="I605" t="str">
        <f t="shared" si="9"/>
        <v>Medium</v>
      </c>
      <c r="J605" t="s">
        <v>1750</v>
      </c>
      <c r="K605" t="s">
        <v>1751</v>
      </c>
      <c r="L605" t="s">
        <v>360</v>
      </c>
      <c r="M605" t="s">
        <v>361</v>
      </c>
      <c r="N605" t="s">
        <v>1752</v>
      </c>
      <c r="O605" t="s">
        <v>362</v>
      </c>
      <c r="P605">
        <v>787.72370000000001</v>
      </c>
      <c r="Q605">
        <v>10753947</v>
      </c>
      <c r="R605" t="s">
        <v>27</v>
      </c>
      <c r="S605">
        <v>2</v>
      </c>
    </row>
    <row r="606" spans="1:19" x14ac:dyDescent="0.3">
      <c r="A606">
        <v>605</v>
      </c>
      <c r="B606" t="s">
        <v>19</v>
      </c>
      <c r="C606" t="s">
        <v>19</v>
      </c>
      <c r="D606">
        <v>605</v>
      </c>
      <c r="E606" t="s">
        <v>20</v>
      </c>
      <c r="F606">
        <v>24681</v>
      </c>
      <c r="G606">
        <v>605</v>
      </c>
      <c r="H606">
        <v>63</v>
      </c>
      <c r="I606" t="str">
        <f t="shared" si="9"/>
        <v>Medium</v>
      </c>
      <c r="J606" t="s">
        <v>1753</v>
      </c>
      <c r="K606" t="s">
        <v>1754</v>
      </c>
      <c r="L606" t="s">
        <v>33</v>
      </c>
      <c r="M606" t="s">
        <v>34</v>
      </c>
      <c r="N606" t="s">
        <v>1121</v>
      </c>
      <c r="O606" t="s">
        <v>36</v>
      </c>
      <c r="P606">
        <v>785.57159999999999</v>
      </c>
      <c r="Q606">
        <v>8194805</v>
      </c>
      <c r="R606" t="s">
        <v>118</v>
      </c>
      <c r="S606">
        <v>1</v>
      </c>
    </row>
    <row r="607" spans="1:19" x14ac:dyDescent="0.3">
      <c r="A607">
        <v>606</v>
      </c>
      <c r="B607" t="s">
        <v>19</v>
      </c>
      <c r="C607" t="s">
        <v>19</v>
      </c>
      <c r="D607">
        <v>606</v>
      </c>
      <c r="E607" t="s">
        <v>20</v>
      </c>
      <c r="F607">
        <v>23265</v>
      </c>
      <c r="G607">
        <v>606</v>
      </c>
      <c r="H607">
        <v>95</v>
      </c>
      <c r="I607" t="str">
        <f t="shared" si="9"/>
        <v>Medium</v>
      </c>
      <c r="J607" t="s">
        <v>1755</v>
      </c>
      <c r="K607" t="s">
        <v>1756</v>
      </c>
      <c r="L607" t="s">
        <v>210</v>
      </c>
      <c r="M607" t="s">
        <v>211</v>
      </c>
      <c r="N607" t="s">
        <v>1757</v>
      </c>
      <c r="O607" t="s">
        <v>481</v>
      </c>
      <c r="P607">
        <v>783.38580000000002</v>
      </c>
      <c r="Q607">
        <v>10242452</v>
      </c>
      <c r="R607" t="s">
        <v>144</v>
      </c>
      <c r="S607">
        <v>2</v>
      </c>
    </row>
    <row r="608" spans="1:19" x14ac:dyDescent="0.3">
      <c r="A608">
        <v>607</v>
      </c>
      <c r="B608" t="s">
        <v>19</v>
      </c>
      <c r="C608" t="s">
        <v>19</v>
      </c>
      <c r="D608">
        <v>607</v>
      </c>
      <c r="E608" t="s">
        <v>20</v>
      </c>
      <c r="F608">
        <v>25719</v>
      </c>
      <c r="G608">
        <v>607</v>
      </c>
      <c r="H608">
        <v>200</v>
      </c>
      <c r="I608" t="str">
        <f t="shared" si="9"/>
        <v>Medium</v>
      </c>
      <c r="J608" t="s">
        <v>1758</v>
      </c>
      <c r="K608" t="s">
        <v>1759</v>
      </c>
      <c r="L608" t="s">
        <v>176</v>
      </c>
      <c r="M608" t="s">
        <v>177</v>
      </c>
      <c r="N608" t="s">
        <v>1760</v>
      </c>
      <c r="O608" t="s">
        <v>179</v>
      </c>
      <c r="P608">
        <v>782.96929999999998</v>
      </c>
      <c r="Q608">
        <v>16490000</v>
      </c>
      <c r="R608" t="s">
        <v>144</v>
      </c>
      <c r="S608">
        <v>1</v>
      </c>
    </row>
    <row r="609" spans="1:19" x14ac:dyDescent="0.3">
      <c r="A609">
        <v>608</v>
      </c>
      <c r="B609" t="s">
        <v>19</v>
      </c>
      <c r="C609" t="s">
        <v>19</v>
      </c>
      <c r="D609">
        <v>608</v>
      </c>
      <c r="E609" t="s">
        <v>20</v>
      </c>
      <c r="F609">
        <v>26096</v>
      </c>
      <c r="G609">
        <v>608</v>
      </c>
      <c r="H609">
        <v>45</v>
      </c>
      <c r="I609" t="str">
        <f t="shared" si="9"/>
        <v>Small</v>
      </c>
      <c r="J609" t="s">
        <v>1761</v>
      </c>
      <c r="K609" t="s">
        <v>1762</v>
      </c>
      <c r="L609" t="s">
        <v>185</v>
      </c>
      <c r="M609" t="s">
        <v>186</v>
      </c>
      <c r="N609" t="s">
        <v>1763</v>
      </c>
      <c r="O609" t="s">
        <v>179</v>
      </c>
      <c r="P609">
        <v>782.20799999999997</v>
      </c>
      <c r="Q609">
        <v>5145337</v>
      </c>
      <c r="R609" t="s">
        <v>56</v>
      </c>
      <c r="S609">
        <v>1</v>
      </c>
    </row>
    <row r="610" spans="1:19" x14ac:dyDescent="0.3">
      <c r="A610">
        <v>609</v>
      </c>
      <c r="B610" t="s">
        <v>19</v>
      </c>
      <c r="C610" t="s">
        <v>19</v>
      </c>
      <c r="D610">
        <v>609</v>
      </c>
      <c r="E610" t="s">
        <v>20</v>
      </c>
      <c r="F610">
        <v>24912</v>
      </c>
      <c r="G610">
        <v>609</v>
      </c>
      <c r="H610">
        <v>14</v>
      </c>
      <c r="I610" t="str">
        <f t="shared" si="9"/>
        <v>Small</v>
      </c>
      <c r="J610" t="s">
        <v>1764</v>
      </c>
      <c r="K610" t="s">
        <v>1765</v>
      </c>
      <c r="L610" t="s">
        <v>23</v>
      </c>
      <c r="M610" t="s">
        <v>24</v>
      </c>
      <c r="N610" t="s">
        <v>60</v>
      </c>
      <c r="O610" t="s">
        <v>60</v>
      </c>
      <c r="P610">
        <v>779.77409999999998</v>
      </c>
      <c r="Q610">
        <v>2351909</v>
      </c>
      <c r="R610" t="s">
        <v>27</v>
      </c>
      <c r="S610">
        <v>1</v>
      </c>
    </row>
    <row r="611" spans="1:19" x14ac:dyDescent="0.3">
      <c r="A611">
        <v>610</v>
      </c>
      <c r="B611" t="s">
        <v>19</v>
      </c>
      <c r="C611" t="s">
        <v>19</v>
      </c>
      <c r="D611">
        <v>610</v>
      </c>
      <c r="E611" t="s">
        <v>20</v>
      </c>
      <c r="F611">
        <v>21115</v>
      </c>
      <c r="G611">
        <v>610</v>
      </c>
      <c r="H611">
        <v>23</v>
      </c>
      <c r="I611" t="str">
        <f t="shared" si="9"/>
        <v>Small</v>
      </c>
      <c r="J611" t="s">
        <v>1766</v>
      </c>
      <c r="K611" t="s">
        <v>1767</v>
      </c>
      <c r="L611" t="s">
        <v>204</v>
      </c>
      <c r="M611" t="s">
        <v>205</v>
      </c>
      <c r="N611" t="s">
        <v>206</v>
      </c>
      <c r="O611" t="s">
        <v>207</v>
      </c>
      <c r="P611">
        <v>779.07150000000001</v>
      </c>
      <c r="Q611">
        <v>16094973</v>
      </c>
      <c r="R611" t="s">
        <v>118</v>
      </c>
      <c r="S611">
        <v>3</v>
      </c>
    </row>
    <row r="612" spans="1:19" x14ac:dyDescent="0.3">
      <c r="A612">
        <v>611</v>
      </c>
      <c r="B612" t="s">
        <v>19</v>
      </c>
      <c r="C612" t="s">
        <v>19</v>
      </c>
      <c r="D612">
        <v>611</v>
      </c>
      <c r="E612" t="s">
        <v>20</v>
      </c>
      <c r="F612">
        <v>23272</v>
      </c>
      <c r="G612">
        <v>611</v>
      </c>
      <c r="H612">
        <v>154</v>
      </c>
      <c r="I612" t="str">
        <f t="shared" si="9"/>
        <v>Medium</v>
      </c>
      <c r="J612" t="s">
        <v>1768</v>
      </c>
      <c r="K612" t="s">
        <v>1769</v>
      </c>
      <c r="L612" t="s">
        <v>23</v>
      </c>
      <c r="M612" t="s">
        <v>24</v>
      </c>
      <c r="N612" t="s">
        <v>41</v>
      </c>
      <c r="O612" t="s">
        <v>41</v>
      </c>
      <c r="P612">
        <v>778.47379999999998</v>
      </c>
      <c r="Q612">
        <v>9753457</v>
      </c>
      <c r="R612" t="s">
        <v>274</v>
      </c>
      <c r="S612">
        <v>2</v>
      </c>
    </row>
    <row r="613" spans="1:19" x14ac:dyDescent="0.3">
      <c r="A613">
        <v>612</v>
      </c>
      <c r="B613" t="s">
        <v>19</v>
      </c>
      <c r="C613" t="s">
        <v>19</v>
      </c>
      <c r="D613">
        <v>612</v>
      </c>
      <c r="E613" t="s">
        <v>20</v>
      </c>
      <c r="F613">
        <v>21121</v>
      </c>
      <c r="G613">
        <v>612</v>
      </c>
      <c r="H613">
        <v>96</v>
      </c>
      <c r="I613" t="str">
        <f t="shared" si="9"/>
        <v>Medium</v>
      </c>
      <c r="J613" t="s">
        <v>1770</v>
      </c>
      <c r="K613" t="s">
        <v>1771</v>
      </c>
      <c r="L613" t="s">
        <v>176</v>
      </c>
      <c r="M613" t="s">
        <v>177</v>
      </c>
      <c r="N613" t="s">
        <v>1772</v>
      </c>
      <c r="O613" t="s">
        <v>179</v>
      </c>
      <c r="P613">
        <v>774.78290000000004</v>
      </c>
      <c r="Q613">
        <v>5343314</v>
      </c>
      <c r="R613" t="s">
        <v>144</v>
      </c>
      <c r="S613">
        <v>2</v>
      </c>
    </row>
    <row r="614" spans="1:19" x14ac:dyDescent="0.3">
      <c r="A614">
        <v>613</v>
      </c>
      <c r="B614" t="s">
        <v>19</v>
      </c>
      <c r="C614" t="s">
        <v>19</v>
      </c>
      <c r="D614">
        <v>613</v>
      </c>
      <c r="E614" t="s">
        <v>20</v>
      </c>
      <c r="F614">
        <v>25593</v>
      </c>
      <c r="G614">
        <v>613</v>
      </c>
      <c r="H614">
        <v>3</v>
      </c>
      <c r="I614" t="str">
        <f t="shared" si="9"/>
        <v>Small</v>
      </c>
      <c r="J614" t="s">
        <v>1773</v>
      </c>
      <c r="K614" t="s">
        <v>1774</v>
      </c>
      <c r="L614" t="s">
        <v>23</v>
      </c>
      <c r="M614" t="s">
        <v>24</v>
      </c>
      <c r="N614" t="s">
        <v>60</v>
      </c>
      <c r="O614" t="s">
        <v>60</v>
      </c>
      <c r="P614">
        <v>773.27300000000002</v>
      </c>
      <c r="Q614">
        <v>3325310</v>
      </c>
      <c r="R614" t="s">
        <v>478</v>
      </c>
      <c r="S614">
        <v>1</v>
      </c>
    </row>
    <row r="615" spans="1:19" x14ac:dyDescent="0.3">
      <c r="A615">
        <v>614</v>
      </c>
      <c r="B615" t="s">
        <v>19</v>
      </c>
      <c r="C615" t="s">
        <v>19</v>
      </c>
      <c r="D615">
        <v>614</v>
      </c>
      <c r="E615" t="s">
        <v>20</v>
      </c>
      <c r="F615">
        <v>24972</v>
      </c>
      <c r="G615">
        <v>614</v>
      </c>
      <c r="H615">
        <v>5</v>
      </c>
      <c r="I615" t="str">
        <f t="shared" si="9"/>
        <v>Small</v>
      </c>
      <c r="J615" t="s">
        <v>1775</v>
      </c>
      <c r="K615" t="s">
        <v>1776</v>
      </c>
      <c r="L615" t="s">
        <v>360</v>
      </c>
      <c r="M615" t="s">
        <v>361</v>
      </c>
      <c r="N615" t="s">
        <v>362</v>
      </c>
      <c r="O615" t="s">
        <v>362</v>
      </c>
      <c r="P615">
        <v>772.39269999999999</v>
      </c>
      <c r="Q615">
        <v>3146075</v>
      </c>
      <c r="R615" t="s">
        <v>37</v>
      </c>
      <c r="S615">
        <v>1</v>
      </c>
    </row>
    <row r="616" spans="1:19" x14ac:dyDescent="0.3">
      <c r="A616">
        <v>615</v>
      </c>
      <c r="B616" t="s">
        <v>19</v>
      </c>
      <c r="C616" t="s">
        <v>19</v>
      </c>
      <c r="D616">
        <v>615</v>
      </c>
      <c r="E616" t="s">
        <v>20</v>
      </c>
      <c r="F616">
        <v>19412</v>
      </c>
      <c r="G616">
        <v>615</v>
      </c>
      <c r="H616">
        <v>27</v>
      </c>
      <c r="I616" t="str">
        <f t="shared" si="9"/>
        <v>Small</v>
      </c>
      <c r="J616" t="s">
        <v>1777</v>
      </c>
      <c r="K616" t="s">
        <v>1778</v>
      </c>
      <c r="L616" t="s">
        <v>943</v>
      </c>
      <c r="M616" t="s">
        <v>944</v>
      </c>
      <c r="N616" t="s">
        <v>945</v>
      </c>
      <c r="O616" t="s">
        <v>946</v>
      </c>
      <c r="P616">
        <v>760.29819999999995</v>
      </c>
      <c r="Q616">
        <v>34497596</v>
      </c>
      <c r="R616" t="s">
        <v>118</v>
      </c>
      <c r="S616">
        <v>4</v>
      </c>
    </row>
    <row r="617" spans="1:19" x14ac:dyDescent="0.3">
      <c r="A617">
        <v>616</v>
      </c>
      <c r="B617" t="s">
        <v>19</v>
      </c>
      <c r="C617" t="s">
        <v>19</v>
      </c>
      <c r="D617">
        <v>616</v>
      </c>
      <c r="E617" t="s">
        <v>20</v>
      </c>
      <c r="F617">
        <v>25048</v>
      </c>
      <c r="G617">
        <v>616</v>
      </c>
      <c r="H617">
        <v>42</v>
      </c>
      <c r="I617" t="str">
        <f t="shared" si="9"/>
        <v>Small</v>
      </c>
      <c r="J617" t="s">
        <v>1779</v>
      </c>
      <c r="K617" t="s">
        <v>1780</v>
      </c>
      <c r="L617" t="s">
        <v>33</v>
      </c>
      <c r="M617" t="s">
        <v>34</v>
      </c>
      <c r="N617" t="s">
        <v>801</v>
      </c>
      <c r="O617" t="s">
        <v>36</v>
      </c>
      <c r="P617">
        <v>759.48860000000002</v>
      </c>
      <c r="Q617">
        <v>3072706</v>
      </c>
      <c r="R617" t="s">
        <v>144</v>
      </c>
      <c r="S617">
        <v>1</v>
      </c>
    </row>
    <row r="618" spans="1:19" x14ac:dyDescent="0.3">
      <c r="A618">
        <v>617</v>
      </c>
      <c r="B618" t="s">
        <v>19</v>
      </c>
      <c r="C618" t="s">
        <v>19</v>
      </c>
      <c r="D618">
        <v>617</v>
      </c>
      <c r="E618" t="s">
        <v>20</v>
      </c>
      <c r="F618">
        <v>23221</v>
      </c>
      <c r="G618">
        <v>617</v>
      </c>
      <c r="H618">
        <v>212</v>
      </c>
      <c r="I618" t="str">
        <f t="shared" si="9"/>
        <v>Large</v>
      </c>
      <c r="J618" t="s">
        <v>1781</v>
      </c>
      <c r="K618" t="s">
        <v>1782</v>
      </c>
      <c r="L618" t="s">
        <v>257</v>
      </c>
      <c r="M618" t="s">
        <v>258</v>
      </c>
      <c r="N618" t="s">
        <v>259</v>
      </c>
      <c r="O618" t="s">
        <v>259</v>
      </c>
      <c r="P618">
        <v>758.61659999999995</v>
      </c>
      <c r="Q618">
        <v>30069663</v>
      </c>
      <c r="R618" t="s">
        <v>144</v>
      </c>
      <c r="S618">
        <v>2</v>
      </c>
    </row>
    <row r="619" spans="1:19" x14ac:dyDescent="0.3">
      <c r="A619">
        <v>618</v>
      </c>
      <c r="B619" t="s">
        <v>19</v>
      </c>
      <c r="C619" t="s">
        <v>19</v>
      </c>
      <c r="D619">
        <v>618</v>
      </c>
      <c r="E619" t="s">
        <v>20</v>
      </c>
      <c r="F619">
        <v>25705</v>
      </c>
      <c r="G619">
        <v>618</v>
      </c>
      <c r="H619">
        <v>8</v>
      </c>
      <c r="I619" t="str">
        <f t="shared" si="9"/>
        <v>Small</v>
      </c>
      <c r="J619" t="s">
        <v>1783</v>
      </c>
      <c r="K619" t="s">
        <v>1784</v>
      </c>
      <c r="L619" t="s">
        <v>89</v>
      </c>
      <c r="M619" t="s">
        <v>90</v>
      </c>
      <c r="N619" t="s">
        <v>1785</v>
      </c>
      <c r="O619" t="s">
        <v>1786</v>
      </c>
      <c r="P619">
        <v>758.51890000000003</v>
      </c>
      <c r="Q619">
        <v>17550943</v>
      </c>
      <c r="R619" t="s">
        <v>121</v>
      </c>
      <c r="S619">
        <v>1</v>
      </c>
    </row>
    <row r="620" spans="1:19" x14ac:dyDescent="0.3">
      <c r="A620">
        <v>619</v>
      </c>
      <c r="B620" t="s">
        <v>19</v>
      </c>
      <c r="C620" t="s">
        <v>19</v>
      </c>
      <c r="D620">
        <v>619</v>
      </c>
      <c r="E620" t="s">
        <v>20</v>
      </c>
      <c r="F620">
        <v>21392</v>
      </c>
      <c r="G620">
        <v>619</v>
      </c>
      <c r="H620">
        <v>104</v>
      </c>
      <c r="I620" t="str">
        <f t="shared" si="9"/>
        <v>Medium</v>
      </c>
      <c r="J620" t="s">
        <v>1787</v>
      </c>
      <c r="K620" t="s">
        <v>1788</v>
      </c>
      <c r="L620" t="s">
        <v>257</v>
      </c>
      <c r="M620" t="s">
        <v>258</v>
      </c>
      <c r="N620" t="s">
        <v>1789</v>
      </c>
      <c r="O620" t="s">
        <v>259</v>
      </c>
      <c r="P620">
        <v>754.28539999999998</v>
      </c>
      <c r="Q620">
        <v>27388108</v>
      </c>
      <c r="R620" t="s">
        <v>182</v>
      </c>
      <c r="S620">
        <v>3</v>
      </c>
    </row>
    <row r="621" spans="1:19" x14ac:dyDescent="0.3">
      <c r="A621">
        <v>620</v>
      </c>
      <c r="B621" t="s">
        <v>19</v>
      </c>
      <c r="C621" t="s">
        <v>19</v>
      </c>
      <c r="D621">
        <v>620</v>
      </c>
      <c r="E621" t="s">
        <v>20</v>
      </c>
      <c r="F621">
        <v>24907</v>
      </c>
      <c r="G621">
        <v>620</v>
      </c>
      <c r="H621">
        <v>15</v>
      </c>
      <c r="I621" t="str">
        <f t="shared" si="9"/>
        <v>Small</v>
      </c>
      <c r="J621" t="s">
        <v>1790</v>
      </c>
      <c r="K621" t="s">
        <v>1791</v>
      </c>
      <c r="L621" t="s">
        <v>95</v>
      </c>
      <c r="M621" t="s">
        <v>96</v>
      </c>
      <c r="N621" t="s">
        <v>1792</v>
      </c>
      <c r="O621" t="s">
        <v>1566</v>
      </c>
      <c r="P621">
        <v>753.95950000000005</v>
      </c>
      <c r="Q621">
        <v>2384383</v>
      </c>
      <c r="R621" t="s">
        <v>144</v>
      </c>
      <c r="S621">
        <v>1</v>
      </c>
    </row>
    <row r="622" spans="1:19" x14ac:dyDescent="0.3">
      <c r="A622">
        <v>621</v>
      </c>
      <c r="B622" t="s">
        <v>19</v>
      </c>
      <c r="C622" t="s">
        <v>19</v>
      </c>
      <c r="D622">
        <v>621</v>
      </c>
      <c r="E622" t="s">
        <v>20</v>
      </c>
      <c r="F622">
        <v>23334</v>
      </c>
      <c r="G622">
        <v>621</v>
      </c>
      <c r="H622">
        <v>93</v>
      </c>
      <c r="I622" t="str">
        <f t="shared" si="9"/>
        <v>Medium</v>
      </c>
      <c r="J622" t="s">
        <v>1793</v>
      </c>
      <c r="K622" t="s">
        <v>1794</v>
      </c>
      <c r="L622" t="s">
        <v>360</v>
      </c>
      <c r="M622" t="s">
        <v>361</v>
      </c>
      <c r="N622" t="s">
        <v>1795</v>
      </c>
      <c r="O622" t="s">
        <v>764</v>
      </c>
      <c r="P622">
        <v>753.89390000000003</v>
      </c>
      <c r="Q622">
        <v>28501656</v>
      </c>
      <c r="R622" t="s">
        <v>516</v>
      </c>
      <c r="S622">
        <v>2</v>
      </c>
    </row>
    <row r="623" spans="1:19" x14ac:dyDescent="0.3">
      <c r="A623">
        <v>622</v>
      </c>
      <c r="B623" t="s">
        <v>19</v>
      </c>
      <c r="C623" t="s">
        <v>19</v>
      </c>
      <c r="D623">
        <v>622</v>
      </c>
      <c r="E623" t="s">
        <v>20</v>
      </c>
      <c r="F623">
        <v>21132</v>
      </c>
      <c r="G623">
        <v>622</v>
      </c>
      <c r="H623">
        <v>159</v>
      </c>
      <c r="I623" t="str">
        <f t="shared" si="9"/>
        <v>Medium</v>
      </c>
      <c r="J623" t="s">
        <v>1796</v>
      </c>
      <c r="K623" t="s">
        <v>1796</v>
      </c>
      <c r="L623" t="s">
        <v>23</v>
      </c>
      <c r="M623" t="s">
        <v>24</v>
      </c>
      <c r="N623" t="s">
        <v>1797</v>
      </c>
      <c r="O623" t="s">
        <v>26</v>
      </c>
      <c r="P623">
        <v>750.54269999999997</v>
      </c>
      <c r="Q623">
        <v>215393724</v>
      </c>
      <c r="R623" t="s">
        <v>27</v>
      </c>
      <c r="S623">
        <v>3</v>
      </c>
    </row>
    <row r="624" spans="1:19" x14ac:dyDescent="0.3">
      <c r="A624">
        <v>623</v>
      </c>
      <c r="B624" t="s">
        <v>19</v>
      </c>
      <c r="C624" t="s">
        <v>19</v>
      </c>
      <c r="D624">
        <v>623</v>
      </c>
      <c r="E624" t="s">
        <v>20</v>
      </c>
      <c r="F624">
        <v>26505</v>
      </c>
      <c r="G624">
        <v>623</v>
      </c>
      <c r="H624">
        <v>53</v>
      </c>
      <c r="I624" t="str">
        <f t="shared" si="9"/>
        <v>Medium</v>
      </c>
      <c r="J624" t="s">
        <v>1798</v>
      </c>
      <c r="K624" t="s">
        <v>1799</v>
      </c>
      <c r="L624" t="s">
        <v>204</v>
      </c>
      <c r="M624" t="s">
        <v>205</v>
      </c>
      <c r="N624" t="s">
        <v>206</v>
      </c>
      <c r="O624" t="s">
        <v>207</v>
      </c>
      <c r="P624">
        <v>749.84540000000004</v>
      </c>
      <c r="Q624">
        <v>12462915</v>
      </c>
      <c r="R624" t="s">
        <v>56</v>
      </c>
      <c r="S624">
        <v>1</v>
      </c>
    </row>
    <row r="625" spans="1:19" x14ac:dyDescent="0.3">
      <c r="A625">
        <v>624</v>
      </c>
      <c r="B625" t="s">
        <v>19</v>
      </c>
      <c r="C625" t="s">
        <v>19</v>
      </c>
      <c r="D625">
        <v>624</v>
      </c>
      <c r="E625" t="s">
        <v>20</v>
      </c>
      <c r="F625">
        <v>24866</v>
      </c>
      <c r="G625">
        <v>624</v>
      </c>
      <c r="H625">
        <v>33</v>
      </c>
      <c r="I625" t="str">
        <f t="shared" si="9"/>
        <v>Small</v>
      </c>
      <c r="J625" t="s">
        <v>1800</v>
      </c>
      <c r="K625" t="s">
        <v>1801</v>
      </c>
      <c r="L625" t="s">
        <v>64</v>
      </c>
      <c r="M625" t="s">
        <v>65</v>
      </c>
      <c r="N625" t="s">
        <v>66</v>
      </c>
      <c r="O625" t="s">
        <v>67</v>
      </c>
      <c r="P625">
        <v>748.00459999999998</v>
      </c>
      <c r="Q625">
        <v>2846692</v>
      </c>
      <c r="R625" t="s">
        <v>151</v>
      </c>
      <c r="S625">
        <v>1</v>
      </c>
    </row>
    <row r="626" spans="1:19" x14ac:dyDescent="0.3">
      <c r="A626">
        <v>625</v>
      </c>
      <c r="B626" t="s">
        <v>19</v>
      </c>
      <c r="C626" t="s">
        <v>19</v>
      </c>
      <c r="D626">
        <v>625</v>
      </c>
      <c r="E626" t="s">
        <v>20</v>
      </c>
      <c r="F626">
        <v>26382</v>
      </c>
      <c r="G626">
        <v>625</v>
      </c>
      <c r="H626">
        <v>20</v>
      </c>
      <c r="I626" t="str">
        <f t="shared" si="9"/>
        <v>Small</v>
      </c>
      <c r="J626" t="s">
        <v>1802</v>
      </c>
      <c r="K626" t="s">
        <v>1803</v>
      </c>
      <c r="L626" t="s">
        <v>95</v>
      </c>
      <c r="M626" t="s">
        <v>96</v>
      </c>
      <c r="N626" t="s">
        <v>97</v>
      </c>
      <c r="O626" t="s">
        <v>98</v>
      </c>
      <c r="P626">
        <v>747.27300000000002</v>
      </c>
      <c r="Q626">
        <v>3253740</v>
      </c>
      <c r="R626" t="s">
        <v>144</v>
      </c>
      <c r="S626">
        <v>1</v>
      </c>
    </row>
    <row r="627" spans="1:19" x14ac:dyDescent="0.3">
      <c r="A627">
        <v>626</v>
      </c>
      <c r="B627" t="s">
        <v>19</v>
      </c>
      <c r="C627" t="s">
        <v>19</v>
      </c>
      <c r="D627">
        <v>626</v>
      </c>
      <c r="E627" t="s">
        <v>20</v>
      </c>
      <c r="F627">
        <v>23023</v>
      </c>
      <c r="G627">
        <v>626</v>
      </c>
      <c r="H627">
        <v>49</v>
      </c>
      <c r="I627" t="str">
        <f t="shared" si="9"/>
        <v>Small</v>
      </c>
      <c r="J627" t="s">
        <v>1804</v>
      </c>
      <c r="K627" t="s">
        <v>1805</v>
      </c>
      <c r="L627" t="s">
        <v>154</v>
      </c>
      <c r="M627" t="s">
        <v>155</v>
      </c>
      <c r="N627" t="s">
        <v>1806</v>
      </c>
      <c r="O627" t="s">
        <v>298</v>
      </c>
      <c r="P627">
        <v>744.95640000000003</v>
      </c>
      <c r="Q627">
        <v>6785000</v>
      </c>
      <c r="R627" t="s">
        <v>42</v>
      </c>
      <c r="S627">
        <v>2</v>
      </c>
    </row>
    <row r="628" spans="1:19" x14ac:dyDescent="0.3">
      <c r="A628">
        <v>627</v>
      </c>
      <c r="B628" t="s">
        <v>19</v>
      </c>
      <c r="C628" t="s">
        <v>19</v>
      </c>
      <c r="D628">
        <v>627</v>
      </c>
      <c r="E628" t="s">
        <v>20</v>
      </c>
      <c r="F628">
        <v>23122</v>
      </c>
      <c r="G628">
        <v>627</v>
      </c>
      <c r="H628">
        <v>175</v>
      </c>
      <c r="I628" t="str">
        <f t="shared" si="9"/>
        <v>Medium</v>
      </c>
      <c r="J628" t="s">
        <v>1807</v>
      </c>
      <c r="K628" t="s">
        <v>1808</v>
      </c>
      <c r="L628" t="s">
        <v>154</v>
      </c>
      <c r="M628" t="s">
        <v>155</v>
      </c>
      <c r="N628" t="s">
        <v>519</v>
      </c>
      <c r="O628" t="s">
        <v>520</v>
      </c>
      <c r="P628">
        <v>744.36670000000004</v>
      </c>
      <c r="Q628">
        <v>12130721</v>
      </c>
      <c r="R628" t="s">
        <v>42</v>
      </c>
      <c r="S628">
        <v>2</v>
      </c>
    </row>
    <row r="629" spans="1:19" x14ac:dyDescent="0.3">
      <c r="A629">
        <v>628</v>
      </c>
      <c r="B629" t="s">
        <v>19</v>
      </c>
      <c r="C629" t="s">
        <v>19</v>
      </c>
      <c r="D629">
        <v>628</v>
      </c>
      <c r="E629" t="s">
        <v>20</v>
      </c>
      <c r="F629">
        <v>21426</v>
      </c>
      <c r="G629">
        <v>628</v>
      </c>
      <c r="H629">
        <v>70</v>
      </c>
      <c r="I629" t="str">
        <f t="shared" si="9"/>
        <v>Medium</v>
      </c>
      <c r="J629" t="s">
        <v>1809</v>
      </c>
      <c r="K629" t="s">
        <v>1810</v>
      </c>
      <c r="L629" t="s">
        <v>45</v>
      </c>
      <c r="M629" t="s">
        <v>46</v>
      </c>
      <c r="N629" t="s">
        <v>1811</v>
      </c>
      <c r="O629" t="s">
        <v>298</v>
      </c>
      <c r="P629">
        <v>741.18389999999999</v>
      </c>
      <c r="Q629">
        <v>17282821</v>
      </c>
      <c r="R629" t="s">
        <v>144</v>
      </c>
      <c r="S629">
        <v>3</v>
      </c>
    </row>
    <row r="630" spans="1:19" x14ac:dyDescent="0.3">
      <c r="A630">
        <v>629</v>
      </c>
      <c r="B630" t="s">
        <v>19</v>
      </c>
      <c r="C630" t="s">
        <v>19</v>
      </c>
      <c r="D630">
        <v>629</v>
      </c>
      <c r="E630" t="s">
        <v>20</v>
      </c>
      <c r="F630">
        <v>23297</v>
      </c>
      <c r="G630">
        <v>629</v>
      </c>
      <c r="H630">
        <v>206</v>
      </c>
      <c r="I630" t="str">
        <f t="shared" si="9"/>
        <v>Large</v>
      </c>
      <c r="J630" t="s">
        <v>1812</v>
      </c>
      <c r="K630" t="s">
        <v>1813</v>
      </c>
      <c r="L630" t="s">
        <v>131</v>
      </c>
      <c r="M630" t="s">
        <v>132</v>
      </c>
      <c r="N630" t="s">
        <v>133</v>
      </c>
      <c r="O630" t="s">
        <v>133</v>
      </c>
      <c r="P630">
        <v>740.77480000000003</v>
      </c>
      <c r="Q630">
        <v>11602692</v>
      </c>
      <c r="R630" t="s">
        <v>182</v>
      </c>
      <c r="S630">
        <v>2</v>
      </c>
    </row>
    <row r="631" spans="1:19" x14ac:dyDescent="0.3">
      <c r="A631">
        <v>630</v>
      </c>
      <c r="B631" t="s">
        <v>19</v>
      </c>
      <c r="C631" t="s">
        <v>19</v>
      </c>
      <c r="D631">
        <v>630</v>
      </c>
      <c r="E631" t="s">
        <v>20</v>
      </c>
      <c r="F631">
        <v>25728</v>
      </c>
      <c r="G631">
        <v>630</v>
      </c>
      <c r="H631">
        <v>12</v>
      </c>
      <c r="I631" t="str">
        <f t="shared" si="9"/>
        <v>Small</v>
      </c>
      <c r="J631" t="s">
        <v>1814</v>
      </c>
      <c r="K631" t="s">
        <v>1815</v>
      </c>
      <c r="L631" t="s">
        <v>95</v>
      </c>
      <c r="M631" t="s">
        <v>96</v>
      </c>
      <c r="N631" t="s">
        <v>509</v>
      </c>
      <c r="O631" t="s">
        <v>489</v>
      </c>
      <c r="P631">
        <v>740.62660000000005</v>
      </c>
      <c r="Q631">
        <v>3103047</v>
      </c>
      <c r="R631" t="s">
        <v>151</v>
      </c>
      <c r="S631">
        <v>1</v>
      </c>
    </row>
    <row r="632" spans="1:19" x14ac:dyDescent="0.3">
      <c r="A632">
        <v>631</v>
      </c>
      <c r="B632" t="s">
        <v>19</v>
      </c>
      <c r="C632" t="s">
        <v>19</v>
      </c>
      <c r="D632">
        <v>631</v>
      </c>
      <c r="E632" t="s">
        <v>20</v>
      </c>
      <c r="F632">
        <v>23038</v>
      </c>
      <c r="G632">
        <v>631</v>
      </c>
      <c r="H632">
        <v>725</v>
      </c>
      <c r="I632" t="str">
        <f t="shared" si="9"/>
        <v>Enterprise</v>
      </c>
      <c r="J632" t="s">
        <v>1816</v>
      </c>
      <c r="K632" t="s">
        <v>1817</v>
      </c>
      <c r="L632" t="s">
        <v>23</v>
      </c>
      <c r="M632" t="s">
        <v>24</v>
      </c>
      <c r="N632" t="s">
        <v>718</v>
      </c>
      <c r="O632" t="s">
        <v>26</v>
      </c>
      <c r="P632">
        <v>739.09939999999995</v>
      </c>
      <c r="Q632">
        <v>6243017</v>
      </c>
      <c r="R632" t="s">
        <v>37</v>
      </c>
      <c r="S632">
        <v>2</v>
      </c>
    </row>
    <row r="633" spans="1:19" x14ac:dyDescent="0.3">
      <c r="A633">
        <v>632</v>
      </c>
      <c r="B633" t="s">
        <v>19</v>
      </c>
      <c r="C633" t="s">
        <v>19</v>
      </c>
      <c r="D633">
        <v>632</v>
      </c>
      <c r="E633" t="s">
        <v>20</v>
      </c>
      <c r="F633">
        <v>23418</v>
      </c>
      <c r="G633">
        <v>632</v>
      </c>
      <c r="H633">
        <v>94</v>
      </c>
      <c r="I633" t="str">
        <f t="shared" si="9"/>
        <v>Medium</v>
      </c>
      <c r="J633" t="s">
        <v>1818</v>
      </c>
      <c r="K633" t="s">
        <v>1819</v>
      </c>
      <c r="L633" t="s">
        <v>360</v>
      </c>
      <c r="M633" t="s">
        <v>361</v>
      </c>
      <c r="N633" t="s">
        <v>559</v>
      </c>
      <c r="O633" t="s">
        <v>362</v>
      </c>
      <c r="P633">
        <v>738.4579</v>
      </c>
      <c r="Q633">
        <v>16050088</v>
      </c>
      <c r="R633" t="s">
        <v>262</v>
      </c>
      <c r="S633">
        <v>2</v>
      </c>
    </row>
    <row r="634" spans="1:19" x14ac:dyDescent="0.3">
      <c r="A634">
        <v>633</v>
      </c>
      <c r="B634" t="s">
        <v>19</v>
      </c>
      <c r="C634" t="s">
        <v>19</v>
      </c>
      <c r="D634">
        <v>633</v>
      </c>
      <c r="E634" t="s">
        <v>20</v>
      </c>
      <c r="F634">
        <v>25621</v>
      </c>
      <c r="G634">
        <v>633</v>
      </c>
      <c r="H634">
        <v>30</v>
      </c>
      <c r="I634" t="str">
        <f t="shared" si="9"/>
        <v>Small</v>
      </c>
      <c r="J634" t="s">
        <v>1820</v>
      </c>
      <c r="K634" t="s">
        <v>1821</v>
      </c>
      <c r="L634" t="s">
        <v>547</v>
      </c>
      <c r="M634" t="s">
        <v>548</v>
      </c>
      <c r="N634" t="s">
        <v>1822</v>
      </c>
      <c r="O634" t="s">
        <v>549</v>
      </c>
      <c r="P634">
        <v>736.44100000000003</v>
      </c>
      <c r="Q634">
        <v>2140645</v>
      </c>
      <c r="R634" t="s">
        <v>37</v>
      </c>
      <c r="S634">
        <v>1</v>
      </c>
    </row>
    <row r="635" spans="1:19" x14ac:dyDescent="0.3">
      <c r="A635">
        <v>634</v>
      </c>
      <c r="B635" t="s">
        <v>19</v>
      </c>
      <c r="C635" t="s">
        <v>19</v>
      </c>
      <c r="D635">
        <v>634</v>
      </c>
      <c r="E635" t="s">
        <v>20</v>
      </c>
      <c r="F635">
        <v>21064</v>
      </c>
      <c r="G635">
        <v>634</v>
      </c>
      <c r="H635">
        <v>30</v>
      </c>
      <c r="I635" t="str">
        <f t="shared" si="9"/>
        <v>Small</v>
      </c>
      <c r="J635" t="s">
        <v>1823</v>
      </c>
      <c r="K635" t="s">
        <v>1824</v>
      </c>
      <c r="L635" t="s">
        <v>83</v>
      </c>
      <c r="M635" t="s">
        <v>84</v>
      </c>
      <c r="N635" t="s">
        <v>609</v>
      </c>
      <c r="O635" t="s">
        <v>609</v>
      </c>
      <c r="P635">
        <v>734.63530000000003</v>
      </c>
      <c r="Q635">
        <v>13657622</v>
      </c>
      <c r="R635" t="s">
        <v>449</v>
      </c>
      <c r="S635">
        <v>3</v>
      </c>
    </row>
    <row r="636" spans="1:19" x14ac:dyDescent="0.3">
      <c r="A636">
        <v>635</v>
      </c>
      <c r="B636" t="s">
        <v>19</v>
      </c>
      <c r="C636" t="s">
        <v>19</v>
      </c>
      <c r="D636">
        <v>635</v>
      </c>
      <c r="E636" t="s">
        <v>20</v>
      </c>
      <c r="F636">
        <v>26582</v>
      </c>
      <c r="G636">
        <v>635</v>
      </c>
      <c r="H636">
        <v>465</v>
      </c>
      <c r="I636" t="str">
        <f t="shared" si="9"/>
        <v>Large</v>
      </c>
      <c r="J636" t="s">
        <v>1825</v>
      </c>
      <c r="K636" t="s">
        <v>1826</v>
      </c>
      <c r="L636" t="s">
        <v>33</v>
      </c>
      <c r="M636" t="s">
        <v>34</v>
      </c>
      <c r="N636" t="s">
        <v>35</v>
      </c>
      <c r="O636" t="s">
        <v>36</v>
      </c>
      <c r="P636">
        <v>733.98829999999998</v>
      </c>
      <c r="Q636">
        <v>88703000</v>
      </c>
      <c r="R636" t="s">
        <v>56</v>
      </c>
      <c r="S636">
        <v>1</v>
      </c>
    </row>
    <row r="637" spans="1:19" x14ac:dyDescent="0.3">
      <c r="A637">
        <v>636</v>
      </c>
      <c r="B637" t="s">
        <v>19</v>
      </c>
      <c r="C637" t="s">
        <v>19</v>
      </c>
      <c r="D637">
        <v>636</v>
      </c>
      <c r="E637" t="s">
        <v>20</v>
      </c>
      <c r="F637">
        <v>26295</v>
      </c>
      <c r="G637">
        <v>636</v>
      </c>
      <c r="H637">
        <v>56</v>
      </c>
      <c r="I637" t="str">
        <f t="shared" si="9"/>
        <v>Medium</v>
      </c>
      <c r="J637" t="s">
        <v>1827</v>
      </c>
      <c r="K637" t="s">
        <v>1828</v>
      </c>
      <c r="L637" t="s">
        <v>176</v>
      </c>
      <c r="M637" t="s">
        <v>177</v>
      </c>
      <c r="N637" t="s">
        <v>1829</v>
      </c>
      <c r="O637" t="s">
        <v>179</v>
      </c>
      <c r="P637">
        <v>733.06780000000003</v>
      </c>
      <c r="Q637">
        <v>75469081</v>
      </c>
      <c r="R637" t="s">
        <v>262</v>
      </c>
      <c r="S637">
        <v>1</v>
      </c>
    </row>
    <row r="638" spans="1:19" x14ac:dyDescent="0.3">
      <c r="A638">
        <v>637</v>
      </c>
      <c r="B638" t="s">
        <v>19</v>
      </c>
      <c r="C638" t="s">
        <v>19</v>
      </c>
      <c r="D638">
        <v>637</v>
      </c>
      <c r="E638" t="s">
        <v>20</v>
      </c>
      <c r="F638">
        <v>23029</v>
      </c>
      <c r="G638">
        <v>637</v>
      </c>
      <c r="H638">
        <v>11</v>
      </c>
      <c r="I638" t="str">
        <f t="shared" si="9"/>
        <v>Small</v>
      </c>
      <c r="J638" t="s">
        <v>1830</v>
      </c>
      <c r="K638" t="s">
        <v>1831</v>
      </c>
      <c r="L638" t="s">
        <v>164</v>
      </c>
      <c r="M638" t="s">
        <v>165</v>
      </c>
      <c r="N638" t="s">
        <v>365</v>
      </c>
      <c r="O638" t="s">
        <v>366</v>
      </c>
      <c r="P638">
        <v>732.46619999999996</v>
      </c>
      <c r="Q638">
        <v>2368691</v>
      </c>
      <c r="R638" t="s">
        <v>27</v>
      </c>
      <c r="S638">
        <v>2</v>
      </c>
    </row>
    <row r="639" spans="1:19" x14ac:dyDescent="0.3">
      <c r="A639">
        <v>638</v>
      </c>
      <c r="B639" t="s">
        <v>19</v>
      </c>
      <c r="C639" t="s">
        <v>19</v>
      </c>
      <c r="D639">
        <v>638</v>
      </c>
      <c r="E639" t="s">
        <v>20</v>
      </c>
      <c r="F639">
        <v>23243</v>
      </c>
      <c r="G639">
        <v>638</v>
      </c>
      <c r="H639">
        <v>130</v>
      </c>
      <c r="I639" t="str">
        <f t="shared" si="9"/>
        <v>Medium</v>
      </c>
      <c r="J639" t="s">
        <v>1832</v>
      </c>
      <c r="K639" t="s">
        <v>1833</v>
      </c>
      <c r="L639" t="s">
        <v>23</v>
      </c>
      <c r="M639" t="s">
        <v>24</v>
      </c>
      <c r="N639" t="s">
        <v>277</v>
      </c>
      <c r="O639" t="s">
        <v>277</v>
      </c>
      <c r="P639">
        <v>729.82299999999998</v>
      </c>
      <c r="Q639">
        <v>59079647</v>
      </c>
      <c r="R639" t="s">
        <v>182</v>
      </c>
      <c r="S639">
        <v>2</v>
      </c>
    </row>
    <row r="640" spans="1:19" x14ac:dyDescent="0.3">
      <c r="A640">
        <v>639</v>
      </c>
      <c r="B640" t="s">
        <v>19</v>
      </c>
      <c r="C640" t="s">
        <v>19</v>
      </c>
      <c r="D640">
        <v>639</v>
      </c>
      <c r="E640" t="s">
        <v>20</v>
      </c>
      <c r="F640">
        <v>25194</v>
      </c>
      <c r="G640">
        <v>639</v>
      </c>
      <c r="H640">
        <v>58</v>
      </c>
      <c r="I640" t="str">
        <f t="shared" si="9"/>
        <v>Medium</v>
      </c>
      <c r="J640" t="s">
        <v>1834</v>
      </c>
      <c r="K640" t="s">
        <v>1835</v>
      </c>
      <c r="L640" t="s">
        <v>195</v>
      </c>
      <c r="M640" t="s">
        <v>196</v>
      </c>
      <c r="N640" t="s">
        <v>1836</v>
      </c>
      <c r="O640" t="s">
        <v>410</v>
      </c>
      <c r="P640">
        <v>727.60760000000005</v>
      </c>
      <c r="Q640">
        <v>10248000</v>
      </c>
      <c r="R640" t="s">
        <v>37</v>
      </c>
      <c r="S640">
        <v>1</v>
      </c>
    </row>
    <row r="641" spans="1:19" x14ac:dyDescent="0.3">
      <c r="A641">
        <v>640</v>
      </c>
      <c r="B641" t="s">
        <v>19</v>
      </c>
      <c r="C641" t="s">
        <v>19</v>
      </c>
      <c r="D641">
        <v>640</v>
      </c>
      <c r="E641" t="s">
        <v>20</v>
      </c>
      <c r="F641">
        <v>23245</v>
      </c>
      <c r="G641">
        <v>640</v>
      </c>
      <c r="H641">
        <v>65</v>
      </c>
      <c r="I641" t="str">
        <f t="shared" si="9"/>
        <v>Medium</v>
      </c>
      <c r="J641" t="s">
        <v>1837</v>
      </c>
      <c r="K641" t="s">
        <v>1838</v>
      </c>
      <c r="L641" t="s">
        <v>210</v>
      </c>
      <c r="M641" t="s">
        <v>211</v>
      </c>
      <c r="N641" t="s">
        <v>1839</v>
      </c>
      <c r="O641" t="s">
        <v>481</v>
      </c>
      <c r="P641">
        <v>727.32349999999997</v>
      </c>
      <c r="Q641">
        <v>15381665</v>
      </c>
      <c r="R641" t="s">
        <v>144</v>
      </c>
      <c r="S641">
        <v>2</v>
      </c>
    </row>
    <row r="642" spans="1:19" x14ac:dyDescent="0.3">
      <c r="A642">
        <v>641</v>
      </c>
      <c r="B642" t="s">
        <v>19</v>
      </c>
      <c r="C642" t="s">
        <v>19</v>
      </c>
      <c r="D642">
        <v>641</v>
      </c>
      <c r="E642" t="s">
        <v>20</v>
      </c>
      <c r="F642">
        <v>25985</v>
      </c>
      <c r="G642">
        <v>641</v>
      </c>
      <c r="H642">
        <v>35</v>
      </c>
      <c r="I642" t="str">
        <f t="shared" si="9"/>
        <v>Small</v>
      </c>
      <c r="J642" t="s">
        <v>1840</v>
      </c>
      <c r="K642" t="s">
        <v>1841</v>
      </c>
      <c r="L642" t="s">
        <v>23</v>
      </c>
      <c r="M642" t="s">
        <v>24</v>
      </c>
      <c r="N642" t="s">
        <v>504</v>
      </c>
      <c r="O642" t="s">
        <v>26</v>
      </c>
      <c r="P642">
        <v>726.59969999999998</v>
      </c>
      <c r="Q642">
        <v>4573171</v>
      </c>
      <c r="R642" t="s">
        <v>144</v>
      </c>
      <c r="S642">
        <v>1</v>
      </c>
    </row>
    <row r="643" spans="1:19" x14ac:dyDescent="0.3">
      <c r="A643">
        <v>642</v>
      </c>
      <c r="B643" t="s">
        <v>19</v>
      </c>
      <c r="C643" t="s">
        <v>19</v>
      </c>
      <c r="D643">
        <v>642</v>
      </c>
      <c r="E643" t="s">
        <v>20</v>
      </c>
      <c r="F643">
        <v>26578</v>
      </c>
      <c r="G643">
        <v>642</v>
      </c>
      <c r="H643">
        <v>6</v>
      </c>
      <c r="I643" t="str">
        <f t="shared" ref="I643:I706" si="10">IF(H643&lt;=50,"Small",IF(H643&lt;=200,"Medium",IF(H643&lt;=500,"Large","Enterprise")))</f>
        <v>Small</v>
      </c>
      <c r="J643" t="s">
        <v>1842</v>
      </c>
      <c r="K643" t="s">
        <v>1843</v>
      </c>
      <c r="L643" t="s">
        <v>230</v>
      </c>
      <c r="M643" t="s">
        <v>231</v>
      </c>
      <c r="N643" t="s">
        <v>1844</v>
      </c>
      <c r="O643" t="s">
        <v>233</v>
      </c>
      <c r="P643">
        <v>726.21619999999996</v>
      </c>
      <c r="Q643">
        <v>6114000</v>
      </c>
      <c r="R643" t="s">
        <v>243</v>
      </c>
      <c r="S643">
        <v>1</v>
      </c>
    </row>
    <row r="644" spans="1:19" x14ac:dyDescent="0.3">
      <c r="A644">
        <v>643</v>
      </c>
      <c r="B644" t="s">
        <v>19</v>
      </c>
      <c r="C644" t="s">
        <v>19</v>
      </c>
      <c r="D644">
        <v>643</v>
      </c>
      <c r="E644" t="s">
        <v>20</v>
      </c>
      <c r="F644">
        <v>23055</v>
      </c>
      <c r="G644">
        <v>643</v>
      </c>
      <c r="H644">
        <v>41</v>
      </c>
      <c r="I644" t="str">
        <f t="shared" si="10"/>
        <v>Small</v>
      </c>
      <c r="J644" t="s">
        <v>1845</v>
      </c>
      <c r="K644" t="s">
        <v>1846</v>
      </c>
      <c r="L644" t="s">
        <v>131</v>
      </c>
      <c r="M644" t="s">
        <v>132</v>
      </c>
      <c r="N644" t="s">
        <v>133</v>
      </c>
      <c r="O644" t="s">
        <v>133</v>
      </c>
      <c r="P644">
        <v>724.64449999999999</v>
      </c>
      <c r="Q644">
        <v>6786000</v>
      </c>
      <c r="R644" t="s">
        <v>27</v>
      </c>
      <c r="S644">
        <v>2</v>
      </c>
    </row>
    <row r="645" spans="1:19" x14ac:dyDescent="0.3">
      <c r="A645">
        <v>644</v>
      </c>
      <c r="B645" t="s">
        <v>19</v>
      </c>
      <c r="C645" t="s">
        <v>19</v>
      </c>
      <c r="D645">
        <v>644</v>
      </c>
      <c r="E645" t="s">
        <v>20</v>
      </c>
      <c r="F645">
        <v>25506</v>
      </c>
      <c r="G645">
        <v>644</v>
      </c>
      <c r="H645">
        <v>20</v>
      </c>
      <c r="I645" t="str">
        <f t="shared" si="10"/>
        <v>Small</v>
      </c>
      <c r="J645" t="s">
        <v>1847</v>
      </c>
      <c r="K645" t="s">
        <v>1848</v>
      </c>
      <c r="L645" t="s">
        <v>185</v>
      </c>
      <c r="M645" t="s">
        <v>186</v>
      </c>
      <c r="N645" t="s">
        <v>1849</v>
      </c>
      <c r="O645" t="s">
        <v>179</v>
      </c>
      <c r="P645">
        <v>713.93899999999996</v>
      </c>
      <c r="Q645">
        <v>6472728</v>
      </c>
      <c r="R645" t="s">
        <v>262</v>
      </c>
      <c r="S645">
        <v>1</v>
      </c>
    </row>
    <row r="646" spans="1:19" x14ac:dyDescent="0.3">
      <c r="A646">
        <v>645</v>
      </c>
      <c r="B646" t="s">
        <v>19</v>
      </c>
      <c r="C646" t="s">
        <v>19</v>
      </c>
      <c r="D646">
        <v>645</v>
      </c>
      <c r="E646" t="s">
        <v>20</v>
      </c>
      <c r="F646">
        <v>23433</v>
      </c>
      <c r="G646">
        <v>645</v>
      </c>
      <c r="H646">
        <v>85</v>
      </c>
      <c r="I646" t="str">
        <f t="shared" si="10"/>
        <v>Medium</v>
      </c>
      <c r="J646" t="s">
        <v>1850</v>
      </c>
      <c r="K646" t="s">
        <v>1851</v>
      </c>
      <c r="L646" t="s">
        <v>23</v>
      </c>
      <c r="M646" t="s">
        <v>24</v>
      </c>
      <c r="N646" t="s">
        <v>1852</v>
      </c>
      <c r="O646" t="s">
        <v>1167</v>
      </c>
      <c r="P646">
        <v>712.56190000000004</v>
      </c>
      <c r="Q646">
        <v>5173330</v>
      </c>
      <c r="R646" t="s">
        <v>238</v>
      </c>
      <c r="S646">
        <v>2</v>
      </c>
    </row>
    <row r="647" spans="1:19" x14ac:dyDescent="0.3">
      <c r="A647">
        <v>646</v>
      </c>
      <c r="B647" t="s">
        <v>19</v>
      </c>
      <c r="C647" t="s">
        <v>19</v>
      </c>
      <c r="D647">
        <v>646</v>
      </c>
      <c r="E647" t="s">
        <v>20</v>
      </c>
      <c r="F647">
        <v>26411</v>
      </c>
      <c r="G647">
        <v>646</v>
      </c>
      <c r="H647">
        <v>14</v>
      </c>
      <c r="I647" t="str">
        <f t="shared" si="10"/>
        <v>Small</v>
      </c>
      <c r="J647" t="s">
        <v>1853</v>
      </c>
      <c r="K647" t="s">
        <v>1854</v>
      </c>
      <c r="L647" t="s">
        <v>45</v>
      </c>
      <c r="M647" t="s">
        <v>46</v>
      </c>
      <c r="N647" t="s">
        <v>48</v>
      </c>
      <c r="O647" t="s">
        <v>48</v>
      </c>
      <c r="P647">
        <v>711.07219999999995</v>
      </c>
      <c r="Q647">
        <v>11566441</v>
      </c>
      <c r="R647" t="s">
        <v>42</v>
      </c>
      <c r="S647">
        <v>1</v>
      </c>
    </row>
    <row r="648" spans="1:19" x14ac:dyDescent="0.3">
      <c r="A648">
        <v>647</v>
      </c>
      <c r="B648" t="s">
        <v>19</v>
      </c>
      <c r="C648" t="s">
        <v>19</v>
      </c>
      <c r="D648">
        <v>647</v>
      </c>
      <c r="E648" t="s">
        <v>20</v>
      </c>
      <c r="F648">
        <v>25411</v>
      </c>
      <c r="G648">
        <v>647</v>
      </c>
      <c r="H648">
        <v>148</v>
      </c>
      <c r="I648" t="str">
        <f t="shared" si="10"/>
        <v>Medium</v>
      </c>
      <c r="J648" t="s">
        <v>1855</v>
      </c>
      <c r="K648" t="s">
        <v>1856</v>
      </c>
      <c r="L648" t="s">
        <v>83</v>
      </c>
      <c r="M648" t="s">
        <v>84</v>
      </c>
      <c r="N648" t="s">
        <v>609</v>
      </c>
      <c r="O648" t="s">
        <v>609</v>
      </c>
      <c r="P648">
        <v>710.47979999999995</v>
      </c>
      <c r="Q648">
        <v>46638997</v>
      </c>
      <c r="R648" t="s">
        <v>243</v>
      </c>
      <c r="S648">
        <v>1</v>
      </c>
    </row>
    <row r="649" spans="1:19" x14ac:dyDescent="0.3">
      <c r="A649">
        <v>648</v>
      </c>
      <c r="B649" t="s">
        <v>19</v>
      </c>
      <c r="C649" t="s">
        <v>19</v>
      </c>
      <c r="D649">
        <v>648</v>
      </c>
      <c r="E649" t="s">
        <v>20</v>
      </c>
      <c r="F649">
        <v>24954</v>
      </c>
      <c r="G649">
        <v>648</v>
      </c>
      <c r="H649">
        <v>13</v>
      </c>
      <c r="I649" t="str">
        <f t="shared" si="10"/>
        <v>Small</v>
      </c>
      <c r="J649" t="s">
        <v>1857</v>
      </c>
      <c r="K649" t="s">
        <v>1858</v>
      </c>
      <c r="L649" t="s">
        <v>246</v>
      </c>
      <c r="M649" t="s">
        <v>247</v>
      </c>
      <c r="N649" t="s">
        <v>1859</v>
      </c>
      <c r="O649" t="s">
        <v>1462</v>
      </c>
      <c r="P649">
        <v>708.97839999999997</v>
      </c>
      <c r="Q649">
        <v>3746646</v>
      </c>
      <c r="R649" t="s">
        <v>118</v>
      </c>
      <c r="S649">
        <v>1</v>
      </c>
    </row>
    <row r="650" spans="1:19" x14ac:dyDescent="0.3">
      <c r="A650">
        <v>649</v>
      </c>
      <c r="B650" t="s">
        <v>19</v>
      </c>
      <c r="C650" t="s">
        <v>19</v>
      </c>
      <c r="D650">
        <v>649</v>
      </c>
      <c r="E650" t="s">
        <v>20</v>
      </c>
      <c r="F650">
        <v>25332</v>
      </c>
      <c r="G650">
        <v>649</v>
      </c>
      <c r="H650">
        <v>18</v>
      </c>
      <c r="I650" t="str">
        <f t="shared" si="10"/>
        <v>Small</v>
      </c>
      <c r="J650" t="s">
        <v>1860</v>
      </c>
      <c r="K650" t="s">
        <v>1861</v>
      </c>
      <c r="L650" t="s">
        <v>23</v>
      </c>
      <c r="M650" t="s">
        <v>24</v>
      </c>
      <c r="N650" t="s">
        <v>1862</v>
      </c>
      <c r="O650" t="s">
        <v>26</v>
      </c>
      <c r="P650">
        <v>708.17840000000001</v>
      </c>
      <c r="Q650">
        <v>2344170</v>
      </c>
      <c r="R650" t="s">
        <v>42</v>
      </c>
      <c r="S650">
        <v>1</v>
      </c>
    </row>
    <row r="651" spans="1:19" x14ac:dyDescent="0.3">
      <c r="A651">
        <v>650</v>
      </c>
      <c r="B651" t="s">
        <v>19</v>
      </c>
      <c r="C651" t="s">
        <v>19</v>
      </c>
      <c r="D651">
        <v>650</v>
      </c>
      <c r="E651" t="s">
        <v>20</v>
      </c>
      <c r="F651">
        <v>20975</v>
      </c>
      <c r="G651">
        <v>650</v>
      </c>
      <c r="H651">
        <v>434</v>
      </c>
      <c r="I651" t="str">
        <f t="shared" si="10"/>
        <v>Large</v>
      </c>
      <c r="J651" t="s">
        <v>1863</v>
      </c>
      <c r="K651" t="s">
        <v>1864</v>
      </c>
      <c r="L651" t="s">
        <v>45</v>
      </c>
      <c r="M651" t="s">
        <v>46</v>
      </c>
      <c r="N651" t="s">
        <v>1865</v>
      </c>
      <c r="O651" t="s">
        <v>48</v>
      </c>
      <c r="P651">
        <v>707.50229999999999</v>
      </c>
      <c r="Q651">
        <v>71007265</v>
      </c>
      <c r="R651" t="s">
        <v>42</v>
      </c>
      <c r="S651">
        <v>3</v>
      </c>
    </row>
    <row r="652" spans="1:19" x14ac:dyDescent="0.3">
      <c r="A652">
        <v>651</v>
      </c>
      <c r="B652" t="s">
        <v>19</v>
      </c>
      <c r="C652" t="s">
        <v>19</v>
      </c>
      <c r="D652">
        <v>651</v>
      </c>
      <c r="E652" t="s">
        <v>20</v>
      </c>
      <c r="F652">
        <v>23229</v>
      </c>
      <c r="G652">
        <v>651</v>
      </c>
      <c r="H652">
        <v>54</v>
      </c>
      <c r="I652" t="str">
        <f t="shared" si="10"/>
        <v>Medium</v>
      </c>
      <c r="J652" t="s">
        <v>1866</v>
      </c>
      <c r="K652" t="s">
        <v>1867</v>
      </c>
      <c r="L652" t="s">
        <v>445</v>
      </c>
      <c r="M652" t="s">
        <v>446</v>
      </c>
      <c r="N652" t="s">
        <v>1868</v>
      </c>
      <c r="O652" t="s">
        <v>1869</v>
      </c>
      <c r="P652">
        <v>707.18359999999996</v>
      </c>
      <c r="Q652">
        <v>3601968</v>
      </c>
      <c r="R652" t="s">
        <v>182</v>
      </c>
      <c r="S652">
        <v>2</v>
      </c>
    </row>
    <row r="653" spans="1:19" x14ac:dyDescent="0.3">
      <c r="A653">
        <v>652</v>
      </c>
      <c r="B653" t="s">
        <v>19</v>
      </c>
      <c r="C653" t="s">
        <v>19</v>
      </c>
      <c r="D653">
        <v>652</v>
      </c>
      <c r="E653" t="s">
        <v>20</v>
      </c>
      <c r="F653">
        <v>21126</v>
      </c>
      <c r="G653">
        <v>652</v>
      </c>
      <c r="H653">
        <v>434</v>
      </c>
      <c r="I653" t="str">
        <f t="shared" si="10"/>
        <v>Large</v>
      </c>
      <c r="J653" t="s">
        <v>1870</v>
      </c>
      <c r="K653" t="s">
        <v>1871</v>
      </c>
      <c r="L653" t="s">
        <v>230</v>
      </c>
      <c r="M653" t="s">
        <v>231</v>
      </c>
      <c r="N653" t="s">
        <v>1872</v>
      </c>
      <c r="O653" t="s">
        <v>233</v>
      </c>
      <c r="P653">
        <v>706.00340000000006</v>
      </c>
      <c r="Q653">
        <v>54125468</v>
      </c>
      <c r="R653" t="s">
        <v>262</v>
      </c>
      <c r="S653">
        <v>3</v>
      </c>
    </row>
    <row r="654" spans="1:19" x14ac:dyDescent="0.3">
      <c r="A654">
        <v>653</v>
      </c>
      <c r="B654" t="s">
        <v>19</v>
      </c>
      <c r="C654" t="s">
        <v>19</v>
      </c>
      <c r="D654">
        <v>653</v>
      </c>
      <c r="E654" t="s">
        <v>20</v>
      </c>
      <c r="F654">
        <v>23447</v>
      </c>
      <c r="G654">
        <v>653</v>
      </c>
      <c r="H654">
        <v>500</v>
      </c>
      <c r="I654" t="str">
        <f t="shared" si="10"/>
        <v>Large</v>
      </c>
      <c r="J654" t="s">
        <v>1873</v>
      </c>
      <c r="K654" t="s">
        <v>1874</v>
      </c>
      <c r="L654" t="s">
        <v>257</v>
      </c>
      <c r="M654" t="s">
        <v>258</v>
      </c>
      <c r="N654" t="s">
        <v>259</v>
      </c>
      <c r="O654" t="s">
        <v>259</v>
      </c>
      <c r="P654">
        <v>703.59609999999998</v>
      </c>
      <c r="Q654">
        <v>18447103</v>
      </c>
      <c r="R654" t="s">
        <v>27</v>
      </c>
      <c r="S654">
        <v>2</v>
      </c>
    </row>
    <row r="655" spans="1:19" x14ac:dyDescent="0.3">
      <c r="A655">
        <v>654</v>
      </c>
      <c r="B655" t="s">
        <v>19</v>
      </c>
      <c r="C655" t="s">
        <v>19</v>
      </c>
      <c r="D655">
        <v>654</v>
      </c>
      <c r="E655" t="s">
        <v>20</v>
      </c>
      <c r="F655">
        <v>25789</v>
      </c>
      <c r="G655">
        <v>654</v>
      </c>
      <c r="H655">
        <v>25</v>
      </c>
      <c r="I655" t="str">
        <f t="shared" si="10"/>
        <v>Small</v>
      </c>
      <c r="J655" t="s">
        <v>1875</v>
      </c>
      <c r="K655" t="s">
        <v>1876</v>
      </c>
      <c r="L655" t="s">
        <v>154</v>
      </c>
      <c r="M655" t="s">
        <v>155</v>
      </c>
      <c r="N655" t="s">
        <v>1877</v>
      </c>
      <c r="O655" t="s">
        <v>298</v>
      </c>
      <c r="P655">
        <v>703.41120000000001</v>
      </c>
      <c r="Q655">
        <v>2944992</v>
      </c>
      <c r="R655" t="s">
        <v>274</v>
      </c>
      <c r="S655">
        <v>1</v>
      </c>
    </row>
    <row r="656" spans="1:19" x14ac:dyDescent="0.3">
      <c r="A656">
        <v>655</v>
      </c>
      <c r="B656" t="s">
        <v>19</v>
      </c>
      <c r="C656" t="s">
        <v>19</v>
      </c>
      <c r="D656">
        <v>655</v>
      </c>
      <c r="E656" t="s">
        <v>20</v>
      </c>
      <c r="F656">
        <v>25955</v>
      </c>
      <c r="G656">
        <v>655</v>
      </c>
      <c r="H656">
        <v>16</v>
      </c>
      <c r="I656" t="str">
        <f t="shared" si="10"/>
        <v>Small</v>
      </c>
      <c r="J656" t="s">
        <v>1878</v>
      </c>
      <c r="K656" t="s">
        <v>1879</v>
      </c>
      <c r="L656" t="s">
        <v>154</v>
      </c>
      <c r="M656" t="s">
        <v>155</v>
      </c>
      <c r="N656" t="s">
        <v>1880</v>
      </c>
      <c r="O656" t="s">
        <v>520</v>
      </c>
      <c r="P656">
        <v>702.93349999999998</v>
      </c>
      <c r="Q656">
        <v>3063400</v>
      </c>
      <c r="R656" t="s">
        <v>128</v>
      </c>
      <c r="S656">
        <v>1</v>
      </c>
    </row>
    <row r="657" spans="1:19" x14ac:dyDescent="0.3">
      <c r="A657">
        <v>656</v>
      </c>
      <c r="B657" t="s">
        <v>19</v>
      </c>
      <c r="C657" t="s">
        <v>19</v>
      </c>
      <c r="D657">
        <v>656</v>
      </c>
      <c r="E657" t="s">
        <v>20</v>
      </c>
      <c r="F657">
        <v>26153</v>
      </c>
      <c r="G657">
        <v>656</v>
      </c>
      <c r="H657">
        <v>45</v>
      </c>
      <c r="I657" t="str">
        <f t="shared" si="10"/>
        <v>Small</v>
      </c>
      <c r="J657" t="s">
        <v>1881</v>
      </c>
      <c r="K657" t="s">
        <v>1882</v>
      </c>
      <c r="L657" t="s">
        <v>23</v>
      </c>
      <c r="M657" t="s">
        <v>24</v>
      </c>
      <c r="N657" t="s">
        <v>1883</v>
      </c>
      <c r="O657" t="s">
        <v>1167</v>
      </c>
      <c r="P657">
        <v>702.71500000000003</v>
      </c>
      <c r="Q657">
        <v>4196530</v>
      </c>
      <c r="R657" t="s">
        <v>121</v>
      </c>
      <c r="S657">
        <v>1</v>
      </c>
    </row>
    <row r="658" spans="1:19" x14ac:dyDescent="0.3">
      <c r="A658">
        <v>657</v>
      </c>
      <c r="B658" t="s">
        <v>19</v>
      </c>
      <c r="C658" t="s">
        <v>19</v>
      </c>
      <c r="D658">
        <v>657</v>
      </c>
      <c r="E658" t="s">
        <v>20</v>
      </c>
      <c r="F658">
        <v>25250</v>
      </c>
      <c r="G658">
        <v>657</v>
      </c>
      <c r="H658">
        <v>109</v>
      </c>
      <c r="I658" t="str">
        <f t="shared" si="10"/>
        <v>Medium</v>
      </c>
      <c r="J658" t="s">
        <v>1884</v>
      </c>
      <c r="K658" t="s">
        <v>1885</v>
      </c>
      <c r="L658" t="s">
        <v>311</v>
      </c>
      <c r="M658" t="s">
        <v>369</v>
      </c>
      <c r="N658" t="s">
        <v>1886</v>
      </c>
      <c r="O658" t="s">
        <v>370</v>
      </c>
      <c r="P658">
        <v>702.32870000000003</v>
      </c>
      <c r="Q658">
        <v>8279318</v>
      </c>
      <c r="R658" t="s">
        <v>144</v>
      </c>
      <c r="S658">
        <v>1</v>
      </c>
    </row>
    <row r="659" spans="1:19" x14ac:dyDescent="0.3">
      <c r="A659">
        <v>658</v>
      </c>
      <c r="B659" t="s">
        <v>19</v>
      </c>
      <c r="C659" t="s">
        <v>19</v>
      </c>
      <c r="D659">
        <v>658</v>
      </c>
      <c r="E659" t="s">
        <v>20</v>
      </c>
      <c r="F659">
        <v>21028</v>
      </c>
      <c r="G659">
        <v>658</v>
      </c>
      <c r="H659">
        <v>27</v>
      </c>
      <c r="I659" t="str">
        <f t="shared" si="10"/>
        <v>Small</v>
      </c>
      <c r="J659" t="s">
        <v>1887</v>
      </c>
      <c r="K659" t="s">
        <v>1888</v>
      </c>
      <c r="L659" t="s">
        <v>23</v>
      </c>
      <c r="M659" t="s">
        <v>24</v>
      </c>
      <c r="N659" t="s">
        <v>1889</v>
      </c>
      <c r="O659" t="s">
        <v>26</v>
      </c>
      <c r="P659">
        <v>700.41520000000003</v>
      </c>
      <c r="Q659">
        <v>9300320</v>
      </c>
      <c r="R659" t="s">
        <v>182</v>
      </c>
      <c r="S659">
        <v>3</v>
      </c>
    </row>
    <row r="660" spans="1:19" x14ac:dyDescent="0.3">
      <c r="A660">
        <v>659</v>
      </c>
      <c r="B660" t="s">
        <v>19</v>
      </c>
      <c r="C660" t="s">
        <v>19</v>
      </c>
      <c r="D660">
        <v>659</v>
      </c>
      <c r="E660" t="s">
        <v>20</v>
      </c>
      <c r="F660">
        <v>26188</v>
      </c>
      <c r="G660">
        <v>659</v>
      </c>
      <c r="H660">
        <v>60</v>
      </c>
      <c r="I660" t="str">
        <f t="shared" si="10"/>
        <v>Medium</v>
      </c>
      <c r="J660" t="s">
        <v>1890</v>
      </c>
      <c r="K660" t="s">
        <v>1891</v>
      </c>
      <c r="L660" t="s">
        <v>185</v>
      </c>
      <c r="M660" t="s">
        <v>186</v>
      </c>
      <c r="N660" t="s">
        <v>185</v>
      </c>
      <c r="O660" t="s">
        <v>179</v>
      </c>
      <c r="P660">
        <v>698.19280000000003</v>
      </c>
      <c r="Q660">
        <v>18418300</v>
      </c>
      <c r="R660" t="s">
        <v>121</v>
      </c>
      <c r="S660">
        <v>1</v>
      </c>
    </row>
    <row r="661" spans="1:19" x14ac:dyDescent="0.3">
      <c r="A661">
        <v>660</v>
      </c>
      <c r="B661" t="s">
        <v>19</v>
      </c>
      <c r="C661" t="s">
        <v>19</v>
      </c>
      <c r="D661">
        <v>660</v>
      </c>
      <c r="E661" t="s">
        <v>20</v>
      </c>
      <c r="F661">
        <v>25495</v>
      </c>
      <c r="G661">
        <v>660</v>
      </c>
      <c r="H661">
        <v>28</v>
      </c>
      <c r="I661" t="str">
        <f t="shared" si="10"/>
        <v>Small</v>
      </c>
      <c r="J661" t="s">
        <v>1892</v>
      </c>
      <c r="K661" t="s">
        <v>1893</v>
      </c>
      <c r="L661" t="s">
        <v>257</v>
      </c>
      <c r="M661" t="s">
        <v>258</v>
      </c>
      <c r="N661" t="s">
        <v>259</v>
      </c>
      <c r="O661" t="s">
        <v>259</v>
      </c>
      <c r="P661">
        <v>696.84069999999997</v>
      </c>
      <c r="Q661">
        <v>2779500</v>
      </c>
      <c r="R661" t="s">
        <v>42</v>
      </c>
      <c r="S661">
        <v>1</v>
      </c>
    </row>
    <row r="662" spans="1:19" x14ac:dyDescent="0.3">
      <c r="A662">
        <v>661</v>
      </c>
      <c r="B662" t="s">
        <v>19</v>
      </c>
      <c r="C662" t="s">
        <v>19</v>
      </c>
      <c r="D662">
        <v>661</v>
      </c>
      <c r="E662" t="s">
        <v>20</v>
      </c>
      <c r="F662">
        <v>21709</v>
      </c>
      <c r="G662">
        <v>661</v>
      </c>
      <c r="H662">
        <v>13</v>
      </c>
      <c r="I662" t="str">
        <f t="shared" si="10"/>
        <v>Small</v>
      </c>
      <c r="J662" t="s">
        <v>1894</v>
      </c>
      <c r="K662" t="s">
        <v>1895</v>
      </c>
      <c r="L662" t="s">
        <v>154</v>
      </c>
      <c r="M662" t="s">
        <v>155</v>
      </c>
      <c r="N662" t="s">
        <v>1806</v>
      </c>
      <c r="O662" t="s">
        <v>298</v>
      </c>
      <c r="P662">
        <v>695.64440000000002</v>
      </c>
      <c r="Q662">
        <v>14202252</v>
      </c>
      <c r="R662" t="s">
        <v>262</v>
      </c>
      <c r="S662">
        <v>3</v>
      </c>
    </row>
    <row r="663" spans="1:19" x14ac:dyDescent="0.3">
      <c r="A663">
        <v>662</v>
      </c>
      <c r="B663" t="s">
        <v>19</v>
      </c>
      <c r="C663" t="s">
        <v>19</v>
      </c>
      <c r="D663">
        <v>662</v>
      </c>
      <c r="E663" t="s">
        <v>20</v>
      </c>
      <c r="F663">
        <v>2288</v>
      </c>
      <c r="G663">
        <v>662</v>
      </c>
      <c r="H663">
        <v>772</v>
      </c>
      <c r="I663" t="str">
        <f t="shared" si="10"/>
        <v>Enterprise</v>
      </c>
      <c r="J663" t="s">
        <v>1896</v>
      </c>
      <c r="K663" t="s">
        <v>1897</v>
      </c>
      <c r="L663" t="s">
        <v>131</v>
      </c>
      <c r="M663" t="s">
        <v>132</v>
      </c>
      <c r="N663" t="s">
        <v>1898</v>
      </c>
      <c r="O663" t="s">
        <v>143</v>
      </c>
      <c r="P663">
        <v>694.23509999999999</v>
      </c>
      <c r="Q663">
        <v>183195157</v>
      </c>
      <c r="R663" t="s">
        <v>49</v>
      </c>
      <c r="S663">
        <v>6</v>
      </c>
    </row>
    <row r="664" spans="1:19" x14ac:dyDescent="0.3">
      <c r="A664">
        <v>663</v>
      </c>
      <c r="B664" t="s">
        <v>19</v>
      </c>
      <c r="C664" t="s">
        <v>19</v>
      </c>
      <c r="D664">
        <v>663</v>
      </c>
      <c r="E664" t="s">
        <v>20</v>
      </c>
      <c r="F664">
        <v>24936</v>
      </c>
      <c r="G664">
        <v>663</v>
      </c>
      <c r="H664">
        <v>26</v>
      </c>
      <c r="I664" t="str">
        <f t="shared" si="10"/>
        <v>Small</v>
      </c>
      <c r="J664" t="s">
        <v>1899</v>
      </c>
      <c r="K664" t="s">
        <v>1900</v>
      </c>
      <c r="L664" t="s">
        <v>95</v>
      </c>
      <c r="M664" t="s">
        <v>96</v>
      </c>
      <c r="N664" t="s">
        <v>147</v>
      </c>
      <c r="O664" t="s">
        <v>147</v>
      </c>
      <c r="P664">
        <v>690.61670000000004</v>
      </c>
      <c r="Q664">
        <v>22901344</v>
      </c>
      <c r="R664" t="s">
        <v>274</v>
      </c>
      <c r="S664">
        <v>2</v>
      </c>
    </row>
    <row r="665" spans="1:19" x14ac:dyDescent="0.3">
      <c r="A665">
        <v>664</v>
      </c>
      <c r="B665" t="s">
        <v>19</v>
      </c>
      <c r="C665" t="s">
        <v>19</v>
      </c>
      <c r="D665">
        <v>664</v>
      </c>
      <c r="E665" t="s">
        <v>20</v>
      </c>
      <c r="F665">
        <v>23219</v>
      </c>
      <c r="G665">
        <v>664</v>
      </c>
      <c r="H665">
        <v>61</v>
      </c>
      <c r="I665" t="str">
        <f t="shared" si="10"/>
        <v>Medium</v>
      </c>
      <c r="J665" t="s">
        <v>1901</v>
      </c>
      <c r="K665" t="s">
        <v>1902</v>
      </c>
      <c r="L665" t="s">
        <v>95</v>
      </c>
      <c r="M665" t="s">
        <v>96</v>
      </c>
      <c r="N665" t="s">
        <v>743</v>
      </c>
      <c r="O665" t="s">
        <v>147</v>
      </c>
      <c r="P665">
        <v>689.24310000000003</v>
      </c>
      <c r="Q665">
        <v>27239756</v>
      </c>
      <c r="R665" t="s">
        <v>49</v>
      </c>
      <c r="S665">
        <v>2</v>
      </c>
    </row>
    <row r="666" spans="1:19" x14ac:dyDescent="0.3">
      <c r="A666">
        <v>665</v>
      </c>
      <c r="B666" t="s">
        <v>19</v>
      </c>
      <c r="C666" t="s">
        <v>19</v>
      </c>
      <c r="D666">
        <v>665</v>
      </c>
      <c r="E666" t="s">
        <v>20</v>
      </c>
      <c r="F666">
        <v>23254</v>
      </c>
      <c r="G666">
        <v>665</v>
      </c>
      <c r="H666">
        <v>12</v>
      </c>
      <c r="I666" t="str">
        <f t="shared" si="10"/>
        <v>Small</v>
      </c>
      <c r="J666" t="s">
        <v>1903</v>
      </c>
      <c r="K666" t="s">
        <v>1904</v>
      </c>
      <c r="L666" t="s">
        <v>170</v>
      </c>
      <c r="M666" t="s">
        <v>171</v>
      </c>
      <c r="N666" t="s">
        <v>380</v>
      </c>
      <c r="O666" t="s">
        <v>381</v>
      </c>
      <c r="P666">
        <v>688.59590000000003</v>
      </c>
      <c r="Q666">
        <v>2999945</v>
      </c>
      <c r="R666" t="s">
        <v>666</v>
      </c>
      <c r="S666">
        <v>2</v>
      </c>
    </row>
    <row r="667" spans="1:19" x14ac:dyDescent="0.3">
      <c r="A667">
        <v>666</v>
      </c>
      <c r="B667" t="s">
        <v>19</v>
      </c>
      <c r="C667" t="s">
        <v>19</v>
      </c>
      <c r="D667">
        <v>666</v>
      </c>
      <c r="E667" t="s">
        <v>20</v>
      </c>
      <c r="F667">
        <v>23119</v>
      </c>
      <c r="G667">
        <v>666</v>
      </c>
      <c r="H667">
        <v>30</v>
      </c>
      <c r="I667" t="str">
        <f t="shared" si="10"/>
        <v>Small</v>
      </c>
      <c r="J667" t="s">
        <v>1905</v>
      </c>
      <c r="K667" t="s">
        <v>1906</v>
      </c>
      <c r="L667" t="s">
        <v>45</v>
      </c>
      <c r="M667" t="s">
        <v>46</v>
      </c>
      <c r="N667" t="s">
        <v>48</v>
      </c>
      <c r="O667" t="s">
        <v>48</v>
      </c>
      <c r="P667">
        <v>686.89390000000003</v>
      </c>
      <c r="Q667">
        <v>8207901</v>
      </c>
      <c r="R667" t="s">
        <v>61</v>
      </c>
      <c r="S667">
        <v>2</v>
      </c>
    </row>
    <row r="668" spans="1:19" x14ac:dyDescent="0.3">
      <c r="A668">
        <v>667</v>
      </c>
      <c r="B668" t="s">
        <v>19</v>
      </c>
      <c r="C668" t="s">
        <v>19</v>
      </c>
      <c r="D668">
        <v>667</v>
      </c>
      <c r="E668" t="s">
        <v>20</v>
      </c>
      <c r="F668">
        <v>26131</v>
      </c>
      <c r="G668">
        <v>667</v>
      </c>
      <c r="H668">
        <v>94</v>
      </c>
      <c r="I668" t="str">
        <f t="shared" si="10"/>
        <v>Medium</v>
      </c>
      <c r="J668" t="s">
        <v>1907</v>
      </c>
      <c r="K668" t="s">
        <v>1908</v>
      </c>
      <c r="L668" t="s">
        <v>185</v>
      </c>
      <c r="M668" t="s">
        <v>186</v>
      </c>
      <c r="N668" t="s">
        <v>185</v>
      </c>
      <c r="O668" t="s">
        <v>179</v>
      </c>
      <c r="P668">
        <v>686.58640000000003</v>
      </c>
      <c r="Q668">
        <v>28089000</v>
      </c>
      <c r="R668" t="s">
        <v>151</v>
      </c>
      <c r="S668">
        <v>1</v>
      </c>
    </row>
    <row r="669" spans="1:19" x14ac:dyDescent="0.3">
      <c r="A669">
        <v>668</v>
      </c>
      <c r="B669" t="s">
        <v>19</v>
      </c>
      <c r="C669" t="s">
        <v>19</v>
      </c>
      <c r="D669">
        <v>668</v>
      </c>
      <c r="E669" t="s">
        <v>20</v>
      </c>
      <c r="F669">
        <v>23096</v>
      </c>
      <c r="G669">
        <v>668</v>
      </c>
      <c r="H669">
        <v>174</v>
      </c>
      <c r="I669" t="str">
        <f t="shared" si="10"/>
        <v>Medium</v>
      </c>
      <c r="J669" t="s">
        <v>1909</v>
      </c>
      <c r="K669" t="s">
        <v>1910</v>
      </c>
      <c r="L669" t="s">
        <v>23</v>
      </c>
      <c r="M669" t="s">
        <v>24</v>
      </c>
      <c r="N669" t="s">
        <v>775</v>
      </c>
      <c r="O669" t="s">
        <v>60</v>
      </c>
      <c r="P669">
        <v>685.46029999999996</v>
      </c>
      <c r="Q669">
        <v>7509000</v>
      </c>
      <c r="R669" t="s">
        <v>37</v>
      </c>
      <c r="S669">
        <v>2</v>
      </c>
    </row>
    <row r="670" spans="1:19" x14ac:dyDescent="0.3">
      <c r="A670">
        <v>669</v>
      </c>
      <c r="B670" t="s">
        <v>19</v>
      </c>
      <c r="C670" t="s">
        <v>19</v>
      </c>
      <c r="D670">
        <v>669</v>
      </c>
      <c r="E670" t="s">
        <v>20</v>
      </c>
      <c r="F670">
        <v>21197</v>
      </c>
      <c r="G670">
        <v>669</v>
      </c>
      <c r="H670">
        <v>40</v>
      </c>
      <c r="I670" t="str">
        <f t="shared" si="10"/>
        <v>Small</v>
      </c>
      <c r="J670" t="s">
        <v>1911</v>
      </c>
      <c r="K670" t="s">
        <v>1912</v>
      </c>
      <c r="L670" t="s">
        <v>311</v>
      </c>
      <c r="M670" t="s">
        <v>369</v>
      </c>
      <c r="N670" t="s">
        <v>370</v>
      </c>
      <c r="O670" t="s">
        <v>370</v>
      </c>
      <c r="P670">
        <v>682.29039999999998</v>
      </c>
      <c r="Q670">
        <v>7436640</v>
      </c>
      <c r="R670" t="s">
        <v>61</v>
      </c>
      <c r="S670">
        <v>3</v>
      </c>
    </row>
    <row r="671" spans="1:19" x14ac:dyDescent="0.3">
      <c r="A671">
        <v>670</v>
      </c>
      <c r="B671" t="s">
        <v>19</v>
      </c>
      <c r="C671" t="s">
        <v>19</v>
      </c>
      <c r="D671">
        <v>670</v>
      </c>
      <c r="E671" t="s">
        <v>20</v>
      </c>
      <c r="F671">
        <v>23069</v>
      </c>
      <c r="G671">
        <v>670</v>
      </c>
      <c r="H671">
        <v>45</v>
      </c>
      <c r="I671" t="str">
        <f t="shared" si="10"/>
        <v>Small</v>
      </c>
      <c r="J671" t="s">
        <v>1913</v>
      </c>
      <c r="K671" t="s">
        <v>1914</v>
      </c>
      <c r="L671" t="s">
        <v>257</v>
      </c>
      <c r="M671" t="s">
        <v>258</v>
      </c>
      <c r="N671" t="s">
        <v>1915</v>
      </c>
      <c r="O671" t="s">
        <v>259</v>
      </c>
      <c r="P671">
        <v>681.97540000000004</v>
      </c>
      <c r="Q671">
        <v>5779236</v>
      </c>
      <c r="R671" t="s">
        <v>27</v>
      </c>
      <c r="S671">
        <v>2</v>
      </c>
    </row>
    <row r="672" spans="1:19" x14ac:dyDescent="0.3">
      <c r="A672">
        <v>671</v>
      </c>
      <c r="B672" t="s">
        <v>19</v>
      </c>
      <c r="C672" t="s">
        <v>19</v>
      </c>
      <c r="D672">
        <v>671</v>
      </c>
      <c r="E672" t="s">
        <v>20</v>
      </c>
      <c r="F672">
        <v>23468</v>
      </c>
      <c r="G672">
        <v>671</v>
      </c>
      <c r="H672">
        <v>43</v>
      </c>
      <c r="I672" t="str">
        <f t="shared" si="10"/>
        <v>Small</v>
      </c>
      <c r="J672" t="s">
        <v>1916</v>
      </c>
      <c r="K672" t="s">
        <v>1917</v>
      </c>
      <c r="L672" t="s">
        <v>64</v>
      </c>
      <c r="M672" t="s">
        <v>65</v>
      </c>
      <c r="N672" t="s">
        <v>67</v>
      </c>
      <c r="O672" t="s">
        <v>67</v>
      </c>
      <c r="P672">
        <v>680.22860000000003</v>
      </c>
      <c r="Q672">
        <v>6827000</v>
      </c>
      <c r="R672" t="s">
        <v>243</v>
      </c>
      <c r="S672">
        <v>2</v>
      </c>
    </row>
    <row r="673" spans="1:19" x14ac:dyDescent="0.3">
      <c r="A673">
        <v>672</v>
      </c>
      <c r="B673" t="s">
        <v>19</v>
      </c>
      <c r="C673" t="s">
        <v>19</v>
      </c>
      <c r="D673">
        <v>672</v>
      </c>
      <c r="E673" t="s">
        <v>20</v>
      </c>
      <c r="F673">
        <v>25918</v>
      </c>
      <c r="G673">
        <v>672</v>
      </c>
      <c r="H673">
        <v>34</v>
      </c>
      <c r="I673" t="str">
        <f t="shared" si="10"/>
        <v>Small</v>
      </c>
      <c r="J673" t="s">
        <v>1918</v>
      </c>
      <c r="K673" t="s">
        <v>1919</v>
      </c>
      <c r="L673" t="s">
        <v>906</v>
      </c>
      <c r="M673" t="s">
        <v>907</v>
      </c>
      <c r="N673" t="s">
        <v>1920</v>
      </c>
      <c r="O673" t="s">
        <v>1921</v>
      </c>
      <c r="P673">
        <v>676.9298</v>
      </c>
      <c r="Q673">
        <v>7671350</v>
      </c>
      <c r="R673" t="s">
        <v>49</v>
      </c>
      <c r="S673">
        <v>1</v>
      </c>
    </row>
    <row r="674" spans="1:19" x14ac:dyDescent="0.3">
      <c r="A674">
        <v>673</v>
      </c>
      <c r="B674" t="s">
        <v>19</v>
      </c>
      <c r="C674" t="s">
        <v>19</v>
      </c>
      <c r="D674">
        <v>673</v>
      </c>
      <c r="E674" t="s">
        <v>20</v>
      </c>
      <c r="F674">
        <v>23019</v>
      </c>
      <c r="G674">
        <v>673</v>
      </c>
      <c r="H674">
        <v>78</v>
      </c>
      <c r="I674" t="str">
        <f t="shared" si="10"/>
        <v>Medium</v>
      </c>
      <c r="J674" t="s">
        <v>1922</v>
      </c>
      <c r="K674" t="s">
        <v>1923</v>
      </c>
      <c r="L674" t="s">
        <v>45</v>
      </c>
      <c r="M674" t="s">
        <v>46</v>
      </c>
      <c r="N674" t="s">
        <v>48</v>
      </c>
      <c r="O674" t="s">
        <v>48</v>
      </c>
      <c r="P674">
        <v>676.7654</v>
      </c>
      <c r="Q674">
        <v>6580182</v>
      </c>
      <c r="R674" t="s">
        <v>151</v>
      </c>
      <c r="S674">
        <v>2</v>
      </c>
    </row>
    <row r="675" spans="1:19" x14ac:dyDescent="0.3">
      <c r="A675">
        <v>674</v>
      </c>
      <c r="B675" t="s">
        <v>19</v>
      </c>
      <c r="C675" t="s">
        <v>19</v>
      </c>
      <c r="D675">
        <v>674</v>
      </c>
      <c r="E675" t="s">
        <v>20</v>
      </c>
      <c r="F675">
        <v>19360</v>
      </c>
      <c r="G675">
        <v>674</v>
      </c>
      <c r="H675">
        <v>92</v>
      </c>
      <c r="I675" t="str">
        <f t="shared" si="10"/>
        <v>Medium</v>
      </c>
      <c r="J675" t="s">
        <v>1924</v>
      </c>
      <c r="K675" t="s">
        <v>1925</v>
      </c>
      <c r="L675" t="s">
        <v>311</v>
      </c>
      <c r="M675" t="s">
        <v>369</v>
      </c>
      <c r="N675" t="s">
        <v>1177</v>
      </c>
      <c r="O675" t="s">
        <v>73</v>
      </c>
      <c r="P675">
        <v>675.13549999999998</v>
      </c>
      <c r="Q675">
        <v>21590221</v>
      </c>
      <c r="R675" t="s">
        <v>37</v>
      </c>
      <c r="S675">
        <v>4</v>
      </c>
    </row>
    <row r="676" spans="1:19" x14ac:dyDescent="0.3">
      <c r="A676">
        <v>675</v>
      </c>
      <c r="B676" t="s">
        <v>19</v>
      </c>
      <c r="C676" t="s">
        <v>19</v>
      </c>
      <c r="D676">
        <v>675</v>
      </c>
      <c r="E676" t="s">
        <v>20</v>
      </c>
      <c r="F676">
        <v>21491</v>
      </c>
      <c r="G676">
        <v>675</v>
      </c>
      <c r="H676">
        <v>120</v>
      </c>
      <c r="I676" t="str">
        <f t="shared" si="10"/>
        <v>Medium</v>
      </c>
      <c r="J676" t="s">
        <v>1926</v>
      </c>
      <c r="K676" t="s">
        <v>1927</v>
      </c>
      <c r="L676" t="s">
        <v>309</v>
      </c>
      <c r="M676" t="s">
        <v>310</v>
      </c>
      <c r="N676" t="s">
        <v>311</v>
      </c>
      <c r="O676" t="s">
        <v>36</v>
      </c>
      <c r="P676">
        <v>674.21220000000005</v>
      </c>
      <c r="Q676">
        <v>21929794</v>
      </c>
      <c r="R676" t="s">
        <v>118</v>
      </c>
      <c r="S676">
        <v>3</v>
      </c>
    </row>
    <row r="677" spans="1:19" x14ac:dyDescent="0.3">
      <c r="A677">
        <v>676</v>
      </c>
      <c r="B677" t="s">
        <v>19</v>
      </c>
      <c r="C677" t="s">
        <v>19</v>
      </c>
      <c r="D677">
        <v>676</v>
      </c>
      <c r="E677" t="s">
        <v>20</v>
      </c>
      <c r="F677">
        <v>25431</v>
      </c>
      <c r="G677">
        <v>676</v>
      </c>
      <c r="H677">
        <v>4</v>
      </c>
      <c r="I677" t="str">
        <f t="shared" si="10"/>
        <v>Small</v>
      </c>
      <c r="J677" t="s">
        <v>1928</v>
      </c>
      <c r="K677" t="s">
        <v>1929</v>
      </c>
      <c r="L677" t="s">
        <v>23</v>
      </c>
      <c r="M677" t="s">
        <v>24</v>
      </c>
      <c r="N677" t="s">
        <v>854</v>
      </c>
      <c r="O677" t="s">
        <v>60</v>
      </c>
      <c r="P677">
        <v>674.11559999999997</v>
      </c>
      <c r="Q677">
        <v>4185860</v>
      </c>
      <c r="R677" t="s">
        <v>42</v>
      </c>
      <c r="S677">
        <v>1</v>
      </c>
    </row>
    <row r="678" spans="1:19" x14ac:dyDescent="0.3">
      <c r="A678">
        <v>677</v>
      </c>
      <c r="B678" t="s">
        <v>19</v>
      </c>
      <c r="C678" t="s">
        <v>19</v>
      </c>
      <c r="D678">
        <v>677</v>
      </c>
      <c r="E678" t="s">
        <v>20</v>
      </c>
      <c r="F678">
        <v>24606</v>
      </c>
      <c r="G678">
        <v>677</v>
      </c>
      <c r="H678">
        <v>85</v>
      </c>
      <c r="I678" t="str">
        <f t="shared" si="10"/>
        <v>Medium</v>
      </c>
      <c r="J678" t="s">
        <v>1930</v>
      </c>
      <c r="K678" t="s">
        <v>1931</v>
      </c>
      <c r="L678" t="s">
        <v>23</v>
      </c>
      <c r="M678" t="s">
        <v>24</v>
      </c>
      <c r="N678" t="s">
        <v>775</v>
      </c>
      <c r="O678" t="s">
        <v>60</v>
      </c>
      <c r="P678">
        <v>670.6046</v>
      </c>
      <c r="Q678">
        <v>9642752</v>
      </c>
      <c r="R678" t="s">
        <v>151</v>
      </c>
      <c r="S678">
        <v>1</v>
      </c>
    </row>
    <row r="679" spans="1:19" x14ac:dyDescent="0.3">
      <c r="A679">
        <v>678</v>
      </c>
      <c r="B679" t="s">
        <v>19</v>
      </c>
      <c r="C679" t="s">
        <v>19</v>
      </c>
      <c r="D679">
        <v>678</v>
      </c>
      <c r="E679" t="s">
        <v>20</v>
      </c>
      <c r="F679">
        <v>25730</v>
      </c>
      <c r="G679">
        <v>678</v>
      </c>
      <c r="H679">
        <v>29</v>
      </c>
      <c r="I679" t="str">
        <f t="shared" si="10"/>
        <v>Small</v>
      </c>
      <c r="J679" t="s">
        <v>1932</v>
      </c>
      <c r="K679" t="s">
        <v>1933</v>
      </c>
      <c r="L679" t="s">
        <v>311</v>
      </c>
      <c r="M679" t="s">
        <v>369</v>
      </c>
      <c r="N679" t="s">
        <v>370</v>
      </c>
      <c r="O679" t="s">
        <v>370</v>
      </c>
      <c r="P679">
        <v>670.27729999999997</v>
      </c>
      <c r="Q679">
        <v>2408295</v>
      </c>
      <c r="R679" t="s">
        <v>61</v>
      </c>
      <c r="S679">
        <v>1</v>
      </c>
    </row>
    <row r="680" spans="1:19" x14ac:dyDescent="0.3">
      <c r="A680">
        <v>679</v>
      </c>
      <c r="B680" t="s">
        <v>19</v>
      </c>
      <c r="C680" t="s">
        <v>19</v>
      </c>
      <c r="D680">
        <v>679</v>
      </c>
      <c r="E680" t="s">
        <v>20</v>
      </c>
      <c r="F680">
        <v>23933</v>
      </c>
      <c r="G680">
        <v>679</v>
      </c>
      <c r="H680">
        <v>38</v>
      </c>
      <c r="I680" t="str">
        <f t="shared" si="10"/>
        <v>Small</v>
      </c>
      <c r="J680" t="s">
        <v>1934</v>
      </c>
      <c r="K680" t="s">
        <v>1935</v>
      </c>
      <c r="L680" t="s">
        <v>547</v>
      </c>
      <c r="M680" t="s">
        <v>548</v>
      </c>
      <c r="N680" t="s">
        <v>549</v>
      </c>
      <c r="O680" t="s">
        <v>549</v>
      </c>
      <c r="P680">
        <v>669.32650000000001</v>
      </c>
      <c r="Q680">
        <v>9812221</v>
      </c>
      <c r="R680" t="s">
        <v>42</v>
      </c>
      <c r="S680">
        <v>2</v>
      </c>
    </row>
    <row r="681" spans="1:19" x14ac:dyDescent="0.3">
      <c r="A681">
        <v>680</v>
      </c>
      <c r="B681" t="s">
        <v>19</v>
      </c>
      <c r="C681" t="s">
        <v>19</v>
      </c>
      <c r="D681">
        <v>680</v>
      </c>
      <c r="E681" t="s">
        <v>20</v>
      </c>
      <c r="F681">
        <v>25177</v>
      </c>
      <c r="G681">
        <v>680</v>
      </c>
      <c r="H681">
        <v>80</v>
      </c>
      <c r="I681" t="str">
        <f t="shared" si="10"/>
        <v>Medium</v>
      </c>
      <c r="J681" t="s">
        <v>1936</v>
      </c>
      <c r="K681" t="s">
        <v>1937</v>
      </c>
      <c r="L681" t="s">
        <v>77</v>
      </c>
      <c r="M681" t="s">
        <v>78</v>
      </c>
      <c r="N681" t="s">
        <v>1938</v>
      </c>
      <c r="O681" t="s">
        <v>472</v>
      </c>
      <c r="P681">
        <v>667.2473</v>
      </c>
      <c r="Q681">
        <v>3175491</v>
      </c>
      <c r="R681" t="s">
        <v>61</v>
      </c>
      <c r="S681">
        <v>1</v>
      </c>
    </row>
    <row r="682" spans="1:19" x14ac:dyDescent="0.3">
      <c r="A682">
        <v>681</v>
      </c>
      <c r="B682" t="s">
        <v>19</v>
      </c>
      <c r="C682" t="s">
        <v>19</v>
      </c>
      <c r="D682">
        <v>681</v>
      </c>
      <c r="E682" t="s">
        <v>20</v>
      </c>
      <c r="F682">
        <v>23169</v>
      </c>
      <c r="G682">
        <v>681</v>
      </c>
      <c r="H682">
        <v>195</v>
      </c>
      <c r="I682" t="str">
        <f t="shared" si="10"/>
        <v>Medium</v>
      </c>
      <c r="J682" t="s">
        <v>1939</v>
      </c>
      <c r="K682" t="s">
        <v>1940</v>
      </c>
      <c r="L682" t="s">
        <v>210</v>
      </c>
      <c r="M682" t="s">
        <v>211</v>
      </c>
      <c r="N682" t="s">
        <v>1941</v>
      </c>
      <c r="O682" t="s">
        <v>36</v>
      </c>
      <c r="P682">
        <v>666.35450000000003</v>
      </c>
      <c r="Q682">
        <v>32731000</v>
      </c>
      <c r="R682" t="s">
        <v>118</v>
      </c>
      <c r="S682">
        <v>2</v>
      </c>
    </row>
    <row r="683" spans="1:19" x14ac:dyDescent="0.3">
      <c r="A683">
        <v>682</v>
      </c>
      <c r="B683" t="s">
        <v>19</v>
      </c>
      <c r="C683" t="s">
        <v>19</v>
      </c>
      <c r="D683">
        <v>682</v>
      </c>
      <c r="E683" t="s">
        <v>20</v>
      </c>
      <c r="F683">
        <v>24958</v>
      </c>
      <c r="G683">
        <v>682</v>
      </c>
      <c r="H683">
        <v>13</v>
      </c>
      <c r="I683" t="str">
        <f t="shared" si="10"/>
        <v>Small</v>
      </c>
      <c r="J683" t="s">
        <v>1942</v>
      </c>
      <c r="K683" t="s">
        <v>1943</v>
      </c>
      <c r="L683" t="s">
        <v>189</v>
      </c>
      <c r="M683" t="s">
        <v>190</v>
      </c>
      <c r="N683" t="s">
        <v>1644</v>
      </c>
      <c r="O683" t="s">
        <v>192</v>
      </c>
      <c r="P683">
        <v>665.5847</v>
      </c>
      <c r="Q683">
        <v>8038992</v>
      </c>
      <c r="R683" t="s">
        <v>182</v>
      </c>
      <c r="S683">
        <v>1</v>
      </c>
    </row>
    <row r="684" spans="1:19" x14ac:dyDescent="0.3">
      <c r="A684">
        <v>683</v>
      </c>
      <c r="B684" t="s">
        <v>19</v>
      </c>
      <c r="C684" t="s">
        <v>19</v>
      </c>
      <c r="D684">
        <v>683</v>
      </c>
      <c r="E684" t="s">
        <v>20</v>
      </c>
      <c r="F684">
        <v>25980</v>
      </c>
      <c r="G684">
        <v>683</v>
      </c>
      <c r="H684">
        <v>17</v>
      </c>
      <c r="I684" t="str">
        <f t="shared" si="10"/>
        <v>Small</v>
      </c>
      <c r="J684" t="s">
        <v>1944</v>
      </c>
      <c r="K684" t="s">
        <v>1945</v>
      </c>
      <c r="L684" t="s">
        <v>23</v>
      </c>
      <c r="M684" t="s">
        <v>24</v>
      </c>
      <c r="N684" t="s">
        <v>1946</v>
      </c>
      <c r="O684" t="s">
        <v>26</v>
      </c>
      <c r="P684">
        <v>661.49810000000002</v>
      </c>
      <c r="Q684">
        <v>11027178</v>
      </c>
      <c r="R684" t="s">
        <v>56</v>
      </c>
      <c r="S684">
        <v>1</v>
      </c>
    </row>
    <row r="685" spans="1:19" x14ac:dyDescent="0.3">
      <c r="A685">
        <v>684</v>
      </c>
      <c r="B685" t="s">
        <v>19</v>
      </c>
      <c r="C685" t="s">
        <v>19</v>
      </c>
      <c r="D685">
        <v>684</v>
      </c>
      <c r="E685" t="s">
        <v>20</v>
      </c>
      <c r="F685">
        <v>24917</v>
      </c>
      <c r="G685">
        <v>684</v>
      </c>
      <c r="H685">
        <v>18</v>
      </c>
      <c r="I685" t="str">
        <f t="shared" si="10"/>
        <v>Small</v>
      </c>
      <c r="J685" t="s">
        <v>1947</v>
      </c>
      <c r="K685" t="s">
        <v>1948</v>
      </c>
      <c r="L685" t="s">
        <v>23</v>
      </c>
      <c r="M685" t="s">
        <v>24</v>
      </c>
      <c r="N685" t="s">
        <v>1949</v>
      </c>
      <c r="O685" t="s">
        <v>1950</v>
      </c>
      <c r="P685">
        <v>661.03330000000005</v>
      </c>
      <c r="Q685">
        <v>8691000</v>
      </c>
      <c r="R685" t="s">
        <v>30</v>
      </c>
      <c r="S685">
        <v>1</v>
      </c>
    </row>
    <row r="686" spans="1:19" x14ac:dyDescent="0.3">
      <c r="A686">
        <v>685</v>
      </c>
      <c r="B686" t="s">
        <v>19</v>
      </c>
      <c r="C686" t="s">
        <v>19</v>
      </c>
      <c r="D686">
        <v>685</v>
      </c>
      <c r="E686" t="s">
        <v>20</v>
      </c>
      <c r="F686">
        <v>26369</v>
      </c>
      <c r="G686">
        <v>685</v>
      </c>
      <c r="H686">
        <v>23</v>
      </c>
      <c r="I686" t="str">
        <f t="shared" si="10"/>
        <v>Small</v>
      </c>
      <c r="J686" t="s">
        <v>1951</v>
      </c>
      <c r="K686" t="s">
        <v>1952</v>
      </c>
      <c r="L686" t="s">
        <v>23</v>
      </c>
      <c r="M686" t="s">
        <v>24</v>
      </c>
      <c r="N686" t="s">
        <v>1953</v>
      </c>
      <c r="O686" t="s">
        <v>436</v>
      </c>
      <c r="P686">
        <v>660.0068</v>
      </c>
      <c r="Q686">
        <v>6074970</v>
      </c>
      <c r="R686" t="s">
        <v>61</v>
      </c>
      <c r="S686">
        <v>1</v>
      </c>
    </row>
    <row r="687" spans="1:19" x14ac:dyDescent="0.3">
      <c r="A687">
        <v>686</v>
      </c>
      <c r="B687" t="s">
        <v>19</v>
      </c>
      <c r="C687" t="s">
        <v>19</v>
      </c>
      <c r="D687">
        <v>686</v>
      </c>
      <c r="E687" t="s">
        <v>20</v>
      </c>
      <c r="F687">
        <v>23046</v>
      </c>
      <c r="G687">
        <v>686</v>
      </c>
      <c r="H687">
        <v>90</v>
      </c>
      <c r="I687" t="str">
        <f t="shared" si="10"/>
        <v>Medium</v>
      </c>
      <c r="J687" t="s">
        <v>1954</v>
      </c>
      <c r="K687" t="s">
        <v>1955</v>
      </c>
      <c r="L687" t="s">
        <v>45</v>
      </c>
      <c r="M687" t="s">
        <v>46</v>
      </c>
      <c r="N687" t="s">
        <v>48</v>
      </c>
      <c r="O687" t="s">
        <v>48</v>
      </c>
      <c r="P687">
        <v>659.68259999999998</v>
      </c>
      <c r="Q687">
        <v>13468337</v>
      </c>
      <c r="R687" t="s">
        <v>61</v>
      </c>
      <c r="S687">
        <v>2</v>
      </c>
    </row>
    <row r="688" spans="1:19" x14ac:dyDescent="0.3">
      <c r="A688">
        <v>687</v>
      </c>
      <c r="B688" t="s">
        <v>19</v>
      </c>
      <c r="C688" t="s">
        <v>19</v>
      </c>
      <c r="D688">
        <v>687</v>
      </c>
      <c r="E688" t="s">
        <v>20</v>
      </c>
      <c r="F688">
        <v>21176</v>
      </c>
      <c r="G688">
        <v>687</v>
      </c>
      <c r="H688">
        <v>16</v>
      </c>
      <c r="I688" t="str">
        <f t="shared" si="10"/>
        <v>Small</v>
      </c>
      <c r="J688" t="s">
        <v>1956</v>
      </c>
      <c r="K688" t="s">
        <v>1957</v>
      </c>
      <c r="L688" t="s">
        <v>246</v>
      </c>
      <c r="M688" t="s">
        <v>247</v>
      </c>
      <c r="N688" t="s">
        <v>746</v>
      </c>
      <c r="O688" t="s">
        <v>580</v>
      </c>
      <c r="P688">
        <v>659.02390000000003</v>
      </c>
      <c r="Q688">
        <v>5646371</v>
      </c>
      <c r="R688" t="s">
        <v>182</v>
      </c>
      <c r="S688">
        <v>3</v>
      </c>
    </row>
    <row r="689" spans="1:19" x14ac:dyDescent="0.3">
      <c r="A689">
        <v>688</v>
      </c>
      <c r="B689" t="s">
        <v>19</v>
      </c>
      <c r="C689" t="s">
        <v>19</v>
      </c>
      <c r="D689">
        <v>688</v>
      </c>
      <c r="E689" t="s">
        <v>20</v>
      </c>
      <c r="F689">
        <v>26364</v>
      </c>
      <c r="G689">
        <v>688</v>
      </c>
      <c r="H689">
        <v>32</v>
      </c>
      <c r="I689" t="str">
        <f t="shared" si="10"/>
        <v>Small</v>
      </c>
      <c r="J689" t="s">
        <v>1958</v>
      </c>
      <c r="K689" t="s">
        <v>1959</v>
      </c>
      <c r="L689" t="s">
        <v>309</v>
      </c>
      <c r="M689" t="s">
        <v>310</v>
      </c>
      <c r="N689" t="s">
        <v>311</v>
      </c>
      <c r="O689" t="s">
        <v>36</v>
      </c>
      <c r="P689">
        <v>658.37850000000003</v>
      </c>
      <c r="Q689">
        <v>2966898</v>
      </c>
      <c r="R689" t="s">
        <v>56</v>
      </c>
      <c r="S689">
        <v>1</v>
      </c>
    </row>
    <row r="690" spans="1:19" x14ac:dyDescent="0.3">
      <c r="A690">
        <v>689</v>
      </c>
      <c r="B690" t="s">
        <v>19</v>
      </c>
      <c r="C690" t="s">
        <v>19</v>
      </c>
      <c r="D690">
        <v>689</v>
      </c>
      <c r="E690" t="s">
        <v>20</v>
      </c>
      <c r="F690">
        <v>22938</v>
      </c>
      <c r="G690">
        <v>689</v>
      </c>
      <c r="H690">
        <v>25</v>
      </c>
      <c r="I690" t="str">
        <f t="shared" si="10"/>
        <v>Small</v>
      </c>
      <c r="J690" t="s">
        <v>1960</v>
      </c>
      <c r="K690" t="s">
        <v>1961</v>
      </c>
      <c r="L690" t="s">
        <v>23</v>
      </c>
      <c r="M690" t="s">
        <v>24</v>
      </c>
      <c r="N690" t="s">
        <v>60</v>
      </c>
      <c r="O690" t="s">
        <v>60</v>
      </c>
      <c r="P690">
        <v>657.75300000000004</v>
      </c>
      <c r="Q690">
        <v>8161000</v>
      </c>
      <c r="R690" t="s">
        <v>151</v>
      </c>
      <c r="S690">
        <v>2</v>
      </c>
    </row>
    <row r="691" spans="1:19" x14ac:dyDescent="0.3">
      <c r="A691">
        <v>690</v>
      </c>
      <c r="B691" t="s">
        <v>19</v>
      </c>
      <c r="C691" t="s">
        <v>19</v>
      </c>
      <c r="D691">
        <v>690</v>
      </c>
      <c r="E691" t="s">
        <v>20</v>
      </c>
      <c r="F691">
        <v>25151</v>
      </c>
      <c r="G691">
        <v>690</v>
      </c>
      <c r="H691">
        <v>30</v>
      </c>
      <c r="I691" t="str">
        <f t="shared" si="10"/>
        <v>Small</v>
      </c>
      <c r="J691" t="s">
        <v>1962</v>
      </c>
      <c r="K691" t="s">
        <v>1963</v>
      </c>
      <c r="L691" t="s">
        <v>257</v>
      </c>
      <c r="M691" t="s">
        <v>258</v>
      </c>
      <c r="N691" t="s">
        <v>259</v>
      </c>
      <c r="O691" t="s">
        <v>259</v>
      </c>
      <c r="P691">
        <v>657.1875</v>
      </c>
      <c r="Q691">
        <v>2423000</v>
      </c>
      <c r="R691" t="s">
        <v>42</v>
      </c>
      <c r="S691">
        <v>1</v>
      </c>
    </row>
    <row r="692" spans="1:19" x14ac:dyDescent="0.3">
      <c r="A692">
        <v>691</v>
      </c>
      <c r="B692" t="s">
        <v>19</v>
      </c>
      <c r="C692" t="s">
        <v>19</v>
      </c>
      <c r="D692">
        <v>691</v>
      </c>
      <c r="E692" t="s">
        <v>20</v>
      </c>
      <c r="F692">
        <v>25867</v>
      </c>
      <c r="G692">
        <v>691</v>
      </c>
      <c r="H692">
        <v>60</v>
      </c>
      <c r="I692" t="str">
        <f t="shared" si="10"/>
        <v>Medium</v>
      </c>
      <c r="J692" t="s">
        <v>1964</v>
      </c>
      <c r="K692" t="s">
        <v>1965</v>
      </c>
      <c r="L692" t="s">
        <v>23</v>
      </c>
      <c r="M692" t="s">
        <v>24</v>
      </c>
      <c r="N692" t="s">
        <v>277</v>
      </c>
      <c r="O692" t="s">
        <v>277</v>
      </c>
      <c r="P692">
        <v>656.23220000000003</v>
      </c>
      <c r="Q692">
        <v>5424000</v>
      </c>
      <c r="R692" t="s">
        <v>42</v>
      </c>
      <c r="S692">
        <v>1</v>
      </c>
    </row>
    <row r="693" spans="1:19" x14ac:dyDescent="0.3">
      <c r="A693">
        <v>692</v>
      </c>
      <c r="B693" t="s">
        <v>19</v>
      </c>
      <c r="C693" t="s">
        <v>19</v>
      </c>
      <c r="D693">
        <v>692</v>
      </c>
      <c r="E693" t="s">
        <v>20</v>
      </c>
      <c r="F693">
        <v>26403</v>
      </c>
      <c r="G693">
        <v>692</v>
      </c>
      <c r="H693">
        <v>40</v>
      </c>
      <c r="I693" t="str">
        <f t="shared" si="10"/>
        <v>Small</v>
      </c>
      <c r="J693" t="s">
        <v>1966</v>
      </c>
      <c r="K693" t="s">
        <v>1967</v>
      </c>
      <c r="L693" t="s">
        <v>547</v>
      </c>
      <c r="M693" t="s">
        <v>548</v>
      </c>
      <c r="N693" t="s">
        <v>549</v>
      </c>
      <c r="O693" t="s">
        <v>549</v>
      </c>
      <c r="P693">
        <v>655.97789999999998</v>
      </c>
      <c r="Q693">
        <v>3451984</v>
      </c>
      <c r="R693" t="s">
        <v>37</v>
      </c>
      <c r="S693">
        <v>1</v>
      </c>
    </row>
    <row r="694" spans="1:19" x14ac:dyDescent="0.3">
      <c r="A694">
        <v>693</v>
      </c>
      <c r="B694" t="s">
        <v>19</v>
      </c>
      <c r="C694" t="s">
        <v>19</v>
      </c>
      <c r="D694">
        <v>693</v>
      </c>
      <c r="E694" t="s">
        <v>20</v>
      </c>
      <c r="F694">
        <v>7473</v>
      </c>
      <c r="G694">
        <v>693</v>
      </c>
      <c r="H694">
        <v>138</v>
      </c>
      <c r="I694" t="str">
        <f t="shared" si="10"/>
        <v>Medium</v>
      </c>
      <c r="J694" t="s">
        <v>1968</v>
      </c>
      <c r="K694" t="s">
        <v>1969</v>
      </c>
      <c r="L694" t="s">
        <v>23</v>
      </c>
      <c r="M694" t="s">
        <v>24</v>
      </c>
      <c r="N694" t="s">
        <v>25</v>
      </c>
      <c r="O694" t="s">
        <v>26</v>
      </c>
      <c r="P694">
        <v>655.72950000000003</v>
      </c>
      <c r="Q694">
        <v>118778000</v>
      </c>
      <c r="R694" t="s">
        <v>151</v>
      </c>
      <c r="S694">
        <v>2</v>
      </c>
    </row>
    <row r="695" spans="1:19" x14ac:dyDescent="0.3">
      <c r="A695">
        <v>694</v>
      </c>
      <c r="B695" t="s">
        <v>19</v>
      </c>
      <c r="C695" t="s">
        <v>19</v>
      </c>
      <c r="D695">
        <v>694</v>
      </c>
      <c r="E695" t="s">
        <v>20</v>
      </c>
      <c r="F695">
        <v>25378</v>
      </c>
      <c r="G695">
        <v>694</v>
      </c>
      <c r="H695">
        <v>6</v>
      </c>
      <c r="I695" t="str">
        <f t="shared" si="10"/>
        <v>Small</v>
      </c>
      <c r="J695" t="s">
        <v>1970</v>
      </c>
      <c r="K695" t="s">
        <v>1971</v>
      </c>
      <c r="L695" t="s">
        <v>124</v>
      </c>
      <c r="M695" t="s">
        <v>125</v>
      </c>
      <c r="N695" t="s">
        <v>1972</v>
      </c>
      <c r="O695" t="s">
        <v>1973</v>
      </c>
      <c r="P695">
        <v>654.48170000000005</v>
      </c>
      <c r="Q695">
        <v>2199050</v>
      </c>
      <c r="R695" t="s">
        <v>27</v>
      </c>
      <c r="S695">
        <v>1</v>
      </c>
    </row>
    <row r="696" spans="1:19" x14ac:dyDescent="0.3">
      <c r="A696">
        <v>695</v>
      </c>
      <c r="B696" t="s">
        <v>19</v>
      </c>
      <c r="C696" t="s">
        <v>19</v>
      </c>
      <c r="D696">
        <v>695</v>
      </c>
      <c r="E696" t="s">
        <v>20</v>
      </c>
      <c r="F696">
        <v>25383</v>
      </c>
      <c r="G696">
        <v>695</v>
      </c>
      <c r="H696">
        <v>56</v>
      </c>
      <c r="I696" t="str">
        <f t="shared" si="10"/>
        <v>Medium</v>
      </c>
      <c r="J696" t="s">
        <v>1974</v>
      </c>
      <c r="K696" t="s">
        <v>1975</v>
      </c>
      <c r="L696" t="s">
        <v>230</v>
      </c>
      <c r="M696" t="s">
        <v>231</v>
      </c>
      <c r="N696" t="s">
        <v>1872</v>
      </c>
      <c r="O696" t="s">
        <v>233</v>
      </c>
      <c r="P696">
        <v>652.94119999999998</v>
      </c>
      <c r="Q696">
        <v>26880000</v>
      </c>
      <c r="R696" t="s">
        <v>30</v>
      </c>
      <c r="S696">
        <v>1</v>
      </c>
    </row>
    <row r="697" spans="1:19" x14ac:dyDescent="0.3">
      <c r="A697">
        <v>696</v>
      </c>
      <c r="B697" t="s">
        <v>19</v>
      </c>
      <c r="C697" t="s">
        <v>19</v>
      </c>
      <c r="D697">
        <v>696</v>
      </c>
      <c r="E697" t="s">
        <v>20</v>
      </c>
      <c r="F697">
        <v>24835</v>
      </c>
      <c r="G697">
        <v>696</v>
      </c>
      <c r="H697">
        <v>11</v>
      </c>
      <c r="I697" t="str">
        <f t="shared" si="10"/>
        <v>Small</v>
      </c>
      <c r="J697" t="s">
        <v>1976</v>
      </c>
      <c r="K697" t="s">
        <v>1977</v>
      </c>
      <c r="L697" t="s">
        <v>23</v>
      </c>
      <c r="M697" t="s">
        <v>24</v>
      </c>
      <c r="N697" t="s">
        <v>1978</v>
      </c>
      <c r="O697" t="s">
        <v>26</v>
      </c>
      <c r="P697">
        <v>652.75049999999999</v>
      </c>
      <c r="Q697">
        <v>2819668</v>
      </c>
      <c r="R697" t="s">
        <v>121</v>
      </c>
      <c r="S697">
        <v>1</v>
      </c>
    </row>
    <row r="698" spans="1:19" x14ac:dyDescent="0.3">
      <c r="A698">
        <v>697</v>
      </c>
      <c r="B698" t="s">
        <v>19</v>
      </c>
      <c r="C698" t="s">
        <v>19</v>
      </c>
      <c r="D698">
        <v>697</v>
      </c>
      <c r="E698" t="s">
        <v>20</v>
      </c>
      <c r="F698">
        <v>26541</v>
      </c>
      <c r="G698">
        <v>697</v>
      </c>
      <c r="H698">
        <v>24</v>
      </c>
      <c r="I698" t="str">
        <f t="shared" si="10"/>
        <v>Small</v>
      </c>
      <c r="J698" t="s">
        <v>1979</v>
      </c>
      <c r="K698" t="s">
        <v>1980</v>
      </c>
      <c r="L698" t="s">
        <v>204</v>
      </c>
      <c r="M698" t="s">
        <v>205</v>
      </c>
      <c r="N698" t="s">
        <v>1981</v>
      </c>
      <c r="O698" t="s">
        <v>1982</v>
      </c>
      <c r="P698">
        <v>651.64020000000005</v>
      </c>
      <c r="Q698">
        <v>8157333</v>
      </c>
      <c r="R698" t="s">
        <v>144</v>
      </c>
      <c r="S698">
        <v>1</v>
      </c>
    </row>
    <row r="699" spans="1:19" x14ac:dyDescent="0.3">
      <c r="A699">
        <v>698</v>
      </c>
      <c r="B699" t="s">
        <v>19</v>
      </c>
      <c r="C699" t="s">
        <v>19</v>
      </c>
      <c r="D699">
        <v>698</v>
      </c>
      <c r="E699" t="s">
        <v>20</v>
      </c>
      <c r="F699">
        <v>23183</v>
      </c>
      <c r="G699">
        <v>698</v>
      </c>
      <c r="H699">
        <v>54</v>
      </c>
      <c r="I699" t="str">
        <f t="shared" si="10"/>
        <v>Medium</v>
      </c>
      <c r="J699" t="s">
        <v>1983</v>
      </c>
      <c r="K699" t="s">
        <v>1984</v>
      </c>
      <c r="L699" t="s">
        <v>124</v>
      </c>
      <c r="M699" t="s">
        <v>125</v>
      </c>
      <c r="N699" t="s">
        <v>1985</v>
      </c>
      <c r="O699" t="s">
        <v>227</v>
      </c>
      <c r="P699">
        <v>649.59069999999997</v>
      </c>
      <c r="Q699">
        <v>7961703</v>
      </c>
      <c r="R699" t="s">
        <v>118</v>
      </c>
      <c r="S699">
        <v>2</v>
      </c>
    </row>
    <row r="700" spans="1:19" x14ac:dyDescent="0.3">
      <c r="A700">
        <v>699</v>
      </c>
      <c r="B700" t="s">
        <v>19</v>
      </c>
      <c r="C700" t="s">
        <v>19</v>
      </c>
      <c r="D700">
        <v>699</v>
      </c>
      <c r="E700" t="s">
        <v>20</v>
      </c>
      <c r="F700">
        <v>23018</v>
      </c>
      <c r="G700">
        <v>699</v>
      </c>
      <c r="H700">
        <v>1</v>
      </c>
      <c r="I700" t="str">
        <f t="shared" si="10"/>
        <v>Small</v>
      </c>
      <c r="J700" t="s">
        <v>1986</v>
      </c>
      <c r="K700" t="s">
        <v>1987</v>
      </c>
      <c r="L700" t="s">
        <v>77</v>
      </c>
      <c r="M700" t="s">
        <v>78</v>
      </c>
      <c r="N700" t="s">
        <v>1988</v>
      </c>
      <c r="O700" t="s">
        <v>1989</v>
      </c>
      <c r="P700">
        <v>649.04470000000003</v>
      </c>
      <c r="Q700">
        <v>4269742</v>
      </c>
      <c r="R700" t="s">
        <v>467</v>
      </c>
      <c r="S700">
        <v>2</v>
      </c>
    </row>
    <row r="701" spans="1:19" x14ac:dyDescent="0.3">
      <c r="A701">
        <v>700</v>
      </c>
      <c r="B701" t="s">
        <v>19</v>
      </c>
      <c r="C701" t="s">
        <v>19</v>
      </c>
      <c r="D701">
        <v>700</v>
      </c>
      <c r="E701" t="s">
        <v>20</v>
      </c>
      <c r="F701">
        <v>22900</v>
      </c>
      <c r="G701">
        <v>700</v>
      </c>
      <c r="H701">
        <v>180</v>
      </c>
      <c r="I701" t="str">
        <f t="shared" si="10"/>
        <v>Medium</v>
      </c>
      <c r="J701" t="s">
        <v>1990</v>
      </c>
      <c r="K701" t="s">
        <v>1991</v>
      </c>
      <c r="L701" t="s">
        <v>530</v>
      </c>
      <c r="M701" t="s">
        <v>531</v>
      </c>
      <c r="N701" t="s">
        <v>532</v>
      </c>
      <c r="O701" t="s">
        <v>533</v>
      </c>
      <c r="P701">
        <v>645.74879999999996</v>
      </c>
      <c r="Q701">
        <v>20363237</v>
      </c>
      <c r="R701" t="s">
        <v>42</v>
      </c>
      <c r="S701">
        <v>2</v>
      </c>
    </row>
    <row r="702" spans="1:19" x14ac:dyDescent="0.3">
      <c r="A702">
        <v>701</v>
      </c>
      <c r="B702" t="s">
        <v>19</v>
      </c>
      <c r="C702" t="s">
        <v>19</v>
      </c>
      <c r="D702">
        <v>701</v>
      </c>
      <c r="E702" t="s">
        <v>20</v>
      </c>
      <c r="F702">
        <v>23173</v>
      </c>
      <c r="G702">
        <v>701</v>
      </c>
      <c r="H702">
        <v>22</v>
      </c>
      <c r="I702" t="str">
        <f t="shared" si="10"/>
        <v>Small</v>
      </c>
      <c r="J702" t="s">
        <v>1992</v>
      </c>
      <c r="K702" t="s">
        <v>1993</v>
      </c>
      <c r="L702" t="s">
        <v>176</v>
      </c>
      <c r="M702" t="s">
        <v>177</v>
      </c>
      <c r="N702" t="s">
        <v>1994</v>
      </c>
      <c r="O702" t="s">
        <v>298</v>
      </c>
      <c r="P702">
        <v>645.49480000000005</v>
      </c>
      <c r="Q702">
        <v>6225075</v>
      </c>
      <c r="R702" t="s">
        <v>121</v>
      </c>
      <c r="S702">
        <v>2</v>
      </c>
    </row>
    <row r="703" spans="1:19" x14ac:dyDescent="0.3">
      <c r="A703">
        <v>702</v>
      </c>
      <c r="B703" t="s">
        <v>19</v>
      </c>
      <c r="C703" t="s">
        <v>19</v>
      </c>
      <c r="D703">
        <v>702</v>
      </c>
      <c r="E703" t="s">
        <v>20</v>
      </c>
      <c r="F703">
        <v>21342</v>
      </c>
      <c r="G703">
        <v>702</v>
      </c>
      <c r="H703">
        <v>70</v>
      </c>
      <c r="I703" t="str">
        <f t="shared" si="10"/>
        <v>Medium</v>
      </c>
      <c r="J703" t="s">
        <v>1995</v>
      </c>
      <c r="K703" t="s">
        <v>1996</v>
      </c>
      <c r="L703" t="s">
        <v>210</v>
      </c>
      <c r="M703" t="s">
        <v>211</v>
      </c>
      <c r="N703" t="s">
        <v>1997</v>
      </c>
      <c r="P703">
        <v>643.73879999999997</v>
      </c>
      <c r="Q703">
        <v>12645835</v>
      </c>
      <c r="R703" t="s">
        <v>61</v>
      </c>
      <c r="S703">
        <v>3</v>
      </c>
    </row>
    <row r="704" spans="1:19" x14ac:dyDescent="0.3">
      <c r="A704">
        <v>703</v>
      </c>
      <c r="B704" t="s">
        <v>19</v>
      </c>
      <c r="C704" t="s">
        <v>19</v>
      </c>
      <c r="D704">
        <v>703</v>
      </c>
      <c r="E704" t="s">
        <v>20</v>
      </c>
      <c r="F704">
        <v>26365</v>
      </c>
      <c r="G704">
        <v>703</v>
      </c>
      <c r="H704">
        <v>26</v>
      </c>
      <c r="I704" t="str">
        <f t="shared" si="10"/>
        <v>Small</v>
      </c>
      <c r="J704" t="s">
        <v>1998</v>
      </c>
      <c r="K704" t="s">
        <v>1999</v>
      </c>
      <c r="L704" t="s">
        <v>185</v>
      </c>
      <c r="M704" t="s">
        <v>186</v>
      </c>
      <c r="N704" t="s">
        <v>185</v>
      </c>
      <c r="O704" t="s">
        <v>179</v>
      </c>
      <c r="P704">
        <v>643.70460000000003</v>
      </c>
      <c r="Q704">
        <v>3071500</v>
      </c>
      <c r="R704" t="s">
        <v>151</v>
      </c>
      <c r="S704">
        <v>1</v>
      </c>
    </row>
    <row r="705" spans="1:19" x14ac:dyDescent="0.3">
      <c r="A705">
        <v>704</v>
      </c>
      <c r="B705" t="s">
        <v>19</v>
      </c>
      <c r="C705" t="s">
        <v>19</v>
      </c>
      <c r="D705">
        <v>704</v>
      </c>
      <c r="E705" t="s">
        <v>20</v>
      </c>
      <c r="F705">
        <v>24856</v>
      </c>
      <c r="G705">
        <v>704</v>
      </c>
      <c r="H705">
        <v>15</v>
      </c>
      <c r="I705" t="str">
        <f t="shared" si="10"/>
        <v>Small</v>
      </c>
      <c r="J705" t="s">
        <v>2000</v>
      </c>
      <c r="K705" t="s">
        <v>2001</v>
      </c>
      <c r="L705" t="s">
        <v>70</v>
      </c>
      <c r="M705" t="s">
        <v>71</v>
      </c>
      <c r="N705" t="s">
        <v>839</v>
      </c>
      <c r="O705" t="s">
        <v>73</v>
      </c>
      <c r="P705">
        <v>642.73479999999995</v>
      </c>
      <c r="Q705">
        <v>2389712</v>
      </c>
      <c r="R705" t="s">
        <v>42</v>
      </c>
      <c r="S705">
        <v>1</v>
      </c>
    </row>
    <row r="706" spans="1:19" x14ac:dyDescent="0.3">
      <c r="A706">
        <v>705</v>
      </c>
      <c r="B706" t="s">
        <v>19</v>
      </c>
      <c r="C706" t="s">
        <v>19</v>
      </c>
      <c r="D706">
        <v>705</v>
      </c>
      <c r="E706" t="s">
        <v>20</v>
      </c>
      <c r="F706">
        <v>23761</v>
      </c>
      <c r="G706">
        <v>705</v>
      </c>
      <c r="H706">
        <v>44</v>
      </c>
      <c r="I706" t="str">
        <f t="shared" si="10"/>
        <v>Small</v>
      </c>
      <c r="J706" t="s">
        <v>2002</v>
      </c>
      <c r="K706" t="s">
        <v>2003</v>
      </c>
      <c r="L706" t="s">
        <v>210</v>
      </c>
      <c r="M706" t="s">
        <v>211</v>
      </c>
      <c r="N706" t="s">
        <v>2004</v>
      </c>
      <c r="O706" t="s">
        <v>36</v>
      </c>
      <c r="P706">
        <v>642.47910000000002</v>
      </c>
      <c r="Q706">
        <v>5331000</v>
      </c>
      <c r="R706" t="s">
        <v>144</v>
      </c>
      <c r="S706">
        <v>2</v>
      </c>
    </row>
    <row r="707" spans="1:19" x14ac:dyDescent="0.3">
      <c r="A707">
        <v>706</v>
      </c>
      <c r="B707" t="s">
        <v>19</v>
      </c>
      <c r="C707" t="s">
        <v>19</v>
      </c>
      <c r="D707">
        <v>706</v>
      </c>
      <c r="E707" t="s">
        <v>20</v>
      </c>
      <c r="F707">
        <v>25714</v>
      </c>
      <c r="G707">
        <v>706</v>
      </c>
      <c r="H707">
        <v>12</v>
      </c>
      <c r="I707" t="str">
        <f t="shared" ref="I707:I770" si="11">IF(H707&lt;=50,"Small",IF(H707&lt;=200,"Medium",IF(H707&lt;=500,"Large","Enterprise")))</f>
        <v>Small</v>
      </c>
      <c r="J707" t="s">
        <v>2005</v>
      </c>
      <c r="K707" t="s">
        <v>2006</v>
      </c>
      <c r="L707" t="s">
        <v>23</v>
      </c>
      <c r="M707" t="s">
        <v>24</v>
      </c>
      <c r="N707" t="s">
        <v>775</v>
      </c>
      <c r="O707" t="s">
        <v>60</v>
      </c>
      <c r="P707">
        <v>641.78480000000002</v>
      </c>
      <c r="Q707">
        <v>2439374</v>
      </c>
      <c r="R707" t="s">
        <v>144</v>
      </c>
      <c r="S707">
        <v>1</v>
      </c>
    </row>
    <row r="708" spans="1:19" x14ac:dyDescent="0.3">
      <c r="A708">
        <v>707</v>
      </c>
      <c r="B708" t="s">
        <v>19</v>
      </c>
      <c r="C708" t="s">
        <v>19</v>
      </c>
      <c r="D708">
        <v>707</v>
      </c>
      <c r="E708" t="s">
        <v>20</v>
      </c>
      <c r="F708">
        <v>25663</v>
      </c>
      <c r="G708">
        <v>707</v>
      </c>
      <c r="H708">
        <v>10</v>
      </c>
      <c r="I708" t="str">
        <f t="shared" si="11"/>
        <v>Small</v>
      </c>
      <c r="J708" t="s">
        <v>2007</v>
      </c>
      <c r="K708" t="s">
        <v>2008</v>
      </c>
      <c r="L708" t="s">
        <v>164</v>
      </c>
      <c r="M708" t="s">
        <v>165</v>
      </c>
      <c r="N708" t="s">
        <v>1126</v>
      </c>
      <c r="O708" t="s">
        <v>167</v>
      </c>
      <c r="P708">
        <v>639.60979999999995</v>
      </c>
      <c r="Q708">
        <v>3339708</v>
      </c>
      <c r="R708" t="s">
        <v>42</v>
      </c>
      <c r="S708">
        <v>1</v>
      </c>
    </row>
    <row r="709" spans="1:19" x14ac:dyDescent="0.3">
      <c r="A709">
        <v>708</v>
      </c>
      <c r="B709" t="s">
        <v>19</v>
      </c>
      <c r="C709" t="s">
        <v>19</v>
      </c>
      <c r="D709">
        <v>708</v>
      </c>
      <c r="E709" t="s">
        <v>20</v>
      </c>
      <c r="F709">
        <v>21112</v>
      </c>
      <c r="G709">
        <v>708</v>
      </c>
      <c r="H709">
        <v>40</v>
      </c>
      <c r="I709" t="str">
        <f t="shared" si="11"/>
        <v>Small</v>
      </c>
      <c r="J709" t="s">
        <v>2009</v>
      </c>
      <c r="K709" t="s">
        <v>2010</v>
      </c>
      <c r="L709" t="s">
        <v>33</v>
      </c>
      <c r="M709" t="s">
        <v>34</v>
      </c>
      <c r="N709" t="s">
        <v>2011</v>
      </c>
      <c r="O709" t="s">
        <v>36</v>
      </c>
      <c r="P709">
        <v>639.26610000000005</v>
      </c>
      <c r="Q709">
        <v>6254797</v>
      </c>
      <c r="R709" t="s">
        <v>118</v>
      </c>
      <c r="S709">
        <v>3</v>
      </c>
    </row>
    <row r="710" spans="1:19" x14ac:dyDescent="0.3">
      <c r="A710">
        <v>709</v>
      </c>
      <c r="B710" t="s">
        <v>19</v>
      </c>
      <c r="C710" t="s">
        <v>19</v>
      </c>
      <c r="D710">
        <v>709</v>
      </c>
      <c r="E710" t="s">
        <v>20</v>
      </c>
      <c r="F710">
        <v>25169</v>
      </c>
      <c r="G710">
        <v>709</v>
      </c>
      <c r="H710">
        <v>33</v>
      </c>
      <c r="I710" t="str">
        <f t="shared" si="11"/>
        <v>Small</v>
      </c>
      <c r="J710" t="s">
        <v>2012</v>
      </c>
      <c r="K710" t="s">
        <v>2013</v>
      </c>
      <c r="L710" t="s">
        <v>95</v>
      </c>
      <c r="M710" t="s">
        <v>96</v>
      </c>
      <c r="N710" t="s">
        <v>509</v>
      </c>
      <c r="O710" t="s">
        <v>489</v>
      </c>
      <c r="P710">
        <v>639.255</v>
      </c>
      <c r="Q710">
        <v>3538836</v>
      </c>
      <c r="R710" t="s">
        <v>42</v>
      </c>
      <c r="S710">
        <v>1</v>
      </c>
    </row>
    <row r="711" spans="1:19" x14ac:dyDescent="0.3">
      <c r="A711">
        <v>710</v>
      </c>
      <c r="B711" t="s">
        <v>19</v>
      </c>
      <c r="C711" t="s">
        <v>19</v>
      </c>
      <c r="D711">
        <v>710</v>
      </c>
      <c r="E711" t="s">
        <v>20</v>
      </c>
      <c r="F711">
        <v>21181</v>
      </c>
      <c r="G711">
        <v>710</v>
      </c>
      <c r="H711">
        <v>35</v>
      </c>
      <c r="I711" t="str">
        <f t="shared" si="11"/>
        <v>Small</v>
      </c>
      <c r="J711" t="s">
        <v>2014</v>
      </c>
      <c r="K711" t="s">
        <v>2015</v>
      </c>
      <c r="L711" t="s">
        <v>360</v>
      </c>
      <c r="M711" t="s">
        <v>361</v>
      </c>
      <c r="N711" t="s">
        <v>555</v>
      </c>
      <c r="O711" t="s">
        <v>556</v>
      </c>
      <c r="P711">
        <v>636.80579999999998</v>
      </c>
      <c r="Q711">
        <v>5935015</v>
      </c>
      <c r="R711" t="s">
        <v>428</v>
      </c>
      <c r="S711">
        <v>3</v>
      </c>
    </row>
    <row r="712" spans="1:19" x14ac:dyDescent="0.3">
      <c r="A712">
        <v>711</v>
      </c>
      <c r="B712" t="s">
        <v>19</v>
      </c>
      <c r="C712" t="s">
        <v>19</v>
      </c>
      <c r="D712">
        <v>711</v>
      </c>
      <c r="E712" t="s">
        <v>20</v>
      </c>
      <c r="F712">
        <v>21287</v>
      </c>
      <c r="G712">
        <v>711</v>
      </c>
      <c r="H712">
        <v>22</v>
      </c>
      <c r="I712" t="str">
        <f t="shared" si="11"/>
        <v>Small</v>
      </c>
      <c r="J712" t="s">
        <v>2016</v>
      </c>
      <c r="K712" t="s">
        <v>2017</v>
      </c>
      <c r="L712" t="s">
        <v>131</v>
      </c>
      <c r="M712" t="s">
        <v>132</v>
      </c>
      <c r="N712" t="s">
        <v>2018</v>
      </c>
      <c r="O712" t="s">
        <v>143</v>
      </c>
      <c r="P712">
        <v>636.41499999999996</v>
      </c>
      <c r="Q712">
        <v>8556885</v>
      </c>
      <c r="R712" t="s">
        <v>144</v>
      </c>
      <c r="S712">
        <v>3</v>
      </c>
    </row>
    <row r="713" spans="1:19" x14ac:dyDescent="0.3">
      <c r="A713">
        <v>712</v>
      </c>
      <c r="B713" t="s">
        <v>19</v>
      </c>
      <c r="C713" t="s">
        <v>19</v>
      </c>
      <c r="D713">
        <v>712</v>
      </c>
      <c r="E713" t="s">
        <v>20</v>
      </c>
      <c r="F713">
        <v>21133</v>
      </c>
      <c r="G713">
        <v>712</v>
      </c>
      <c r="H713">
        <v>1321</v>
      </c>
      <c r="I713" t="str">
        <f t="shared" si="11"/>
        <v>Enterprise</v>
      </c>
      <c r="J713" t="s">
        <v>2019</v>
      </c>
      <c r="K713" t="s">
        <v>2020</v>
      </c>
      <c r="L713" t="s">
        <v>33</v>
      </c>
      <c r="M713" t="s">
        <v>34</v>
      </c>
      <c r="N713" t="s">
        <v>2021</v>
      </c>
      <c r="O713" t="s">
        <v>36</v>
      </c>
      <c r="P713">
        <v>636.30119999999999</v>
      </c>
      <c r="Q713">
        <v>82174972</v>
      </c>
      <c r="R713" t="s">
        <v>118</v>
      </c>
      <c r="S713">
        <v>3</v>
      </c>
    </row>
    <row r="714" spans="1:19" x14ac:dyDescent="0.3">
      <c r="A714">
        <v>713</v>
      </c>
      <c r="B714" t="s">
        <v>19</v>
      </c>
      <c r="C714" t="s">
        <v>19</v>
      </c>
      <c r="D714">
        <v>713</v>
      </c>
      <c r="E714" t="s">
        <v>20</v>
      </c>
      <c r="F714">
        <v>25404</v>
      </c>
      <c r="G714">
        <v>713</v>
      </c>
      <c r="H714">
        <v>44</v>
      </c>
      <c r="I714" t="str">
        <f t="shared" si="11"/>
        <v>Small</v>
      </c>
      <c r="J714" t="s">
        <v>2022</v>
      </c>
      <c r="K714" t="s">
        <v>2023</v>
      </c>
      <c r="L714" t="s">
        <v>95</v>
      </c>
      <c r="M714" t="s">
        <v>96</v>
      </c>
      <c r="N714" t="s">
        <v>2024</v>
      </c>
      <c r="O714" t="s">
        <v>98</v>
      </c>
      <c r="P714">
        <v>635.78430000000003</v>
      </c>
      <c r="Q714">
        <v>3002000</v>
      </c>
      <c r="R714" t="s">
        <v>27</v>
      </c>
      <c r="S714">
        <v>1</v>
      </c>
    </row>
    <row r="715" spans="1:19" x14ac:dyDescent="0.3">
      <c r="A715">
        <v>714</v>
      </c>
      <c r="B715" t="s">
        <v>19</v>
      </c>
      <c r="C715" t="s">
        <v>19</v>
      </c>
      <c r="D715">
        <v>714</v>
      </c>
      <c r="E715" t="s">
        <v>20</v>
      </c>
      <c r="F715">
        <v>22966</v>
      </c>
      <c r="G715">
        <v>714</v>
      </c>
      <c r="H715">
        <v>77</v>
      </c>
      <c r="I715" t="str">
        <f t="shared" si="11"/>
        <v>Medium</v>
      </c>
      <c r="J715" t="s">
        <v>2025</v>
      </c>
      <c r="K715" t="s">
        <v>2026</v>
      </c>
      <c r="L715" t="s">
        <v>33</v>
      </c>
      <c r="M715" t="s">
        <v>34</v>
      </c>
      <c r="N715" t="s">
        <v>801</v>
      </c>
      <c r="O715" t="s">
        <v>36</v>
      </c>
      <c r="P715">
        <v>635.65070000000003</v>
      </c>
      <c r="Q715">
        <v>7966001</v>
      </c>
      <c r="R715" t="s">
        <v>144</v>
      </c>
      <c r="S715">
        <v>2</v>
      </c>
    </row>
    <row r="716" spans="1:19" x14ac:dyDescent="0.3">
      <c r="A716">
        <v>715</v>
      </c>
      <c r="B716" t="s">
        <v>19</v>
      </c>
      <c r="C716" t="s">
        <v>19</v>
      </c>
      <c r="D716">
        <v>715</v>
      </c>
      <c r="E716" t="s">
        <v>20</v>
      </c>
      <c r="F716">
        <v>22963</v>
      </c>
      <c r="G716">
        <v>715</v>
      </c>
      <c r="H716">
        <v>12</v>
      </c>
      <c r="I716" t="str">
        <f t="shared" si="11"/>
        <v>Small</v>
      </c>
      <c r="J716" t="s">
        <v>2027</v>
      </c>
      <c r="K716" t="s">
        <v>2028</v>
      </c>
      <c r="L716" t="s">
        <v>170</v>
      </c>
      <c r="M716" t="s">
        <v>171</v>
      </c>
      <c r="N716" t="s">
        <v>2029</v>
      </c>
      <c r="O716" t="s">
        <v>377</v>
      </c>
      <c r="P716">
        <v>635.63070000000005</v>
      </c>
      <c r="Q716">
        <v>11314000</v>
      </c>
      <c r="R716" t="s">
        <v>467</v>
      </c>
      <c r="S716">
        <v>2</v>
      </c>
    </row>
    <row r="717" spans="1:19" x14ac:dyDescent="0.3">
      <c r="A717">
        <v>716</v>
      </c>
      <c r="B717" t="s">
        <v>19</v>
      </c>
      <c r="C717" t="s">
        <v>19</v>
      </c>
      <c r="D717">
        <v>716</v>
      </c>
      <c r="E717" t="s">
        <v>20</v>
      </c>
      <c r="F717">
        <v>25731</v>
      </c>
      <c r="G717">
        <v>716</v>
      </c>
      <c r="H717">
        <v>11</v>
      </c>
      <c r="I717" t="str">
        <f t="shared" si="11"/>
        <v>Small</v>
      </c>
      <c r="J717" t="s">
        <v>2030</v>
      </c>
      <c r="K717" t="s">
        <v>2031</v>
      </c>
      <c r="L717" t="s">
        <v>33</v>
      </c>
      <c r="M717" t="s">
        <v>34</v>
      </c>
      <c r="N717" t="s">
        <v>2032</v>
      </c>
      <c r="O717" t="s">
        <v>571</v>
      </c>
      <c r="P717">
        <v>635.0951</v>
      </c>
      <c r="Q717">
        <v>11873410</v>
      </c>
      <c r="R717" t="s">
        <v>118</v>
      </c>
      <c r="S717">
        <v>1</v>
      </c>
    </row>
    <row r="718" spans="1:19" x14ac:dyDescent="0.3">
      <c r="A718">
        <v>717</v>
      </c>
      <c r="B718" t="s">
        <v>19</v>
      </c>
      <c r="C718" t="s">
        <v>19</v>
      </c>
      <c r="D718">
        <v>717</v>
      </c>
      <c r="E718" t="s">
        <v>20</v>
      </c>
      <c r="F718">
        <v>23004</v>
      </c>
      <c r="G718">
        <v>717</v>
      </c>
      <c r="H718">
        <v>280</v>
      </c>
      <c r="I718" t="str">
        <f t="shared" si="11"/>
        <v>Large</v>
      </c>
      <c r="J718" t="s">
        <v>2033</v>
      </c>
      <c r="K718" t="s">
        <v>2034</v>
      </c>
      <c r="L718" t="s">
        <v>246</v>
      </c>
      <c r="M718" t="s">
        <v>247</v>
      </c>
      <c r="N718" t="s">
        <v>2035</v>
      </c>
      <c r="O718" t="s">
        <v>432</v>
      </c>
      <c r="P718">
        <v>633.16319999999996</v>
      </c>
      <c r="Q718">
        <v>6436000</v>
      </c>
      <c r="R718" t="s">
        <v>61</v>
      </c>
      <c r="S718">
        <v>2</v>
      </c>
    </row>
    <row r="719" spans="1:19" x14ac:dyDescent="0.3">
      <c r="A719">
        <v>718</v>
      </c>
      <c r="B719" t="s">
        <v>19</v>
      </c>
      <c r="C719" t="s">
        <v>19</v>
      </c>
      <c r="D719">
        <v>718</v>
      </c>
      <c r="E719" t="s">
        <v>20</v>
      </c>
      <c r="F719">
        <v>21238</v>
      </c>
      <c r="G719">
        <v>718</v>
      </c>
      <c r="H719">
        <v>65</v>
      </c>
      <c r="I719" t="str">
        <f t="shared" si="11"/>
        <v>Medium</v>
      </c>
      <c r="J719" t="s">
        <v>2036</v>
      </c>
      <c r="K719" t="s">
        <v>2037</v>
      </c>
      <c r="L719" t="s">
        <v>154</v>
      </c>
      <c r="M719" t="s">
        <v>155</v>
      </c>
      <c r="N719" t="s">
        <v>373</v>
      </c>
      <c r="O719" t="s">
        <v>298</v>
      </c>
      <c r="P719">
        <v>632.02239999999995</v>
      </c>
      <c r="Q719">
        <v>14015199</v>
      </c>
      <c r="R719" t="s">
        <v>61</v>
      </c>
      <c r="S719">
        <v>3</v>
      </c>
    </row>
    <row r="720" spans="1:19" x14ac:dyDescent="0.3">
      <c r="A720">
        <v>719</v>
      </c>
      <c r="B720" t="s">
        <v>19</v>
      </c>
      <c r="C720" t="s">
        <v>19</v>
      </c>
      <c r="D720">
        <v>719</v>
      </c>
      <c r="E720" t="s">
        <v>20</v>
      </c>
      <c r="F720">
        <v>26228</v>
      </c>
      <c r="G720">
        <v>719</v>
      </c>
      <c r="H720">
        <v>41</v>
      </c>
      <c r="I720" t="str">
        <f t="shared" si="11"/>
        <v>Small</v>
      </c>
      <c r="J720" t="s">
        <v>2038</v>
      </c>
      <c r="K720" t="s">
        <v>2039</v>
      </c>
      <c r="L720" t="s">
        <v>33</v>
      </c>
      <c r="M720" t="s">
        <v>34</v>
      </c>
      <c r="N720" t="s">
        <v>830</v>
      </c>
      <c r="O720" t="s">
        <v>36</v>
      </c>
      <c r="P720">
        <v>630.29409999999996</v>
      </c>
      <c r="Q720">
        <v>4966000</v>
      </c>
      <c r="R720" t="s">
        <v>49</v>
      </c>
      <c r="S720">
        <v>1</v>
      </c>
    </row>
    <row r="721" spans="1:19" x14ac:dyDescent="0.3">
      <c r="A721">
        <v>720</v>
      </c>
      <c r="B721" t="s">
        <v>19</v>
      </c>
      <c r="C721" t="s">
        <v>19</v>
      </c>
      <c r="D721">
        <v>720</v>
      </c>
      <c r="E721" t="s">
        <v>20</v>
      </c>
      <c r="F721">
        <v>22921</v>
      </c>
      <c r="G721">
        <v>720</v>
      </c>
      <c r="H721">
        <v>389</v>
      </c>
      <c r="I721" t="str">
        <f t="shared" si="11"/>
        <v>Large</v>
      </c>
      <c r="J721" t="s">
        <v>2040</v>
      </c>
      <c r="K721" t="s">
        <v>2041</v>
      </c>
      <c r="L721" t="s">
        <v>257</v>
      </c>
      <c r="M721" t="s">
        <v>258</v>
      </c>
      <c r="N721" t="s">
        <v>259</v>
      </c>
      <c r="O721" t="s">
        <v>259</v>
      </c>
      <c r="P721">
        <v>629.44849999999997</v>
      </c>
      <c r="Q721">
        <v>50310623</v>
      </c>
      <c r="R721" t="s">
        <v>243</v>
      </c>
      <c r="S721">
        <v>2</v>
      </c>
    </row>
    <row r="722" spans="1:19" x14ac:dyDescent="0.3">
      <c r="A722">
        <v>721</v>
      </c>
      <c r="B722" t="s">
        <v>19</v>
      </c>
      <c r="C722" t="s">
        <v>19</v>
      </c>
      <c r="D722">
        <v>721</v>
      </c>
      <c r="E722" t="s">
        <v>20</v>
      </c>
      <c r="F722">
        <v>23276</v>
      </c>
      <c r="G722">
        <v>721</v>
      </c>
      <c r="H722">
        <v>20</v>
      </c>
      <c r="I722" t="str">
        <f t="shared" si="11"/>
        <v>Small</v>
      </c>
      <c r="J722" t="s">
        <v>2042</v>
      </c>
      <c r="K722" t="s">
        <v>2043</v>
      </c>
      <c r="L722" t="s">
        <v>131</v>
      </c>
      <c r="M722" t="s">
        <v>132</v>
      </c>
      <c r="N722" t="s">
        <v>794</v>
      </c>
      <c r="O722" t="s">
        <v>794</v>
      </c>
      <c r="P722">
        <v>629.12429999999995</v>
      </c>
      <c r="Q722">
        <v>5167676</v>
      </c>
      <c r="R722" t="s">
        <v>42</v>
      </c>
      <c r="S722">
        <v>2</v>
      </c>
    </row>
    <row r="723" spans="1:19" x14ac:dyDescent="0.3">
      <c r="A723">
        <v>722</v>
      </c>
      <c r="B723" t="s">
        <v>19</v>
      </c>
      <c r="C723" t="s">
        <v>19</v>
      </c>
      <c r="D723">
        <v>722</v>
      </c>
      <c r="E723" t="s">
        <v>20</v>
      </c>
      <c r="F723">
        <v>23067</v>
      </c>
      <c r="G723">
        <v>722</v>
      </c>
      <c r="H723">
        <v>20</v>
      </c>
      <c r="I723" t="str">
        <f t="shared" si="11"/>
        <v>Small</v>
      </c>
      <c r="J723" t="s">
        <v>2044</v>
      </c>
      <c r="K723" t="s">
        <v>2045</v>
      </c>
      <c r="L723" t="s">
        <v>185</v>
      </c>
      <c r="M723" t="s">
        <v>186</v>
      </c>
      <c r="N723" t="s">
        <v>185</v>
      </c>
      <c r="O723" t="s">
        <v>179</v>
      </c>
      <c r="P723">
        <v>628.96130000000005</v>
      </c>
      <c r="Q723">
        <v>19106076</v>
      </c>
      <c r="R723" t="s">
        <v>151</v>
      </c>
      <c r="S723">
        <v>2</v>
      </c>
    </row>
    <row r="724" spans="1:19" x14ac:dyDescent="0.3">
      <c r="A724">
        <v>723</v>
      </c>
      <c r="B724" t="s">
        <v>19</v>
      </c>
      <c r="C724" t="s">
        <v>19</v>
      </c>
      <c r="D724">
        <v>723</v>
      </c>
      <c r="E724" t="s">
        <v>20</v>
      </c>
      <c r="F724">
        <v>21166</v>
      </c>
      <c r="G724">
        <v>723</v>
      </c>
      <c r="H724">
        <v>160</v>
      </c>
      <c r="I724" t="str">
        <f t="shared" si="11"/>
        <v>Medium</v>
      </c>
      <c r="J724" t="s">
        <v>2046</v>
      </c>
      <c r="K724" t="s">
        <v>2047</v>
      </c>
      <c r="L724" t="s">
        <v>70</v>
      </c>
      <c r="M724" t="s">
        <v>71</v>
      </c>
      <c r="N724" t="s">
        <v>72</v>
      </c>
      <c r="O724" t="s">
        <v>73</v>
      </c>
      <c r="P724">
        <v>628.49159999999995</v>
      </c>
      <c r="Q724">
        <v>9994679</v>
      </c>
      <c r="R724" t="s">
        <v>42</v>
      </c>
      <c r="S724">
        <v>3</v>
      </c>
    </row>
    <row r="725" spans="1:19" x14ac:dyDescent="0.3">
      <c r="A725">
        <v>724</v>
      </c>
      <c r="B725" t="s">
        <v>19</v>
      </c>
      <c r="C725" t="s">
        <v>19</v>
      </c>
      <c r="D725">
        <v>724</v>
      </c>
      <c r="E725" t="s">
        <v>20</v>
      </c>
      <c r="F725">
        <v>23758</v>
      </c>
      <c r="G725">
        <v>724</v>
      </c>
      <c r="H725">
        <v>50</v>
      </c>
      <c r="I725" t="str">
        <f t="shared" si="11"/>
        <v>Small</v>
      </c>
      <c r="J725" t="s">
        <v>2048</v>
      </c>
      <c r="K725" t="s">
        <v>2049</v>
      </c>
      <c r="L725" t="s">
        <v>257</v>
      </c>
      <c r="M725" t="s">
        <v>258</v>
      </c>
      <c r="N725" t="s">
        <v>259</v>
      </c>
      <c r="O725" t="s">
        <v>259</v>
      </c>
      <c r="P725">
        <v>628.3347</v>
      </c>
      <c r="Q725">
        <v>15101896</v>
      </c>
      <c r="R725" t="s">
        <v>61</v>
      </c>
      <c r="S725">
        <v>2</v>
      </c>
    </row>
    <row r="726" spans="1:19" x14ac:dyDescent="0.3">
      <c r="A726">
        <v>725</v>
      </c>
      <c r="B726" t="s">
        <v>19</v>
      </c>
      <c r="C726" t="s">
        <v>19</v>
      </c>
      <c r="D726">
        <v>725</v>
      </c>
      <c r="E726" t="s">
        <v>20</v>
      </c>
      <c r="F726">
        <v>25760</v>
      </c>
      <c r="G726">
        <v>725</v>
      </c>
      <c r="H726">
        <v>181</v>
      </c>
      <c r="I726" t="str">
        <f t="shared" si="11"/>
        <v>Medium</v>
      </c>
      <c r="J726" t="s">
        <v>2050</v>
      </c>
      <c r="K726" t="s">
        <v>2051</v>
      </c>
      <c r="L726" t="s">
        <v>131</v>
      </c>
      <c r="M726" t="s">
        <v>132</v>
      </c>
      <c r="N726" t="s">
        <v>133</v>
      </c>
      <c r="O726" t="s">
        <v>133</v>
      </c>
      <c r="P726">
        <v>628.30769999999995</v>
      </c>
      <c r="Q726">
        <v>32262219</v>
      </c>
      <c r="R726" t="s">
        <v>121</v>
      </c>
      <c r="S726">
        <v>1</v>
      </c>
    </row>
    <row r="727" spans="1:19" x14ac:dyDescent="0.3">
      <c r="A727">
        <v>726</v>
      </c>
      <c r="B727" t="s">
        <v>19</v>
      </c>
      <c r="C727" t="s">
        <v>19</v>
      </c>
      <c r="D727">
        <v>726</v>
      </c>
      <c r="E727" t="s">
        <v>20</v>
      </c>
      <c r="F727">
        <v>21194</v>
      </c>
      <c r="G727">
        <v>726</v>
      </c>
      <c r="H727">
        <v>225</v>
      </c>
      <c r="I727" t="str">
        <f t="shared" si="11"/>
        <v>Large</v>
      </c>
      <c r="J727" t="s">
        <v>2052</v>
      </c>
      <c r="K727" t="s">
        <v>2053</v>
      </c>
      <c r="L727" t="s">
        <v>185</v>
      </c>
      <c r="M727" t="s">
        <v>186</v>
      </c>
      <c r="N727" t="s">
        <v>185</v>
      </c>
      <c r="O727" t="s">
        <v>179</v>
      </c>
      <c r="P727">
        <v>627.49120000000005</v>
      </c>
      <c r="Q727">
        <v>65249287</v>
      </c>
      <c r="R727" t="s">
        <v>121</v>
      </c>
      <c r="S727">
        <v>3</v>
      </c>
    </row>
    <row r="728" spans="1:19" x14ac:dyDescent="0.3">
      <c r="A728">
        <v>727</v>
      </c>
      <c r="B728" t="s">
        <v>19</v>
      </c>
      <c r="C728" t="s">
        <v>19</v>
      </c>
      <c r="D728">
        <v>727</v>
      </c>
      <c r="E728" t="s">
        <v>20</v>
      </c>
      <c r="F728">
        <v>21025</v>
      </c>
      <c r="G728">
        <v>727</v>
      </c>
      <c r="H728">
        <v>37</v>
      </c>
      <c r="I728" t="str">
        <f t="shared" si="11"/>
        <v>Small</v>
      </c>
      <c r="J728" t="s">
        <v>2054</v>
      </c>
      <c r="K728" t="s">
        <v>2055</v>
      </c>
      <c r="L728" t="s">
        <v>731</v>
      </c>
      <c r="M728" t="s">
        <v>732</v>
      </c>
      <c r="N728" t="s">
        <v>1669</v>
      </c>
      <c r="O728" t="s">
        <v>734</v>
      </c>
      <c r="P728">
        <v>627.37149999999997</v>
      </c>
      <c r="Q728">
        <v>18042465</v>
      </c>
      <c r="R728" t="s">
        <v>666</v>
      </c>
      <c r="S728">
        <v>3</v>
      </c>
    </row>
    <row r="729" spans="1:19" x14ac:dyDescent="0.3">
      <c r="A729">
        <v>728</v>
      </c>
      <c r="B729" t="s">
        <v>19</v>
      </c>
      <c r="C729" t="s">
        <v>19</v>
      </c>
      <c r="D729">
        <v>728</v>
      </c>
      <c r="E729" t="s">
        <v>20</v>
      </c>
      <c r="F729">
        <v>23261</v>
      </c>
      <c r="G729">
        <v>728</v>
      </c>
      <c r="H729">
        <v>12</v>
      </c>
      <c r="I729" t="str">
        <f t="shared" si="11"/>
        <v>Small</v>
      </c>
      <c r="J729" t="s">
        <v>2056</v>
      </c>
      <c r="K729" t="s">
        <v>2057</v>
      </c>
      <c r="L729" t="s">
        <v>77</v>
      </c>
      <c r="M729" t="s">
        <v>78</v>
      </c>
      <c r="N729" t="s">
        <v>1988</v>
      </c>
      <c r="O729" t="s">
        <v>1989</v>
      </c>
      <c r="P729">
        <v>627.0258</v>
      </c>
      <c r="Q729">
        <v>7080133</v>
      </c>
      <c r="R729" t="s">
        <v>467</v>
      </c>
      <c r="S729">
        <v>2</v>
      </c>
    </row>
    <row r="730" spans="1:19" x14ac:dyDescent="0.3">
      <c r="A730">
        <v>729</v>
      </c>
      <c r="B730" t="s">
        <v>19</v>
      </c>
      <c r="C730" t="s">
        <v>19</v>
      </c>
      <c r="D730">
        <v>729</v>
      </c>
      <c r="E730" t="s">
        <v>20</v>
      </c>
      <c r="F730">
        <v>21030</v>
      </c>
      <c r="G730">
        <v>729</v>
      </c>
      <c r="H730">
        <v>69</v>
      </c>
      <c r="I730" t="str">
        <f t="shared" si="11"/>
        <v>Medium</v>
      </c>
      <c r="J730" t="s">
        <v>2058</v>
      </c>
      <c r="K730" t="s">
        <v>2059</v>
      </c>
      <c r="L730" t="s">
        <v>195</v>
      </c>
      <c r="M730" t="s">
        <v>196</v>
      </c>
      <c r="N730" t="s">
        <v>2060</v>
      </c>
      <c r="O730" t="s">
        <v>2061</v>
      </c>
      <c r="P730">
        <v>626.04600000000005</v>
      </c>
      <c r="Q730">
        <v>22655060</v>
      </c>
      <c r="R730" t="s">
        <v>274</v>
      </c>
      <c r="S730">
        <v>3</v>
      </c>
    </row>
    <row r="731" spans="1:19" x14ac:dyDescent="0.3">
      <c r="A731">
        <v>730</v>
      </c>
      <c r="B731" t="s">
        <v>19</v>
      </c>
      <c r="C731" t="s">
        <v>19</v>
      </c>
      <c r="D731">
        <v>730</v>
      </c>
      <c r="E731" t="s">
        <v>20</v>
      </c>
      <c r="F731">
        <v>23161</v>
      </c>
      <c r="G731">
        <v>730</v>
      </c>
      <c r="H731">
        <v>5</v>
      </c>
      <c r="I731" t="str">
        <f t="shared" si="11"/>
        <v>Small</v>
      </c>
      <c r="J731" t="s">
        <v>2062</v>
      </c>
      <c r="K731" t="s">
        <v>2063</v>
      </c>
      <c r="L731" t="s">
        <v>185</v>
      </c>
      <c r="M731" t="s">
        <v>186</v>
      </c>
      <c r="N731" t="s">
        <v>2064</v>
      </c>
      <c r="O731" t="s">
        <v>1280</v>
      </c>
      <c r="P731">
        <v>626.03930000000003</v>
      </c>
      <c r="Q731">
        <v>4141568</v>
      </c>
      <c r="R731" t="s">
        <v>49</v>
      </c>
      <c r="S731">
        <v>2</v>
      </c>
    </row>
    <row r="732" spans="1:19" x14ac:dyDescent="0.3">
      <c r="A732">
        <v>731</v>
      </c>
      <c r="B732" t="s">
        <v>19</v>
      </c>
      <c r="C732" t="s">
        <v>19</v>
      </c>
      <c r="D732">
        <v>731</v>
      </c>
      <c r="E732" t="s">
        <v>20</v>
      </c>
      <c r="F732">
        <v>26081</v>
      </c>
      <c r="G732">
        <v>731</v>
      </c>
      <c r="H732">
        <v>13</v>
      </c>
      <c r="I732" t="str">
        <f t="shared" si="11"/>
        <v>Small</v>
      </c>
      <c r="J732" t="s">
        <v>2065</v>
      </c>
      <c r="K732" t="s">
        <v>2066</v>
      </c>
      <c r="L732" t="s">
        <v>204</v>
      </c>
      <c r="M732" t="s">
        <v>205</v>
      </c>
      <c r="N732" t="s">
        <v>1981</v>
      </c>
      <c r="O732" t="s">
        <v>1982</v>
      </c>
      <c r="P732">
        <v>625.00199999999995</v>
      </c>
      <c r="Q732">
        <v>2764331</v>
      </c>
      <c r="R732" t="s">
        <v>243</v>
      </c>
      <c r="S732">
        <v>1</v>
      </c>
    </row>
    <row r="733" spans="1:19" x14ac:dyDescent="0.3">
      <c r="A733">
        <v>732</v>
      </c>
      <c r="B733" t="s">
        <v>19</v>
      </c>
      <c r="C733" t="s">
        <v>19</v>
      </c>
      <c r="D733">
        <v>732</v>
      </c>
      <c r="E733" t="s">
        <v>20</v>
      </c>
      <c r="F733">
        <v>26005</v>
      </c>
      <c r="G733">
        <v>732</v>
      </c>
      <c r="H733">
        <v>206</v>
      </c>
      <c r="I733" t="str">
        <f t="shared" si="11"/>
        <v>Large</v>
      </c>
      <c r="J733" t="s">
        <v>2067</v>
      </c>
      <c r="K733" t="s">
        <v>2068</v>
      </c>
      <c r="L733" t="s">
        <v>33</v>
      </c>
      <c r="M733" t="s">
        <v>34</v>
      </c>
      <c r="N733" t="s">
        <v>692</v>
      </c>
      <c r="P733">
        <v>624.93979999999999</v>
      </c>
      <c r="Q733">
        <v>18051000</v>
      </c>
      <c r="R733" t="s">
        <v>49</v>
      </c>
      <c r="S733">
        <v>1</v>
      </c>
    </row>
    <row r="734" spans="1:19" x14ac:dyDescent="0.3">
      <c r="A734">
        <v>733</v>
      </c>
      <c r="B734" t="s">
        <v>19</v>
      </c>
      <c r="C734" t="s">
        <v>19</v>
      </c>
      <c r="D734">
        <v>733</v>
      </c>
      <c r="E734" t="s">
        <v>20</v>
      </c>
      <c r="F734">
        <v>26132</v>
      </c>
      <c r="G734">
        <v>733</v>
      </c>
      <c r="H734">
        <v>26</v>
      </c>
      <c r="I734" t="str">
        <f t="shared" si="11"/>
        <v>Small</v>
      </c>
      <c r="J734" t="s">
        <v>2069</v>
      </c>
      <c r="K734" t="s">
        <v>2070</v>
      </c>
      <c r="L734" t="s">
        <v>246</v>
      </c>
      <c r="M734" t="s">
        <v>247</v>
      </c>
      <c r="N734" t="s">
        <v>1180</v>
      </c>
      <c r="O734" t="s">
        <v>432</v>
      </c>
      <c r="P734">
        <v>623.79179999999997</v>
      </c>
      <c r="Q734">
        <v>2386964</v>
      </c>
      <c r="R734" t="s">
        <v>415</v>
      </c>
      <c r="S734">
        <v>1</v>
      </c>
    </row>
    <row r="735" spans="1:19" x14ac:dyDescent="0.3">
      <c r="A735">
        <v>734</v>
      </c>
      <c r="B735" t="s">
        <v>19</v>
      </c>
      <c r="C735" t="s">
        <v>19</v>
      </c>
      <c r="D735">
        <v>734</v>
      </c>
      <c r="E735" t="s">
        <v>20</v>
      </c>
      <c r="F735">
        <v>26115</v>
      </c>
      <c r="G735">
        <v>734</v>
      </c>
      <c r="H735">
        <v>22</v>
      </c>
      <c r="I735" t="str">
        <f t="shared" si="11"/>
        <v>Small</v>
      </c>
      <c r="J735" t="s">
        <v>2071</v>
      </c>
      <c r="K735" t="s">
        <v>2072</v>
      </c>
      <c r="L735" t="s">
        <v>131</v>
      </c>
      <c r="M735" t="s">
        <v>132</v>
      </c>
      <c r="N735" t="s">
        <v>794</v>
      </c>
      <c r="O735" t="s">
        <v>794</v>
      </c>
      <c r="P735">
        <v>623.77070000000003</v>
      </c>
      <c r="Q735">
        <v>2829654</v>
      </c>
      <c r="R735" t="s">
        <v>121</v>
      </c>
      <c r="S735">
        <v>1</v>
      </c>
    </row>
    <row r="736" spans="1:19" x14ac:dyDescent="0.3">
      <c r="A736">
        <v>735</v>
      </c>
      <c r="B736" t="s">
        <v>19</v>
      </c>
      <c r="C736" t="s">
        <v>19</v>
      </c>
      <c r="D736">
        <v>735</v>
      </c>
      <c r="E736" t="s">
        <v>20</v>
      </c>
      <c r="F736">
        <v>22939</v>
      </c>
      <c r="G736">
        <v>735</v>
      </c>
      <c r="H736">
        <v>48</v>
      </c>
      <c r="I736" t="str">
        <f t="shared" si="11"/>
        <v>Small</v>
      </c>
      <c r="J736" t="s">
        <v>2073</v>
      </c>
      <c r="K736" t="s">
        <v>2074</v>
      </c>
      <c r="L736" t="s">
        <v>45</v>
      </c>
      <c r="M736" t="s">
        <v>46</v>
      </c>
      <c r="N736" t="s">
        <v>2075</v>
      </c>
      <c r="O736" t="s">
        <v>48</v>
      </c>
      <c r="P736">
        <v>622.65949999999998</v>
      </c>
      <c r="Q736">
        <v>7228351</v>
      </c>
      <c r="R736" t="s">
        <v>151</v>
      </c>
      <c r="S736">
        <v>2</v>
      </c>
    </row>
    <row r="737" spans="1:19" x14ac:dyDescent="0.3">
      <c r="A737">
        <v>736</v>
      </c>
      <c r="B737" t="s">
        <v>19</v>
      </c>
      <c r="C737" t="s">
        <v>19</v>
      </c>
      <c r="D737">
        <v>736</v>
      </c>
      <c r="E737" t="s">
        <v>20</v>
      </c>
      <c r="F737">
        <v>23347</v>
      </c>
      <c r="G737">
        <v>736</v>
      </c>
      <c r="H737">
        <v>351</v>
      </c>
      <c r="I737" t="str">
        <f t="shared" si="11"/>
        <v>Large</v>
      </c>
      <c r="J737" t="s">
        <v>2076</v>
      </c>
      <c r="K737" t="s">
        <v>2077</v>
      </c>
      <c r="L737" t="s">
        <v>1032</v>
      </c>
      <c r="M737" t="s">
        <v>1033</v>
      </c>
      <c r="N737" t="s">
        <v>2078</v>
      </c>
      <c r="O737" t="s">
        <v>1035</v>
      </c>
      <c r="P737">
        <v>622.03390000000002</v>
      </c>
      <c r="Q737">
        <v>12780000</v>
      </c>
      <c r="R737" t="s">
        <v>61</v>
      </c>
      <c r="S737">
        <v>2</v>
      </c>
    </row>
    <row r="738" spans="1:19" x14ac:dyDescent="0.3">
      <c r="A738">
        <v>737</v>
      </c>
      <c r="B738" t="s">
        <v>19</v>
      </c>
      <c r="C738" t="s">
        <v>19</v>
      </c>
      <c r="D738">
        <v>737</v>
      </c>
      <c r="E738" t="s">
        <v>20</v>
      </c>
      <c r="F738">
        <v>23073</v>
      </c>
      <c r="G738">
        <v>737</v>
      </c>
      <c r="H738">
        <v>80</v>
      </c>
      <c r="I738" t="str">
        <f t="shared" si="11"/>
        <v>Medium</v>
      </c>
      <c r="J738" t="s">
        <v>2079</v>
      </c>
      <c r="K738" t="s">
        <v>2080</v>
      </c>
      <c r="L738" t="s">
        <v>124</v>
      </c>
      <c r="M738" t="s">
        <v>125</v>
      </c>
      <c r="N738" t="s">
        <v>842</v>
      </c>
      <c r="O738" t="s">
        <v>843</v>
      </c>
      <c r="P738">
        <v>621.09490000000005</v>
      </c>
      <c r="Q738">
        <v>3832670</v>
      </c>
      <c r="R738" t="s">
        <v>61</v>
      </c>
      <c r="S738">
        <v>2</v>
      </c>
    </row>
    <row r="739" spans="1:19" x14ac:dyDescent="0.3">
      <c r="A739">
        <v>738</v>
      </c>
      <c r="B739" t="s">
        <v>19</v>
      </c>
      <c r="C739" t="s">
        <v>19</v>
      </c>
      <c r="D739">
        <v>738</v>
      </c>
      <c r="E739" t="s">
        <v>20</v>
      </c>
      <c r="F739">
        <v>24894</v>
      </c>
      <c r="G739">
        <v>738</v>
      </c>
      <c r="H739">
        <v>12</v>
      </c>
      <c r="I739" t="str">
        <f t="shared" si="11"/>
        <v>Small</v>
      </c>
      <c r="J739" t="s">
        <v>2081</v>
      </c>
      <c r="K739" t="s">
        <v>2082</v>
      </c>
      <c r="L739" t="s">
        <v>594</v>
      </c>
      <c r="M739" t="s">
        <v>595</v>
      </c>
      <c r="N739" t="s">
        <v>596</v>
      </c>
      <c r="O739" t="s">
        <v>48</v>
      </c>
      <c r="P739">
        <v>619.80470000000003</v>
      </c>
      <c r="Q739">
        <v>2410806</v>
      </c>
      <c r="R739" t="s">
        <v>118</v>
      </c>
      <c r="S739">
        <v>1</v>
      </c>
    </row>
    <row r="740" spans="1:19" x14ac:dyDescent="0.3">
      <c r="A740">
        <v>739</v>
      </c>
      <c r="B740" t="s">
        <v>19</v>
      </c>
      <c r="C740" t="s">
        <v>19</v>
      </c>
      <c r="D740">
        <v>739</v>
      </c>
      <c r="E740" t="s">
        <v>20</v>
      </c>
      <c r="F740">
        <v>23374</v>
      </c>
      <c r="G740">
        <v>739</v>
      </c>
      <c r="H740">
        <v>288</v>
      </c>
      <c r="I740" t="str">
        <f t="shared" si="11"/>
        <v>Large</v>
      </c>
      <c r="J740" t="s">
        <v>2083</v>
      </c>
      <c r="K740" t="s">
        <v>2084</v>
      </c>
      <c r="L740" t="s">
        <v>547</v>
      </c>
      <c r="M740" t="s">
        <v>548</v>
      </c>
      <c r="N740" t="s">
        <v>2085</v>
      </c>
      <c r="O740" t="s">
        <v>549</v>
      </c>
      <c r="P740">
        <v>619.62530000000004</v>
      </c>
      <c r="Q740">
        <v>47556495</v>
      </c>
      <c r="R740" t="s">
        <v>27</v>
      </c>
      <c r="S740">
        <v>2</v>
      </c>
    </row>
    <row r="741" spans="1:19" x14ac:dyDescent="0.3">
      <c r="A741">
        <v>740</v>
      </c>
      <c r="B741" t="s">
        <v>19</v>
      </c>
      <c r="C741" t="s">
        <v>19</v>
      </c>
      <c r="D741">
        <v>740</v>
      </c>
      <c r="E741" t="s">
        <v>20</v>
      </c>
      <c r="F741">
        <v>23819</v>
      </c>
      <c r="G741">
        <v>740</v>
      </c>
      <c r="H741">
        <v>54</v>
      </c>
      <c r="I741" t="str">
        <f t="shared" si="11"/>
        <v>Medium</v>
      </c>
      <c r="J741" t="s">
        <v>2086</v>
      </c>
      <c r="K741" t="s">
        <v>2087</v>
      </c>
      <c r="L741" t="s">
        <v>246</v>
      </c>
      <c r="M741" t="s">
        <v>247</v>
      </c>
      <c r="N741" t="s">
        <v>2088</v>
      </c>
      <c r="O741" t="s">
        <v>432</v>
      </c>
      <c r="P741">
        <v>619.23209999999995</v>
      </c>
      <c r="Q741">
        <v>4732324</v>
      </c>
      <c r="R741" t="s">
        <v>144</v>
      </c>
      <c r="S741">
        <v>2</v>
      </c>
    </row>
    <row r="742" spans="1:19" x14ac:dyDescent="0.3">
      <c r="A742">
        <v>741</v>
      </c>
      <c r="B742" t="s">
        <v>19</v>
      </c>
      <c r="C742" t="s">
        <v>19</v>
      </c>
      <c r="D742">
        <v>741</v>
      </c>
      <c r="E742" t="s">
        <v>20</v>
      </c>
      <c r="F742">
        <v>21198</v>
      </c>
      <c r="G742">
        <v>741</v>
      </c>
      <c r="H742">
        <v>300</v>
      </c>
      <c r="I742" t="str">
        <f t="shared" si="11"/>
        <v>Large</v>
      </c>
      <c r="J742" t="s">
        <v>2089</v>
      </c>
      <c r="K742" t="s">
        <v>2090</v>
      </c>
      <c r="L742" t="s">
        <v>210</v>
      </c>
      <c r="M742" t="s">
        <v>211</v>
      </c>
      <c r="N742" t="s">
        <v>212</v>
      </c>
      <c r="O742" t="s">
        <v>36</v>
      </c>
      <c r="P742">
        <v>618.26260000000002</v>
      </c>
      <c r="Q742">
        <v>33978870</v>
      </c>
      <c r="R742" t="s">
        <v>27</v>
      </c>
      <c r="S742">
        <v>3</v>
      </c>
    </row>
    <row r="743" spans="1:19" x14ac:dyDescent="0.3">
      <c r="A743">
        <v>742</v>
      </c>
      <c r="B743" t="s">
        <v>19</v>
      </c>
      <c r="C743" t="s">
        <v>19</v>
      </c>
      <c r="D743">
        <v>742</v>
      </c>
      <c r="E743" t="s">
        <v>20</v>
      </c>
      <c r="F743">
        <v>25709</v>
      </c>
      <c r="G743">
        <v>742</v>
      </c>
      <c r="H743">
        <v>12</v>
      </c>
      <c r="I743" t="str">
        <f t="shared" si="11"/>
        <v>Small</v>
      </c>
      <c r="J743" t="s">
        <v>2091</v>
      </c>
      <c r="K743" t="s">
        <v>2092</v>
      </c>
      <c r="L743" t="s">
        <v>131</v>
      </c>
      <c r="M743" t="s">
        <v>132</v>
      </c>
      <c r="N743" t="s">
        <v>133</v>
      </c>
      <c r="O743" t="s">
        <v>133</v>
      </c>
      <c r="P743">
        <v>615.28579999999999</v>
      </c>
      <c r="Q743">
        <v>2029602</v>
      </c>
      <c r="R743" t="s">
        <v>74</v>
      </c>
      <c r="S743">
        <v>1</v>
      </c>
    </row>
    <row r="744" spans="1:19" x14ac:dyDescent="0.3">
      <c r="A744">
        <v>743</v>
      </c>
      <c r="B744" t="s">
        <v>19</v>
      </c>
      <c r="C744" t="s">
        <v>19</v>
      </c>
      <c r="D744">
        <v>743</v>
      </c>
      <c r="E744" t="s">
        <v>20</v>
      </c>
      <c r="F744">
        <v>24158</v>
      </c>
      <c r="G744">
        <v>743</v>
      </c>
      <c r="H744">
        <v>58</v>
      </c>
      <c r="I744" t="str">
        <f t="shared" si="11"/>
        <v>Medium</v>
      </c>
      <c r="J744" t="s">
        <v>2093</v>
      </c>
      <c r="K744" t="s">
        <v>2094</v>
      </c>
      <c r="L744" t="s">
        <v>210</v>
      </c>
      <c r="M744" t="s">
        <v>211</v>
      </c>
      <c r="N744" t="s">
        <v>2095</v>
      </c>
      <c r="O744" t="s">
        <v>481</v>
      </c>
      <c r="P744">
        <v>612.53489999999999</v>
      </c>
      <c r="Q744">
        <v>12548324</v>
      </c>
      <c r="R744" t="s">
        <v>144</v>
      </c>
      <c r="S744">
        <v>2</v>
      </c>
    </row>
    <row r="745" spans="1:19" x14ac:dyDescent="0.3">
      <c r="A745">
        <v>744</v>
      </c>
      <c r="B745" t="s">
        <v>19</v>
      </c>
      <c r="C745" t="s">
        <v>19</v>
      </c>
      <c r="D745">
        <v>744</v>
      </c>
      <c r="E745" t="s">
        <v>20</v>
      </c>
      <c r="F745">
        <v>26422</v>
      </c>
      <c r="G745">
        <v>744</v>
      </c>
      <c r="H745">
        <v>10</v>
      </c>
      <c r="I745" t="str">
        <f t="shared" si="11"/>
        <v>Small</v>
      </c>
      <c r="J745" t="s">
        <v>2096</v>
      </c>
      <c r="K745" t="s">
        <v>2097</v>
      </c>
      <c r="L745" t="s">
        <v>124</v>
      </c>
      <c r="M745" t="s">
        <v>125</v>
      </c>
      <c r="N745" t="s">
        <v>2098</v>
      </c>
      <c r="O745" t="s">
        <v>2099</v>
      </c>
      <c r="P745">
        <v>612.52390000000003</v>
      </c>
      <c r="Q745">
        <v>3112896</v>
      </c>
      <c r="R745" t="s">
        <v>182</v>
      </c>
      <c r="S745">
        <v>1</v>
      </c>
    </row>
    <row r="746" spans="1:19" x14ac:dyDescent="0.3">
      <c r="A746">
        <v>745</v>
      </c>
      <c r="B746" t="s">
        <v>19</v>
      </c>
      <c r="C746" t="s">
        <v>19</v>
      </c>
      <c r="D746">
        <v>745</v>
      </c>
      <c r="E746" t="s">
        <v>20</v>
      </c>
      <c r="F746">
        <v>26557</v>
      </c>
      <c r="G746">
        <v>745</v>
      </c>
      <c r="H746">
        <v>42</v>
      </c>
      <c r="I746" t="str">
        <f t="shared" si="11"/>
        <v>Small</v>
      </c>
      <c r="J746" t="s">
        <v>2100</v>
      </c>
      <c r="K746" t="s">
        <v>2101</v>
      </c>
      <c r="L746" t="s">
        <v>33</v>
      </c>
      <c r="M746" t="s">
        <v>34</v>
      </c>
      <c r="N746" t="s">
        <v>706</v>
      </c>
      <c r="O746" t="s">
        <v>36</v>
      </c>
      <c r="P746">
        <v>611.42690000000005</v>
      </c>
      <c r="Q746">
        <v>6649828</v>
      </c>
      <c r="R746" t="s">
        <v>238</v>
      </c>
      <c r="S746">
        <v>1</v>
      </c>
    </row>
    <row r="747" spans="1:19" x14ac:dyDescent="0.3">
      <c r="A747">
        <v>746</v>
      </c>
      <c r="B747" t="s">
        <v>19</v>
      </c>
      <c r="C747" t="s">
        <v>19</v>
      </c>
      <c r="D747">
        <v>746</v>
      </c>
      <c r="E747" t="s">
        <v>20</v>
      </c>
      <c r="F747">
        <v>24902</v>
      </c>
      <c r="G747">
        <v>746</v>
      </c>
      <c r="H747">
        <v>6</v>
      </c>
      <c r="I747" t="str">
        <f t="shared" si="11"/>
        <v>Small</v>
      </c>
      <c r="J747" t="s">
        <v>2102</v>
      </c>
      <c r="K747" t="s">
        <v>2103</v>
      </c>
      <c r="L747" t="s">
        <v>77</v>
      </c>
      <c r="M747" t="s">
        <v>78</v>
      </c>
      <c r="N747" t="s">
        <v>472</v>
      </c>
      <c r="O747" t="s">
        <v>472</v>
      </c>
      <c r="P747">
        <v>610.75210000000004</v>
      </c>
      <c r="Q747">
        <v>28865911</v>
      </c>
      <c r="R747" t="s">
        <v>262</v>
      </c>
      <c r="S747">
        <v>1</v>
      </c>
    </row>
    <row r="748" spans="1:19" x14ac:dyDescent="0.3">
      <c r="A748">
        <v>747</v>
      </c>
      <c r="B748" t="s">
        <v>19</v>
      </c>
      <c r="C748" t="s">
        <v>19</v>
      </c>
      <c r="D748">
        <v>747</v>
      </c>
      <c r="E748" t="s">
        <v>20</v>
      </c>
      <c r="F748">
        <v>26445</v>
      </c>
      <c r="G748">
        <v>747</v>
      </c>
      <c r="H748">
        <v>17</v>
      </c>
      <c r="I748" t="str">
        <f t="shared" si="11"/>
        <v>Small</v>
      </c>
      <c r="J748" t="s">
        <v>2104</v>
      </c>
      <c r="K748" t="s">
        <v>2105</v>
      </c>
      <c r="L748" t="s">
        <v>257</v>
      </c>
      <c r="M748" t="s">
        <v>258</v>
      </c>
      <c r="N748" t="s">
        <v>259</v>
      </c>
      <c r="O748" t="s">
        <v>259</v>
      </c>
      <c r="P748">
        <v>610.12860000000001</v>
      </c>
      <c r="Q748">
        <v>6477942</v>
      </c>
      <c r="R748" t="s">
        <v>182</v>
      </c>
      <c r="S748">
        <v>1</v>
      </c>
    </row>
    <row r="749" spans="1:19" x14ac:dyDescent="0.3">
      <c r="A749">
        <v>748</v>
      </c>
      <c r="B749" t="s">
        <v>19</v>
      </c>
      <c r="C749" t="s">
        <v>19</v>
      </c>
      <c r="D749">
        <v>748</v>
      </c>
      <c r="E749" t="s">
        <v>20</v>
      </c>
      <c r="F749">
        <v>25064</v>
      </c>
      <c r="G749">
        <v>748</v>
      </c>
      <c r="H749">
        <v>9</v>
      </c>
      <c r="I749" t="str">
        <f t="shared" si="11"/>
        <v>Small</v>
      </c>
      <c r="J749" t="s">
        <v>2106</v>
      </c>
      <c r="K749" t="s">
        <v>2107</v>
      </c>
      <c r="L749" t="s">
        <v>257</v>
      </c>
      <c r="M749" t="s">
        <v>258</v>
      </c>
      <c r="N749" t="s">
        <v>2108</v>
      </c>
      <c r="O749" t="s">
        <v>2109</v>
      </c>
      <c r="P749">
        <v>609.90830000000005</v>
      </c>
      <c r="Q749">
        <v>6626625</v>
      </c>
      <c r="R749" t="s">
        <v>467</v>
      </c>
      <c r="S749">
        <v>1</v>
      </c>
    </row>
    <row r="750" spans="1:19" x14ac:dyDescent="0.3">
      <c r="A750">
        <v>749</v>
      </c>
      <c r="B750" t="s">
        <v>19</v>
      </c>
      <c r="C750" t="s">
        <v>19</v>
      </c>
      <c r="D750">
        <v>749</v>
      </c>
      <c r="E750" t="s">
        <v>20</v>
      </c>
      <c r="F750">
        <v>23163</v>
      </c>
      <c r="G750">
        <v>749</v>
      </c>
      <c r="H750">
        <v>18</v>
      </c>
      <c r="I750" t="str">
        <f t="shared" si="11"/>
        <v>Small</v>
      </c>
      <c r="J750" t="s">
        <v>2110</v>
      </c>
      <c r="K750" t="s">
        <v>2111</v>
      </c>
      <c r="L750" t="s">
        <v>731</v>
      </c>
      <c r="M750" t="s">
        <v>732</v>
      </c>
      <c r="N750" t="s">
        <v>2112</v>
      </c>
      <c r="O750" t="s">
        <v>734</v>
      </c>
      <c r="P750">
        <v>608.27859999999998</v>
      </c>
      <c r="Q750">
        <v>3673990</v>
      </c>
      <c r="R750" t="s">
        <v>121</v>
      </c>
      <c r="S750">
        <v>2</v>
      </c>
    </row>
    <row r="751" spans="1:19" x14ac:dyDescent="0.3">
      <c r="A751">
        <v>750</v>
      </c>
      <c r="B751" t="s">
        <v>19</v>
      </c>
      <c r="C751" t="s">
        <v>19</v>
      </c>
      <c r="D751">
        <v>750</v>
      </c>
      <c r="E751" t="s">
        <v>20</v>
      </c>
      <c r="F751">
        <v>24642</v>
      </c>
      <c r="G751">
        <v>750</v>
      </c>
      <c r="H751">
        <v>150</v>
      </c>
      <c r="I751" t="str">
        <f t="shared" si="11"/>
        <v>Medium</v>
      </c>
      <c r="J751" t="s">
        <v>2113</v>
      </c>
      <c r="K751" t="s">
        <v>2114</v>
      </c>
      <c r="L751" t="s">
        <v>124</v>
      </c>
      <c r="M751" t="s">
        <v>125</v>
      </c>
      <c r="N751" t="s">
        <v>2115</v>
      </c>
      <c r="O751" t="s">
        <v>2116</v>
      </c>
      <c r="P751">
        <v>608.17740000000003</v>
      </c>
      <c r="Q751">
        <v>20530862</v>
      </c>
      <c r="R751" t="s">
        <v>27</v>
      </c>
      <c r="S751">
        <v>1</v>
      </c>
    </row>
    <row r="752" spans="1:19" x14ac:dyDescent="0.3">
      <c r="A752">
        <v>751</v>
      </c>
      <c r="B752" t="s">
        <v>19</v>
      </c>
      <c r="C752" t="s">
        <v>19</v>
      </c>
      <c r="D752">
        <v>751</v>
      </c>
      <c r="E752" t="s">
        <v>20</v>
      </c>
      <c r="F752">
        <v>23293</v>
      </c>
      <c r="G752">
        <v>751</v>
      </c>
      <c r="H752">
        <v>272</v>
      </c>
      <c r="I752" t="str">
        <f t="shared" si="11"/>
        <v>Large</v>
      </c>
      <c r="J752" t="s">
        <v>2117</v>
      </c>
      <c r="K752" t="s">
        <v>2118</v>
      </c>
      <c r="L752" t="s">
        <v>23</v>
      </c>
      <c r="M752" t="s">
        <v>24</v>
      </c>
      <c r="N752" t="s">
        <v>60</v>
      </c>
      <c r="O752" t="s">
        <v>60</v>
      </c>
      <c r="P752">
        <v>608.04700000000003</v>
      </c>
      <c r="Q752">
        <v>22892356</v>
      </c>
      <c r="R752" t="s">
        <v>42</v>
      </c>
      <c r="S752">
        <v>2</v>
      </c>
    </row>
    <row r="753" spans="1:19" x14ac:dyDescent="0.3">
      <c r="A753">
        <v>752</v>
      </c>
      <c r="B753" t="s">
        <v>19</v>
      </c>
      <c r="C753" t="s">
        <v>19</v>
      </c>
      <c r="D753">
        <v>752</v>
      </c>
      <c r="E753" t="s">
        <v>20</v>
      </c>
      <c r="F753">
        <v>22967</v>
      </c>
      <c r="G753">
        <v>752</v>
      </c>
      <c r="H753">
        <v>62</v>
      </c>
      <c r="I753" t="str">
        <f t="shared" si="11"/>
        <v>Medium</v>
      </c>
      <c r="J753" t="s">
        <v>2119</v>
      </c>
      <c r="K753" t="s">
        <v>2120</v>
      </c>
      <c r="L753" t="s">
        <v>23</v>
      </c>
      <c r="M753" t="s">
        <v>24</v>
      </c>
      <c r="N753" t="s">
        <v>60</v>
      </c>
      <c r="O753" t="s">
        <v>60</v>
      </c>
      <c r="P753">
        <v>607.10180000000003</v>
      </c>
      <c r="Q753">
        <v>17225000</v>
      </c>
      <c r="R753" t="s">
        <v>243</v>
      </c>
      <c r="S753">
        <v>2</v>
      </c>
    </row>
    <row r="754" spans="1:19" x14ac:dyDescent="0.3">
      <c r="A754">
        <v>753</v>
      </c>
      <c r="B754" t="s">
        <v>19</v>
      </c>
      <c r="C754" t="s">
        <v>19</v>
      </c>
      <c r="D754">
        <v>753</v>
      </c>
      <c r="E754" t="s">
        <v>20</v>
      </c>
      <c r="F754">
        <v>25798</v>
      </c>
      <c r="G754">
        <v>753</v>
      </c>
      <c r="H754">
        <v>105</v>
      </c>
      <c r="I754" t="str">
        <f t="shared" si="11"/>
        <v>Medium</v>
      </c>
      <c r="J754" t="s">
        <v>2121</v>
      </c>
      <c r="K754" t="s">
        <v>2122</v>
      </c>
      <c r="L754" t="s">
        <v>77</v>
      </c>
      <c r="M754" t="s">
        <v>78</v>
      </c>
      <c r="N754" t="s">
        <v>105</v>
      </c>
      <c r="O754" t="s">
        <v>106</v>
      </c>
      <c r="P754">
        <v>606.22379999999998</v>
      </c>
      <c r="Q754">
        <v>4657984</v>
      </c>
      <c r="R754" t="s">
        <v>151</v>
      </c>
      <c r="S754">
        <v>1</v>
      </c>
    </row>
    <row r="755" spans="1:19" x14ac:dyDescent="0.3">
      <c r="A755">
        <v>754</v>
      </c>
      <c r="B755" t="s">
        <v>19</v>
      </c>
      <c r="C755" t="s">
        <v>19</v>
      </c>
      <c r="D755">
        <v>754</v>
      </c>
      <c r="E755" t="s">
        <v>20</v>
      </c>
      <c r="F755">
        <v>26437</v>
      </c>
      <c r="G755">
        <v>754</v>
      </c>
      <c r="H755">
        <v>65</v>
      </c>
      <c r="I755" t="str">
        <f t="shared" si="11"/>
        <v>Medium</v>
      </c>
      <c r="J755" t="s">
        <v>2123</v>
      </c>
      <c r="K755" t="s">
        <v>2124</v>
      </c>
      <c r="L755" t="s">
        <v>311</v>
      </c>
      <c r="M755" t="s">
        <v>369</v>
      </c>
      <c r="N755" t="s">
        <v>370</v>
      </c>
      <c r="O755" t="s">
        <v>370</v>
      </c>
      <c r="P755">
        <v>605.30330000000004</v>
      </c>
      <c r="Q755">
        <v>7634619</v>
      </c>
      <c r="R755" t="s">
        <v>238</v>
      </c>
      <c r="S755">
        <v>1</v>
      </c>
    </row>
    <row r="756" spans="1:19" x14ac:dyDescent="0.3">
      <c r="A756">
        <v>755</v>
      </c>
      <c r="B756" t="s">
        <v>19</v>
      </c>
      <c r="C756" t="s">
        <v>19</v>
      </c>
      <c r="D756">
        <v>755</v>
      </c>
      <c r="E756" t="s">
        <v>20</v>
      </c>
      <c r="F756">
        <v>25023</v>
      </c>
      <c r="G756">
        <v>755</v>
      </c>
      <c r="H756">
        <v>12</v>
      </c>
      <c r="I756" t="str">
        <f t="shared" si="11"/>
        <v>Small</v>
      </c>
      <c r="J756" t="s">
        <v>2125</v>
      </c>
      <c r="K756" t="s">
        <v>2126</v>
      </c>
      <c r="L756" t="s">
        <v>257</v>
      </c>
      <c r="M756" t="s">
        <v>258</v>
      </c>
      <c r="N756" t="s">
        <v>259</v>
      </c>
      <c r="O756" t="s">
        <v>259</v>
      </c>
      <c r="P756">
        <v>605.11149999999998</v>
      </c>
      <c r="Q756">
        <v>7099620</v>
      </c>
      <c r="R756" t="s">
        <v>467</v>
      </c>
      <c r="S756">
        <v>1</v>
      </c>
    </row>
    <row r="757" spans="1:19" x14ac:dyDescent="0.3">
      <c r="A757">
        <v>756</v>
      </c>
      <c r="B757" t="s">
        <v>19</v>
      </c>
      <c r="C757" t="s">
        <v>19</v>
      </c>
      <c r="D757">
        <v>756</v>
      </c>
      <c r="E757" t="s">
        <v>20</v>
      </c>
      <c r="F757">
        <v>21012</v>
      </c>
      <c r="G757">
        <v>756</v>
      </c>
      <c r="H757">
        <v>25</v>
      </c>
      <c r="I757" t="str">
        <f t="shared" si="11"/>
        <v>Small</v>
      </c>
      <c r="J757" t="s">
        <v>2127</v>
      </c>
      <c r="K757" t="s">
        <v>2128</v>
      </c>
      <c r="L757" t="s">
        <v>185</v>
      </c>
      <c r="M757" t="s">
        <v>186</v>
      </c>
      <c r="N757" t="s">
        <v>185</v>
      </c>
      <c r="O757" t="s">
        <v>179</v>
      </c>
      <c r="P757">
        <v>603.0933</v>
      </c>
      <c r="Q757">
        <v>22950287</v>
      </c>
      <c r="R757" t="s">
        <v>27</v>
      </c>
      <c r="S757">
        <v>3</v>
      </c>
    </row>
    <row r="758" spans="1:19" x14ac:dyDescent="0.3">
      <c r="A758">
        <v>757</v>
      </c>
      <c r="B758" t="s">
        <v>19</v>
      </c>
      <c r="C758" t="s">
        <v>19</v>
      </c>
      <c r="D758">
        <v>757</v>
      </c>
      <c r="E758" t="s">
        <v>20</v>
      </c>
      <c r="F758">
        <v>21387</v>
      </c>
      <c r="G758">
        <v>757</v>
      </c>
      <c r="H758">
        <v>58</v>
      </c>
      <c r="I758" t="str">
        <f t="shared" si="11"/>
        <v>Medium</v>
      </c>
      <c r="J758" t="s">
        <v>2129</v>
      </c>
      <c r="K758" t="s">
        <v>2130</v>
      </c>
      <c r="L758" t="s">
        <v>1032</v>
      </c>
      <c r="M758" t="s">
        <v>1033</v>
      </c>
      <c r="N758" t="s">
        <v>1034</v>
      </c>
      <c r="O758" t="s">
        <v>1035</v>
      </c>
      <c r="P758">
        <v>603.05679999999995</v>
      </c>
      <c r="Q758">
        <v>8050000</v>
      </c>
      <c r="R758" t="s">
        <v>42</v>
      </c>
      <c r="S758">
        <v>3</v>
      </c>
    </row>
    <row r="759" spans="1:19" x14ac:dyDescent="0.3">
      <c r="A759">
        <v>758</v>
      </c>
      <c r="B759" t="s">
        <v>19</v>
      </c>
      <c r="C759" t="s">
        <v>19</v>
      </c>
      <c r="D759">
        <v>758</v>
      </c>
      <c r="E759" t="s">
        <v>20</v>
      </c>
      <c r="F759">
        <v>25161</v>
      </c>
      <c r="G759">
        <v>758</v>
      </c>
      <c r="H759">
        <v>15</v>
      </c>
      <c r="I759" t="str">
        <f t="shared" si="11"/>
        <v>Small</v>
      </c>
      <c r="J759" t="s">
        <v>2131</v>
      </c>
      <c r="K759" t="s">
        <v>2132</v>
      </c>
      <c r="L759" t="s">
        <v>64</v>
      </c>
      <c r="M759" t="s">
        <v>65</v>
      </c>
      <c r="N759" t="s">
        <v>1041</v>
      </c>
      <c r="O759" t="s">
        <v>67</v>
      </c>
      <c r="P759">
        <v>602.73680000000002</v>
      </c>
      <c r="Q759">
        <v>2400830</v>
      </c>
      <c r="R759" t="s">
        <v>61</v>
      </c>
      <c r="S759">
        <v>1</v>
      </c>
    </row>
    <row r="760" spans="1:19" x14ac:dyDescent="0.3">
      <c r="A760">
        <v>759</v>
      </c>
      <c r="B760" t="s">
        <v>19</v>
      </c>
      <c r="C760" t="s">
        <v>19</v>
      </c>
      <c r="D760">
        <v>759</v>
      </c>
      <c r="E760" t="s">
        <v>20</v>
      </c>
      <c r="F760">
        <v>25344</v>
      </c>
      <c r="G760">
        <v>759</v>
      </c>
      <c r="H760">
        <v>31</v>
      </c>
      <c r="I760" t="str">
        <f t="shared" si="11"/>
        <v>Small</v>
      </c>
      <c r="J760" t="s">
        <v>2133</v>
      </c>
      <c r="K760" t="s">
        <v>2134</v>
      </c>
      <c r="L760" t="s">
        <v>23</v>
      </c>
      <c r="M760" t="s">
        <v>24</v>
      </c>
      <c r="N760" t="s">
        <v>1978</v>
      </c>
      <c r="O760" t="s">
        <v>26</v>
      </c>
      <c r="P760">
        <v>602.14170000000001</v>
      </c>
      <c r="Q760">
        <v>3714119</v>
      </c>
      <c r="R760" t="s">
        <v>666</v>
      </c>
      <c r="S760">
        <v>1</v>
      </c>
    </row>
    <row r="761" spans="1:19" x14ac:dyDescent="0.3">
      <c r="A761">
        <v>760</v>
      </c>
      <c r="B761" t="s">
        <v>19</v>
      </c>
      <c r="C761" t="s">
        <v>19</v>
      </c>
      <c r="D761">
        <v>760</v>
      </c>
      <c r="E761" t="s">
        <v>20</v>
      </c>
      <c r="F761">
        <v>26015</v>
      </c>
      <c r="G761">
        <v>760</v>
      </c>
      <c r="H761">
        <v>24</v>
      </c>
      <c r="I761" t="str">
        <f t="shared" si="11"/>
        <v>Small</v>
      </c>
      <c r="J761" t="s">
        <v>2135</v>
      </c>
      <c r="K761" t="s">
        <v>2136</v>
      </c>
      <c r="L761" t="s">
        <v>257</v>
      </c>
      <c r="M761" t="s">
        <v>258</v>
      </c>
      <c r="N761" t="s">
        <v>2137</v>
      </c>
      <c r="O761" t="s">
        <v>259</v>
      </c>
      <c r="P761">
        <v>600.45150000000001</v>
      </c>
      <c r="Q761">
        <v>3103000</v>
      </c>
      <c r="R761" t="s">
        <v>238</v>
      </c>
      <c r="S761">
        <v>1</v>
      </c>
    </row>
    <row r="762" spans="1:19" x14ac:dyDescent="0.3">
      <c r="A762">
        <v>761</v>
      </c>
      <c r="B762" t="s">
        <v>19</v>
      </c>
      <c r="C762" t="s">
        <v>19</v>
      </c>
      <c r="D762">
        <v>761</v>
      </c>
      <c r="E762" t="s">
        <v>20</v>
      </c>
      <c r="F762">
        <v>25305</v>
      </c>
      <c r="G762">
        <v>761</v>
      </c>
      <c r="H762">
        <v>227</v>
      </c>
      <c r="I762" t="str">
        <f t="shared" si="11"/>
        <v>Large</v>
      </c>
      <c r="J762" t="s">
        <v>2138</v>
      </c>
      <c r="K762" t="s">
        <v>2139</v>
      </c>
      <c r="L762" t="s">
        <v>311</v>
      </c>
      <c r="M762" t="s">
        <v>369</v>
      </c>
      <c r="N762" t="s">
        <v>2140</v>
      </c>
      <c r="O762" t="s">
        <v>370</v>
      </c>
      <c r="P762">
        <v>597.57219999999995</v>
      </c>
      <c r="Q762">
        <v>261614467</v>
      </c>
      <c r="R762" t="s">
        <v>30</v>
      </c>
      <c r="S762">
        <v>1</v>
      </c>
    </row>
    <row r="763" spans="1:19" x14ac:dyDescent="0.3">
      <c r="A763">
        <v>762</v>
      </c>
      <c r="B763" t="s">
        <v>19</v>
      </c>
      <c r="C763" t="s">
        <v>19</v>
      </c>
      <c r="D763">
        <v>762</v>
      </c>
      <c r="E763" t="s">
        <v>20</v>
      </c>
      <c r="F763">
        <v>25376</v>
      </c>
      <c r="G763">
        <v>762</v>
      </c>
      <c r="H763">
        <v>139</v>
      </c>
      <c r="I763" t="str">
        <f t="shared" si="11"/>
        <v>Medium</v>
      </c>
      <c r="J763" t="s">
        <v>2141</v>
      </c>
      <c r="K763" t="s">
        <v>2142</v>
      </c>
      <c r="L763" t="s">
        <v>33</v>
      </c>
      <c r="M763" t="s">
        <v>34</v>
      </c>
      <c r="N763" t="s">
        <v>692</v>
      </c>
      <c r="O763" t="s">
        <v>36</v>
      </c>
      <c r="P763">
        <v>597.33839999999998</v>
      </c>
      <c r="Q763">
        <v>30287116</v>
      </c>
      <c r="R763" t="s">
        <v>118</v>
      </c>
      <c r="S763">
        <v>1</v>
      </c>
    </row>
    <row r="764" spans="1:19" x14ac:dyDescent="0.3">
      <c r="A764">
        <v>763</v>
      </c>
      <c r="B764" t="s">
        <v>19</v>
      </c>
      <c r="C764" t="s">
        <v>19</v>
      </c>
      <c r="D764">
        <v>763</v>
      </c>
      <c r="E764" t="s">
        <v>20</v>
      </c>
      <c r="F764">
        <v>23448</v>
      </c>
      <c r="G764">
        <v>763</v>
      </c>
      <c r="H764">
        <v>500</v>
      </c>
      <c r="I764" t="str">
        <f t="shared" si="11"/>
        <v>Large</v>
      </c>
      <c r="J764" t="s">
        <v>2143</v>
      </c>
      <c r="K764" t="s">
        <v>2144</v>
      </c>
      <c r="L764" t="s">
        <v>943</v>
      </c>
      <c r="M764" t="s">
        <v>944</v>
      </c>
      <c r="N764" t="s">
        <v>2145</v>
      </c>
      <c r="O764" t="s">
        <v>946</v>
      </c>
      <c r="P764">
        <v>597.04409999999996</v>
      </c>
      <c r="Q764">
        <v>69820220</v>
      </c>
      <c r="R764" t="s">
        <v>61</v>
      </c>
      <c r="S764">
        <v>2</v>
      </c>
    </row>
    <row r="765" spans="1:19" x14ac:dyDescent="0.3">
      <c r="A765">
        <v>764</v>
      </c>
      <c r="B765" t="s">
        <v>19</v>
      </c>
      <c r="C765" t="s">
        <v>19</v>
      </c>
      <c r="D765">
        <v>764</v>
      </c>
      <c r="E765" t="s">
        <v>20</v>
      </c>
      <c r="F765">
        <v>26273</v>
      </c>
      <c r="G765">
        <v>764</v>
      </c>
      <c r="H765">
        <v>86</v>
      </c>
      <c r="I765" t="str">
        <f t="shared" si="11"/>
        <v>Medium</v>
      </c>
      <c r="J765" t="s">
        <v>2146</v>
      </c>
      <c r="K765" t="s">
        <v>2147</v>
      </c>
      <c r="L765" t="s">
        <v>204</v>
      </c>
      <c r="M765" t="s">
        <v>205</v>
      </c>
      <c r="N765" t="s">
        <v>206</v>
      </c>
      <c r="O765" t="s">
        <v>207</v>
      </c>
      <c r="P765">
        <v>596.38900000000001</v>
      </c>
      <c r="Q765">
        <v>13417459</v>
      </c>
      <c r="R765" t="s">
        <v>478</v>
      </c>
      <c r="S765">
        <v>1</v>
      </c>
    </row>
    <row r="766" spans="1:19" x14ac:dyDescent="0.3">
      <c r="A766">
        <v>765</v>
      </c>
      <c r="B766" t="s">
        <v>19</v>
      </c>
      <c r="C766" t="s">
        <v>19</v>
      </c>
      <c r="D766">
        <v>765</v>
      </c>
      <c r="E766" t="s">
        <v>20</v>
      </c>
      <c r="F766">
        <v>23390</v>
      </c>
      <c r="G766">
        <v>765</v>
      </c>
      <c r="H766">
        <v>891</v>
      </c>
      <c r="I766" t="str">
        <f t="shared" si="11"/>
        <v>Enterprise</v>
      </c>
      <c r="J766" t="s">
        <v>2148</v>
      </c>
      <c r="K766" t="s">
        <v>2149</v>
      </c>
      <c r="L766" t="s">
        <v>23</v>
      </c>
      <c r="M766" t="s">
        <v>24</v>
      </c>
      <c r="N766" t="s">
        <v>2150</v>
      </c>
      <c r="O766" t="s">
        <v>26</v>
      </c>
      <c r="P766">
        <v>596.34590000000003</v>
      </c>
      <c r="Q766">
        <v>12796344</v>
      </c>
      <c r="R766" t="s">
        <v>61</v>
      </c>
      <c r="S766">
        <v>2</v>
      </c>
    </row>
    <row r="767" spans="1:19" x14ac:dyDescent="0.3">
      <c r="A767">
        <v>766</v>
      </c>
      <c r="B767" t="s">
        <v>19</v>
      </c>
      <c r="C767" t="s">
        <v>19</v>
      </c>
      <c r="D767">
        <v>766</v>
      </c>
      <c r="E767" t="s">
        <v>20</v>
      </c>
      <c r="F767">
        <v>23319</v>
      </c>
      <c r="G767">
        <v>766</v>
      </c>
      <c r="H767">
        <v>122</v>
      </c>
      <c r="I767" t="str">
        <f t="shared" si="11"/>
        <v>Medium</v>
      </c>
      <c r="J767" t="s">
        <v>2151</v>
      </c>
      <c r="K767" t="s">
        <v>2152</v>
      </c>
      <c r="L767" t="s">
        <v>185</v>
      </c>
      <c r="M767" t="s">
        <v>186</v>
      </c>
      <c r="N767" t="s">
        <v>2153</v>
      </c>
      <c r="O767" t="s">
        <v>179</v>
      </c>
      <c r="P767">
        <v>594.27200000000005</v>
      </c>
      <c r="Q767">
        <v>4913030</v>
      </c>
      <c r="R767" t="s">
        <v>61</v>
      </c>
      <c r="S767">
        <v>2</v>
      </c>
    </row>
    <row r="768" spans="1:19" x14ac:dyDescent="0.3">
      <c r="A768">
        <v>767</v>
      </c>
      <c r="B768" t="s">
        <v>19</v>
      </c>
      <c r="C768" t="s">
        <v>19</v>
      </c>
      <c r="D768">
        <v>767</v>
      </c>
      <c r="E768" t="s">
        <v>20</v>
      </c>
      <c r="F768">
        <v>23014</v>
      </c>
      <c r="G768">
        <v>767</v>
      </c>
      <c r="H768">
        <v>72</v>
      </c>
      <c r="I768" t="str">
        <f t="shared" si="11"/>
        <v>Medium</v>
      </c>
      <c r="J768" t="s">
        <v>2154</v>
      </c>
      <c r="K768" t="s">
        <v>2155</v>
      </c>
      <c r="L768" t="s">
        <v>309</v>
      </c>
      <c r="M768" t="s">
        <v>310</v>
      </c>
      <c r="N768" t="s">
        <v>311</v>
      </c>
      <c r="O768" t="s">
        <v>36</v>
      </c>
      <c r="P768">
        <v>594.02539999999999</v>
      </c>
      <c r="Q768">
        <v>24906544</v>
      </c>
      <c r="R768" t="s">
        <v>61</v>
      </c>
      <c r="S768">
        <v>2</v>
      </c>
    </row>
    <row r="769" spans="1:19" x14ac:dyDescent="0.3">
      <c r="A769">
        <v>768</v>
      </c>
      <c r="B769" t="s">
        <v>19</v>
      </c>
      <c r="C769" t="s">
        <v>19</v>
      </c>
      <c r="D769">
        <v>768</v>
      </c>
      <c r="E769" t="s">
        <v>20</v>
      </c>
      <c r="F769">
        <v>25227</v>
      </c>
      <c r="G769">
        <v>768</v>
      </c>
      <c r="H769">
        <v>87</v>
      </c>
      <c r="I769" t="str">
        <f t="shared" si="11"/>
        <v>Medium</v>
      </c>
      <c r="J769" t="s">
        <v>2156</v>
      </c>
      <c r="K769" t="s">
        <v>2157</v>
      </c>
      <c r="L769" t="s">
        <v>170</v>
      </c>
      <c r="M769" t="s">
        <v>171</v>
      </c>
      <c r="N769" t="s">
        <v>380</v>
      </c>
      <c r="O769" t="s">
        <v>381</v>
      </c>
      <c r="P769">
        <v>592.97519999999997</v>
      </c>
      <c r="Q769">
        <v>7462345</v>
      </c>
      <c r="R769" t="s">
        <v>151</v>
      </c>
      <c r="S769">
        <v>1</v>
      </c>
    </row>
    <row r="770" spans="1:19" x14ac:dyDescent="0.3">
      <c r="A770">
        <v>769</v>
      </c>
      <c r="B770" t="s">
        <v>19</v>
      </c>
      <c r="C770" t="s">
        <v>19</v>
      </c>
      <c r="D770">
        <v>769</v>
      </c>
      <c r="E770" t="s">
        <v>20</v>
      </c>
      <c r="F770">
        <v>22152</v>
      </c>
      <c r="G770">
        <v>769</v>
      </c>
      <c r="H770">
        <v>205</v>
      </c>
      <c r="I770" t="str">
        <f t="shared" si="11"/>
        <v>Large</v>
      </c>
      <c r="J770" t="s">
        <v>2158</v>
      </c>
      <c r="K770" t="s">
        <v>2159</v>
      </c>
      <c r="L770" t="s">
        <v>204</v>
      </c>
      <c r="M770" t="s">
        <v>205</v>
      </c>
      <c r="N770" t="s">
        <v>2160</v>
      </c>
      <c r="O770" t="s">
        <v>2161</v>
      </c>
      <c r="P770">
        <v>592.96370000000002</v>
      </c>
      <c r="Q770">
        <v>32992000</v>
      </c>
      <c r="R770" t="s">
        <v>128</v>
      </c>
      <c r="S770">
        <v>3</v>
      </c>
    </row>
    <row r="771" spans="1:19" x14ac:dyDescent="0.3">
      <c r="A771">
        <v>770</v>
      </c>
      <c r="B771" t="s">
        <v>19</v>
      </c>
      <c r="C771" t="s">
        <v>19</v>
      </c>
      <c r="D771">
        <v>770</v>
      </c>
      <c r="E771" t="s">
        <v>20</v>
      </c>
      <c r="F771">
        <v>25456</v>
      </c>
      <c r="G771">
        <v>770</v>
      </c>
      <c r="H771">
        <v>21</v>
      </c>
      <c r="I771" t="str">
        <f t="shared" ref="I771:I834" si="12">IF(H771&lt;=50,"Small",IF(H771&lt;=200,"Medium",IF(H771&lt;=500,"Large","Enterprise")))</f>
        <v>Small</v>
      </c>
      <c r="J771" t="s">
        <v>2162</v>
      </c>
      <c r="K771" t="s">
        <v>2163</v>
      </c>
      <c r="L771" t="s">
        <v>154</v>
      </c>
      <c r="M771" t="s">
        <v>155</v>
      </c>
      <c r="N771" t="s">
        <v>298</v>
      </c>
      <c r="O771" t="s">
        <v>298</v>
      </c>
      <c r="P771">
        <v>592.2491</v>
      </c>
      <c r="Q771">
        <v>2597464</v>
      </c>
      <c r="R771" t="s">
        <v>274</v>
      </c>
      <c r="S771">
        <v>1</v>
      </c>
    </row>
    <row r="772" spans="1:19" x14ac:dyDescent="0.3">
      <c r="A772">
        <v>771</v>
      </c>
      <c r="B772" t="s">
        <v>19</v>
      </c>
      <c r="C772" t="s">
        <v>19</v>
      </c>
      <c r="D772">
        <v>771</v>
      </c>
      <c r="E772" t="s">
        <v>20</v>
      </c>
      <c r="F772">
        <v>26035</v>
      </c>
      <c r="G772">
        <v>771</v>
      </c>
      <c r="H772">
        <v>70</v>
      </c>
      <c r="I772" t="str">
        <f t="shared" si="12"/>
        <v>Medium</v>
      </c>
      <c r="J772" t="s">
        <v>2164</v>
      </c>
      <c r="K772" t="s">
        <v>2165</v>
      </c>
      <c r="L772" t="s">
        <v>210</v>
      </c>
      <c r="M772" t="s">
        <v>211</v>
      </c>
      <c r="N772" t="s">
        <v>2166</v>
      </c>
      <c r="O772" t="s">
        <v>36</v>
      </c>
      <c r="P772">
        <v>591.71630000000005</v>
      </c>
      <c r="Q772">
        <v>2513697</v>
      </c>
      <c r="R772" t="s">
        <v>37</v>
      </c>
      <c r="S772">
        <v>1</v>
      </c>
    </row>
    <row r="773" spans="1:19" x14ac:dyDescent="0.3">
      <c r="A773">
        <v>772</v>
      </c>
      <c r="B773" t="s">
        <v>19</v>
      </c>
      <c r="C773" t="s">
        <v>19</v>
      </c>
      <c r="D773">
        <v>772</v>
      </c>
      <c r="E773" t="s">
        <v>20</v>
      </c>
      <c r="F773">
        <v>23026</v>
      </c>
      <c r="G773">
        <v>772</v>
      </c>
      <c r="H773">
        <v>180</v>
      </c>
      <c r="I773" t="str">
        <f t="shared" si="12"/>
        <v>Medium</v>
      </c>
      <c r="J773" t="s">
        <v>2167</v>
      </c>
      <c r="K773" t="s">
        <v>2168</v>
      </c>
      <c r="L773" t="s">
        <v>89</v>
      </c>
      <c r="M773" t="s">
        <v>90</v>
      </c>
      <c r="N773" t="s">
        <v>709</v>
      </c>
      <c r="O773" t="s">
        <v>377</v>
      </c>
      <c r="P773">
        <v>591.12609999999995</v>
      </c>
      <c r="Q773">
        <v>3197640</v>
      </c>
      <c r="R773" t="s">
        <v>238</v>
      </c>
      <c r="S773">
        <v>2</v>
      </c>
    </row>
    <row r="774" spans="1:19" x14ac:dyDescent="0.3">
      <c r="A774">
        <v>773</v>
      </c>
      <c r="B774" t="s">
        <v>19</v>
      </c>
      <c r="C774" t="s">
        <v>19</v>
      </c>
      <c r="D774">
        <v>773</v>
      </c>
      <c r="E774" t="s">
        <v>20</v>
      </c>
      <c r="F774">
        <v>309</v>
      </c>
      <c r="G774">
        <v>773</v>
      </c>
      <c r="H774">
        <v>488</v>
      </c>
      <c r="I774" t="str">
        <f t="shared" si="12"/>
        <v>Large</v>
      </c>
      <c r="J774" t="s">
        <v>2169</v>
      </c>
      <c r="K774" t="s">
        <v>2170</v>
      </c>
      <c r="L774" t="s">
        <v>185</v>
      </c>
      <c r="M774" t="s">
        <v>186</v>
      </c>
      <c r="N774" t="s">
        <v>2171</v>
      </c>
      <c r="O774" t="s">
        <v>1629</v>
      </c>
      <c r="P774">
        <v>590.96609999999998</v>
      </c>
      <c r="Q774">
        <v>278715000</v>
      </c>
      <c r="R774" t="s">
        <v>144</v>
      </c>
      <c r="S774">
        <v>6</v>
      </c>
    </row>
    <row r="775" spans="1:19" x14ac:dyDescent="0.3">
      <c r="A775">
        <v>774</v>
      </c>
      <c r="B775" t="s">
        <v>19</v>
      </c>
      <c r="C775" t="s">
        <v>19</v>
      </c>
      <c r="D775">
        <v>774</v>
      </c>
      <c r="E775" t="s">
        <v>20</v>
      </c>
      <c r="F775">
        <v>24797</v>
      </c>
      <c r="G775">
        <v>774</v>
      </c>
      <c r="H775">
        <v>4</v>
      </c>
      <c r="I775" t="str">
        <f t="shared" si="12"/>
        <v>Small</v>
      </c>
      <c r="J775" t="s">
        <v>2172</v>
      </c>
      <c r="K775" t="s">
        <v>2173</v>
      </c>
      <c r="L775" t="s">
        <v>210</v>
      </c>
      <c r="M775" t="s">
        <v>211</v>
      </c>
      <c r="N775" t="s">
        <v>172</v>
      </c>
      <c r="O775" t="s">
        <v>481</v>
      </c>
      <c r="P775">
        <v>589.9941</v>
      </c>
      <c r="Q775">
        <v>2447285</v>
      </c>
      <c r="R775" t="s">
        <v>151</v>
      </c>
      <c r="S775">
        <v>1</v>
      </c>
    </row>
    <row r="776" spans="1:19" x14ac:dyDescent="0.3">
      <c r="A776">
        <v>775</v>
      </c>
      <c r="B776" t="s">
        <v>19</v>
      </c>
      <c r="C776" t="s">
        <v>19</v>
      </c>
      <c r="D776">
        <v>775</v>
      </c>
      <c r="E776" t="s">
        <v>20</v>
      </c>
      <c r="F776">
        <v>20371</v>
      </c>
      <c r="G776">
        <v>775</v>
      </c>
      <c r="H776">
        <v>77</v>
      </c>
      <c r="I776" t="str">
        <f t="shared" si="12"/>
        <v>Medium</v>
      </c>
      <c r="J776" t="s">
        <v>2174</v>
      </c>
      <c r="K776" t="s">
        <v>2175</v>
      </c>
      <c r="L776" t="s">
        <v>131</v>
      </c>
      <c r="M776" t="s">
        <v>132</v>
      </c>
      <c r="N776" t="s">
        <v>871</v>
      </c>
      <c r="O776" t="s">
        <v>143</v>
      </c>
      <c r="P776">
        <v>589.68280000000004</v>
      </c>
      <c r="Q776">
        <v>13303077</v>
      </c>
      <c r="R776" t="s">
        <v>42</v>
      </c>
      <c r="S776">
        <v>4</v>
      </c>
    </row>
    <row r="777" spans="1:19" x14ac:dyDescent="0.3">
      <c r="A777">
        <v>776</v>
      </c>
      <c r="B777" t="s">
        <v>19</v>
      </c>
      <c r="C777" t="s">
        <v>19</v>
      </c>
      <c r="D777">
        <v>776</v>
      </c>
      <c r="E777" t="s">
        <v>20</v>
      </c>
      <c r="F777">
        <v>23509</v>
      </c>
      <c r="G777">
        <v>776</v>
      </c>
      <c r="H777">
        <v>53</v>
      </c>
      <c r="I777" t="str">
        <f t="shared" si="12"/>
        <v>Medium</v>
      </c>
      <c r="J777" t="s">
        <v>2176</v>
      </c>
      <c r="K777" t="s">
        <v>2177</v>
      </c>
      <c r="L777" t="s">
        <v>23</v>
      </c>
      <c r="M777" t="s">
        <v>24</v>
      </c>
      <c r="N777" t="s">
        <v>2178</v>
      </c>
      <c r="O777" t="s">
        <v>436</v>
      </c>
      <c r="P777">
        <v>588.5086</v>
      </c>
      <c r="Q777">
        <v>8448000</v>
      </c>
      <c r="R777" t="s">
        <v>56</v>
      </c>
      <c r="S777">
        <v>2</v>
      </c>
    </row>
    <row r="778" spans="1:19" x14ac:dyDescent="0.3">
      <c r="A778">
        <v>777</v>
      </c>
      <c r="B778" t="s">
        <v>19</v>
      </c>
      <c r="C778" t="s">
        <v>19</v>
      </c>
      <c r="D778">
        <v>777</v>
      </c>
      <c r="E778" t="s">
        <v>20</v>
      </c>
      <c r="F778">
        <v>26565</v>
      </c>
      <c r="G778">
        <v>777</v>
      </c>
      <c r="H778">
        <v>520</v>
      </c>
      <c r="I778" t="str">
        <f t="shared" si="12"/>
        <v>Enterprise</v>
      </c>
      <c r="J778" t="s">
        <v>2179</v>
      </c>
      <c r="K778" t="s">
        <v>2180</v>
      </c>
      <c r="L778" t="s">
        <v>23</v>
      </c>
      <c r="M778" t="s">
        <v>24</v>
      </c>
      <c r="N778" t="s">
        <v>439</v>
      </c>
      <c r="O778" t="s">
        <v>41</v>
      </c>
      <c r="P778">
        <v>586.45479999999998</v>
      </c>
      <c r="Q778">
        <v>107135000</v>
      </c>
      <c r="R778" t="s">
        <v>42</v>
      </c>
      <c r="S778">
        <v>1</v>
      </c>
    </row>
    <row r="779" spans="1:19" x14ac:dyDescent="0.3">
      <c r="A779">
        <v>778</v>
      </c>
      <c r="B779" t="s">
        <v>19</v>
      </c>
      <c r="C779" t="s">
        <v>19</v>
      </c>
      <c r="D779">
        <v>778</v>
      </c>
      <c r="E779" t="s">
        <v>20</v>
      </c>
      <c r="F779">
        <v>21575</v>
      </c>
      <c r="G779">
        <v>778</v>
      </c>
      <c r="H779">
        <v>270</v>
      </c>
      <c r="I779" t="str">
        <f t="shared" si="12"/>
        <v>Large</v>
      </c>
      <c r="J779" t="s">
        <v>2181</v>
      </c>
      <c r="K779" t="s">
        <v>2182</v>
      </c>
      <c r="L779" t="s">
        <v>204</v>
      </c>
      <c r="M779" t="s">
        <v>205</v>
      </c>
      <c r="N779" t="s">
        <v>2183</v>
      </c>
      <c r="O779" t="s">
        <v>2184</v>
      </c>
      <c r="P779">
        <v>584.64909999999998</v>
      </c>
      <c r="Q779">
        <v>38567736</v>
      </c>
      <c r="R779" t="s">
        <v>121</v>
      </c>
      <c r="S779">
        <v>3</v>
      </c>
    </row>
    <row r="780" spans="1:19" x14ac:dyDescent="0.3">
      <c r="A780">
        <v>779</v>
      </c>
      <c r="B780" t="s">
        <v>19</v>
      </c>
      <c r="C780" t="s">
        <v>19</v>
      </c>
      <c r="D780">
        <v>779</v>
      </c>
      <c r="E780" t="s">
        <v>20</v>
      </c>
      <c r="F780">
        <v>19275</v>
      </c>
      <c r="G780">
        <v>779</v>
      </c>
      <c r="H780">
        <v>44</v>
      </c>
      <c r="I780" t="str">
        <f t="shared" si="12"/>
        <v>Small</v>
      </c>
      <c r="J780" t="s">
        <v>2185</v>
      </c>
      <c r="K780" t="s">
        <v>2186</v>
      </c>
      <c r="L780" t="s">
        <v>45</v>
      </c>
      <c r="M780" t="s">
        <v>46</v>
      </c>
      <c r="N780" t="s">
        <v>317</v>
      </c>
      <c r="O780" t="s">
        <v>48</v>
      </c>
      <c r="P780">
        <v>583.39350000000002</v>
      </c>
      <c r="Q780">
        <v>22367327</v>
      </c>
      <c r="R780" t="s">
        <v>27</v>
      </c>
      <c r="S780">
        <v>4</v>
      </c>
    </row>
    <row r="781" spans="1:19" x14ac:dyDescent="0.3">
      <c r="A781">
        <v>780</v>
      </c>
      <c r="B781" t="s">
        <v>19</v>
      </c>
      <c r="C781" t="s">
        <v>19</v>
      </c>
      <c r="D781">
        <v>780</v>
      </c>
      <c r="E781" t="s">
        <v>20</v>
      </c>
      <c r="F781">
        <v>22978</v>
      </c>
      <c r="G781">
        <v>780</v>
      </c>
      <c r="H781">
        <v>18</v>
      </c>
      <c r="I781" t="str">
        <f t="shared" si="12"/>
        <v>Small</v>
      </c>
      <c r="J781" t="s">
        <v>2187</v>
      </c>
      <c r="K781" t="s">
        <v>2188</v>
      </c>
      <c r="L781" t="s">
        <v>185</v>
      </c>
      <c r="M781" t="s">
        <v>186</v>
      </c>
      <c r="N781" t="s">
        <v>2189</v>
      </c>
      <c r="O781" t="s">
        <v>179</v>
      </c>
      <c r="P781">
        <v>582.95669999999996</v>
      </c>
      <c r="Q781">
        <v>12396770</v>
      </c>
      <c r="R781" t="s">
        <v>182</v>
      </c>
      <c r="S781">
        <v>2</v>
      </c>
    </row>
    <row r="782" spans="1:19" x14ac:dyDescent="0.3">
      <c r="A782">
        <v>781</v>
      </c>
      <c r="B782" t="s">
        <v>19</v>
      </c>
      <c r="C782" t="s">
        <v>19</v>
      </c>
      <c r="D782">
        <v>781</v>
      </c>
      <c r="E782" t="s">
        <v>20</v>
      </c>
      <c r="F782">
        <v>25779</v>
      </c>
      <c r="G782">
        <v>781</v>
      </c>
      <c r="H782">
        <v>77</v>
      </c>
      <c r="I782" t="str">
        <f t="shared" si="12"/>
        <v>Medium</v>
      </c>
      <c r="J782" t="s">
        <v>2190</v>
      </c>
      <c r="K782" t="s">
        <v>2191</v>
      </c>
      <c r="L782" t="s">
        <v>731</v>
      </c>
      <c r="M782" t="s">
        <v>732</v>
      </c>
      <c r="N782" t="s">
        <v>2192</v>
      </c>
      <c r="O782" t="s">
        <v>734</v>
      </c>
      <c r="P782">
        <v>581.87959999999998</v>
      </c>
      <c r="Q782">
        <v>7743350</v>
      </c>
      <c r="R782" t="s">
        <v>144</v>
      </c>
      <c r="S782">
        <v>1</v>
      </c>
    </row>
    <row r="783" spans="1:19" x14ac:dyDescent="0.3">
      <c r="A783">
        <v>782</v>
      </c>
      <c r="B783" t="s">
        <v>19</v>
      </c>
      <c r="C783" t="s">
        <v>19</v>
      </c>
      <c r="D783">
        <v>782</v>
      </c>
      <c r="E783" t="s">
        <v>20</v>
      </c>
      <c r="F783">
        <v>24979</v>
      </c>
      <c r="G783">
        <v>782</v>
      </c>
      <c r="H783">
        <v>36</v>
      </c>
      <c r="I783" t="str">
        <f t="shared" si="12"/>
        <v>Small</v>
      </c>
      <c r="J783" t="s">
        <v>2193</v>
      </c>
      <c r="K783" t="s">
        <v>2194</v>
      </c>
      <c r="L783" t="s">
        <v>23</v>
      </c>
      <c r="M783" t="s">
        <v>24</v>
      </c>
      <c r="N783" t="s">
        <v>2195</v>
      </c>
      <c r="O783" t="s">
        <v>26</v>
      </c>
      <c r="P783">
        <v>580.99329999999998</v>
      </c>
      <c r="Q783">
        <v>10189784</v>
      </c>
      <c r="R783" t="s">
        <v>274</v>
      </c>
      <c r="S783">
        <v>1</v>
      </c>
    </row>
    <row r="784" spans="1:19" x14ac:dyDescent="0.3">
      <c r="A784">
        <v>783</v>
      </c>
      <c r="B784" t="s">
        <v>19</v>
      </c>
      <c r="C784" t="s">
        <v>19</v>
      </c>
      <c r="D784">
        <v>783</v>
      </c>
      <c r="E784" t="s">
        <v>20</v>
      </c>
      <c r="F784">
        <v>21200</v>
      </c>
      <c r="G784">
        <v>783</v>
      </c>
      <c r="H784">
        <v>194</v>
      </c>
      <c r="I784" t="str">
        <f t="shared" si="12"/>
        <v>Medium</v>
      </c>
      <c r="J784" t="s">
        <v>2196</v>
      </c>
      <c r="K784" t="s">
        <v>2197</v>
      </c>
      <c r="L784" t="s">
        <v>311</v>
      </c>
      <c r="M784" t="s">
        <v>369</v>
      </c>
      <c r="N784" t="s">
        <v>2198</v>
      </c>
      <c r="O784" t="s">
        <v>370</v>
      </c>
      <c r="P784">
        <v>580.59</v>
      </c>
      <c r="Q784">
        <v>6361740</v>
      </c>
      <c r="R784" t="s">
        <v>61</v>
      </c>
      <c r="S784">
        <v>3</v>
      </c>
    </row>
    <row r="785" spans="1:19" x14ac:dyDescent="0.3">
      <c r="A785">
        <v>784</v>
      </c>
      <c r="B785" t="s">
        <v>19</v>
      </c>
      <c r="C785" t="s">
        <v>19</v>
      </c>
      <c r="D785">
        <v>784</v>
      </c>
      <c r="E785" t="s">
        <v>20</v>
      </c>
      <c r="F785">
        <v>24967</v>
      </c>
      <c r="G785">
        <v>784</v>
      </c>
      <c r="H785">
        <v>20</v>
      </c>
      <c r="I785" t="str">
        <f t="shared" si="12"/>
        <v>Small</v>
      </c>
      <c r="J785" t="s">
        <v>2199</v>
      </c>
      <c r="K785" t="s">
        <v>2200</v>
      </c>
      <c r="L785" t="s">
        <v>131</v>
      </c>
      <c r="M785" t="s">
        <v>132</v>
      </c>
      <c r="N785" t="s">
        <v>143</v>
      </c>
      <c r="O785" t="s">
        <v>143</v>
      </c>
      <c r="P785">
        <v>580.24779999999998</v>
      </c>
      <c r="Q785">
        <v>9415337</v>
      </c>
      <c r="R785" t="s">
        <v>128</v>
      </c>
      <c r="S785">
        <v>1</v>
      </c>
    </row>
    <row r="786" spans="1:19" x14ac:dyDescent="0.3">
      <c r="A786">
        <v>785</v>
      </c>
      <c r="B786" t="s">
        <v>19</v>
      </c>
      <c r="C786" t="s">
        <v>19</v>
      </c>
      <c r="D786">
        <v>785</v>
      </c>
      <c r="E786" t="s">
        <v>20</v>
      </c>
      <c r="F786">
        <v>22969</v>
      </c>
      <c r="G786">
        <v>785</v>
      </c>
      <c r="H786">
        <v>11</v>
      </c>
      <c r="I786" t="str">
        <f t="shared" si="12"/>
        <v>Small</v>
      </c>
      <c r="J786" t="s">
        <v>2201</v>
      </c>
      <c r="K786" t="s">
        <v>2202</v>
      </c>
      <c r="L786" t="s">
        <v>83</v>
      </c>
      <c r="M786" t="s">
        <v>84</v>
      </c>
      <c r="N786" t="s">
        <v>2203</v>
      </c>
      <c r="O786" t="s">
        <v>609</v>
      </c>
      <c r="P786">
        <v>580.23119999999994</v>
      </c>
      <c r="Q786">
        <v>5884000</v>
      </c>
      <c r="R786" t="s">
        <v>182</v>
      </c>
      <c r="S786">
        <v>2</v>
      </c>
    </row>
    <row r="787" spans="1:19" x14ac:dyDescent="0.3">
      <c r="A787">
        <v>786</v>
      </c>
      <c r="B787" t="s">
        <v>19</v>
      </c>
      <c r="C787" t="s">
        <v>19</v>
      </c>
      <c r="D787">
        <v>786</v>
      </c>
      <c r="E787" t="s">
        <v>20</v>
      </c>
      <c r="F787">
        <v>26071</v>
      </c>
      <c r="G787">
        <v>786</v>
      </c>
      <c r="H787">
        <v>14</v>
      </c>
      <c r="I787" t="str">
        <f t="shared" si="12"/>
        <v>Small</v>
      </c>
      <c r="J787" t="s">
        <v>2204</v>
      </c>
      <c r="K787" t="s">
        <v>2205</v>
      </c>
      <c r="L787" t="s">
        <v>131</v>
      </c>
      <c r="M787" t="s">
        <v>132</v>
      </c>
      <c r="N787" t="s">
        <v>288</v>
      </c>
      <c r="O787" t="s">
        <v>143</v>
      </c>
      <c r="P787">
        <v>579.59609999999998</v>
      </c>
      <c r="Q787">
        <v>2518760</v>
      </c>
      <c r="R787" t="s">
        <v>238</v>
      </c>
      <c r="S787">
        <v>1</v>
      </c>
    </row>
    <row r="788" spans="1:19" x14ac:dyDescent="0.3">
      <c r="A788">
        <v>787</v>
      </c>
      <c r="B788" t="s">
        <v>19</v>
      </c>
      <c r="C788" t="s">
        <v>19</v>
      </c>
      <c r="D788">
        <v>787</v>
      </c>
      <c r="E788" t="s">
        <v>20</v>
      </c>
      <c r="F788">
        <v>26322</v>
      </c>
      <c r="G788">
        <v>787</v>
      </c>
      <c r="H788">
        <v>25</v>
      </c>
      <c r="I788" t="str">
        <f t="shared" si="12"/>
        <v>Small</v>
      </c>
      <c r="J788" t="s">
        <v>2206</v>
      </c>
      <c r="K788" t="s">
        <v>2207</v>
      </c>
      <c r="L788" t="s">
        <v>77</v>
      </c>
      <c r="M788" t="s">
        <v>78</v>
      </c>
      <c r="N788" t="s">
        <v>2208</v>
      </c>
      <c r="O788" t="s">
        <v>1396</v>
      </c>
      <c r="P788">
        <v>579.30529999999999</v>
      </c>
      <c r="Q788">
        <v>3119696</v>
      </c>
      <c r="R788" t="s">
        <v>42</v>
      </c>
      <c r="S788">
        <v>1</v>
      </c>
    </row>
    <row r="789" spans="1:19" x14ac:dyDescent="0.3">
      <c r="A789">
        <v>788</v>
      </c>
      <c r="B789" t="s">
        <v>19</v>
      </c>
      <c r="C789" t="s">
        <v>19</v>
      </c>
      <c r="D789">
        <v>788</v>
      </c>
      <c r="E789" t="s">
        <v>20</v>
      </c>
      <c r="F789">
        <v>26150</v>
      </c>
      <c r="G789">
        <v>788</v>
      </c>
      <c r="H789">
        <v>36</v>
      </c>
      <c r="I789" t="str">
        <f t="shared" si="12"/>
        <v>Small</v>
      </c>
      <c r="J789" t="s">
        <v>2209</v>
      </c>
      <c r="K789" t="s">
        <v>2210</v>
      </c>
      <c r="L789" t="s">
        <v>731</v>
      </c>
      <c r="M789" t="s">
        <v>732</v>
      </c>
      <c r="N789" t="s">
        <v>2211</v>
      </c>
      <c r="O789" t="s">
        <v>2212</v>
      </c>
      <c r="P789">
        <v>579.13980000000004</v>
      </c>
      <c r="Q789">
        <v>3158000</v>
      </c>
      <c r="R789" t="s">
        <v>128</v>
      </c>
      <c r="S789">
        <v>1</v>
      </c>
    </row>
    <row r="790" spans="1:19" x14ac:dyDescent="0.3">
      <c r="A790">
        <v>789</v>
      </c>
      <c r="B790" t="s">
        <v>19</v>
      </c>
      <c r="C790" t="s">
        <v>19</v>
      </c>
      <c r="D790">
        <v>789</v>
      </c>
      <c r="E790" t="s">
        <v>20</v>
      </c>
      <c r="F790">
        <v>25366</v>
      </c>
      <c r="G790">
        <v>789</v>
      </c>
      <c r="H790">
        <v>205</v>
      </c>
      <c r="I790" t="str">
        <f t="shared" si="12"/>
        <v>Large</v>
      </c>
      <c r="J790" t="s">
        <v>2213</v>
      </c>
      <c r="K790" t="s">
        <v>2214</v>
      </c>
      <c r="L790" t="s">
        <v>23</v>
      </c>
      <c r="M790" t="s">
        <v>24</v>
      </c>
      <c r="N790" t="s">
        <v>223</v>
      </c>
      <c r="O790" t="s">
        <v>60</v>
      </c>
      <c r="P790">
        <v>579.01080000000002</v>
      </c>
      <c r="Q790">
        <v>26460806</v>
      </c>
      <c r="R790" t="s">
        <v>37</v>
      </c>
      <c r="S790">
        <v>1</v>
      </c>
    </row>
    <row r="791" spans="1:19" x14ac:dyDescent="0.3">
      <c r="A791">
        <v>790</v>
      </c>
      <c r="B791" t="s">
        <v>19</v>
      </c>
      <c r="C791" t="s">
        <v>19</v>
      </c>
      <c r="D791">
        <v>790</v>
      </c>
      <c r="E791" t="s">
        <v>20</v>
      </c>
      <c r="F791">
        <v>26297</v>
      </c>
      <c r="G791">
        <v>790</v>
      </c>
      <c r="H791">
        <v>17</v>
      </c>
      <c r="I791" t="str">
        <f t="shared" si="12"/>
        <v>Small</v>
      </c>
      <c r="J791" t="s">
        <v>2215</v>
      </c>
      <c r="K791" t="s">
        <v>2216</v>
      </c>
      <c r="L791" t="s">
        <v>95</v>
      </c>
      <c r="M791" t="s">
        <v>96</v>
      </c>
      <c r="N791" t="s">
        <v>1792</v>
      </c>
      <c r="O791" t="s">
        <v>1566</v>
      </c>
      <c r="P791">
        <v>578.77120000000002</v>
      </c>
      <c r="Q791">
        <v>2139066</v>
      </c>
      <c r="R791" t="s">
        <v>42</v>
      </c>
      <c r="S791">
        <v>1</v>
      </c>
    </row>
    <row r="792" spans="1:19" x14ac:dyDescent="0.3">
      <c r="A792">
        <v>791</v>
      </c>
      <c r="B792" t="s">
        <v>19</v>
      </c>
      <c r="C792" t="s">
        <v>19</v>
      </c>
      <c r="D792">
        <v>791</v>
      </c>
      <c r="E792" t="s">
        <v>20</v>
      </c>
      <c r="F792">
        <v>25282</v>
      </c>
      <c r="G792">
        <v>791</v>
      </c>
      <c r="H792">
        <v>35</v>
      </c>
      <c r="I792" t="str">
        <f t="shared" si="12"/>
        <v>Small</v>
      </c>
      <c r="J792" t="s">
        <v>2217</v>
      </c>
      <c r="K792" t="s">
        <v>2218</v>
      </c>
      <c r="L792" t="s">
        <v>646</v>
      </c>
      <c r="M792" t="s">
        <v>647</v>
      </c>
      <c r="N792" t="s">
        <v>648</v>
      </c>
      <c r="O792" t="s">
        <v>649</v>
      </c>
      <c r="P792">
        <v>576.62090000000001</v>
      </c>
      <c r="Q792">
        <v>5546546</v>
      </c>
      <c r="R792" t="s">
        <v>118</v>
      </c>
      <c r="S792">
        <v>1</v>
      </c>
    </row>
    <row r="793" spans="1:19" x14ac:dyDescent="0.3">
      <c r="A793">
        <v>792</v>
      </c>
      <c r="B793" t="s">
        <v>19</v>
      </c>
      <c r="C793" t="s">
        <v>19</v>
      </c>
      <c r="D793">
        <v>792</v>
      </c>
      <c r="E793" t="s">
        <v>20</v>
      </c>
      <c r="F793">
        <v>24934</v>
      </c>
      <c r="G793">
        <v>792</v>
      </c>
      <c r="H793">
        <v>39</v>
      </c>
      <c r="I793" t="str">
        <f t="shared" si="12"/>
        <v>Small</v>
      </c>
      <c r="J793" t="s">
        <v>2219</v>
      </c>
      <c r="K793" t="s">
        <v>2220</v>
      </c>
      <c r="L793" t="s">
        <v>185</v>
      </c>
      <c r="M793" t="s">
        <v>186</v>
      </c>
      <c r="N793" t="s">
        <v>185</v>
      </c>
      <c r="O793" t="s">
        <v>179</v>
      </c>
      <c r="P793">
        <v>575.85799999999995</v>
      </c>
      <c r="Q793">
        <v>9072576</v>
      </c>
      <c r="R793" t="s">
        <v>37</v>
      </c>
      <c r="S793">
        <v>1</v>
      </c>
    </row>
    <row r="794" spans="1:19" x14ac:dyDescent="0.3">
      <c r="A794">
        <v>793</v>
      </c>
      <c r="B794" t="s">
        <v>19</v>
      </c>
      <c r="C794" t="s">
        <v>19</v>
      </c>
      <c r="D794">
        <v>793</v>
      </c>
      <c r="E794" t="s">
        <v>20</v>
      </c>
      <c r="F794">
        <v>23114</v>
      </c>
      <c r="G794">
        <v>793</v>
      </c>
      <c r="H794">
        <v>39</v>
      </c>
      <c r="I794" t="str">
        <f t="shared" si="12"/>
        <v>Small</v>
      </c>
      <c r="J794" t="s">
        <v>2221</v>
      </c>
      <c r="K794" t="s">
        <v>2222</v>
      </c>
      <c r="L794" t="s">
        <v>23</v>
      </c>
      <c r="M794" t="s">
        <v>24</v>
      </c>
      <c r="N794" t="s">
        <v>26</v>
      </c>
      <c r="O794" t="s">
        <v>26</v>
      </c>
      <c r="P794">
        <v>575.11120000000005</v>
      </c>
      <c r="Q794">
        <v>5700126</v>
      </c>
      <c r="R794" t="s">
        <v>42</v>
      </c>
      <c r="S794">
        <v>2</v>
      </c>
    </row>
    <row r="795" spans="1:19" x14ac:dyDescent="0.3">
      <c r="A795">
        <v>794</v>
      </c>
      <c r="B795" t="s">
        <v>19</v>
      </c>
      <c r="C795" t="s">
        <v>19</v>
      </c>
      <c r="D795">
        <v>794</v>
      </c>
      <c r="E795" t="s">
        <v>20</v>
      </c>
      <c r="F795">
        <v>26235</v>
      </c>
      <c r="G795">
        <v>794</v>
      </c>
      <c r="H795">
        <v>130</v>
      </c>
      <c r="I795" t="str">
        <f t="shared" si="12"/>
        <v>Medium</v>
      </c>
      <c r="J795" t="s">
        <v>2223</v>
      </c>
      <c r="K795" t="s">
        <v>2224</v>
      </c>
      <c r="L795" t="s">
        <v>2225</v>
      </c>
      <c r="M795" t="s">
        <v>2226</v>
      </c>
      <c r="N795" t="s">
        <v>2227</v>
      </c>
      <c r="P795">
        <v>575.07749999999999</v>
      </c>
      <c r="Q795">
        <v>11750804</v>
      </c>
      <c r="R795" t="s">
        <v>74</v>
      </c>
      <c r="S795">
        <v>1</v>
      </c>
    </row>
    <row r="796" spans="1:19" x14ac:dyDescent="0.3">
      <c r="A796">
        <v>795</v>
      </c>
      <c r="B796" t="s">
        <v>19</v>
      </c>
      <c r="C796" t="s">
        <v>19</v>
      </c>
      <c r="D796">
        <v>795</v>
      </c>
      <c r="E796" t="s">
        <v>20</v>
      </c>
      <c r="F796">
        <v>23586</v>
      </c>
      <c r="G796">
        <v>795</v>
      </c>
      <c r="H796">
        <v>30</v>
      </c>
      <c r="I796" t="str">
        <f t="shared" si="12"/>
        <v>Small</v>
      </c>
      <c r="J796" t="s">
        <v>2228</v>
      </c>
      <c r="K796" t="s">
        <v>2229</v>
      </c>
      <c r="L796" t="s">
        <v>23</v>
      </c>
      <c r="M796" t="s">
        <v>24</v>
      </c>
      <c r="N796" t="s">
        <v>60</v>
      </c>
      <c r="O796" t="s">
        <v>60</v>
      </c>
      <c r="P796">
        <v>573.67280000000005</v>
      </c>
      <c r="Q796">
        <v>3998221</v>
      </c>
      <c r="R796" t="s">
        <v>144</v>
      </c>
      <c r="S796">
        <v>2</v>
      </c>
    </row>
    <row r="797" spans="1:19" x14ac:dyDescent="0.3">
      <c r="A797">
        <v>796</v>
      </c>
      <c r="B797" t="s">
        <v>19</v>
      </c>
      <c r="C797" t="s">
        <v>19</v>
      </c>
      <c r="D797">
        <v>796</v>
      </c>
      <c r="E797" t="s">
        <v>20</v>
      </c>
      <c r="F797">
        <v>23148</v>
      </c>
      <c r="G797">
        <v>796</v>
      </c>
      <c r="H797">
        <v>71</v>
      </c>
      <c r="I797" t="str">
        <f t="shared" si="12"/>
        <v>Medium</v>
      </c>
      <c r="J797" t="s">
        <v>2230</v>
      </c>
      <c r="K797" t="s">
        <v>2231</v>
      </c>
      <c r="L797" t="s">
        <v>23</v>
      </c>
      <c r="M797" t="s">
        <v>24</v>
      </c>
      <c r="N797" t="s">
        <v>25</v>
      </c>
      <c r="O797" t="s">
        <v>26</v>
      </c>
      <c r="P797">
        <v>573.3442</v>
      </c>
      <c r="Q797">
        <v>29146106</v>
      </c>
      <c r="R797" t="s">
        <v>61</v>
      </c>
      <c r="S797">
        <v>2</v>
      </c>
    </row>
    <row r="798" spans="1:19" x14ac:dyDescent="0.3">
      <c r="A798">
        <v>797</v>
      </c>
      <c r="B798" t="s">
        <v>19</v>
      </c>
      <c r="C798" t="s">
        <v>19</v>
      </c>
      <c r="D798">
        <v>797</v>
      </c>
      <c r="E798" t="s">
        <v>20</v>
      </c>
      <c r="F798">
        <v>25427</v>
      </c>
      <c r="G798">
        <v>797</v>
      </c>
      <c r="H798">
        <v>70</v>
      </c>
      <c r="I798" t="str">
        <f t="shared" si="12"/>
        <v>Medium</v>
      </c>
      <c r="J798" t="s">
        <v>2232</v>
      </c>
      <c r="K798" t="s">
        <v>2233</v>
      </c>
      <c r="L798" t="s">
        <v>23</v>
      </c>
      <c r="M798" t="s">
        <v>24</v>
      </c>
      <c r="N798" t="s">
        <v>41</v>
      </c>
      <c r="O798" t="s">
        <v>41</v>
      </c>
      <c r="P798">
        <v>573.1327</v>
      </c>
      <c r="Q798">
        <v>4188467</v>
      </c>
      <c r="R798" t="s">
        <v>121</v>
      </c>
      <c r="S798">
        <v>1</v>
      </c>
    </row>
    <row r="799" spans="1:19" x14ac:dyDescent="0.3">
      <c r="A799">
        <v>798</v>
      </c>
      <c r="B799" t="s">
        <v>19</v>
      </c>
      <c r="C799" t="s">
        <v>19</v>
      </c>
      <c r="D799">
        <v>798</v>
      </c>
      <c r="E799" t="s">
        <v>20</v>
      </c>
      <c r="F799">
        <v>20992</v>
      </c>
      <c r="G799">
        <v>798</v>
      </c>
      <c r="H799">
        <v>85</v>
      </c>
      <c r="I799" t="str">
        <f t="shared" si="12"/>
        <v>Medium</v>
      </c>
      <c r="J799" t="s">
        <v>2234</v>
      </c>
      <c r="K799" t="s">
        <v>2235</v>
      </c>
      <c r="L799" t="s">
        <v>52</v>
      </c>
      <c r="M799" t="s">
        <v>53</v>
      </c>
      <c r="N799" t="s">
        <v>72</v>
      </c>
      <c r="O799" t="s">
        <v>1741</v>
      </c>
      <c r="P799">
        <v>572.96420000000001</v>
      </c>
      <c r="Q799">
        <v>18687349</v>
      </c>
      <c r="R799" t="s">
        <v>37</v>
      </c>
      <c r="S799">
        <v>3</v>
      </c>
    </row>
    <row r="800" spans="1:19" x14ac:dyDescent="0.3">
      <c r="A800">
        <v>799</v>
      </c>
      <c r="B800" t="s">
        <v>19</v>
      </c>
      <c r="C800" t="s">
        <v>19</v>
      </c>
      <c r="D800">
        <v>799</v>
      </c>
      <c r="E800" t="s">
        <v>20</v>
      </c>
      <c r="F800">
        <v>26313</v>
      </c>
      <c r="G800">
        <v>799</v>
      </c>
      <c r="H800">
        <v>27</v>
      </c>
      <c r="I800" t="str">
        <f t="shared" si="12"/>
        <v>Small</v>
      </c>
      <c r="J800" t="s">
        <v>2236</v>
      </c>
      <c r="K800" t="s">
        <v>2237</v>
      </c>
      <c r="L800" t="s">
        <v>95</v>
      </c>
      <c r="M800" t="s">
        <v>96</v>
      </c>
      <c r="N800" t="s">
        <v>1250</v>
      </c>
      <c r="O800" t="s">
        <v>147</v>
      </c>
      <c r="P800">
        <v>572.4665</v>
      </c>
      <c r="Q800">
        <v>8076349</v>
      </c>
      <c r="R800" t="s">
        <v>121</v>
      </c>
      <c r="S800">
        <v>1</v>
      </c>
    </row>
    <row r="801" spans="1:19" x14ac:dyDescent="0.3">
      <c r="A801">
        <v>800</v>
      </c>
      <c r="B801" t="s">
        <v>19</v>
      </c>
      <c r="C801" t="s">
        <v>19</v>
      </c>
      <c r="D801">
        <v>800</v>
      </c>
      <c r="E801" t="s">
        <v>20</v>
      </c>
      <c r="F801">
        <v>23137</v>
      </c>
      <c r="G801">
        <v>800</v>
      </c>
      <c r="H801">
        <v>31</v>
      </c>
      <c r="I801" t="str">
        <f t="shared" si="12"/>
        <v>Small</v>
      </c>
      <c r="J801" t="s">
        <v>2238</v>
      </c>
      <c r="K801" t="s">
        <v>2239</v>
      </c>
      <c r="L801" t="s">
        <v>731</v>
      </c>
      <c r="M801" t="s">
        <v>732</v>
      </c>
      <c r="N801" t="s">
        <v>2112</v>
      </c>
      <c r="O801" t="s">
        <v>734</v>
      </c>
      <c r="P801">
        <v>568.9846</v>
      </c>
      <c r="Q801">
        <v>6315034</v>
      </c>
      <c r="R801" t="s">
        <v>61</v>
      </c>
      <c r="S801">
        <v>2</v>
      </c>
    </row>
    <row r="802" spans="1:19" x14ac:dyDescent="0.3">
      <c r="A802">
        <v>801</v>
      </c>
      <c r="B802" t="s">
        <v>19</v>
      </c>
      <c r="C802" t="s">
        <v>19</v>
      </c>
      <c r="D802">
        <v>801</v>
      </c>
      <c r="E802" t="s">
        <v>20</v>
      </c>
      <c r="F802">
        <v>26396</v>
      </c>
      <c r="G802">
        <v>801</v>
      </c>
      <c r="H802">
        <v>36</v>
      </c>
      <c r="I802" t="str">
        <f t="shared" si="12"/>
        <v>Small</v>
      </c>
      <c r="J802" t="s">
        <v>2240</v>
      </c>
      <c r="K802" t="s">
        <v>2241</v>
      </c>
      <c r="L802" t="s">
        <v>109</v>
      </c>
      <c r="M802" t="s">
        <v>110</v>
      </c>
      <c r="N802" t="s">
        <v>111</v>
      </c>
      <c r="O802" t="s">
        <v>112</v>
      </c>
      <c r="P802">
        <v>568.2731</v>
      </c>
      <c r="Q802">
        <v>11648000</v>
      </c>
      <c r="R802" t="s">
        <v>56</v>
      </c>
      <c r="S802">
        <v>1</v>
      </c>
    </row>
    <row r="803" spans="1:19" x14ac:dyDescent="0.3">
      <c r="A803">
        <v>802</v>
      </c>
      <c r="B803" t="s">
        <v>19</v>
      </c>
      <c r="C803" t="s">
        <v>19</v>
      </c>
      <c r="D803">
        <v>802</v>
      </c>
      <c r="E803" t="s">
        <v>20</v>
      </c>
      <c r="F803">
        <v>17334</v>
      </c>
      <c r="G803">
        <v>802</v>
      </c>
      <c r="H803">
        <v>45</v>
      </c>
      <c r="I803" t="str">
        <f t="shared" si="12"/>
        <v>Small</v>
      </c>
      <c r="J803" t="s">
        <v>2242</v>
      </c>
      <c r="K803" t="s">
        <v>2243</v>
      </c>
      <c r="L803" t="s">
        <v>23</v>
      </c>
      <c r="M803" t="s">
        <v>24</v>
      </c>
      <c r="N803" t="s">
        <v>2244</v>
      </c>
      <c r="O803" t="s">
        <v>1167</v>
      </c>
      <c r="P803">
        <v>566.98</v>
      </c>
      <c r="Q803">
        <v>25926420</v>
      </c>
      <c r="R803" t="s">
        <v>61</v>
      </c>
      <c r="S803">
        <v>5</v>
      </c>
    </row>
    <row r="804" spans="1:19" x14ac:dyDescent="0.3">
      <c r="A804">
        <v>803</v>
      </c>
      <c r="B804" t="s">
        <v>19</v>
      </c>
      <c r="C804" t="s">
        <v>19</v>
      </c>
      <c r="D804">
        <v>803</v>
      </c>
      <c r="E804" t="s">
        <v>20</v>
      </c>
      <c r="F804">
        <v>23216</v>
      </c>
      <c r="G804">
        <v>803</v>
      </c>
      <c r="H804">
        <v>57</v>
      </c>
      <c r="I804" t="str">
        <f t="shared" si="12"/>
        <v>Medium</v>
      </c>
      <c r="J804" t="s">
        <v>2245</v>
      </c>
      <c r="K804" t="s">
        <v>2246</v>
      </c>
      <c r="L804" t="s">
        <v>530</v>
      </c>
      <c r="M804" t="s">
        <v>531</v>
      </c>
      <c r="N804" t="s">
        <v>532</v>
      </c>
      <c r="O804" t="s">
        <v>533</v>
      </c>
      <c r="P804">
        <v>566.11810000000003</v>
      </c>
      <c r="Q804">
        <v>3500364</v>
      </c>
      <c r="R804" t="s">
        <v>144</v>
      </c>
      <c r="S804">
        <v>2</v>
      </c>
    </row>
    <row r="805" spans="1:19" x14ac:dyDescent="0.3">
      <c r="A805">
        <v>804</v>
      </c>
      <c r="B805" t="s">
        <v>19</v>
      </c>
      <c r="C805" t="s">
        <v>19</v>
      </c>
      <c r="D805">
        <v>804</v>
      </c>
      <c r="E805" t="s">
        <v>20</v>
      </c>
      <c r="F805">
        <v>23321</v>
      </c>
      <c r="G805">
        <v>804</v>
      </c>
      <c r="H805">
        <v>75</v>
      </c>
      <c r="I805" t="str">
        <f t="shared" si="12"/>
        <v>Medium</v>
      </c>
      <c r="J805" t="s">
        <v>2247</v>
      </c>
      <c r="K805" t="s">
        <v>2248</v>
      </c>
      <c r="L805" t="s">
        <v>23</v>
      </c>
      <c r="M805" t="s">
        <v>24</v>
      </c>
      <c r="N805" t="s">
        <v>504</v>
      </c>
      <c r="O805" t="s">
        <v>26</v>
      </c>
      <c r="P805">
        <v>565.59010000000001</v>
      </c>
      <c r="Q805">
        <v>5358000</v>
      </c>
      <c r="R805" t="s">
        <v>144</v>
      </c>
      <c r="S805">
        <v>2</v>
      </c>
    </row>
    <row r="806" spans="1:19" x14ac:dyDescent="0.3">
      <c r="A806">
        <v>805</v>
      </c>
      <c r="B806" t="s">
        <v>19</v>
      </c>
      <c r="C806" t="s">
        <v>19</v>
      </c>
      <c r="D806">
        <v>805</v>
      </c>
      <c r="E806" t="s">
        <v>20</v>
      </c>
      <c r="F806">
        <v>23214</v>
      </c>
      <c r="G806">
        <v>805</v>
      </c>
      <c r="H806">
        <v>21</v>
      </c>
      <c r="I806" t="str">
        <f t="shared" si="12"/>
        <v>Small</v>
      </c>
      <c r="J806" t="s">
        <v>2249</v>
      </c>
      <c r="K806" t="s">
        <v>2250</v>
      </c>
      <c r="L806" t="s">
        <v>23</v>
      </c>
      <c r="M806" t="s">
        <v>24</v>
      </c>
      <c r="N806" t="s">
        <v>60</v>
      </c>
      <c r="O806" t="s">
        <v>60</v>
      </c>
      <c r="P806">
        <v>564.91719999999998</v>
      </c>
      <c r="Q806">
        <v>19865400</v>
      </c>
      <c r="R806" t="s">
        <v>27</v>
      </c>
      <c r="S806">
        <v>2</v>
      </c>
    </row>
    <row r="807" spans="1:19" x14ac:dyDescent="0.3">
      <c r="A807">
        <v>806</v>
      </c>
      <c r="B807" t="s">
        <v>19</v>
      </c>
      <c r="C807" t="s">
        <v>19</v>
      </c>
      <c r="D807">
        <v>806</v>
      </c>
      <c r="E807" t="s">
        <v>20</v>
      </c>
      <c r="F807">
        <v>26349</v>
      </c>
      <c r="G807">
        <v>806</v>
      </c>
      <c r="H807">
        <v>19</v>
      </c>
      <c r="I807" t="str">
        <f t="shared" si="12"/>
        <v>Small</v>
      </c>
      <c r="J807" t="s">
        <v>2251</v>
      </c>
      <c r="K807" t="s">
        <v>2252</v>
      </c>
      <c r="L807" t="s">
        <v>23</v>
      </c>
      <c r="M807" t="s">
        <v>24</v>
      </c>
      <c r="N807" t="s">
        <v>504</v>
      </c>
      <c r="O807" t="s">
        <v>26</v>
      </c>
      <c r="P807">
        <v>563.495</v>
      </c>
      <c r="Q807">
        <v>2739113</v>
      </c>
      <c r="R807" t="s">
        <v>144</v>
      </c>
      <c r="S807">
        <v>1</v>
      </c>
    </row>
    <row r="808" spans="1:19" x14ac:dyDescent="0.3">
      <c r="A808">
        <v>807</v>
      </c>
      <c r="B808" t="s">
        <v>19</v>
      </c>
      <c r="C808" t="s">
        <v>19</v>
      </c>
      <c r="D808">
        <v>807</v>
      </c>
      <c r="E808" t="s">
        <v>20</v>
      </c>
      <c r="F808">
        <v>21140</v>
      </c>
      <c r="G808">
        <v>807</v>
      </c>
      <c r="H808">
        <v>23</v>
      </c>
      <c r="I808" t="str">
        <f t="shared" si="12"/>
        <v>Small</v>
      </c>
      <c r="J808" t="s">
        <v>2253</v>
      </c>
      <c r="K808" t="s">
        <v>2254</v>
      </c>
      <c r="L808" t="s">
        <v>33</v>
      </c>
      <c r="M808" t="s">
        <v>34</v>
      </c>
      <c r="N808" t="s">
        <v>463</v>
      </c>
      <c r="O808" t="s">
        <v>36</v>
      </c>
      <c r="P808">
        <v>563.24630000000002</v>
      </c>
      <c r="Q808">
        <v>12996000</v>
      </c>
      <c r="R808" t="s">
        <v>478</v>
      </c>
      <c r="S808">
        <v>3</v>
      </c>
    </row>
    <row r="809" spans="1:19" x14ac:dyDescent="0.3">
      <c r="A809">
        <v>808</v>
      </c>
      <c r="B809" t="s">
        <v>19</v>
      </c>
      <c r="C809" t="s">
        <v>19</v>
      </c>
      <c r="D809">
        <v>808</v>
      </c>
      <c r="E809" t="s">
        <v>20</v>
      </c>
      <c r="F809">
        <v>25395</v>
      </c>
      <c r="G809">
        <v>808</v>
      </c>
      <c r="H809">
        <v>48</v>
      </c>
      <c r="I809" t="str">
        <f t="shared" si="12"/>
        <v>Small</v>
      </c>
      <c r="J809" t="s">
        <v>2255</v>
      </c>
      <c r="K809" t="s">
        <v>2256</v>
      </c>
      <c r="L809" t="s">
        <v>23</v>
      </c>
      <c r="M809" t="s">
        <v>24</v>
      </c>
      <c r="N809" t="s">
        <v>59</v>
      </c>
      <c r="O809" t="s">
        <v>60</v>
      </c>
      <c r="P809">
        <v>562.69510000000002</v>
      </c>
      <c r="Q809">
        <v>19745471</v>
      </c>
      <c r="R809" t="s">
        <v>151</v>
      </c>
      <c r="S809">
        <v>1</v>
      </c>
    </row>
    <row r="810" spans="1:19" x14ac:dyDescent="0.3">
      <c r="A810">
        <v>809</v>
      </c>
      <c r="B810" t="s">
        <v>19</v>
      </c>
      <c r="C810" t="s">
        <v>19</v>
      </c>
      <c r="D810">
        <v>809</v>
      </c>
      <c r="E810" t="s">
        <v>20</v>
      </c>
      <c r="F810">
        <v>21080</v>
      </c>
      <c r="G810">
        <v>809</v>
      </c>
      <c r="H810">
        <v>229</v>
      </c>
      <c r="I810" t="str">
        <f t="shared" si="12"/>
        <v>Large</v>
      </c>
      <c r="J810" t="s">
        <v>2257</v>
      </c>
      <c r="K810" t="s">
        <v>2258</v>
      </c>
      <c r="L810" t="s">
        <v>23</v>
      </c>
      <c r="M810" t="s">
        <v>24</v>
      </c>
      <c r="N810" t="s">
        <v>2259</v>
      </c>
      <c r="O810" t="s">
        <v>60</v>
      </c>
      <c r="P810">
        <v>561.9692</v>
      </c>
      <c r="Q810">
        <v>57214000</v>
      </c>
      <c r="R810" t="s">
        <v>151</v>
      </c>
      <c r="S810">
        <v>3</v>
      </c>
    </row>
    <row r="811" spans="1:19" x14ac:dyDescent="0.3">
      <c r="A811">
        <v>810</v>
      </c>
      <c r="B811" t="s">
        <v>19</v>
      </c>
      <c r="C811" t="s">
        <v>19</v>
      </c>
      <c r="D811">
        <v>810</v>
      </c>
      <c r="E811" t="s">
        <v>20</v>
      </c>
      <c r="F811">
        <v>25437</v>
      </c>
      <c r="G811">
        <v>810</v>
      </c>
      <c r="H811">
        <v>101</v>
      </c>
      <c r="I811" t="str">
        <f t="shared" si="12"/>
        <v>Medium</v>
      </c>
      <c r="J811" t="s">
        <v>2260</v>
      </c>
      <c r="K811" t="s">
        <v>2261</v>
      </c>
      <c r="L811" t="s">
        <v>23</v>
      </c>
      <c r="M811" t="s">
        <v>24</v>
      </c>
      <c r="N811" t="s">
        <v>504</v>
      </c>
      <c r="O811" t="s">
        <v>26</v>
      </c>
      <c r="P811">
        <v>561.89549999999997</v>
      </c>
      <c r="Q811">
        <v>10485940</v>
      </c>
      <c r="R811" t="s">
        <v>128</v>
      </c>
      <c r="S811">
        <v>1</v>
      </c>
    </row>
    <row r="812" spans="1:19" x14ac:dyDescent="0.3">
      <c r="A812">
        <v>811</v>
      </c>
      <c r="B812" t="s">
        <v>19</v>
      </c>
      <c r="C812" t="s">
        <v>19</v>
      </c>
      <c r="D812">
        <v>811</v>
      </c>
      <c r="E812" t="s">
        <v>20</v>
      </c>
      <c r="F812">
        <v>24831</v>
      </c>
      <c r="G812">
        <v>811</v>
      </c>
      <c r="H812">
        <v>1387</v>
      </c>
      <c r="I812" t="str">
        <f t="shared" si="12"/>
        <v>Enterprise</v>
      </c>
      <c r="J812" t="s">
        <v>2262</v>
      </c>
      <c r="K812" t="s">
        <v>2263</v>
      </c>
      <c r="L812" t="s">
        <v>23</v>
      </c>
      <c r="M812" t="s">
        <v>24</v>
      </c>
      <c r="N812" t="s">
        <v>2264</v>
      </c>
      <c r="O812" t="s">
        <v>60</v>
      </c>
      <c r="P812">
        <v>561.49839999999995</v>
      </c>
      <c r="Q812">
        <v>100933004</v>
      </c>
      <c r="R812" t="s">
        <v>467</v>
      </c>
      <c r="S812">
        <v>1</v>
      </c>
    </row>
    <row r="813" spans="1:19" x14ac:dyDescent="0.3">
      <c r="A813">
        <v>812</v>
      </c>
      <c r="B813" t="s">
        <v>19</v>
      </c>
      <c r="C813" t="s">
        <v>19</v>
      </c>
      <c r="D813">
        <v>812</v>
      </c>
      <c r="E813" t="s">
        <v>20</v>
      </c>
      <c r="F813">
        <v>23228</v>
      </c>
      <c r="G813">
        <v>812</v>
      </c>
      <c r="H813">
        <v>32</v>
      </c>
      <c r="I813" t="str">
        <f t="shared" si="12"/>
        <v>Small</v>
      </c>
      <c r="J813" t="s">
        <v>2265</v>
      </c>
      <c r="K813" t="s">
        <v>2266</v>
      </c>
      <c r="L813" t="s">
        <v>64</v>
      </c>
      <c r="M813" t="s">
        <v>65</v>
      </c>
      <c r="N813" t="s">
        <v>67</v>
      </c>
      <c r="O813" t="s">
        <v>67</v>
      </c>
      <c r="P813">
        <v>561.37729999999999</v>
      </c>
      <c r="Q813">
        <v>5804181</v>
      </c>
      <c r="R813" t="s">
        <v>151</v>
      </c>
      <c r="S813">
        <v>2</v>
      </c>
    </row>
    <row r="814" spans="1:19" x14ac:dyDescent="0.3">
      <c r="A814">
        <v>813</v>
      </c>
      <c r="B814" t="s">
        <v>19</v>
      </c>
      <c r="C814" t="s">
        <v>19</v>
      </c>
      <c r="D814">
        <v>813</v>
      </c>
      <c r="E814" t="s">
        <v>20</v>
      </c>
      <c r="F814">
        <v>19814</v>
      </c>
      <c r="G814">
        <v>813</v>
      </c>
      <c r="H814">
        <v>14</v>
      </c>
      <c r="I814" t="str">
        <f t="shared" si="12"/>
        <v>Small</v>
      </c>
      <c r="J814" t="s">
        <v>2267</v>
      </c>
      <c r="K814" t="s">
        <v>2268</v>
      </c>
      <c r="L814" t="s">
        <v>547</v>
      </c>
      <c r="M814" t="s">
        <v>548</v>
      </c>
      <c r="N814" t="s">
        <v>549</v>
      </c>
      <c r="O814" t="s">
        <v>549</v>
      </c>
      <c r="P814">
        <v>559.69370000000004</v>
      </c>
      <c r="Q814">
        <v>22089508</v>
      </c>
      <c r="R814" t="s">
        <v>121</v>
      </c>
      <c r="S814">
        <v>4</v>
      </c>
    </row>
    <row r="815" spans="1:19" x14ac:dyDescent="0.3">
      <c r="A815">
        <v>814</v>
      </c>
      <c r="B815" t="s">
        <v>19</v>
      </c>
      <c r="C815" t="s">
        <v>19</v>
      </c>
      <c r="D815">
        <v>814</v>
      </c>
      <c r="E815" t="s">
        <v>20</v>
      </c>
      <c r="F815">
        <v>25536</v>
      </c>
      <c r="G815">
        <v>814</v>
      </c>
      <c r="H815">
        <v>269</v>
      </c>
      <c r="I815" t="str">
        <f t="shared" si="12"/>
        <v>Large</v>
      </c>
      <c r="J815" t="s">
        <v>2269</v>
      </c>
      <c r="K815" t="s">
        <v>2270</v>
      </c>
      <c r="L815" t="s">
        <v>131</v>
      </c>
      <c r="M815" t="s">
        <v>132</v>
      </c>
      <c r="N815" t="s">
        <v>133</v>
      </c>
      <c r="O815" t="s">
        <v>133</v>
      </c>
      <c r="P815">
        <v>558.42650000000003</v>
      </c>
      <c r="Q815">
        <v>33328639</v>
      </c>
      <c r="R815" t="s">
        <v>42</v>
      </c>
      <c r="S815">
        <v>1</v>
      </c>
    </row>
    <row r="816" spans="1:19" x14ac:dyDescent="0.3">
      <c r="A816">
        <v>815</v>
      </c>
      <c r="B816" t="s">
        <v>19</v>
      </c>
      <c r="C816" t="s">
        <v>19</v>
      </c>
      <c r="D816">
        <v>815</v>
      </c>
      <c r="E816" t="s">
        <v>20</v>
      </c>
      <c r="F816">
        <v>21653</v>
      </c>
      <c r="G816">
        <v>815</v>
      </c>
      <c r="H816">
        <v>207</v>
      </c>
      <c r="I816" t="str">
        <f t="shared" si="12"/>
        <v>Large</v>
      </c>
      <c r="J816" t="s">
        <v>2271</v>
      </c>
      <c r="K816" t="s">
        <v>2272</v>
      </c>
      <c r="L816" t="s">
        <v>33</v>
      </c>
      <c r="M816" t="s">
        <v>34</v>
      </c>
      <c r="N816" t="s">
        <v>692</v>
      </c>
      <c r="O816" t="s">
        <v>36</v>
      </c>
      <c r="P816">
        <v>558.34780000000001</v>
      </c>
      <c r="Q816">
        <v>55591774</v>
      </c>
      <c r="R816" t="s">
        <v>118</v>
      </c>
      <c r="S816">
        <v>3</v>
      </c>
    </row>
    <row r="817" spans="1:19" x14ac:dyDescent="0.3">
      <c r="A817">
        <v>816</v>
      </c>
      <c r="B817" t="s">
        <v>19</v>
      </c>
      <c r="C817" t="s">
        <v>19</v>
      </c>
      <c r="D817">
        <v>816</v>
      </c>
      <c r="E817" t="s">
        <v>20</v>
      </c>
      <c r="F817">
        <v>25330</v>
      </c>
      <c r="G817">
        <v>816</v>
      </c>
      <c r="H817">
        <v>259</v>
      </c>
      <c r="I817" t="str">
        <f t="shared" si="12"/>
        <v>Large</v>
      </c>
      <c r="J817" t="s">
        <v>2273</v>
      </c>
      <c r="K817" t="s">
        <v>2274</v>
      </c>
      <c r="L817" t="s">
        <v>23</v>
      </c>
      <c r="M817" t="s">
        <v>24</v>
      </c>
      <c r="N817" t="s">
        <v>2275</v>
      </c>
      <c r="O817" t="s">
        <v>999</v>
      </c>
      <c r="P817">
        <v>558.35410000000002</v>
      </c>
      <c r="Q817">
        <v>35495269</v>
      </c>
      <c r="R817" t="s">
        <v>118</v>
      </c>
      <c r="S817">
        <v>1</v>
      </c>
    </row>
    <row r="818" spans="1:19" x14ac:dyDescent="0.3">
      <c r="A818">
        <v>817</v>
      </c>
      <c r="B818" t="s">
        <v>19</v>
      </c>
      <c r="C818" t="s">
        <v>19</v>
      </c>
      <c r="D818">
        <v>817</v>
      </c>
      <c r="E818" t="s">
        <v>20</v>
      </c>
      <c r="F818">
        <v>26433</v>
      </c>
      <c r="G818">
        <v>817</v>
      </c>
      <c r="H818">
        <v>57</v>
      </c>
      <c r="I818" t="str">
        <f t="shared" si="12"/>
        <v>Medium</v>
      </c>
      <c r="J818" t="s">
        <v>2276</v>
      </c>
      <c r="K818" t="s">
        <v>2277</v>
      </c>
      <c r="L818" t="s">
        <v>154</v>
      </c>
      <c r="M818" t="s">
        <v>155</v>
      </c>
      <c r="N818" t="s">
        <v>519</v>
      </c>
      <c r="O818" t="s">
        <v>520</v>
      </c>
      <c r="P818">
        <v>558.29049999999995</v>
      </c>
      <c r="Q818">
        <v>12302640</v>
      </c>
      <c r="R818" t="s">
        <v>666</v>
      </c>
      <c r="S818">
        <v>1</v>
      </c>
    </row>
    <row r="819" spans="1:19" x14ac:dyDescent="0.3">
      <c r="A819">
        <v>818</v>
      </c>
      <c r="B819" t="s">
        <v>19</v>
      </c>
      <c r="C819" t="s">
        <v>19</v>
      </c>
      <c r="D819">
        <v>818</v>
      </c>
      <c r="E819" t="s">
        <v>20</v>
      </c>
      <c r="F819">
        <v>26492</v>
      </c>
      <c r="G819">
        <v>818</v>
      </c>
      <c r="H819">
        <v>14</v>
      </c>
      <c r="I819" t="str">
        <f t="shared" si="12"/>
        <v>Small</v>
      </c>
      <c r="J819" t="s">
        <v>2278</v>
      </c>
      <c r="K819" t="s">
        <v>2279</v>
      </c>
      <c r="L819" t="s">
        <v>45</v>
      </c>
      <c r="M819" t="s">
        <v>46</v>
      </c>
      <c r="N819" t="s">
        <v>2280</v>
      </c>
      <c r="O819" t="s">
        <v>2281</v>
      </c>
      <c r="P819">
        <v>554.52549999999997</v>
      </c>
      <c r="Q819">
        <v>2000590</v>
      </c>
      <c r="R819" t="s">
        <v>478</v>
      </c>
      <c r="S819">
        <v>1</v>
      </c>
    </row>
    <row r="820" spans="1:19" x14ac:dyDescent="0.3">
      <c r="A820">
        <v>819</v>
      </c>
      <c r="B820" t="s">
        <v>19</v>
      </c>
      <c r="C820" t="s">
        <v>19</v>
      </c>
      <c r="D820">
        <v>819</v>
      </c>
      <c r="E820" t="s">
        <v>20</v>
      </c>
      <c r="F820">
        <v>25592</v>
      </c>
      <c r="G820">
        <v>819</v>
      </c>
      <c r="H820">
        <v>148</v>
      </c>
      <c r="I820" t="str">
        <f t="shared" si="12"/>
        <v>Medium</v>
      </c>
      <c r="J820" t="s">
        <v>2282</v>
      </c>
      <c r="K820" t="s">
        <v>2283</v>
      </c>
      <c r="L820" t="s">
        <v>547</v>
      </c>
      <c r="M820" t="s">
        <v>548</v>
      </c>
      <c r="N820" t="s">
        <v>549</v>
      </c>
      <c r="O820" t="s">
        <v>549</v>
      </c>
      <c r="P820">
        <v>554.00149999999996</v>
      </c>
      <c r="Q820">
        <v>3128678</v>
      </c>
      <c r="R820" t="s">
        <v>118</v>
      </c>
      <c r="S820">
        <v>1</v>
      </c>
    </row>
    <row r="821" spans="1:19" x14ac:dyDescent="0.3">
      <c r="A821">
        <v>820</v>
      </c>
      <c r="B821" t="s">
        <v>19</v>
      </c>
      <c r="C821" t="s">
        <v>19</v>
      </c>
      <c r="D821">
        <v>820</v>
      </c>
      <c r="E821" t="s">
        <v>20</v>
      </c>
      <c r="F821">
        <v>25019</v>
      </c>
      <c r="G821">
        <v>820</v>
      </c>
      <c r="H821">
        <v>27</v>
      </c>
      <c r="I821" t="str">
        <f t="shared" si="12"/>
        <v>Small</v>
      </c>
      <c r="J821" t="s">
        <v>2284</v>
      </c>
      <c r="K821" t="s">
        <v>2285</v>
      </c>
      <c r="L821" t="s">
        <v>154</v>
      </c>
      <c r="M821" t="s">
        <v>155</v>
      </c>
      <c r="N821" t="s">
        <v>1806</v>
      </c>
      <c r="O821" t="s">
        <v>298</v>
      </c>
      <c r="P821">
        <v>553.93309999999997</v>
      </c>
      <c r="Q821">
        <v>2804268</v>
      </c>
      <c r="R821" t="s">
        <v>144</v>
      </c>
      <c r="S821">
        <v>1</v>
      </c>
    </row>
    <row r="822" spans="1:19" x14ac:dyDescent="0.3">
      <c r="A822">
        <v>821</v>
      </c>
      <c r="B822" t="s">
        <v>19</v>
      </c>
      <c r="C822" t="s">
        <v>19</v>
      </c>
      <c r="D822">
        <v>821</v>
      </c>
      <c r="E822" t="s">
        <v>20</v>
      </c>
      <c r="F822">
        <v>23634</v>
      </c>
      <c r="G822">
        <v>821</v>
      </c>
      <c r="H822">
        <v>351</v>
      </c>
      <c r="I822" t="str">
        <f t="shared" si="12"/>
        <v>Large</v>
      </c>
      <c r="J822" t="s">
        <v>2286</v>
      </c>
      <c r="K822" t="s">
        <v>2287</v>
      </c>
      <c r="L822" t="s">
        <v>52</v>
      </c>
      <c r="M822" t="s">
        <v>53</v>
      </c>
      <c r="N822" t="s">
        <v>2288</v>
      </c>
      <c r="O822" t="s">
        <v>55</v>
      </c>
      <c r="P822">
        <v>553.03039999999999</v>
      </c>
      <c r="Q822">
        <v>10435138</v>
      </c>
      <c r="R822" t="s">
        <v>49</v>
      </c>
      <c r="S822">
        <v>2</v>
      </c>
    </row>
    <row r="823" spans="1:19" x14ac:dyDescent="0.3">
      <c r="A823">
        <v>822</v>
      </c>
      <c r="B823" t="s">
        <v>19</v>
      </c>
      <c r="C823" t="s">
        <v>19</v>
      </c>
      <c r="D823">
        <v>822</v>
      </c>
      <c r="E823" t="s">
        <v>20</v>
      </c>
      <c r="F823">
        <v>26300</v>
      </c>
      <c r="G823">
        <v>822</v>
      </c>
      <c r="H823">
        <v>153</v>
      </c>
      <c r="I823" t="str">
        <f t="shared" si="12"/>
        <v>Medium</v>
      </c>
      <c r="J823" t="s">
        <v>2289</v>
      </c>
      <c r="K823" t="s">
        <v>2290</v>
      </c>
      <c r="L823" t="s">
        <v>257</v>
      </c>
      <c r="M823" t="s">
        <v>258</v>
      </c>
      <c r="N823" t="s">
        <v>2291</v>
      </c>
      <c r="O823" t="s">
        <v>259</v>
      </c>
      <c r="P823">
        <v>552.53570000000002</v>
      </c>
      <c r="Q823">
        <v>101932804</v>
      </c>
      <c r="R823" t="s">
        <v>151</v>
      </c>
      <c r="S823">
        <v>1</v>
      </c>
    </row>
    <row r="824" spans="1:19" x14ac:dyDescent="0.3">
      <c r="A824">
        <v>823</v>
      </c>
      <c r="B824" t="s">
        <v>19</v>
      </c>
      <c r="C824" t="s">
        <v>19</v>
      </c>
      <c r="D824">
        <v>823</v>
      </c>
      <c r="E824" t="s">
        <v>20</v>
      </c>
      <c r="F824">
        <v>19535</v>
      </c>
      <c r="G824">
        <v>823</v>
      </c>
      <c r="H824">
        <v>60</v>
      </c>
      <c r="I824" t="str">
        <f t="shared" si="12"/>
        <v>Medium</v>
      </c>
      <c r="J824" t="s">
        <v>2292</v>
      </c>
      <c r="K824" t="s">
        <v>2293</v>
      </c>
      <c r="L824" t="s">
        <v>95</v>
      </c>
      <c r="M824" t="s">
        <v>96</v>
      </c>
      <c r="N824" t="s">
        <v>2294</v>
      </c>
      <c r="O824" t="s">
        <v>98</v>
      </c>
      <c r="P824">
        <v>552.2568</v>
      </c>
      <c r="Q824">
        <v>84865345</v>
      </c>
      <c r="R824" t="s">
        <v>243</v>
      </c>
      <c r="S824">
        <v>4</v>
      </c>
    </row>
    <row r="825" spans="1:19" x14ac:dyDescent="0.3">
      <c r="A825">
        <v>824</v>
      </c>
      <c r="B825" t="s">
        <v>19</v>
      </c>
      <c r="C825" t="s">
        <v>19</v>
      </c>
      <c r="D825">
        <v>824</v>
      </c>
      <c r="E825" t="s">
        <v>20</v>
      </c>
      <c r="F825">
        <v>23043</v>
      </c>
      <c r="G825">
        <v>824</v>
      </c>
      <c r="H825">
        <v>33</v>
      </c>
      <c r="I825" t="str">
        <f t="shared" si="12"/>
        <v>Small</v>
      </c>
      <c r="J825" t="s">
        <v>2295</v>
      </c>
      <c r="K825" t="s">
        <v>2296</v>
      </c>
      <c r="L825" t="s">
        <v>23</v>
      </c>
      <c r="M825" t="s">
        <v>24</v>
      </c>
      <c r="N825" t="s">
        <v>504</v>
      </c>
      <c r="O825" t="s">
        <v>26</v>
      </c>
      <c r="P825">
        <v>552.21780000000001</v>
      </c>
      <c r="Q825">
        <v>6571994</v>
      </c>
      <c r="R825" t="s">
        <v>121</v>
      </c>
      <c r="S825">
        <v>2</v>
      </c>
    </row>
    <row r="826" spans="1:19" x14ac:dyDescent="0.3">
      <c r="A826">
        <v>825</v>
      </c>
      <c r="B826" t="s">
        <v>19</v>
      </c>
      <c r="C826" t="s">
        <v>19</v>
      </c>
      <c r="D826">
        <v>825</v>
      </c>
      <c r="E826" t="s">
        <v>20</v>
      </c>
      <c r="F826">
        <v>21570</v>
      </c>
      <c r="G826">
        <v>825</v>
      </c>
      <c r="H826">
        <v>284</v>
      </c>
      <c r="I826" t="str">
        <f t="shared" si="12"/>
        <v>Large</v>
      </c>
      <c r="J826" t="s">
        <v>2297</v>
      </c>
      <c r="K826" t="s">
        <v>2298</v>
      </c>
      <c r="L826" t="s">
        <v>23</v>
      </c>
      <c r="M826" t="s">
        <v>24</v>
      </c>
      <c r="N826" t="s">
        <v>504</v>
      </c>
      <c r="O826" t="s">
        <v>26</v>
      </c>
      <c r="P826">
        <v>551.71950000000004</v>
      </c>
      <c r="Q826">
        <v>30018046</v>
      </c>
      <c r="R826" t="s">
        <v>42</v>
      </c>
      <c r="S826">
        <v>3</v>
      </c>
    </row>
    <row r="827" spans="1:19" x14ac:dyDescent="0.3">
      <c r="A827">
        <v>826</v>
      </c>
      <c r="B827" t="s">
        <v>19</v>
      </c>
      <c r="C827" t="s">
        <v>19</v>
      </c>
      <c r="D827">
        <v>826</v>
      </c>
      <c r="E827" t="s">
        <v>20</v>
      </c>
      <c r="F827">
        <v>25288</v>
      </c>
      <c r="G827">
        <v>826</v>
      </c>
      <c r="H827">
        <v>10</v>
      </c>
      <c r="I827" t="str">
        <f t="shared" si="12"/>
        <v>Small</v>
      </c>
      <c r="J827" t="s">
        <v>2299</v>
      </c>
      <c r="K827" t="s">
        <v>2300</v>
      </c>
      <c r="L827" t="s">
        <v>577</v>
      </c>
      <c r="M827" t="s">
        <v>578</v>
      </c>
      <c r="N827" t="s">
        <v>2301</v>
      </c>
      <c r="O827" t="s">
        <v>2302</v>
      </c>
      <c r="P827">
        <v>551.46289999999999</v>
      </c>
      <c r="Q827">
        <v>10077629</v>
      </c>
      <c r="R827" t="s">
        <v>238</v>
      </c>
      <c r="S827">
        <v>1</v>
      </c>
    </row>
    <row r="828" spans="1:19" x14ac:dyDescent="0.3">
      <c r="A828">
        <v>827</v>
      </c>
      <c r="B828" t="s">
        <v>19</v>
      </c>
      <c r="C828" t="s">
        <v>19</v>
      </c>
      <c r="D828">
        <v>827</v>
      </c>
      <c r="E828" t="s">
        <v>20</v>
      </c>
      <c r="F828">
        <v>25308</v>
      </c>
      <c r="G828">
        <v>827</v>
      </c>
      <c r="H828">
        <v>100</v>
      </c>
      <c r="I828" t="str">
        <f t="shared" si="12"/>
        <v>Medium</v>
      </c>
      <c r="J828" t="s">
        <v>2303</v>
      </c>
      <c r="K828" t="s">
        <v>2304</v>
      </c>
      <c r="L828" t="s">
        <v>943</v>
      </c>
      <c r="M828" t="s">
        <v>944</v>
      </c>
      <c r="N828" t="s">
        <v>2145</v>
      </c>
      <c r="O828" t="s">
        <v>946</v>
      </c>
      <c r="P828">
        <v>551.37639999999999</v>
      </c>
      <c r="Q828">
        <v>14643736</v>
      </c>
      <c r="R828" t="s">
        <v>144</v>
      </c>
      <c r="S828">
        <v>1</v>
      </c>
    </row>
    <row r="829" spans="1:19" x14ac:dyDescent="0.3">
      <c r="A829">
        <v>828</v>
      </c>
      <c r="B829" t="s">
        <v>19</v>
      </c>
      <c r="C829" t="s">
        <v>19</v>
      </c>
      <c r="D829">
        <v>828</v>
      </c>
      <c r="E829" t="s">
        <v>20</v>
      </c>
      <c r="F829">
        <v>25115</v>
      </c>
      <c r="G829">
        <v>828</v>
      </c>
      <c r="H829">
        <v>8</v>
      </c>
      <c r="I829" t="str">
        <f t="shared" si="12"/>
        <v>Small</v>
      </c>
      <c r="J829" t="s">
        <v>2305</v>
      </c>
      <c r="K829" t="s">
        <v>2306</v>
      </c>
      <c r="L829" t="s">
        <v>95</v>
      </c>
      <c r="M829" t="s">
        <v>96</v>
      </c>
      <c r="N829" t="s">
        <v>2307</v>
      </c>
      <c r="O829" t="s">
        <v>150</v>
      </c>
      <c r="P829">
        <v>549.68370000000004</v>
      </c>
      <c r="Q829">
        <v>4509578</v>
      </c>
      <c r="R829" t="s">
        <v>27</v>
      </c>
      <c r="S829">
        <v>1</v>
      </c>
    </row>
    <row r="830" spans="1:19" x14ac:dyDescent="0.3">
      <c r="A830">
        <v>829</v>
      </c>
      <c r="B830" t="s">
        <v>19</v>
      </c>
      <c r="C830" t="s">
        <v>19</v>
      </c>
      <c r="D830">
        <v>829</v>
      </c>
      <c r="E830" t="s">
        <v>20</v>
      </c>
      <c r="F830">
        <v>21011</v>
      </c>
      <c r="G830">
        <v>829</v>
      </c>
      <c r="H830">
        <v>51</v>
      </c>
      <c r="I830" t="str">
        <f t="shared" si="12"/>
        <v>Medium</v>
      </c>
      <c r="J830" t="s">
        <v>2308</v>
      </c>
      <c r="K830" t="s">
        <v>2309</v>
      </c>
      <c r="L830" t="s">
        <v>83</v>
      </c>
      <c r="M830" t="s">
        <v>84</v>
      </c>
      <c r="N830" t="s">
        <v>609</v>
      </c>
      <c r="O830" t="s">
        <v>609</v>
      </c>
      <c r="P830">
        <v>549.22990000000004</v>
      </c>
      <c r="Q830">
        <v>21903400</v>
      </c>
      <c r="R830" t="s">
        <v>151</v>
      </c>
      <c r="S830">
        <v>3</v>
      </c>
    </row>
    <row r="831" spans="1:19" x14ac:dyDescent="0.3">
      <c r="A831">
        <v>830</v>
      </c>
      <c r="B831" t="s">
        <v>19</v>
      </c>
      <c r="C831" t="s">
        <v>19</v>
      </c>
      <c r="D831">
        <v>830</v>
      </c>
      <c r="E831" t="s">
        <v>20</v>
      </c>
      <c r="F831">
        <v>26214</v>
      </c>
      <c r="G831">
        <v>830</v>
      </c>
      <c r="H831">
        <v>140</v>
      </c>
      <c r="I831" t="str">
        <f t="shared" si="12"/>
        <v>Medium</v>
      </c>
      <c r="J831" t="s">
        <v>2310</v>
      </c>
      <c r="K831" t="s">
        <v>2311</v>
      </c>
      <c r="L831" t="s">
        <v>131</v>
      </c>
      <c r="M831" t="s">
        <v>132</v>
      </c>
      <c r="N831" t="s">
        <v>143</v>
      </c>
      <c r="O831" t="s">
        <v>143</v>
      </c>
      <c r="P831">
        <v>548.66039999999998</v>
      </c>
      <c r="Q831">
        <v>11057000</v>
      </c>
      <c r="R831" t="s">
        <v>151</v>
      </c>
      <c r="S831">
        <v>1</v>
      </c>
    </row>
    <row r="832" spans="1:19" x14ac:dyDescent="0.3">
      <c r="A832">
        <v>831</v>
      </c>
      <c r="B832" t="s">
        <v>19</v>
      </c>
      <c r="C832" t="s">
        <v>19</v>
      </c>
      <c r="D832">
        <v>831</v>
      </c>
      <c r="E832" t="s">
        <v>20</v>
      </c>
      <c r="F832">
        <v>25623</v>
      </c>
      <c r="G832">
        <v>831</v>
      </c>
      <c r="H832">
        <v>25</v>
      </c>
      <c r="I832" t="str">
        <f t="shared" si="12"/>
        <v>Small</v>
      </c>
      <c r="J832" t="s">
        <v>2312</v>
      </c>
      <c r="K832" t="s">
        <v>2313</v>
      </c>
      <c r="L832" t="s">
        <v>547</v>
      </c>
      <c r="M832" t="s">
        <v>548</v>
      </c>
      <c r="N832" t="s">
        <v>2085</v>
      </c>
      <c r="O832" t="s">
        <v>549</v>
      </c>
      <c r="P832">
        <v>548.57680000000005</v>
      </c>
      <c r="Q832">
        <v>2219968</v>
      </c>
      <c r="R832" t="s">
        <v>151</v>
      </c>
      <c r="S832">
        <v>1</v>
      </c>
    </row>
    <row r="833" spans="1:19" x14ac:dyDescent="0.3">
      <c r="A833">
        <v>832</v>
      </c>
      <c r="B833" t="s">
        <v>19</v>
      </c>
      <c r="C833" t="s">
        <v>19</v>
      </c>
      <c r="D833">
        <v>832</v>
      </c>
      <c r="E833" t="s">
        <v>20</v>
      </c>
      <c r="F833">
        <v>23320</v>
      </c>
      <c r="G833">
        <v>832</v>
      </c>
      <c r="H833">
        <v>25</v>
      </c>
      <c r="I833" t="str">
        <f t="shared" si="12"/>
        <v>Small</v>
      </c>
      <c r="J833" t="s">
        <v>2314</v>
      </c>
      <c r="K833" t="s">
        <v>2315</v>
      </c>
      <c r="L833" t="s">
        <v>77</v>
      </c>
      <c r="M833" t="s">
        <v>78</v>
      </c>
      <c r="N833" t="s">
        <v>472</v>
      </c>
      <c r="O833" t="s">
        <v>472</v>
      </c>
      <c r="P833">
        <v>548.30200000000002</v>
      </c>
      <c r="Q833">
        <v>7112016</v>
      </c>
      <c r="R833" t="s">
        <v>37</v>
      </c>
      <c r="S833">
        <v>2</v>
      </c>
    </row>
    <row r="834" spans="1:19" x14ac:dyDescent="0.3">
      <c r="A834">
        <v>833</v>
      </c>
      <c r="B834" t="s">
        <v>19</v>
      </c>
      <c r="C834" t="s">
        <v>19</v>
      </c>
      <c r="D834">
        <v>833</v>
      </c>
      <c r="E834" t="s">
        <v>20</v>
      </c>
      <c r="F834">
        <v>21903</v>
      </c>
      <c r="G834">
        <v>833</v>
      </c>
      <c r="H834">
        <v>157</v>
      </c>
      <c r="I834" t="str">
        <f t="shared" si="12"/>
        <v>Medium</v>
      </c>
      <c r="J834" t="s">
        <v>2316</v>
      </c>
      <c r="K834" t="s">
        <v>2317</v>
      </c>
      <c r="L834" t="s">
        <v>731</v>
      </c>
      <c r="M834" t="s">
        <v>732</v>
      </c>
      <c r="N834" t="s">
        <v>734</v>
      </c>
      <c r="O834" t="s">
        <v>734</v>
      </c>
      <c r="P834">
        <v>545.44730000000004</v>
      </c>
      <c r="Q834">
        <v>9599144</v>
      </c>
      <c r="R834" t="s">
        <v>42</v>
      </c>
      <c r="S834">
        <v>3</v>
      </c>
    </row>
    <row r="835" spans="1:19" x14ac:dyDescent="0.3">
      <c r="A835">
        <v>834</v>
      </c>
      <c r="B835" t="s">
        <v>19</v>
      </c>
      <c r="C835" t="s">
        <v>19</v>
      </c>
      <c r="D835">
        <v>834</v>
      </c>
      <c r="E835" t="s">
        <v>20</v>
      </c>
      <c r="F835">
        <v>25948</v>
      </c>
      <c r="G835">
        <v>834</v>
      </c>
      <c r="H835">
        <v>15</v>
      </c>
      <c r="I835" t="str">
        <f t="shared" ref="I835:I898" si="13">IF(H835&lt;=50,"Small",IF(H835&lt;=200,"Medium",IF(H835&lt;=500,"Large","Enterprise")))</f>
        <v>Small</v>
      </c>
      <c r="J835" t="s">
        <v>2318</v>
      </c>
      <c r="K835" t="s">
        <v>2319</v>
      </c>
      <c r="L835" t="s">
        <v>246</v>
      </c>
      <c r="M835" t="s">
        <v>247</v>
      </c>
      <c r="N835" t="s">
        <v>580</v>
      </c>
      <c r="O835" t="s">
        <v>580</v>
      </c>
      <c r="P835">
        <v>544.899</v>
      </c>
      <c r="Q835">
        <v>4224785</v>
      </c>
      <c r="R835" t="s">
        <v>121</v>
      </c>
      <c r="S835">
        <v>1</v>
      </c>
    </row>
    <row r="836" spans="1:19" x14ac:dyDescent="0.3">
      <c r="A836">
        <v>835</v>
      </c>
      <c r="B836" t="s">
        <v>19</v>
      </c>
      <c r="C836" t="s">
        <v>19</v>
      </c>
      <c r="D836">
        <v>835</v>
      </c>
      <c r="E836" t="s">
        <v>20</v>
      </c>
      <c r="F836">
        <v>23296</v>
      </c>
      <c r="G836">
        <v>835</v>
      </c>
      <c r="H836">
        <v>12</v>
      </c>
      <c r="I836" t="str">
        <f t="shared" si="13"/>
        <v>Small</v>
      </c>
      <c r="J836" t="s">
        <v>2320</v>
      </c>
      <c r="K836" t="s">
        <v>2321</v>
      </c>
      <c r="L836" t="s">
        <v>23</v>
      </c>
      <c r="M836" t="s">
        <v>24</v>
      </c>
      <c r="N836" t="s">
        <v>504</v>
      </c>
      <c r="O836" t="s">
        <v>26</v>
      </c>
      <c r="P836">
        <v>544.36400000000003</v>
      </c>
      <c r="Q836">
        <v>6231000</v>
      </c>
      <c r="R836" t="s">
        <v>42</v>
      </c>
      <c r="S836">
        <v>2</v>
      </c>
    </row>
    <row r="837" spans="1:19" x14ac:dyDescent="0.3">
      <c r="A837">
        <v>836</v>
      </c>
      <c r="B837" t="s">
        <v>19</v>
      </c>
      <c r="C837" t="s">
        <v>19</v>
      </c>
      <c r="D837">
        <v>836</v>
      </c>
      <c r="E837" t="s">
        <v>20</v>
      </c>
      <c r="F837">
        <v>25127</v>
      </c>
      <c r="G837">
        <v>836</v>
      </c>
      <c r="H837">
        <v>98</v>
      </c>
      <c r="I837" t="str">
        <f t="shared" si="13"/>
        <v>Medium</v>
      </c>
      <c r="J837" t="s">
        <v>2322</v>
      </c>
      <c r="K837" t="s">
        <v>2323</v>
      </c>
      <c r="L837" t="s">
        <v>131</v>
      </c>
      <c r="M837" t="s">
        <v>132</v>
      </c>
      <c r="N837" t="s">
        <v>143</v>
      </c>
      <c r="O837" t="s">
        <v>143</v>
      </c>
      <c r="P837">
        <v>541.66470000000004</v>
      </c>
      <c r="Q837">
        <v>9424046</v>
      </c>
      <c r="R837" t="s">
        <v>42</v>
      </c>
      <c r="S837">
        <v>1</v>
      </c>
    </row>
    <row r="838" spans="1:19" x14ac:dyDescent="0.3">
      <c r="A838">
        <v>837</v>
      </c>
      <c r="B838" t="s">
        <v>19</v>
      </c>
      <c r="C838" t="s">
        <v>19</v>
      </c>
      <c r="D838">
        <v>837</v>
      </c>
      <c r="E838" t="s">
        <v>20</v>
      </c>
      <c r="F838">
        <v>25144</v>
      </c>
      <c r="G838">
        <v>837</v>
      </c>
      <c r="H838">
        <v>39</v>
      </c>
      <c r="I838" t="str">
        <f t="shared" si="13"/>
        <v>Small</v>
      </c>
      <c r="J838">
        <v>180</v>
      </c>
      <c r="K838">
        <v>180</v>
      </c>
      <c r="L838" t="s">
        <v>257</v>
      </c>
      <c r="M838" t="s">
        <v>258</v>
      </c>
      <c r="N838" t="s">
        <v>1915</v>
      </c>
      <c r="O838" t="s">
        <v>259</v>
      </c>
      <c r="P838">
        <v>541.23360000000002</v>
      </c>
      <c r="Q838">
        <v>4620178</v>
      </c>
      <c r="R838" t="s">
        <v>128</v>
      </c>
      <c r="S838">
        <v>1</v>
      </c>
    </row>
    <row r="839" spans="1:19" x14ac:dyDescent="0.3">
      <c r="A839">
        <v>838</v>
      </c>
      <c r="B839" t="s">
        <v>19</v>
      </c>
      <c r="C839" t="s">
        <v>19</v>
      </c>
      <c r="D839">
        <v>838</v>
      </c>
      <c r="E839" t="s">
        <v>20</v>
      </c>
      <c r="F839">
        <v>26216</v>
      </c>
      <c r="G839">
        <v>838</v>
      </c>
      <c r="H839">
        <v>31</v>
      </c>
      <c r="I839" t="str">
        <f t="shared" si="13"/>
        <v>Small</v>
      </c>
      <c r="J839" t="s">
        <v>2324</v>
      </c>
      <c r="K839" t="s">
        <v>2325</v>
      </c>
      <c r="L839" t="s">
        <v>185</v>
      </c>
      <c r="M839" t="s">
        <v>186</v>
      </c>
      <c r="N839" t="s">
        <v>2326</v>
      </c>
      <c r="O839" t="s">
        <v>179</v>
      </c>
      <c r="P839">
        <v>540.65219999999999</v>
      </c>
      <c r="Q839">
        <v>2263373</v>
      </c>
      <c r="R839" t="s">
        <v>243</v>
      </c>
      <c r="S839">
        <v>1</v>
      </c>
    </row>
    <row r="840" spans="1:19" x14ac:dyDescent="0.3">
      <c r="A840">
        <v>839</v>
      </c>
      <c r="B840" t="s">
        <v>19</v>
      </c>
      <c r="C840" t="s">
        <v>19</v>
      </c>
      <c r="D840">
        <v>839</v>
      </c>
      <c r="E840" t="s">
        <v>20</v>
      </c>
      <c r="F840">
        <v>25896</v>
      </c>
      <c r="G840">
        <v>839</v>
      </c>
      <c r="H840">
        <v>55</v>
      </c>
      <c r="I840" t="str">
        <f t="shared" si="13"/>
        <v>Medium</v>
      </c>
      <c r="J840" t="s">
        <v>2327</v>
      </c>
      <c r="K840" t="s">
        <v>2328</v>
      </c>
      <c r="L840" t="s">
        <v>131</v>
      </c>
      <c r="M840" t="s">
        <v>132</v>
      </c>
      <c r="N840" t="s">
        <v>133</v>
      </c>
      <c r="O840" t="s">
        <v>133</v>
      </c>
      <c r="P840">
        <v>539.71690000000001</v>
      </c>
      <c r="Q840">
        <v>11055671</v>
      </c>
      <c r="R840" t="s">
        <v>144</v>
      </c>
      <c r="S840">
        <v>1</v>
      </c>
    </row>
    <row r="841" spans="1:19" x14ac:dyDescent="0.3">
      <c r="A841">
        <v>840</v>
      </c>
      <c r="B841" t="s">
        <v>19</v>
      </c>
      <c r="C841" t="s">
        <v>19</v>
      </c>
      <c r="D841">
        <v>840</v>
      </c>
      <c r="E841" t="s">
        <v>20</v>
      </c>
      <c r="F841">
        <v>23016</v>
      </c>
      <c r="G841">
        <v>840</v>
      </c>
      <c r="H841">
        <v>36</v>
      </c>
      <c r="I841" t="str">
        <f t="shared" si="13"/>
        <v>Small</v>
      </c>
      <c r="J841" t="s">
        <v>2329</v>
      </c>
      <c r="K841" t="s">
        <v>2330</v>
      </c>
      <c r="L841" t="s">
        <v>176</v>
      </c>
      <c r="M841" t="s">
        <v>177</v>
      </c>
      <c r="N841" t="s">
        <v>2331</v>
      </c>
      <c r="O841" t="s">
        <v>298</v>
      </c>
      <c r="P841">
        <v>536.44119999999998</v>
      </c>
      <c r="Q841">
        <v>3500936</v>
      </c>
      <c r="R841" t="s">
        <v>121</v>
      </c>
      <c r="S841">
        <v>2</v>
      </c>
    </row>
    <row r="842" spans="1:19" x14ac:dyDescent="0.3">
      <c r="A842">
        <v>841</v>
      </c>
      <c r="B842" t="s">
        <v>19</v>
      </c>
      <c r="C842" t="s">
        <v>19</v>
      </c>
      <c r="D842">
        <v>841</v>
      </c>
      <c r="E842" t="s">
        <v>20</v>
      </c>
      <c r="F842">
        <v>21283</v>
      </c>
      <c r="G842">
        <v>841</v>
      </c>
      <c r="H842">
        <v>41</v>
      </c>
      <c r="I842" t="str">
        <f t="shared" si="13"/>
        <v>Small</v>
      </c>
      <c r="J842" t="s">
        <v>2332</v>
      </c>
      <c r="K842" t="s">
        <v>2333</v>
      </c>
      <c r="L842" t="s">
        <v>33</v>
      </c>
      <c r="M842" t="s">
        <v>34</v>
      </c>
      <c r="N842" t="s">
        <v>706</v>
      </c>
      <c r="O842" t="s">
        <v>36</v>
      </c>
      <c r="P842">
        <v>535.54809999999998</v>
      </c>
      <c r="Q842">
        <v>5836442</v>
      </c>
      <c r="R842" t="s">
        <v>42</v>
      </c>
      <c r="S842">
        <v>3</v>
      </c>
    </row>
    <row r="843" spans="1:19" x14ac:dyDescent="0.3">
      <c r="A843">
        <v>842</v>
      </c>
      <c r="B843" t="s">
        <v>19</v>
      </c>
      <c r="C843" t="s">
        <v>19</v>
      </c>
      <c r="D843">
        <v>842</v>
      </c>
      <c r="E843" t="s">
        <v>20</v>
      </c>
      <c r="F843">
        <v>25467</v>
      </c>
      <c r="G843">
        <v>842</v>
      </c>
      <c r="H843">
        <v>21</v>
      </c>
      <c r="I843" t="str">
        <f t="shared" si="13"/>
        <v>Small</v>
      </c>
      <c r="J843" t="s">
        <v>2334</v>
      </c>
      <c r="K843" t="s">
        <v>2335</v>
      </c>
      <c r="L843" t="s">
        <v>33</v>
      </c>
      <c r="M843" t="s">
        <v>34</v>
      </c>
      <c r="N843" t="s">
        <v>463</v>
      </c>
      <c r="O843" t="s">
        <v>36</v>
      </c>
      <c r="P843">
        <v>535.28880000000004</v>
      </c>
      <c r="Q843">
        <v>4536470</v>
      </c>
      <c r="R843" t="s">
        <v>144</v>
      </c>
      <c r="S843">
        <v>1</v>
      </c>
    </row>
    <row r="844" spans="1:19" x14ac:dyDescent="0.3">
      <c r="A844">
        <v>843</v>
      </c>
      <c r="B844" t="s">
        <v>19</v>
      </c>
      <c r="C844" t="s">
        <v>19</v>
      </c>
      <c r="D844">
        <v>843</v>
      </c>
      <c r="E844" t="s">
        <v>20</v>
      </c>
      <c r="F844">
        <v>17579</v>
      </c>
      <c r="G844">
        <v>843</v>
      </c>
      <c r="H844">
        <v>88</v>
      </c>
      <c r="I844" t="str">
        <f t="shared" si="13"/>
        <v>Medium</v>
      </c>
      <c r="J844" t="s">
        <v>2336</v>
      </c>
      <c r="K844" t="s">
        <v>2337</v>
      </c>
      <c r="L844" t="s">
        <v>257</v>
      </c>
      <c r="M844" t="s">
        <v>258</v>
      </c>
      <c r="N844" t="s">
        <v>259</v>
      </c>
      <c r="O844" t="s">
        <v>259</v>
      </c>
      <c r="P844">
        <v>534.52449999999999</v>
      </c>
      <c r="Q844">
        <v>31428000</v>
      </c>
      <c r="R844" t="s">
        <v>151</v>
      </c>
      <c r="S844">
        <v>5</v>
      </c>
    </row>
    <row r="845" spans="1:19" x14ac:dyDescent="0.3">
      <c r="A845">
        <v>844</v>
      </c>
      <c r="B845" t="s">
        <v>19</v>
      </c>
      <c r="C845" t="s">
        <v>19</v>
      </c>
      <c r="D845">
        <v>844</v>
      </c>
      <c r="E845" t="s">
        <v>20</v>
      </c>
      <c r="F845">
        <v>23572</v>
      </c>
      <c r="G845">
        <v>844</v>
      </c>
      <c r="H845">
        <v>13</v>
      </c>
      <c r="I845" t="str">
        <f t="shared" si="13"/>
        <v>Small</v>
      </c>
      <c r="J845" t="s">
        <v>2338</v>
      </c>
      <c r="K845" t="s">
        <v>2339</v>
      </c>
      <c r="L845" t="s">
        <v>23</v>
      </c>
      <c r="M845" t="s">
        <v>24</v>
      </c>
      <c r="N845" t="s">
        <v>2340</v>
      </c>
      <c r="O845" t="s">
        <v>26</v>
      </c>
      <c r="P845">
        <v>533.69470000000001</v>
      </c>
      <c r="Q845">
        <v>3419898</v>
      </c>
      <c r="R845" t="s">
        <v>121</v>
      </c>
      <c r="S845">
        <v>2</v>
      </c>
    </row>
    <row r="846" spans="1:19" x14ac:dyDescent="0.3">
      <c r="A846">
        <v>845</v>
      </c>
      <c r="B846" t="s">
        <v>19</v>
      </c>
      <c r="C846" t="s">
        <v>19</v>
      </c>
      <c r="D846">
        <v>845</v>
      </c>
      <c r="E846" t="s">
        <v>20</v>
      </c>
      <c r="F846">
        <v>23174</v>
      </c>
      <c r="G846">
        <v>845</v>
      </c>
      <c r="H846">
        <v>5</v>
      </c>
      <c r="I846" t="str">
        <f t="shared" si="13"/>
        <v>Small</v>
      </c>
      <c r="J846" t="s">
        <v>2341</v>
      </c>
      <c r="K846" t="s">
        <v>2342</v>
      </c>
      <c r="L846" t="s">
        <v>33</v>
      </c>
      <c r="M846" t="s">
        <v>34</v>
      </c>
      <c r="N846" t="s">
        <v>1285</v>
      </c>
      <c r="O846" t="s">
        <v>36</v>
      </c>
      <c r="P846">
        <v>531.57429999999999</v>
      </c>
      <c r="Q846">
        <v>5374078</v>
      </c>
      <c r="R846" t="s">
        <v>74</v>
      </c>
      <c r="S846">
        <v>2</v>
      </c>
    </row>
    <row r="847" spans="1:19" x14ac:dyDescent="0.3">
      <c r="A847">
        <v>846</v>
      </c>
      <c r="B847" t="s">
        <v>19</v>
      </c>
      <c r="C847" t="s">
        <v>19</v>
      </c>
      <c r="D847">
        <v>846</v>
      </c>
      <c r="E847" t="s">
        <v>20</v>
      </c>
      <c r="F847">
        <v>17269</v>
      </c>
      <c r="G847">
        <v>846</v>
      </c>
      <c r="H847">
        <v>45</v>
      </c>
      <c r="I847" t="str">
        <f t="shared" si="13"/>
        <v>Small</v>
      </c>
      <c r="J847" t="s">
        <v>2343</v>
      </c>
      <c r="K847" t="s">
        <v>2344</v>
      </c>
      <c r="L847" t="s">
        <v>257</v>
      </c>
      <c r="M847" t="s">
        <v>258</v>
      </c>
      <c r="N847" t="s">
        <v>1217</v>
      </c>
      <c r="O847" t="s">
        <v>381</v>
      </c>
      <c r="P847">
        <v>530.9633</v>
      </c>
      <c r="Q847">
        <v>15598630</v>
      </c>
      <c r="R847" t="s">
        <v>118</v>
      </c>
      <c r="S847">
        <v>5</v>
      </c>
    </row>
    <row r="848" spans="1:19" x14ac:dyDescent="0.3">
      <c r="A848">
        <v>847</v>
      </c>
      <c r="B848" t="s">
        <v>19</v>
      </c>
      <c r="C848" t="s">
        <v>19</v>
      </c>
      <c r="D848">
        <v>847</v>
      </c>
      <c r="E848" t="s">
        <v>20</v>
      </c>
      <c r="F848">
        <v>26327</v>
      </c>
      <c r="G848">
        <v>847</v>
      </c>
      <c r="H848">
        <v>23</v>
      </c>
      <c r="I848" t="str">
        <f t="shared" si="13"/>
        <v>Small</v>
      </c>
      <c r="J848" t="s">
        <v>2345</v>
      </c>
      <c r="K848" t="s">
        <v>2346</v>
      </c>
      <c r="L848" t="s">
        <v>309</v>
      </c>
      <c r="M848" t="s">
        <v>310</v>
      </c>
      <c r="N848" t="s">
        <v>311</v>
      </c>
      <c r="O848" t="s">
        <v>36</v>
      </c>
      <c r="P848">
        <v>530.62459999999999</v>
      </c>
      <c r="Q848">
        <v>3891818</v>
      </c>
      <c r="R848" t="s">
        <v>151</v>
      </c>
      <c r="S848">
        <v>1</v>
      </c>
    </row>
    <row r="849" spans="1:19" x14ac:dyDescent="0.3">
      <c r="A849">
        <v>848</v>
      </c>
      <c r="B849" t="s">
        <v>19</v>
      </c>
      <c r="C849" t="s">
        <v>19</v>
      </c>
      <c r="D849">
        <v>848</v>
      </c>
      <c r="E849" t="s">
        <v>20</v>
      </c>
      <c r="F849">
        <v>23589</v>
      </c>
      <c r="G849">
        <v>848</v>
      </c>
      <c r="H849">
        <v>31</v>
      </c>
      <c r="I849" t="str">
        <f t="shared" si="13"/>
        <v>Small</v>
      </c>
      <c r="J849" t="s">
        <v>2347</v>
      </c>
      <c r="K849" t="s">
        <v>2348</v>
      </c>
      <c r="L849" t="s">
        <v>257</v>
      </c>
      <c r="M849" t="s">
        <v>258</v>
      </c>
      <c r="N849" t="s">
        <v>259</v>
      </c>
      <c r="O849" t="s">
        <v>259</v>
      </c>
      <c r="P849">
        <v>530.53510000000006</v>
      </c>
      <c r="Q849">
        <v>5454526</v>
      </c>
      <c r="R849" t="s">
        <v>49</v>
      </c>
      <c r="S849">
        <v>2</v>
      </c>
    </row>
    <row r="850" spans="1:19" x14ac:dyDescent="0.3">
      <c r="A850">
        <v>849</v>
      </c>
      <c r="B850" t="s">
        <v>19</v>
      </c>
      <c r="C850" t="s">
        <v>19</v>
      </c>
      <c r="D850">
        <v>849</v>
      </c>
      <c r="E850" t="s">
        <v>20</v>
      </c>
      <c r="F850">
        <v>19472</v>
      </c>
      <c r="G850">
        <v>849</v>
      </c>
      <c r="H850">
        <v>3500</v>
      </c>
      <c r="I850" t="str">
        <f t="shared" si="13"/>
        <v>Enterprise</v>
      </c>
      <c r="J850" t="s">
        <v>2349</v>
      </c>
      <c r="K850" t="s">
        <v>2350</v>
      </c>
      <c r="L850" t="s">
        <v>95</v>
      </c>
      <c r="M850" t="s">
        <v>96</v>
      </c>
      <c r="N850" t="s">
        <v>2351</v>
      </c>
      <c r="O850" t="s">
        <v>150</v>
      </c>
      <c r="P850">
        <v>529.10659999999996</v>
      </c>
      <c r="Q850">
        <v>52637800</v>
      </c>
      <c r="R850" t="s">
        <v>61</v>
      </c>
      <c r="S850">
        <v>4</v>
      </c>
    </row>
    <row r="851" spans="1:19" x14ac:dyDescent="0.3">
      <c r="A851">
        <v>850</v>
      </c>
      <c r="B851" t="s">
        <v>19</v>
      </c>
      <c r="C851" t="s">
        <v>19</v>
      </c>
      <c r="D851">
        <v>850</v>
      </c>
      <c r="E851" t="s">
        <v>20</v>
      </c>
      <c r="F851">
        <v>21250</v>
      </c>
      <c r="G851">
        <v>850</v>
      </c>
      <c r="H851">
        <v>32</v>
      </c>
      <c r="I851" t="str">
        <f t="shared" si="13"/>
        <v>Small</v>
      </c>
      <c r="J851" t="s">
        <v>2352</v>
      </c>
      <c r="K851" t="s">
        <v>2353</v>
      </c>
      <c r="L851" t="s">
        <v>917</v>
      </c>
      <c r="M851" t="s">
        <v>918</v>
      </c>
      <c r="N851" t="s">
        <v>2354</v>
      </c>
      <c r="O851" t="s">
        <v>920</v>
      </c>
      <c r="P851">
        <v>528.44330000000002</v>
      </c>
      <c r="Q851">
        <v>16425157</v>
      </c>
      <c r="R851" t="s">
        <v>61</v>
      </c>
      <c r="S851">
        <v>3</v>
      </c>
    </row>
    <row r="852" spans="1:19" x14ac:dyDescent="0.3">
      <c r="A852">
        <v>851</v>
      </c>
      <c r="B852" t="s">
        <v>19</v>
      </c>
      <c r="C852" t="s">
        <v>19</v>
      </c>
      <c r="D852">
        <v>851</v>
      </c>
      <c r="E852" t="s">
        <v>20</v>
      </c>
      <c r="F852">
        <v>26434</v>
      </c>
      <c r="G852">
        <v>851</v>
      </c>
      <c r="H852">
        <v>10</v>
      </c>
      <c r="I852" t="str">
        <f t="shared" si="13"/>
        <v>Small</v>
      </c>
      <c r="J852" t="s">
        <v>2355</v>
      </c>
      <c r="K852" t="s">
        <v>2356</v>
      </c>
      <c r="L852" t="s">
        <v>360</v>
      </c>
      <c r="M852" t="s">
        <v>361</v>
      </c>
      <c r="N852" t="s">
        <v>2357</v>
      </c>
      <c r="O852" t="s">
        <v>362</v>
      </c>
      <c r="P852">
        <v>528.42430000000002</v>
      </c>
      <c r="Q852">
        <v>2543824</v>
      </c>
      <c r="R852" t="s">
        <v>121</v>
      </c>
      <c r="S852">
        <v>1</v>
      </c>
    </row>
    <row r="853" spans="1:19" x14ac:dyDescent="0.3">
      <c r="A853">
        <v>852</v>
      </c>
      <c r="B853" t="s">
        <v>19</v>
      </c>
      <c r="C853" t="s">
        <v>19</v>
      </c>
      <c r="D853">
        <v>852</v>
      </c>
      <c r="E853" t="s">
        <v>20</v>
      </c>
      <c r="F853">
        <v>103</v>
      </c>
      <c r="G853">
        <v>852</v>
      </c>
      <c r="H853">
        <v>218</v>
      </c>
      <c r="I853" t="str">
        <f t="shared" si="13"/>
        <v>Large</v>
      </c>
      <c r="J853" t="s">
        <v>2358</v>
      </c>
      <c r="K853" t="s">
        <v>2359</v>
      </c>
      <c r="L853" t="s">
        <v>33</v>
      </c>
      <c r="M853" t="s">
        <v>34</v>
      </c>
      <c r="N853" t="s">
        <v>801</v>
      </c>
      <c r="O853" t="s">
        <v>36</v>
      </c>
      <c r="P853">
        <v>527.6771</v>
      </c>
      <c r="Q853">
        <v>68521887</v>
      </c>
      <c r="R853" t="s">
        <v>118</v>
      </c>
      <c r="S853">
        <v>6</v>
      </c>
    </row>
    <row r="854" spans="1:19" x14ac:dyDescent="0.3">
      <c r="A854">
        <v>853</v>
      </c>
      <c r="B854" t="s">
        <v>19</v>
      </c>
      <c r="C854" t="s">
        <v>19</v>
      </c>
      <c r="D854">
        <v>853</v>
      </c>
      <c r="E854" t="s">
        <v>20</v>
      </c>
      <c r="F854">
        <v>21888</v>
      </c>
      <c r="G854">
        <v>853</v>
      </c>
      <c r="H854">
        <v>42</v>
      </c>
      <c r="I854" t="str">
        <f t="shared" si="13"/>
        <v>Small</v>
      </c>
      <c r="J854" t="s">
        <v>2360</v>
      </c>
      <c r="K854" t="s">
        <v>2361</v>
      </c>
      <c r="L854" t="s">
        <v>124</v>
      </c>
      <c r="M854" t="s">
        <v>125</v>
      </c>
      <c r="N854" t="s">
        <v>842</v>
      </c>
      <c r="O854" t="s">
        <v>843</v>
      </c>
      <c r="P854">
        <v>527.67269999999996</v>
      </c>
      <c r="Q854">
        <v>8600378</v>
      </c>
      <c r="R854" t="s">
        <v>42</v>
      </c>
      <c r="S854">
        <v>3</v>
      </c>
    </row>
    <row r="855" spans="1:19" x14ac:dyDescent="0.3">
      <c r="A855">
        <v>854</v>
      </c>
      <c r="B855" t="s">
        <v>19</v>
      </c>
      <c r="C855" t="s">
        <v>19</v>
      </c>
      <c r="D855">
        <v>854</v>
      </c>
      <c r="E855" t="s">
        <v>20</v>
      </c>
      <c r="F855">
        <v>26547</v>
      </c>
      <c r="G855">
        <v>854</v>
      </c>
      <c r="H855">
        <v>17</v>
      </c>
      <c r="I855" t="str">
        <f t="shared" si="13"/>
        <v>Small</v>
      </c>
      <c r="J855" t="s">
        <v>2362</v>
      </c>
      <c r="K855" t="s">
        <v>2363</v>
      </c>
      <c r="L855" t="s">
        <v>23</v>
      </c>
      <c r="M855" t="s">
        <v>24</v>
      </c>
      <c r="N855" t="s">
        <v>277</v>
      </c>
      <c r="O855" t="s">
        <v>277</v>
      </c>
      <c r="P855">
        <v>527.03489999999999</v>
      </c>
      <c r="Q855">
        <v>4181558</v>
      </c>
      <c r="R855" t="s">
        <v>428</v>
      </c>
      <c r="S855">
        <v>1</v>
      </c>
    </row>
    <row r="856" spans="1:19" x14ac:dyDescent="0.3">
      <c r="A856">
        <v>855</v>
      </c>
      <c r="B856" t="s">
        <v>19</v>
      </c>
      <c r="C856" t="s">
        <v>19</v>
      </c>
      <c r="D856">
        <v>855</v>
      </c>
      <c r="E856" t="s">
        <v>20</v>
      </c>
      <c r="F856">
        <v>24874</v>
      </c>
      <c r="G856">
        <v>855</v>
      </c>
      <c r="H856">
        <v>135</v>
      </c>
      <c r="I856" t="str">
        <f t="shared" si="13"/>
        <v>Medium</v>
      </c>
      <c r="J856" t="s">
        <v>2364</v>
      </c>
      <c r="K856" t="s">
        <v>2365</v>
      </c>
      <c r="L856" t="s">
        <v>45</v>
      </c>
      <c r="M856" t="s">
        <v>46</v>
      </c>
      <c r="N856" t="s">
        <v>48</v>
      </c>
      <c r="O856" t="s">
        <v>48</v>
      </c>
      <c r="P856">
        <v>526.92660000000001</v>
      </c>
      <c r="Q856">
        <v>6915000</v>
      </c>
      <c r="R856" t="s">
        <v>449</v>
      </c>
      <c r="S856">
        <v>1</v>
      </c>
    </row>
    <row r="857" spans="1:19" x14ac:dyDescent="0.3">
      <c r="A857">
        <v>856</v>
      </c>
      <c r="B857" t="s">
        <v>19</v>
      </c>
      <c r="C857" t="s">
        <v>19</v>
      </c>
      <c r="D857">
        <v>856</v>
      </c>
      <c r="E857" t="s">
        <v>20</v>
      </c>
      <c r="F857">
        <v>22853</v>
      </c>
      <c r="G857">
        <v>856</v>
      </c>
      <c r="H857">
        <v>174</v>
      </c>
      <c r="I857" t="str">
        <f t="shared" si="13"/>
        <v>Medium</v>
      </c>
      <c r="J857" t="s">
        <v>2366</v>
      </c>
      <c r="K857" t="s">
        <v>2367</v>
      </c>
      <c r="L857" t="s">
        <v>23</v>
      </c>
      <c r="M857" t="s">
        <v>24</v>
      </c>
      <c r="N857" t="s">
        <v>504</v>
      </c>
      <c r="O857" t="s">
        <v>26</v>
      </c>
      <c r="P857">
        <v>526.73490000000004</v>
      </c>
      <c r="Q857">
        <v>46510000</v>
      </c>
      <c r="R857" t="s">
        <v>467</v>
      </c>
      <c r="S857">
        <v>1</v>
      </c>
    </row>
    <row r="858" spans="1:19" x14ac:dyDescent="0.3">
      <c r="A858">
        <v>857</v>
      </c>
      <c r="B858" t="s">
        <v>19</v>
      </c>
      <c r="C858" t="s">
        <v>19</v>
      </c>
      <c r="D858">
        <v>857</v>
      </c>
      <c r="E858" t="s">
        <v>20</v>
      </c>
      <c r="F858">
        <v>23725</v>
      </c>
      <c r="G858">
        <v>857</v>
      </c>
      <c r="H858">
        <v>85</v>
      </c>
      <c r="I858" t="str">
        <f t="shared" si="13"/>
        <v>Medium</v>
      </c>
      <c r="J858" t="s">
        <v>2368</v>
      </c>
      <c r="K858" t="s">
        <v>2369</v>
      </c>
      <c r="L858" t="s">
        <v>77</v>
      </c>
      <c r="M858" t="s">
        <v>78</v>
      </c>
      <c r="N858" t="s">
        <v>2208</v>
      </c>
      <c r="O858" t="s">
        <v>1396</v>
      </c>
      <c r="P858">
        <v>525.88440000000003</v>
      </c>
      <c r="Q858">
        <v>46353000</v>
      </c>
      <c r="R858" t="s">
        <v>151</v>
      </c>
      <c r="S858">
        <v>2</v>
      </c>
    </row>
    <row r="859" spans="1:19" x14ac:dyDescent="0.3">
      <c r="A859">
        <v>858</v>
      </c>
      <c r="B859" t="s">
        <v>19</v>
      </c>
      <c r="C859" t="s">
        <v>19</v>
      </c>
      <c r="D859">
        <v>858</v>
      </c>
      <c r="E859" t="s">
        <v>20</v>
      </c>
      <c r="F859">
        <v>24811</v>
      </c>
      <c r="G859">
        <v>858</v>
      </c>
      <c r="H859">
        <v>20</v>
      </c>
      <c r="I859" t="str">
        <f t="shared" si="13"/>
        <v>Small</v>
      </c>
      <c r="J859" t="s">
        <v>2370</v>
      </c>
      <c r="K859" t="s">
        <v>2371</v>
      </c>
      <c r="L859" t="s">
        <v>185</v>
      </c>
      <c r="M859" t="s">
        <v>186</v>
      </c>
      <c r="N859" t="s">
        <v>185</v>
      </c>
      <c r="O859" t="s">
        <v>179</v>
      </c>
      <c r="P859">
        <v>525.84429999999998</v>
      </c>
      <c r="Q859">
        <v>4709929</v>
      </c>
      <c r="R859" t="s">
        <v>478</v>
      </c>
      <c r="S859">
        <v>1</v>
      </c>
    </row>
    <row r="860" spans="1:19" x14ac:dyDescent="0.3">
      <c r="A860">
        <v>859</v>
      </c>
      <c r="B860" t="s">
        <v>19</v>
      </c>
      <c r="C860" t="s">
        <v>19</v>
      </c>
      <c r="D860">
        <v>859</v>
      </c>
      <c r="E860" t="s">
        <v>20</v>
      </c>
      <c r="F860">
        <v>21049</v>
      </c>
      <c r="G860">
        <v>859</v>
      </c>
      <c r="H860">
        <v>25</v>
      </c>
      <c r="I860" t="str">
        <f t="shared" si="13"/>
        <v>Small</v>
      </c>
      <c r="J860" t="s">
        <v>2372</v>
      </c>
      <c r="K860" t="s">
        <v>2373</v>
      </c>
      <c r="L860" t="s">
        <v>154</v>
      </c>
      <c r="M860" t="s">
        <v>155</v>
      </c>
      <c r="N860" t="s">
        <v>1197</v>
      </c>
      <c r="O860" t="s">
        <v>298</v>
      </c>
      <c r="P860">
        <v>525.4941</v>
      </c>
      <c r="Q860">
        <v>6330000</v>
      </c>
      <c r="R860" t="s">
        <v>61</v>
      </c>
      <c r="S860">
        <v>3</v>
      </c>
    </row>
    <row r="861" spans="1:19" x14ac:dyDescent="0.3">
      <c r="A861">
        <v>860</v>
      </c>
      <c r="B861" t="s">
        <v>19</v>
      </c>
      <c r="C861" t="s">
        <v>19</v>
      </c>
      <c r="D861">
        <v>860</v>
      </c>
      <c r="E861" t="s">
        <v>20</v>
      </c>
      <c r="F861">
        <v>25886</v>
      </c>
      <c r="G861">
        <v>860</v>
      </c>
      <c r="H861">
        <v>7</v>
      </c>
      <c r="I861" t="str">
        <f t="shared" si="13"/>
        <v>Small</v>
      </c>
      <c r="J861" t="s">
        <v>2374</v>
      </c>
      <c r="K861" t="s">
        <v>2375</v>
      </c>
      <c r="L861" t="s">
        <v>83</v>
      </c>
      <c r="M861" t="s">
        <v>84</v>
      </c>
      <c r="N861" t="s">
        <v>85</v>
      </c>
      <c r="O861" t="s">
        <v>86</v>
      </c>
      <c r="P861">
        <v>524.70259999999996</v>
      </c>
      <c r="Q861">
        <v>2046307</v>
      </c>
      <c r="R861" t="s">
        <v>516</v>
      </c>
      <c r="S861">
        <v>1</v>
      </c>
    </row>
    <row r="862" spans="1:19" x14ac:dyDescent="0.3">
      <c r="A862">
        <v>861</v>
      </c>
      <c r="B862" t="s">
        <v>19</v>
      </c>
      <c r="C862" t="s">
        <v>19</v>
      </c>
      <c r="D862">
        <v>861</v>
      </c>
      <c r="E862" t="s">
        <v>20</v>
      </c>
      <c r="F862">
        <v>23478</v>
      </c>
      <c r="G862">
        <v>861</v>
      </c>
      <c r="H862">
        <v>14</v>
      </c>
      <c r="I862" t="str">
        <f t="shared" si="13"/>
        <v>Small</v>
      </c>
      <c r="J862" t="s">
        <v>2376</v>
      </c>
      <c r="K862" t="s">
        <v>2377</v>
      </c>
      <c r="L862" t="s">
        <v>530</v>
      </c>
      <c r="M862" t="s">
        <v>531</v>
      </c>
      <c r="N862" t="s">
        <v>2378</v>
      </c>
      <c r="O862" t="s">
        <v>2379</v>
      </c>
      <c r="P862">
        <v>524.42679999999996</v>
      </c>
      <c r="Q862">
        <v>5973448</v>
      </c>
      <c r="R862" t="s">
        <v>121</v>
      </c>
      <c r="S862">
        <v>2</v>
      </c>
    </row>
    <row r="863" spans="1:19" x14ac:dyDescent="0.3">
      <c r="A863">
        <v>862</v>
      </c>
      <c r="B863" t="s">
        <v>19</v>
      </c>
      <c r="C863" t="s">
        <v>19</v>
      </c>
      <c r="D863">
        <v>862</v>
      </c>
      <c r="E863" t="s">
        <v>20</v>
      </c>
      <c r="F863">
        <v>21082</v>
      </c>
      <c r="G863">
        <v>862</v>
      </c>
      <c r="H863">
        <v>640</v>
      </c>
      <c r="I863" t="str">
        <f t="shared" si="13"/>
        <v>Enterprise</v>
      </c>
      <c r="J863" t="s">
        <v>2380</v>
      </c>
      <c r="K863" t="s">
        <v>2381</v>
      </c>
      <c r="L863" t="s">
        <v>360</v>
      </c>
      <c r="M863" t="s">
        <v>361</v>
      </c>
      <c r="N863" t="s">
        <v>555</v>
      </c>
      <c r="O863" t="s">
        <v>556</v>
      </c>
      <c r="P863">
        <v>523.77300000000002</v>
      </c>
      <c r="Q863">
        <v>37364000</v>
      </c>
      <c r="R863" t="s">
        <v>30</v>
      </c>
      <c r="S863">
        <v>3</v>
      </c>
    </row>
    <row r="864" spans="1:19" x14ac:dyDescent="0.3">
      <c r="A864">
        <v>863</v>
      </c>
      <c r="B864" t="s">
        <v>19</v>
      </c>
      <c r="C864" t="s">
        <v>19</v>
      </c>
      <c r="D864">
        <v>863</v>
      </c>
      <c r="E864" t="s">
        <v>20</v>
      </c>
      <c r="F864">
        <v>21010</v>
      </c>
      <c r="G864">
        <v>863</v>
      </c>
      <c r="H864">
        <v>41</v>
      </c>
      <c r="I864" t="str">
        <f t="shared" si="13"/>
        <v>Small</v>
      </c>
      <c r="J864" t="s">
        <v>2382</v>
      </c>
      <c r="K864" t="s">
        <v>2383</v>
      </c>
      <c r="L864" t="s">
        <v>360</v>
      </c>
      <c r="M864" t="s">
        <v>361</v>
      </c>
      <c r="N864" t="s">
        <v>2384</v>
      </c>
      <c r="O864" t="s">
        <v>556</v>
      </c>
      <c r="P864">
        <v>523.40110000000004</v>
      </c>
      <c r="Q864">
        <v>112782895</v>
      </c>
      <c r="R864" t="s">
        <v>262</v>
      </c>
      <c r="S864">
        <v>3</v>
      </c>
    </row>
    <row r="865" spans="1:19" x14ac:dyDescent="0.3">
      <c r="A865">
        <v>864</v>
      </c>
      <c r="B865" t="s">
        <v>19</v>
      </c>
      <c r="C865" t="s">
        <v>19</v>
      </c>
      <c r="D865">
        <v>864</v>
      </c>
      <c r="E865" t="s">
        <v>20</v>
      </c>
      <c r="F865">
        <v>26516</v>
      </c>
      <c r="G865">
        <v>864</v>
      </c>
      <c r="H865">
        <v>46</v>
      </c>
      <c r="I865" t="str">
        <f t="shared" si="13"/>
        <v>Small</v>
      </c>
      <c r="J865" t="s">
        <v>2385</v>
      </c>
      <c r="K865" t="s">
        <v>2386</v>
      </c>
      <c r="L865" t="s">
        <v>210</v>
      </c>
      <c r="M865" t="s">
        <v>211</v>
      </c>
      <c r="N865" t="s">
        <v>2387</v>
      </c>
      <c r="O865" t="s">
        <v>36</v>
      </c>
      <c r="P865">
        <v>519.923</v>
      </c>
      <c r="Q865">
        <v>18656198</v>
      </c>
      <c r="R865" t="s">
        <v>118</v>
      </c>
      <c r="S865">
        <v>1</v>
      </c>
    </row>
    <row r="866" spans="1:19" x14ac:dyDescent="0.3">
      <c r="A866">
        <v>865</v>
      </c>
      <c r="B866" t="s">
        <v>19</v>
      </c>
      <c r="C866" t="s">
        <v>19</v>
      </c>
      <c r="D866">
        <v>865</v>
      </c>
      <c r="E866" t="s">
        <v>20</v>
      </c>
      <c r="F866">
        <v>26107</v>
      </c>
      <c r="G866">
        <v>865</v>
      </c>
      <c r="H866">
        <v>7</v>
      </c>
      <c r="I866" t="str">
        <f t="shared" si="13"/>
        <v>Small</v>
      </c>
      <c r="J866" t="s">
        <v>2388</v>
      </c>
      <c r="K866" t="s">
        <v>2389</v>
      </c>
      <c r="L866" t="s">
        <v>797</v>
      </c>
      <c r="M866" t="s">
        <v>798</v>
      </c>
      <c r="N866" t="s">
        <v>2390</v>
      </c>
      <c r="O866" t="s">
        <v>2391</v>
      </c>
      <c r="P866">
        <v>519.70450000000005</v>
      </c>
      <c r="Q866">
        <v>3783730</v>
      </c>
      <c r="R866" t="s">
        <v>262</v>
      </c>
      <c r="S866">
        <v>1</v>
      </c>
    </row>
    <row r="867" spans="1:19" x14ac:dyDescent="0.3">
      <c r="A867">
        <v>866</v>
      </c>
      <c r="B867" t="s">
        <v>19</v>
      </c>
      <c r="C867" t="s">
        <v>19</v>
      </c>
      <c r="D867">
        <v>866</v>
      </c>
      <c r="E867" t="s">
        <v>20</v>
      </c>
      <c r="F867">
        <v>23052</v>
      </c>
      <c r="G867">
        <v>866</v>
      </c>
      <c r="H867">
        <v>84</v>
      </c>
      <c r="I867" t="str">
        <f t="shared" si="13"/>
        <v>Medium</v>
      </c>
      <c r="J867" t="s">
        <v>2392</v>
      </c>
      <c r="K867" t="s">
        <v>2393</v>
      </c>
      <c r="L867" t="s">
        <v>77</v>
      </c>
      <c r="M867" t="s">
        <v>78</v>
      </c>
      <c r="N867" t="s">
        <v>2394</v>
      </c>
      <c r="O867" t="s">
        <v>1047</v>
      </c>
      <c r="P867">
        <v>518.60599999999999</v>
      </c>
      <c r="Q867">
        <v>2545867</v>
      </c>
      <c r="R867" t="s">
        <v>182</v>
      </c>
      <c r="S867">
        <v>2</v>
      </c>
    </row>
    <row r="868" spans="1:19" x14ac:dyDescent="0.3">
      <c r="A868">
        <v>867</v>
      </c>
      <c r="B868" t="s">
        <v>19</v>
      </c>
      <c r="C868" t="s">
        <v>19</v>
      </c>
      <c r="D868">
        <v>867</v>
      </c>
      <c r="E868" t="s">
        <v>20</v>
      </c>
      <c r="F868">
        <v>23429</v>
      </c>
      <c r="G868">
        <v>867</v>
      </c>
      <c r="H868">
        <v>255</v>
      </c>
      <c r="I868" t="str">
        <f t="shared" si="13"/>
        <v>Large</v>
      </c>
      <c r="J868" t="s">
        <v>2395</v>
      </c>
      <c r="K868" t="s">
        <v>2396</v>
      </c>
      <c r="L868" t="s">
        <v>131</v>
      </c>
      <c r="M868" t="s">
        <v>132</v>
      </c>
      <c r="N868" t="s">
        <v>35</v>
      </c>
      <c r="O868" t="s">
        <v>143</v>
      </c>
      <c r="P868">
        <v>518.24839999999995</v>
      </c>
      <c r="Q868">
        <v>18566000</v>
      </c>
      <c r="R868" t="s">
        <v>61</v>
      </c>
      <c r="S868">
        <v>2</v>
      </c>
    </row>
    <row r="869" spans="1:19" x14ac:dyDescent="0.3">
      <c r="A869">
        <v>868</v>
      </c>
      <c r="B869" t="s">
        <v>19</v>
      </c>
      <c r="C869" t="s">
        <v>19</v>
      </c>
      <c r="D869">
        <v>868</v>
      </c>
      <c r="E869" t="s">
        <v>20</v>
      </c>
      <c r="F869">
        <v>15885</v>
      </c>
      <c r="G869">
        <v>868</v>
      </c>
      <c r="H869">
        <v>2</v>
      </c>
      <c r="I869" t="str">
        <f t="shared" si="13"/>
        <v>Small</v>
      </c>
      <c r="J869" t="s">
        <v>2397</v>
      </c>
      <c r="K869" t="s">
        <v>2398</v>
      </c>
      <c r="L869" t="s">
        <v>164</v>
      </c>
      <c r="M869" t="s">
        <v>165</v>
      </c>
      <c r="N869" t="s">
        <v>1126</v>
      </c>
      <c r="O869" t="s">
        <v>167</v>
      </c>
      <c r="P869">
        <v>517.89559999999994</v>
      </c>
      <c r="Q869">
        <v>2037758</v>
      </c>
      <c r="R869" t="s">
        <v>449</v>
      </c>
      <c r="S869">
        <v>2</v>
      </c>
    </row>
    <row r="870" spans="1:19" x14ac:dyDescent="0.3">
      <c r="A870">
        <v>869</v>
      </c>
      <c r="B870" t="s">
        <v>19</v>
      </c>
      <c r="C870" t="s">
        <v>19</v>
      </c>
      <c r="D870">
        <v>869</v>
      </c>
      <c r="E870" t="s">
        <v>20</v>
      </c>
      <c r="F870">
        <v>26499</v>
      </c>
      <c r="G870">
        <v>869</v>
      </c>
      <c r="H870">
        <v>48</v>
      </c>
      <c r="I870" t="str">
        <f t="shared" si="13"/>
        <v>Small</v>
      </c>
      <c r="J870" t="s">
        <v>2399</v>
      </c>
      <c r="K870" t="s">
        <v>2400</v>
      </c>
      <c r="L870" t="s">
        <v>154</v>
      </c>
      <c r="M870" t="s">
        <v>155</v>
      </c>
      <c r="N870" t="s">
        <v>519</v>
      </c>
      <c r="O870" t="s">
        <v>520</v>
      </c>
      <c r="P870">
        <v>516.38679999999999</v>
      </c>
      <c r="Q870">
        <v>3754067</v>
      </c>
      <c r="R870" t="s">
        <v>144</v>
      </c>
      <c r="S870">
        <v>1</v>
      </c>
    </row>
    <row r="871" spans="1:19" x14ac:dyDescent="0.3">
      <c r="A871">
        <v>870</v>
      </c>
      <c r="B871" t="s">
        <v>19</v>
      </c>
      <c r="C871" t="s">
        <v>19</v>
      </c>
      <c r="D871">
        <v>870</v>
      </c>
      <c r="E871" t="s">
        <v>20</v>
      </c>
      <c r="F871">
        <v>25390</v>
      </c>
      <c r="G871">
        <v>870</v>
      </c>
      <c r="H871">
        <v>26</v>
      </c>
      <c r="I871" t="str">
        <f t="shared" si="13"/>
        <v>Small</v>
      </c>
      <c r="J871" t="s">
        <v>2401</v>
      </c>
      <c r="K871" t="s">
        <v>2402</v>
      </c>
      <c r="L871" t="s">
        <v>176</v>
      </c>
      <c r="M871" t="s">
        <v>177</v>
      </c>
      <c r="N871" t="s">
        <v>2403</v>
      </c>
      <c r="O871" t="s">
        <v>179</v>
      </c>
      <c r="P871">
        <v>516.27340000000004</v>
      </c>
      <c r="Q871">
        <v>2534782</v>
      </c>
      <c r="R871" t="s">
        <v>144</v>
      </c>
      <c r="S871">
        <v>1</v>
      </c>
    </row>
    <row r="872" spans="1:19" x14ac:dyDescent="0.3">
      <c r="A872">
        <v>871</v>
      </c>
      <c r="B872" t="s">
        <v>19</v>
      </c>
      <c r="C872" t="s">
        <v>19</v>
      </c>
      <c r="D872">
        <v>871</v>
      </c>
      <c r="E872" t="s">
        <v>20</v>
      </c>
      <c r="F872">
        <v>26100</v>
      </c>
      <c r="G872">
        <v>871</v>
      </c>
      <c r="H872">
        <v>22</v>
      </c>
      <c r="I872" t="str">
        <f t="shared" si="13"/>
        <v>Small</v>
      </c>
      <c r="J872" t="s">
        <v>2404</v>
      </c>
      <c r="K872" t="s">
        <v>2405</v>
      </c>
      <c r="L872" t="s">
        <v>309</v>
      </c>
      <c r="M872" t="s">
        <v>310</v>
      </c>
      <c r="N872" t="s">
        <v>311</v>
      </c>
      <c r="O872" t="s">
        <v>36</v>
      </c>
      <c r="P872">
        <v>516.23</v>
      </c>
      <c r="Q872">
        <v>2416515</v>
      </c>
      <c r="R872" t="s">
        <v>151</v>
      </c>
      <c r="S872">
        <v>1</v>
      </c>
    </row>
    <row r="873" spans="1:19" x14ac:dyDescent="0.3">
      <c r="A873">
        <v>872</v>
      </c>
      <c r="B873" t="s">
        <v>19</v>
      </c>
      <c r="C873" t="s">
        <v>19</v>
      </c>
      <c r="D873">
        <v>872</v>
      </c>
      <c r="E873" t="s">
        <v>20</v>
      </c>
      <c r="F873">
        <v>26400</v>
      </c>
      <c r="G873">
        <v>872</v>
      </c>
      <c r="H873">
        <v>15</v>
      </c>
      <c r="I873" t="str">
        <f t="shared" si="13"/>
        <v>Small</v>
      </c>
      <c r="J873" t="s">
        <v>2406</v>
      </c>
      <c r="K873" t="s">
        <v>2407</v>
      </c>
      <c r="L873" t="s">
        <v>176</v>
      </c>
      <c r="M873" t="s">
        <v>177</v>
      </c>
      <c r="N873" t="s">
        <v>2408</v>
      </c>
      <c r="O873" t="s">
        <v>179</v>
      </c>
      <c r="P873">
        <v>516.10289999999998</v>
      </c>
      <c r="Q873">
        <v>4189500</v>
      </c>
      <c r="R873" t="s">
        <v>182</v>
      </c>
      <c r="S873">
        <v>1</v>
      </c>
    </row>
    <row r="874" spans="1:19" x14ac:dyDescent="0.3">
      <c r="A874">
        <v>873</v>
      </c>
      <c r="B874" t="s">
        <v>19</v>
      </c>
      <c r="C874" t="s">
        <v>19</v>
      </c>
      <c r="D874">
        <v>873</v>
      </c>
      <c r="E874" t="s">
        <v>20</v>
      </c>
      <c r="F874">
        <v>25324</v>
      </c>
      <c r="G874">
        <v>873</v>
      </c>
      <c r="H874">
        <v>38</v>
      </c>
      <c r="I874" t="str">
        <f t="shared" si="13"/>
        <v>Small</v>
      </c>
      <c r="J874" t="s">
        <v>2409</v>
      </c>
      <c r="K874" t="s">
        <v>2410</v>
      </c>
      <c r="L874" t="s">
        <v>33</v>
      </c>
      <c r="M874" t="s">
        <v>34</v>
      </c>
      <c r="N874" t="s">
        <v>692</v>
      </c>
      <c r="O874" t="s">
        <v>36</v>
      </c>
      <c r="P874">
        <v>513.76310000000001</v>
      </c>
      <c r="Q874">
        <v>7967829</v>
      </c>
      <c r="R874" t="s">
        <v>118</v>
      </c>
      <c r="S874">
        <v>1</v>
      </c>
    </row>
    <row r="875" spans="1:19" x14ac:dyDescent="0.3">
      <c r="A875">
        <v>874</v>
      </c>
      <c r="B875" t="s">
        <v>19</v>
      </c>
      <c r="C875" t="s">
        <v>19</v>
      </c>
      <c r="D875">
        <v>874</v>
      </c>
      <c r="E875" t="s">
        <v>20</v>
      </c>
      <c r="F875">
        <v>21321</v>
      </c>
      <c r="G875">
        <v>874</v>
      </c>
      <c r="H875">
        <v>1900</v>
      </c>
      <c r="I875" t="str">
        <f t="shared" si="13"/>
        <v>Enterprise</v>
      </c>
      <c r="J875" t="s">
        <v>2411</v>
      </c>
      <c r="K875" t="s">
        <v>2412</v>
      </c>
      <c r="L875" t="s">
        <v>189</v>
      </c>
      <c r="M875" t="s">
        <v>190</v>
      </c>
      <c r="N875" t="s">
        <v>2413</v>
      </c>
      <c r="O875" t="s">
        <v>192</v>
      </c>
      <c r="P875">
        <v>513.65620000000001</v>
      </c>
      <c r="Q875">
        <v>33702000</v>
      </c>
      <c r="R875" t="s">
        <v>449</v>
      </c>
      <c r="S875">
        <v>2</v>
      </c>
    </row>
    <row r="876" spans="1:19" x14ac:dyDescent="0.3">
      <c r="A876">
        <v>875</v>
      </c>
      <c r="B876" t="s">
        <v>19</v>
      </c>
      <c r="C876" t="s">
        <v>19</v>
      </c>
      <c r="D876">
        <v>875</v>
      </c>
      <c r="E876" t="s">
        <v>20</v>
      </c>
      <c r="F876">
        <v>25823</v>
      </c>
      <c r="G876">
        <v>875</v>
      </c>
      <c r="H876">
        <v>7</v>
      </c>
      <c r="I876" t="str">
        <f t="shared" si="13"/>
        <v>Small</v>
      </c>
      <c r="J876" t="s">
        <v>2414</v>
      </c>
      <c r="K876" t="s">
        <v>2415</v>
      </c>
      <c r="L876" t="s">
        <v>131</v>
      </c>
      <c r="M876" t="s">
        <v>132</v>
      </c>
      <c r="N876" t="s">
        <v>133</v>
      </c>
      <c r="O876" t="s">
        <v>133</v>
      </c>
      <c r="P876">
        <v>513.39229999999998</v>
      </c>
      <c r="Q876">
        <v>4472090</v>
      </c>
      <c r="R876" t="s">
        <v>144</v>
      </c>
      <c r="S876">
        <v>1</v>
      </c>
    </row>
    <row r="877" spans="1:19" x14ac:dyDescent="0.3">
      <c r="A877">
        <v>876</v>
      </c>
      <c r="B877" t="s">
        <v>19</v>
      </c>
      <c r="C877" t="s">
        <v>19</v>
      </c>
      <c r="D877">
        <v>876</v>
      </c>
      <c r="E877" t="s">
        <v>20</v>
      </c>
      <c r="F877">
        <v>26373</v>
      </c>
      <c r="G877">
        <v>876</v>
      </c>
      <c r="H877">
        <v>36</v>
      </c>
      <c r="I877" t="str">
        <f t="shared" si="13"/>
        <v>Small</v>
      </c>
      <c r="J877" t="s">
        <v>2416</v>
      </c>
      <c r="K877" t="s">
        <v>2417</v>
      </c>
      <c r="L877" t="s">
        <v>210</v>
      </c>
      <c r="M877" t="s">
        <v>211</v>
      </c>
      <c r="N877" t="s">
        <v>481</v>
      </c>
      <c r="O877" t="s">
        <v>481</v>
      </c>
      <c r="P877">
        <v>512.46659999999997</v>
      </c>
      <c r="Q877">
        <v>9489503</v>
      </c>
      <c r="R877" t="s">
        <v>144</v>
      </c>
      <c r="S877">
        <v>1</v>
      </c>
    </row>
    <row r="878" spans="1:19" x14ac:dyDescent="0.3">
      <c r="A878">
        <v>877</v>
      </c>
      <c r="B878" t="s">
        <v>19</v>
      </c>
      <c r="C878" t="s">
        <v>19</v>
      </c>
      <c r="D878">
        <v>877</v>
      </c>
      <c r="E878" t="s">
        <v>20</v>
      </c>
      <c r="F878">
        <v>21873</v>
      </c>
      <c r="G878">
        <v>877</v>
      </c>
      <c r="H878">
        <v>20</v>
      </c>
      <c r="I878" t="str">
        <f t="shared" si="13"/>
        <v>Small</v>
      </c>
      <c r="J878" t="s">
        <v>2418</v>
      </c>
      <c r="K878" t="s">
        <v>2419</v>
      </c>
      <c r="L878" t="s">
        <v>23</v>
      </c>
      <c r="M878" t="s">
        <v>24</v>
      </c>
      <c r="N878" t="s">
        <v>2420</v>
      </c>
      <c r="O878" t="s">
        <v>277</v>
      </c>
      <c r="P878">
        <v>512.32870000000003</v>
      </c>
      <c r="Q878">
        <v>13415944</v>
      </c>
      <c r="R878" t="s">
        <v>243</v>
      </c>
      <c r="S878">
        <v>3</v>
      </c>
    </row>
    <row r="879" spans="1:19" x14ac:dyDescent="0.3">
      <c r="A879">
        <v>878</v>
      </c>
      <c r="B879" t="s">
        <v>19</v>
      </c>
      <c r="C879" t="s">
        <v>19</v>
      </c>
      <c r="D879">
        <v>878</v>
      </c>
      <c r="E879" t="s">
        <v>20</v>
      </c>
      <c r="F879">
        <v>23487</v>
      </c>
      <c r="G879">
        <v>878</v>
      </c>
      <c r="H879">
        <v>145</v>
      </c>
      <c r="I879" t="str">
        <f t="shared" si="13"/>
        <v>Medium</v>
      </c>
      <c r="J879" t="s">
        <v>2421</v>
      </c>
      <c r="K879" t="s">
        <v>2422</v>
      </c>
      <c r="L879" t="s">
        <v>33</v>
      </c>
      <c r="M879" t="s">
        <v>34</v>
      </c>
      <c r="N879" t="s">
        <v>830</v>
      </c>
      <c r="O879" t="s">
        <v>36</v>
      </c>
      <c r="P879">
        <v>511.36959999999999</v>
      </c>
      <c r="Q879">
        <v>92121708</v>
      </c>
      <c r="R879" t="s">
        <v>74</v>
      </c>
      <c r="S879">
        <v>2</v>
      </c>
    </row>
    <row r="880" spans="1:19" x14ac:dyDescent="0.3">
      <c r="A880">
        <v>879</v>
      </c>
      <c r="B880" t="s">
        <v>19</v>
      </c>
      <c r="C880" t="s">
        <v>19</v>
      </c>
      <c r="D880">
        <v>879</v>
      </c>
      <c r="E880" t="s">
        <v>20</v>
      </c>
      <c r="F880">
        <v>23328</v>
      </c>
      <c r="G880">
        <v>879</v>
      </c>
      <c r="H880">
        <v>518</v>
      </c>
      <c r="I880" t="str">
        <f t="shared" si="13"/>
        <v>Enterprise</v>
      </c>
      <c r="J880" t="s">
        <v>2423</v>
      </c>
      <c r="K880" t="s">
        <v>2424</v>
      </c>
      <c r="L880" t="s">
        <v>577</v>
      </c>
      <c r="M880" t="s">
        <v>578</v>
      </c>
      <c r="N880" t="s">
        <v>898</v>
      </c>
      <c r="O880" t="s">
        <v>1063</v>
      </c>
      <c r="P880">
        <v>510.71690000000001</v>
      </c>
      <c r="Q880">
        <v>4298085</v>
      </c>
      <c r="R880" t="s">
        <v>74</v>
      </c>
      <c r="S880">
        <v>2</v>
      </c>
    </row>
    <row r="881" spans="1:19" x14ac:dyDescent="0.3">
      <c r="A881">
        <v>880</v>
      </c>
      <c r="B881" t="s">
        <v>19</v>
      </c>
      <c r="C881" t="s">
        <v>19</v>
      </c>
      <c r="D881">
        <v>880</v>
      </c>
      <c r="E881" t="s">
        <v>20</v>
      </c>
      <c r="F881">
        <v>21776</v>
      </c>
      <c r="G881">
        <v>880</v>
      </c>
      <c r="H881">
        <v>70</v>
      </c>
      <c r="I881" t="str">
        <f t="shared" si="13"/>
        <v>Medium</v>
      </c>
      <c r="J881" t="s">
        <v>2425</v>
      </c>
      <c r="K881" t="s">
        <v>2426</v>
      </c>
      <c r="L881" t="s">
        <v>23</v>
      </c>
      <c r="M881" t="s">
        <v>24</v>
      </c>
      <c r="N881" t="s">
        <v>2427</v>
      </c>
      <c r="O881" t="s">
        <v>1201</v>
      </c>
      <c r="P881">
        <v>510.3734</v>
      </c>
      <c r="Q881">
        <v>9454324</v>
      </c>
      <c r="R881" t="s">
        <v>42</v>
      </c>
      <c r="S881">
        <v>3</v>
      </c>
    </row>
    <row r="882" spans="1:19" x14ac:dyDescent="0.3">
      <c r="A882">
        <v>881</v>
      </c>
      <c r="B882" t="s">
        <v>19</v>
      </c>
      <c r="C882" t="s">
        <v>19</v>
      </c>
      <c r="D882">
        <v>881</v>
      </c>
      <c r="E882" t="s">
        <v>20</v>
      </c>
      <c r="F882">
        <v>23396</v>
      </c>
      <c r="G882">
        <v>881</v>
      </c>
      <c r="H882">
        <v>40</v>
      </c>
      <c r="I882" t="str">
        <f t="shared" si="13"/>
        <v>Small</v>
      </c>
      <c r="J882" t="s">
        <v>2428</v>
      </c>
      <c r="K882" t="s">
        <v>2429</v>
      </c>
      <c r="L882" t="s">
        <v>33</v>
      </c>
      <c r="M882" t="s">
        <v>34</v>
      </c>
      <c r="N882" t="s">
        <v>1552</v>
      </c>
      <c r="O882" t="s">
        <v>36</v>
      </c>
      <c r="P882">
        <v>510.31020000000001</v>
      </c>
      <c r="Q882">
        <v>16007887</v>
      </c>
      <c r="R882" t="s">
        <v>118</v>
      </c>
      <c r="S882">
        <v>2</v>
      </c>
    </row>
    <row r="883" spans="1:19" x14ac:dyDescent="0.3">
      <c r="A883">
        <v>882</v>
      </c>
      <c r="B883" t="s">
        <v>19</v>
      </c>
      <c r="C883" t="s">
        <v>19</v>
      </c>
      <c r="D883">
        <v>882</v>
      </c>
      <c r="E883" t="s">
        <v>20</v>
      </c>
      <c r="F883">
        <v>23315</v>
      </c>
      <c r="G883">
        <v>882</v>
      </c>
      <c r="H883">
        <v>90</v>
      </c>
      <c r="I883" t="str">
        <f t="shared" si="13"/>
        <v>Medium</v>
      </c>
      <c r="J883" t="s">
        <v>2430</v>
      </c>
      <c r="K883" t="s">
        <v>2431</v>
      </c>
      <c r="L883" t="s">
        <v>95</v>
      </c>
      <c r="M883" t="s">
        <v>96</v>
      </c>
      <c r="N883" t="s">
        <v>1253</v>
      </c>
      <c r="O883" t="s">
        <v>150</v>
      </c>
      <c r="P883">
        <v>510.11430000000001</v>
      </c>
      <c r="Q883">
        <v>15377405</v>
      </c>
      <c r="R883" t="s">
        <v>478</v>
      </c>
      <c r="S883">
        <v>2</v>
      </c>
    </row>
    <row r="884" spans="1:19" x14ac:dyDescent="0.3">
      <c r="A884">
        <v>883</v>
      </c>
      <c r="B884" t="s">
        <v>19</v>
      </c>
      <c r="C884" t="s">
        <v>19</v>
      </c>
      <c r="D884">
        <v>883</v>
      </c>
      <c r="E884" t="s">
        <v>20</v>
      </c>
      <c r="F884">
        <v>26245</v>
      </c>
      <c r="G884">
        <v>883</v>
      </c>
      <c r="H884">
        <v>20</v>
      </c>
      <c r="I884" t="str">
        <f t="shared" si="13"/>
        <v>Small</v>
      </c>
      <c r="J884" t="s">
        <v>2432</v>
      </c>
      <c r="K884" t="s">
        <v>2433</v>
      </c>
      <c r="L884" t="s">
        <v>124</v>
      </c>
      <c r="M884" t="s">
        <v>125</v>
      </c>
      <c r="N884" t="s">
        <v>2434</v>
      </c>
      <c r="O884" t="s">
        <v>843</v>
      </c>
      <c r="P884">
        <v>508.33330000000001</v>
      </c>
      <c r="Q884">
        <v>8760000</v>
      </c>
      <c r="R884" t="s">
        <v>27</v>
      </c>
      <c r="S884">
        <v>1</v>
      </c>
    </row>
    <row r="885" spans="1:19" x14ac:dyDescent="0.3">
      <c r="A885">
        <v>884</v>
      </c>
      <c r="B885" t="s">
        <v>19</v>
      </c>
      <c r="C885" t="s">
        <v>19</v>
      </c>
      <c r="D885">
        <v>884</v>
      </c>
      <c r="E885" t="s">
        <v>20</v>
      </c>
      <c r="F885">
        <v>18648</v>
      </c>
      <c r="G885">
        <v>884</v>
      </c>
      <c r="H885">
        <v>38</v>
      </c>
      <c r="I885" t="str">
        <f t="shared" si="13"/>
        <v>Small</v>
      </c>
      <c r="J885" t="s">
        <v>2435</v>
      </c>
      <c r="K885" t="s">
        <v>2436</v>
      </c>
      <c r="L885" t="s">
        <v>33</v>
      </c>
      <c r="M885" t="s">
        <v>34</v>
      </c>
      <c r="N885" t="s">
        <v>463</v>
      </c>
      <c r="O885" t="s">
        <v>36</v>
      </c>
      <c r="P885">
        <v>506.3546</v>
      </c>
      <c r="Q885">
        <v>6117408</v>
      </c>
      <c r="R885" t="s">
        <v>144</v>
      </c>
      <c r="S885">
        <v>4</v>
      </c>
    </row>
    <row r="886" spans="1:19" x14ac:dyDescent="0.3">
      <c r="A886">
        <v>885</v>
      </c>
      <c r="B886" t="s">
        <v>19</v>
      </c>
      <c r="C886" t="s">
        <v>19</v>
      </c>
      <c r="D886">
        <v>885</v>
      </c>
      <c r="E886" t="s">
        <v>20</v>
      </c>
      <c r="F886">
        <v>19715</v>
      </c>
      <c r="G886">
        <v>885</v>
      </c>
      <c r="H886">
        <v>61</v>
      </c>
      <c r="I886" t="str">
        <f t="shared" si="13"/>
        <v>Medium</v>
      </c>
      <c r="J886" t="s">
        <v>2437</v>
      </c>
      <c r="K886" t="s">
        <v>2438</v>
      </c>
      <c r="L886" t="s">
        <v>547</v>
      </c>
      <c r="M886" t="s">
        <v>548</v>
      </c>
      <c r="N886" t="s">
        <v>549</v>
      </c>
      <c r="O886" t="s">
        <v>549</v>
      </c>
      <c r="P886">
        <v>505.63749999999999</v>
      </c>
      <c r="Q886">
        <v>41025000</v>
      </c>
      <c r="R886" t="s">
        <v>49</v>
      </c>
      <c r="S886">
        <v>4</v>
      </c>
    </row>
    <row r="887" spans="1:19" x14ac:dyDescent="0.3">
      <c r="A887">
        <v>886</v>
      </c>
      <c r="B887" t="s">
        <v>19</v>
      </c>
      <c r="C887" t="s">
        <v>19</v>
      </c>
      <c r="D887">
        <v>886</v>
      </c>
      <c r="E887" t="s">
        <v>20</v>
      </c>
      <c r="F887">
        <v>25505</v>
      </c>
      <c r="G887">
        <v>886</v>
      </c>
      <c r="H887">
        <v>26</v>
      </c>
      <c r="I887" t="str">
        <f t="shared" si="13"/>
        <v>Small</v>
      </c>
      <c r="J887" t="s">
        <v>2439</v>
      </c>
      <c r="K887" t="s">
        <v>2440</v>
      </c>
      <c r="L887" t="s">
        <v>530</v>
      </c>
      <c r="M887" t="s">
        <v>531</v>
      </c>
      <c r="N887" t="s">
        <v>684</v>
      </c>
      <c r="O887" t="s">
        <v>533</v>
      </c>
      <c r="P887">
        <v>504.94940000000003</v>
      </c>
      <c r="Q887">
        <v>4106614</v>
      </c>
      <c r="R887" t="s">
        <v>243</v>
      </c>
      <c r="S887">
        <v>1</v>
      </c>
    </row>
    <row r="888" spans="1:19" x14ac:dyDescent="0.3">
      <c r="A888">
        <v>887</v>
      </c>
      <c r="B888" t="s">
        <v>19</v>
      </c>
      <c r="C888" t="s">
        <v>19</v>
      </c>
      <c r="D888">
        <v>887</v>
      </c>
      <c r="E888" t="s">
        <v>20</v>
      </c>
      <c r="F888">
        <v>20982</v>
      </c>
      <c r="G888">
        <v>887</v>
      </c>
      <c r="H888">
        <v>124</v>
      </c>
      <c r="I888" t="str">
        <f t="shared" si="13"/>
        <v>Medium</v>
      </c>
      <c r="J888" t="s">
        <v>2441</v>
      </c>
      <c r="K888" t="s">
        <v>2442</v>
      </c>
      <c r="L888" t="s">
        <v>45</v>
      </c>
      <c r="M888" t="s">
        <v>46</v>
      </c>
      <c r="N888" t="s">
        <v>2443</v>
      </c>
      <c r="O888" t="s">
        <v>48</v>
      </c>
      <c r="P888">
        <v>503.49740000000003</v>
      </c>
      <c r="Q888">
        <v>24158000</v>
      </c>
      <c r="R888" t="s">
        <v>37</v>
      </c>
      <c r="S888">
        <v>3</v>
      </c>
    </row>
    <row r="889" spans="1:19" x14ac:dyDescent="0.3">
      <c r="A889">
        <v>888</v>
      </c>
      <c r="B889" t="s">
        <v>19</v>
      </c>
      <c r="C889" t="s">
        <v>19</v>
      </c>
      <c r="D889">
        <v>888</v>
      </c>
      <c r="E889" t="s">
        <v>20</v>
      </c>
      <c r="F889">
        <v>21111</v>
      </c>
      <c r="G889">
        <v>888</v>
      </c>
      <c r="H889">
        <v>75</v>
      </c>
      <c r="I889" t="str">
        <f t="shared" si="13"/>
        <v>Medium</v>
      </c>
      <c r="J889" t="s">
        <v>2444</v>
      </c>
      <c r="K889" t="s">
        <v>2445</v>
      </c>
      <c r="L889" t="s">
        <v>23</v>
      </c>
      <c r="M889" t="s">
        <v>24</v>
      </c>
      <c r="N889" t="s">
        <v>277</v>
      </c>
      <c r="O889" t="s">
        <v>277</v>
      </c>
      <c r="P889">
        <v>503.46039999999999</v>
      </c>
      <c r="Q889">
        <v>17816391</v>
      </c>
      <c r="R889" t="s">
        <v>151</v>
      </c>
      <c r="S889">
        <v>3</v>
      </c>
    </row>
    <row r="890" spans="1:19" x14ac:dyDescent="0.3">
      <c r="A890">
        <v>889</v>
      </c>
      <c r="B890" t="s">
        <v>19</v>
      </c>
      <c r="C890" t="s">
        <v>19</v>
      </c>
      <c r="D890">
        <v>889</v>
      </c>
      <c r="E890" t="s">
        <v>20</v>
      </c>
      <c r="F890">
        <v>25428</v>
      </c>
      <c r="G890">
        <v>889</v>
      </c>
      <c r="H890">
        <v>22</v>
      </c>
      <c r="I890" t="str">
        <f t="shared" si="13"/>
        <v>Small</v>
      </c>
      <c r="J890" t="s">
        <v>2446</v>
      </c>
      <c r="K890" t="s">
        <v>2447</v>
      </c>
      <c r="L890" t="s">
        <v>185</v>
      </c>
      <c r="M890" t="s">
        <v>186</v>
      </c>
      <c r="N890" t="s">
        <v>185</v>
      </c>
      <c r="O890" t="s">
        <v>179</v>
      </c>
      <c r="P890">
        <v>503.08980000000003</v>
      </c>
      <c r="Q890">
        <v>3495032</v>
      </c>
      <c r="R890" t="s">
        <v>42</v>
      </c>
      <c r="S890">
        <v>1</v>
      </c>
    </row>
    <row r="891" spans="1:19" x14ac:dyDescent="0.3">
      <c r="A891">
        <v>890</v>
      </c>
      <c r="B891" t="s">
        <v>19</v>
      </c>
      <c r="C891" t="s">
        <v>19</v>
      </c>
      <c r="D891">
        <v>890</v>
      </c>
      <c r="E891" t="s">
        <v>20</v>
      </c>
      <c r="F891">
        <v>23212</v>
      </c>
      <c r="G891">
        <v>890</v>
      </c>
      <c r="H891">
        <v>31</v>
      </c>
      <c r="I891" t="str">
        <f t="shared" si="13"/>
        <v>Small</v>
      </c>
      <c r="J891" t="s">
        <v>2448</v>
      </c>
      <c r="K891" t="s">
        <v>2449</v>
      </c>
      <c r="L891" t="s">
        <v>95</v>
      </c>
      <c r="M891" t="s">
        <v>96</v>
      </c>
      <c r="N891" t="s">
        <v>509</v>
      </c>
      <c r="O891" t="s">
        <v>489</v>
      </c>
      <c r="P891">
        <v>502.64569999999998</v>
      </c>
      <c r="Q891">
        <v>3618809</v>
      </c>
      <c r="R891" t="s">
        <v>42</v>
      </c>
      <c r="S891">
        <v>2</v>
      </c>
    </row>
    <row r="892" spans="1:19" x14ac:dyDescent="0.3">
      <c r="A892">
        <v>891</v>
      </c>
      <c r="B892" t="s">
        <v>19</v>
      </c>
      <c r="C892" t="s">
        <v>19</v>
      </c>
      <c r="D892">
        <v>891</v>
      </c>
      <c r="E892" t="s">
        <v>20</v>
      </c>
      <c r="F892">
        <v>23339</v>
      </c>
      <c r="G892">
        <v>891</v>
      </c>
      <c r="H892">
        <v>79</v>
      </c>
      <c r="I892" t="str">
        <f t="shared" si="13"/>
        <v>Medium</v>
      </c>
      <c r="J892" t="s">
        <v>2450</v>
      </c>
      <c r="K892" t="s">
        <v>2451</v>
      </c>
      <c r="L892" t="s">
        <v>131</v>
      </c>
      <c r="M892" t="s">
        <v>132</v>
      </c>
      <c r="N892" t="s">
        <v>794</v>
      </c>
      <c r="O892" t="s">
        <v>794</v>
      </c>
      <c r="P892">
        <v>501.94200000000001</v>
      </c>
      <c r="Q892">
        <v>28672419</v>
      </c>
      <c r="R892" t="s">
        <v>37</v>
      </c>
      <c r="S892">
        <v>2</v>
      </c>
    </row>
    <row r="893" spans="1:19" x14ac:dyDescent="0.3">
      <c r="A893">
        <v>892</v>
      </c>
      <c r="B893" t="s">
        <v>19</v>
      </c>
      <c r="C893" t="s">
        <v>19</v>
      </c>
      <c r="D893">
        <v>892</v>
      </c>
      <c r="E893" t="s">
        <v>20</v>
      </c>
      <c r="F893">
        <v>25322</v>
      </c>
      <c r="G893">
        <v>892</v>
      </c>
      <c r="H893">
        <v>25</v>
      </c>
      <c r="I893" t="str">
        <f t="shared" si="13"/>
        <v>Small</v>
      </c>
      <c r="J893" t="s">
        <v>2452</v>
      </c>
      <c r="K893" t="s">
        <v>2453</v>
      </c>
      <c r="L893" t="s">
        <v>33</v>
      </c>
      <c r="M893" t="s">
        <v>34</v>
      </c>
      <c r="N893" t="s">
        <v>830</v>
      </c>
      <c r="O893" t="s">
        <v>36</v>
      </c>
      <c r="P893">
        <v>501.19749999999999</v>
      </c>
      <c r="Q893">
        <v>2504595</v>
      </c>
      <c r="R893" t="s">
        <v>144</v>
      </c>
      <c r="S893">
        <v>1</v>
      </c>
    </row>
    <row r="894" spans="1:19" x14ac:dyDescent="0.3">
      <c r="A894">
        <v>893</v>
      </c>
      <c r="B894" t="s">
        <v>19</v>
      </c>
      <c r="C894" t="s">
        <v>19</v>
      </c>
      <c r="D894">
        <v>893</v>
      </c>
      <c r="E894" t="s">
        <v>20</v>
      </c>
      <c r="F894">
        <v>24838</v>
      </c>
      <c r="G894">
        <v>893</v>
      </c>
      <c r="H894">
        <v>8</v>
      </c>
      <c r="I894" t="str">
        <f t="shared" si="13"/>
        <v>Small</v>
      </c>
      <c r="J894" t="s">
        <v>2454</v>
      </c>
      <c r="K894" t="s">
        <v>2455</v>
      </c>
      <c r="L894" t="s">
        <v>23</v>
      </c>
      <c r="M894" t="s">
        <v>24</v>
      </c>
      <c r="N894" t="s">
        <v>60</v>
      </c>
      <c r="O894" t="s">
        <v>60</v>
      </c>
      <c r="P894">
        <v>500.31150000000002</v>
      </c>
      <c r="Q894">
        <v>4220190</v>
      </c>
      <c r="R894" t="s">
        <v>516</v>
      </c>
      <c r="S894">
        <v>1</v>
      </c>
    </row>
    <row r="895" spans="1:19" x14ac:dyDescent="0.3">
      <c r="A895">
        <v>894</v>
      </c>
      <c r="B895" t="s">
        <v>19</v>
      </c>
      <c r="C895" t="s">
        <v>19</v>
      </c>
      <c r="D895">
        <v>894</v>
      </c>
      <c r="E895" t="s">
        <v>20</v>
      </c>
      <c r="F895">
        <v>26041</v>
      </c>
      <c r="G895">
        <v>894</v>
      </c>
      <c r="H895">
        <v>34</v>
      </c>
      <c r="I895" t="str">
        <f t="shared" si="13"/>
        <v>Small</v>
      </c>
      <c r="J895" t="s">
        <v>2456</v>
      </c>
      <c r="K895" t="s">
        <v>2457</v>
      </c>
      <c r="L895" t="s">
        <v>23</v>
      </c>
      <c r="M895" t="s">
        <v>24</v>
      </c>
      <c r="N895" t="s">
        <v>277</v>
      </c>
      <c r="O895" t="s">
        <v>277</v>
      </c>
      <c r="P895">
        <v>499.97989999999999</v>
      </c>
      <c r="Q895">
        <v>4865837</v>
      </c>
      <c r="R895" t="s">
        <v>30</v>
      </c>
      <c r="S895">
        <v>1</v>
      </c>
    </row>
    <row r="896" spans="1:19" x14ac:dyDescent="0.3">
      <c r="A896">
        <v>895</v>
      </c>
      <c r="B896" t="s">
        <v>19</v>
      </c>
      <c r="C896" t="s">
        <v>19</v>
      </c>
      <c r="D896">
        <v>895</v>
      </c>
      <c r="E896" t="s">
        <v>20</v>
      </c>
      <c r="F896">
        <v>26597</v>
      </c>
      <c r="G896">
        <v>895</v>
      </c>
      <c r="H896">
        <v>30</v>
      </c>
      <c r="I896" t="str">
        <f t="shared" si="13"/>
        <v>Small</v>
      </c>
      <c r="J896" t="s">
        <v>2458</v>
      </c>
      <c r="K896" t="s">
        <v>2459</v>
      </c>
      <c r="L896" t="s">
        <v>204</v>
      </c>
      <c r="M896" t="s">
        <v>205</v>
      </c>
      <c r="N896" t="s">
        <v>206</v>
      </c>
      <c r="O896" t="s">
        <v>207</v>
      </c>
      <c r="P896">
        <v>499.1678</v>
      </c>
      <c r="Q896">
        <v>3541675</v>
      </c>
      <c r="R896" t="s">
        <v>56</v>
      </c>
      <c r="S896">
        <v>1</v>
      </c>
    </row>
    <row r="897" spans="1:19" x14ac:dyDescent="0.3">
      <c r="A897">
        <v>896</v>
      </c>
      <c r="B897" t="s">
        <v>19</v>
      </c>
      <c r="C897" t="s">
        <v>19</v>
      </c>
      <c r="D897">
        <v>896</v>
      </c>
      <c r="E897" t="s">
        <v>20</v>
      </c>
      <c r="F897">
        <v>24799</v>
      </c>
      <c r="G897">
        <v>896</v>
      </c>
      <c r="H897">
        <v>22</v>
      </c>
      <c r="I897" t="str">
        <f t="shared" si="13"/>
        <v>Small</v>
      </c>
      <c r="J897" t="s">
        <v>2460</v>
      </c>
      <c r="K897" t="s">
        <v>2461</v>
      </c>
      <c r="L897" t="s">
        <v>23</v>
      </c>
      <c r="M897" t="s">
        <v>24</v>
      </c>
      <c r="N897" t="s">
        <v>998</v>
      </c>
      <c r="O897" t="s">
        <v>999</v>
      </c>
      <c r="P897">
        <v>498.93790000000001</v>
      </c>
      <c r="Q897">
        <v>3574036</v>
      </c>
      <c r="R897" t="s">
        <v>27</v>
      </c>
      <c r="S897">
        <v>1</v>
      </c>
    </row>
    <row r="898" spans="1:19" x14ac:dyDescent="0.3">
      <c r="A898">
        <v>897</v>
      </c>
      <c r="B898" t="s">
        <v>19</v>
      </c>
      <c r="C898" t="s">
        <v>19</v>
      </c>
      <c r="D898">
        <v>897</v>
      </c>
      <c r="E898" t="s">
        <v>20</v>
      </c>
      <c r="F898">
        <v>23366</v>
      </c>
      <c r="G898">
        <v>897</v>
      </c>
      <c r="H898">
        <v>150</v>
      </c>
      <c r="I898" t="str">
        <f t="shared" si="13"/>
        <v>Medium</v>
      </c>
      <c r="J898" t="s">
        <v>2462</v>
      </c>
      <c r="K898" t="s">
        <v>2463</v>
      </c>
      <c r="L898" t="s">
        <v>185</v>
      </c>
      <c r="M898" t="s">
        <v>186</v>
      </c>
      <c r="N898" t="s">
        <v>185</v>
      </c>
      <c r="O898" t="s">
        <v>179</v>
      </c>
      <c r="P898">
        <v>498.52530000000002</v>
      </c>
      <c r="Q898">
        <v>4424658</v>
      </c>
      <c r="R898" t="s">
        <v>516</v>
      </c>
      <c r="S898">
        <v>2</v>
      </c>
    </row>
    <row r="899" spans="1:19" x14ac:dyDescent="0.3">
      <c r="A899">
        <v>898</v>
      </c>
      <c r="B899" t="s">
        <v>19</v>
      </c>
      <c r="C899" t="s">
        <v>19</v>
      </c>
      <c r="D899">
        <v>898</v>
      </c>
      <c r="E899" t="s">
        <v>20</v>
      </c>
      <c r="F899">
        <v>26407</v>
      </c>
      <c r="G899">
        <v>898</v>
      </c>
      <c r="H899">
        <v>108</v>
      </c>
      <c r="I899" t="str">
        <f t="shared" ref="I899:I962" si="14">IF(H899&lt;=50,"Small",IF(H899&lt;=200,"Medium",IF(H899&lt;=500,"Large","Enterprise")))</f>
        <v>Medium</v>
      </c>
      <c r="J899" t="s">
        <v>2464</v>
      </c>
      <c r="K899" t="s">
        <v>2465</v>
      </c>
      <c r="L899" t="s">
        <v>185</v>
      </c>
      <c r="M899" t="s">
        <v>186</v>
      </c>
      <c r="N899" t="s">
        <v>403</v>
      </c>
      <c r="O899" t="s">
        <v>179</v>
      </c>
      <c r="P899">
        <v>497.01530000000002</v>
      </c>
      <c r="Q899">
        <v>3242862</v>
      </c>
      <c r="R899" t="s">
        <v>238</v>
      </c>
      <c r="S899">
        <v>1</v>
      </c>
    </row>
    <row r="900" spans="1:19" x14ac:dyDescent="0.3">
      <c r="A900">
        <v>899</v>
      </c>
      <c r="B900" t="s">
        <v>19</v>
      </c>
      <c r="C900" t="s">
        <v>19</v>
      </c>
      <c r="D900">
        <v>899</v>
      </c>
      <c r="E900" t="s">
        <v>20</v>
      </c>
      <c r="F900">
        <v>26149</v>
      </c>
      <c r="G900">
        <v>899</v>
      </c>
      <c r="H900">
        <v>28</v>
      </c>
      <c r="I900" t="str">
        <f t="shared" si="14"/>
        <v>Small</v>
      </c>
      <c r="J900" t="s">
        <v>2466</v>
      </c>
      <c r="K900" t="s">
        <v>2467</v>
      </c>
      <c r="L900" t="s">
        <v>154</v>
      </c>
      <c r="M900" t="s">
        <v>155</v>
      </c>
      <c r="N900" t="s">
        <v>2468</v>
      </c>
      <c r="O900" t="s">
        <v>520</v>
      </c>
      <c r="P900">
        <v>496.88010000000003</v>
      </c>
      <c r="Q900">
        <v>2033087</v>
      </c>
      <c r="R900" t="s">
        <v>182</v>
      </c>
      <c r="S900">
        <v>1</v>
      </c>
    </row>
    <row r="901" spans="1:19" x14ac:dyDescent="0.3">
      <c r="A901">
        <v>900</v>
      </c>
      <c r="B901" t="s">
        <v>19</v>
      </c>
      <c r="C901" t="s">
        <v>19</v>
      </c>
      <c r="D901">
        <v>900</v>
      </c>
      <c r="E901" t="s">
        <v>20</v>
      </c>
      <c r="F901">
        <v>25810</v>
      </c>
      <c r="G901">
        <v>900</v>
      </c>
      <c r="H901">
        <v>29</v>
      </c>
      <c r="I901" t="str">
        <f t="shared" si="14"/>
        <v>Small</v>
      </c>
      <c r="J901" t="s">
        <v>2469</v>
      </c>
      <c r="K901" t="s">
        <v>2470</v>
      </c>
      <c r="L901" t="s">
        <v>195</v>
      </c>
      <c r="M901" t="s">
        <v>196</v>
      </c>
      <c r="N901" t="s">
        <v>2471</v>
      </c>
      <c r="O901" t="s">
        <v>2472</v>
      </c>
      <c r="P901">
        <v>496.60500000000002</v>
      </c>
      <c r="Q901">
        <v>3590530</v>
      </c>
      <c r="R901" t="s">
        <v>42</v>
      </c>
      <c r="S901">
        <v>1</v>
      </c>
    </row>
    <row r="902" spans="1:19" x14ac:dyDescent="0.3">
      <c r="A902">
        <v>901</v>
      </c>
      <c r="B902" t="s">
        <v>19</v>
      </c>
      <c r="C902" t="s">
        <v>19</v>
      </c>
      <c r="D902">
        <v>901</v>
      </c>
      <c r="E902" t="s">
        <v>20</v>
      </c>
      <c r="F902">
        <v>25814</v>
      </c>
      <c r="G902">
        <v>901</v>
      </c>
      <c r="H902">
        <v>10</v>
      </c>
      <c r="I902" t="str">
        <f t="shared" si="14"/>
        <v>Small</v>
      </c>
      <c r="J902" t="s">
        <v>2473</v>
      </c>
      <c r="K902" t="s">
        <v>2474</v>
      </c>
      <c r="L902" t="s">
        <v>33</v>
      </c>
      <c r="M902" t="s">
        <v>34</v>
      </c>
      <c r="N902" t="s">
        <v>35</v>
      </c>
      <c r="O902" t="s">
        <v>36</v>
      </c>
      <c r="P902">
        <v>496.56689999999998</v>
      </c>
      <c r="Q902">
        <v>2245114</v>
      </c>
      <c r="R902" t="s">
        <v>42</v>
      </c>
      <c r="S902">
        <v>1</v>
      </c>
    </row>
    <row r="903" spans="1:19" x14ac:dyDescent="0.3">
      <c r="A903">
        <v>902</v>
      </c>
      <c r="B903" t="s">
        <v>19</v>
      </c>
      <c r="C903" t="s">
        <v>19</v>
      </c>
      <c r="D903">
        <v>902</v>
      </c>
      <c r="E903" t="s">
        <v>20</v>
      </c>
      <c r="F903">
        <v>24697</v>
      </c>
      <c r="G903">
        <v>902</v>
      </c>
      <c r="H903">
        <v>830</v>
      </c>
      <c r="I903" t="str">
        <f t="shared" si="14"/>
        <v>Enterprise</v>
      </c>
      <c r="J903" t="s">
        <v>2475</v>
      </c>
      <c r="K903" t="s">
        <v>2476</v>
      </c>
      <c r="L903" t="s">
        <v>195</v>
      </c>
      <c r="M903" t="s">
        <v>196</v>
      </c>
      <c r="N903" t="s">
        <v>2477</v>
      </c>
      <c r="O903" t="s">
        <v>410</v>
      </c>
      <c r="P903">
        <v>495.71249999999998</v>
      </c>
      <c r="Q903">
        <v>103511000</v>
      </c>
      <c r="R903" t="s">
        <v>37</v>
      </c>
      <c r="S903">
        <v>1</v>
      </c>
    </row>
    <row r="904" spans="1:19" x14ac:dyDescent="0.3">
      <c r="A904">
        <v>903</v>
      </c>
      <c r="B904" t="s">
        <v>19</v>
      </c>
      <c r="C904" t="s">
        <v>19</v>
      </c>
      <c r="D904">
        <v>903</v>
      </c>
      <c r="E904" t="s">
        <v>20</v>
      </c>
      <c r="F904">
        <v>23040</v>
      </c>
      <c r="G904">
        <v>903</v>
      </c>
      <c r="H904">
        <v>50</v>
      </c>
      <c r="I904" t="str">
        <f t="shared" si="14"/>
        <v>Small</v>
      </c>
      <c r="J904" t="s">
        <v>2478</v>
      </c>
      <c r="K904" t="s">
        <v>2479</v>
      </c>
      <c r="L904" t="s">
        <v>210</v>
      </c>
      <c r="M904" t="s">
        <v>211</v>
      </c>
      <c r="N904" t="s">
        <v>496</v>
      </c>
      <c r="O904" t="s">
        <v>481</v>
      </c>
      <c r="P904">
        <v>495.54079999999999</v>
      </c>
      <c r="Q904">
        <v>9949700</v>
      </c>
      <c r="R904" t="s">
        <v>262</v>
      </c>
      <c r="S904">
        <v>2</v>
      </c>
    </row>
    <row r="905" spans="1:19" x14ac:dyDescent="0.3">
      <c r="A905">
        <v>904</v>
      </c>
      <c r="B905" t="s">
        <v>19</v>
      </c>
      <c r="C905" t="s">
        <v>19</v>
      </c>
      <c r="D905">
        <v>904</v>
      </c>
      <c r="E905" t="s">
        <v>20</v>
      </c>
      <c r="F905">
        <v>23058</v>
      </c>
      <c r="G905">
        <v>904</v>
      </c>
      <c r="H905">
        <v>62</v>
      </c>
      <c r="I905" t="str">
        <f t="shared" si="14"/>
        <v>Medium</v>
      </c>
      <c r="J905" t="s">
        <v>2480</v>
      </c>
      <c r="K905" t="s">
        <v>2481</v>
      </c>
      <c r="L905" t="s">
        <v>95</v>
      </c>
      <c r="M905" t="s">
        <v>96</v>
      </c>
      <c r="N905" t="s">
        <v>97</v>
      </c>
      <c r="O905" t="s">
        <v>98</v>
      </c>
      <c r="P905">
        <v>495.41570000000002</v>
      </c>
      <c r="Q905">
        <v>28574000</v>
      </c>
      <c r="R905" t="s">
        <v>262</v>
      </c>
      <c r="S905">
        <v>2</v>
      </c>
    </row>
    <row r="906" spans="1:19" x14ac:dyDescent="0.3">
      <c r="A906">
        <v>905</v>
      </c>
      <c r="B906" t="s">
        <v>19</v>
      </c>
      <c r="C906" t="s">
        <v>19</v>
      </c>
      <c r="D906">
        <v>905</v>
      </c>
      <c r="E906" t="s">
        <v>20</v>
      </c>
      <c r="F906">
        <v>26414</v>
      </c>
      <c r="G906">
        <v>905</v>
      </c>
      <c r="H906">
        <v>70</v>
      </c>
      <c r="I906" t="str">
        <f t="shared" si="14"/>
        <v>Medium</v>
      </c>
      <c r="J906" t="s">
        <v>2482</v>
      </c>
      <c r="K906" t="s">
        <v>2483</v>
      </c>
      <c r="L906" t="s">
        <v>154</v>
      </c>
      <c r="M906" t="s">
        <v>155</v>
      </c>
      <c r="N906" t="s">
        <v>519</v>
      </c>
      <c r="O906" t="s">
        <v>520</v>
      </c>
      <c r="P906">
        <v>494.74</v>
      </c>
      <c r="Q906">
        <v>9346589</v>
      </c>
      <c r="R906" t="s">
        <v>42</v>
      </c>
      <c r="S906">
        <v>1</v>
      </c>
    </row>
    <row r="907" spans="1:19" x14ac:dyDescent="0.3">
      <c r="A907">
        <v>906</v>
      </c>
      <c r="B907" t="s">
        <v>19</v>
      </c>
      <c r="C907" t="s">
        <v>19</v>
      </c>
      <c r="D907">
        <v>906</v>
      </c>
      <c r="E907" t="s">
        <v>20</v>
      </c>
      <c r="F907">
        <v>21053</v>
      </c>
      <c r="G907">
        <v>906</v>
      </c>
      <c r="H907">
        <v>55</v>
      </c>
      <c r="I907" t="str">
        <f t="shared" si="14"/>
        <v>Medium</v>
      </c>
      <c r="J907" t="s">
        <v>2484</v>
      </c>
      <c r="K907" t="s">
        <v>2485</v>
      </c>
      <c r="L907" t="s">
        <v>23</v>
      </c>
      <c r="M907" t="s">
        <v>24</v>
      </c>
      <c r="N907" t="s">
        <v>1317</v>
      </c>
      <c r="O907" t="s">
        <v>26</v>
      </c>
      <c r="P907">
        <v>494.57920000000001</v>
      </c>
      <c r="Q907">
        <v>9421560</v>
      </c>
      <c r="R907" t="s">
        <v>243</v>
      </c>
      <c r="S907">
        <v>3</v>
      </c>
    </row>
    <row r="908" spans="1:19" x14ac:dyDescent="0.3">
      <c r="A908">
        <v>907</v>
      </c>
      <c r="B908" t="s">
        <v>19</v>
      </c>
      <c r="C908" t="s">
        <v>19</v>
      </c>
      <c r="D908">
        <v>907</v>
      </c>
      <c r="E908" t="s">
        <v>20</v>
      </c>
      <c r="F908">
        <v>26307</v>
      </c>
      <c r="G908">
        <v>907</v>
      </c>
      <c r="H908">
        <v>11</v>
      </c>
      <c r="I908" t="str">
        <f t="shared" si="14"/>
        <v>Small</v>
      </c>
      <c r="J908" t="s">
        <v>2486</v>
      </c>
      <c r="K908" t="s">
        <v>2487</v>
      </c>
      <c r="L908" t="s">
        <v>185</v>
      </c>
      <c r="M908" t="s">
        <v>186</v>
      </c>
      <c r="N908" t="s">
        <v>1849</v>
      </c>
      <c r="O908" t="s">
        <v>179</v>
      </c>
      <c r="P908">
        <v>494.36529999999999</v>
      </c>
      <c r="Q908">
        <v>2325282</v>
      </c>
      <c r="R908" t="s">
        <v>478</v>
      </c>
      <c r="S908">
        <v>1</v>
      </c>
    </row>
    <row r="909" spans="1:19" x14ac:dyDescent="0.3">
      <c r="A909">
        <v>908</v>
      </c>
      <c r="B909" t="s">
        <v>19</v>
      </c>
      <c r="C909" t="s">
        <v>19</v>
      </c>
      <c r="D909">
        <v>908</v>
      </c>
      <c r="E909" t="s">
        <v>20</v>
      </c>
      <c r="F909">
        <v>22953</v>
      </c>
      <c r="G909">
        <v>908</v>
      </c>
      <c r="H909">
        <v>102</v>
      </c>
      <c r="I909" t="str">
        <f t="shared" si="14"/>
        <v>Medium</v>
      </c>
      <c r="J909" t="s">
        <v>2488</v>
      </c>
      <c r="K909" t="s">
        <v>2489</v>
      </c>
      <c r="L909" t="s">
        <v>131</v>
      </c>
      <c r="M909" t="s">
        <v>132</v>
      </c>
      <c r="N909" t="s">
        <v>1121</v>
      </c>
      <c r="O909" t="s">
        <v>794</v>
      </c>
      <c r="P909">
        <v>494.18</v>
      </c>
      <c r="Q909">
        <v>6377726</v>
      </c>
      <c r="R909" t="s">
        <v>37</v>
      </c>
      <c r="S909">
        <v>2</v>
      </c>
    </row>
    <row r="910" spans="1:19" x14ac:dyDescent="0.3">
      <c r="A910">
        <v>909</v>
      </c>
      <c r="B910" t="s">
        <v>19</v>
      </c>
      <c r="C910" t="s">
        <v>19</v>
      </c>
      <c r="D910">
        <v>909</v>
      </c>
      <c r="E910" t="s">
        <v>20</v>
      </c>
      <c r="F910">
        <v>23309</v>
      </c>
      <c r="G910">
        <v>909</v>
      </c>
      <c r="H910">
        <v>35</v>
      </c>
      <c r="I910" t="str">
        <f t="shared" si="14"/>
        <v>Small</v>
      </c>
      <c r="J910" t="s">
        <v>2490</v>
      </c>
      <c r="K910" t="s">
        <v>2491</v>
      </c>
      <c r="L910" t="s">
        <v>83</v>
      </c>
      <c r="M910" t="s">
        <v>84</v>
      </c>
      <c r="N910" t="s">
        <v>609</v>
      </c>
      <c r="O910" t="s">
        <v>609</v>
      </c>
      <c r="P910">
        <v>492.96140000000003</v>
      </c>
      <c r="Q910">
        <v>7008804</v>
      </c>
      <c r="R910" t="s">
        <v>27</v>
      </c>
      <c r="S910">
        <v>2</v>
      </c>
    </row>
    <row r="911" spans="1:19" x14ac:dyDescent="0.3">
      <c r="A911">
        <v>910</v>
      </c>
      <c r="B911" t="s">
        <v>19</v>
      </c>
      <c r="C911" t="s">
        <v>19</v>
      </c>
      <c r="D911">
        <v>910</v>
      </c>
      <c r="E911" t="s">
        <v>20</v>
      </c>
      <c r="F911">
        <v>21393</v>
      </c>
      <c r="G911">
        <v>910</v>
      </c>
      <c r="H911">
        <v>37</v>
      </c>
      <c r="I911" t="str">
        <f t="shared" si="14"/>
        <v>Small</v>
      </c>
      <c r="J911" t="s">
        <v>2492</v>
      </c>
      <c r="K911" t="s">
        <v>2493</v>
      </c>
      <c r="L911" t="s">
        <v>131</v>
      </c>
      <c r="M911" t="s">
        <v>132</v>
      </c>
      <c r="N911" t="s">
        <v>794</v>
      </c>
      <c r="O911" t="s">
        <v>794</v>
      </c>
      <c r="P911">
        <v>492.55590000000001</v>
      </c>
      <c r="Q911">
        <v>36567478</v>
      </c>
      <c r="R911" t="s">
        <v>56</v>
      </c>
      <c r="S911">
        <v>3</v>
      </c>
    </row>
    <row r="912" spans="1:19" x14ac:dyDescent="0.3">
      <c r="A912">
        <v>911</v>
      </c>
      <c r="B912" t="s">
        <v>19</v>
      </c>
      <c r="C912" t="s">
        <v>19</v>
      </c>
      <c r="D912">
        <v>911</v>
      </c>
      <c r="E912" t="s">
        <v>20</v>
      </c>
      <c r="F912">
        <v>23304</v>
      </c>
      <c r="G912">
        <v>911</v>
      </c>
      <c r="H912">
        <v>106</v>
      </c>
      <c r="I912" t="str">
        <f t="shared" si="14"/>
        <v>Medium</v>
      </c>
      <c r="J912" t="s">
        <v>2494</v>
      </c>
      <c r="K912" t="s">
        <v>2495</v>
      </c>
      <c r="L912" t="s">
        <v>189</v>
      </c>
      <c r="M912" t="s">
        <v>190</v>
      </c>
      <c r="N912" t="s">
        <v>391</v>
      </c>
      <c r="O912" t="s">
        <v>192</v>
      </c>
      <c r="P912">
        <v>492.0908</v>
      </c>
      <c r="Q912">
        <v>25982707</v>
      </c>
      <c r="R912" t="s">
        <v>144</v>
      </c>
      <c r="S912">
        <v>2</v>
      </c>
    </row>
    <row r="913" spans="1:19" x14ac:dyDescent="0.3">
      <c r="A913">
        <v>912</v>
      </c>
      <c r="B913" t="s">
        <v>19</v>
      </c>
      <c r="C913" t="s">
        <v>19</v>
      </c>
      <c r="D913">
        <v>912</v>
      </c>
      <c r="E913" t="s">
        <v>20</v>
      </c>
      <c r="F913">
        <v>23306</v>
      </c>
      <c r="G913">
        <v>912</v>
      </c>
      <c r="H913">
        <v>808</v>
      </c>
      <c r="I913" t="str">
        <f t="shared" si="14"/>
        <v>Enterprise</v>
      </c>
      <c r="J913" t="s">
        <v>2496</v>
      </c>
      <c r="K913" t="s">
        <v>2497</v>
      </c>
      <c r="L913" t="s">
        <v>170</v>
      </c>
      <c r="M913" t="s">
        <v>171</v>
      </c>
      <c r="N913" t="s">
        <v>172</v>
      </c>
      <c r="O913" t="s">
        <v>173</v>
      </c>
      <c r="P913">
        <v>492.07670000000002</v>
      </c>
      <c r="Q913">
        <v>4699200</v>
      </c>
      <c r="R913" t="s">
        <v>449</v>
      </c>
      <c r="S913">
        <v>2</v>
      </c>
    </row>
    <row r="914" spans="1:19" x14ac:dyDescent="0.3">
      <c r="A914">
        <v>913</v>
      </c>
      <c r="B914" t="s">
        <v>19</v>
      </c>
      <c r="C914" t="s">
        <v>19</v>
      </c>
      <c r="D914">
        <v>913</v>
      </c>
      <c r="E914" t="s">
        <v>20</v>
      </c>
      <c r="F914">
        <v>26429</v>
      </c>
      <c r="G914">
        <v>913</v>
      </c>
      <c r="H914">
        <v>50</v>
      </c>
      <c r="I914" t="str">
        <f t="shared" si="14"/>
        <v>Small</v>
      </c>
      <c r="J914" t="s">
        <v>2498</v>
      </c>
      <c r="K914" t="s">
        <v>2499</v>
      </c>
      <c r="L914" t="s">
        <v>176</v>
      </c>
      <c r="M914" t="s">
        <v>177</v>
      </c>
      <c r="N914" t="s">
        <v>2500</v>
      </c>
      <c r="O914" t="s">
        <v>460</v>
      </c>
      <c r="P914">
        <v>491.71850000000001</v>
      </c>
      <c r="Q914">
        <v>7389824</v>
      </c>
      <c r="R914" t="s">
        <v>121</v>
      </c>
      <c r="S914">
        <v>1</v>
      </c>
    </row>
    <row r="915" spans="1:19" x14ac:dyDescent="0.3">
      <c r="A915">
        <v>914</v>
      </c>
      <c r="B915" t="s">
        <v>19</v>
      </c>
      <c r="C915" t="s">
        <v>19</v>
      </c>
      <c r="D915">
        <v>914</v>
      </c>
      <c r="E915" t="s">
        <v>20</v>
      </c>
      <c r="F915">
        <v>25912</v>
      </c>
      <c r="G915">
        <v>914</v>
      </c>
      <c r="H915">
        <v>65</v>
      </c>
      <c r="I915" t="str">
        <f t="shared" si="14"/>
        <v>Medium</v>
      </c>
      <c r="J915" t="s">
        <v>2501</v>
      </c>
      <c r="K915" t="s">
        <v>2502</v>
      </c>
      <c r="L915" t="s">
        <v>45</v>
      </c>
      <c r="M915" t="s">
        <v>46</v>
      </c>
      <c r="N915" t="s">
        <v>48</v>
      </c>
      <c r="O915" t="s">
        <v>48</v>
      </c>
      <c r="P915">
        <v>491.37970000000001</v>
      </c>
      <c r="Q915">
        <v>11779604</v>
      </c>
      <c r="R915" t="s">
        <v>144</v>
      </c>
      <c r="S915">
        <v>1</v>
      </c>
    </row>
    <row r="916" spans="1:19" x14ac:dyDescent="0.3">
      <c r="A916">
        <v>915</v>
      </c>
      <c r="B916" t="s">
        <v>19</v>
      </c>
      <c r="C916" t="s">
        <v>19</v>
      </c>
      <c r="D916">
        <v>915</v>
      </c>
      <c r="E916" t="s">
        <v>20</v>
      </c>
      <c r="F916">
        <v>25496</v>
      </c>
      <c r="G916">
        <v>915</v>
      </c>
      <c r="H916">
        <v>47</v>
      </c>
      <c r="I916" t="str">
        <f t="shared" si="14"/>
        <v>Small</v>
      </c>
      <c r="J916" t="s">
        <v>2503</v>
      </c>
      <c r="K916" t="s">
        <v>2504</v>
      </c>
      <c r="L916" t="s">
        <v>797</v>
      </c>
      <c r="M916" t="s">
        <v>798</v>
      </c>
      <c r="N916" t="s">
        <v>79</v>
      </c>
      <c r="O916" t="s">
        <v>298</v>
      </c>
      <c r="P916">
        <v>491.15719999999999</v>
      </c>
      <c r="Q916">
        <v>11703500</v>
      </c>
      <c r="R916" t="s">
        <v>121</v>
      </c>
      <c r="S916">
        <v>1</v>
      </c>
    </row>
    <row r="917" spans="1:19" x14ac:dyDescent="0.3">
      <c r="A917">
        <v>916</v>
      </c>
      <c r="B917" t="s">
        <v>19</v>
      </c>
      <c r="C917" t="s">
        <v>19</v>
      </c>
      <c r="D917">
        <v>916</v>
      </c>
      <c r="E917" t="s">
        <v>20</v>
      </c>
      <c r="F917">
        <v>19358</v>
      </c>
      <c r="G917">
        <v>916</v>
      </c>
      <c r="H917">
        <v>106</v>
      </c>
      <c r="I917" t="str">
        <f t="shared" si="14"/>
        <v>Medium</v>
      </c>
      <c r="J917" t="s">
        <v>2505</v>
      </c>
      <c r="K917" t="s">
        <v>2506</v>
      </c>
      <c r="L917" t="s">
        <v>70</v>
      </c>
      <c r="M917" t="s">
        <v>71</v>
      </c>
      <c r="N917" t="s">
        <v>72</v>
      </c>
      <c r="O917" t="s">
        <v>73</v>
      </c>
      <c r="P917">
        <v>491.12479999999999</v>
      </c>
      <c r="Q917">
        <v>13009475</v>
      </c>
      <c r="R917" t="s">
        <v>42</v>
      </c>
      <c r="S917">
        <v>4</v>
      </c>
    </row>
    <row r="918" spans="1:19" x14ac:dyDescent="0.3">
      <c r="A918">
        <v>917</v>
      </c>
      <c r="B918" t="s">
        <v>19</v>
      </c>
      <c r="C918" t="s">
        <v>19</v>
      </c>
      <c r="D918">
        <v>917</v>
      </c>
      <c r="E918" t="s">
        <v>20</v>
      </c>
      <c r="F918">
        <v>25479</v>
      </c>
      <c r="G918">
        <v>917</v>
      </c>
      <c r="H918">
        <v>25</v>
      </c>
      <c r="I918" t="str">
        <f t="shared" si="14"/>
        <v>Small</v>
      </c>
      <c r="J918" t="s">
        <v>2507</v>
      </c>
      <c r="K918" t="s">
        <v>2508</v>
      </c>
      <c r="L918" t="s">
        <v>64</v>
      </c>
      <c r="M918" t="s">
        <v>65</v>
      </c>
      <c r="N918" t="s">
        <v>2509</v>
      </c>
      <c r="O918" t="s">
        <v>2510</v>
      </c>
      <c r="P918">
        <v>490.88799999999998</v>
      </c>
      <c r="Q918">
        <v>2062081</v>
      </c>
      <c r="R918" t="s">
        <v>61</v>
      </c>
      <c r="S918">
        <v>1</v>
      </c>
    </row>
    <row r="919" spans="1:19" x14ac:dyDescent="0.3">
      <c r="A919">
        <v>918</v>
      </c>
      <c r="B919" t="s">
        <v>19</v>
      </c>
      <c r="C919" t="s">
        <v>19</v>
      </c>
      <c r="D919">
        <v>918</v>
      </c>
      <c r="E919" t="s">
        <v>20</v>
      </c>
      <c r="F919">
        <v>26532</v>
      </c>
      <c r="G919">
        <v>918</v>
      </c>
      <c r="H919">
        <v>160</v>
      </c>
      <c r="I919" t="str">
        <f t="shared" si="14"/>
        <v>Medium</v>
      </c>
      <c r="J919" t="s">
        <v>2511</v>
      </c>
      <c r="K919" t="s">
        <v>2512</v>
      </c>
      <c r="L919" t="s">
        <v>210</v>
      </c>
      <c r="M919" t="s">
        <v>211</v>
      </c>
      <c r="N919" t="s">
        <v>172</v>
      </c>
      <c r="O919" t="s">
        <v>481</v>
      </c>
      <c r="P919">
        <v>490.47750000000002</v>
      </c>
      <c r="Q919">
        <v>19242500</v>
      </c>
      <c r="R919" t="s">
        <v>118</v>
      </c>
      <c r="S919">
        <v>1</v>
      </c>
    </row>
    <row r="920" spans="1:19" x14ac:dyDescent="0.3">
      <c r="A920">
        <v>919</v>
      </c>
      <c r="B920" t="s">
        <v>19</v>
      </c>
      <c r="C920" t="s">
        <v>19</v>
      </c>
      <c r="D920">
        <v>919</v>
      </c>
      <c r="E920" t="s">
        <v>20</v>
      </c>
      <c r="F920">
        <v>23403</v>
      </c>
      <c r="G920">
        <v>919</v>
      </c>
      <c r="H920">
        <v>5</v>
      </c>
      <c r="I920" t="str">
        <f t="shared" si="14"/>
        <v>Small</v>
      </c>
      <c r="J920" t="s">
        <v>2513</v>
      </c>
      <c r="K920" t="s">
        <v>2514</v>
      </c>
      <c r="L920" t="s">
        <v>195</v>
      </c>
      <c r="M920" t="s">
        <v>196</v>
      </c>
      <c r="N920" t="s">
        <v>2515</v>
      </c>
      <c r="O920" t="s">
        <v>2516</v>
      </c>
      <c r="P920">
        <v>490.18450000000001</v>
      </c>
      <c r="Q920">
        <v>7992963</v>
      </c>
      <c r="R920" t="s">
        <v>151</v>
      </c>
      <c r="S920">
        <v>2</v>
      </c>
    </row>
    <row r="921" spans="1:19" x14ac:dyDescent="0.3">
      <c r="A921">
        <v>920</v>
      </c>
      <c r="B921" t="s">
        <v>19</v>
      </c>
      <c r="C921" t="s">
        <v>19</v>
      </c>
      <c r="D921">
        <v>920</v>
      </c>
      <c r="E921" t="s">
        <v>20</v>
      </c>
      <c r="F921">
        <v>21173</v>
      </c>
      <c r="G921">
        <v>920</v>
      </c>
      <c r="H921">
        <v>350</v>
      </c>
      <c r="I921" t="str">
        <f t="shared" si="14"/>
        <v>Large</v>
      </c>
      <c r="J921" t="s">
        <v>2517</v>
      </c>
      <c r="K921" t="s">
        <v>2518</v>
      </c>
      <c r="L921" t="s">
        <v>185</v>
      </c>
      <c r="M921" t="s">
        <v>186</v>
      </c>
      <c r="N921" t="s">
        <v>185</v>
      </c>
      <c r="O921" t="s">
        <v>179</v>
      </c>
      <c r="P921">
        <v>489.92090000000002</v>
      </c>
      <c r="Q921">
        <v>310820958</v>
      </c>
      <c r="R921" t="s">
        <v>151</v>
      </c>
      <c r="S921">
        <v>2</v>
      </c>
    </row>
    <row r="922" spans="1:19" x14ac:dyDescent="0.3">
      <c r="A922">
        <v>921</v>
      </c>
      <c r="B922" t="s">
        <v>19</v>
      </c>
      <c r="C922" t="s">
        <v>19</v>
      </c>
      <c r="D922">
        <v>921</v>
      </c>
      <c r="E922" t="s">
        <v>20</v>
      </c>
      <c r="F922">
        <v>22124</v>
      </c>
      <c r="G922">
        <v>921</v>
      </c>
      <c r="H922">
        <v>50</v>
      </c>
      <c r="I922" t="str">
        <f t="shared" si="14"/>
        <v>Small</v>
      </c>
      <c r="J922" t="s">
        <v>2519</v>
      </c>
      <c r="K922" t="s">
        <v>2520</v>
      </c>
      <c r="L922" t="s">
        <v>185</v>
      </c>
      <c r="M922" t="s">
        <v>186</v>
      </c>
      <c r="N922" t="s">
        <v>185</v>
      </c>
      <c r="O922" t="s">
        <v>179</v>
      </c>
      <c r="P922">
        <v>489.1866</v>
      </c>
      <c r="Q922">
        <v>83091126</v>
      </c>
      <c r="R922" t="s">
        <v>37</v>
      </c>
      <c r="S922">
        <v>2</v>
      </c>
    </row>
    <row r="923" spans="1:19" x14ac:dyDescent="0.3">
      <c r="A923">
        <v>922</v>
      </c>
      <c r="B923" t="s">
        <v>19</v>
      </c>
      <c r="C923" t="s">
        <v>19</v>
      </c>
      <c r="D923">
        <v>922</v>
      </c>
      <c r="E923" t="s">
        <v>20</v>
      </c>
      <c r="F923">
        <v>18326</v>
      </c>
      <c r="G923">
        <v>922</v>
      </c>
      <c r="H923">
        <v>4100</v>
      </c>
      <c r="I923" t="str">
        <f t="shared" si="14"/>
        <v>Enterprise</v>
      </c>
      <c r="J923" t="s">
        <v>2521</v>
      </c>
      <c r="K923" t="s">
        <v>2522</v>
      </c>
      <c r="L923" t="s">
        <v>189</v>
      </c>
      <c r="M923" t="s">
        <v>190</v>
      </c>
      <c r="N923" t="s">
        <v>2523</v>
      </c>
      <c r="O923" t="s">
        <v>192</v>
      </c>
      <c r="P923">
        <v>487.7011</v>
      </c>
      <c r="Q923">
        <v>254980000</v>
      </c>
      <c r="R923" t="s">
        <v>49</v>
      </c>
      <c r="S923">
        <v>5</v>
      </c>
    </row>
    <row r="924" spans="1:19" x14ac:dyDescent="0.3">
      <c r="A924">
        <v>923</v>
      </c>
      <c r="B924" t="s">
        <v>19</v>
      </c>
      <c r="C924" t="s">
        <v>19</v>
      </c>
      <c r="D924">
        <v>923</v>
      </c>
      <c r="E924" t="s">
        <v>20</v>
      </c>
      <c r="F924">
        <v>25256</v>
      </c>
      <c r="G924">
        <v>923</v>
      </c>
      <c r="H924">
        <v>35</v>
      </c>
      <c r="I924" t="str">
        <f t="shared" si="14"/>
        <v>Small</v>
      </c>
      <c r="J924" t="s">
        <v>2524</v>
      </c>
      <c r="K924" t="s">
        <v>2525</v>
      </c>
      <c r="L924" t="s">
        <v>246</v>
      </c>
      <c r="M924" t="s">
        <v>247</v>
      </c>
      <c r="N924" t="s">
        <v>2526</v>
      </c>
      <c r="O924" t="s">
        <v>600</v>
      </c>
      <c r="P924">
        <v>487.55</v>
      </c>
      <c r="Q924">
        <v>8191428</v>
      </c>
      <c r="R924" t="s">
        <v>144</v>
      </c>
      <c r="S924">
        <v>1</v>
      </c>
    </row>
    <row r="925" spans="1:19" x14ac:dyDescent="0.3">
      <c r="A925">
        <v>924</v>
      </c>
      <c r="B925" t="s">
        <v>19</v>
      </c>
      <c r="C925" t="s">
        <v>19</v>
      </c>
      <c r="D925">
        <v>924</v>
      </c>
      <c r="E925" t="s">
        <v>20</v>
      </c>
      <c r="F925">
        <v>25697</v>
      </c>
      <c r="G925">
        <v>924</v>
      </c>
      <c r="H925">
        <v>450</v>
      </c>
      <c r="I925" t="str">
        <f t="shared" si="14"/>
        <v>Large</v>
      </c>
      <c r="J925" t="s">
        <v>2527</v>
      </c>
      <c r="K925" t="s">
        <v>2528</v>
      </c>
      <c r="L925" t="s">
        <v>257</v>
      </c>
      <c r="M925" t="s">
        <v>258</v>
      </c>
      <c r="N925" t="s">
        <v>259</v>
      </c>
      <c r="O925" t="s">
        <v>259</v>
      </c>
      <c r="P925">
        <v>487.14679999999998</v>
      </c>
      <c r="Q925">
        <v>18912000</v>
      </c>
      <c r="R925" t="s">
        <v>182</v>
      </c>
      <c r="S925">
        <v>1</v>
      </c>
    </row>
    <row r="926" spans="1:19" x14ac:dyDescent="0.3">
      <c r="A926">
        <v>925</v>
      </c>
      <c r="B926" t="s">
        <v>19</v>
      </c>
      <c r="C926" t="s">
        <v>19</v>
      </c>
      <c r="D926">
        <v>925</v>
      </c>
      <c r="E926" t="s">
        <v>20</v>
      </c>
      <c r="F926">
        <v>23354</v>
      </c>
      <c r="G926">
        <v>925</v>
      </c>
      <c r="H926">
        <v>15</v>
      </c>
      <c r="I926" t="str">
        <f t="shared" si="14"/>
        <v>Small</v>
      </c>
      <c r="J926" t="s">
        <v>2529</v>
      </c>
      <c r="K926" t="s">
        <v>2530</v>
      </c>
      <c r="L926" t="s">
        <v>185</v>
      </c>
      <c r="M926" t="s">
        <v>186</v>
      </c>
      <c r="N926" t="s">
        <v>185</v>
      </c>
      <c r="O926" t="s">
        <v>179</v>
      </c>
      <c r="P926">
        <v>487.07440000000003</v>
      </c>
      <c r="Q926">
        <v>2930153</v>
      </c>
      <c r="R926" t="s">
        <v>151</v>
      </c>
      <c r="S926">
        <v>2</v>
      </c>
    </row>
    <row r="927" spans="1:19" x14ac:dyDescent="0.3">
      <c r="A927">
        <v>926</v>
      </c>
      <c r="B927" t="s">
        <v>19</v>
      </c>
      <c r="C927" t="s">
        <v>19</v>
      </c>
      <c r="D927">
        <v>926</v>
      </c>
      <c r="E927" t="s">
        <v>20</v>
      </c>
      <c r="F927">
        <v>25979</v>
      </c>
      <c r="G927">
        <v>926</v>
      </c>
      <c r="H927">
        <v>30</v>
      </c>
      <c r="I927" t="str">
        <f t="shared" si="14"/>
        <v>Small</v>
      </c>
      <c r="J927" t="s">
        <v>2531</v>
      </c>
      <c r="K927" t="s">
        <v>2532</v>
      </c>
      <c r="L927" t="s">
        <v>154</v>
      </c>
      <c r="M927" t="s">
        <v>155</v>
      </c>
      <c r="N927" t="s">
        <v>519</v>
      </c>
      <c r="O927" t="s">
        <v>520</v>
      </c>
      <c r="P927">
        <v>487.0677</v>
      </c>
      <c r="Q927">
        <v>2201504</v>
      </c>
      <c r="R927" t="s">
        <v>37</v>
      </c>
      <c r="S927">
        <v>1</v>
      </c>
    </row>
    <row r="928" spans="1:19" x14ac:dyDescent="0.3">
      <c r="A928">
        <v>927</v>
      </c>
      <c r="B928" t="s">
        <v>19</v>
      </c>
      <c r="C928" t="s">
        <v>19</v>
      </c>
      <c r="D928">
        <v>927</v>
      </c>
      <c r="E928" t="s">
        <v>20</v>
      </c>
      <c r="F928">
        <v>25853</v>
      </c>
      <c r="G928">
        <v>927</v>
      </c>
      <c r="H928">
        <v>12</v>
      </c>
      <c r="I928" t="str">
        <f t="shared" si="14"/>
        <v>Small</v>
      </c>
      <c r="J928" t="s">
        <v>2533</v>
      </c>
      <c r="K928" t="s">
        <v>2534</v>
      </c>
      <c r="L928" t="s">
        <v>797</v>
      </c>
      <c r="M928" t="s">
        <v>798</v>
      </c>
      <c r="N928" t="s">
        <v>79</v>
      </c>
      <c r="O928" t="s">
        <v>298</v>
      </c>
      <c r="P928">
        <v>486.05079999999998</v>
      </c>
      <c r="Q928">
        <v>5403224</v>
      </c>
      <c r="R928" t="s">
        <v>121</v>
      </c>
      <c r="S928">
        <v>1</v>
      </c>
    </row>
    <row r="929" spans="1:19" x14ac:dyDescent="0.3">
      <c r="A929">
        <v>928</v>
      </c>
      <c r="B929" t="s">
        <v>19</v>
      </c>
      <c r="C929" t="s">
        <v>19</v>
      </c>
      <c r="D929">
        <v>928</v>
      </c>
      <c r="E929" t="s">
        <v>20</v>
      </c>
      <c r="F929">
        <v>17681</v>
      </c>
      <c r="G929">
        <v>928</v>
      </c>
      <c r="H929">
        <v>75</v>
      </c>
      <c r="I929" t="str">
        <f t="shared" si="14"/>
        <v>Medium</v>
      </c>
      <c r="J929" t="s">
        <v>2535</v>
      </c>
      <c r="K929" t="s">
        <v>2536</v>
      </c>
      <c r="L929" t="s">
        <v>23</v>
      </c>
      <c r="M929" t="s">
        <v>24</v>
      </c>
      <c r="N929" t="s">
        <v>2537</v>
      </c>
      <c r="O929" t="s">
        <v>1167</v>
      </c>
      <c r="P929">
        <v>485.14120000000003</v>
      </c>
      <c r="Q929">
        <v>12373664</v>
      </c>
      <c r="R929" t="s">
        <v>61</v>
      </c>
      <c r="S929">
        <v>2</v>
      </c>
    </row>
    <row r="930" spans="1:19" x14ac:dyDescent="0.3">
      <c r="A930">
        <v>929</v>
      </c>
      <c r="B930" t="s">
        <v>19</v>
      </c>
      <c r="C930" t="s">
        <v>19</v>
      </c>
      <c r="D930">
        <v>929</v>
      </c>
      <c r="E930" t="s">
        <v>20</v>
      </c>
      <c r="F930">
        <v>25637</v>
      </c>
      <c r="G930">
        <v>929</v>
      </c>
      <c r="H930">
        <v>50</v>
      </c>
      <c r="I930" t="str">
        <f t="shared" si="14"/>
        <v>Small</v>
      </c>
      <c r="J930" t="s">
        <v>2538</v>
      </c>
      <c r="K930" t="s">
        <v>2539</v>
      </c>
      <c r="L930" t="s">
        <v>23</v>
      </c>
      <c r="M930" t="s">
        <v>24</v>
      </c>
      <c r="N930" t="s">
        <v>851</v>
      </c>
      <c r="O930" t="s">
        <v>41</v>
      </c>
      <c r="P930">
        <v>485.0856</v>
      </c>
      <c r="Q930">
        <v>10043398</v>
      </c>
      <c r="R930" t="s">
        <v>151</v>
      </c>
      <c r="S930">
        <v>1</v>
      </c>
    </row>
    <row r="931" spans="1:19" x14ac:dyDescent="0.3">
      <c r="A931">
        <v>930</v>
      </c>
      <c r="B931" t="s">
        <v>19</v>
      </c>
      <c r="C931" t="s">
        <v>19</v>
      </c>
      <c r="D931">
        <v>930</v>
      </c>
      <c r="E931" t="s">
        <v>20</v>
      </c>
      <c r="F931">
        <v>21796</v>
      </c>
      <c r="G931">
        <v>930</v>
      </c>
      <c r="H931">
        <v>63</v>
      </c>
      <c r="I931" t="str">
        <f t="shared" si="14"/>
        <v>Medium</v>
      </c>
      <c r="J931" t="s">
        <v>2540</v>
      </c>
      <c r="K931" t="s">
        <v>2541</v>
      </c>
      <c r="L931" t="s">
        <v>547</v>
      </c>
      <c r="M931" t="s">
        <v>548</v>
      </c>
      <c r="N931" t="s">
        <v>2542</v>
      </c>
      <c r="O931" t="s">
        <v>2543</v>
      </c>
      <c r="P931">
        <v>483.86430000000001</v>
      </c>
      <c r="Q931">
        <v>17786245</v>
      </c>
      <c r="R931" t="s">
        <v>182</v>
      </c>
      <c r="S931">
        <v>3</v>
      </c>
    </row>
    <row r="932" spans="1:19" x14ac:dyDescent="0.3">
      <c r="A932">
        <v>931</v>
      </c>
      <c r="B932" t="s">
        <v>19</v>
      </c>
      <c r="C932" t="s">
        <v>19</v>
      </c>
      <c r="D932">
        <v>931</v>
      </c>
      <c r="E932" t="s">
        <v>20</v>
      </c>
      <c r="F932">
        <v>25443</v>
      </c>
      <c r="G932">
        <v>931</v>
      </c>
      <c r="H932">
        <v>108</v>
      </c>
      <c r="I932" t="str">
        <f t="shared" si="14"/>
        <v>Medium</v>
      </c>
      <c r="J932" t="s">
        <v>2544</v>
      </c>
      <c r="K932" t="s">
        <v>2545</v>
      </c>
      <c r="L932" t="s">
        <v>23</v>
      </c>
      <c r="M932" t="s">
        <v>24</v>
      </c>
      <c r="N932" t="s">
        <v>2546</v>
      </c>
      <c r="O932" t="s">
        <v>26</v>
      </c>
      <c r="P932">
        <v>483.57870000000003</v>
      </c>
      <c r="Q932">
        <v>4402856</v>
      </c>
      <c r="R932" t="s">
        <v>61</v>
      </c>
      <c r="S932">
        <v>1</v>
      </c>
    </row>
    <row r="933" spans="1:19" x14ac:dyDescent="0.3">
      <c r="A933">
        <v>932</v>
      </c>
      <c r="B933" t="s">
        <v>19</v>
      </c>
      <c r="C933" t="s">
        <v>19</v>
      </c>
      <c r="D933">
        <v>932</v>
      </c>
      <c r="E933" t="s">
        <v>20</v>
      </c>
      <c r="F933">
        <v>23348</v>
      </c>
      <c r="G933">
        <v>932</v>
      </c>
      <c r="H933">
        <v>65</v>
      </c>
      <c r="I933" t="str">
        <f t="shared" si="14"/>
        <v>Medium</v>
      </c>
      <c r="J933" t="s">
        <v>2547</v>
      </c>
      <c r="K933" t="s">
        <v>2548</v>
      </c>
      <c r="L933" t="s">
        <v>445</v>
      </c>
      <c r="M933" t="s">
        <v>446</v>
      </c>
      <c r="N933" t="s">
        <v>2549</v>
      </c>
      <c r="O933" t="s">
        <v>2550</v>
      </c>
      <c r="P933">
        <v>483.31709999999998</v>
      </c>
      <c r="Q933">
        <v>6026144</v>
      </c>
      <c r="R933" t="s">
        <v>151</v>
      </c>
      <c r="S933">
        <v>2</v>
      </c>
    </row>
    <row r="934" spans="1:19" x14ac:dyDescent="0.3">
      <c r="A934">
        <v>933</v>
      </c>
      <c r="B934" t="s">
        <v>19</v>
      </c>
      <c r="C934" t="s">
        <v>19</v>
      </c>
      <c r="D934">
        <v>933</v>
      </c>
      <c r="E934" t="s">
        <v>20</v>
      </c>
      <c r="F934">
        <v>23236</v>
      </c>
      <c r="G934">
        <v>933</v>
      </c>
      <c r="H934">
        <v>81</v>
      </c>
      <c r="I934" t="str">
        <f t="shared" si="14"/>
        <v>Medium</v>
      </c>
      <c r="J934" t="s">
        <v>2551</v>
      </c>
      <c r="K934" t="s">
        <v>2552</v>
      </c>
      <c r="L934" t="s">
        <v>257</v>
      </c>
      <c r="M934" t="s">
        <v>258</v>
      </c>
      <c r="N934" t="s">
        <v>259</v>
      </c>
      <c r="O934" t="s">
        <v>259</v>
      </c>
      <c r="P934">
        <v>483.21699999999998</v>
      </c>
      <c r="Q934">
        <v>16187101</v>
      </c>
      <c r="R934" t="s">
        <v>27</v>
      </c>
      <c r="S934">
        <v>2</v>
      </c>
    </row>
    <row r="935" spans="1:19" x14ac:dyDescent="0.3">
      <c r="A935">
        <v>934</v>
      </c>
      <c r="B935" t="s">
        <v>19</v>
      </c>
      <c r="C935" t="s">
        <v>19</v>
      </c>
      <c r="D935">
        <v>934</v>
      </c>
      <c r="E935" t="s">
        <v>20</v>
      </c>
      <c r="F935">
        <v>23065</v>
      </c>
      <c r="G935">
        <v>934</v>
      </c>
      <c r="H935">
        <v>36</v>
      </c>
      <c r="I935" t="str">
        <f t="shared" si="14"/>
        <v>Small</v>
      </c>
      <c r="J935" t="s">
        <v>2553</v>
      </c>
      <c r="K935" t="s">
        <v>2554</v>
      </c>
      <c r="L935" t="s">
        <v>164</v>
      </c>
      <c r="M935" t="s">
        <v>165</v>
      </c>
      <c r="N935" t="s">
        <v>166</v>
      </c>
      <c r="O935" t="s">
        <v>167</v>
      </c>
      <c r="P935">
        <v>482.78980000000001</v>
      </c>
      <c r="Q935">
        <v>4771539</v>
      </c>
      <c r="R935" t="s">
        <v>151</v>
      </c>
      <c r="S935">
        <v>2</v>
      </c>
    </row>
    <row r="936" spans="1:19" x14ac:dyDescent="0.3">
      <c r="A936">
        <v>935</v>
      </c>
      <c r="B936" t="s">
        <v>19</v>
      </c>
      <c r="C936" t="s">
        <v>19</v>
      </c>
      <c r="D936">
        <v>935</v>
      </c>
      <c r="E936" t="s">
        <v>20</v>
      </c>
      <c r="F936">
        <v>24909</v>
      </c>
      <c r="G936">
        <v>935</v>
      </c>
      <c r="H936">
        <v>21</v>
      </c>
      <c r="I936" t="str">
        <f t="shared" si="14"/>
        <v>Small</v>
      </c>
      <c r="J936" t="s">
        <v>2555</v>
      </c>
      <c r="K936" t="s">
        <v>2556</v>
      </c>
      <c r="L936" t="s">
        <v>547</v>
      </c>
      <c r="M936" t="s">
        <v>548</v>
      </c>
      <c r="N936" t="s">
        <v>1476</v>
      </c>
      <c r="O936" t="s">
        <v>549</v>
      </c>
      <c r="P936">
        <v>482.74860000000001</v>
      </c>
      <c r="Q936">
        <v>2871074</v>
      </c>
      <c r="R936" t="s">
        <v>37</v>
      </c>
      <c r="S936">
        <v>1</v>
      </c>
    </row>
    <row r="937" spans="1:19" x14ac:dyDescent="0.3">
      <c r="A937">
        <v>936</v>
      </c>
      <c r="B937" t="s">
        <v>19</v>
      </c>
      <c r="C937" t="s">
        <v>19</v>
      </c>
      <c r="D937">
        <v>936</v>
      </c>
      <c r="E937" t="s">
        <v>20</v>
      </c>
      <c r="F937">
        <v>26152</v>
      </c>
      <c r="G937">
        <v>936</v>
      </c>
      <c r="H937">
        <v>42</v>
      </c>
      <c r="I937" t="str">
        <f t="shared" si="14"/>
        <v>Small</v>
      </c>
      <c r="J937" t="s">
        <v>2557</v>
      </c>
      <c r="K937" t="s">
        <v>2558</v>
      </c>
      <c r="L937" t="s">
        <v>33</v>
      </c>
      <c r="M937" t="s">
        <v>34</v>
      </c>
      <c r="N937" t="s">
        <v>2559</v>
      </c>
      <c r="O937" t="s">
        <v>36</v>
      </c>
      <c r="P937">
        <v>481.6798</v>
      </c>
      <c r="Q937">
        <v>8546022</v>
      </c>
      <c r="R937" t="s">
        <v>238</v>
      </c>
      <c r="S937">
        <v>1</v>
      </c>
    </row>
    <row r="938" spans="1:19" x14ac:dyDescent="0.3">
      <c r="A938">
        <v>937</v>
      </c>
      <c r="B938" t="s">
        <v>19</v>
      </c>
      <c r="C938" t="s">
        <v>19</v>
      </c>
      <c r="D938">
        <v>937</v>
      </c>
      <c r="E938" t="s">
        <v>20</v>
      </c>
      <c r="F938">
        <v>2157</v>
      </c>
      <c r="G938">
        <v>937</v>
      </c>
      <c r="H938">
        <v>86</v>
      </c>
      <c r="I938" t="str">
        <f t="shared" si="14"/>
        <v>Medium</v>
      </c>
      <c r="J938" t="s">
        <v>2560</v>
      </c>
      <c r="K938" t="s">
        <v>2561</v>
      </c>
      <c r="L938" t="s">
        <v>23</v>
      </c>
      <c r="M938" t="s">
        <v>24</v>
      </c>
      <c r="N938" t="s">
        <v>136</v>
      </c>
      <c r="O938" t="s">
        <v>60</v>
      </c>
      <c r="P938">
        <v>481.6327</v>
      </c>
      <c r="Q938">
        <v>69926685</v>
      </c>
      <c r="R938" t="s">
        <v>30</v>
      </c>
      <c r="S938">
        <v>6</v>
      </c>
    </row>
    <row r="939" spans="1:19" x14ac:dyDescent="0.3">
      <c r="A939">
        <v>938</v>
      </c>
      <c r="B939" t="s">
        <v>19</v>
      </c>
      <c r="C939" t="s">
        <v>19</v>
      </c>
      <c r="D939">
        <v>938</v>
      </c>
      <c r="E939" t="s">
        <v>20</v>
      </c>
      <c r="F939">
        <v>21329</v>
      </c>
      <c r="G939">
        <v>938</v>
      </c>
      <c r="H939">
        <v>19</v>
      </c>
      <c r="I939" t="str">
        <f t="shared" si="14"/>
        <v>Small</v>
      </c>
      <c r="J939" t="s">
        <v>2562</v>
      </c>
      <c r="K939" t="s">
        <v>2563</v>
      </c>
      <c r="L939" t="s">
        <v>176</v>
      </c>
      <c r="M939" t="s">
        <v>177</v>
      </c>
      <c r="N939" t="s">
        <v>2564</v>
      </c>
      <c r="O939" t="s">
        <v>179</v>
      </c>
      <c r="P939">
        <v>480.35050000000001</v>
      </c>
      <c r="Q939">
        <v>8636022</v>
      </c>
      <c r="R939" t="s">
        <v>467</v>
      </c>
      <c r="S939">
        <v>2</v>
      </c>
    </row>
    <row r="940" spans="1:19" x14ac:dyDescent="0.3">
      <c r="A940">
        <v>939</v>
      </c>
      <c r="B940" t="s">
        <v>19</v>
      </c>
      <c r="C940" t="s">
        <v>19</v>
      </c>
      <c r="D940">
        <v>939</v>
      </c>
      <c r="E940" t="s">
        <v>20</v>
      </c>
      <c r="F940">
        <v>23256</v>
      </c>
      <c r="G940">
        <v>939</v>
      </c>
      <c r="H940">
        <v>16</v>
      </c>
      <c r="I940" t="str">
        <f t="shared" si="14"/>
        <v>Small</v>
      </c>
      <c r="J940" t="s">
        <v>2565</v>
      </c>
      <c r="K940" t="s">
        <v>2566</v>
      </c>
      <c r="L940" t="s">
        <v>23</v>
      </c>
      <c r="M940" t="s">
        <v>24</v>
      </c>
      <c r="N940" t="s">
        <v>1192</v>
      </c>
      <c r="O940" t="s">
        <v>60</v>
      </c>
      <c r="P940">
        <v>480.1241</v>
      </c>
      <c r="Q940">
        <v>10044622</v>
      </c>
      <c r="R940" t="s">
        <v>37</v>
      </c>
      <c r="S940">
        <v>2</v>
      </c>
    </row>
    <row r="941" spans="1:19" x14ac:dyDescent="0.3">
      <c r="A941">
        <v>940</v>
      </c>
      <c r="B941" t="s">
        <v>19</v>
      </c>
      <c r="C941" t="s">
        <v>19</v>
      </c>
      <c r="D941">
        <v>940</v>
      </c>
      <c r="E941" t="s">
        <v>20</v>
      </c>
      <c r="F941">
        <v>21045</v>
      </c>
      <c r="G941">
        <v>940</v>
      </c>
      <c r="H941">
        <v>13</v>
      </c>
      <c r="I941" t="str">
        <f t="shared" si="14"/>
        <v>Small</v>
      </c>
      <c r="J941" t="s">
        <v>2567</v>
      </c>
      <c r="K941" t="s">
        <v>2568</v>
      </c>
      <c r="L941" t="s">
        <v>176</v>
      </c>
      <c r="M941" t="s">
        <v>177</v>
      </c>
      <c r="N941" t="s">
        <v>512</v>
      </c>
      <c r="O941" t="s">
        <v>179</v>
      </c>
      <c r="P941">
        <v>479.7559</v>
      </c>
      <c r="Q941">
        <v>10065107</v>
      </c>
      <c r="R941" t="s">
        <v>49</v>
      </c>
      <c r="S941">
        <v>3</v>
      </c>
    </row>
    <row r="942" spans="1:19" x14ac:dyDescent="0.3">
      <c r="A942">
        <v>941</v>
      </c>
      <c r="B942" t="s">
        <v>19</v>
      </c>
      <c r="C942" t="s">
        <v>19</v>
      </c>
      <c r="D942">
        <v>941</v>
      </c>
      <c r="E942" t="s">
        <v>20</v>
      </c>
      <c r="F942">
        <v>25191</v>
      </c>
      <c r="G942">
        <v>941</v>
      </c>
      <c r="H942">
        <v>135</v>
      </c>
      <c r="I942" t="str">
        <f t="shared" si="14"/>
        <v>Medium</v>
      </c>
      <c r="J942" t="s">
        <v>2569</v>
      </c>
      <c r="K942" t="s">
        <v>2570</v>
      </c>
      <c r="L942" t="s">
        <v>311</v>
      </c>
      <c r="M942" t="s">
        <v>369</v>
      </c>
      <c r="N942" t="s">
        <v>2571</v>
      </c>
      <c r="O942" t="s">
        <v>370</v>
      </c>
      <c r="P942">
        <v>478.39690000000002</v>
      </c>
      <c r="Q942">
        <v>5831137</v>
      </c>
      <c r="R942" t="s">
        <v>144</v>
      </c>
      <c r="S942">
        <v>1</v>
      </c>
    </row>
    <row r="943" spans="1:19" x14ac:dyDescent="0.3">
      <c r="A943">
        <v>942</v>
      </c>
      <c r="B943" t="s">
        <v>19</v>
      </c>
      <c r="C943" t="s">
        <v>19</v>
      </c>
      <c r="D943">
        <v>942</v>
      </c>
      <c r="E943" t="s">
        <v>20</v>
      </c>
      <c r="F943">
        <v>19572</v>
      </c>
      <c r="G943">
        <v>942</v>
      </c>
      <c r="H943">
        <v>250</v>
      </c>
      <c r="I943" t="str">
        <f t="shared" si="14"/>
        <v>Large</v>
      </c>
      <c r="J943" t="s">
        <v>2572</v>
      </c>
      <c r="K943" t="s">
        <v>2573</v>
      </c>
      <c r="L943" t="s">
        <v>265</v>
      </c>
      <c r="M943" t="s">
        <v>266</v>
      </c>
      <c r="N943" t="s">
        <v>2574</v>
      </c>
      <c r="O943" t="s">
        <v>268</v>
      </c>
      <c r="P943">
        <v>478.37439999999998</v>
      </c>
      <c r="Q943">
        <v>14537862</v>
      </c>
      <c r="R943" t="s">
        <v>238</v>
      </c>
      <c r="S943">
        <v>4</v>
      </c>
    </row>
    <row r="944" spans="1:19" x14ac:dyDescent="0.3">
      <c r="A944">
        <v>943</v>
      </c>
      <c r="B944" t="s">
        <v>19</v>
      </c>
      <c r="C944" t="s">
        <v>19</v>
      </c>
      <c r="D944">
        <v>943</v>
      </c>
      <c r="E944" t="s">
        <v>20</v>
      </c>
      <c r="F944">
        <v>23565</v>
      </c>
      <c r="G944">
        <v>943</v>
      </c>
      <c r="H944">
        <v>32</v>
      </c>
      <c r="I944" t="str">
        <f t="shared" si="14"/>
        <v>Small</v>
      </c>
      <c r="J944" t="s">
        <v>2575</v>
      </c>
      <c r="K944" t="s">
        <v>2576</v>
      </c>
      <c r="L944" t="s">
        <v>124</v>
      </c>
      <c r="M944" t="s">
        <v>125</v>
      </c>
      <c r="N944" t="s">
        <v>842</v>
      </c>
      <c r="O944" t="s">
        <v>843</v>
      </c>
      <c r="P944">
        <v>478.07260000000002</v>
      </c>
      <c r="Q944">
        <v>7306081</v>
      </c>
      <c r="R944" t="s">
        <v>61</v>
      </c>
      <c r="S944">
        <v>2</v>
      </c>
    </row>
    <row r="945" spans="1:19" x14ac:dyDescent="0.3">
      <c r="A945">
        <v>944</v>
      </c>
      <c r="B945" t="s">
        <v>19</v>
      </c>
      <c r="C945" t="s">
        <v>19</v>
      </c>
      <c r="D945">
        <v>944</v>
      </c>
      <c r="E945" t="s">
        <v>20</v>
      </c>
      <c r="F945">
        <v>23493</v>
      </c>
      <c r="G945">
        <v>944</v>
      </c>
      <c r="H945">
        <v>45</v>
      </c>
      <c r="I945" t="str">
        <f t="shared" si="14"/>
        <v>Small</v>
      </c>
      <c r="J945" t="s">
        <v>2577</v>
      </c>
      <c r="K945" t="s">
        <v>2578</v>
      </c>
      <c r="L945" t="s">
        <v>23</v>
      </c>
      <c r="M945" t="s">
        <v>24</v>
      </c>
      <c r="N945" t="s">
        <v>41</v>
      </c>
      <c r="O945" t="s">
        <v>41</v>
      </c>
      <c r="P945">
        <v>477.90190000000001</v>
      </c>
      <c r="Q945">
        <v>2795976</v>
      </c>
      <c r="R945" t="s">
        <v>151</v>
      </c>
      <c r="S945">
        <v>2</v>
      </c>
    </row>
    <row r="946" spans="1:19" x14ac:dyDescent="0.3">
      <c r="A946">
        <v>945</v>
      </c>
      <c r="B946" t="s">
        <v>19</v>
      </c>
      <c r="C946" t="s">
        <v>19</v>
      </c>
      <c r="D946">
        <v>945</v>
      </c>
      <c r="E946" t="s">
        <v>20</v>
      </c>
      <c r="F946">
        <v>25885</v>
      </c>
      <c r="G946">
        <v>945</v>
      </c>
      <c r="H946">
        <v>12</v>
      </c>
      <c r="I946" t="str">
        <f t="shared" si="14"/>
        <v>Small</v>
      </c>
      <c r="J946" t="s">
        <v>2579</v>
      </c>
      <c r="K946" t="s">
        <v>2580</v>
      </c>
      <c r="L946" t="s">
        <v>176</v>
      </c>
      <c r="M946" t="s">
        <v>177</v>
      </c>
      <c r="N946" t="s">
        <v>2581</v>
      </c>
      <c r="O946" t="s">
        <v>179</v>
      </c>
      <c r="P946">
        <v>477.66449999999998</v>
      </c>
      <c r="Q946">
        <v>3269529</v>
      </c>
      <c r="R946" t="s">
        <v>121</v>
      </c>
      <c r="S946">
        <v>1</v>
      </c>
    </row>
    <row r="947" spans="1:19" x14ac:dyDescent="0.3">
      <c r="A947">
        <v>946</v>
      </c>
      <c r="B947" t="s">
        <v>19</v>
      </c>
      <c r="C947" t="s">
        <v>19</v>
      </c>
      <c r="D947">
        <v>946</v>
      </c>
      <c r="E947" t="s">
        <v>20</v>
      </c>
      <c r="F947">
        <v>23290</v>
      </c>
      <c r="G947">
        <v>946</v>
      </c>
      <c r="H947">
        <v>117</v>
      </c>
      <c r="I947" t="str">
        <f t="shared" si="14"/>
        <v>Medium</v>
      </c>
      <c r="J947" t="s">
        <v>2582</v>
      </c>
      <c r="K947" t="s">
        <v>2583</v>
      </c>
      <c r="L947" t="s">
        <v>95</v>
      </c>
      <c r="M947" t="s">
        <v>96</v>
      </c>
      <c r="N947" t="s">
        <v>2584</v>
      </c>
      <c r="O947" t="s">
        <v>489</v>
      </c>
      <c r="P947">
        <v>476.4187</v>
      </c>
      <c r="Q947">
        <v>14563398</v>
      </c>
      <c r="R947" t="s">
        <v>128</v>
      </c>
      <c r="S947">
        <v>2</v>
      </c>
    </row>
    <row r="948" spans="1:19" x14ac:dyDescent="0.3">
      <c r="A948">
        <v>947</v>
      </c>
      <c r="B948" t="s">
        <v>19</v>
      </c>
      <c r="C948" t="s">
        <v>19</v>
      </c>
      <c r="D948">
        <v>947</v>
      </c>
      <c r="E948" t="s">
        <v>20</v>
      </c>
      <c r="F948">
        <v>22920</v>
      </c>
      <c r="G948">
        <v>947</v>
      </c>
      <c r="H948">
        <v>250</v>
      </c>
      <c r="I948" t="str">
        <f t="shared" si="14"/>
        <v>Large</v>
      </c>
      <c r="J948" t="s">
        <v>2585</v>
      </c>
      <c r="K948" t="s">
        <v>2586</v>
      </c>
      <c r="L948" t="s">
        <v>210</v>
      </c>
      <c r="M948" t="s">
        <v>211</v>
      </c>
      <c r="N948" t="s">
        <v>1011</v>
      </c>
      <c r="O948" t="s">
        <v>36</v>
      </c>
      <c r="P948">
        <v>476.37959999999998</v>
      </c>
      <c r="Q948">
        <v>11510290</v>
      </c>
      <c r="R948" t="s">
        <v>118</v>
      </c>
      <c r="S948">
        <v>2</v>
      </c>
    </row>
    <row r="949" spans="1:19" x14ac:dyDescent="0.3">
      <c r="A949">
        <v>948</v>
      </c>
      <c r="B949" t="s">
        <v>19</v>
      </c>
      <c r="C949" t="s">
        <v>19</v>
      </c>
      <c r="D949">
        <v>948</v>
      </c>
      <c r="E949" t="s">
        <v>20</v>
      </c>
      <c r="F949">
        <v>25356</v>
      </c>
      <c r="G949">
        <v>948</v>
      </c>
      <c r="H949">
        <v>11</v>
      </c>
      <c r="I949" t="str">
        <f t="shared" si="14"/>
        <v>Small</v>
      </c>
      <c r="J949" t="s">
        <v>2587</v>
      </c>
      <c r="K949" t="s">
        <v>2588</v>
      </c>
      <c r="L949" t="s">
        <v>731</v>
      </c>
      <c r="M949" t="s">
        <v>732</v>
      </c>
      <c r="N949" t="s">
        <v>2589</v>
      </c>
      <c r="O949" t="s">
        <v>734</v>
      </c>
      <c r="P949">
        <v>476.0575</v>
      </c>
      <c r="Q949">
        <v>10986534</v>
      </c>
      <c r="R949" t="s">
        <v>151</v>
      </c>
      <c r="S949">
        <v>1</v>
      </c>
    </row>
    <row r="950" spans="1:19" x14ac:dyDescent="0.3">
      <c r="A950">
        <v>949</v>
      </c>
      <c r="B950" t="s">
        <v>19</v>
      </c>
      <c r="C950" t="s">
        <v>19</v>
      </c>
      <c r="D950">
        <v>949</v>
      </c>
      <c r="E950" t="s">
        <v>20</v>
      </c>
      <c r="F950">
        <v>23391</v>
      </c>
      <c r="G950">
        <v>949</v>
      </c>
      <c r="H950">
        <v>92</v>
      </c>
      <c r="I950" t="str">
        <f t="shared" si="14"/>
        <v>Medium</v>
      </c>
      <c r="J950" t="s">
        <v>2590</v>
      </c>
      <c r="K950" t="s">
        <v>2591</v>
      </c>
      <c r="L950" t="s">
        <v>185</v>
      </c>
      <c r="M950" t="s">
        <v>186</v>
      </c>
      <c r="N950" t="s">
        <v>2592</v>
      </c>
      <c r="O950" t="s">
        <v>2593</v>
      </c>
      <c r="P950">
        <v>475.6549</v>
      </c>
      <c r="Q950">
        <v>18680000</v>
      </c>
      <c r="R950" t="s">
        <v>151</v>
      </c>
      <c r="S950">
        <v>2</v>
      </c>
    </row>
    <row r="951" spans="1:19" x14ac:dyDescent="0.3">
      <c r="A951">
        <v>950</v>
      </c>
      <c r="B951" t="s">
        <v>19</v>
      </c>
      <c r="C951" t="s">
        <v>19</v>
      </c>
      <c r="D951">
        <v>950</v>
      </c>
      <c r="E951" t="s">
        <v>20</v>
      </c>
      <c r="F951">
        <v>17769</v>
      </c>
      <c r="G951">
        <v>950</v>
      </c>
      <c r="H951">
        <v>47</v>
      </c>
      <c r="I951" t="str">
        <f t="shared" si="14"/>
        <v>Small</v>
      </c>
      <c r="J951" t="s">
        <v>2594</v>
      </c>
      <c r="K951" t="s">
        <v>2595</v>
      </c>
      <c r="L951" t="s">
        <v>210</v>
      </c>
      <c r="M951" t="s">
        <v>211</v>
      </c>
      <c r="N951" t="s">
        <v>1011</v>
      </c>
      <c r="O951" t="s">
        <v>36</v>
      </c>
      <c r="P951">
        <v>474.654</v>
      </c>
      <c r="Q951">
        <v>18682000</v>
      </c>
      <c r="R951" t="s">
        <v>118</v>
      </c>
      <c r="S951">
        <v>5</v>
      </c>
    </row>
    <row r="952" spans="1:19" x14ac:dyDescent="0.3">
      <c r="A952">
        <v>951</v>
      </c>
      <c r="B952" t="s">
        <v>19</v>
      </c>
      <c r="C952" t="s">
        <v>19</v>
      </c>
      <c r="D952">
        <v>951</v>
      </c>
      <c r="E952" t="s">
        <v>20</v>
      </c>
      <c r="F952">
        <v>25515</v>
      </c>
      <c r="G952">
        <v>951</v>
      </c>
      <c r="H952">
        <v>403</v>
      </c>
      <c r="I952" t="str">
        <f t="shared" si="14"/>
        <v>Large</v>
      </c>
      <c r="J952" t="s">
        <v>2596</v>
      </c>
      <c r="K952" t="s">
        <v>2597</v>
      </c>
      <c r="L952" t="s">
        <v>131</v>
      </c>
      <c r="M952" t="s">
        <v>132</v>
      </c>
      <c r="N952" t="s">
        <v>288</v>
      </c>
      <c r="O952" t="s">
        <v>143</v>
      </c>
      <c r="P952">
        <v>474.40750000000003</v>
      </c>
      <c r="Q952">
        <v>81527934</v>
      </c>
      <c r="R952" t="s">
        <v>56</v>
      </c>
      <c r="S952">
        <v>1</v>
      </c>
    </row>
    <row r="953" spans="1:19" x14ac:dyDescent="0.3">
      <c r="A953">
        <v>952</v>
      </c>
      <c r="B953" t="s">
        <v>19</v>
      </c>
      <c r="C953" t="s">
        <v>19</v>
      </c>
      <c r="D953">
        <v>952</v>
      </c>
      <c r="E953" t="s">
        <v>20</v>
      </c>
      <c r="F953">
        <v>24991</v>
      </c>
      <c r="G953">
        <v>952</v>
      </c>
      <c r="H953">
        <v>16</v>
      </c>
      <c r="I953" t="str">
        <f t="shared" si="14"/>
        <v>Small</v>
      </c>
      <c r="J953" t="s">
        <v>2598</v>
      </c>
      <c r="K953" t="s">
        <v>2599</v>
      </c>
      <c r="L953" t="s">
        <v>33</v>
      </c>
      <c r="M953" t="s">
        <v>34</v>
      </c>
      <c r="N953" t="s">
        <v>706</v>
      </c>
      <c r="O953" t="s">
        <v>36</v>
      </c>
      <c r="P953">
        <v>473.98230000000001</v>
      </c>
      <c r="Q953">
        <v>3243000</v>
      </c>
      <c r="R953" t="s">
        <v>118</v>
      </c>
      <c r="S953">
        <v>1</v>
      </c>
    </row>
    <row r="954" spans="1:19" x14ac:dyDescent="0.3">
      <c r="A954">
        <v>953</v>
      </c>
      <c r="B954" t="s">
        <v>19</v>
      </c>
      <c r="C954" t="s">
        <v>19</v>
      </c>
      <c r="D954">
        <v>953</v>
      </c>
      <c r="E954" t="s">
        <v>20</v>
      </c>
      <c r="F954">
        <v>25230</v>
      </c>
      <c r="G954">
        <v>953</v>
      </c>
      <c r="H954">
        <v>9</v>
      </c>
      <c r="I954" t="str">
        <f t="shared" si="14"/>
        <v>Small</v>
      </c>
      <c r="J954" t="s">
        <v>2600</v>
      </c>
      <c r="K954" t="s">
        <v>2601</v>
      </c>
      <c r="L954" t="s">
        <v>594</v>
      </c>
      <c r="M954" t="s">
        <v>595</v>
      </c>
      <c r="N954" t="s">
        <v>596</v>
      </c>
      <c r="O954" t="s">
        <v>48</v>
      </c>
      <c r="P954">
        <v>473.23309999999998</v>
      </c>
      <c r="Q954">
        <v>2002160</v>
      </c>
      <c r="R954" t="s">
        <v>49</v>
      </c>
      <c r="S954">
        <v>1</v>
      </c>
    </row>
    <row r="955" spans="1:19" x14ac:dyDescent="0.3">
      <c r="A955">
        <v>954</v>
      </c>
      <c r="B955" t="s">
        <v>19</v>
      </c>
      <c r="C955" t="s">
        <v>19</v>
      </c>
      <c r="D955">
        <v>954</v>
      </c>
      <c r="E955" t="s">
        <v>20</v>
      </c>
      <c r="F955">
        <v>19435</v>
      </c>
      <c r="G955">
        <v>954</v>
      </c>
      <c r="H955">
        <v>11</v>
      </c>
      <c r="I955" t="str">
        <f t="shared" si="14"/>
        <v>Small</v>
      </c>
      <c r="J955" t="s">
        <v>2602</v>
      </c>
      <c r="K955" t="s">
        <v>2603</v>
      </c>
      <c r="L955" t="s">
        <v>131</v>
      </c>
      <c r="M955" t="s">
        <v>132</v>
      </c>
      <c r="N955" t="s">
        <v>794</v>
      </c>
      <c r="O955" t="s">
        <v>794</v>
      </c>
      <c r="P955">
        <v>473.19880000000001</v>
      </c>
      <c r="Q955">
        <v>20951470</v>
      </c>
      <c r="R955" t="s">
        <v>182</v>
      </c>
      <c r="S955">
        <v>4</v>
      </c>
    </row>
    <row r="956" spans="1:19" x14ac:dyDescent="0.3">
      <c r="A956">
        <v>955</v>
      </c>
      <c r="B956" t="s">
        <v>19</v>
      </c>
      <c r="C956" t="s">
        <v>19</v>
      </c>
      <c r="D956">
        <v>955</v>
      </c>
      <c r="E956" t="s">
        <v>20</v>
      </c>
      <c r="F956">
        <v>21350</v>
      </c>
      <c r="G956">
        <v>955</v>
      </c>
      <c r="H956">
        <v>36</v>
      </c>
      <c r="I956" t="str">
        <f t="shared" si="14"/>
        <v>Small</v>
      </c>
      <c r="J956" t="s">
        <v>2604</v>
      </c>
      <c r="K956" t="s">
        <v>2605</v>
      </c>
      <c r="L956" t="s">
        <v>45</v>
      </c>
      <c r="M956" t="s">
        <v>46</v>
      </c>
      <c r="N956" t="s">
        <v>48</v>
      </c>
      <c r="O956" t="s">
        <v>48</v>
      </c>
      <c r="P956">
        <v>471.71159999999998</v>
      </c>
      <c r="Q956">
        <v>7087017</v>
      </c>
      <c r="R956" t="s">
        <v>182</v>
      </c>
      <c r="S956">
        <v>3</v>
      </c>
    </row>
    <row r="957" spans="1:19" x14ac:dyDescent="0.3">
      <c r="A957">
        <v>956</v>
      </c>
      <c r="B957" t="s">
        <v>19</v>
      </c>
      <c r="C957" t="s">
        <v>19</v>
      </c>
      <c r="D957">
        <v>956</v>
      </c>
      <c r="E957" t="s">
        <v>20</v>
      </c>
      <c r="F957">
        <v>23203</v>
      </c>
      <c r="G957">
        <v>956</v>
      </c>
      <c r="H957">
        <v>25</v>
      </c>
      <c r="I957" t="str">
        <f t="shared" si="14"/>
        <v>Small</v>
      </c>
      <c r="J957" t="s">
        <v>2606</v>
      </c>
      <c r="K957" t="s">
        <v>2607</v>
      </c>
      <c r="L957" t="s">
        <v>943</v>
      </c>
      <c r="M957" t="s">
        <v>944</v>
      </c>
      <c r="N957" t="s">
        <v>2145</v>
      </c>
      <c r="O957" t="s">
        <v>946</v>
      </c>
      <c r="P957">
        <v>471.3306</v>
      </c>
      <c r="Q957">
        <v>2821436</v>
      </c>
      <c r="R957" t="s">
        <v>42</v>
      </c>
      <c r="S957">
        <v>2</v>
      </c>
    </row>
    <row r="958" spans="1:19" x14ac:dyDescent="0.3">
      <c r="A958">
        <v>957</v>
      </c>
      <c r="B958" t="s">
        <v>19</v>
      </c>
      <c r="C958" t="s">
        <v>19</v>
      </c>
      <c r="D958">
        <v>957</v>
      </c>
      <c r="E958" t="s">
        <v>20</v>
      </c>
      <c r="F958">
        <v>22932</v>
      </c>
      <c r="G958">
        <v>957</v>
      </c>
      <c r="H958">
        <v>36</v>
      </c>
      <c r="I958" t="str">
        <f t="shared" si="14"/>
        <v>Small</v>
      </c>
      <c r="J958" t="s">
        <v>2608</v>
      </c>
      <c r="K958" t="s">
        <v>2609</v>
      </c>
      <c r="L958" t="s">
        <v>154</v>
      </c>
      <c r="M958" t="s">
        <v>155</v>
      </c>
      <c r="N958" t="s">
        <v>2610</v>
      </c>
      <c r="O958" t="s">
        <v>298</v>
      </c>
      <c r="P958">
        <v>471.25810000000001</v>
      </c>
      <c r="Q958">
        <v>8297735</v>
      </c>
      <c r="R958" t="s">
        <v>144</v>
      </c>
      <c r="S958">
        <v>2</v>
      </c>
    </row>
    <row r="959" spans="1:19" x14ac:dyDescent="0.3">
      <c r="A959">
        <v>958</v>
      </c>
      <c r="B959" t="s">
        <v>19</v>
      </c>
      <c r="C959" t="s">
        <v>19</v>
      </c>
      <c r="D959">
        <v>958</v>
      </c>
      <c r="E959" t="s">
        <v>20</v>
      </c>
      <c r="F959">
        <v>24857</v>
      </c>
      <c r="G959">
        <v>958</v>
      </c>
      <c r="H959">
        <v>38</v>
      </c>
      <c r="I959" t="str">
        <f t="shared" si="14"/>
        <v>Small</v>
      </c>
      <c r="J959" t="s">
        <v>2611</v>
      </c>
      <c r="K959" t="s">
        <v>2612</v>
      </c>
      <c r="L959" t="s">
        <v>257</v>
      </c>
      <c r="M959" t="s">
        <v>258</v>
      </c>
      <c r="N959" t="s">
        <v>2613</v>
      </c>
      <c r="O959" t="s">
        <v>259</v>
      </c>
      <c r="P959">
        <v>471.25360000000001</v>
      </c>
      <c r="Q959">
        <v>46250100</v>
      </c>
      <c r="R959" t="s">
        <v>243</v>
      </c>
      <c r="S959">
        <v>1</v>
      </c>
    </row>
    <row r="960" spans="1:19" x14ac:dyDescent="0.3">
      <c r="A960">
        <v>959</v>
      </c>
      <c r="B960" t="s">
        <v>19</v>
      </c>
      <c r="C960" t="s">
        <v>19</v>
      </c>
      <c r="D960">
        <v>959</v>
      </c>
      <c r="E960" t="s">
        <v>20</v>
      </c>
      <c r="F960">
        <v>20990</v>
      </c>
      <c r="G960">
        <v>959</v>
      </c>
      <c r="H960">
        <v>320</v>
      </c>
      <c r="I960" t="str">
        <f t="shared" si="14"/>
        <v>Large</v>
      </c>
      <c r="J960" t="s">
        <v>2614</v>
      </c>
      <c r="K960" t="s">
        <v>2615</v>
      </c>
      <c r="L960" t="s">
        <v>530</v>
      </c>
      <c r="M960" t="s">
        <v>531</v>
      </c>
      <c r="N960" t="s">
        <v>2378</v>
      </c>
      <c r="O960" t="s">
        <v>2616</v>
      </c>
      <c r="P960">
        <v>471.13400000000001</v>
      </c>
      <c r="Q960">
        <v>45428000</v>
      </c>
      <c r="R960" t="s">
        <v>182</v>
      </c>
      <c r="S960">
        <v>3</v>
      </c>
    </row>
    <row r="961" spans="1:19" x14ac:dyDescent="0.3">
      <c r="A961">
        <v>960</v>
      </c>
      <c r="B961" t="s">
        <v>19</v>
      </c>
      <c r="C961" t="s">
        <v>19</v>
      </c>
      <c r="D961">
        <v>960</v>
      </c>
      <c r="E961" t="s">
        <v>20</v>
      </c>
      <c r="F961">
        <v>25474</v>
      </c>
      <c r="G961">
        <v>960</v>
      </c>
      <c r="H961">
        <v>24</v>
      </c>
      <c r="I961" t="str">
        <f t="shared" si="14"/>
        <v>Small</v>
      </c>
      <c r="J961" t="s">
        <v>2617</v>
      </c>
      <c r="K961" t="s">
        <v>2618</v>
      </c>
      <c r="L961" t="s">
        <v>195</v>
      </c>
      <c r="M961" t="s">
        <v>196</v>
      </c>
      <c r="N961" t="s">
        <v>2619</v>
      </c>
      <c r="O961" t="s">
        <v>2620</v>
      </c>
      <c r="P961">
        <v>470.0326</v>
      </c>
      <c r="Q961">
        <v>6264054</v>
      </c>
      <c r="R961" t="s">
        <v>56</v>
      </c>
      <c r="S961">
        <v>1</v>
      </c>
    </row>
    <row r="962" spans="1:19" x14ac:dyDescent="0.3">
      <c r="A962">
        <v>961</v>
      </c>
      <c r="B962" t="s">
        <v>19</v>
      </c>
      <c r="C962" t="s">
        <v>19</v>
      </c>
      <c r="D962">
        <v>961</v>
      </c>
      <c r="E962" t="s">
        <v>20</v>
      </c>
      <c r="F962">
        <v>25049</v>
      </c>
      <c r="G962">
        <v>961</v>
      </c>
      <c r="H962">
        <v>26</v>
      </c>
      <c r="I962" t="str">
        <f t="shared" si="14"/>
        <v>Small</v>
      </c>
      <c r="J962" t="s">
        <v>2621</v>
      </c>
      <c r="K962" t="s">
        <v>2622</v>
      </c>
      <c r="L962" t="s">
        <v>23</v>
      </c>
      <c r="M962" t="s">
        <v>24</v>
      </c>
      <c r="N962" t="s">
        <v>26</v>
      </c>
      <c r="O962" t="s">
        <v>26</v>
      </c>
      <c r="P962">
        <v>469.55990000000003</v>
      </c>
      <c r="Q962">
        <v>2341603</v>
      </c>
      <c r="R962" t="s">
        <v>151</v>
      </c>
      <c r="S962">
        <v>1</v>
      </c>
    </row>
    <row r="963" spans="1:19" x14ac:dyDescent="0.3">
      <c r="A963">
        <v>962</v>
      </c>
      <c r="B963" t="s">
        <v>19</v>
      </c>
      <c r="C963" t="s">
        <v>19</v>
      </c>
      <c r="D963">
        <v>962</v>
      </c>
      <c r="E963" t="s">
        <v>20</v>
      </c>
      <c r="F963">
        <v>23454</v>
      </c>
      <c r="G963">
        <v>962</v>
      </c>
      <c r="H963">
        <v>30</v>
      </c>
      <c r="I963" t="str">
        <f t="shared" ref="I963:I1026" si="15">IF(H963&lt;=50,"Small",IF(H963&lt;=200,"Medium",IF(H963&lt;=500,"Large","Enterprise")))</f>
        <v>Small</v>
      </c>
      <c r="J963" t="s">
        <v>2623</v>
      </c>
      <c r="K963" t="s">
        <v>2624</v>
      </c>
      <c r="L963" t="s">
        <v>23</v>
      </c>
      <c r="M963" t="s">
        <v>24</v>
      </c>
      <c r="N963" t="s">
        <v>2625</v>
      </c>
      <c r="O963" t="s">
        <v>436</v>
      </c>
      <c r="P963">
        <v>468.41969999999998</v>
      </c>
      <c r="Q963">
        <v>7801453</v>
      </c>
      <c r="R963" t="s">
        <v>27</v>
      </c>
      <c r="S963">
        <v>2</v>
      </c>
    </row>
    <row r="964" spans="1:19" x14ac:dyDescent="0.3">
      <c r="A964">
        <v>963</v>
      </c>
      <c r="B964" t="s">
        <v>19</v>
      </c>
      <c r="C964" t="s">
        <v>19</v>
      </c>
      <c r="D964">
        <v>963</v>
      </c>
      <c r="E964" t="s">
        <v>20</v>
      </c>
      <c r="F964">
        <v>25788</v>
      </c>
      <c r="G964">
        <v>963</v>
      </c>
      <c r="H964">
        <v>66</v>
      </c>
      <c r="I964" t="str">
        <f t="shared" si="15"/>
        <v>Medium</v>
      </c>
      <c r="J964" t="s">
        <v>2626</v>
      </c>
      <c r="K964" t="s">
        <v>2627</v>
      </c>
      <c r="L964" t="s">
        <v>23</v>
      </c>
      <c r="M964" t="s">
        <v>24</v>
      </c>
      <c r="N964" t="s">
        <v>2628</v>
      </c>
      <c r="O964" t="s">
        <v>26</v>
      </c>
      <c r="P964">
        <v>468.33530000000002</v>
      </c>
      <c r="Q964">
        <v>5701875</v>
      </c>
      <c r="R964" t="s">
        <v>144</v>
      </c>
      <c r="S964">
        <v>1</v>
      </c>
    </row>
    <row r="965" spans="1:19" x14ac:dyDescent="0.3">
      <c r="A965">
        <v>964</v>
      </c>
      <c r="B965" t="s">
        <v>19</v>
      </c>
      <c r="C965" t="s">
        <v>19</v>
      </c>
      <c r="D965">
        <v>964</v>
      </c>
      <c r="E965" t="s">
        <v>20</v>
      </c>
      <c r="F965">
        <v>26523</v>
      </c>
      <c r="G965">
        <v>964</v>
      </c>
      <c r="H965">
        <v>20</v>
      </c>
      <c r="I965" t="str">
        <f t="shared" si="15"/>
        <v>Small</v>
      </c>
      <c r="J965" t="s">
        <v>2629</v>
      </c>
      <c r="K965" t="s">
        <v>2630</v>
      </c>
      <c r="L965" t="s">
        <v>124</v>
      </c>
      <c r="M965" t="s">
        <v>125</v>
      </c>
      <c r="N965" t="s">
        <v>842</v>
      </c>
      <c r="O965" t="s">
        <v>843</v>
      </c>
      <c r="P965">
        <v>467.90460000000002</v>
      </c>
      <c r="Q965">
        <v>16400794</v>
      </c>
      <c r="R965" t="s">
        <v>467</v>
      </c>
      <c r="S965">
        <v>1</v>
      </c>
    </row>
    <row r="966" spans="1:19" x14ac:dyDescent="0.3">
      <c r="A966">
        <v>965</v>
      </c>
      <c r="B966" t="s">
        <v>19</v>
      </c>
      <c r="C966" t="s">
        <v>19</v>
      </c>
      <c r="D966">
        <v>965</v>
      </c>
      <c r="E966" t="s">
        <v>20</v>
      </c>
      <c r="F966">
        <v>25040</v>
      </c>
      <c r="G966">
        <v>965</v>
      </c>
      <c r="H966">
        <v>675</v>
      </c>
      <c r="I966" t="str">
        <f t="shared" si="15"/>
        <v>Enterprise</v>
      </c>
      <c r="J966" t="s">
        <v>2631</v>
      </c>
      <c r="K966" t="s">
        <v>2632</v>
      </c>
      <c r="L966" t="s">
        <v>189</v>
      </c>
      <c r="M966" t="s">
        <v>190</v>
      </c>
      <c r="N966" t="s">
        <v>191</v>
      </c>
      <c r="O966" t="s">
        <v>192</v>
      </c>
      <c r="P966">
        <v>467.6506</v>
      </c>
      <c r="Q966">
        <v>45194260</v>
      </c>
      <c r="R966" t="s">
        <v>449</v>
      </c>
      <c r="S966">
        <v>1</v>
      </c>
    </row>
    <row r="967" spans="1:19" x14ac:dyDescent="0.3">
      <c r="A967">
        <v>966</v>
      </c>
      <c r="B967" t="s">
        <v>19</v>
      </c>
      <c r="C967" t="s">
        <v>19</v>
      </c>
      <c r="D967">
        <v>966</v>
      </c>
      <c r="E967" t="s">
        <v>20</v>
      </c>
      <c r="F967">
        <v>26542</v>
      </c>
      <c r="G967">
        <v>966</v>
      </c>
      <c r="H967">
        <v>4</v>
      </c>
      <c r="I967" t="str">
        <f t="shared" si="15"/>
        <v>Small</v>
      </c>
      <c r="J967" t="s">
        <v>2633</v>
      </c>
      <c r="K967" t="s">
        <v>2634</v>
      </c>
      <c r="L967" t="s">
        <v>530</v>
      </c>
      <c r="M967" t="s">
        <v>531</v>
      </c>
      <c r="N967" t="s">
        <v>2378</v>
      </c>
      <c r="O967" t="s">
        <v>2379</v>
      </c>
      <c r="P967">
        <v>467.23079999999999</v>
      </c>
      <c r="Q967">
        <v>6086228</v>
      </c>
      <c r="R967" t="s">
        <v>151</v>
      </c>
      <c r="S967">
        <v>1</v>
      </c>
    </row>
    <row r="968" spans="1:19" x14ac:dyDescent="0.3">
      <c r="A968">
        <v>967</v>
      </c>
      <c r="B968" t="s">
        <v>19</v>
      </c>
      <c r="C968" t="s">
        <v>19</v>
      </c>
      <c r="D968">
        <v>967</v>
      </c>
      <c r="E968" t="s">
        <v>20</v>
      </c>
      <c r="F968">
        <v>17322</v>
      </c>
      <c r="G968">
        <v>967</v>
      </c>
      <c r="H968">
        <v>275</v>
      </c>
      <c r="I968" t="str">
        <f t="shared" si="15"/>
        <v>Large</v>
      </c>
      <c r="J968" t="s">
        <v>2635</v>
      </c>
      <c r="K968" t="s">
        <v>2636</v>
      </c>
      <c r="L968" t="s">
        <v>185</v>
      </c>
      <c r="M968" t="s">
        <v>186</v>
      </c>
      <c r="N968" t="s">
        <v>185</v>
      </c>
      <c r="O968" t="s">
        <v>179</v>
      </c>
      <c r="P968">
        <v>465.56020000000001</v>
      </c>
      <c r="Q968">
        <v>83069000</v>
      </c>
      <c r="R968" t="s">
        <v>478</v>
      </c>
      <c r="S968">
        <v>5</v>
      </c>
    </row>
    <row r="969" spans="1:19" x14ac:dyDescent="0.3">
      <c r="A969">
        <v>968</v>
      </c>
      <c r="B969" t="s">
        <v>19</v>
      </c>
      <c r="C969" t="s">
        <v>19</v>
      </c>
      <c r="D969">
        <v>968</v>
      </c>
      <c r="E969" t="s">
        <v>20</v>
      </c>
      <c r="F969">
        <v>21035</v>
      </c>
      <c r="G969">
        <v>968</v>
      </c>
      <c r="H969">
        <v>133</v>
      </c>
      <c r="I969" t="str">
        <f t="shared" si="15"/>
        <v>Medium</v>
      </c>
      <c r="J969" t="s">
        <v>2637</v>
      </c>
      <c r="K969" t="s">
        <v>2638</v>
      </c>
      <c r="L969" t="s">
        <v>23</v>
      </c>
      <c r="M969" t="s">
        <v>24</v>
      </c>
      <c r="N969" t="s">
        <v>60</v>
      </c>
      <c r="O969" t="s">
        <v>60</v>
      </c>
      <c r="P969">
        <v>465.0702</v>
      </c>
      <c r="Q969">
        <v>37100289</v>
      </c>
      <c r="R969" t="s">
        <v>151</v>
      </c>
      <c r="S969">
        <v>3</v>
      </c>
    </row>
    <row r="970" spans="1:19" x14ac:dyDescent="0.3">
      <c r="A970">
        <v>969</v>
      </c>
      <c r="B970" t="s">
        <v>19</v>
      </c>
      <c r="C970" t="s">
        <v>19</v>
      </c>
      <c r="D970">
        <v>969</v>
      </c>
      <c r="E970" t="s">
        <v>20</v>
      </c>
      <c r="F970">
        <v>21348</v>
      </c>
      <c r="G970">
        <v>969</v>
      </c>
      <c r="H970">
        <v>45</v>
      </c>
      <c r="I970" t="str">
        <f t="shared" si="15"/>
        <v>Small</v>
      </c>
      <c r="J970" t="s">
        <v>2639</v>
      </c>
      <c r="K970" t="s">
        <v>2640</v>
      </c>
      <c r="L970" t="s">
        <v>195</v>
      </c>
      <c r="M970" t="s">
        <v>196</v>
      </c>
      <c r="N970" t="s">
        <v>197</v>
      </c>
      <c r="O970" t="s">
        <v>198</v>
      </c>
      <c r="P970">
        <v>465.04790000000003</v>
      </c>
      <c r="Q970">
        <v>5528700</v>
      </c>
      <c r="R970" t="s">
        <v>42</v>
      </c>
      <c r="S970">
        <v>3</v>
      </c>
    </row>
    <row r="971" spans="1:19" x14ac:dyDescent="0.3">
      <c r="A971">
        <v>970</v>
      </c>
      <c r="B971" t="s">
        <v>19</v>
      </c>
      <c r="C971" t="s">
        <v>19</v>
      </c>
      <c r="D971">
        <v>970</v>
      </c>
      <c r="E971" t="s">
        <v>20</v>
      </c>
      <c r="F971">
        <v>25800</v>
      </c>
      <c r="G971">
        <v>970</v>
      </c>
      <c r="H971">
        <v>14</v>
      </c>
      <c r="I971" t="str">
        <f t="shared" si="15"/>
        <v>Small</v>
      </c>
      <c r="J971" t="s">
        <v>2641</v>
      </c>
      <c r="K971" t="s">
        <v>2642</v>
      </c>
      <c r="L971" t="s">
        <v>70</v>
      </c>
      <c r="M971" t="s">
        <v>71</v>
      </c>
      <c r="N971" t="s">
        <v>72</v>
      </c>
      <c r="O971" t="s">
        <v>73</v>
      </c>
      <c r="P971">
        <v>464.19799999999998</v>
      </c>
      <c r="Q971">
        <v>8027815</v>
      </c>
      <c r="R971" t="s">
        <v>182</v>
      </c>
      <c r="S971">
        <v>1</v>
      </c>
    </row>
    <row r="972" spans="1:19" x14ac:dyDescent="0.3">
      <c r="A972">
        <v>971</v>
      </c>
      <c r="B972" t="s">
        <v>19</v>
      </c>
      <c r="C972" t="s">
        <v>19</v>
      </c>
      <c r="D972">
        <v>971</v>
      </c>
      <c r="E972" t="s">
        <v>20</v>
      </c>
      <c r="F972">
        <v>23405</v>
      </c>
      <c r="G972">
        <v>971</v>
      </c>
      <c r="H972">
        <v>60</v>
      </c>
      <c r="I972" t="str">
        <f t="shared" si="15"/>
        <v>Medium</v>
      </c>
      <c r="J972" t="s">
        <v>2643</v>
      </c>
      <c r="K972" t="s">
        <v>2644</v>
      </c>
      <c r="L972" t="s">
        <v>176</v>
      </c>
      <c r="M972" t="s">
        <v>177</v>
      </c>
      <c r="N972" t="s">
        <v>2564</v>
      </c>
      <c r="O972" t="s">
        <v>179</v>
      </c>
      <c r="P972">
        <v>463.27800000000002</v>
      </c>
      <c r="Q972">
        <v>5266176</v>
      </c>
      <c r="R972" t="s">
        <v>144</v>
      </c>
      <c r="S972">
        <v>2</v>
      </c>
    </row>
    <row r="973" spans="1:19" x14ac:dyDescent="0.3">
      <c r="A973">
        <v>972</v>
      </c>
      <c r="B973" t="s">
        <v>19</v>
      </c>
      <c r="C973" t="s">
        <v>19</v>
      </c>
      <c r="D973">
        <v>972</v>
      </c>
      <c r="E973" t="s">
        <v>20</v>
      </c>
      <c r="F973">
        <v>21290</v>
      </c>
      <c r="G973">
        <v>972</v>
      </c>
      <c r="H973">
        <v>78</v>
      </c>
      <c r="I973" t="str">
        <f t="shared" si="15"/>
        <v>Medium</v>
      </c>
      <c r="J973" t="s">
        <v>2645</v>
      </c>
      <c r="K973" t="s">
        <v>2646</v>
      </c>
      <c r="L973" t="s">
        <v>246</v>
      </c>
      <c r="M973" t="s">
        <v>247</v>
      </c>
      <c r="N973" t="s">
        <v>2647</v>
      </c>
      <c r="O973" t="s">
        <v>580</v>
      </c>
      <c r="P973">
        <v>462.94589999999999</v>
      </c>
      <c r="Q973">
        <v>49339328</v>
      </c>
      <c r="R973" t="s">
        <v>467</v>
      </c>
      <c r="S973">
        <v>3</v>
      </c>
    </row>
    <row r="974" spans="1:19" x14ac:dyDescent="0.3">
      <c r="A974">
        <v>973</v>
      </c>
      <c r="B974" t="s">
        <v>19</v>
      </c>
      <c r="C974" t="s">
        <v>19</v>
      </c>
      <c r="D974">
        <v>973</v>
      </c>
      <c r="E974" t="s">
        <v>20</v>
      </c>
      <c r="F974">
        <v>24826</v>
      </c>
      <c r="G974">
        <v>973</v>
      </c>
      <c r="H974">
        <v>87</v>
      </c>
      <c r="I974" t="str">
        <f t="shared" si="15"/>
        <v>Medium</v>
      </c>
      <c r="J974" t="s">
        <v>2648</v>
      </c>
      <c r="K974" t="s">
        <v>2649</v>
      </c>
      <c r="L974" t="s">
        <v>906</v>
      </c>
      <c r="M974" t="s">
        <v>907</v>
      </c>
      <c r="N974" t="s">
        <v>1920</v>
      </c>
      <c r="O974" t="s">
        <v>1921</v>
      </c>
      <c r="P974">
        <v>461.19830000000002</v>
      </c>
      <c r="Q974">
        <v>9913180</v>
      </c>
      <c r="R974" t="s">
        <v>428</v>
      </c>
      <c r="S974">
        <v>1</v>
      </c>
    </row>
    <row r="975" spans="1:19" x14ac:dyDescent="0.3">
      <c r="A975">
        <v>974</v>
      </c>
      <c r="B975" t="s">
        <v>19</v>
      </c>
      <c r="C975" t="s">
        <v>19</v>
      </c>
      <c r="D975">
        <v>974</v>
      </c>
      <c r="E975" t="s">
        <v>20</v>
      </c>
      <c r="F975">
        <v>23923</v>
      </c>
      <c r="G975">
        <v>974</v>
      </c>
      <c r="H975">
        <v>65</v>
      </c>
      <c r="I975" t="str">
        <f t="shared" si="15"/>
        <v>Medium</v>
      </c>
      <c r="J975" t="s">
        <v>2650</v>
      </c>
      <c r="K975" t="s">
        <v>2651</v>
      </c>
      <c r="L975" t="s">
        <v>154</v>
      </c>
      <c r="M975" t="s">
        <v>155</v>
      </c>
      <c r="N975" t="s">
        <v>519</v>
      </c>
      <c r="O975" t="s">
        <v>520</v>
      </c>
      <c r="P975">
        <v>460.22660000000002</v>
      </c>
      <c r="Q975">
        <v>36593517</v>
      </c>
      <c r="R975" t="s">
        <v>151</v>
      </c>
      <c r="S975">
        <v>2</v>
      </c>
    </row>
    <row r="976" spans="1:19" x14ac:dyDescent="0.3">
      <c r="A976">
        <v>975</v>
      </c>
      <c r="B976" t="s">
        <v>19</v>
      </c>
      <c r="C976" t="s">
        <v>19</v>
      </c>
      <c r="D976">
        <v>975</v>
      </c>
      <c r="E976" t="s">
        <v>20</v>
      </c>
      <c r="F976">
        <v>21373</v>
      </c>
      <c r="G976">
        <v>975</v>
      </c>
      <c r="H976">
        <v>116</v>
      </c>
      <c r="I976" t="str">
        <f t="shared" si="15"/>
        <v>Medium</v>
      </c>
      <c r="J976" t="s">
        <v>2652</v>
      </c>
      <c r="K976" t="s">
        <v>2653</v>
      </c>
      <c r="L976" t="s">
        <v>170</v>
      </c>
      <c r="M976" t="s">
        <v>171</v>
      </c>
      <c r="N976" t="s">
        <v>2654</v>
      </c>
      <c r="O976" t="s">
        <v>381</v>
      </c>
      <c r="P976">
        <v>459.76780000000002</v>
      </c>
      <c r="Q976">
        <v>80981529</v>
      </c>
      <c r="R976" t="s">
        <v>121</v>
      </c>
      <c r="S976">
        <v>3</v>
      </c>
    </row>
    <row r="977" spans="1:19" x14ac:dyDescent="0.3">
      <c r="A977">
        <v>976</v>
      </c>
      <c r="B977" t="s">
        <v>19</v>
      </c>
      <c r="C977" t="s">
        <v>19</v>
      </c>
      <c r="D977">
        <v>976</v>
      </c>
      <c r="E977" t="s">
        <v>20</v>
      </c>
      <c r="F977">
        <v>25785</v>
      </c>
      <c r="G977">
        <v>976</v>
      </c>
      <c r="H977">
        <v>2</v>
      </c>
      <c r="I977" t="str">
        <f t="shared" si="15"/>
        <v>Small</v>
      </c>
      <c r="J977" t="s">
        <v>2655</v>
      </c>
      <c r="K977" t="s">
        <v>2656</v>
      </c>
      <c r="L977" t="s">
        <v>154</v>
      </c>
      <c r="M977" t="s">
        <v>155</v>
      </c>
      <c r="N977" t="s">
        <v>2657</v>
      </c>
      <c r="O977" t="s">
        <v>520</v>
      </c>
      <c r="P977">
        <v>459.1302</v>
      </c>
      <c r="Q977">
        <v>2001731</v>
      </c>
      <c r="R977" t="s">
        <v>144</v>
      </c>
      <c r="S977">
        <v>1</v>
      </c>
    </row>
    <row r="978" spans="1:19" x14ac:dyDescent="0.3">
      <c r="A978">
        <v>977</v>
      </c>
      <c r="B978" t="s">
        <v>19</v>
      </c>
      <c r="C978" t="s">
        <v>19</v>
      </c>
      <c r="D978">
        <v>977</v>
      </c>
      <c r="E978" t="s">
        <v>20</v>
      </c>
      <c r="F978">
        <v>25328</v>
      </c>
      <c r="G978">
        <v>977</v>
      </c>
      <c r="H978">
        <v>100</v>
      </c>
      <c r="I978" t="str">
        <f t="shared" si="15"/>
        <v>Medium</v>
      </c>
      <c r="J978" t="s">
        <v>2658</v>
      </c>
      <c r="K978" t="s">
        <v>2659</v>
      </c>
      <c r="L978" t="s">
        <v>185</v>
      </c>
      <c r="M978" t="s">
        <v>186</v>
      </c>
      <c r="N978" t="s">
        <v>185</v>
      </c>
      <c r="O978" t="s">
        <v>179</v>
      </c>
      <c r="P978">
        <v>458.61950000000002</v>
      </c>
      <c r="Q978">
        <v>16098296</v>
      </c>
      <c r="R978" t="s">
        <v>144</v>
      </c>
      <c r="S978">
        <v>1</v>
      </c>
    </row>
    <row r="979" spans="1:19" x14ac:dyDescent="0.3">
      <c r="A979">
        <v>978</v>
      </c>
      <c r="B979" t="s">
        <v>19</v>
      </c>
      <c r="C979" t="s">
        <v>19</v>
      </c>
      <c r="D979">
        <v>978</v>
      </c>
      <c r="E979" t="s">
        <v>20</v>
      </c>
      <c r="F979">
        <v>26473</v>
      </c>
      <c r="G979">
        <v>978</v>
      </c>
      <c r="H979">
        <v>515</v>
      </c>
      <c r="I979" t="str">
        <f t="shared" si="15"/>
        <v>Enterprise</v>
      </c>
      <c r="J979" t="s">
        <v>2660</v>
      </c>
      <c r="K979" t="s">
        <v>2661</v>
      </c>
      <c r="L979" t="s">
        <v>943</v>
      </c>
      <c r="M979" t="s">
        <v>944</v>
      </c>
      <c r="N979" t="s">
        <v>2145</v>
      </c>
      <c r="O979" t="s">
        <v>946</v>
      </c>
      <c r="P979">
        <v>457.4853</v>
      </c>
      <c r="Q979">
        <v>13733550</v>
      </c>
      <c r="R979" t="s">
        <v>30</v>
      </c>
      <c r="S979">
        <v>1</v>
      </c>
    </row>
    <row r="980" spans="1:19" x14ac:dyDescent="0.3">
      <c r="A980">
        <v>979</v>
      </c>
      <c r="B980" t="s">
        <v>19</v>
      </c>
      <c r="C980" t="s">
        <v>19</v>
      </c>
      <c r="D980">
        <v>979</v>
      </c>
      <c r="E980" t="s">
        <v>20</v>
      </c>
      <c r="F980">
        <v>25607</v>
      </c>
      <c r="G980">
        <v>979</v>
      </c>
      <c r="H980">
        <v>73</v>
      </c>
      <c r="I980" t="str">
        <f t="shared" si="15"/>
        <v>Medium</v>
      </c>
      <c r="J980" t="s">
        <v>2662</v>
      </c>
      <c r="K980" t="s">
        <v>2663</v>
      </c>
      <c r="L980" t="s">
        <v>185</v>
      </c>
      <c r="M980" t="s">
        <v>186</v>
      </c>
      <c r="N980" t="s">
        <v>2664</v>
      </c>
      <c r="O980" t="s">
        <v>179</v>
      </c>
      <c r="P980">
        <v>457.38709999999998</v>
      </c>
      <c r="Q980">
        <v>28221630</v>
      </c>
      <c r="R980" t="s">
        <v>262</v>
      </c>
      <c r="S980">
        <v>1</v>
      </c>
    </row>
    <row r="981" spans="1:19" x14ac:dyDescent="0.3">
      <c r="A981">
        <v>980</v>
      </c>
      <c r="B981" t="s">
        <v>19</v>
      </c>
      <c r="C981" t="s">
        <v>19</v>
      </c>
      <c r="D981">
        <v>980</v>
      </c>
      <c r="E981" t="s">
        <v>20</v>
      </c>
      <c r="F981">
        <v>21627</v>
      </c>
      <c r="G981">
        <v>980</v>
      </c>
      <c r="H981">
        <v>55</v>
      </c>
      <c r="I981" t="str">
        <f t="shared" si="15"/>
        <v>Medium</v>
      </c>
      <c r="J981" t="s">
        <v>2665</v>
      </c>
      <c r="K981" t="s">
        <v>2666</v>
      </c>
      <c r="L981" t="s">
        <v>23</v>
      </c>
      <c r="M981" t="s">
        <v>24</v>
      </c>
      <c r="N981" t="s">
        <v>2667</v>
      </c>
      <c r="O981" t="s">
        <v>60</v>
      </c>
      <c r="P981">
        <v>456.5548</v>
      </c>
      <c r="Q981">
        <v>117377345</v>
      </c>
      <c r="R981" t="s">
        <v>144</v>
      </c>
      <c r="S981">
        <v>3</v>
      </c>
    </row>
    <row r="982" spans="1:19" x14ac:dyDescent="0.3">
      <c r="A982">
        <v>981</v>
      </c>
      <c r="B982" t="s">
        <v>19</v>
      </c>
      <c r="C982" t="s">
        <v>19</v>
      </c>
      <c r="D982">
        <v>981</v>
      </c>
      <c r="E982" t="s">
        <v>20</v>
      </c>
      <c r="F982">
        <v>23654</v>
      </c>
      <c r="G982">
        <v>981</v>
      </c>
      <c r="H982">
        <v>115</v>
      </c>
      <c r="I982" t="str">
        <f t="shared" si="15"/>
        <v>Medium</v>
      </c>
      <c r="J982" t="s">
        <v>2668</v>
      </c>
      <c r="K982" t="s">
        <v>2669</v>
      </c>
      <c r="L982" t="s">
        <v>23</v>
      </c>
      <c r="M982" t="s">
        <v>24</v>
      </c>
      <c r="N982" t="s">
        <v>998</v>
      </c>
      <c r="O982" t="s">
        <v>999</v>
      </c>
      <c r="P982">
        <v>456.21660000000003</v>
      </c>
      <c r="Q982">
        <v>35114684</v>
      </c>
      <c r="R982" t="s">
        <v>49</v>
      </c>
      <c r="S982">
        <v>2</v>
      </c>
    </row>
    <row r="983" spans="1:19" x14ac:dyDescent="0.3">
      <c r="A983">
        <v>982</v>
      </c>
      <c r="B983" t="s">
        <v>19</v>
      </c>
      <c r="C983" t="s">
        <v>19</v>
      </c>
      <c r="D983">
        <v>982</v>
      </c>
      <c r="E983" t="s">
        <v>20</v>
      </c>
      <c r="F983">
        <v>24861</v>
      </c>
      <c r="G983">
        <v>982</v>
      </c>
      <c r="H983">
        <v>25</v>
      </c>
      <c r="I983" t="str">
        <f t="shared" si="15"/>
        <v>Small</v>
      </c>
      <c r="J983" t="s">
        <v>2670</v>
      </c>
      <c r="K983" t="s">
        <v>2671</v>
      </c>
      <c r="L983" t="s">
        <v>95</v>
      </c>
      <c r="M983" t="s">
        <v>96</v>
      </c>
      <c r="N983" t="s">
        <v>442</v>
      </c>
      <c r="O983" t="s">
        <v>150</v>
      </c>
      <c r="P983">
        <v>455.4194</v>
      </c>
      <c r="Q983">
        <v>2039500</v>
      </c>
      <c r="R983" t="s">
        <v>121</v>
      </c>
      <c r="S983">
        <v>1</v>
      </c>
    </row>
    <row r="984" spans="1:19" x14ac:dyDescent="0.3">
      <c r="A984">
        <v>983</v>
      </c>
      <c r="B984" t="s">
        <v>19</v>
      </c>
      <c r="C984" t="s">
        <v>19</v>
      </c>
      <c r="D984">
        <v>983</v>
      </c>
      <c r="E984" t="s">
        <v>20</v>
      </c>
      <c r="F984">
        <v>25264</v>
      </c>
      <c r="G984">
        <v>983</v>
      </c>
      <c r="H984">
        <v>6</v>
      </c>
      <c r="I984" t="str">
        <f t="shared" si="15"/>
        <v>Small</v>
      </c>
      <c r="J984" t="s">
        <v>2672</v>
      </c>
      <c r="K984" t="s">
        <v>2673</v>
      </c>
      <c r="L984" t="s">
        <v>185</v>
      </c>
      <c r="M984" t="s">
        <v>186</v>
      </c>
      <c r="N984" t="s">
        <v>185</v>
      </c>
      <c r="O984" t="s">
        <v>179</v>
      </c>
      <c r="P984">
        <v>455.37279999999998</v>
      </c>
      <c r="Q984">
        <v>2119497</v>
      </c>
      <c r="R984" t="s">
        <v>61</v>
      </c>
      <c r="S984">
        <v>1</v>
      </c>
    </row>
    <row r="985" spans="1:19" x14ac:dyDescent="0.3">
      <c r="A985">
        <v>984</v>
      </c>
      <c r="B985" t="s">
        <v>19</v>
      </c>
      <c r="C985" t="s">
        <v>19</v>
      </c>
      <c r="D985">
        <v>984</v>
      </c>
      <c r="E985" t="s">
        <v>20</v>
      </c>
      <c r="F985">
        <v>25978</v>
      </c>
      <c r="G985">
        <v>984</v>
      </c>
      <c r="H985">
        <v>15</v>
      </c>
      <c r="I985" t="str">
        <f t="shared" si="15"/>
        <v>Small</v>
      </c>
      <c r="J985" t="s">
        <v>2674</v>
      </c>
      <c r="K985" t="s">
        <v>2675</v>
      </c>
      <c r="L985" t="s">
        <v>185</v>
      </c>
      <c r="M985" t="s">
        <v>186</v>
      </c>
      <c r="N985" t="s">
        <v>185</v>
      </c>
      <c r="O985" t="s">
        <v>179</v>
      </c>
      <c r="P985">
        <v>455.2561</v>
      </c>
      <c r="Q985">
        <v>2060000</v>
      </c>
      <c r="R985" t="s">
        <v>37</v>
      </c>
      <c r="S985">
        <v>1</v>
      </c>
    </row>
    <row r="986" spans="1:19" x14ac:dyDescent="0.3">
      <c r="A986">
        <v>985</v>
      </c>
      <c r="B986" t="s">
        <v>19</v>
      </c>
      <c r="C986" t="s">
        <v>19</v>
      </c>
      <c r="D986">
        <v>985</v>
      </c>
      <c r="E986" t="s">
        <v>20</v>
      </c>
      <c r="F986">
        <v>23365</v>
      </c>
      <c r="G986">
        <v>985</v>
      </c>
      <c r="H986">
        <v>6</v>
      </c>
      <c r="I986" t="str">
        <f t="shared" si="15"/>
        <v>Small</v>
      </c>
      <c r="J986" t="s">
        <v>2676</v>
      </c>
      <c r="K986" t="s">
        <v>2677</v>
      </c>
      <c r="L986" t="s">
        <v>311</v>
      </c>
      <c r="M986" t="s">
        <v>369</v>
      </c>
      <c r="N986" t="s">
        <v>1262</v>
      </c>
      <c r="O986" t="s">
        <v>370</v>
      </c>
      <c r="P986">
        <v>455.06400000000002</v>
      </c>
      <c r="Q986">
        <v>4768000</v>
      </c>
      <c r="R986" t="s">
        <v>144</v>
      </c>
      <c r="S986">
        <v>2</v>
      </c>
    </row>
    <row r="987" spans="1:19" x14ac:dyDescent="0.3">
      <c r="A987">
        <v>986</v>
      </c>
      <c r="B987" t="s">
        <v>19</v>
      </c>
      <c r="C987" t="s">
        <v>19</v>
      </c>
      <c r="D987">
        <v>986</v>
      </c>
      <c r="E987" t="s">
        <v>20</v>
      </c>
      <c r="F987">
        <v>2901</v>
      </c>
      <c r="G987">
        <v>986</v>
      </c>
      <c r="H987">
        <v>800</v>
      </c>
      <c r="I987" t="str">
        <f t="shared" si="15"/>
        <v>Enterprise</v>
      </c>
      <c r="J987" t="s">
        <v>2678</v>
      </c>
      <c r="K987" t="s">
        <v>2679</v>
      </c>
      <c r="L987" t="s">
        <v>83</v>
      </c>
      <c r="M987" t="s">
        <v>84</v>
      </c>
      <c r="N987" t="s">
        <v>2680</v>
      </c>
      <c r="O987" t="s">
        <v>86</v>
      </c>
      <c r="P987">
        <v>455.0489</v>
      </c>
      <c r="Q987">
        <v>923607000</v>
      </c>
      <c r="R987" t="s">
        <v>27</v>
      </c>
      <c r="S987">
        <v>7</v>
      </c>
    </row>
    <row r="988" spans="1:19" x14ac:dyDescent="0.3">
      <c r="A988">
        <v>987</v>
      </c>
      <c r="B988" t="s">
        <v>19</v>
      </c>
      <c r="C988" t="s">
        <v>19</v>
      </c>
      <c r="D988">
        <v>987</v>
      </c>
      <c r="E988" t="s">
        <v>20</v>
      </c>
      <c r="F988">
        <v>26530</v>
      </c>
      <c r="G988">
        <v>987</v>
      </c>
      <c r="H988">
        <v>7</v>
      </c>
      <c r="I988" t="str">
        <f t="shared" si="15"/>
        <v>Small</v>
      </c>
      <c r="J988" t="s">
        <v>2681</v>
      </c>
      <c r="K988" t="s">
        <v>2682</v>
      </c>
      <c r="L988" t="s">
        <v>89</v>
      </c>
      <c r="M988" t="s">
        <v>90</v>
      </c>
      <c r="N988" t="s">
        <v>709</v>
      </c>
      <c r="O988" t="s">
        <v>377</v>
      </c>
      <c r="P988">
        <v>454.71339999999998</v>
      </c>
      <c r="Q988">
        <v>9483724</v>
      </c>
      <c r="R988" t="s">
        <v>30</v>
      </c>
      <c r="S988">
        <v>1</v>
      </c>
    </row>
    <row r="989" spans="1:19" x14ac:dyDescent="0.3">
      <c r="A989">
        <v>988</v>
      </c>
      <c r="B989" t="s">
        <v>19</v>
      </c>
      <c r="C989" t="s">
        <v>19</v>
      </c>
      <c r="D989">
        <v>988</v>
      </c>
      <c r="E989" t="s">
        <v>20</v>
      </c>
      <c r="F989">
        <v>25156</v>
      </c>
      <c r="G989">
        <v>988</v>
      </c>
      <c r="H989">
        <v>9</v>
      </c>
      <c r="I989" t="str">
        <f t="shared" si="15"/>
        <v>Small</v>
      </c>
      <c r="J989" t="s">
        <v>2683</v>
      </c>
      <c r="K989" t="s">
        <v>2684</v>
      </c>
      <c r="L989" t="s">
        <v>737</v>
      </c>
      <c r="M989" t="s">
        <v>738</v>
      </c>
      <c r="N989" t="s">
        <v>2685</v>
      </c>
      <c r="O989" t="s">
        <v>2686</v>
      </c>
      <c r="P989">
        <v>454.34500000000003</v>
      </c>
      <c r="Q989">
        <v>2774419</v>
      </c>
      <c r="R989" t="s">
        <v>61</v>
      </c>
      <c r="S989">
        <v>1</v>
      </c>
    </row>
    <row r="990" spans="1:19" x14ac:dyDescent="0.3">
      <c r="A990">
        <v>989</v>
      </c>
      <c r="B990" t="s">
        <v>19</v>
      </c>
      <c r="C990" t="s">
        <v>19</v>
      </c>
      <c r="D990">
        <v>989</v>
      </c>
      <c r="E990" t="s">
        <v>20</v>
      </c>
      <c r="F990">
        <v>1026</v>
      </c>
      <c r="G990">
        <v>989</v>
      </c>
      <c r="H990">
        <v>65</v>
      </c>
      <c r="I990" t="str">
        <f t="shared" si="15"/>
        <v>Medium</v>
      </c>
      <c r="J990" t="s">
        <v>2687</v>
      </c>
      <c r="K990" t="s">
        <v>2688</v>
      </c>
      <c r="L990" t="s">
        <v>23</v>
      </c>
      <c r="M990" t="s">
        <v>24</v>
      </c>
      <c r="N990" t="s">
        <v>2667</v>
      </c>
      <c r="O990" t="s">
        <v>60</v>
      </c>
      <c r="P990">
        <v>454.28410000000002</v>
      </c>
      <c r="Q990">
        <v>9640286</v>
      </c>
      <c r="R990" t="s">
        <v>144</v>
      </c>
      <c r="S990">
        <v>3</v>
      </c>
    </row>
    <row r="991" spans="1:19" x14ac:dyDescent="0.3">
      <c r="A991">
        <v>990</v>
      </c>
      <c r="B991" t="s">
        <v>19</v>
      </c>
      <c r="C991" t="s">
        <v>19</v>
      </c>
      <c r="D991">
        <v>990</v>
      </c>
      <c r="E991" t="s">
        <v>20</v>
      </c>
      <c r="F991">
        <v>25692</v>
      </c>
      <c r="G991">
        <v>990</v>
      </c>
      <c r="H991">
        <v>44</v>
      </c>
      <c r="I991" t="str">
        <f t="shared" si="15"/>
        <v>Small</v>
      </c>
      <c r="J991" t="s">
        <v>2689</v>
      </c>
      <c r="K991" t="s">
        <v>2690</v>
      </c>
      <c r="L991" t="s">
        <v>547</v>
      </c>
      <c r="M991" t="s">
        <v>548</v>
      </c>
      <c r="N991" t="s">
        <v>549</v>
      </c>
      <c r="O991" t="s">
        <v>549</v>
      </c>
      <c r="P991">
        <v>454.11610000000002</v>
      </c>
      <c r="Q991">
        <v>13624329</v>
      </c>
      <c r="R991" t="s">
        <v>449</v>
      </c>
      <c r="S991">
        <v>1</v>
      </c>
    </row>
    <row r="992" spans="1:19" x14ac:dyDescent="0.3">
      <c r="A992">
        <v>991</v>
      </c>
      <c r="B992" t="s">
        <v>19</v>
      </c>
      <c r="C992" t="s">
        <v>19</v>
      </c>
      <c r="D992">
        <v>991</v>
      </c>
      <c r="E992" t="s">
        <v>20</v>
      </c>
      <c r="F992">
        <v>26568</v>
      </c>
      <c r="G992">
        <v>991</v>
      </c>
      <c r="H992">
        <v>25</v>
      </c>
      <c r="I992" t="str">
        <f t="shared" si="15"/>
        <v>Small</v>
      </c>
      <c r="J992" t="s">
        <v>2691</v>
      </c>
      <c r="K992" t="s">
        <v>2692</v>
      </c>
      <c r="L992" t="s">
        <v>83</v>
      </c>
      <c r="M992" t="s">
        <v>84</v>
      </c>
      <c r="N992" t="s">
        <v>898</v>
      </c>
      <c r="O992" t="s">
        <v>86</v>
      </c>
      <c r="P992">
        <v>453.53980000000001</v>
      </c>
      <c r="Q992">
        <v>22518000</v>
      </c>
      <c r="R992" t="s">
        <v>61</v>
      </c>
      <c r="S992">
        <v>1</v>
      </c>
    </row>
    <row r="993" spans="1:19" x14ac:dyDescent="0.3">
      <c r="A993">
        <v>992</v>
      </c>
      <c r="B993" t="s">
        <v>19</v>
      </c>
      <c r="C993" t="s">
        <v>19</v>
      </c>
      <c r="D993">
        <v>992</v>
      </c>
      <c r="E993" t="s">
        <v>20</v>
      </c>
      <c r="F993">
        <v>26421</v>
      </c>
      <c r="G993">
        <v>992</v>
      </c>
      <c r="H993">
        <v>280</v>
      </c>
      <c r="I993" t="str">
        <f t="shared" si="15"/>
        <v>Large</v>
      </c>
      <c r="J993" t="s">
        <v>2693</v>
      </c>
      <c r="K993" t="s">
        <v>2694</v>
      </c>
      <c r="L993" t="s">
        <v>210</v>
      </c>
      <c r="M993" t="s">
        <v>211</v>
      </c>
      <c r="N993" t="s">
        <v>481</v>
      </c>
      <c r="O993" t="s">
        <v>481</v>
      </c>
      <c r="P993">
        <v>453.20269999999999</v>
      </c>
      <c r="Q993">
        <v>8469484</v>
      </c>
      <c r="R993" t="s">
        <v>243</v>
      </c>
      <c r="S993">
        <v>1</v>
      </c>
    </row>
    <row r="994" spans="1:19" x14ac:dyDescent="0.3">
      <c r="A994">
        <v>993</v>
      </c>
      <c r="B994" t="s">
        <v>19</v>
      </c>
      <c r="C994" t="s">
        <v>19</v>
      </c>
      <c r="D994">
        <v>993</v>
      </c>
      <c r="E994" t="s">
        <v>20</v>
      </c>
      <c r="F994">
        <v>23544</v>
      </c>
      <c r="G994">
        <v>993</v>
      </c>
      <c r="H994">
        <v>12</v>
      </c>
      <c r="I994" t="str">
        <f t="shared" si="15"/>
        <v>Small</v>
      </c>
      <c r="J994" t="s">
        <v>2695</v>
      </c>
      <c r="K994" t="s">
        <v>2696</v>
      </c>
      <c r="L994" t="s">
        <v>95</v>
      </c>
      <c r="M994" t="s">
        <v>96</v>
      </c>
      <c r="N994" t="s">
        <v>1737</v>
      </c>
      <c r="O994" t="s">
        <v>1738</v>
      </c>
      <c r="P994">
        <v>452.94290000000001</v>
      </c>
      <c r="Q994">
        <v>2946594</v>
      </c>
      <c r="R994" t="s">
        <v>151</v>
      </c>
      <c r="S994">
        <v>2</v>
      </c>
    </row>
    <row r="995" spans="1:19" x14ac:dyDescent="0.3">
      <c r="A995">
        <v>994</v>
      </c>
      <c r="B995" t="s">
        <v>19</v>
      </c>
      <c r="C995" t="s">
        <v>19</v>
      </c>
      <c r="D995">
        <v>994</v>
      </c>
      <c r="E995" t="s">
        <v>20</v>
      </c>
      <c r="F995">
        <v>26504</v>
      </c>
      <c r="G995">
        <v>994</v>
      </c>
      <c r="H995">
        <v>16</v>
      </c>
      <c r="I995" t="str">
        <f t="shared" si="15"/>
        <v>Small</v>
      </c>
      <c r="J995" t="s">
        <v>2697</v>
      </c>
      <c r="K995" t="s">
        <v>2698</v>
      </c>
      <c r="L995" t="s">
        <v>185</v>
      </c>
      <c r="M995" t="s">
        <v>186</v>
      </c>
      <c r="N995" t="s">
        <v>185</v>
      </c>
      <c r="O995" t="s">
        <v>179</v>
      </c>
      <c r="P995">
        <v>452.52940000000001</v>
      </c>
      <c r="Q995">
        <v>4149496</v>
      </c>
      <c r="R995" t="s">
        <v>37</v>
      </c>
      <c r="S995">
        <v>1</v>
      </c>
    </row>
    <row r="996" spans="1:19" x14ac:dyDescent="0.3">
      <c r="A996">
        <v>995</v>
      </c>
      <c r="B996" t="s">
        <v>19</v>
      </c>
      <c r="C996" t="s">
        <v>19</v>
      </c>
      <c r="D996">
        <v>995</v>
      </c>
      <c r="E996" t="s">
        <v>20</v>
      </c>
      <c r="F996">
        <v>23528</v>
      </c>
      <c r="G996">
        <v>995</v>
      </c>
      <c r="H996">
        <v>687</v>
      </c>
      <c r="I996" t="str">
        <f t="shared" si="15"/>
        <v>Enterprise</v>
      </c>
      <c r="J996" t="s">
        <v>2699</v>
      </c>
      <c r="K996" t="s">
        <v>2700</v>
      </c>
      <c r="L996" t="s">
        <v>77</v>
      </c>
      <c r="M996" t="s">
        <v>78</v>
      </c>
      <c r="N996" t="s">
        <v>2654</v>
      </c>
      <c r="O996" t="s">
        <v>106</v>
      </c>
      <c r="P996">
        <v>452.185</v>
      </c>
      <c r="Q996">
        <v>51048267</v>
      </c>
      <c r="R996" t="s">
        <v>61</v>
      </c>
      <c r="S996">
        <v>2</v>
      </c>
    </row>
    <row r="997" spans="1:19" x14ac:dyDescent="0.3">
      <c r="A997">
        <v>996</v>
      </c>
      <c r="B997" t="s">
        <v>19</v>
      </c>
      <c r="C997" t="s">
        <v>19</v>
      </c>
      <c r="D997">
        <v>996</v>
      </c>
      <c r="E997" t="s">
        <v>20</v>
      </c>
      <c r="F997">
        <v>23827</v>
      </c>
      <c r="G997">
        <v>996</v>
      </c>
      <c r="H997">
        <v>75</v>
      </c>
      <c r="I997" t="str">
        <f t="shared" si="15"/>
        <v>Medium</v>
      </c>
      <c r="J997" t="s">
        <v>2701</v>
      </c>
      <c r="K997" t="s">
        <v>2702</v>
      </c>
      <c r="L997" t="s">
        <v>176</v>
      </c>
      <c r="M997" t="s">
        <v>177</v>
      </c>
      <c r="N997" t="s">
        <v>1760</v>
      </c>
      <c r="O997" t="s">
        <v>179</v>
      </c>
      <c r="P997">
        <v>449.7586</v>
      </c>
      <c r="Q997">
        <v>7702481</v>
      </c>
      <c r="R997" t="s">
        <v>144</v>
      </c>
      <c r="S997">
        <v>2</v>
      </c>
    </row>
    <row r="998" spans="1:19" x14ac:dyDescent="0.3">
      <c r="A998">
        <v>997</v>
      </c>
      <c r="B998" t="s">
        <v>19</v>
      </c>
      <c r="C998" t="s">
        <v>19</v>
      </c>
      <c r="D998">
        <v>997</v>
      </c>
      <c r="E998" t="s">
        <v>20</v>
      </c>
      <c r="F998">
        <v>23647</v>
      </c>
      <c r="G998">
        <v>997</v>
      </c>
      <c r="H998">
        <v>35</v>
      </c>
      <c r="I998" t="str">
        <f t="shared" si="15"/>
        <v>Small</v>
      </c>
      <c r="J998" t="s">
        <v>2703</v>
      </c>
      <c r="K998" t="s">
        <v>2704</v>
      </c>
      <c r="L998" t="s">
        <v>33</v>
      </c>
      <c r="M998" t="s">
        <v>34</v>
      </c>
      <c r="N998" t="s">
        <v>1610</v>
      </c>
      <c r="O998" t="s">
        <v>571</v>
      </c>
      <c r="P998">
        <v>448.41899999999998</v>
      </c>
      <c r="Q998">
        <v>4695860</v>
      </c>
      <c r="R998" t="s">
        <v>118</v>
      </c>
      <c r="S998">
        <v>2</v>
      </c>
    </row>
    <row r="999" spans="1:19" x14ac:dyDescent="0.3">
      <c r="A999">
        <v>998</v>
      </c>
      <c r="B999" t="s">
        <v>19</v>
      </c>
      <c r="C999" t="s">
        <v>19</v>
      </c>
      <c r="D999">
        <v>998</v>
      </c>
      <c r="E999" t="s">
        <v>20</v>
      </c>
      <c r="F999">
        <v>23462</v>
      </c>
      <c r="G999">
        <v>998</v>
      </c>
      <c r="H999">
        <v>58</v>
      </c>
      <c r="I999" t="str">
        <f t="shared" si="15"/>
        <v>Medium</v>
      </c>
      <c r="J999" t="s">
        <v>2705</v>
      </c>
      <c r="K999" t="s">
        <v>2706</v>
      </c>
      <c r="L999" t="s">
        <v>23</v>
      </c>
      <c r="M999" t="s">
        <v>24</v>
      </c>
      <c r="N999" t="s">
        <v>2707</v>
      </c>
      <c r="O999" t="s">
        <v>60</v>
      </c>
      <c r="P999">
        <v>448.14249999999998</v>
      </c>
      <c r="Q999">
        <v>6695320</v>
      </c>
      <c r="R999" t="s">
        <v>30</v>
      </c>
      <c r="S999">
        <v>2</v>
      </c>
    </row>
    <row r="1000" spans="1:19" x14ac:dyDescent="0.3">
      <c r="A1000">
        <v>999</v>
      </c>
      <c r="B1000" t="s">
        <v>19</v>
      </c>
      <c r="C1000" t="s">
        <v>19</v>
      </c>
      <c r="D1000">
        <v>999</v>
      </c>
      <c r="E1000" t="s">
        <v>20</v>
      </c>
      <c r="F1000">
        <v>21548</v>
      </c>
      <c r="G1000">
        <v>999</v>
      </c>
      <c r="H1000">
        <v>21</v>
      </c>
      <c r="I1000" t="str">
        <f t="shared" si="15"/>
        <v>Small</v>
      </c>
      <c r="J1000" t="s">
        <v>2708</v>
      </c>
      <c r="K1000" t="s">
        <v>2709</v>
      </c>
      <c r="L1000" t="s">
        <v>246</v>
      </c>
      <c r="M1000" t="s">
        <v>247</v>
      </c>
      <c r="N1000" t="s">
        <v>2710</v>
      </c>
      <c r="O1000" t="s">
        <v>580</v>
      </c>
      <c r="P1000">
        <v>447.95519999999999</v>
      </c>
      <c r="Q1000">
        <v>10245310</v>
      </c>
      <c r="R1000" t="s">
        <v>182</v>
      </c>
      <c r="S1000">
        <v>3</v>
      </c>
    </row>
    <row r="1001" spans="1:19" x14ac:dyDescent="0.3">
      <c r="A1001">
        <v>1000</v>
      </c>
      <c r="B1001" t="s">
        <v>19</v>
      </c>
      <c r="C1001" t="s">
        <v>19</v>
      </c>
      <c r="D1001">
        <v>1000</v>
      </c>
      <c r="E1001" t="s">
        <v>20</v>
      </c>
      <c r="F1001">
        <v>23131</v>
      </c>
      <c r="G1001">
        <v>1000</v>
      </c>
      <c r="H1001">
        <v>78</v>
      </c>
      <c r="I1001" t="str">
        <f t="shared" si="15"/>
        <v>Medium</v>
      </c>
      <c r="J1001" t="s">
        <v>2711</v>
      </c>
      <c r="K1001" t="s">
        <v>2712</v>
      </c>
      <c r="L1001" t="s">
        <v>77</v>
      </c>
      <c r="M1001" t="s">
        <v>78</v>
      </c>
      <c r="N1001" t="s">
        <v>2208</v>
      </c>
      <c r="O1001" t="s">
        <v>1396</v>
      </c>
      <c r="P1001">
        <v>447.11419999999998</v>
      </c>
      <c r="Q1001">
        <v>17541235</v>
      </c>
      <c r="R1001" t="s">
        <v>42</v>
      </c>
      <c r="S1001">
        <v>2</v>
      </c>
    </row>
    <row r="1002" spans="1:19" x14ac:dyDescent="0.3">
      <c r="A1002">
        <v>1001</v>
      </c>
      <c r="B1002" t="s">
        <v>19</v>
      </c>
      <c r="C1002" t="s">
        <v>19</v>
      </c>
      <c r="D1002">
        <v>1001</v>
      </c>
      <c r="E1002" t="s">
        <v>20</v>
      </c>
      <c r="F1002">
        <v>23547</v>
      </c>
      <c r="G1002">
        <v>1001</v>
      </c>
      <c r="H1002">
        <v>4</v>
      </c>
      <c r="I1002" t="str">
        <f t="shared" si="15"/>
        <v>Small</v>
      </c>
      <c r="J1002" t="s">
        <v>2713</v>
      </c>
      <c r="K1002" t="s">
        <v>2714</v>
      </c>
      <c r="L1002" t="s">
        <v>95</v>
      </c>
      <c r="M1002" t="s">
        <v>96</v>
      </c>
      <c r="N1002" t="s">
        <v>2715</v>
      </c>
      <c r="O1002" t="s">
        <v>2716</v>
      </c>
      <c r="P1002">
        <v>446.55700000000002</v>
      </c>
      <c r="Q1002">
        <v>7148086</v>
      </c>
      <c r="R1002" t="s">
        <v>151</v>
      </c>
      <c r="S1002">
        <v>2</v>
      </c>
    </row>
    <row r="1003" spans="1:19" x14ac:dyDescent="0.3">
      <c r="A1003">
        <v>1002</v>
      </c>
      <c r="B1003" t="s">
        <v>19</v>
      </c>
      <c r="C1003" t="s">
        <v>19</v>
      </c>
      <c r="D1003">
        <v>1002</v>
      </c>
      <c r="E1003" t="s">
        <v>20</v>
      </c>
      <c r="F1003">
        <v>26518</v>
      </c>
      <c r="G1003">
        <v>1002</v>
      </c>
      <c r="H1003">
        <v>20</v>
      </c>
      <c r="I1003" t="str">
        <f t="shared" si="15"/>
        <v>Small</v>
      </c>
      <c r="J1003" t="s">
        <v>2717</v>
      </c>
      <c r="K1003" t="s">
        <v>2718</v>
      </c>
      <c r="L1003" t="s">
        <v>204</v>
      </c>
      <c r="M1003" t="s">
        <v>205</v>
      </c>
      <c r="N1003" t="s">
        <v>2719</v>
      </c>
      <c r="O1003" t="s">
        <v>2720</v>
      </c>
      <c r="P1003">
        <v>446.52859999999998</v>
      </c>
      <c r="Q1003">
        <v>2162537</v>
      </c>
      <c r="R1003" t="s">
        <v>151</v>
      </c>
      <c r="S1003">
        <v>1</v>
      </c>
    </row>
    <row r="1004" spans="1:19" x14ac:dyDescent="0.3">
      <c r="A1004">
        <v>1003</v>
      </c>
      <c r="B1004" t="s">
        <v>19</v>
      </c>
      <c r="C1004" t="s">
        <v>19</v>
      </c>
      <c r="D1004">
        <v>1003</v>
      </c>
      <c r="E1004" t="s">
        <v>20</v>
      </c>
      <c r="F1004">
        <v>21766</v>
      </c>
      <c r="G1004">
        <v>1003</v>
      </c>
      <c r="H1004">
        <v>278</v>
      </c>
      <c r="I1004" t="str">
        <f t="shared" si="15"/>
        <v>Large</v>
      </c>
      <c r="J1004" t="s">
        <v>2721</v>
      </c>
      <c r="K1004" t="s">
        <v>2722</v>
      </c>
      <c r="L1004" t="s">
        <v>131</v>
      </c>
      <c r="M1004" t="s">
        <v>132</v>
      </c>
      <c r="N1004" t="s">
        <v>2723</v>
      </c>
      <c r="O1004" t="s">
        <v>794</v>
      </c>
      <c r="P1004">
        <v>444.81</v>
      </c>
      <c r="Q1004">
        <v>34802761</v>
      </c>
      <c r="R1004" t="s">
        <v>56</v>
      </c>
      <c r="S1004">
        <v>3</v>
      </c>
    </row>
    <row r="1005" spans="1:19" x14ac:dyDescent="0.3">
      <c r="A1005">
        <v>1004</v>
      </c>
      <c r="B1005" t="s">
        <v>19</v>
      </c>
      <c r="C1005" t="s">
        <v>19</v>
      </c>
      <c r="D1005">
        <v>1004</v>
      </c>
      <c r="E1005" t="s">
        <v>20</v>
      </c>
      <c r="F1005">
        <v>17263</v>
      </c>
      <c r="G1005">
        <v>1004</v>
      </c>
      <c r="H1005">
        <v>136</v>
      </c>
      <c r="I1005" t="str">
        <f t="shared" si="15"/>
        <v>Medium</v>
      </c>
      <c r="J1005" t="s">
        <v>2724</v>
      </c>
      <c r="K1005" t="s">
        <v>2725</v>
      </c>
      <c r="L1005" t="s">
        <v>45</v>
      </c>
      <c r="M1005" t="s">
        <v>46</v>
      </c>
      <c r="N1005" t="s">
        <v>48</v>
      </c>
      <c r="O1005" t="s">
        <v>48</v>
      </c>
      <c r="P1005">
        <v>444.55090000000001</v>
      </c>
      <c r="Q1005">
        <v>116099931</v>
      </c>
      <c r="R1005" t="s">
        <v>27</v>
      </c>
      <c r="S1005">
        <v>5</v>
      </c>
    </row>
    <row r="1006" spans="1:19" x14ac:dyDescent="0.3">
      <c r="A1006">
        <v>1005</v>
      </c>
      <c r="B1006" t="s">
        <v>19</v>
      </c>
      <c r="C1006" t="s">
        <v>19</v>
      </c>
      <c r="D1006">
        <v>1005</v>
      </c>
      <c r="E1006" t="s">
        <v>20</v>
      </c>
      <c r="F1006">
        <v>26258</v>
      </c>
      <c r="G1006">
        <v>1005</v>
      </c>
      <c r="H1006">
        <v>87</v>
      </c>
      <c r="I1006" t="str">
        <f t="shared" si="15"/>
        <v>Medium</v>
      </c>
      <c r="J1006" t="s">
        <v>2726</v>
      </c>
      <c r="K1006" t="s">
        <v>2727</v>
      </c>
      <c r="L1006" t="s">
        <v>124</v>
      </c>
      <c r="M1006" t="s">
        <v>125</v>
      </c>
      <c r="N1006" t="s">
        <v>226</v>
      </c>
      <c r="O1006" t="s">
        <v>227</v>
      </c>
      <c r="P1006">
        <v>444.26299999999998</v>
      </c>
      <c r="Q1006">
        <v>11630063</v>
      </c>
      <c r="R1006" t="s">
        <v>118</v>
      </c>
      <c r="S1006">
        <v>1</v>
      </c>
    </row>
    <row r="1007" spans="1:19" x14ac:dyDescent="0.3">
      <c r="A1007">
        <v>1006</v>
      </c>
      <c r="B1007" t="s">
        <v>19</v>
      </c>
      <c r="C1007" t="s">
        <v>19</v>
      </c>
      <c r="D1007">
        <v>1006</v>
      </c>
      <c r="E1007" t="s">
        <v>20</v>
      </c>
      <c r="F1007">
        <v>25014</v>
      </c>
      <c r="G1007">
        <v>1006</v>
      </c>
      <c r="H1007">
        <v>48</v>
      </c>
      <c r="I1007" t="str">
        <f t="shared" si="15"/>
        <v>Small</v>
      </c>
      <c r="J1007" t="s">
        <v>2728</v>
      </c>
      <c r="K1007" t="s">
        <v>2729</v>
      </c>
      <c r="L1007" t="s">
        <v>257</v>
      </c>
      <c r="M1007" t="s">
        <v>258</v>
      </c>
      <c r="N1007" t="s">
        <v>259</v>
      </c>
      <c r="O1007" t="s">
        <v>259</v>
      </c>
      <c r="P1007">
        <v>444.17160000000001</v>
      </c>
      <c r="Q1007">
        <v>17506000</v>
      </c>
      <c r="R1007" t="s">
        <v>27</v>
      </c>
      <c r="S1007">
        <v>1</v>
      </c>
    </row>
    <row r="1008" spans="1:19" x14ac:dyDescent="0.3">
      <c r="A1008">
        <v>1007</v>
      </c>
      <c r="B1008" t="s">
        <v>19</v>
      </c>
      <c r="C1008" t="s">
        <v>19</v>
      </c>
      <c r="D1008">
        <v>1007</v>
      </c>
      <c r="E1008" t="s">
        <v>20</v>
      </c>
      <c r="F1008">
        <v>26279</v>
      </c>
      <c r="G1008">
        <v>1007</v>
      </c>
      <c r="H1008">
        <v>103</v>
      </c>
      <c r="I1008" t="str">
        <f t="shared" si="15"/>
        <v>Medium</v>
      </c>
      <c r="J1008" t="s">
        <v>2730</v>
      </c>
      <c r="K1008" t="s">
        <v>2731</v>
      </c>
      <c r="L1008" t="s">
        <v>33</v>
      </c>
      <c r="M1008" t="s">
        <v>34</v>
      </c>
      <c r="N1008" t="s">
        <v>117</v>
      </c>
      <c r="O1008" t="s">
        <v>36</v>
      </c>
      <c r="P1008">
        <v>442.65870000000001</v>
      </c>
      <c r="Q1008">
        <v>14691400</v>
      </c>
      <c r="R1008" t="s">
        <v>61</v>
      </c>
      <c r="S1008">
        <v>1</v>
      </c>
    </row>
    <row r="1009" spans="1:19" x14ac:dyDescent="0.3">
      <c r="A1009">
        <v>1008</v>
      </c>
      <c r="B1009" t="s">
        <v>19</v>
      </c>
      <c r="C1009" t="s">
        <v>19</v>
      </c>
      <c r="D1009">
        <v>1008</v>
      </c>
      <c r="E1009" t="s">
        <v>20</v>
      </c>
      <c r="F1009">
        <v>23235</v>
      </c>
      <c r="G1009">
        <v>1008</v>
      </c>
      <c r="H1009">
        <v>23</v>
      </c>
      <c r="I1009" t="str">
        <f t="shared" si="15"/>
        <v>Small</v>
      </c>
      <c r="J1009" t="s">
        <v>2732</v>
      </c>
      <c r="K1009" t="s">
        <v>2733</v>
      </c>
      <c r="L1009" t="s">
        <v>185</v>
      </c>
      <c r="M1009" t="s">
        <v>186</v>
      </c>
      <c r="N1009" t="s">
        <v>185</v>
      </c>
      <c r="O1009" t="s">
        <v>179</v>
      </c>
      <c r="P1009">
        <v>441.7989</v>
      </c>
      <c r="Q1009">
        <v>5120000</v>
      </c>
      <c r="R1009" t="s">
        <v>151</v>
      </c>
      <c r="S1009">
        <v>2</v>
      </c>
    </row>
    <row r="1010" spans="1:19" x14ac:dyDescent="0.3">
      <c r="A1010">
        <v>1009</v>
      </c>
      <c r="B1010" t="s">
        <v>19</v>
      </c>
      <c r="C1010" t="s">
        <v>19</v>
      </c>
      <c r="D1010">
        <v>1009</v>
      </c>
      <c r="E1010" t="s">
        <v>20</v>
      </c>
      <c r="F1010">
        <v>25269</v>
      </c>
      <c r="G1010">
        <v>1009</v>
      </c>
      <c r="H1010">
        <v>13</v>
      </c>
      <c r="I1010" t="str">
        <f t="shared" si="15"/>
        <v>Small</v>
      </c>
      <c r="J1010" t="s">
        <v>2734</v>
      </c>
      <c r="K1010" t="s">
        <v>2735</v>
      </c>
      <c r="L1010" t="s">
        <v>176</v>
      </c>
      <c r="M1010" t="s">
        <v>177</v>
      </c>
      <c r="N1010" t="s">
        <v>2736</v>
      </c>
      <c r="O1010" t="s">
        <v>179</v>
      </c>
      <c r="P1010">
        <v>441.74430000000001</v>
      </c>
      <c r="Q1010">
        <v>14243000</v>
      </c>
      <c r="R1010" t="s">
        <v>49</v>
      </c>
      <c r="S1010">
        <v>1</v>
      </c>
    </row>
    <row r="1011" spans="1:19" x14ac:dyDescent="0.3">
      <c r="A1011">
        <v>1010</v>
      </c>
      <c r="B1011" t="s">
        <v>19</v>
      </c>
      <c r="C1011" t="s">
        <v>19</v>
      </c>
      <c r="D1011">
        <v>1010</v>
      </c>
      <c r="E1011" t="s">
        <v>20</v>
      </c>
      <c r="F1011">
        <v>8109</v>
      </c>
      <c r="G1011">
        <v>1010</v>
      </c>
      <c r="H1011">
        <v>210</v>
      </c>
      <c r="I1011" t="str">
        <f t="shared" si="15"/>
        <v>Large</v>
      </c>
      <c r="J1011" t="s">
        <v>2737</v>
      </c>
      <c r="K1011" t="s">
        <v>2738</v>
      </c>
      <c r="L1011" t="s">
        <v>530</v>
      </c>
      <c r="M1011" t="s">
        <v>531</v>
      </c>
      <c r="N1011" t="s">
        <v>172</v>
      </c>
      <c r="O1011" t="s">
        <v>2739</v>
      </c>
      <c r="P1011">
        <v>441.16680000000002</v>
      </c>
      <c r="Q1011">
        <v>54398909</v>
      </c>
      <c r="R1011" t="s">
        <v>144</v>
      </c>
      <c r="S1011">
        <v>4</v>
      </c>
    </row>
    <row r="1012" spans="1:19" x14ac:dyDescent="0.3">
      <c r="A1012">
        <v>1011</v>
      </c>
      <c r="B1012" t="s">
        <v>19</v>
      </c>
      <c r="C1012" t="s">
        <v>19</v>
      </c>
      <c r="D1012">
        <v>1011</v>
      </c>
      <c r="E1012" t="s">
        <v>20</v>
      </c>
      <c r="F1012">
        <v>26614</v>
      </c>
      <c r="G1012">
        <v>1011</v>
      </c>
      <c r="H1012">
        <v>8</v>
      </c>
      <c r="I1012" t="str">
        <f t="shared" si="15"/>
        <v>Small</v>
      </c>
      <c r="J1012" t="s">
        <v>2740</v>
      </c>
      <c r="K1012" t="s">
        <v>2741</v>
      </c>
      <c r="L1012" t="s">
        <v>185</v>
      </c>
      <c r="M1012" t="s">
        <v>186</v>
      </c>
      <c r="N1012" t="s">
        <v>301</v>
      </c>
      <c r="O1012" t="s">
        <v>179</v>
      </c>
      <c r="P1012">
        <v>440.5915</v>
      </c>
      <c r="Q1012">
        <v>2571053</v>
      </c>
      <c r="R1012" t="s">
        <v>30</v>
      </c>
      <c r="S1012">
        <v>1</v>
      </c>
    </row>
    <row r="1013" spans="1:19" x14ac:dyDescent="0.3">
      <c r="A1013">
        <v>1012</v>
      </c>
      <c r="B1013" t="s">
        <v>19</v>
      </c>
      <c r="C1013" t="s">
        <v>19</v>
      </c>
      <c r="D1013">
        <v>1012</v>
      </c>
      <c r="E1013" t="s">
        <v>20</v>
      </c>
      <c r="F1013">
        <v>23108</v>
      </c>
      <c r="G1013">
        <v>1012</v>
      </c>
      <c r="H1013">
        <v>38</v>
      </c>
      <c r="I1013" t="str">
        <f t="shared" si="15"/>
        <v>Small</v>
      </c>
      <c r="J1013" t="s">
        <v>2742</v>
      </c>
      <c r="K1013" t="s">
        <v>2743</v>
      </c>
      <c r="L1013" t="s">
        <v>185</v>
      </c>
      <c r="M1013" t="s">
        <v>186</v>
      </c>
      <c r="N1013" t="s">
        <v>185</v>
      </c>
      <c r="O1013" t="s">
        <v>179</v>
      </c>
      <c r="P1013">
        <v>439.62130000000002</v>
      </c>
      <c r="Q1013">
        <v>3253393</v>
      </c>
      <c r="R1013" t="s">
        <v>449</v>
      </c>
      <c r="S1013">
        <v>2</v>
      </c>
    </row>
    <row r="1014" spans="1:19" x14ac:dyDescent="0.3">
      <c r="A1014">
        <v>1013</v>
      </c>
      <c r="B1014" t="s">
        <v>19</v>
      </c>
      <c r="C1014" t="s">
        <v>19</v>
      </c>
      <c r="D1014">
        <v>1013</v>
      </c>
      <c r="E1014" t="s">
        <v>20</v>
      </c>
      <c r="F1014">
        <v>25793</v>
      </c>
      <c r="G1014">
        <v>1013</v>
      </c>
      <c r="H1014">
        <v>360</v>
      </c>
      <c r="I1014" t="str">
        <f t="shared" si="15"/>
        <v>Large</v>
      </c>
      <c r="J1014" t="s">
        <v>2744</v>
      </c>
      <c r="K1014" t="s">
        <v>2745</v>
      </c>
      <c r="L1014" t="s">
        <v>164</v>
      </c>
      <c r="M1014" t="s">
        <v>165</v>
      </c>
      <c r="N1014" t="s">
        <v>1618</v>
      </c>
      <c r="O1014" t="s">
        <v>2746</v>
      </c>
      <c r="P1014">
        <v>439.35160000000002</v>
      </c>
      <c r="Q1014">
        <v>50874967</v>
      </c>
      <c r="R1014" t="s">
        <v>27</v>
      </c>
      <c r="S1014">
        <v>1</v>
      </c>
    </row>
    <row r="1015" spans="1:19" x14ac:dyDescent="0.3">
      <c r="A1015">
        <v>1014</v>
      </c>
      <c r="B1015" t="s">
        <v>19</v>
      </c>
      <c r="C1015" t="s">
        <v>19</v>
      </c>
      <c r="D1015">
        <v>1014</v>
      </c>
      <c r="E1015" t="s">
        <v>20</v>
      </c>
      <c r="F1015">
        <v>25209</v>
      </c>
      <c r="G1015">
        <v>1014</v>
      </c>
      <c r="H1015">
        <v>5</v>
      </c>
      <c r="I1015" t="str">
        <f t="shared" si="15"/>
        <v>Small</v>
      </c>
      <c r="J1015" t="s">
        <v>2747</v>
      </c>
      <c r="K1015" t="s">
        <v>2748</v>
      </c>
      <c r="L1015" t="s">
        <v>23</v>
      </c>
      <c r="M1015" t="s">
        <v>24</v>
      </c>
      <c r="N1015" t="s">
        <v>1978</v>
      </c>
      <c r="O1015" t="s">
        <v>26</v>
      </c>
      <c r="P1015">
        <v>439.24220000000003</v>
      </c>
      <c r="Q1015">
        <v>2514470</v>
      </c>
      <c r="R1015" t="s">
        <v>467</v>
      </c>
      <c r="S1015">
        <v>1</v>
      </c>
    </row>
    <row r="1016" spans="1:19" x14ac:dyDescent="0.3">
      <c r="A1016">
        <v>1015</v>
      </c>
      <c r="B1016" t="s">
        <v>19</v>
      </c>
      <c r="C1016" t="s">
        <v>19</v>
      </c>
      <c r="D1016">
        <v>1015</v>
      </c>
      <c r="E1016" t="s">
        <v>20</v>
      </c>
      <c r="F1016">
        <v>23414</v>
      </c>
      <c r="G1016">
        <v>1015</v>
      </c>
      <c r="H1016">
        <v>52</v>
      </c>
      <c r="I1016" t="str">
        <f t="shared" si="15"/>
        <v>Medium</v>
      </c>
      <c r="J1016" t="s">
        <v>2749</v>
      </c>
      <c r="K1016" t="s">
        <v>2750</v>
      </c>
      <c r="L1016" t="s">
        <v>195</v>
      </c>
      <c r="M1016" t="s">
        <v>196</v>
      </c>
      <c r="N1016" t="s">
        <v>1153</v>
      </c>
      <c r="O1016" t="s">
        <v>410</v>
      </c>
      <c r="P1016">
        <v>438.73419999999999</v>
      </c>
      <c r="Q1016">
        <v>8512000</v>
      </c>
      <c r="R1016" t="s">
        <v>27</v>
      </c>
      <c r="S1016">
        <v>2</v>
      </c>
    </row>
    <row r="1017" spans="1:19" x14ac:dyDescent="0.3">
      <c r="A1017">
        <v>1016</v>
      </c>
      <c r="B1017" t="s">
        <v>19</v>
      </c>
      <c r="C1017" t="s">
        <v>19</v>
      </c>
      <c r="D1017">
        <v>1016</v>
      </c>
      <c r="E1017" t="s">
        <v>20</v>
      </c>
      <c r="F1017">
        <v>26138</v>
      </c>
      <c r="G1017">
        <v>1016</v>
      </c>
      <c r="H1017">
        <v>21</v>
      </c>
      <c r="I1017" t="str">
        <f t="shared" si="15"/>
        <v>Small</v>
      </c>
      <c r="J1017" t="s">
        <v>2751</v>
      </c>
      <c r="K1017" t="s">
        <v>2752</v>
      </c>
      <c r="L1017" t="s">
        <v>176</v>
      </c>
      <c r="M1017" t="s">
        <v>177</v>
      </c>
      <c r="N1017" t="s">
        <v>2753</v>
      </c>
      <c r="O1017" t="s">
        <v>298</v>
      </c>
      <c r="P1017">
        <v>438.29059999999998</v>
      </c>
      <c r="Q1017">
        <v>3059692</v>
      </c>
      <c r="R1017" t="s">
        <v>42</v>
      </c>
      <c r="S1017">
        <v>1</v>
      </c>
    </row>
    <row r="1018" spans="1:19" x14ac:dyDescent="0.3">
      <c r="A1018">
        <v>1017</v>
      </c>
      <c r="B1018" t="s">
        <v>19</v>
      </c>
      <c r="C1018" t="s">
        <v>19</v>
      </c>
      <c r="D1018">
        <v>1017</v>
      </c>
      <c r="E1018" t="s">
        <v>20</v>
      </c>
      <c r="F1018">
        <v>23182</v>
      </c>
      <c r="G1018">
        <v>1017</v>
      </c>
      <c r="H1018">
        <v>17</v>
      </c>
      <c r="I1018" t="str">
        <f t="shared" si="15"/>
        <v>Small</v>
      </c>
      <c r="J1018" t="s">
        <v>2754</v>
      </c>
      <c r="K1018" t="s">
        <v>2755</v>
      </c>
      <c r="L1018" t="s">
        <v>64</v>
      </c>
      <c r="M1018" t="s">
        <v>65</v>
      </c>
      <c r="N1018" t="s">
        <v>67</v>
      </c>
      <c r="O1018" t="s">
        <v>67</v>
      </c>
      <c r="P1018">
        <v>438.22340000000003</v>
      </c>
      <c r="Q1018">
        <v>6264129</v>
      </c>
      <c r="R1018" t="s">
        <v>37</v>
      </c>
      <c r="S1018">
        <v>3</v>
      </c>
    </row>
    <row r="1019" spans="1:19" x14ac:dyDescent="0.3">
      <c r="A1019">
        <v>1018</v>
      </c>
      <c r="B1019" t="s">
        <v>19</v>
      </c>
      <c r="C1019" t="s">
        <v>19</v>
      </c>
      <c r="D1019">
        <v>1018</v>
      </c>
      <c r="E1019" t="s">
        <v>20</v>
      </c>
      <c r="F1019">
        <v>20397</v>
      </c>
      <c r="G1019">
        <v>1018</v>
      </c>
      <c r="H1019">
        <v>162</v>
      </c>
      <c r="I1019" t="str">
        <f t="shared" si="15"/>
        <v>Medium</v>
      </c>
      <c r="J1019" t="s">
        <v>2756</v>
      </c>
      <c r="K1019" t="s">
        <v>2757</v>
      </c>
      <c r="L1019" t="s">
        <v>257</v>
      </c>
      <c r="M1019" t="s">
        <v>258</v>
      </c>
      <c r="N1019" t="s">
        <v>259</v>
      </c>
      <c r="O1019" t="s">
        <v>259</v>
      </c>
      <c r="P1019">
        <v>437.9196</v>
      </c>
      <c r="Q1019">
        <v>16125297</v>
      </c>
      <c r="R1019" t="s">
        <v>42</v>
      </c>
      <c r="S1019">
        <v>4</v>
      </c>
    </row>
    <row r="1020" spans="1:19" x14ac:dyDescent="0.3">
      <c r="A1020">
        <v>1019</v>
      </c>
      <c r="B1020" t="s">
        <v>19</v>
      </c>
      <c r="C1020" t="s">
        <v>19</v>
      </c>
      <c r="D1020">
        <v>1019</v>
      </c>
      <c r="E1020" t="s">
        <v>20</v>
      </c>
      <c r="F1020">
        <v>25887</v>
      </c>
      <c r="G1020">
        <v>1019</v>
      </c>
      <c r="H1020">
        <v>13</v>
      </c>
      <c r="I1020" t="str">
        <f t="shared" si="15"/>
        <v>Small</v>
      </c>
      <c r="J1020" t="s">
        <v>2758</v>
      </c>
      <c r="K1020" t="s">
        <v>2759</v>
      </c>
      <c r="L1020" t="s">
        <v>131</v>
      </c>
      <c r="M1020" t="s">
        <v>132</v>
      </c>
      <c r="N1020" t="s">
        <v>794</v>
      </c>
      <c r="O1020" t="s">
        <v>794</v>
      </c>
      <c r="P1020">
        <v>437.61009999999999</v>
      </c>
      <c r="Q1020">
        <v>2083325</v>
      </c>
      <c r="R1020" t="s">
        <v>262</v>
      </c>
      <c r="S1020">
        <v>1</v>
      </c>
    </row>
    <row r="1021" spans="1:19" x14ac:dyDescent="0.3">
      <c r="A1021">
        <v>1020</v>
      </c>
      <c r="B1021" t="s">
        <v>19</v>
      </c>
      <c r="C1021" t="s">
        <v>19</v>
      </c>
      <c r="D1021">
        <v>1020</v>
      </c>
      <c r="E1021" t="s">
        <v>20</v>
      </c>
      <c r="F1021">
        <v>26508</v>
      </c>
      <c r="G1021">
        <v>1020</v>
      </c>
      <c r="H1021">
        <v>11</v>
      </c>
      <c r="I1021" t="str">
        <f t="shared" si="15"/>
        <v>Small</v>
      </c>
      <c r="J1021" t="s">
        <v>2760</v>
      </c>
      <c r="K1021" t="s">
        <v>2761</v>
      </c>
      <c r="L1021" t="s">
        <v>731</v>
      </c>
      <c r="M1021" t="s">
        <v>732</v>
      </c>
      <c r="N1021" t="s">
        <v>2762</v>
      </c>
      <c r="O1021" t="s">
        <v>734</v>
      </c>
      <c r="P1021">
        <v>436.55799999999999</v>
      </c>
      <c r="Q1021">
        <v>5201409</v>
      </c>
      <c r="R1021" t="s">
        <v>415</v>
      </c>
      <c r="S1021">
        <v>1</v>
      </c>
    </row>
    <row r="1022" spans="1:19" x14ac:dyDescent="0.3">
      <c r="A1022">
        <v>1021</v>
      </c>
      <c r="B1022" t="s">
        <v>19</v>
      </c>
      <c r="C1022" t="s">
        <v>19</v>
      </c>
      <c r="D1022">
        <v>1021</v>
      </c>
      <c r="E1022" t="s">
        <v>20</v>
      </c>
      <c r="F1022">
        <v>25254</v>
      </c>
      <c r="G1022">
        <v>1021</v>
      </c>
      <c r="H1022">
        <v>20</v>
      </c>
      <c r="I1022" t="str">
        <f t="shared" si="15"/>
        <v>Small</v>
      </c>
      <c r="J1022" t="s">
        <v>2763</v>
      </c>
      <c r="K1022" t="s">
        <v>2764</v>
      </c>
      <c r="L1022" t="s">
        <v>547</v>
      </c>
      <c r="M1022" t="s">
        <v>548</v>
      </c>
      <c r="N1022" t="s">
        <v>2765</v>
      </c>
      <c r="O1022" t="s">
        <v>549</v>
      </c>
      <c r="P1022">
        <v>436.1943</v>
      </c>
      <c r="Q1022">
        <v>3669928</v>
      </c>
      <c r="R1022" t="s">
        <v>61</v>
      </c>
      <c r="S1022">
        <v>1</v>
      </c>
    </row>
    <row r="1023" spans="1:19" x14ac:dyDescent="0.3">
      <c r="A1023">
        <v>1022</v>
      </c>
      <c r="B1023" t="s">
        <v>19</v>
      </c>
      <c r="C1023" t="s">
        <v>19</v>
      </c>
      <c r="D1023">
        <v>1022</v>
      </c>
      <c r="E1023" t="s">
        <v>20</v>
      </c>
      <c r="F1023">
        <v>21067</v>
      </c>
      <c r="G1023">
        <v>1022</v>
      </c>
      <c r="H1023">
        <v>87</v>
      </c>
      <c r="I1023" t="str">
        <f t="shared" si="15"/>
        <v>Medium</v>
      </c>
      <c r="J1023" t="s">
        <v>2766</v>
      </c>
      <c r="K1023" t="s">
        <v>2767</v>
      </c>
      <c r="L1023" t="s">
        <v>176</v>
      </c>
      <c r="M1023" t="s">
        <v>177</v>
      </c>
      <c r="N1023" t="s">
        <v>1336</v>
      </c>
      <c r="O1023" t="s">
        <v>179</v>
      </c>
      <c r="P1023">
        <v>435.99590000000001</v>
      </c>
      <c r="Q1023">
        <v>27130228</v>
      </c>
      <c r="R1023" t="s">
        <v>428</v>
      </c>
      <c r="S1023">
        <v>3</v>
      </c>
    </row>
    <row r="1024" spans="1:19" x14ac:dyDescent="0.3">
      <c r="A1024">
        <v>1023</v>
      </c>
      <c r="B1024" t="s">
        <v>19</v>
      </c>
      <c r="C1024" t="s">
        <v>19</v>
      </c>
      <c r="D1024">
        <v>1023</v>
      </c>
      <c r="E1024" t="s">
        <v>20</v>
      </c>
      <c r="F1024">
        <v>24678</v>
      </c>
      <c r="G1024">
        <v>1023</v>
      </c>
      <c r="H1024">
        <v>607</v>
      </c>
      <c r="I1024" t="str">
        <f t="shared" si="15"/>
        <v>Enterprise</v>
      </c>
      <c r="J1024" t="s">
        <v>2768</v>
      </c>
      <c r="K1024" t="s">
        <v>2769</v>
      </c>
      <c r="L1024" t="s">
        <v>95</v>
      </c>
      <c r="M1024" t="s">
        <v>96</v>
      </c>
      <c r="N1024" t="s">
        <v>147</v>
      </c>
      <c r="O1024" t="s">
        <v>147</v>
      </c>
      <c r="P1024">
        <v>435.68459999999999</v>
      </c>
      <c r="Q1024">
        <v>172852037</v>
      </c>
      <c r="R1024" t="s">
        <v>118</v>
      </c>
      <c r="S1024">
        <v>1</v>
      </c>
    </row>
    <row r="1025" spans="1:19" x14ac:dyDescent="0.3">
      <c r="A1025">
        <v>1024</v>
      </c>
      <c r="B1025" t="s">
        <v>19</v>
      </c>
      <c r="C1025" t="s">
        <v>19</v>
      </c>
      <c r="D1025">
        <v>1024</v>
      </c>
      <c r="E1025" t="s">
        <v>20</v>
      </c>
      <c r="F1025">
        <v>2761</v>
      </c>
      <c r="G1025">
        <v>1024</v>
      </c>
      <c r="H1025">
        <v>218</v>
      </c>
      <c r="I1025" t="str">
        <f t="shared" si="15"/>
        <v>Large</v>
      </c>
      <c r="J1025" t="s">
        <v>2770</v>
      </c>
      <c r="K1025" t="s">
        <v>2771</v>
      </c>
      <c r="L1025" t="s">
        <v>360</v>
      </c>
      <c r="M1025" t="s">
        <v>361</v>
      </c>
      <c r="N1025" t="s">
        <v>362</v>
      </c>
      <c r="O1025" t="s">
        <v>362</v>
      </c>
      <c r="P1025">
        <v>435.5514</v>
      </c>
      <c r="Q1025">
        <v>44308383</v>
      </c>
      <c r="R1025" t="s">
        <v>49</v>
      </c>
      <c r="S1025">
        <v>5</v>
      </c>
    </row>
    <row r="1026" spans="1:19" x14ac:dyDescent="0.3">
      <c r="A1026">
        <v>1025</v>
      </c>
      <c r="B1026" t="s">
        <v>19</v>
      </c>
      <c r="C1026" t="s">
        <v>19</v>
      </c>
      <c r="D1026">
        <v>1025</v>
      </c>
      <c r="E1026" t="s">
        <v>20</v>
      </c>
      <c r="F1026">
        <v>24097</v>
      </c>
      <c r="G1026">
        <v>1025</v>
      </c>
      <c r="H1026">
        <v>280</v>
      </c>
      <c r="I1026" t="str">
        <f t="shared" si="15"/>
        <v>Large</v>
      </c>
      <c r="J1026" t="s">
        <v>2772</v>
      </c>
      <c r="K1026" t="s">
        <v>2773</v>
      </c>
      <c r="L1026" t="s">
        <v>77</v>
      </c>
      <c r="M1026" t="s">
        <v>78</v>
      </c>
      <c r="N1026" t="s">
        <v>1395</v>
      </c>
      <c r="O1026" t="s">
        <v>106</v>
      </c>
      <c r="P1026">
        <v>434.87360000000001</v>
      </c>
      <c r="Q1026">
        <v>42945000</v>
      </c>
      <c r="R1026" t="s">
        <v>42</v>
      </c>
      <c r="S1026">
        <v>2</v>
      </c>
    </row>
    <row r="1027" spans="1:19" x14ac:dyDescent="0.3">
      <c r="A1027">
        <v>1026</v>
      </c>
      <c r="B1027" t="s">
        <v>19</v>
      </c>
      <c r="C1027" t="s">
        <v>19</v>
      </c>
      <c r="D1027">
        <v>1026</v>
      </c>
      <c r="E1027" t="s">
        <v>20</v>
      </c>
      <c r="F1027">
        <v>23035</v>
      </c>
      <c r="G1027">
        <v>1026</v>
      </c>
      <c r="H1027">
        <v>123</v>
      </c>
      <c r="I1027" t="str">
        <f t="shared" ref="I1027:I1090" si="16">IF(H1027&lt;=50,"Small",IF(H1027&lt;=200,"Medium",IF(H1027&lt;=500,"Large","Enterprise")))</f>
        <v>Medium</v>
      </c>
      <c r="J1027" t="s">
        <v>2774</v>
      </c>
      <c r="K1027" t="s">
        <v>2775</v>
      </c>
      <c r="L1027" t="s">
        <v>23</v>
      </c>
      <c r="M1027" t="s">
        <v>24</v>
      </c>
      <c r="N1027" t="s">
        <v>504</v>
      </c>
      <c r="O1027" t="s">
        <v>26</v>
      </c>
      <c r="P1027">
        <v>434.65660000000003</v>
      </c>
      <c r="Q1027">
        <v>40404000</v>
      </c>
      <c r="R1027" t="s">
        <v>449</v>
      </c>
      <c r="S1027">
        <v>2</v>
      </c>
    </row>
    <row r="1028" spans="1:19" x14ac:dyDescent="0.3">
      <c r="A1028">
        <v>1027</v>
      </c>
      <c r="B1028" t="s">
        <v>19</v>
      </c>
      <c r="C1028" t="s">
        <v>19</v>
      </c>
      <c r="D1028">
        <v>1027</v>
      </c>
      <c r="E1028" t="s">
        <v>20</v>
      </c>
      <c r="F1028">
        <v>26267</v>
      </c>
      <c r="G1028">
        <v>1027</v>
      </c>
      <c r="H1028">
        <v>17</v>
      </c>
      <c r="I1028" t="str">
        <f t="shared" si="16"/>
        <v>Small</v>
      </c>
      <c r="J1028" t="s">
        <v>2776</v>
      </c>
      <c r="K1028" t="s">
        <v>2777</v>
      </c>
      <c r="L1028" t="s">
        <v>360</v>
      </c>
      <c r="M1028" t="s">
        <v>361</v>
      </c>
      <c r="N1028" t="s">
        <v>1090</v>
      </c>
      <c r="O1028" t="s">
        <v>362</v>
      </c>
      <c r="P1028">
        <v>434.471</v>
      </c>
      <c r="Q1028">
        <v>60095919</v>
      </c>
      <c r="R1028" t="s">
        <v>262</v>
      </c>
      <c r="S1028">
        <v>1</v>
      </c>
    </row>
    <row r="1029" spans="1:19" x14ac:dyDescent="0.3">
      <c r="A1029">
        <v>1028</v>
      </c>
      <c r="B1029" t="s">
        <v>19</v>
      </c>
      <c r="C1029" t="s">
        <v>19</v>
      </c>
      <c r="D1029">
        <v>1028</v>
      </c>
      <c r="E1029" t="s">
        <v>20</v>
      </c>
      <c r="F1029">
        <v>25860</v>
      </c>
      <c r="G1029">
        <v>1028</v>
      </c>
      <c r="H1029">
        <v>42</v>
      </c>
      <c r="I1029" t="str">
        <f t="shared" si="16"/>
        <v>Small</v>
      </c>
      <c r="J1029" t="s">
        <v>2778</v>
      </c>
      <c r="K1029" t="s">
        <v>2779</v>
      </c>
      <c r="L1029" t="s">
        <v>95</v>
      </c>
      <c r="M1029" t="s">
        <v>96</v>
      </c>
      <c r="N1029" t="s">
        <v>1454</v>
      </c>
      <c r="O1029" t="s">
        <v>150</v>
      </c>
      <c r="P1029">
        <v>434.16050000000001</v>
      </c>
      <c r="Q1029">
        <v>2024399</v>
      </c>
      <c r="R1029" t="s">
        <v>37</v>
      </c>
      <c r="S1029">
        <v>1</v>
      </c>
    </row>
    <row r="1030" spans="1:19" x14ac:dyDescent="0.3">
      <c r="A1030">
        <v>1029</v>
      </c>
      <c r="B1030" t="s">
        <v>19</v>
      </c>
      <c r="C1030" t="s">
        <v>19</v>
      </c>
      <c r="D1030">
        <v>1029</v>
      </c>
      <c r="E1030" t="s">
        <v>20</v>
      </c>
      <c r="F1030">
        <v>23353</v>
      </c>
      <c r="G1030">
        <v>1029</v>
      </c>
      <c r="H1030">
        <v>29</v>
      </c>
      <c r="I1030" t="str">
        <f t="shared" si="16"/>
        <v>Small</v>
      </c>
      <c r="J1030" t="s">
        <v>2780</v>
      </c>
      <c r="K1030" t="s">
        <v>2781</v>
      </c>
      <c r="L1030" t="s">
        <v>64</v>
      </c>
      <c r="M1030" t="s">
        <v>65</v>
      </c>
      <c r="N1030" t="s">
        <v>66</v>
      </c>
      <c r="O1030" t="s">
        <v>67</v>
      </c>
      <c r="P1030">
        <v>433.68579999999997</v>
      </c>
      <c r="Q1030">
        <v>3008979</v>
      </c>
      <c r="R1030" t="s">
        <v>42</v>
      </c>
      <c r="S1030">
        <v>2</v>
      </c>
    </row>
    <row r="1031" spans="1:19" x14ac:dyDescent="0.3">
      <c r="A1031">
        <v>1030</v>
      </c>
      <c r="B1031" t="s">
        <v>19</v>
      </c>
      <c r="C1031" t="s">
        <v>19</v>
      </c>
      <c r="D1031">
        <v>1030</v>
      </c>
      <c r="E1031" t="s">
        <v>20</v>
      </c>
      <c r="F1031">
        <v>25720</v>
      </c>
      <c r="G1031">
        <v>1030</v>
      </c>
      <c r="H1031">
        <v>19</v>
      </c>
      <c r="I1031" t="str">
        <f t="shared" si="16"/>
        <v>Small</v>
      </c>
      <c r="J1031" t="s">
        <v>2782</v>
      </c>
      <c r="K1031" t="s">
        <v>2783</v>
      </c>
      <c r="L1031" t="s">
        <v>33</v>
      </c>
      <c r="M1031" t="s">
        <v>34</v>
      </c>
      <c r="N1031" t="s">
        <v>2011</v>
      </c>
      <c r="O1031" t="s">
        <v>36</v>
      </c>
      <c r="P1031">
        <v>431.8811</v>
      </c>
      <c r="Q1031">
        <v>3412310</v>
      </c>
      <c r="R1031" t="s">
        <v>144</v>
      </c>
      <c r="S1031">
        <v>1</v>
      </c>
    </row>
    <row r="1032" spans="1:19" x14ac:dyDescent="0.3">
      <c r="A1032">
        <v>1031</v>
      </c>
      <c r="B1032" t="s">
        <v>19</v>
      </c>
      <c r="C1032" t="s">
        <v>19</v>
      </c>
      <c r="D1032">
        <v>1031</v>
      </c>
      <c r="E1032" t="s">
        <v>20</v>
      </c>
      <c r="F1032">
        <v>25099</v>
      </c>
      <c r="G1032">
        <v>1031</v>
      </c>
      <c r="H1032">
        <v>21</v>
      </c>
      <c r="I1032" t="str">
        <f t="shared" si="16"/>
        <v>Small</v>
      </c>
      <c r="J1032" t="s">
        <v>2784</v>
      </c>
      <c r="K1032" t="s">
        <v>2785</v>
      </c>
      <c r="L1032" t="s">
        <v>195</v>
      </c>
      <c r="M1032" t="s">
        <v>196</v>
      </c>
      <c r="N1032" t="s">
        <v>2145</v>
      </c>
      <c r="O1032" t="s">
        <v>410</v>
      </c>
      <c r="P1032">
        <v>431.82690000000002</v>
      </c>
      <c r="Q1032">
        <v>2137008</v>
      </c>
      <c r="R1032" t="s">
        <v>42</v>
      </c>
      <c r="S1032">
        <v>1</v>
      </c>
    </row>
    <row r="1033" spans="1:19" x14ac:dyDescent="0.3">
      <c r="A1033">
        <v>1032</v>
      </c>
      <c r="B1033" t="s">
        <v>19</v>
      </c>
      <c r="C1033" t="s">
        <v>19</v>
      </c>
      <c r="D1033">
        <v>1032</v>
      </c>
      <c r="E1033" t="s">
        <v>20</v>
      </c>
      <c r="F1033">
        <v>26139</v>
      </c>
      <c r="G1033">
        <v>1032</v>
      </c>
      <c r="H1033">
        <v>133</v>
      </c>
      <c r="I1033" t="str">
        <f t="shared" si="16"/>
        <v>Medium</v>
      </c>
      <c r="J1033" t="s">
        <v>2786</v>
      </c>
      <c r="K1033" t="s">
        <v>2787</v>
      </c>
      <c r="L1033" t="s">
        <v>257</v>
      </c>
      <c r="M1033" t="s">
        <v>258</v>
      </c>
      <c r="N1033" t="s">
        <v>2788</v>
      </c>
      <c r="O1033" t="s">
        <v>259</v>
      </c>
      <c r="P1033">
        <v>431.70710000000003</v>
      </c>
      <c r="Q1033">
        <v>10117679</v>
      </c>
      <c r="R1033" t="s">
        <v>144</v>
      </c>
      <c r="S1033">
        <v>1</v>
      </c>
    </row>
    <row r="1034" spans="1:19" x14ac:dyDescent="0.3">
      <c r="A1034">
        <v>1033</v>
      </c>
      <c r="B1034" t="s">
        <v>19</v>
      </c>
      <c r="C1034" t="s">
        <v>19</v>
      </c>
      <c r="D1034">
        <v>1033</v>
      </c>
      <c r="E1034" t="s">
        <v>20</v>
      </c>
      <c r="F1034">
        <v>24985</v>
      </c>
      <c r="G1034">
        <v>1033</v>
      </c>
      <c r="H1034">
        <v>10</v>
      </c>
      <c r="I1034" t="str">
        <f t="shared" si="16"/>
        <v>Small</v>
      </c>
      <c r="J1034" t="s">
        <v>2789</v>
      </c>
      <c r="K1034" t="s">
        <v>2790</v>
      </c>
      <c r="L1034" t="s">
        <v>23</v>
      </c>
      <c r="M1034" t="s">
        <v>24</v>
      </c>
      <c r="N1034" t="s">
        <v>1978</v>
      </c>
      <c r="O1034" t="s">
        <v>26</v>
      </c>
      <c r="P1034">
        <v>431.46820000000002</v>
      </c>
      <c r="Q1034">
        <v>2386388</v>
      </c>
      <c r="R1034" t="s">
        <v>61</v>
      </c>
      <c r="S1034">
        <v>1</v>
      </c>
    </row>
    <row r="1035" spans="1:19" x14ac:dyDescent="0.3">
      <c r="A1035">
        <v>1034</v>
      </c>
      <c r="B1035" t="s">
        <v>19</v>
      </c>
      <c r="C1035" t="s">
        <v>19</v>
      </c>
      <c r="D1035">
        <v>1034</v>
      </c>
      <c r="E1035" t="s">
        <v>20</v>
      </c>
      <c r="F1035">
        <v>24862</v>
      </c>
      <c r="G1035">
        <v>1034</v>
      </c>
      <c r="H1035">
        <v>75</v>
      </c>
      <c r="I1035" t="str">
        <f t="shared" si="16"/>
        <v>Medium</v>
      </c>
      <c r="J1035" t="s">
        <v>2791</v>
      </c>
      <c r="K1035" t="s">
        <v>2792</v>
      </c>
      <c r="L1035" t="s">
        <v>189</v>
      </c>
      <c r="M1035" t="s">
        <v>190</v>
      </c>
      <c r="N1035" t="s">
        <v>2793</v>
      </c>
      <c r="O1035" t="s">
        <v>192</v>
      </c>
      <c r="P1035">
        <v>430.53</v>
      </c>
      <c r="Q1035">
        <v>2220146</v>
      </c>
      <c r="R1035" t="s">
        <v>30</v>
      </c>
      <c r="S1035">
        <v>1</v>
      </c>
    </row>
    <row r="1036" spans="1:19" x14ac:dyDescent="0.3">
      <c r="A1036">
        <v>1035</v>
      </c>
      <c r="B1036" t="s">
        <v>19</v>
      </c>
      <c r="C1036" t="s">
        <v>19</v>
      </c>
      <c r="D1036">
        <v>1035</v>
      </c>
      <c r="E1036" t="s">
        <v>20</v>
      </c>
      <c r="F1036">
        <v>26154</v>
      </c>
      <c r="G1036">
        <v>1035</v>
      </c>
      <c r="H1036">
        <v>27</v>
      </c>
      <c r="I1036" t="str">
        <f t="shared" si="16"/>
        <v>Small</v>
      </c>
      <c r="J1036" t="s">
        <v>2794</v>
      </c>
      <c r="K1036" t="s">
        <v>2795</v>
      </c>
      <c r="L1036" t="s">
        <v>45</v>
      </c>
      <c r="M1036" t="s">
        <v>46</v>
      </c>
      <c r="N1036" t="s">
        <v>2796</v>
      </c>
      <c r="O1036" t="s">
        <v>48</v>
      </c>
      <c r="P1036">
        <v>429.33229999999998</v>
      </c>
      <c r="Q1036">
        <v>7753897</v>
      </c>
      <c r="R1036" t="s">
        <v>128</v>
      </c>
      <c r="S1036">
        <v>1</v>
      </c>
    </row>
    <row r="1037" spans="1:19" x14ac:dyDescent="0.3">
      <c r="A1037">
        <v>1036</v>
      </c>
      <c r="B1037" t="s">
        <v>19</v>
      </c>
      <c r="C1037" t="s">
        <v>19</v>
      </c>
      <c r="D1037">
        <v>1036</v>
      </c>
      <c r="E1037" t="s">
        <v>20</v>
      </c>
      <c r="F1037">
        <v>25273</v>
      </c>
      <c r="G1037">
        <v>1036</v>
      </c>
      <c r="H1037">
        <v>29</v>
      </c>
      <c r="I1037" t="str">
        <f t="shared" si="16"/>
        <v>Small</v>
      </c>
      <c r="J1037" t="s">
        <v>2797</v>
      </c>
      <c r="K1037" t="s">
        <v>2798</v>
      </c>
      <c r="L1037" t="s">
        <v>131</v>
      </c>
      <c r="M1037" t="s">
        <v>132</v>
      </c>
      <c r="N1037" t="s">
        <v>794</v>
      </c>
      <c r="O1037" t="s">
        <v>794</v>
      </c>
      <c r="P1037">
        <v>428.6026</v>
      </c>
      <c r="Q1037">
        <v>4842000</v>
      </c>
      <c r="R1037" t="s">
        <v>144</v>
      </c>
      <c r="S1037">
        <v>1</v>
      </c>
    </row>
    <row r="1038" spans="1:19" x14ac:dyDescent="0.3">
      <c r="A1038">
        <v>1037</v>
      </c>
      <c r="B1038" t="s">
        <v>19</v>
      </c>
      <c r="C1038" t="s">
        <v>19</v>
      </c>
      <c r="D1038">
        <v>1037</v>
      </c>
      <c r="E1038" t="s">
        <v>20</v>
      </c>
      <c r="F1038">
        <v>24924</v>
      </c>
      <c r="G1038">
        <v>1037</v>
      </c>
      <c r="H1038">
        <v>33</v>
      </c>
      <c r="I1038" t="str">
        <f t="shared" si="16"/>
        <v>Small</v>
      </c>
      <c r="J1038" t="s">
        <v>2799</v>
      </c>
      <c r="K1038" t="s">
        <v>2800</v>
      </c>
      <c r="L1038" t="s">
        <v>131</v>
      </c>
      <c r="M1038" t="s">
        <v>132</v>
      </c>
      <c r="N1038" t="s">
        <v>143</v>
      </c>
      <c r="O1038" t="s">
        <v>143</v>
      </c>
      <c r="P1038">
        <v>428.51010000000002</v>
      </c>
      <c r="Q1038">
        <v>11503291</v>
      </c>
      <c r="R1038" t="s">
        <v>121</v>
      </c>
      <c r="S1038">
        <v>1</v>
      </c>
    </row>
    <row r="1039" spans="1:19" x14ac:dyDescent="0.3">
      <c r="A1039">
        <v>1038</v>
      </c>
      <c r="B1039" t="s">
        <v>19</v>
      </c>
      <c r="C1039" t="s">
        <v>19</v>
      </c>
      <c r="D1039">
        <v>1038</v>
      </c>
      <c r="E1039" t="s">
        <v>20</v>
      </c>
      <c r="F1039">
        <v>23795</v>
      </c>
      <c r="G1039">
        <v>1038</v>
      </c>
      <c r="H1039">
        <v>80</v>
      </c>
      <c r="I1039" t="str">
        <f t="shared" si="16"/>
        <v>Medium</v>
      </c>
      <c r="J1039" t="s">
        <v>2801</v>
      </c>
      <c r="K1039" t="s">
        <v>2802</v>
      </c>
      <c r="L1039" t="s">
        <v>360</v>
      </c>
      <c r="M1039" t="s">
        <v>361</v>
      </c>
      <c r="N1039" t="s">
        <v>2803</v>
      </c>
      <c r="O1039" t="s">
        <v>362</v>
      </c>
      <c r="P1039">
        <v>428.35270000000003</v>
      </c>
      <c r="Q1039">
        <v>9984128</v>
      </c>
      <c r="R1039" t="s">
        <v>428</v>
      </c>
      <c r="S1039">
        <v>2</v>
      </c>
    </row>
    <row r="1040" spans="1:19" x14ac:dyDescent="0.3">
      <c r="A1040">
        <v>1039</v>
      </c>
      <c r="B1040" t="s">
        <v>19</v>
      </c>
      <c r="C1040" t="s">
        <v>19</v>
      </c>
      <c r="D1040">
        <v>1039</v>
      </c>
      <c r="E1040" t="s">
        <v>20</v>
      </c>
      <c r="F1040">
        <v>22996</v>
      </c>
      <c r="G1040">
        <v>1039</v>
      </c>
      <c r="H1040">
        <v>11</v>
      </c>
      <c r="I1040" t="str">
        <f t="shared" si="16"/>
        <v>Small</v>
      </c>
      <c r="J1040" t="s">
        <v>2804</v>
      </c>
      <c r="K1040" t="s">
        <v>2805</v>
      </c>
      <c r="L1040" t="s">
        <v>210</v>
      </c>
      <c r="M1040" t="s">
        <v>211</v>
      </c>
      <c r="N1040" t="s">
        <v>2806</v>
      </c>
      <c r="O1040" t="s">
        <v>481</v>
      </c>
      <c r="P1040">
        <v>428.06279999999998</v>
      </c>
      <c r="Q1040">
        <v>10063019</v>
      </c>
      <c r="R1040" t="s">
        <v>27</v>
      </c>
      <c r="S1040">
        <v>2</v>
      </c>
    </row>
    <row r="1041" spans="1:19" x14ac:dyDescent="0.3">
      <c r="A1041">
        <v>1040</v>
      </c>
      <c r="B1041" t="s">
        <v>19</v>
      </c>
      <c r="C1041" t="s">
        <v>19</v>
      </c>
      <c r="D1041">
        <v>1040</v>
      </c>
      <c r="E1041" t="s">
        <v>20</v>
      </c>
      <c r="F1041">
        <v>23089</v>
      </c>
      <c r="G1041">
        <v>1040</v>
      </c>
      <c r="H1041">
        <v>29</v>
      </c>
      <c r="I1041" t="str">
        <f t="shared" si="16"/>
        <v>Small</v>
      </c>
      <c r="J1041" t="s">
        <v>2807</v>
      </c>
      <c r="K1041" t="s">
        <v>2808</v>
      </c>
      <c r="L1041" t="s">
        <v>131</v>
      </c>
      <c r="M1041" t="s">
        <v>132</v>
      </c>
      <c r="N1041" t="s">
        <v>133</v>
      </c>
      <c r="O1041" t="s">
        <v>133</v>
      </c>
      <c r="P1041">
        <v>427.91430000000003</v>
      </c>
      <c r="Q1041">
        <v>10185405</v>
      </c>
      <c r="R1041" t="s">
        <v>467</v>
      </c>
      <c r="S1041">
        <v>2</v>
      </c>
    </row>
    <row r="1042" spans="1:19" x14ac:dyDescent="0.3">
      <c r="A1042">
        <v>1041</v>
      </c>
      <c r="B1042" t="s">
        <v>19</v>
      </c>
      <c r="C1042" t="s">
        <v>19</v>
      </c>
      <c r="D1042">
        <v>1041</v>
      </c>
      <c r="E1042" t="s">
        <v>20</v>
      </c>
      <c r="F1042">
        <v>23420</v>
      </c>
      <c r="G1042">
        <v>1041</v>
      </c>
      <c r="H1042">
        <v>9</v>
      </c>
      <c r="I1042" t="str">
        <f t="shared" si="16"/>
        <v>Small</v>
      </c>
      <c r="J1042" t="s">
        <v>2809</v>
      </c>
      <c r="K1042" t="s">
        <v>2810</v>
      </c>
      <c r="L1042" t="s">
        <v>33</v>
      </c>
      <c r="M1042" t="s">
        <v>34</v>
      </c>
      <c r="N1042" t="s">
        <v>413</v>
      </c>
      <c r="O1042" t="s">
        <v>414</v>
      </c>
      <c r="P1042">
        <v>427.74250000000001</v>
      </c>
      <c r="Q1042">
        <v>7690000</v>
      </c>
      <c r="R1042" t="s">
        <v>243</v>
      </c>
      <c r="S1042">
        <v>2</v>
      </c>
    </row>
    <row r="1043" spans="1:19" x14ac:dyDescent="0.3">
      <c r="A1043">
        <v>1042</v>
      </c>
      <c r="B1043" t="s">
        <v>19</v>
      </c>
      <c r="C1043" t="s">
        <v>19</v>
      </c>
      <c r="D1043">
        <v>1042</v>
      </c>
      <c r="E1043" t="s">
        <v>20</v>
      </c>
      <c r="F1043">
        <v>24006</v>
      </c>
      <c r="G1043">
        <v>1042</v>
      </c>
      <c r="H1043">
        <v>22</v>
      </c>
      <c r="I1043" t="str">
        <f t="shared" si="16"/>
        <v>Small</v>
      </c>
      <c r="J1043" t="s">
        <v>2811</v>
      </c>
      <c r="K1043" t="s">
        <v>2812</v>
      </c>
      <c r="L1043" t="s">
        <v>257</v>
      </c>
      <c r="M1043" t="s">
        <v>258</v>
      </c>
      <c r="N1043" t="s">
        <v>259</v>
      </c>
      <c r="O1043" t="s">
        <v>259</v>
      </c>
      <c r="P1043">
        <v>427.61630000000002</v>
      </c>
      <c r="Q1043">
        <v>7260000</v>
      </c>
      <c r="R1043" t="s">
        <v>151</v>
      </c>
      <c r="S1043">
        <v>2</v>
      </c>
    </row>
    <row r="1044" spans="1:19" x14ac:dyDescent="0.3">
      <c r="A1044">
        <v>1043</v>
      </c>
      <c r="B1044" t="s">
        <v>19</v>
      </c>
      <c r="C1044" t="s">
        <v>19</v>
      </c>
      <c r="D1044">
        <v>1043</v>
      </c>
      <c r="E1044" t="s">
        <v>20</v>
      </c>
      <c r="F1044">
        <v>25591</v>
      </c>
      <c r="G1044">
        <v>1043</v>
      </c>
      <c r="H1044">
        <v>18</v>
      </c>
      <c r="I1044" t="str">
        <f t="shared" si="16"/>
        <v>Small</v>
      </c>
      <c r="J1044" t="s">
        <v>2813</v>
      </c>
      <c r="K1044" t="s">
        <v>2814</v>
      </c>
      <c r="L1044" t="s">
        <v>547</v>
      </c>
      <c r="M1044" t="s">
        <v>548</v>
      </c>
      <c r="N1044" t="s">
        <v>549</v>
      </c>
      <c r="O1044" t="s">
        <v>549</v>
      </c>
      <c r="P1044">
        <v>427.58179999999999</v>
      </c>
      <c r="Q1044">
        <v>3180527</v>
      </c>
      <c r="R1044" t="s">
        <v>37</v>
      </c>
      <c r="S1044">
        <v>1</v>
      </c>
    </row>
    <row r="1045" spans="1:19" x14ac:dyDescent="0.3">
      <c r="A1045">
        <v>1044</v>
      </c>
      <c r="B1045" t="s">
        <v>19</v>
      </c>
      <c r="C1045" t="s">
        <v>19</v>
      </c>
      <c r="D1045">
        <v>1044</v>
      </c>
      <c r="E1045" t="s">
        <v>20</v>
      </c>
      <c r="F1045">
        <v>26173</v>
      </c>
      <c r="G1045">
        <v>1044</v>
      </c>
      <c r="H1045">
        <v>98</v>
      </c>
      <c r="I1045" t="str">
        <f t="shared" si="16"/>
        <v>Medium</v>
      </c>
      <c r="J1045" t="s">
        <v>2815</v>
      </c>
      <c r="K1045" t="s">
        <v>2816</v>
      </c>
      <c r="L1045" t="s">
        <v>311</v>
      </c>
      <c r="M1045" t="s">
        <v>369</v>
      </c>
      <c r="N1045" t="s">
        <v>370</v>
      </c>
      <c r="O1045" t="s">
        <v>370</v>
      </c>
      <c r="P1045">
        <v>427.3904</v>
      </c>
      <c r="Q1045">
        <v>10590000</v>
      </c>
      <c r="R1045" t="s">
        <v>121</v>
      </c>
      <c r="S1045">
        <v>1</v>
      </c>
    </row>
    <row r="1046" spans="1:19" x14ac:dyDescent="0.3">
      <c r="A1046">
        <v>1045</v>
      </c>
      <c r="B1046" t="s">
        <v>19</v>
      </c>
      <c r="C1046" t="s">
        <v>19</v>
      </c>
      <c r="D1046">
        <v>1045</v>
      </c>
      <c r="E1046" t="s">
        <v>20</v>
      </c>
      <c r="F1046">
        <v>25661</v>
      </c>
      <c r="G1046">
        <v>1045</v>
      </c>
      <c r="H1046">
        <v>50</v>
      </c>
      <c r="I1046" t="str">
        <f t="shared" si="16"/>
        <v>Small</v>
      </c>
      <c r="J1046" t="s">
        <v>2817</v>
      </c>
      <c r="K1046" t="s">
        <v>2818</v>
      </c>
      <c r="L1046" t="s">
        <v>170</v>
      </c>
      <c r="M1046" t="s">
        <v>171</v>
      </c>
      <c r="N1046" t="s">
        <v>2819</v>
      </c>
      <c r="O1046" t="s">
        <v>377</v>
      </c>
      <c r="P1046">
        <v>427.34789999999998</v>
      </c>
      <c r="Q1046">
        <v>7019000</v>
      </c>
      <c r="R1046" t="s">
        <v>128</v>
      </c>
      <c r="S1046">
        <v>1</v>
      </c>
    </row>
    <row r="1047" spans="1:19" x14ac:dyDescent="0.3">
      <c r="A1047">
        <v>1046</v>
      </c>
      <c r="B1047" t="s">
        <v>19</v>
      </c>
      <c r="C1047" t="s">
        <v>19</v>
      </c>
      <c r="D1047">
        <v>1046</v>
      </c>
      <c r="E1047" t="s">
        <v>20</v>
      </c>
      <c r="F1047">
        <v>23641</v>
      </c>
      <c r="G1047">
        <v>1046</v>
      </c>
      <c r="H1047">
        <v>10</v>
      </c>
      <c r="I1047" t="str">
        <f t="shared" si="16"/>
        <v>Small</v>
      </c>
      <c r="J1047" t="s">
        <v>2820</v>
      </c>
      <c r="K1047" t="s">
        <v>2821</v>
      </c>
      <c r="L1047" t="s">
        <v>23</v>
      </c>
      <c r="M1047" t="s">
        <v>24</v>
      </c>
      <c r="N1047" t="s">
        <v>277</v>
      </c>
      <c r="O1047" t="s">
        <v>277</v>
      </c>
      <c r="P1047">
        <v>426.87900000000002</v>
      </c>
      <c r="Q1047">
        <v>3436400</v>
      </c>
      <c r="R1047" t="s">
        <v>151</v>
      </c>
      <c r="S1047">
        <v>2</v>
      </c>
    </row>
    <row r="1048" spans="1:19" x14ac:dyDescent="0.3">
      <c r="A1048">
        <v>1047</v>
      </c>
      <c r="B1048" t="s">
        <v>19</v>
      </c>
      <c r="C1048" t="s">
        <v>19</v>
      </c>
      <c r="D1048">
        <v>1047</v>
      </c>
      <c r="E1048" t="s">
        <v>20</v>
      </c>
      <c r="F1048">
        <v>23459</v>
      </c>
      <c r="G1048">
        <v>1047</v>
      </c>
      <c r="H1048">
        <v>33</v>
      </c>
      <c r="I1048" t="str">
        <f t="shared" si="16"/>
        <v>Small</v>
      </c>
      <c r="J1048" t="s">
        <v>2822</v>
      </c>
      <c r="K1048" t="s">
        <v>2823</v>
      </c>
      <c r="L1048" t="s">
        <v>185</v>
      </c>
      <c r="M1048" t="s">
        <v>186</v>
      </c>
      <c r="N1048" t="s">
        <v>185</v>
      </c>
      <c r="O1048" t="s">
        <v>179</v>
      </c>
      <c r="P1048">
        <v>425.39729999999997</v>
      </c>
      <c r="Q1048">
        <v>6312029</v>
      </c>
      <c r="R1048" t="s">
        <v>516</v>
      </c>
      <c r="S1048">
        <v>2</v>
      </c>
    </row>
    <row r="1049" spans="1:19" x14ac:dyDescent="0.3">
      <c r="A1049">
        <v>1048</v>
      </c>
      <c r="B1049" t="s">
        <v>19</v>
      </c>
      <c r="C1049" t="s">
        <v>19</v>
      </c>
      <c r="D1049">
        <v>1048</v>
      </c>
      <c r="E1049" t="s">
        <v>20</v>
      </c>
      <c r="F1049">
        <v>25712</v>
      </c>
      <c r="G1049">
        <v>1048</v>
      </c>
      <c r="H1049">
        <v>23</v>
      </c>
      <c r="I1049" t="str">
        <f t="shared" si="16"/>
        <v>Small</v>
      </c>
      <c r="J1049" t="s">
        <v>2824</v>
      </c>
      <c r="K1049" t="s">
        <v>2825</v>
      </c>
      <c r="L1049" t="s">
        <v>530</v>
      </c>
      <c r="M1049" t="s">
        <v>531</v>
      </c>
      <c r="N1049" t="s">
        <v>172</v>
      </c>
      <c r="O1049" t="s">
        <v>2739</v>
      </c>
      <c r="P1049">
        <v>424.98809999999997</v>
      </c>
      <c r="Q1049">
        <v>5567704</v>
      </c>
      <c r="R1049" t="s">
        <v>182</v>
      </c>
      <c r="S1049">
        <v>1</v>
      </c>
    </row>
    <row r="1050" spans="1:19" x14ac:dyDescent="0.3">
      <c r="A1050">
        <v>1049</v>
      </c>
      <c r="B1050" t="s">
        <v>19</v>
      </c>
      <c r="C1050" t="s">
        <v>19</v>
      </c>
      <c r="D1050">
        <v>1049</v>
      </c>
      <c r="E1050" t="s">
        <v>20</v>
      </c>
      <c r="F1050">
        <v>25968</v>
      </c>
      <c r="G1050">
        <v>1049</v>
      </c>
      <c r="H1050">
        <v>62</v>
      </c>
      <c r="I1050" t="str">
        <f t="shared" si="16"/>
        <v>Medium</v>
      </c>
      <c r="J1050" t="s">
        <v>2826</v>
      </c>
      <c r="K1050" t="s">
        <v>2827</v>
      </c>
      <c r="L1050" t="s">
        <v>215</v>
      </c>
      <c r="M1050" t="s">
        <v>216</v>
      </c>
      <c r="N1050" t="s">
        <v>2828</v>
      </c>
      <c r="O1050" t="s">
        <v>2829</v>
      </c>
      <c r="P1050">
        <v>424.60770000000002</v>
      </c>
      <c r="Q1050">
        <v>46251968</v>
      </c>
      <c r="R1050" t="s">
        <v>262</v>
      </c>
      <c r="S1050">
        <v>1</v>
      </c>
    </row>
    <row r="1051" spans="1:19" x14ac:dyDescent="0.3">
      <c r="A1051">
        <v>1050</v>
      </c>
      <c r="B1051" t="s">
        <v>19</v>
      </c>
      <c r="C1051" t="s">
        <v>19</v>
      </c>
      <c r="D1051">
        <v>1050</v>
      </c>
      <c r="E1051" t="s">
        <v>20</v>
      </c>
      <c r="F1051">
        <v>21399</v>
      </c>
      <c r="G1051">
        <v>1050</v>
      </c>
      <c r="H1051">
        <v>43</v>
      </c>
      <c r="I1051" t="str">
        <f t="shared" si="16"/>
        <v>Small</v>
      </c>
      <c r="J1051" t="s">
        <v>2830</v>
      </c>
      <c r="K1051" t="s">
        <v>2831</v>
      </c>
      <c r="L1051" t="s">
        <v>64</v>
      </c>
      <c r="M1051" t="s">
        <v>65</v>
      </c>
      <c r="N1051" t="s">
        <v>66</v>
      </c>
      <c r="O1051" t="s">
        <v>67</v>
      </c>
      <c r="P1051">
        <v>423.93470000000002</v>
      </c>
      <c r="Q1051">
        <v>4610982</v>
      </c>
      <c r="R1051" t="s">
        <v>128</v>
      </c>
      <c r="S1051">
        <v>3</v>
      </c>
    </row>
    <row r="1052" spans="1:19" x14ac:dyDescent="0.3">
      <c r="A1052">
        <v>1051</v>
      </c>
      <c r="B1052" t="s">
        <v>19</v>
      </c>
      <c r="C1052" t="s">
        <v>19</v>
      </c>
      <c r="D1052">
        <v>1051</v>
      </c>
      <c r="E1052" t="s">
        <v>20</v>
      </c>
      <c r="F1052">
        <v>21235</v>
      </c>
      <c r="G1052">
        <v>1051</v>
      </c>
      <c r="H1052">
        <v>90</v>
      </c>
      <c r="I1052" t="str">
        <f t="shared" si="16"/>
        <v>Medium</v>
      </c>
      <c r="J1052" t="s">
        <v>2832</v>
      </c>
      <c r="K1052" t="s">
        <v>2833</v>
      </c>
      <c r="L1052" t="s">
        <v>23</v>
      </c>
      <c r="M1052" t="s">
        <v>24</v>
      </c>
      <c r="N1052" t="s">
        <v>2834</v>
      </c>
      <c r="O1052" t="s">
        <v>26</v>
      </c>
      <c r="P1052">
        <v>423.69049999999999</v>
      </c>
      <c r="Q1052">
        <v>15646129</v>
      </c>
      <c r="R1052" t="s">
        <v>121</v>
      </c>
      <c r="S1052">
        <v>2</v>
      </c>
    </row>
    <row r="1053" spans="1:19" x14ac:dyDescent="0.3">
      <c r="A1053">
        <v>1052</v>
      </c>
      <c r="B1053" t="s">
        <v>19</v>
      </c>
      <c r="C1053" t="s">
        <v>19</v>
      </c>
      <c r="D1053">
        <v>1052</v>
      </c>
      <c r="E1053" t="s">
        <v>20</v>
      </c>
      <c r="F1053">
        <v>25485</v>
      </c>
      <c r="G1053">
        <v>1052</v>
      </c>
      <c r="H1053">
        <v>7</v>
      </c>
      <c r="I1053" t="str">
        <f t="shared" si="16"/>
        <v>Small</v>
      </c>
      <c r="J1053" t="s">
        <v>2835</v>
      </c>
      <c r="K1053" t="s">
        <v>2836</v>
      </c>
      <c r="L1053" t="s">
        <v>95</v>
      </c>
      <c r="M1053" t="s">
        <v>96</v>
      </c>
      <c r="N1053" t="s">
        <v>147</v>
      </c>
      <c r="O1053" t="s">
        <v>147</v>
      </c>
      <c r="P1053">
        <v>423.44619999999998</v>
      </c>
      <c r="Q1053">
        <v>2800437</v>
      </c>
      <c r="R1053" t="s">
        <v>243</v>
      </c>
      <c r="S1053">
        <v>1</v>
      </c>
    </row>
    <row r="1054" spans="1:19" x14ac:dyDescent="0.3">
      <c r="A1054">
        <v>1053</v>
      </c>
      <c r="B1054" t="s">
        <v>19</v>
      </c>
      <c r="C1054" t="s">
        <v>19</v>
      </c>
      <c r="D1054">
        <v>1053</v>
      </c>
      <c r="E1054" t="s">
        <v>20</v>
      </c>
      <c r="F1054">
        <v>25106</v>
      </c>
      <c r="G1054">
        <v>1053</v>
      </c>
      <c r="H1054">
        <v>22</v>
      </c>
      <c r="I1054" t="str">
        <f t="shared" si="16"/>
        <v>Small</v>
      </c>
      <c r="J1054" t="s">
        <v>2837</v>
      </c>
      <c r="K1054" t="s">
        <v>2838</v>
      </c>
      <c r="L1054" t="s">
        <v>131</v>
      </c>
      <c r="M1054" t="s">
        <v>132</v>
      </c>
      <c r="N1054" t="s">
        <v>133</v>
      </c>
      <c r="O1054" t="s">
        <v>133</v>
      </c>
      <c r="P1054">
        <v>423.42509999999999</v>
      </c>
      <c r="Q1054">
        <v>5467756</v>
      </c>
      <c r="R1054" t="s">
        <v>49</v>
      </c>
      <c r="S1054">
        <v>1</v>
      </c>
    </row>
    <row r="1055" spans="1:19" x14ac:dyDescent="0.3">
      <c r="A1055">
        <v>1054</v>
      </c>
      <c r="B1055" t="s">
        <v>19</v>
      </c>
      <c r="C1055" t="s">
        <v>19</v>
      </c>
      <c r="D1055">
        <v>1054</v>
      </c>
      <c r="E1055" t="s">
        <v>20</v>
      </c>
      <c r="F1055">
        <v>25466</v>
      </c>
      <c r="G1055">
        <v>1054</v>
      </c>
      <c r="H1055">
        <v>35</v>
      </c>
      <c r="I1055" t="str">
        <f t="shared" si="16"/>
        <v>Small</v>
      </c>
      <c r="J1055" t="s">
        <v>2839</v>
      </c>
      <c r="K1055" t="s">
        <v>2840</v>
      </c>
      <c r="L1055" t="s">
        <v>547</v>
      </c>
      <c r="M1055" t="s">
        <v>548</v>
      </c>
      <c r="N1055" t="s">
        <v>1008</v>
      </c>
      <c r="O1055" t="s">
        <v>549</v>
      </c>
      <c r="P1055">
        <v>422.91789999999997</v>
      </c>
      <c r="Q1055">
        <v>9104000</v>
      </c>
      <c r="R1055" t="s">
        <v>61</v>
      </c>
      <c r="S1055">
        <v>1</v>
      </c>
    </row>
    <row r="1056" spans="1:19" x14ac:dyDescent="0.3">
      <c r="A1056">
        <v>1055</v>
      </c>
      <c r="B1056" t="s">
        <v>19</v>
      </c>
      <c r="C1056" t="s">
        <v>19</v>
      </c>
      <c r="D1056">
        <v>1055</v>
      </c>
      <c r="E1056" t="s">
        <v>20</v>
      </c>
      <c r="F1056">
        <v>23573</v>
      </c>
      <c r="G1056">
        <v>1055</v>
      </c>
      <c r="H1056">
        <v>595</v>
      </c>
      <c r="I1056" t="str">
        <f t="shared" si="16"/>
        <v>Enterprise</v>
      </c>
      <c r="J1056" t="s">
        <v>2841</v>
      </c>
      <c r="K1056" t="s">
        <v>2842</v>
      </c>
      <c r="L1056" t="s">
        <v>1032</v>
      </c>
      <c r="M1056" t="s">
        <v>1033</v>
      </c>
      <c r="N1056" t="s">
        <v>2843</v>
      </c>
      <c r="O1056" t="s">
        <v>2844</v>
      </c>
      <c r="P1056">
        <v>422.22719999999998</v>
      </c>
      <c r="Q1056">
        <v>46849000</v>
      </c>
      <c r="R1056" t="s">
        <v>61</v>
      </c>
      <c r="S1056">
        <v>2</v>
      </c>
    </row>
    <row r="1057" spans="1:19" x14ac:dyDescent="0.3">
      <c r="A1057">
        <v>1056</v>
      </c>
      <c r="B1057" t="s">
        <v>19</v>
      </c>
      <c r="C1057" t="s">
        <v>19</v>
      </c>
      <c r="D1057">
        <v>1056</v>
      </c>
      <c r="E1057" t="s">
        <v>20</v>
      </c>
      <c r="F1057">
        <v>22578</v>
      </c>
      <c r="G1057">
        <v>1056</v>
      </c>
      <c r="H1057">
        <v>40</v>
      </c>
      <c r="I1057" t="str">
        <f t="shared" si="16"/>
        <v>Small</v>
      </c>
      <c r="J1057" t="s">
        <v>2845</v>
      </c>
      <c r="K1057" t="s">
        <v>2846</v>
      </c>
      <c r="L1057" t="s">
        <v>64</v>
      </c>
      <c r="M1057" t="s">
        <v>65</v>
      </c>
      <c r="N1057" t="s">
        <v>67</v>
      </c>
      <c r="O1057" t="s">
        <v>67</v>
      </c>
      <c r="P1057">
        <v>421.91120000000001</v>
      </c>
      <c r="Q1057">
        <v>16690369</v>
      </c>
      <c r="R1057" t="s">
        <v>238</v>
      </c>
      <c r="S1057">
        <v>3</v>
      </c>
    </row>
    <row r="1058" spans="1:19" x14ac:dyDescent="0.3">
      <c r="A1058">
        <v>1057</v>
      </c>
      <c r="B1058" t="s">
        <v>19</v>
      </c>
      <c r="C1058" t="s">
        <v>19</v>
      </c>
      <c r="D1058">
        <v>1057</v>
      </c>
      <c r="E1058" t="s">
        <v>20</v>
      </c>
      <c r="F1058">
        <v>23003</v>
      </c>
      <c r="G1058">
        <v>1057</v>
      </c>
      <c r="H1058">
        <v>50</v>
      </c>
      <c r="I1058" t="str">
        <f t="shared" si="16"/>
        <v>Small</v>
      </c>
      <c r="J1058" t="s">
        <v>2847</v>
      </c>
      <c r="K1058" t="s">
        <v>2848</v>
      </c>
      <c r="L1058" t="s">
        <v>33</v>
      </c>
      <c r="M1058" t="s">
        <v>34</v>
      </c>
      <c r="N1058" t="s">
        <v>463</v>
      </c>
      <c r="O1058" t="s">
        <v>36</v>
      </c>
      <c r="P1058">
        <v>421.23469999999998</v>
      </c>
      <c r="Q1058">
        <v>4000132</v>
      </c>
      <c r="R1058" t="s">
        <v>42</v>
      </c>
      <c r="S1058">
        <v>2</v>
      </c>
    </row>
    <row r="1059" spans="1:19" x14ac:dyDescent="0.3">
      <c r="A1059">
        <v>1058</v>
      </c>
      <c r="B1059" t="s">
        <v>19</v>
      </c>
      <c r="C1059" t="s">
        <v>19</v>
      </c>
      <c r="D1059">
        <v>1058</v>
      </c>
      <c r="E1059" t="s">
        <v>20</v>
      </c>
      <c r="F1059">
        <v>23463</v>
      </c>
      <c r="G1059">
        <v>1058</v>
      </c>
      <c r="H1059">
        <v>0</v>
      </c>
      <c r="I1059" t="str">
        <f t="shared" si="16"/>
        <v>Small</v>
      </c>
      <c r="J1059" t="s">
        <v>2849</v>
      </c>
      <c r="K1059" t="s">
        <v>2850</v>
      </c>
      <c r="L1059" t="s">
        <v>131</v>
      </c>
      <c r="M1059" t="s">
        <v>132</v>
      </c>
      <c r="N1059" t="s">
        <v>143</v>
      </c>
      <c r="O1059" t="s">
        <v>143</v>
      </c>
      <c r="P1059">
        <v>419.46280000000002</v>
      </c>
      <c r="Q1059">
        <v>5022478</v>
      </c>
      <c r="R1059" t="s">
        <v>30</v>
      </c>
      <c r="S1059">
        <v>2</v>
      </c>
    </row>
    <row r="1060" spans="1:19" x14ac:dyDescent="0.3">
      <c r="A1060">
        <v>1059</v>
      </c>
      <c r="B1060" t="s">
        <v>19</v>
      </c>
      <c r="C1060" t="s">
        <v>19</v>
      </c>
      <c r="D1060">
        <v>1059</v>
      </c>
      <c r="E1060" t="s">
        <v>20</v>
      </c>
      <c r="F1060">
        <v>23177</v>
      </c>
      <c r="G1060">
        <v>1059</v>
      </c>
      <c r="H1060">
        <v>224</v>
      </c>
      <c r="I1060" t="str">
        <f t="shared" si="16"/>
        <v>Large</v>
      </c>
      <c r="J1060" t="s">
        <v>2851</v>
      </c>
      <c r="K1060" t="s">
        <v>2852</v>
      </c>
      <c r="L1060" t="s">
        <v>943</v>
      </c>
      <c r="M1060" t="s">
        <v>944</v>
      </c>
      <c r="N1060" t="s">
        <v>2145</v>
      </c>
      <c r="O1060" t="s">
        <v>946</v>
      </c>
      <c r="P1060">
        <v>419.42149999999998</v>
      </c>
      <c r="Q1060">
        <v>69670000</v>
      </c>
      <c r="R1060" t="s">
        <v>61</v>
      </c>
      <c r="S1060">
        <v>2</v>
      </c>
    </row>
    <row r="1061" spans="1:19" x14ac:dyDescent="0.3">
      <c r="A1061">
        <v>1060</v>
      </c>
      <c r="B1061" t="s">
        <v>19</v>
      </c>
      <c r="C1061" t="s">
        <v>19</v>
      </c>
      <c r="D1061">
        <v>1060</v>
      </c>
      <c r="E1061" t="s">
        <v>20</v>
      </c>
      <c r="F1061">
        <v>25737</v>
      </c>
      <c r="G1061">
        <v>1060</v>
      </c>
      <c r="H1061">
        <v>39</v>
      </c>
      <c r="I1061" t="str">
        <f t="shared" si="16"/>
        <v>Small</v>
      </c>
      <c r="J1061" t="s">
        <v>2853</v>
      </c>
      <c r="K1061" t="s">
        <v>2854</v>
      </c>
      <c r="L1061" t="s">
        <v>52</v>
      </c>
      <c r="M1061" t="s">
        <v>53</v>
      </c>
      <c r="N1061" t="s">
        <v>2855</v>
      </c>
      <c r="O1061" t="s">
        <v>55</v>
      </c>
      <c r="P1061">
        <v>418.995</v>
      </c>
      <c r="Q1061">
        <v>24403144</v>
      </c>
      <c r="R1061" t="s">
        <v>262</v>
      </c>
      <c r="S1061">
        <v>1</v>
      </c>
    </row>
    <row r="1062" spans="1:19" x14ac:dyDescent="0.3">
      <c r="A1062">
        <v>1061</v>
      </c>
      <c r="B1062" t="s">
        <v>19</v>
      </c>
      <c r="C1062" t="s">
        <v>19</v>
      </c>
      <c r="D1062">
        <v>1061</v>
      </c>
      <c r="E1062" t="s">
        <v>20</v>
      </c>
      <c r="F1062">
        <v>25553</v>
      </c>
      <c r="G1062">
        <v>1061</v>
      </c>
      <c r="H1062">
        <v>75</v>
      </c>
      <c r="I1062" t="str">
        <f t="shared" si="16"/>
        <v>Medium</v>
      </c>
      <c r="J1062" t="s">
        <v>2856</v>
      </c>
      <c r="K1062" t="s">
        <v>2857</v>
      </c>
      <c r="L1062" t="s">
        <v>257</v>
      </c>
      <c r="M1062" t="s">
        <v>258</v>
      </c>
      <c r="N1062" t="s">
        <v>2858</v>
      </c>
      <c r="O1062" t="s">
        <v>259</v>
      </c>
      <c r="P1062">
        <v>418.73520000000002</v>
      </c>
      <c r="Q1062">
        <v>14857001</v>
      </c>
      <c r="R1062" t="s">
        <v>262</v>
      </c>
      <c r="S1062">
        <v>1</v>
      </c>
    </row>
    <row r="1063" spans="1:19" x14ac:dyDescent="0.3">
      <c r="A1063">
        <v>1062</v>
      </c>
      <c r="B1063" t="s">
        <v>19</v>
      </c>
      <c r="C1063" t="s">
        <v>19</v>
      </c>
      <c r="D1063">
        <v>1062</v>
      </c>
      <c r="E1063" t="s">
        <v>20</v>
      </c>
      <c r="F1063">
        <v>23457</v>
      </c>
      <c r="G1063">
        <v>1062</v>
      </c>
      <c r="H1063">
        <v>26</v>
      </c>
      <c r="I1063" t="str">
        <f t="shared" si="16"/>
        <v>Small</v>
      </c>
      <c r="J1063" t="s">
        <v>2859</v>
      </c>
      <c r="K1063" t="s">
        <v>2860</v>
      </c>
      <c r="L1063" t="s">
        <v>23</v>
      </c>
      <c r="M1063" t="s">
        <v>24</v>
      </c>
      <c r="N1063" t="s">
        <v>277</v>
      </c>
      <c r="O1063" t="s">
        <v>277</v>
      </c>
      <c r="P1063">
        <v>418.69380000000001</v>
      </c>
      <c r="Q1063">
        <v>3451715</v>
      </c>
      <c r="R1063" t="s">
        <v>61</v>
      </c>
      <c r="S1063">
        <v>2</v>
      </c>
    </row>
    <row r="1064" spans="1:19" x14ac:dyDescent="0.3">
      <c r="A1064">
        <v>1063</v>
      </c>
      <c r="B1064" t="s">
        <v>19</v>
      </c>
      <c r="C1064" t="s">
        <v>19</v>
      </c>
      <c r="D1064">
        <v>1063</v>
      </c>
      <c r="E1064" t="s">
        <v>20</v>
      </c>
      <c r="F1064">
        <v>25044</v>
      </c>
      <c r="G1064">
        <v>1063</v>
      </c>
      <c r="H1064">
        <v>42</v>
      </c>
      <c r="I1064" t="str">
        <f t="shared" si="16"/>
        <v>Small</v>
      </c>
      <c r="J1064" t="s">
        <v>2861</v>
      </c>
      <c r="K1064" t="s">
        <v>2862</v>
      </c>
      <c r="L1064" t="s">
        <v>210</v>
      </c>
      <c r="M1064" t="s">
        <v>211</v>
      </c>
      <c r="N1064" t="s">
        <v>2863</v>
      </c>
      <c r="O1064" t="s">
        <v>36</v>
      </c>
      <c r="P1064">
        <v>418.65159999999997</v>
      </c>
      <c r="Q1064">
        <v>5664080</v>
      </c>
      <c r="R1064" t="s">
        <v>61</v>
      </c>
      <c r="S1064">
        <v>1</v>
      </c>
    </row>
    <row r="1065" spans="1:19" x14ac:dyDescent="0.3">
      <c r="A1065">
        <v>1064</v>
      </c>
      <c r="B1065" t="s">
        <v>19</v>
      </c>
      <c r="C1065" t="s">
        <v>19</v>
      </c>
      <c r="D1065">
        <v>1064</v>
      </c>
      <c r="E1065" t="s">
        <v>20</v>
      </c>
      <c r="F1065">
        <v>24837</v>
      </c>
      <c r="G1065">
        <v>1064</v>
      </c>
      <c r="H1065">
        <v>20</v>
      </c>
      <c r="I1065" t="str">
        <f t="shared" si="16"/>
        <v>Small</v>
      </c>
      <c r="J1065" t="s">
        <v>2864</v>
      </c>
      <c r="K1065" t="s">
        <v>2865</v>
      </c>
      <c r="L1065" t="s">
        <v>176</v>
      </c>
      <c r="M1065" t="s">
        <v>177</v>
      </c>
      <c r="N1065" t="s">
        <v>2736</v>
      </c>
      <c r="O1065" t="s">
        <v>179</v>
      </c>
      <c r="P1065">
        <v>418.45620000000002</v>
      </c>
      <c r="Q1065">
        <v>5649125</v>
      </c>
      <c r="R1065" t="s">
        <v>467</v>
      </c>
      <c r="S1065">
        <v>1</v>
      </c>
    </row>
    <row r="1066" spans="1:19" x14ac:dyDescent="0.3">
      <c r="A1066">
        <v>1065</v>
      </c>
      <c r="B1066" t="s">
        <v>19</v>
      </c>
      <c r="C1066" t="s">
        <v>19</v>
      </c>
      <c r="D1066">
        <v>1065</v>
      </c>
      <c r="E1066" t="s">
        <v>20</v>
      </c>
      <c r="F1066">
        <v>26294</v>
      </c>
      <c r="G1066">
        <v>1065</v>
      </c>
      <c r="H1066">
        <v>20</v>
      </c>
      <c r="I1066" t="str">
        <f t="shared" si="16"/>
        <v>Small</v>
      </c>
      <c r="J1066" t="s">
        <v>2866</v>
      </c>
      <c r="K1066" t="s">
        <v>2867</v>
      </c>
      <c r="L1066" t="s">
        <v>23</v>
      </c>
      <c r="M1066" t="s">
        <v>24</v>
      </c>
      <c r="N1066" t="s">
        <v>929</v>
      </c>
      <c r="O1066" t="s">
        <v>277</v>
      </c>
      <c r="P1066">
        <v>418.3997</v>
      </c>
      <c r="Q1066">
        <v>2903598</v>
      </c>
      <c r="R1066" t="s">
        <v>262</v>
      </c>
      <c r="S1066">
        <v>1</v>
      </c>
    </row>
    <row r="1067" spans="1:19" x14ac:dyDescent="0.3">
      <c r="A1067">
        <v>1066</v>
      </c>
      <c r="B1067" t="s">
        <v>19</v>
      </c>
      <c r="C1067" t="s">
        <v>19</v>
      </c>
      <c r="D1067">
        <v>1066</v>
      </c>
      <c r="E1067" t="s">
        <v>20</v>
      </c>
      <c r="F1067">
        <v>23285</v>
      </c>
      <c r="G1067">
        <v>1066</v>
      </c>
      <c r="H1067">
        <v>3</v>
      </c>
      <c r="I1067" t="str">
        <f t="shared" si="16"/>
        <v>Small</v>
      </c>
      <c r="J1067" t="s">
        <v>2868</v>
      </c>
      <c r="K1067" t="s">
        <v>2869</v>
      </c>
      <c r="L1067" t="s">
        <v>170</v>
      </c>
      <c r="M1067" t="s">
        <v>171</v>
      </c>
      <c r="N1067" t="s">
        <v>1217</v>
      </c>
      <c r="O1067" t="s">
        <v>381</v>
      </c>
      <c r="P1067">
        <v>418.22579999999999</v>
      </c>
      <c r="Q1067">
        <v>5071777</v>
      </c>
      <c r="R1067" t="s">
        <v>182</v>
      </c>
      <c r="S1067">
        <v>2</v>
      </c>
    </row>
    <row r="1068" spans="1:19" x14ac:dyDescent="0.3">
      <c r="A1068">
        <v>1067</v>
      </c>
      <c r="B1068" t="s">
        <v>19</v>
      </c>
      <c r="C1068" t="s">
        <v>19</v>
      </c>
      <c r="D1068">
        <v>1067</v>
      </c>
      <c r="E1068" t="s">
        <v>20</v>
      </c>
      <c r="F1068">
        <v>25462</v>
      </c>
      <c r="G1068">
        <v>1067</v>
      </c>
      <c r="H1068">
        <v>16</v>
      </c>
      <c r="I1068" t="str">
        <f t="shared" si="16"/>
        <v>Small</v>
      </c>
      <c r="J1068" t="s">
        <v>2870</v>
      </c>
      <c r="K1068" t="s">
        <v>2871</v>
      </c>
      <c r="L1068" t="s">
        <v>185</v>
      </c>
      <c r="M1068" t="s">
        <v>186</v>
      </c>
      <c r="N1068" t="s">
        <v>185</v>
      </c>
      <c r="O1068" t="s">
        <v>179</v>
      </c>
      <c r="P1068">
        <v>418.1019</v>
      </c>
      <c r="Q1068">
        <v>2953150</v>
      </c>
      <c r="R1068" t="s">
        <v>37</v>
      </c>
      <c r="S1068">
        <v>1</v>
      </c>
    </row>
    <row r="1069" spans="1:19" x14ac:dyDescent="0.3">
      <c r="A1069">
        <v>1068</v>
      </c>
      <c r="B1069" t="s">
        <v>19</v>
      </c>
      <c r="C1069" t="s">
        <v>19</v>
      </c>
      <c r="D1069">
        <v>1068</v>
      </c>
      <c r="E1069" t="s">
        <v>20</v>
      </c>
      <c r="F1069">
        <v>22990</v>
      </c>
      <c r="G1069">
        <v>1068</v>
      </c>
      <c r="H1069">
        <v>36</v>
      </c>
      <c r="I1069" t="str">
        <f t="shared" si="16"/>
        <v>Small</v>
      </c>
      <c r="J1069" t="s">
        <v>2872</v>
      </c>
      <c r="K1069" t="s">
        <v>2873</v>
      </c>
      <c r="L1069" t="s">
        <v>33</v>
      </c>
      <c r="M1069" t="s">
        <v>34</v>
      </c>
      <c r="N1069" t="s">
        <v>570</v>
      </c>
      <c r="O1069" t="s">
        <v>571</v>
      </c>
      <c r="P1069">
        <v>417.94229999999999</v>
      </c>
      <c r="Q1069">
        <v>5646788</v>
      </c>
      <c r="R1069" t="s">
        <v>118</v>
      </c>
      <c r="S1069">
        <v>2</v>
      </c>
    </row>
    <row r="1070" spans="1:19" x14ac:dyDescent="0.3">
      <c r="A1070">
        <v>1069</v>
      </c>
      <c r="B1070" t="s">
        <v>19</v>
      </c>
      <c r="C1070" t="s">
        <v>19</v>
      </c>
      <c r="D1070">
        <v>1069</v>
      </c>
      <c r="E1070" t="s">
        <v>20</v>
      </c>
      <c r="F1070">
        <v>26366</v>
      </c>
      <c r="G1070">
        <v>1069</v>
      </c>
      <c r="H1070">
        <v>21</v>
      </c>
      <c r="I1070" t="str">
        <f t="shared" si="16"/>
        <v>Small</v>
      </c>
      <c r="J1070" t="s">
        <v>2874</v>
      </c>
      <c r="K1070" t="s">
        <v>2875</v>
      </c>
      <c r="L1070" t="s">
        <v>901</v>
      </c>
      <c r="M1070" t="s">
        <v>902</v>
      </c>
      <c r="N1070" t="s">
        <v>2876</v>
      </c>
      <c r="O1070" t="s">
        <v>2877</v>
      </c>
      <c r="P1070">
        <v>417.46249999999998</v>
      </c>
      <c r="Q1070">
        <v>2438366</v>
      </c>
      <c r="R1070" t="s">
        <v>118</v>
      </c>
      <c r="S1070">
        <v>1</v>
      </c>
    </row>
    <row r="1071" spans="1:19" x14ac:dyDescent="0.3">
      <c r="A1071">
        <v>1070</v>
      </c>
      <c r="B1071" t="s">
        <v>19</v>
      </c>
      <c r="C1071" t="s">
        <v>19</v>
      </c>
      <c r="D1071">
        <v>1070</v>
      </c>
      <c r="E1071" t="s">
        <v>20</v>
      </c>
      <c r="F1071">
        <v>25901</v>
      </c>
      <c r="G1071">
        <v>1070</v>
      </c>
      <c r="H1071">
        <v>5</v>
      </c>
      <c r="I1071" t="str">
        <f t="shared" si="16"/>
        <v>Small</v>
      </c>
      <c r="J1071" t="s">
        <v>2878</v>
      </c>
      <c r="K1071" t="s">
        <v>2879</v>
      </c>
      <c r="L1071" t="s">
        <v>131</v>
      </c>
      <c r="M1071" t="s">
        <v>132</v>
      </c>
      <c r="N1071" t="s">
        <v>794</v>
      </c>
      <c r="O1071" t="s">
        <v>794</v>
      </c>
      <c r="P1071">
        <v>416.9049</v>
      </c>
      <c r="Q1071">
        <v>4135549</v>
      </c>
      <c r="R1071" t="s">
        <v>27</v>
      </c>
      <c r="S1071">
        <v>1</v>
      </c>
    </row>
    <row r="1072" spans="1:19" x14ac:dyDescent="0.3">
      <c r="A1072">
        <v>1071</v>
      </c>
      <c r="B1072" t="s">
        <v>19</v>
      </c>
      <c r="C1072" t="s">
        <v>19</v>
      </c>
      <c r="D1072">
        <v>1071</v>
      </c>
      <c r="E1072" t="s">
        <v>20</v>
      </c>
      <c r="F1072">
        <v>26331</v>
      </c>
      <c r="G1072">
        <v>1071</v>
      </c>
      <c r="H1072">
        <v>1102</v>
      </c>
      <c r="I1072" t="str">
        <f t="shared" si="16"/>
        <v>Enterprise</v>
      </c>
      <c r="J1072" t="s">
        <v>2880</v>
      </c>
      <c r="K1072" t="s">
        <v>2881</v>
      </c>
      <c r="L1072" t="s">
        <v>189</v>
      </c>
      <c r="M1072" t="s">
        <v>190</v>
      </c>
      <c r="N1072" t="s">
        <v>191</v>
      </c>
      <c r="O1072" t="s">
        <v>192</v>
      </c>
      <c r="P1072">
        <v>416.07080000000002</v>
      </c>
      <c r="Q1072">
        <v>243797000</v>
      </c>
      <c r="R1072" t="s">
        <v>121</v>
      </c>
      <c r="S1072">
        <v>1</v>
      </c>
    </row>
    <row r="1073" spans="1:19" x14ac:dyDescent="0.3">
      <c r="A1073">
        <v>1072</v>
      </c>
      <c r="B1073" t="s">
        <v>19</v>
      </c>
      <c r="C1073" t="s">
        <v>19</v>
      </c>
      <c r="D1073">
        <v>1072</v>
      </c>
      <c r="E1073" t="s">
        <v>20</v>
      </c>
      <c r="F1073">
        <v>23575</v>
      </c>
      <c r="G1073">
        <v>1072</v>
      </c>
      <c r="H1073">
        <v>85</v>
      </c>
      <c r="I1073" t="str">
        <f t="shared" si="16"/>
        <v>Medium</v>
      </c>
      <c r="J1073" t="s">
        <v>2882</v>
      </c>
      <c r="K1073" t="s">
        <v>2883</v>
      </c>
      <c r="L1073" t="s">
        <v>154</v>
      </c>
      <c r="M1073" t="s">
        <v>155</v>
      </c>
      <c r="N1073" t="s">
        <v>298</v>
      </c>
      <c r="O1073" t="s">
        <v>298</v>
      </c>
      <c r="P1073">
        <v>414.99669999999998</v>
      </c>
      <c r="Q1073">
        <v>10866976</v>
      </c>
      <c r="R1073" t="s">
        <v>61</v>
      </c>
      <c r="S1073">
        <v>2</v>
      </c>
    </row>
    <row r="1074" spans="1:19" x14ac:dyDescent="0.3">
      <c r="A1074">
        <v>1073</v>
      </c>
      <c r="B1074" t="s">
        <v>19</v>
      </c>
      <c r="C1074" t="s">
        <v>19</v>
      </c>
      <c r="D1074">
        <v>1073</v>
      </c>
      <c r="E1074" t="s">
        <v>20</v>
      </c>
      <c r="F1074">
        <v>3308</v>
      </c>
      <c r="G1074">
        <v>1073</v>
      </c>
      <c r="H1074">
        <v>96</v>
      </c>
      <c r="I1074" t="str">
        <f t="shared" si="16"/>
        <v>Medium</v>
      </c>
      <c r="J1074" t="s">
        <v>2884</v>
      </c>
      <c r="K1074" t="s">
        <v>2885</v>
      </c>
      <c r="L1074" t="s">
        <v>257</v>
      </c>
      <c r="M1074" t="s">
        <v>258</v>
      </c>
      <c r="N1074" t="s">
        <v>259</v>
      </c>
      <c r="O1074" t="s">
        <v>259</v>
      </c>
      <c r="P1074">
        <v>414.95850000000002</v>
      </c>
      <c r="Q1074">
        <v>19566354</v>
      </c>
      <c r="R1074" t="s">
        <v>144</v>
      </c>
      <c r="S1074">
        <v>5</v>
      </c>
    </row>
    <row r="1075" spans="1:19" x14ac:dyDescent="0.3">
      <c r="A1075">
        <v>1074</v>
      </c>
      <c r="B1075" t="s">
        <v>19</v>
      </c>
      <c r="C1075" t="s">
        <v>19</v>
      </c>
      <c r="D1075">
        <v>1074</v>
      </c>
      <c r="E1075" t="s">
        <v>20</v>
      </c>
      <c r="F1075">
        <v>24130</v>
      </c>
      <c r="G1075">
        <v>1074</v>
      </c>
      <c r="H1075">
        <v>110</v>
      </c>
      <c r="I1075" t="str">
        <f t="shared" si="16"/>
        <v>Medium</v>
      </c>
      <c r="J1075" t="s">
        <v>2886</v>
      </c>
      <c r="K1075" t="s">
        <v>2887</v>
      </c>
      <c r="L1075" t="s">
        <v>23</v>
      </c>
      <c r="M1075" t="s">
        <v>24</v>
      </c>
      <c r="N1075" t="s">
        <v>945</v>
      </c>
      <c r="O1075" t="s">
        <v>60</v>
      </c>
      <c r="P1075">
        <v>414.90129999999999</v>
      </c>
      <c r="Q1075">
        <v>17637265</v>
      </c>
      <c r="R1075" t="s">
        <v>56</v>
      </c>
      <c r="S1075">
        <v>2</v>
      </c>
    </row>
    <row r="1076" spans="1:19" x14ac:dyDescent="0.3">
      <c r="A1076">
        <v>1075</v>
      </c>
      <c r="B1076" t="s">
        <v>19</v>
      </c>
      <c r="C1076" t="s">
        <v>19</v>
      </c>
      <c r="D1076">
        <v>1075</v>
      </c>
      <c r="E1076" t="s">
        <v>20</v>
      </c>
      <c r="F1076">
        <v>22061</v>
      </c>
      <c r="G1076">
        <v>1075</v>
      </c>
      <c r="H1076">
        <v>219</v>
      </c>
      <c r="I1076" t="str">
        <f t="shared" si="16"/>
        <v>Large</v>
      </c>
      <c r="J1076" t="s">
        <v>2888</v>
      </c>
      <c r="K1076" t="s">
        <v>2889</v>
      </c>
      <c r="L1076" t="s">
        <v>95</v>
      </c>
      <c r="M1076" t="s">
        <v>96</v>
      </c>
      <c r="N1076" t="s">
        <v>743</v>
      </c>
      <c r="O1076" t="s">
        <v>147</v>
      </c>
      <c r="P1076">
        <v>414.1234</v>
      </c>
      <c r="Q1076">
        <v>70147000</v>
      </c>
      <c r="R1076" t="s">
        <v>121</v>
      </c>
      <c r="S1076">
        <v>2</v>
      </c>
    </row>
    <row r="1077" spans="1:19" x14ac:dyDescent="0.3">
      <c r="A1077">
        <v>1076</v>
      </c>
      <c r="B1077" t="s">
        <v>19</v>
      </c>
      <c r="C1077" t="s">
        <v>19</v>
      </c>
      <c r="D1077">
        <v>1076</v>
      </c>
      <c r="E1077" t="s">
        <v>20</v>
      </c>
      <c r="F1077">
        <v>21014</v>
      </c>
      <c r="G1077">
        <v>1076</v>
      </c>
      <c r="H1077">
        <v>117</v>
      </c>
      <c r="I1077" t="str">
        <f t="shared" si="16"/>
        <v>Medium</v>
      </c>
      <c r="J1077" t="s">
        <v>2890</v>
      </c>
      <c r="K1077" t="s">
        <v>2891</v>
      </c>
      <c r="L1077" t="s">
        <v>131</v>
      </c>
      <c r="M1077" t="s">
        <v>132</v>
      </c>
      <c r="N1077" t="s">
        <v>1288</v>
      </c>
      <c r="O1077" t="s">
        <v>143</v>
      </c>
      <c r="P1077">
        <v>414.02589999999998</v>
      </c>
      <c r="Q1077">
        <v>15706792</v>
      </c>
      <c r="R1077" t="s">
        <v>144</v>
      </c>
      <c r="S1077">
        <v>3</v>
      </c>
    </row>
    <row r="1078" spans="1:19" x14ac:dyDescent="0.3">
      <c r="A1078">
        <v>1077</v>
      </c>
      <c r="B1078" t="s">
        <v>19</v>
      </c>
      <c r="C1078" t="s">
        <v>19</v>
      </c>
      <c r="D1078">
        <v>1077</v>
      </c>
      <c r="E1078" t="s">
        <v>20</v>
      </c>
      <c r="F1078">
        <v>25003</v>
      </c>
      <c r="G1078">
        <v>1077</v>
      </c>
      <c r="H1078">
        <v>34</v>
      </c>
      <c r="I1078" t="str">
        <f t="shared" si="16"/>
        <v>Small</v>
      </c>
      <c r="J1078" t="s">
        <v>2892</v>
      </c>
      <c r="K1078" t="s">
        <v>2893</v>
      </c>
      <c r="L1078" t="s">
        <v>176</v>
      </c>
      <c r="M1078" t="s">
        <v>177</v>
      </c>
      <c r="N1078" t="s">
        <v>2894</v>
      </c>
      <c r="O1078" t="s">
        <v>179</v>
      </c>
      <c r="P1078">
        <v>414.01560000000001</v>
      </c>
      <c r="Q1078">
        <v>2369879</v>
      </c>
      <c r="R1078" t="s">
        <v>121</v>
      </c>
      <c r="S1078">
        <v>1</v>
      </c>
    </row>
    <row r="1079" spans="1:19" x14ac:dyDescent="0.3">
      <c r="A1079">
        <v>1078</v>
      </c>
      <c r="B1079" t="s">
        <v>19</v>
      </c>
      <c r="C1079" t="s">
        <v>19</v>
      </c>
      <c r="D1079">
        <v>1078</v>
      </c>
      <c r="E1079" t="s">
        <v>20</v>
      </c>
      <c r="F1079">
        <v>23541</v>
      </c>
      <c r="G1079">
        <v>1078</v>
      </c>
      <c r="H1079">
        <v>60</v>
      </c>
      <c r="I1079" t="str">
        <f t="shared" si="16"/>
        <v>Medium</v>
      </c>
      <c r="J1079" t="s">
        <v>2895</v>
      </c>
      <c r="K1079" t="s">
        <v>2896</v>
      </c>
      <c r="L1079" t="s">
        <v>95</v>
      </c>
      <c r="M1079" t="s">
        <v>96</v>
      </c>
      <c r="N1079" t="s">
        <v>574</v>
      </c>
      <c r="O1079" t="s">
        <v>489</v>
      </c>
      <c r="P1079">
        <v>414.00740000000002</v>
      </c>
      <c r="Q1079">
        <v>14792099</v>
      </c>
      <c r="R1079" t="s">
        <v>121</v>
      </c>
      <c r="S1079">
        <v>2</v>
      </c>
    </row>
    <row r="1080" spans="1:19" x14ac:dyDescent="0.3">
      <c r="A1080">
        <v>1079</v>
      </c>
      <c r="B1080" t="s">
        <v>19</v>
      </c>
      <c r="C1080" t="s">
        <v>19</v>
      </c>
      <c r="D1080">
        <v>1079</v>
      </c>
      <c r="E1080" t="s">
        <v>20</v>
      </c>
      <c r="F1080">
        <v>21052</v>
      </c>
      <c r="G1080">
        <v>1079</v>
      </c>
      <c r="H1080">
        <v>62</v>
      </c>
      <c r="I1080" t="str">
        <f t="shared" si="16"/>
        <v>Medium</v>
      </c>
      <c r="J1080" t="s">
        <v>2897</v>
      </c>
      <c r="K1080" t="s">
        <v>2898</v>
      </c>
      <c r="L1080" t="s">
        <v>1032</v>
      </c>
      <c r="M1080" t="s">
        <v>1033</v>
      </c>
      <c r="N1080" t="s">
        <v>197</v>
      </c>
      <c r="O1080" t="s">
        <v>1415</v>
      </c>
      <c r="P1080">
        <v>413.8417</v>
      </c>
      <c r="Q1080">
        <v>37616852</v>
      </c>
      <c r="R1080" t="s">
        <v>37</v>
      </c>
      <c r="S1080">
        <v>3</v>
      </c>
    </row>
    <row r="1081" spans="1:19" x14ac:dyDescent="0.3">
      <c r="A1081">
        <v>1080</v>
      </c>
      <c r="B1081" t="s">
        <v>19</v>
      </c>
      <c r="C1081" t="s">
        <v>19</v>
      </c>
      <c r="D1081">
        <v>1080</v>
      </c>
      <c r="E1081" t="s">
        <v>20</v>
      </c>
      <c r="F1081">
        <v>26590</v>
      </c>
      <c r="G1081">
        <v>1080</v>
      </c>
      <c r="H1081">
        <v>46</v>
      </c>
      <c r="I1081" t="str">
        <f t="shared" si="16"/>
        <v>Small</v>
      </c>
      <c r="J1081" t="s">
        <v>2899</v>
      </c>
      <c r="K1081" t="s">
        <v>2900</v>
      </c>
      <c r="L1081" t="s">
        <v>547</v>
      </c>
      <c r="M1081" t="s">
        <v>548</v>
      </c>
      <c r="N1081" t="s">
        <v>2901</v>
      </c>
      <c r="O1081" t="s">
        <v>2902</v>
      </c>
      <c r="P1081">
        <v>413.24709999999999</v>
      </c>
      <c r="Q1081">
        <v>3069736</v>
      </c>
      <c r="R1081" t="s">
        <v>144</v>
      </c>
      <c r="S1081">
        <v>1</v>
      </c>
    </row>
    <row r="1082" spans="1:19" x14ac:dyDescent="0.3">
      <c r="A1082">
        <v>1081</v>
      </c>
      <c r="B1082" t="s">
        <v>19</v>
      </c>
      <c r="C1082" t="s">
        <v>19</v>
      </c>
      <c r="D1082">
        <v>1081</v>
      </c>
      <c r="E1082" t="s">
        <v>20</v>
      </c>
      <c r="F1082">
        <v>22467</v>
      </c>
      <c r="G1082">
        <v>1081</v>
      </c>
      <c r="H1082">
        <v>105</v>
      </c>
      <c r="I1082" t="str">
        <f t="shared" si="16"/>
        <v>Medium</v>
      </c>
      <c r="J1082" t="s">
        <v>2903</v>
      </c>
      <c r="K1082" t="s">
        <v>2904</v>
      </c>
      <c r="L1082" t="s">
        <v>257</v>
      </c>
      <c r="M1082" t="s">
        <v>258</v>
      </c>
      <c r="N1082" t="s">
        <v>259</v>
      </c>
      <c r="O1082" t="s">
        <v>259</v>
      </c>
      <c r="P1082">
        <v>412.8562</v>
      </c>
      <c r="Q1082">
        <v>19368558</v>
      </c>
      <c r="R1082" t="s">
        <v>42</v>
      </c>
      <c r="S1082">
        <v>3</v>
      </c>
    </row>
    <row r="1083" spans="1:19" x14ac:dyDescent="0.3">
      <c r="A1083">
        <v>1082</v>
      </c>
      <c r="B1083" t="s">
        <v>19</v>
      </c>
      <c r="C1083" t="s">
        <v>19</v>
      </c>
      <c r="D1083">
        <v>1082</v>
      </c>
      <c r="E1083" t="s">
        <v>20</v>
      </c>
      <c r="F1083">
        <v>24885</v>
      </c>
      <c r="G1083">
        <v>1082</v>
      </c>
      <c r="H1083">
        <v>30</v>
      </c>
      <c r="I1083" t="str">
        <f t="shared" si="16"/>
        <v>Small</v>
      </c>
      <c r="J1083" t="s">
        <v>2905</v>
      </c>
      <c r="K1083" t="s">
        <v>2906</v>
      </c>
      <c r="L1083" t="s">
        <v>131</v>
      </c>
      <c r="M1083" t="s">
        <v>132</v>
      </c>
      <c r="N1083" t="s">
        <v>2907</v>
      </c>
      <c r="O1083" t="s">
        <v>143</v>
      </c>
      <c r="P1083">
        <v>411.93490000000003</v>
      </c>
      <c r="Q1083">
        <v>4352486</v>
      </c>
      <c r="R1083" t="s">
        <v>49</v>
      </c>
      <c r="S1083">
        <v>1</v>
      </c>
    </row>
    <row r="1084" spans="1:19" x14ac:dyDescent="0.3">
      <c r="A1084">
        <v>1083</v>
      </c>
      <c r="B1084" t="s">
        <v>19</v>
      </c>
      <c r="C1084" t="s">
        <v>19</v>
      </c>
      <c r="D1084">
        <v>1083</v>
      </c>
      <c r="E1084" t="s">
        <v>20</v>
      </c>
      <c r="F1084">
        <v>17499</v>
      </c>
      <c r="G1084">
        <v>1083</v>
      </c>
      <c r="H1084">
        <v>134</v>
      </c>
      <c r="I1084" t="str">
        <f t="shared" si="16"/>
        <v>Medium</v>
      </c>
      <c r="J1084" t="s">
        <v>2908</v>
      </c>
      <c r="K1084" t="s">
        <v>2909</v>
      </c>
      <c r="L1084" t="s">
        <v>311</v>
      </c>
      <c r="M1084" t="s">
        <v>369</v>
      </c>
      <c r="N1084" t="s">
        <v>370</v>
      </c>
      <c r="O1084" t="s">
        <v>370</v>
      </c>
      <c r="P1084">
        <v>411.49059999999997</v>
      </c>
      <c r="Q1084">
        <v>29296411</v>
      </c>
      <c r="R1084" t="s">
        <v>42</v>
      </c>
      <c r="S1084">
        <v>4</v>
      </c>
    </row>
    <row r="1085" spans="1:19" x14ac:dyDescent="0.3">
      <c r="A1085">
        <v>1084</v>
      </c>
      <c r="B1085" t="s">
        <v>19</v>
      </c>
      <c r="C1085" t="s">
        <v>19</v>
      </c>
      <c r="D1085">
        <v>1084</v>
      </c>
      <c r="E1085" t="s">
        <v>20</v>
      </c>
      <c r="F1085">
        <v>25429</v>
      </c>
      <c r="G1085">
        <v>1084</v>
      </c>
      <c r="H1085">
        <v>63</v>
      </c>
      <c r="I1085" t="str">
        <f t="shared" si="16"/>
        <v>Medium</v>
      </c>
      <c r="J1085" t="s">
        <v>2910</v>
      </c>
      <c r="K1085" t="s">
        <v>2911</v>
      </c>
      <c r="L1085" t="s">
        <v>33</v>
      </c>
      <c r="M1085" t="s">
        <v>34</v>
      </c>
      <c r="N1085" t="s">
        <v>830</v>
      </c>
      <c r="O1085" t="s">
        <v>36</v>
      </c>
      <c r="P1085">
        <v>411.40039999999999</v>
      </c>
      <c r="Q1085">
        <v>3012803</v>
      </c>
      <c r="R1085" t="s">
        <v>144</v>
      </c>
      <c r="S1085">
        <v>1</v>
      </c>
    </row>
    <row r="1086" spans="1:19" x14ac:dyDescent="0.3">
      <c r="A1086">
        <v>1085</v>
      </c>
      <c r="B1086" t="s">
        <v>19</v>
      </c>
      <c r="C1086" t="s">
        <v>19</v>
      </c>
      <c r="D1086">
        <v>1085</v>
      </c>
      <c r="E1086" t="s">
        <v>20</v>
      </c>
      <c r="F1086">
        <v>19818</v>
      </c>
      <c r="G1086">
        <v>1085</v>
      </c>
      <c r="H1086">
        <v>400</v>
      </c>
      <c r="I1086" t="str">
        <f t="shared" si="16"/>
        <v>Large</v>
      </c>
      <c r="J1086" t="s">
        <v>2912</v>
      </c>
      <c r="K1086" t="s">
        <v>2913</v>
      </c>
      <c r="L1086" t="s">
        <v>77</v>
      </c>
      <c r="M1086" t="s">
        <v>78</v>
      </c>
      <c r="N1086" t="s">
        <v>79</v>
      </c>
      <c r="O1086" t="s">
        <v>80</v>
      </c>
      <c r="P1086">
        <v>410.0752</v>
      </c>
      <c r="Q1086">
        <v>38608714</v>
      </c>
      <c r="R1086" t="s">
        <v>478</v>
      </c>
      <c r="S1086">
        <v>4</v>
      </c>
    </row>
    <row r="1087" spans="1:19" x14ac:dyDescent="0.3">
      <c r="A1087">
        <v>1086</v>
      </c>
      <c r="B1087" t="s">
        <v>19</v>
      </c>
      <c r="C1087" t="s">
        <v>19</v>
      </c>
      <c r="D1087">
        <v>1086</v>
      </c>
      <c r="E1087" t="s">
        <v>20</v>
      </c>
      <c r="F1087">
        <v>23140</v>
      </c>
      <c r="G1087">
        <v>1086</v>
      </c>
      <c r="H1087">
        <v>98</v>
      </c>
      <c r="I1087" t="str">
        <f t="shared" si="16"/>
        <v>Medium</v>
      </c>
      <c r="J1087" t="s">
        <v>2914</v>
      </c>
      <c r="K1087" t="s">
        <v>2915</v>
      </c>
      <c r="L1087" t="s">
        <v>731</v>
      </c>
      <c r="M1087" t="s">
        <v>732</v>
      </c>
      <c r="N1087" t="s">
        <v>2192</v>
      </c>
      <c r="O1087" t="s">
        <v>734</v>
      </c>
      <c r="P1087">
        <v>409.95670000000001</v>
      </c>
      <c r="Q1087">
        <v>25475142</v>
      </c>
      <c r="R1087" t="s">
        <v>151</v>
      </c>
      <c r="S1087">
        <v>2</v>
      </c>
    </row>
    <row r="1088" spans="1:19" x14ac:dyDescent="0.3">
      <c r="A1088">
        <v>1087</v>
      </c>
      <c r="B1088" t="s">
        <v>19</v>
      </c>
      <c r="C1088" t="s">
        <v>19</v>
      </c>
      <c r="D1088">
        <v>1087</v>
      </c>
      <c r="E1088" t="s">
        <v>20</v>
      </c>
      <c r="F1088">
        <v>23743</v>
      </c>
      <c r="G1088">
        <v>1087</v>
      </c>
      <c r="H1088">
        <v>22</v>
      </c>
      <c r="I1088" t="str">
        <f t="shared" si="16"/>
        <v>Small</v>
      </c>
      <c r="J1088" t="s">
        <v>2916</v>
      </c>
      <c r="K1088" t="s">
        <v>2917</v>
      </c>
      <c r="L1088" t="s">
        <v>2918</v>
      </c>
      <c r="M1088" t="s">
        <v>2919</v>
      </c>
      <c r="N1088" t="s">
        <v>2920</v>
      </c>
      <c r="O1088" t="s">
        <v>2921</v>
      </c>
      <c r="P1088">
        <v>409.90960000000001</v>
      </c>
      <c r="Q1088">
        <v>2917565</v>
      </c>
      <c r="R1088" t="s">
        <v>151</v>
      </c>
      <c r="S1088">
        <v>2</v>
      </c>
    </row>
    <row r="1089" spans="1:19" x14ac:dyDescent="0.3">
      <c r="A1089">
        <v>1088</v>
      </c>
      <c r="B1089" t="s">
        <v>19</v>
      </c>
      <c r="C1089" t="s">
        <v>19</v>
      </c>
      <c r="D1089">
        <v>1088</v>
      </c>
      <c r="E1089" t="s">
        <v>20</v>
      </c>
      <c r="F1089">
        <v>22320</v>
      </c>
      <c r="G1089">
        <v>1088</v>
      </c>
      <c r="H1089">
        <v>11</v>
      </c>
      <c r="I1089" t="str">
        <f t="shared" si="16"/>
        <v>Small</v>
      </c>
      <c r="J1089" t="s">
        <v>2922</v>
      </c>
      <c r="K1089" t="s">
        <v>2923</v>
      </c>
      <c r="L1089" t="s">
        <v>265</v>
      </c>
      <c r="M1089" t="s">
        <v>266</v>
      </c>
      <c r="N1089" t="s">
        <v>2924</v>
      </c>
      <c r="O1089" t="s">
        <v>268</v>
      </c>
      <c r="P1089">
        <v>409.90170000000001</v>
      </c>
      <c r="Q1089">
        <v>8458780</v>
      </c>
      <c r="R1089" t="s">
        <v>56</v>
      </c>
      <c r="S1089">
        <v>3</v>
      </c>
    </row>
    <row r="1090" spans="1:19" x14ac:dyDescent="0.3">
      <c r="A1090">
        <v>1089</v>
      </c>
      <c r="B1090" t="s">
        <v>19</v>
      </c>
      <c r="C1090" t="s">
        <v>19</v>
      </c>
      <c r="D1090">
        <v>1089</v>
      </c>
      <c r="E1090" t="s">
        <v>20</v>
      </c>
      <c r="F1090">
        <v>26468</v>
      </c>
      <c r="G1090">
        <v>1089</v>
      </c>
      <c r="H1090">
        <v>314</v>
      </c>
      <c r="I1090" t="str">
        <f t="shared" si="16"/>
        <v>Large</v>
      </c>
      <c r="J1090" t="s">
        <v>2925</v>
      </c>
      <c r="K1090" t="s">
        <v>2926</v>
      </c>
      <c r="L1090" t="s">
        <v>246</v>
      </c>
      <c r="M1090" t="s">
        <v>247</v>
      </c>
      <c r="N1090" t="s">
        <v>1180</v>
      </c>
      <c r="O1090" t="s">
        <v>432</v>
      </c>
      <c r="P1090">
        <v>409.279</v>
      </c>
      <c r="Q1090">
        <v>8904911</v>
      </c>
      <c r="R1090" t="s">
        <v>449</v>
      </c>
      <c r="S1090">
        <v>1</v>
      </c>
    </row>
    <row r="1091" spans="1:19" x14ac:dyDescent="0.3">
      <c r="A1091">
        <v>1090</v>
      </c>
      <c r="B1091" t="s">
        <v>19</v>
      </c>
      <c r="C1091" t="s">
        <v>19</v>
      </c>
      <c r="D1091">
        <v>1090</v>
      </c>
      <c r="E1091" t="s">
        <v>20</v>
      </c>
      <c r="F1091">
        <v>23736</v>
      </c>
      <c r="G1091">
        <v>1090</v>
      </c>
      <c r="H1091">
        <v>50</v>
      </c>
      <c r="I1091" t="str">
        <f t="shared" ref="I1091:I1154" si="17">IF(H1091&lt;=50,"Small",IF(H1091&lt;=200,"Medium",IF(H1091&lt;=500,"Large","Enterprise")))</f>
        <v>Small</v>
      </c>
      <c r="J1091" t="s">
        <v>2927</v>
      </c>
      <c r="K1091" t="s">
        <v>2928</v>
      </c>
      <c r="L1091" t="s">
        <v>131</v>
      </c>
      <c r="M1091" t="s">
        <v>132</v>
      </c>
      <c r="N1091" t="s">
        <v>133</v>
      </c>
      <c r="O1091" t="s">
        <v>133</v>
      </c>
      <c r="P1091">
        <v>408.35610000000003</v>
      </c>
      <c r="Q1091">
        <v>22186952</v>
      </c>
      <c r="R1091" t="s">
        <v>151</v>
      </c>
      <c r="S1091">
        <v>2</v>
      </c>
    </row>
    <row r="1092" spans="1:19" x14ac:dyDescent="0.3">
      <c r="A1092">
        <v>1091</v>
      </c>
      <c r="B1092" t="s">
        <v>19</v>
      </c>
      <c r="C1092" t="s">
        <v>19</v>
      </c>
      <c r="D1092">
        <v>1091</v>
      </c>
      <c r="E1092" t="s">
        <v>20</v>
      </c>
      <c r="F1092">
        <v>25947</v>
      </c>
      <c r="G1092">
        <v>1091</v>
      </c>
      <c r="H1092">
        <v>32</v>
      </c>
      <c r="I1092" t="str">
        <f t="shared" si="17"/>
        <v>Small</v>
      </c>
      <c r="J1092" t="s">
        <v>2929</v>
      </c>
      <c r="K1092" t="s">
        <v>2930</v>
      </c>
      <c r="L1092" t="s">
        <v>170</v>
      </c>
      <c r="M1092" t="s">
        <v>171</v>
      </c>
      <c r="N1092" t="s">
        <v>376</v>
      </c>
      <c r="O1092" t="s">
        <v>377</v>
      </c>
      <c r="P1092">
        <v>408.11020000000002</v>
      </c>
      <c r="Q1092">
        <v>64136719</v>
      </c>
      <c r="R1092" t="s">
        <v>262</v>
      </c>
      <c r="S1092">
        <v>1</v>
      </c>
    </row>
    <row r="1093" spans="1:19" x14ac:dyDescent="0.3">
      <c r="A1093">
        <v>1092</v>
      </c>
      <c r="B1093" t="s">
        <v>19</v>
      </c>
      <c r="C1093" t="s">
        <v>19</v>
      </c>
      <c r="D1093">
        <v>1092</v>
      </c>
      <c r="E1093" t="s">
        <v>20</v>
      </c>
      <c r="F1093">
        <v>20987</v>
      </c>
      <c r="G1093">
        <v>1092</v>
      </c>
      <c r="H1093">
        <v>150</v>
      </c>
      <c r="I1093" t="str">
        <f t="shared" si="17"/>
        <v>Medium</v>
      </c>
      <c r="J1093" t="s">
        <v>2931</v>
      </c>
      <c r="K1093" t="s">
        <v>2932</v>
      </c>
      <c r="L1093" t="s">
        <v>33</v>
      </c>
      <c r="M1093" t="s">
        <v>34</v>
      </c>
      <c r="N1093" t="s">
        <v>1373</v>
      </c>
      <c r="O1093" t="s">
        <v>36</v>
      </c>
      <c r="P1093">
        <v>407.76900000000001</v>
      </c>
      <c r="Q1093">
        <v>23307299</v>
      </c>
      <c r="R1093" t="s">
        <v>118</v>
      </c>
      <c r="S1093">
        <v>3</v>
      </c>
    </row>
    <row r="1094" spans="1:19" x14ac:dyDescent="0.3">
      <c r="A1094">
        <v>1093</v>
      </c>
      <c r="B1094" t="s">
        <v>19</v>
      </c>
      <c r="C1094" t="s">
        <v>19</v>
      </c>
      <c r="D1094">
        <v>1093</v>
      </c>
      <c r="E1094" t="s">
        <v>20</v>
      </c>
      <c r="F1094">
        <v>26290</v>
      </c>
      <c r="G1094">
        <v>1093</v>
      </c>
      <c r="H1094">
        <v>100</v>
      </c>
      <c r="I1094" t="str">
        <f t="shared" si="17"/>
        <v>Medium</v>
      </c>
      <c r="J1094" t="s">
        <v>2933</v>
      </c>
      <c r="K1094" t="s">
        <v>2934</v>
      </c>
      <c r="L1094" t="s">
        <v>23</v>
      </c>
      <c r="M1094" t="s">
        <v>24</v>
      </c>
      <c r="N1094" t="s">
        <v>2935</v>
      </c>
      <c r="O1094" t="s">
        <v>26</v>
      </c>
      <c r="P1094">
        <v>406.94619999999998</v>
      </c>
      <c r="Q1094">
        <v>25053502</v>
      </c>
      <c r="R1094" t="s">
        <v>151</v>
      </c>
      <c r="S1094">
        <v>1</v>
      </c>
    </row>
    <row r="1095" spans="1:19" x14ac:dyDescent="0.3">
      <c r="A1095">
        <v>1094</v>
      </c>
      <c r="B1095" t="s">
        <v>19</v>
      </c>
      <c r="C1095" t="s">
        <v>19</v>
      </c>
      <c r="D1095">
        <v>1094</v>
      </c>
      <c r="E1095" t="s">
        <v>20</v>
      </c>
      <c r="F1095">
        <v>17896</v>
      </c>
      <c r="G1095">
        <v>1094</v>
      </c>
      <c r="H1095">
        <v>400</v>
      </c>
      <c r="I1095" t="str">
        <f t="shared" si="17"/>
        <v>Large</v>
      </c>
      <c r="J1095" t="s">
        <v>2936</v>
      </c>
      <c r="K1095" t="s">
        <v>2937</v>
      </c>
      <c r="L1095" t="s">
        <v>547</v>
      </c>
      <c r="M1095" t="s">
        <v>548</v>
      </c>
      <c r="N1095" t="s">
        <v>1020</v>
      </c>
      <c r="O1095" t="s">
        <v>549</v>
      </c>
      <c r="P1095">
        <v>406.52809999999999</v>
      </c>
      <c r="Q1095">
        <v>50834000</v>
      </c>
      <c r="R1095" t="s">
        <v>61</v>
      </c>
      <c r="S1095">
        <v>5</v>
      </c>
    </row>
    <row r="1096" spans="1:19" x14ac:dyDescent="0.3">
      <c r="A1096">
        <v>1095</v>
      </c>
      <c r="B1096" t="s">
        <v>19</v>
      </c>
      <c r="C1096" t="s">
        <v>19</v>
      </c>
      <c r="D1096">
        <v>1095</v>
      </c>
      <c r="E1096" t="s">
        <v>20</v>
      </c>
      <c r="F1096">
        <v>25476</v>
      </c>
      <c r="G1096">
        <v>1095</v>
      </c>
      <c r="H1096">
        <v>121</v>
      </c>
      <c r="I1096" t="str">
        <f t="shared" si="17"/>
        <v>Medium</v>
      </c>
      <c r="J1096" t="s">
        <v>2938</v>
      </c>
      <c r="K1096" t="s">
        <v>2939</v>
      </c>
      <c r="L1096" t="s">
        <v>185</v>
      </c>
      <c r="M1096" t="s">
        <v>186</v>
      </c>
      <c r="N1096" t="s">
        <v>185</v>
      </c>
      <c r="O1096" t="s">
        <v>179</v>
      </c>
      <c r="P1096">
        <v>405.71609999999998</v>
      </c>
      <c r="Q1096">
        <v>24330000</v>
      </c>
      <c r="R1096" t="s">
        <v>42</v>
      </c>
      <c r="S1096">
        <v>1</v>
      </c>
    </row>
    <row r="1097" spans="1:19" x14ac:dyDescent="0.3">
      <c r="A1097">
        <v>1096</v>
      </c>
      <c r="B1097" t="s">
        <v>19</v>
      </c>
      <c r="C1097" t="s">
        <v>19</v>
      </c>
      <c r="D1097">
        <v>1096</v>
      </c>
      <c r="E1097" t="s">
        <v>20</v>
      </c>
      <c r="F1097">
        <v>26543</v>
      </c>
      <c r="G1097">
        <v>1096</v>
      </c>
      <c r="H1097">
        <v>28</v>
      </c>
      <c r="I1097" t="str">
        <f t="shared" si="17"/>
        <v>Small</v>
      </c>
      <c r="J1097" t="s">
        <v>2940</v>
      </c>
      <c r="K1097" t="s">
        <v>2941</v>
      </c>
      <c r="L1097" t="s">
        <v>204</v>
      </c>
      <c r="M1097" t="s">
        <v>205</v>
      </c>
      <c r="N1097" t="s">
        <v>2942</v>
      </c>
      <c r="O1097" t="s">
        <v>2943</v>
      </c>
      <c r="P1097">
        <v>405.33</v>
      </c>
      <c r="Q1097">
        <v>8476128</v>
      </c>
      <c r="R1097" t="s">
        <v>262</v>
      </c>
      <c r="S1097">
        <v>1</v>
      </c>
    </row>
    <row r="1098" spans="1:19" x14ac:dyDescent="0.3">
      <c r="A1098">
        <v>1097</v>
      </c>
      <c r="B1098" t="s">
        <v>19</v>
      </c>
      <c r="C1098" t="s">
        <v>19</v>
      </c>
      <c r="D1098">
        <v>1097</v>
      </c>
      <c r="E1098" t="s">
        <v>20</v>
      </c>
      <c r="F1098">
        <v>21139</v>
      </c>
      <c r="G1098">
        <v>1097</v>
      </c>
      <c r="H1098">
        <v>15</v>
      </c>
      <c r="I1098" t="str">
        <f t="shared" si="17"/>
        <v>Small</v>
      </c>
      <c r="J1098" t="s">
        <v>2944</v>
      </c>
      <c r="K1098" t="s">
        <v>2945</v>
      </c>
      <c r="L1098" t="s">
        <v>530</v>
      </c>
      <c r="M1098" t="s">
        <v>531</v>
      </c>
      <c r="N1098" t="s">
        <v>2946</v>
      </c>
      <c r="O1098" t="s">
        <v>2947</v>
      </c>
      <c r="P1098">
        <v>405.20690000000002</v>
      </c>
      <c r="Q1098">
        <v>6068075</v>
      </c>
      <c r="R1098" t="s">
        <v>37</v>
      </c>
      <c r="S1098">
        <v>3</v>
      </c>
    </row>
    <row r="1099" spans="1:19" x14ac:dyDescent="0.3">
      <c r="A1099">
        <v>1098</v>
      </c>
      <c r="B1099" t="s">
        <v>19</v>
      </c>
      <c r="C1099" t="s">
        <v>19</v>
      </c>
      <c r="D1099">
        <v>1098</v>
      </c>
      <c r="E1099" t="s">
        <v>20</v>
      </c>
      <c r="F1099">
        <v>24999</v>
      </c>
      <c r="G1099">
        <v>1098</v>
      </c>
      <c r="H1099">
        <v>8</v>
      </c>
      <c r="I1099" t="str">
        <f t="shared" si="17"/>
        <v>Small</v>
      </c>
      <c r="J1099" t="s">
        <v>2948</v>
      </c>
      <c r="K1099" t="s">
        <v>2949</v>
      </c>
      <c r="L1099" t="s">
        <v>185</v>
      </c>
      <c r="M1099" t="s">
        <v>186</v>
      </c>
      <c r="N1099" t="s">
        <v>2950</v>
      </c>
      <c r="O1099" t="s">
        <v>1280</v>
      </c>
      <c r="P1099">
        <v>405.01089999999999</v>
      </c>
      <c r="Q1099">
        <v>3973219</v>
      </c>
      <c r="R1099" t="s">
        <v>182</v>
      </c>
      <c r="S1099">
        <v>1</v>
      </c>
    </row>
    <row r="1100" spans="1:19" x14ac:dyDescent="0.3">
      <c r="A1100">
        <v>1099</v>
      </c>
      <c r="B1100" t="s">
        <v>19</v>
      </c>
      <c r="C1100" t="s">
        <v>19</v>
      </c>
      <c r="D1100">
        <v>1099</v>
      </c>
      <c r="E1100" t="s">
        <v>20</v>
      </c>
      <c r="F1100">
        <v>21264</v>
      </c>
      <c r="G1100">
        <v>1099</v>
      </c>
      <c r="H1100">
        <v>25</v>
      </c>
      <c r="I1100" t="str">
        <f t="shared" si="17"/>
        <v>Small</v>
      </c>
      <c r="J1100" t="s">
        <v>2951</v>
      </c>
      <c r="K1100" t="s">
        <v>2952</v>
      </c>
      <c r="L1100" t="s">
        <v>23</v>
      </c>
      <c r="M1100" t="s">
        <v>24</v>
      </c>
      <c r="N1100" t="s">
        <v>2264</v>
      </c>
      <c r="O1100" t="s">
        <v>60</v>
      </c>
      <c r="P1100">
        <v>404.67320000000001</v>
      </c>
      <c r="Q1100">
        <v>4876829</v>
      </c>
      <c r="R1100" t="s">
        <v>516</v>
      </c>
      <c r="S1100">
        <v>3</v>
      </c>
    </row>
    <row r="1101" spans="1:19" x14ac:dyDescent="0.3">
      <c r="A1101">
        <v>1100</v>
      </c>
      <c r="B1101" t="s">
        <v>19</v>
      </c>
      <c r="C1101" t="s">
        <v>19</v>
      </c>
      <c r="D1101">
        <v>1100</v>
      </c>
      <c r="E1101" t="s">
        <v>20</v>
      </c>
      <c r="F1101">
        <v>19231</v>
      </c>
      <c r="G1101">
        <v>1100</v>
      </c>
      <c r="H1101">
        <v>668</v>
      </c>
      <c r="I1101" t="str">
        <f t="shared" si="17"/>
        <v>Enterprise</v>
      </c>
      <c r="J1101" t="s">
        <v>2953</v>
      </c>
      <c r="K1101" t="s">
        <v>2954</v>
      </c>
      <c r="L1101" t="s">
        <v>45</v>
      </c>
      <c r="M1101" t="s">
        <v>46</v>
      </c>
      <c r="N1101" t="s">
        <v>317</v>
      </c>
      <c r="O1101" t="s">
        <v>48</v>
      </c>
      <c r="P1101">
        <v>404.54989999999998</v>
      </c>
      <c r="Q1101">
        <v>77634340</v>
      </c>
      <c r="R1101" t="s">
        <v>42</v>
      </c>
      <c r="S1101">
        <v>4</v>
      </c>
    </row>
    <row r="1102" spans="1:19" x14ac:dyDescent="0.3">
      <c r="A1102">
        <v>1101</v>
      </c>
      <c r="B1102" t="s">
        <v>19</v>
      </c>
      <c r="C1102" t="s">
        <v>19</v>
      </c>
      <c r="D1102">
        <v>1101</v>
      </c>
      <c r="E1102" t="s">
        <v>20</v>
      </c>
      <c r="F1102">
        <v>23330</v>
      </c>
      <c r="G1102">
        <v>1101</v>
      </c>
      <c r="H1102">
        <v>40</v>
      </c>
      <c r="I1102" t="str">
        <f t="shared" si="17"/>
        <v>Small</v>
      </c>
      <c r="J1102" t="s">
        <v>2955</v>
      </c>
      <c r="K1102" t="s">
        <v>2956</v>
      </c>
      <c r="L1102" t="s">
        <v>154</v>
      </c>
      <c r="M1102" t="s">
        <v>155</v>
      </c>
      <c r="N1102" t="s">
        <v>2957</v>
      </c>
      <c r="O1102" t="s">
        <v>298</v>
      </c>
      <c r="P1102">
        <v>403.84620000000001</v>
      </c>
      <c r="Q1102">
        <v>5633000</v>
      </c>
      <c r="R1102" t="s">
        <v>42</v>
      </c>
      <c r="S1102">
        <v>2</v>
      </c>
    </row>
    <row r="1103" spans="1:19" x14ac:dyDescent="0.3">
      <c r="A1103">
        <v>1102</v>
      </c>
      <c r="B1103" t="s">
        <v>19</v>
      </c>
      <c r="C1103" t="s">
        <v>19</v>
      </c>
      <c r="D1103">
        <v>1102</v>
      </c>
      <c r="E1103" t="s">
        <v>20</v>
      </c>
      <c r="F1103">
        <v>26566</v>
      </c>
      <c r="G1103">
        <v>1102</v>
      </c>
      <c r="H1103">
        <v>850</v>
      </c>
      <c r="I1103" t="str">
        <f t="shared" si="17"/>
        <v>Enterprise</v>
      </c>
      <c r="J1103" t="s">
        <v>2958</v>
      </c>
      <c r="K1103" t="s">
        <v>2959</v>
      </c>
      <c r="L1103" t="s">
        <v>23</v>
      </c>
      <c r="M1103" t="s">
        <v>24</v>
      </c>
      <c r="N1103" t="s">
        <v>1378</v>
      </c>
      <c r="O1103" t="s">
        <v>41</v>
      </c>
      <c r="P1103">
        <v>403.66570000000002</v>
      </c>
      <c r="Q1103">
        <v>361224000</v>
      </c>
      <c r="R1103" t="s">
        <v>42</v>
      </c>
      <c r="S1103">
        <v>1</v>
      </c>
    </row>
    <row r="1104" spans="1:19" x14ac:dyDescent="0.3">
      <c r="A1104">
        <v>1103</v>
      </c>
      <c r="B1104" t="s">
        <v>19</v>
      </c>
      <c r="C1104" t="s">
        <v>19</v>
      </c>
      <c r="D1104">
        <v>1103</v>
      </c>
      <c r="E1104" t="s">
        <v>20</v>
      </c>
      <c r="F1104">
        <v>23121</v>
      </c>
      <c r="G1104">
        <v>1103</v>
      </c>
      <c r="H1104">
        <v>28</v>
      </c>
      <c r="I1104" t="str">
        <f t="shared" si="17"/>
        <v>Small</v>
      </c>
      <c r="J1104" t="s">
        <v>2960</v>
      </c>
      <c r="K1104" t="s">
        <v>2961</v>
      </c>
      <c r="L1104" t="s">
        <v>360</v>
      </c>
      <c r="M1104" t="s">
        <v>361</v>
      </c>
      <c r="N1104" t="s">
        <v>2384</v>
      </c>
      <c r="O1104" t="s">
        <v>556</v>
      </c>
      <c r="P1104">
        <v>403.67380000000003</v>
      </c>
      <c r="Q1104">
        <v>5621000</v>
      </c>
      <c r="R1104" t="s">
        <v>182</v>
      </c>
      <c r="S1104">
        <v>2</v>
      </c>
    </row>
    <row r="1105" spans="1:19" x14ac:dyDescent="0.3">
      <c r="A1105">
        <v>1104</v>
      </c>
      <c r="B1105" t="s">
        <v>19</v>
      </c>
      <c r="C1105" t="s">
        <v>19</v>
      </c>
      <c r="D1105">
        <v>1104</v>
      </c>
      <c r="E1105" t="s">
        <v>20</v>
      </c>
      <c r="F1105">
        <v>26363</v>
      </c>
      <c r="G1105">
        <v>1104</v>
      </c>
      <c r="H1105">
        <v>80</v>
      </c>
      <c r="I1105" t="str">
        <f t="shared" si="17"/>
        <v>Medium</v>
      </c>
      <c r="J1105" t="s">
        <v>2962</v>
      </c>
      <c r="K1105" t="s">
        <v>2963</v>
      </c>
      <c r="L1105" t="s">
        <v>311</v>
      </c>
      <c r="M1105" t="s">
        <v>369</v>
      </c>
      <c r="N1105" t="s">
        <v>370</v>
      </c>
      <c r="O1105" t="s">
        <v>370</v>
      </c>
      <c r="P1105">
        <v>403.57190000000003</v>
      </c>
      <c r="Q1105">
        <v>11467082</v>
      </c>
      <c r="R1105" t="s">
        <v>61</v>
      </c>
      <c r="S1105">
        <v>1</v>
      </c>
    </row>
    <row r="1106" spans="1:19" x14ac:dyDescent="0.3">
      <c r="A1106">
        <v>1105</v>
      </c>
      <c r="B1106" t="s">
        <v>19</v>
      </c>
      <c r="C1106" t="s">
        <v>19</v>
      </c>
      <c r="D1106">
        <v>1105</v>
      </c>
      <c r="E1106" t="s">
        <v>20</v>
      </c>
      <c r="F1106">
        <v>25101</v>
      </c>
      <c r="G1106">
        <v>1105</v>
      </c>
      <c r="H1106">
        <v>23</v>
      </c>
      <c r="I1106" t="str">
        <f t="shared" si="17"/>
        <v>Small</v>
      </c>
      <c r="J1106" t="s">
        <v>2964</v>
      </c>
      <c r="K1106" t="s">
        <v>2965</v>
      </c>
      <c r="L1106" t="s">
        <v>23</v>
      </c>
      <c r="M1106" t="s">
        <v>24</v>
      </c>
      <c r="N1106" t="s">
        <v>2966</v>
      </c>
      <c r="O1106" t="s">
        <v>26</v>
      </c>
      <c r="P1106">
        <v>402.37509999999997</v>
      </c>
      <c r="Q1106">
        <v>7198960</v>
      </c>
      <c r="R1106" t="s">
        <v>262</v>
      </c>
      <c r="S1106">
        <v>1</v>
      </c>
    </row>
    <row r="1107" spans="1:19" x14ac:dyDescent="0.3">
      <c r="A1107">
        <v>1106</v>
      </c>
      <c r="B1107" t="s">
        <v>19</v>
      </c>
      <c r="C1107" t="s">
        <v>19</v>
      </c>
      <c r="D1107">
        <v>1106</v>
      </c>
      <c r="E1107" t="s">
        <v>20</v>
      </c>
      <c r="F1107">
        <v>23113</v>
      </c>
      <c r="G1107">
        <v>1106</v>
      </c>
      <c r="H1107">
        <v>6</v>
      </c>
      <c r="I1107" t="str">
        <f t="shared" si="17"/>
        <v>Small</v>
      </c>
      <c r="J1107" t="s">
        <v>2967</v>
      </c>
      <c r="K1107" t="s">
        <v>2968</v>
      </c>
      <c r="L1107" t="s">
        <v>731</v>
      </c>
      <c r="M1107" t="s">
        <v>732</v>
      </c>
      <c r="N1107" t="s">
        <v>2969</v>
      </c>
      <c r="O1107" t="s">
        <v>734</v>
      </c>
      <c r="P1107">
        <v>401.97340000000003</v>
      </c>
      <c r="Q1107">
        <v>2111300</v>
      </c>
      <c r="R1107" t="s">
        <v>56</v>
      </c>
      <c r="S1107">
        <v>2</v>
      </c>
    </row>
    <row r="1108" spans="1:19" x14ac:dyDescent="0.3">
      <c r="A1108">
        <v>1107</v>
      </c>
      <c r="B1108" t="s">
        <v>19</v>
      </c>
      <c r="C1108" t="s">
        <v>19</v>
      </c>
      <c r="D1108">
        <v>1107</v>
      </c>
      <c r="E1108" t="s">
        <v>20</v>
      </c>
      <c r="F1108">
        <v>19333</v>
      </c>
      <c r="G1108">
        <v>1107</v>
      </c>
      <c r="H1108">
        <v>895</v>
      </c>
      <c r="I1108" t="str">
        <f t="shared" si="17"/>
        <v>Enterprise</v>
      </c>
      <c r="J1108" t="s">
        <v>2970</v>
      </c>
      <c r="K1108" t="s">
        <v>2971</v>
      </c>
      <c r="L1108" t="s">
        <v>547</v>
      </c>
      <c r="M1108" t="s">
        <v>548</v>
      </c>
      <c r="N1108" t="s">
        <v>549</v>
      </c>
      <c r="O1108" t="s">
        <v>549</v>
      </c>
      <c r="P1108">
        <v>401.88799999999998</v>
      </c>
      <c r="Q1108">
        <v>11785029</v>
      </c>
      <c r="R1108" t="s">
        <v>243</v>
      </c>
      <c r="S1108">
        <v>4</v>
      </c>
    </row>
    <row r="1109" spans="1:19" x14ac:dyDescent="0.3">
      <c r="A1109">
        <v>1108</v>
      </c>
      <c r="B1109" t="s">
        <v>19</v>
      </c>
      <c r="C1109" t="s">
        <v>19</v>
      </c>
      <c r="D1109">
        <v>1108</v>
      </c>
      <c r="E1109" t="s">
        <v>20</v>
      </c>
      <c r="F1109">
        <v>26232</v>
      </c>
      <c r="G1109">
        <v>1108</v>
      </c>
      <c r="H1109">
        <v>50</v>
      </c>
      <c r="I1109" t="str">
        <f t="shared" si="17"/>
        <v>Small</v>
      </c>
      <c r="J1109" t="s">
        <v>2972</v>
      </c>
      <c r="K1109" t="s">
        <v>2973</v>
      </c>
      <c r="L1109" t="s">
        <v>33</v>
      </c>
      <c r="M1109" t="s">
        <v>34</v>
      </c>
      <c r="N1109" t="s">
        <v>830</v>
      </c>
      <c r="O1109" t="s">
        <v>36</v>
      </c>
      <c r="P1109">
        <v>401.72109999999998</v>
      </c>
      <c r="Q1109">
        <v>11681327</v>
      </c>
      <c r="R1109" t="s">
        <v>144</v>
      </c>
      <c r="S1109">
        <v>1</v>
      </c>
    </row>
    <row r="1110" spans="1:19" x14ac:dyDescent="0.3">
      <c r="A1110">
        <v>1109</v>
      </c>
      <c r="B1110" t="s">
        <v>19</v>
      </c>
      <c r="C1110" t="s">
        <v>19</v>
      </c>
      <c r="D1110">
        <v>1109</v>
      </c>
      <c r="E1110" t="s">
        <v>20</v>
      </c>
      <c r="F1110">
        <v>26065</v>
      </c>
      <c r="G1110">
        <v>1109</v>
      </c>
      <c r="H1110">
        <v>30</v>
      </c>
      <c r="I1110" t="str">
        <f t="shared" si="17"/>
        <v>Small</v>
      </c>
      <c r="J1110" t="s">
        <v>2974</v>
      </c>
      <c r="K1110" t="s">
        <v>2975</v>
      </c>
      <c r="L1110" t="s">
        <v>185</v>
      </c>
      <c r="M1110" t="s">
        <v>186</v>
      </c>
      <c r="N1110" t="s">
        <v>185</v>
      </c>
      <c r="O1110" t="s">
        <v>179</v>
      </c>
      <c r="P1110">
        <v>400.8655</v>
      </c>
      <c r="Q1110">
        <v>3022693</v>
      </c>
      <c r="R1110" t="s">
        <v>30</v>
      </c>
      <c r="S1110">
        <v>1</v>
      </c>
    </row>
    <row r="1111" spans="1:19" x14ac:dyDescent="0.3">
      <c r="A1111">
        <v>1110</v>
      </c>
      <c r="B1111" t="s">
        <v>19</v>
      </c>
      <c r="C1111" t="s">
        <v>19</v>
      </c>
      <c r="D1111">
        <v>1110</v>
      </c>
      <c r="E1111" t="s">
        <v>20</v>
      </c>
      <c r="F1111">
        <v>23428</v>
      </c>
      <c r="G1111">
        <v>1110</v>
      </c>
      <c r="H1111">
        <v>204</v>
      </c>
      <c r="I1111" t="str">
        <f t="shared" si="17"/>
        <v>Large</v>
      </c>
      <c r="J1111" t="s">
        <v>2976</v>
      </c>
      <c r="K1111" t="s">
        <v>2977</v>
      </c>
      <c r="L1111" t="s">
        <v>95</v>
      </c>
      <c r="M1111" t="s">
        <v>96</v>
      </c>
      <c r="N1111" t="s">
        <v>150</v>
      </c>
      <c r="O1111" t="s">
        <v>150</v>
      </c>
      <c r="P1111">
        <v>400.43860000000001</v>
      </c>
      <c r="Q1111">
        <v>104318756</v>
      </c>
      <c r="R1111" t="s">
        <v>151</v>
      </c>
      <c r="S1111">
        <v>2</v>
      </c>
    </row>
    <row r="1112" spans="1:19" x14ac:dyDescent="0.3">
      <c r="A1112">
        <v>1111</v>
      </c>
      <c r="B1112" t="s">
        <v>19</v>
      </c>
      <c r="C1112" t="s">
        <v>19</v>
      </c>
      <c r="D1112">
        <v>1111</v>
      </c>
      <c r="E1112" t="s">
        <v>20</v>
      </c>
      <c r="F1112">
        <v>25372</v>
      </c>
      <c r="G1112">
        <v>1111</v>
      </c>
      <c r="H1112">
        <v>10</v>
      </c>
      <c r="I1112" t="str">
        <f t="shared" si="17"/>
        <v>Small</v>
      </c>
      <c r="J1112" t="s">
        <v>2978</v>
      </c>
      <c r="K1112" t="s">
        <v>2979</v>
      </c>
      <c r="L1112" t="s">
        <v>23</v>
      </c>
      <c r="M1112" t="s">
        <v>24</v>
      </c>
      <c r="N1112" t="s">
        <v>1797</v>
      </c>
      <c r="O1112" t="s">
        <v>26</v>
      </c>
      <c r="P1112">
        <v>400.26330000000002</v>
      </c>
      <c r="Q1112">
        <v>11009859</v>
      </c>
      <c r="R1112" t="s">
        <v>27</v>
      </c>
      <c r="S1112">
        <v>1</v>
      </c>
    </row>
    <row r="1113" spans="1:19" x14ac:dyDescent="0.3">
      <c r="A1113">
        <v>1112</v>
      </c>
      <c r="B1113" t="s">
        <v>19</v>
      </c>
      <c r="C1113" t="s">
        <v>19</v>
      </c>
      <c r="D1113">
        <v>1112</v>
      </c>
      <c r="E1113" t="s">
        <v>20</v>
      </c>
      <c r="F1113">
        <v>26072</v>
      </c>
      <c r="G1113">
        <v>1112</v>
      </c>
      <c r="H1113">
        <v>430</v>
      </c>
      <c r="I1113" t="str">
        <f t="shared" si="17"/>
        <v>Large</v>
      </c>
      <c r="J1113" t="s">
        <v>2980</v>
      </c>
      <c r="K1113" t="s">
        <v>2981</v>
      </c>
      <c r="L1113" t="s">
        <v>943</v>
      </c>
      <c r="M1113" t="s">
        <v>944</v>
      </c>
      <c r="N1113" t="s">
        <v>946</v>
      </c>
      <c r="O1113" t="s">
        <v>946</v>
      </c>
      <c r="P1113">
        <v>399.75979999999998</v>
      </c>
      <c r="Q1113">
        <v>11437207</v>
      </c>
      <c r="R1113" t="s">
        <v>144</v>
      </c>
      <c r="S1113">
        <v>1</v>
      </c>
    </row>
    <row r="1114" spans="1:19" x14ac:dyDescent="0.3">
      <c r="A1114">
        <v>1113</v>
      </c>
      <c r="B1114" t="s">
        <v>19</v>
      </c>
      <c r="C1114" t="s">
        <v>19</v>
      </c>
      <c r="D1114">
        <v>1113</v>
      </c>
      <c r="E1114" t="s">
        <v>20</v>
      </c>
      <c r="F1114">
        <v>25939</v>
      </c>
      <c r="G1114">
        <v>1113</v>
      </c>
      <c r="H1114">
        <v>13</v>
      </c>
      <c r="I1114" t="str">
        <f t="shared" si="17"/>
        <v>Small</v>
      </c>
      <c r="J1114" t="s">
        <v>2982</v>
      </c>
      <c r="K1114" t="s">
        <v>2983</v>
      </c>
      <c r="L1114" t="s">
        <v>185</v>
      </c>
      <c r="M1114" t="s">
        <v>186</v>
      </c>
      <c r="N1114" t="s">
        <v>301</v>
      </c>
      <c r="O1114" t="s">
        <v>179</v>
      </c>
      <c r="P1114">
        <v>398.6123</v>
      </c>
      <c r="Q1114">
        <v>2040830</v>
      </c>
      <c r="R1114" t="s">
        <v>274</v>
      </c>
      <c r="S1114">
        <v>1</v>
      </c>
    </row>
    <row r="1115" spans="1:19" x14ac:dyDescent="0.3">
      <c r="A1115">
        <v>1114</v>
      </c>
      <c r="B1115" t="s">
        <v>19</v>
      </c>
      <c r="C1115" t="s">
        <v>19</v>
      </c>
      <c r="D1115">
        <v>1114</v>
      </c>
      <c r="E1115" t="s">
        <v>20</v>
      </c>
      <c r="F1115">
        <v>23022</v>
      </c>
      <c r="G1115">
        <v>1114</v>
      </c>
      <c r="H1115">
        <v>13</v>
      </c>
      <c r="I1115" t="str">
        <f t="shared" si="17"/>
        <v>Small</v>
      </c>
      <c r="J1115" t="s">
        <v>2984</v>
      </c>
      <c r="K1115" t="s">
        <v>2985</v>
      </c>
      <c r="L1115" t="s">
        <v>131</v>
      </c>
      <c r="M1115" t="s">
        <v>132</v>
      </c>
      <c r="N1115" t="s">
        <v>294</v>
      </c>
      <c r="O1115" t="s">
        <v>143</v>
      </c>
      <c r="P1115">
        <v>398.5831</v>
      </c>
      <c r="Q1115">
        <v>9367508</v>
      </c>
      <c r="R1115" t="s">
        <v>37</v>
      </c>
      <c r="S1115">
        <v>2</v>
      </c>
    </row>
    <row r="1116" spans="1:19" x14ac:dyDescent="0.3">
      <c r="A1116">
        <v>1115</v>
      </c>
      <c r="B1116" t="s">
        <v>19</v>
      </c>
      <c r="C1116" t="s">
        <v>19</v>
      </c>
      <c r="D1116">
        <v>1115</v>
      </c>
      <c r="E1116" t="s">
        <v>20</v>
      </c>
      <c r="F1116">
        <v>25875</v>
      </c>
      <c r="G1116">
        <v>1115</v>
      </c>
      <c r="H1116">
        <v>24</v>
      </c>
      <c r="I1116" t="str">
        <f t="shared" si="17"/>
        <v>Small</v>
      </c>
      <c r="J1116" t="s">
        <v>2986</v>
      </c>
      <c r="K1116" t="s">
        <v>2987</v>
      </c>
      <c r="L1116" t="s">
        <v>185</v>
      </c>
      <c r="M1116" t="s">
        <v>186</v>
      </c>
      <c r="N1116" t="s">
        <v>2988</v>
      </c>
      <c r="O1116" t="s">
        <v>1280</v>
      </c>
      <c r="P1116">
        <v>397.10680000000002</v>
      </c>
      <c r="Q1116">
        <v>5992662</v>
      </c>
      <c r="R1116" t="s">
        <v>144</v>
      </c>
      <c r="S1116">
        <v>1</v>
      </c>
    </row>
    <row r="1117" spans="1:19" x14ac:dyDescent="0.3">
      <c r="A1117">
        <v>1116</v>
      </c>
      <c r="B1117" t="s">
        <v>19</v>
      </c>
      <c r="C1117" t="s">
        <v>19</v>
      </c>
      <c r="D1117">
        <v>1116</v>
      </c>
      <c r="E1117" t="s">
        <v>20</v>
      </c>
      <c r="F1117">
        <v>25935</v>
      </c>
      <c r="G1117">
        <v>1116</v>
      </c>
      <c r="H1117">
        <v>66</v>
      </c>
      <c r="I1117" t="str">
        <f t="shared" si="17"/>
        <v>Medium</v>
      </c>
      <c r="J1117" t="s">
        <v>2989</v>
      </c>
      <c r="K1117" t="s">
        <v>2990</v>
      </c>
      <c r="L1117" t="s">
        <v>33</v>
      </c>
      <c r="M1117" t="s">
        <v>34</v>
      </c>
      <c r="N1117" t="s">
        <v>2991</v>
      </c>
      <c r="O1117" t="s">
        <v>36</v>
      </c>
      <c r="P1117">
        <v>396.74889999999999</v>
      </c>
      <c r="Q1117">
        <v>6869114</v>
      </c>
      <c r="R1117" t="s">
        <v>37</v>
      </c>
      <c r="S1117">
        <v>1</v>
      </c>
    </row>
    <row r="1118" spans="1:19" x14ac:dyDescent="0.3">
      <c r="A1118">
        <v>1117</v>
      </c>
      <c r="B1118" t="s">
        <v>19</v>
      </c>
      <c r="C1118" t="s">
        <v>19</v>
      </c>
      <c r="D1118">
        <v>1117</v>
      </c>
      <c r="E1118" t="s">
        <v>20</v>
      </c>
      <c r="F1118">
        <v>24054</v>
      </c>
      <c r="G1118">
        <v>1117</v>
      </c>
      <c r="H1118">
        <v>1628</v>
      </c>
      <c r="I1118" t="str">
        <f t="shared" si="17"/>
        <v>Enterprise</v>
      </c>
      <c r="J1118" t="s">
        <v>2992</v>
      </c>
      <c r="K1118" t="s">
        <v>2993</v>
      </c>
      <c r="L1118" t="s">
        <v>176</v>
      </c>
      <c r="M1118" t="s">
        <v>177</v>
      </c>
      <c r="N1118" t="s">
        <v>2994</v>
      </c>
      <c r="O1118" t="s">
        <v>298</v>
      </c>
      <c r="P1118">
        <v>395.58940000000001</v>
      </c>
      <c r="Q1118">
        <v>369239144</v>
      </c>
      <c r="R1118" t="s">
        <v>121</v>
      </c>
      <c r="S1118">
        <v>2</v>
      </c>
    </row>
    <row r="1119" spans="1:19" x14ac:dyDescent="0.3">
      <c r="A1119">
        <v>1118</v>
      </c>
      <c r="B1119" t="s">
        <v>19</v>
      </c>
      <c r="C1119" t="s">
        <v>19</v>
      </c>
      <c r="D1119">
        <v>1118</v>
      </c>
      <c r="E1119" t="s">
        <v>20</v>
      </c>
      <c r="F1119">
        <v>21357</v>
      </c>
      <c r="G1119">
        <v>1118</v>
      </c>
      <c r="H1119">
        <v>2800</v>
      </c>
      <c r="I1119" t="str">
        <f t="shared" si="17"/>
        <v>Enterprise</v>
      </c>
      <c r="J1119" t="s">
        <v>2995</v>
      </c>
      <c r="K1119" t="s">
        <v>2996</v>
      </c>
      <c r="L1119" t="s">
        <v>77</v>
      </c>
      <c r="M1119" t="s">
        <v>78</v>
      </c>
      <c r="N1119" t="s">
        <v>472</v>
      </c>
      <c r="O1119" t="s">
        <v>472</v>
      </c>
      <c r="P1119">
        <v>395.15820000000002</v>
      </c>
      <c r="Q1119">
        <v>12975947</v>
      </c>
      <c r="R1119" t="s">
        <v>449</v>
      </c>
      <c r="S1119">
        <v>3</v>
      </c>
    </row>
    <row r="1120" spans="1:19" x14ac:dyDescent="0.3">
      <c r="A1120">
        <v>1119</v>
      </c>
      <c r="B1120" t="s">
        <v>19</v>
      </c>
      <c r="C1120" t="s">
        <v>19</v>
      </c>
      <c r="D1120">
        <v>1119</v>
      </c>
      <c r="E1120" t="s">
        <v>20</v>
      </c>
      <c r="F1120">
        <v>23081</v>
      </c>
      <c r="G1120">
        <v>1119</v>
      </c>
      <c r="H1120">
        <v>8</v>
      </c>
      <c r="I1120" t="str">
        <f t="shared" si="17"/>
        <v>Small</v>
      </c>
      <c r="J1120" t="s">
        <v>2997</v>
      </c>
      <c r="K1120" t="s">
        <v>2998</v>
      </c>
      <c r="L1120" t="s">
        <v>530</v>
      </c>
      <c r="M1120" t="s">
        <v>531</v>
      </c>
      <c r="N1120" t="s">
        <v>1046</v>
      </c>
      <c r="O1120" t="s">
        <v>2739</v>
      </c>
      <c r="P1120">
        <v>394.02330000000001</v>
      </c>
      <c r="Q1120">
        <v>4020910</v>
      </c>
      <c r="R1120" t="s">
        <v>37</v>
      </c>
      <c r="S1120">
        <v>2</v>
      </c>
    </row>
    <row r="1121" spans="1:19" x14ac:dyDescent="0.3">
      <c r="A1121">
        <v>1120</v>
      </c>
      <c r="B1121" t="s">
        <v>19</v>
      </c>
      <c r="C1121" t="s">
        <v>19</v>
      </c>
      <c r="D1121">
        <v>1120</v>
      </c>
      <c r="E1121" t="s">
        <v>20</v>
      </c>
      <c r="F1121">
        <v>18037</v>
      </c>
      <c r="G1121">
        <v>1120</v>
      </c>
      <c r="H1121">
        <v>10</v>
      </c>
      <c r="I1121" t="str">
        <f t="shared" si="17"/>
        <v>Small</v>
      </c>
      <c r="J1121" t="s">
        <v>2999</v>
      </c>
      <c r="K1121" t="s">
        <v>3000</v>
      </c>
      <c r="L1121" t="s">
        <v>547</v>
      </c>
      <c r="M1121" t="s">
        <v>548</v>
      </c>
      <c r="N1121" t="s">
        <v>3001</v>
      </c>
      <c r="O1121" t="s">
        <v>549</v>
      </c>
      <c r="P1121">
        <v>393.71710000000002</v>
      </c>
      <c r="Q1121">
        <v>30565075</v>
      </c>
      <c r="R1121" t="s">
        <v>182</v>
      </c>
      <c r="S1121">
        <v>5</v>
      </c>
    </row>
    <row r="1122" spans="1:19" x14ac:dyDescent="0.3">
      <c r="A1122">
        <v>1121</v>
      </c>
      <c r="B1122" t="s">
        <v>19</v>
      </c>
      <c r="C1122" t="s">
        <v>19</v>
      </c>
      <c r="D1122">
        <v>1121</v>
      </c>
      <c r="E1122" t="s">
        <v>20</v>
      </c>
      <c r="F1122">
        <v>21048</v>
      </c>
      <c r="G1122">
        <v>1121</v>
      </c>
      <c r="H1122">
        <v>24</v>
      </c>
      <c r="I1122" t="str">
        <f t="shared" si="17"/>
        <v>Small</v>
      </c>
      <c r="J1122" t="s">
        <v>3002</v>
      </c>
      <c r="K1122" t="s">
        <v>3003</v>
      </c>
      <c r="L1122" t="s">
        <v>23</v>
      </c>
      <c r="M1122" t="s">
        <v>24</v>
      </c>
      <c r="N1122" t="s">
        <v>3004</v>
      </c>
      <c r="O1122" t="s">
        <v>26</v>
      </c>
      <c r="P1122">
        <v>393.51240000000001</v>
      </c>
      <c r="Q1122">
        <v>17524822</v>
      </c>
      <c r="R1122" t="s">
        <v>182</v>
      </c>
      <c r="S1122">
        <v>3</v>
      </c>
    </row>
    <row r="1123" spans="1:19" x14ac:dyDescent="0.3">
      <c r="A1123">
        <v>1122</v>
      </c>
      <c r="B1123" t="s">
        <v>19</v>
      </c>
      <c r="C1123" t="s">
        <v>19</v>
      </c>
      <c r="D1123">
        <v>1122</v>
      </c>
      <c r="E1123" t="s">
        <v>20</v>
      </c>
      <c r="F1123">
        <v>21809</v>
      </c>
      <c r="G1123">
        <v>1122</v>
      </c>
      <c r="H1123">
        <v>87</v>
      </c>
      <c r="I1123" t="str">
        <f t="shared" si="17"/>
        <v>Medium</v>
      </c>
      <c r="J1123" t="s">
        <v>3005</v>
      </c>
      <c r="K1123" t="s">
        <v>3006</v>
      </c>
      <c r="L1123" t="s">
        <v>23</v>
      </c>
      <c r="M1123" t="s">
        <v>24</v>
      </c>
      <c r="N1123" t="s">
        <v>1200</v>
      </c>
      <c r="O1123" t="s">
        <v>1201</v>
      </c>
      <c r="P1123">
        <v>393.46359999999999</v>
      </c>
      <c r="Q1123">
        <v>8432977</v>
      </c>
      <c r="R1123" t="s">
        <v>121</v>
      </c>
      <c r="S1123">
        <v>3</v>
      </c>
    </row>
    <row r="1124" spans="1:19" x14ac:dyDescent="0.3">
      <c r="A1124">
        <v>1123</v>
      </c>
      <c r="B1124" t="s">
        <v>19</v>
      </c>
      <c r="C1124" t="s">
        <v>19</v>
      </c>
      <c r="D1124">
        <v>1123</v>
      </c>
      <c r="E1124" t="s">
        <v>20</v>
      </c>
      <c r="F1124">
        <v>26580</v>
      </c>
      <c r="G1124">
        <v>1123</v>
      </c>
      <c r="H1124">
        <v>250</v>
      </c>
      <c r="I1124" t="str">
        <f t="shared" si="17"/>
        <v>Large</v>
      </c>
      <c r="J1124" t="s">
        <v>3007</v>
      </c>
      <c r="K1124" t="s">
        <v>3008</v>
      </c>
      <c r="L1124" t="s">
        <v>95</v>
      </c>
      <c r="M1124" t="s">
        <v>96</v>
      </c>
      <c r="N1124" t="s">
        <v>442</v>
      </c>
      <c r="O1124" t="s">
        <v>150</v>
      </c>
      <c r="P1124">
        <v>393.09469999999999</v>
      </c>
      <c r="Q1124">
        <v>9825445</v>
      </c>
      <c r="R1124" t="s">
        <v>121</v>
      </c>
      <c r="S1124">
        <v>1</v>
      </c>
    </row>
    <row r="1125" spans="1:19" x14ac:dyDescent="0.3">
      <c r="A1125">
        <v>1124</v>
      </c>
      <c r="B1125" t="s">
        <v>19</v>
      </c>
      <c r="C1125" t="s">
        <v>19</v>
      </c>
      <c r="D1125">
        <v>1124</v>
      </c>
      <c r="E1125" t="s">
        <v>20</v>
      </c>
      <c r="F1125">
        <v>23289</v>
      </c>
      <c r="G1125">
        <v>1124</v>
      </c>
      <c r="H1125">
        <v>15</v>
      </c>
      <c r="I1125" t="str">
        <f t="shared" si="17"/>
        <v>Small</v>
      </c>
      <c r="J1125" t="s">
        <v>3009</v>
      </c>
      <c r="K1125" t="s">
        <v>3010</v>
      </c>
      <c r="L1125" t="s">
        <v>95</v>
      </c>
      <c r="M1125" t="s">
        <v>96</v>
      </c>
      <c r="N1125" t="s">
        <v>1727</v>
      </c>
      <c r="O1125" t="s">
        <v>150</v>
      </c>
      <c r="P1125">
        <v>392.78500000000003</v>
      </c>
      <c r="Q1125">
        <v>46382270</v>
      </c>
      <c r="R1125" t="s">
        <v>151</v>
      </c>
      <c r="S1125">
        <v>2</v>
      </c>
    </row>
    <row r="1126" spans="1:19" x14ac:dyDescent="0.3">
      <c r="A1126">
        <v>1125</v>
      </c>
      <c r="B1126" t="s">
        <v>19</v>
      </c>
      <c r="C1126" t="s">
        <v>19</v>
      </c>
      <c r="D1126">
        <v>1125</v>
      </c>
      <c r="E1126" t="s">
        <v>20</v>
      </c>
      <c r="F1126">
        <v>23056</v>
      </c>
      <c r="G1126">
        <v>1125</v>
      </c>
      <c r="H1126">
        <v>240</v>
      </c>
      <c r="I1126" t="str">
        <f t="shared" si="17"/>
        <v>Large</v>
      </c>
      <c r="J1126" t="s">
        <v>3011</v>
      </c>
      <c r="K1126" t="s">
        <v>3012</v>
      </c>
      <c r="L1126" t="s">
        <v>246</v>
      </c>
      <c r="M1126" t="s">
        <v>247</v>
      </c>
      <c r="N1126" t="s">
        <v>3013</v>
      </c>
      <c r="O1126" t="s">
        <v>3014</v>
      </c>
      <c r="P1126">
        <v>392.53500000000003</v>
      </c>
      <c r="Q1126">
        <v>28813300</v>
      </c>
      <c r="R1126" t="s">
        <v>467</v>
      </c>
      <c r="S1126">
        <v>2</v>
      </c>
    </row>
    <row r="1127" spans="1:19" x14ac:dyDescent="0.3">
      <c r="A1127">
        <v>1126</v>
      </c>
      <c r="B1127" t="s">
        <v>19</v>
      </c>
      <c r="C1127" t="s">
        <v>19</v>
      </c>
      <c r="D1127">
        <v>1126</v>
      </c>
      <c r="E1127" t="s">
        <v>20</v>
      </c>
      <c r="F1127">
        <v>23571</v>
      </c>
      <c r="G1127">
        <v>1126</v>
      </c>
      <c r="H1127">
        <v>113</v>
      </c>
      <c r="I1127" t="str">
        <f t="shared" si="17"/>
        <v>Medium</v>
      </c>
      <c r="J1127" t="s">
        <v>3015</v>
      </c>
      <c r="K1127" t="s">
        <v>3016</v>
      </c>
      <c r="L1127" t="s">
        <v>45</v>
      </c>
      <c r="M1127" t="s">
        <v>46</v>
      </c>
      <c r="N1127" t="s">
        <v>3017</v>
      </c>
      <c r="O1127" t="s">
        <v>48</v>
      </c>
      <c r="P1127">
        <v>392.53629999999998</v>
      </c>
      <c r="Q1127">
        <v>19923538</v>
      </c>
      <c r="R1127" t="s">
        <v>118</v>
      </c>
      <c r="S1127">
        <v>2</v>
      </c>
    </row>
    <row r="1128" spans="1:19" x14ac:dyDescent="0.3">
      <c r="A1128">
        <v>1127</v>
      </c>
      <c r="B1128" t="s">
        <v>19</v>
      </c>
      <c r="C1128" t="s">
        <v>19</v>
      </c>
      <c r="D1128">
        <v>1127</v>
      </c>
      <c r="E1128" t="s">
        <v>20</v>
      </c>
      <c r="F1128">
        <v>25109</v>
      </c>
      <c r="G1128">
        <v>1127</v>
      </c>
      <c r="H1128">
        <v>545</v>
      </c>
      <c r="I1128" t="str">
        <f t="shared" si="17"/>
        <v>Enterprise</v>
      </c>
      <c r="J1128" t="s">
        <v>3018</v>
      </c>
      <c r="K1128" t="s">
        <v>3019</v>
      </c>
      <c r="L1128" t="s">
        <v>131</v>
      </c>
      <c r="M1128" t="s">
        <v>132</v>
      </c>
      <c r="N1128" t="s">
        <v>143</v>
      </c>
      <c r="O1128" t="s">
        <v>143</v>
      </c>
      <c r="P1128">
        <v>392.04509999999999</v>
      </c>
      <c r="Q1128">
        <v>12717938</v>
      </c>
      <c r="R1128" t="s">
        <v>61</v>
      </c>
      <c r="S1128">
        <v>1</v>
      </c>
    </row>
    <row r="1129" spans="1:19" x14ac:dyDescent="0.3">
      <c r="A1129">
        <v>1128</v>
      </c>
      <c r="B1129" t="s">
        <v>19</v>
      </c>
      <c r="C1129" t="s">
        <v>19</v>
      </c>
      <c r="D1129">
        <v>1128</v>
      </c>
      <c r="E1129" t="s">
        <v>20</v>
      </c>
      <c r="F1129">
        <v>8327</v>
      </c>
      <c r="G1129">
        <v>1128</v>
      </c>
      <c r="H1129">
        <v>104</v>
      </c>
      <c r="I1129" t="str">
        <f t="shared" si="17"/>
        <v>Medium</v>
      </c>
      <c r="J1129" t="s">
        <v>3020</v>
      </c>
      <c r="K1129" t="s">
        <v>3021</v>
      </c>
      <c r="L1129" t="s">
        <v>176</v>
      </c>
      <c r="M1129" t="s">
        <v>177</v>
      </c>
      <c r="N1129" t="s">
        <v>3022</v>
      </c>
      <c r="O1129" t="s">
        <v>179</v>
      </c>
      <c r="P1129">
        <v>391.62630000000001</v>
      </c>
      <c r="Q1129">
        <v>14006000</v>
      </c>
      <c r="R1129" t="s">
        <v>61</v>
      </c>
      <c r="S1129">
        <v>5</v>
      </c>
    </row>
    <row r="1130" spans="1:19" x14ac:dyDescent="0.3">
      <c r="A1130">
        <v>1129</v>
      </c>
      <c r="B1130" t="s">
        <v>19</v>
      </c>
      <c r="C1130" t="s">
        <v>19</v>
      </c>
      <c r="D1130">
        <v>1129</v>
      </c>
      <c r="E1130" t="s">
        <v>20</v>
      </c>
      <c r="F1130">
        <v>21222</v>
      </c>
      <c r="G1130">
        <v>1129</v>
      </c>
      <c r="H1130">
        <v>30</v>
      </c>
      <c r="I1130" t="str">
        <f t="shared" si="17"/>
        <v>Small</v>
      </c>
      <c r="J1130" t="s">
        <v>3023</v>
      </c>
      <c r="K1130" t="s">
        <v>3024</v>
      </c>
      <c r="L1130" t="s">
        <v>23</v>
      </c>
      <c r="M1130" t="s">
        <v>24</v>
      </c>
      <c r="N1130" t="s">
        <v>60</v>
      </c>
      <c r="O1130" t="s">
        <v>60</v>
      </c>
      <c r="P1130">
        <v>391.14789999999999</v>
      </c>
      <c r="Q1130">
        <v>4531935</v>
      </c>
      <c r="R1130" t="s">
        <v>42</v>
      </c>
      <c r="S1130">
        <v>3</v>
      </c>
    </row>
    <row r="1131" spans="1:19" x14ac:dyDescent="0.3">
      <c r="A1131">
        <v>1130</v>
      </c>
      <c r="B1131" t="s">
        <v>19</v>
      </c>
      <c r="C1131" t="s">
        <v>19</v>
      </c>
      <c r="D1131">
        <v>1130</v>
      </c>
      <c r="E1131" t="s">
        <v>20</v>
      </c>
      <c r="F1131">
        <v>3147</v>
      </c>
      <c r="G1131">
        <v>1130</v>
      </c>
      <c r="H1131">
        <v>43</v>
      </c>
      <c r="I1131" t="str">
        <f t="shared" si="17"/>
        <v>Small</v>
      </c>
      <c r="J1131" t="s">
        <v>3025</v>
      </c>
      <c r="K1131" t="s">
        <v>3026</v>
      </c>
      <c r="L1131" t="s">
        <v>210</v>
      </c>
      <c r="M1131" t="s">
        <v>211</v>
      </c>
      <c r="N1131" t="s">
        <v>3027</v>
      </c>
      <c r="O1131" t="s">
        <v>481</v>
      </c>
      <c r="P1131">
        <v>390.05070000000001</v>
      </c>
      <c r="Q1131">
        <v>22386739</v>
      </c>
      <c r="R1131" t="s">
        <v>262</v>
      </c>
      <c r="S1131">
        <v>6</v>
      </c>
    </row>
    <row r="1132" spans="1:19" x14ac:dyDescent="0.3">
      <c r="A1132">
        <v>1131</v>
      </c>
      <c r="B1132" t="s">
        <v>19</v>
      </c>
      <c r="C1132" t="s">
        <v>19</v>
      </c>
      <c r="D1132">
        <v>1131</v>
      </c>
      <c r="E1132" t="s">
        <v>20</v>
      </c>
      <c r="F1132">
        <v>26417</v>
      </c>
      <c r="G1132">
        <v>1131</v>
      </c>
      <c r="H1132">
        <v>8</v>
      </c>
      <c r="I1132" t="str">
        <f t="shared" si="17"/>
        <v>Small</v>
      </c>
      <c r="J1132" t="s">
        <v>3028</v>
      </c>
      <c r="K1132" t="s">
        <v>3029</v>
      </c>
      <c r="L1132" t="s">
        <v>83</v>
      </c>
      <c r="M1132" t="s">
        <v>84</v>
      </c>
      <c r="N1132" t="s">
        <v>962</v>
      </c>
      <c r="O1132" t="s">
        <v>963</v>
      </c>
      <c r="P1132">
        <v>389.93459999999999</v>
      </c>
      <c r="Q1132">
        <v>2585875</v>
      </c>
      <c r="R1132" t="s">
        <v>449</v>
      </c>
      <c r="S1132">
        <v>1</v>
      </c>
    </row>
    <row r="1133" spans="1:19" x14ac:dyDescent="0.3">
      <c r="A1133">
        <v>1132</v>
      </c>
      <c r="B1133" t="s">
        <v>19</v>
      </c>
      <c r="C1133" t="s">
        <v>19</v>
      </c>
      <c r="D1133">
        <v>1132</v>
      </c>
      <c r="E1133" t="s">
        <v>20</v>
      </c>
      <c r="F1133">
        <v>21265</v>
      </c>
      <c r="G1133">
        <v>1132</v>
      </c>
      <c r="H1133">
        <v>340</v>
      </c>
      <c r="I1133" t="str">
        <f t="shared" si="17"/>
        <v>Large</v>
      </c>
      <c r="J1133" t="s">
        <v>3030</v>
      </c>
      <c r="K1133" t="s">
        <v>3031</v>
      </c>
      <c r="L1133" t="s">
        <v>45</v>
      </c>
      <c r="M1133" t="s">
        <v>46</v>
      </c>
      <c r="N1133" t="s">
        <v>48</v>
      </c>
      <c r="O1133" t="s">
        <v>48</v>
      </c>
      <c r="P1133">
        <v>389.81580000000002</v>
      </c>
      <c r="Q1133">
        <v>17328688</v>
      </c>
      <c r="R1133" t="s">
        <v>428</v>
      </c>
      <c r="S1133">
        <v>3</v>
      </c>
    </row>
    <row r="1134" spans="1:19" x14ac:dyDescent="0.3">
      <c r="A1134">
        <v>1133</v>
      </c>
      <c r="B1134" t="s">
        <v>19</v>
      </c>
      <c r="C1134" t="s">
        <v>19</v>
      </c>
      <c r="D1134">
        <v>1133</v>
      </c>
      <c r="E1134" t="s">
        <v>20</v>
      </c>
      <c r="F1134">
        <v>20979</v>
      </c>
      <c r="G1134">
        <v>1133</v>
      </c>
      <c r="H1134">
        <v>143</v>
      </c>
      <c r="I1134" t="str">
        <f t="shared" si="17"/>
        <v>Medium</v>
      </c>
      <c r="J1134" t="s">
        <v>3032</v>
      </c>
      <c r="K1134" t="s">
        <v>3033</v>
      </c>
      <c r="L1134" t="s">
        <v>185</v>
      </c>
      <c r="M1134" t="s">
        <v>186</v>
      </c>
      <c r="N1134" t="s">
        <v>185</v>
      </c>
      <c r="O1134" t="s">
        <v>179</v>
      </c>
      <c r="P1134">
        <v>389.68490000000003</v>
      </c>
      <c r="Q1134">
        <v>25138134</v>
      </c>
      <c r="R1134" t="s">
        <v>478</v>
      </c>
      <c r="S1134">
        <v>3</v>
      </c>
    </row>
    <row r="1135" spans="1:19" x14ac:dyDescent="0.3">
      <c r="A1135">
        <v>1134</v>
      </c>
      <c r="B1135" t="s">
        <v>19</v>
      </c>
      <c r="C1135" t="s">
        <v>19</v>
      </c>
      <c r="D1135">
        <v>1134</v>
      </c>
      <c r="E1135" t="s">
        <v>20</v>
      </c>
      <c r="F1135">
        <v>24798</v>
      </c>
      <c r="G1135">
        <v>1134</v>
      </c>
      <c r="H1135">
        <v>14</v>
      </c>
      <c r="I1135" t="str">
        <f t="shared" si="17"/>
        <v>Small</v>
      </c>
      <c r="J1135" t="s">
        <v>3034</v>
      </c>
      <c r="K1135" t="s">
        <v>3035</v>
      </c>
      <c r="L1135" t="s">
        <v>170</v>
      </c>
      <c r="M1135" t="s">
        <v>171</v>
      </c>
      <c r="N1135" t="s">
        <v>380</v>
      </c>
      <c r="O1135" t="s">
        <v>381</v>
      </c>
      <c r="P1135">
        <v>388.13560000000001</v>
      </c>
      <c r="Q1135">
        <v>2016000</v>
      </c>
      <c r="R1135" t="s">
        <v>151</v>
      </c>
      <c r="S1135">
        <v>1</v>
      </c>
    </row>
    <row r="1136" spans="1:19" x14ac:dyDescent="0.3">
      <c r="A1136">
        <v>1135</v>
      </c>
      <c r="B1136" t="s">
        <v>19</v>
      </c>
      <c r="C1136" t="s">
        <v>19</v>
      </c>
      <c r="D1136">
        <v>1135</v>
      </c>
      <c r="E1136" t="s">
        <v>20</v>
      </c>
      <c r="F1136">
        <v>17424</v>
      </c>
      <c r="G1136">
        <v>1135</v>
      </c>
      <c r="H1136">
        <v>485</v>
      </c>
      <c r="I1136" t="str">
        <f t="shared" si="17"/>
        <v>Large</v>
      </c>
      <c r="J1136" t="s">
        <v>3036</v>
      </c>
      <c r="K1136" t="s">
        <v>3037</v>
      </c>
      <c r="L1136" t="s">
        <v>33</v>
      </c>
      <c r="M1136" t="s">
        <v>34</v>
      </c>
      <c r="N1136" t="s">
        <v>3038</v>
      </c>
      <c r="P1136">
        <v>387.69409999999999</v>
      </c>
      <c r="Q1136">
        <v>66030540</v>
      </c>
      <c r="R1136" t="s">
        <v>118</v>
      </c>
      <c r="S1136">
        <v>5</v>
      </c>
    </row>
    <row r="1137" spans="1:19" x14ac:dyDescent="0.3">
      <c r="A1137">
        <v>1136</v>
      </c>
      <c r="B1137" t="s">
        <v>19</v>
      </c>
      <c r="C1137" t="s">
        <v>19</v>
      </c>
      <c r="D1137">
        <v>1136</v>
      </c>
      <c r="E1137" t="s">
        <v>20</v>
      </c>
      <c r="F1137">
        <v>25097</v>
      </c>
      <c r="G1137">
        <v>1136</v>
      </c>
      <c r="H1137">
        <v>26</v>
      </c>
      <c r="I1137" t="str">
        <f t="shared" si="17"/>
        <v>Small</v>
      </c>
      <c r="J1137" t="s">
        <v>3039</v>
      </c>
      <c r="K1137" t="s">
        <v>3040</v>
      </c>
      <c r="L1137" t="s">
        <v>33</v>
      </c>
      <c r="M1137" t="s">
        <v>34</v>
      </c>
      <c r="N1137" t="s">
        <v>2021</v>
      </c>
      <c r="O1137" t="s">
        <v>36</v>
      </c>
      <c r="P1137">
        <v>387.53820000000002</v>
      </c>
      <c r="Q1137">
        <v>3335444</v>
      </c>
      <c r="R1137" t="s">
        <v>262</v>
      </c>
      <c r="S1137">
        <v>1</v>
      </c>
    </row>
    <row r="1138" spans="1:19" x14ac:dyDescent="0.3">
      <c r="A1138">
        <v>1137</v>
      </c>
      <c r="B1138" t="s">
        <v>19</v>
      </c>
      <c r="C1138" t="s">
        <v>19</v>
      </c>
      <c r="D1138">
        <v>1137</v>
      </c>
      <c r="E1138" t="s">
        <v>20</v>
      </c>
      <c r="F1138">
        <v>20056</v>
      </c>
      <c r="G1138">
        <v>1137</v>
      </c>
      <c r="H1138">
        <v>70</v>
      </c>
      <c r="I1138" t="str">
        <f t="shared" si="17"/>
        <v>Medium</v>
      </c>
      <c r="J1138" t="s">
        <v>3041</v>
      </c>
      <c r="K1138" t="s">
        <v>3042</v>
      </c>
      <c r="L1138" t="s">
        <v>176</v>
      </c>
      <c r="M1138" t="s">
        <v>177</v>
      </c>
      <c r="N1138" t="s">
        <v>1760</v>
      </c>
      <c r="O1138" t="s">
        <v>179</v>
      </c>
      <c r="P1138">
        <v>387.32870000000003</v>
      </c>
      <c r="Q1138">
        <v>13208480</v>
      </c>
      <c r="R1138" t="s">
        <v>144</v>
      </c>
      <c r="S1138">
        <v>4</v>
      </c>
    </row>
    <row r="1139" spans="1:19" x14ac:dyDescent="0.3">
      <c r="A1139">
        <v>1138</v>
      </c>
      <c r="B1139" t="s">
        <v>19</v>
      </c>
      <c r="C1139" t="s">
        <v>19</v>
      </c>
      <c r="D1139">
        <v>1138</v>
      </c>
      <c r="E1139" t="s">
        <v>20</v>
      </c>
      <c r="F1139">
        <v>18155</v>
      </c>
      <c r="G1139">
        <v>1138</v>
      </c>
      <c r="H1139">
        <v>29</v>
      </c>
      <c r="I1139" t="str">
        <f t="shared" si="17"/>
        <v>Small</v>
      </c>
      <c r="J1139" t="s">
        <v>3043</v>
      </c>
      <c r="K1139" t="s">
        <v>3044</v>
      </c>
      <c r="L1139" t="s">
        <v>23</v>
      </c>
      <c r="M1139" t="s">
        <v>24</v>
      </c>
      <c r="N1139" t="s">
        <v>504</v>
      </c>
      <c r="O1139" t="s">
        <v>26</v>
      </c>
      <c r="P1139">
        <v>387.25659999999999</v>
      </c>
      <c r="Q1139">
        <v>9374748</v>
      </c>
      <c r="R1139" t="s">
        <v>478</v>
      </c>
      <c r="S1139">
        <v>4</v>
      </c>
    </row>
    <row r="1140" spans="1:19" x14ac:dyDescent="0.3">
      <c r="A1140">
        <v>1139</v>
      </c>
      <c r="B1140" t="s">
        <v>19</v>
      </c>
      <c r="C1140" t="s">
        <v>19</v>
      </c>
      <c r="D1140">
        <v>1139</v>
      </c>
      <c r="E1140" t="s">
        <v>20</v>
      </c>
      <c r="F1140">
        <v>21345</v>
      </c>
      <c r="G1140">
        <v>1139</v>
      </c>
      <c r="H1140">
        <v>318</v>
      </c>
      <c r="I1140" t="str">
        <f t="shared" si="17"/>
        <v>Large</v>
      </c>
      <c r="J1140" t="s">
        <v>3045</v>
      </c>
      <c r="K1140" t="s">
        <v>3046</v>
      </c>
      <c r="L1140" t="s">
        <v>360</v>
      </c>
      <c r="M1140" t="s">
        <v>361</v>
      </c>
      <c r="N1140" t="s">
        <v>2357</v>
      </c>
      <c r="O1140" t="s">
        <v>362</v>
      </c>
      <c r="P1140">
        <v>386.91989999999998</v>
      </c>
      <c r="Q1140">
        <v>18999901</v>
      </c>
      <c r="R1140" t="s">
        <v>182</v>
      </c>
      <c r="S1140">
        <v>3</v>
      </c>
    </row>
    <row r="1141" spans="1:19" x14ac:dyDescent="0.3">
      <c r="A1141">
        <v>1140</v>
      </c>
      <c r="B1141" t="s">
        <v>19</v>
      </c>
      <c r="C1141" t="s">
        <v>19</v>
      </c>
      <c r="D1141">
        <v>1140</v>
      </c>
      <c r="E1141" t="s">
        <v>20</v>
      </c>
      <c r="F1141">
        <v>25056</v>
      </c>
      <c r="G1141">
        <v>1140</v>
      </c>
      <c r="H1141">
        <v>2</v>
      </c>
      <c r="I1141" t="str">
        <f t="shared" si="17"/>
        <v>Small</v>
      </c>
      <c r="J1141" t="s">
        <v>3047</v>
      </c>
      <c r="K1141" t="s">
        <v>3048</v>
      </c>
      <c r="L1141" t="s">
        <v>23</v>
      </c>
      <c r="M1141" t="s">
        <v>24</v>
      </c>
      <c r="N1141" t="s">
        <v>159</v>
      </c>
      <c r="O1141" t="s">
        <v>26</v>
      </c>
      <c r="P1141">
        <v>386.65600000000001</v>
      </c>
      <c r="Q1141">
        <v>2159755</v>
      </c>
      <c r="R1141" t="s">
        <v>151</v>
      </c>
      <c r="S1141">
        <v>1</v>
      </c>
    </row>
    <row r="1142" spans="1:19" x14ac:dyDescent="0.3">
      <c r="A1142">
        <v>1141</v>
      </c>
      <c r="B1142" t="s">
        <v>19</v>
      </c>
      <c r="C1142" t="s">
        <v>19</v>
      </c>
      <c r="D1142">
        <v>1141</v>
      </c>
      <c r="E1142" t="s">
        <v>20</v>
      </c>
      <c r="F1142">
        <v>23668</v>
      </c>
      <c r="G1142">
        <v>1141</v>
      </c>
      <c r="H1142">
        <v>185</v>
      </c>
      <c r="I1142" t="str">
        <f t="shared" si="17"/>
        <v>Medium</v>
      </c>
      <c r="J1142" t="s">
        <v>3049</v>
      </c>
      <c r="K1142" t="s">
        <v>3050</v>
      </c>
      <c r="L1142" t="s">
        <v>95</v>
      </c>
      <c r="M1142" t="s">
        <v>96</v>
      </c>
      <c r="N1142" t="s">
        <v>3051</v>
      </c>
      <c r="O1142" t="s">
        <v>150</v>
      </c>
      <c r="P1142">
        <v>386.46379999999999</v>
      </c>
      <c r="Q1142">
        <v>63143000</v>
      </c>
      <c r="R1142" t="s">
        <v>151</v>
      </c>
      <c r="S1142">
        <v>2</v>
      </c>
    </row>
    <row r="1143" spans="1:19" x14ac:dyDescent="0.3">
      <c r="A1143">
        <v>1142</v>
      </c>
      <c r="B1143" t="s">
        <v>19</v>
      </c>
      <c r="C1143" t="s">
        <v>19</v>
      </c>
      <c r="D1143">
        <v>1142</v>
      </c>
      <c r="E1143" t="s">
        <v>20</v>
      </c>
      <c r="F1143">
        <v>25934</v>
      </c>
      <c r="G1143">
        <v>1142</v>
      </c>
      <c r="H1143">
        <v>773</v>
      </c>
      <c r="I1143" t="str">
        <f t="shared" si="17"/>
        <v>Enterprise</v>
      </c>
      <c r="J1143" t="s">
        <v>3052</v>
      </c>
      <c r="K1143" t="s">
        <v>3053</v>
      </c>
      <c r="L1143" t="s">
        <v>124</v>
      </c>
      <c r="M1143" t="s">
        <v>125</v>
      </c>
      <c r="N1143" t="s">
        <v>3054</v>
      </c>
      <c r="O1143" t="s">
        <v>843</v>
      </c>
      <c r="P1143">
        <v>385.65100000000001</v>
      </c>
      <c r="Q1143">
        <v>3312475</v>
      </c>
      <c r="R1143" t="s">
        <v>274</v>
      </c>
      <c r="S1143">
        <v>1</v>
      </c>
    </row>
    <row r="1144" spans="1:19" x14ac:dyDescent="0.3">
      <c r="A1144">
        <v>1143</v>
      </c>
      <c r="B1144" t="s">
        <v>19</v>
      </c>
      <c r="C1144" t="s">
        <v>19</v>
      </c>
      <c r="D1144">
        <v>1143</v>
      </c>
      <c r="E1144" t="s">
        <v>20</v>
      </c>
      <c r="F1144">
        <v>25956</v>
      </c>
      <c r="G1144">
        <v>1143</v>
      </c>
      <c r="H1144">
        <v>23</v>
      </c>
      <c r="I1144" t="str">
        <f t="shared" si="17"/>
        <v>Small</v>
      </c>
      <c r="J1144" t="s">
        <v>3055</v>
      </c>
      <c r="K1144" t="s">
        <v>3056</v>
      </c>
      <c r="L1144" t="s">
        <v>77</v>
      </c>
      <c r="M1144" t="s">
        <v>78</v>
      </c>
      <c r="N1144" t="s">
        <v>3057</v>
      </c>
      <c r="O1144" t="s">
        <v>1396</v>
      </c>
      <c r="P1144">
        <v>384.3417</v>
      </c>
      <c r="Q1144">
        <v>6218076</v>
      </c>
      <c r="R1144" t="s">
        <v>478</v>
      </c>
      <c r="S1144">
        <v>1</v>
      </c>
    </row>
    <row r="1145" spans="1:19" x14ac:dyDescent="0.3">
      <c r="A1145">
        <v>1144</v>
      </c>
      <c r="B1145" t="s">
        <v>19</v>
      </c>
      <c r="C1145" t="s">
        <v>19</v>
      </c>
      <c r="D1145">
        <v>1144</v>
      </c>
      <c r="E1145" t="s">
        <v>20</v>
      </c>
      <c r="F1145">
        <v>25408</v>
      </c>
      <c r="G1145">
        <v>1144</v>
      </c>
      <c r="H1145">
        <v>59</v>
      </c>
      <c r="I1145" t="str">
        <f t="shared" si="17"/>
        <v>Medium</v>
      </c>
      <c r="J1145" t="s">
        <v>3058</v>
      </c>
      <c r="K1145" t="s">
        <v>3059</v>
      </c>
      <c r="L1145" t="s">
        <v>131</v>
      </c>
      <c r="M1145" t="s">
        <v>132</v>
      </c>
      <c r="N1145" t="s">
        <v>871</v>
      </c>
      <c r="O1145" t="s">
        <v>143</v>
      </c>
      <c r="P1145">
        <v>383.8109</v>
      </c>
      <c r="Q1145">
        <v>21329814</v>
      </c>
      <c r="R1145" t="s">
        <v>243</v>
      </c>
      <c r="S1145">
        <v>1</v>
      </c>
    </row>
    <row r="1146" spans="1:19" x14ac:dyDescent="0.3">
      <c r="A1146">
        <v>1145</v>
      </c>
      <c r="B1146" t="s">
        <v>19</v>
      </c>
      <c r="C1146" t="s">
        <v>19</v>
      </c>
      <c r="D1146">
        <v>1145</v>
      </c>
      <c r="E1146" t="s">
        <v>20</v>
      </c>
      <c r="F1146">
        <v>24791</v>
      </c>
      <c r="G1146">
        <v>1145</v>
      </c>
      <c r="H1146">
        <v>296</v>
      </c>
      <c r="I1146" t="str">
        <f t="shared" si="17"/>
        <v>Large</v>
      </c>
      <c r="J1146" t="s">
        <v>3060</v>
      </c>
      <c r="K1146" t="s">
        <v>3061</v>
      </c>
      <c r="L1146" t="s">
        <v>23</v>
      </c>
      <c r="M1146" t="s">
        <v>24</v>
      </c>
      <c r="N1146" t="s">
        <v>3062</v>
      </c>
      <c r="O1146" t="s">
        <v>60</v>
      </c>
      <c r="P1146">
        <v>383.73939999999999</v>
      </c>
      <c r="Q1146">
        <v>12353215</v>
      </c>
      <c r="R1146" t="s">
        <v>666</v>
      </c>
      <c r="S1146">
        <v>1</v>
      </c>
    </row>
    <row r="1147" spans="1:19" x14ac:dyDescent="0.3">
      <c r="A1147">
        <v>1146</v>
      </c>
      <c r="B1147" t="s">
        <v>19</v>
      </c>
      <c r="C1147" t="s">
        <v>19</v>
      </c>
      <c r="D1147">
        <v>1146</v>
      </c>
      <c r="E1147" t="s">
        <v>20</v>
      </c>
      <c r="F1147">
        <v>26265</v>
      </c>
      <c r="G1147">
        <v>1146</v>
      </c>
      <c r="H1147">
        <v>20</v>
      </c>
      <c r="I1147" t="str">
        <f t="shared" si="17"/>
        <v>Small</v>
      </c>
      <c r="J1147" t="s">
        <v>3063</v>
      </c>
      <c r="K1147" t="s">
        <v>3064</v>
      </c>
      <c r="L1147" t="s">
        <v>23</v>
      </c>
      <c r="M1147" t="s">
        <v>24</v>
      </c>
      <c r="N1147" t="s">
        <v>3065</v>
      </c>
      <c r="O1147" t="s">
        <v>26</v>
      </c>
      <c r="P1147">
        <v>383.33859999999999</v>
      </c>
      <c r="Q1147">
        <v>9835883</v>
      </c>
      <c r="R1147" t="s">
        <v>238</v>
      </c>
      <c r="S1147">
        <v>1</v>
      </c>
    </row>
    <row r="1148" spans="1:19" x14ac:dyDescent="0.3">
      <c r="A1148">
        <v>1147</v>
      </c>
      <c r="B1148" t="s">
        <v>19</v>
      </c>
      <c r="C1148" t="s">
        <v>19</v>
      </c>
      <c r="D1148">
        <v>1147</v>
      </c>
      <c r="E1148" t="s">
        <v>20</v>
      </c>
      <c r="F1148">
        <v>25771</v>
      </c>
      <c r="G1148">
        <v>1147</v>
      </c>
      <c r="H1148">
        <v>9</v>
      </c>
      <c r="I1148" t="str">
        <f t="shared" si="17"/>
        <v>Small</v>
      </c>
      <c r="J1148" t="s">
        <v>3066</v>
      </c>
      <c r="K1148" t="s">
        <v>3067</v>
      </c>
      <c r="L1148" t="s">
        <v>311</v>
      </c>
      <c r="M1148" t="s">
        <v>369</v>
      </c>
      <c r="N1148" t="s">
        <v>1177</v>
      </c>
      <c r="O1148" t="s">
        <v>73</v>
      </c>
      <c r="P1148">
        <v>383.20350000000002</v>
      </c>
      <c r="Q1148">
        <v>2716865</v>
      </c>
      <c r="R1148" t="s">
        <v>27</v>
      </c>
      <c r="S1148">
        <v>1</v>
      </c>
    </row>
    <row r="1149" spans="1:19" x14ac:dyDescent="0.3">
      <c r="A1149">
        <v>1148</v>
      </c>
      <c r="B1149" t="s">
        <v>19</v>
      </c>
      <c r="C1149" t="s">
        <v>19</v>
      </c>
      <c r="D1149">
        <v>1148</v>
      </c>
      <c r="E1149" t="s">
        <v>20</v>
      </c>
      <c r="F1149">
        <v>21047</v>
      </c>
      <c r="G1149">
        <v>1148</v>
      </c>
      <c r="H1149">
        <v>72</v>
      </c>
      <c r="I1149" t="str">
        <f t="shared" si="17"/>
        <v>Medium</v>
      </c>
      <c r="J1149" t="s">
        <v>3068</v>
      </c>
      <c r="K1149" t="s">
        <v>3069</v>
      </c>
      <c r="L1149" t="s">
        <v>23</v>
      </c>
      <c r="M1149" t="s">
        <v>24</v>
      </c>
      <c r="N1149" t="s">
        <v>1200</v>
      </c>
      <c r="O1149" t="s">
        <v>1201</v>
      </c>
      <c r="P1149">
        <v>382.84739999999999</v>
      </c>
      <c r="Q1149">
        <v>8264000</v>
      </c>
      <c r="R1149" t="s">
        <v>42</v>
      </c>
      <c r="S1149">
        <v>3</v>
      </c>
    </row>
    <row r="1150" spans="1:19" x14ac:dyDescent="0.3">
      <c r="A1150">
        <v>1149</v>
      </c>
      <c r="B1150" t="s">
        <v>19</v>
      </c>
      <c r="C1150" t="s">
        <v>19</v>
      </c>
      <c r="D1150">
        <v>1149</v>
      </c>
      <c r="E1150" t="s">
        <v>20</v>
      </c>
      <c r="F1150">
        <v>25586</v>
      </c>
      <c r="G1150">
        <v>1149</v>
      </c>
      <c r="H1150">
        <v>300</v>
      </c>
      <c r="I1150" t="str">
        <f t="shared" si="17"/>
        <v>Large</v>
      </c>
      <c r="J1150" t="s">
        <v>3070</v>
      </c>
      <c r="K1150" t="s">
        <v>3071</v>
      </c>
      <c r="L1150" t="s">
        <v>210</v>
      </c>
      <c r="M1150" t="s">
        <v>211</v>
      </c>
      <c r="N1150" t="s">
        <v>1997</v>
      </c>
      <c r="O1150" t="s">
        <v>36</v>
      </c>
      <c r="P1150">
        <v>382.83460000000002</v>
      </c>
      <c r="Q1150">
        <v>5244897</v>
      </c>
      <c r="R1150" t="s">
        <v>37</v>
      </c>
      <c r="S1150">
        <v>1</v>
      </c>
    </row>
    <row r="1151" spans="1:19" x14ac:dyDescent="0.3">
      <c r="A1151">
        <v>1150</v>
      </c>
      <c r="B1151" t="s">
        <v>19</v>
      </c>
      <c r="C1151" t="s">
        <v>19</v>
      </c>
      <c r="D1151">
        <v>1150</v>
      </c>
      <c r="E1151" t="s">
        <v>20</v>
      </c>
      <c r="F1151">
        <v>21353</v>
      </c>
      <c r="G1151">
        <v>1150</v>
      </c>
      <c r="H1151">
        <v>28</v>
      </c>
      <c r="I1151" t="str">
        <f t="shared" si="17"/>
        <v>Small</v>
      </c>
      <c r="J1151" t="s">
        <v>3072</v>
      </c>
      <c r="K1151" t="s">
        <v>3073</v>
      </c>
      <c r="L1151" t="s">
        <v>45</v>
      </c>
      <c r="M1151" t="s">
        <v>46</v>
      </c>
      <c r="N1151" t="s">
        <v>3074</v>
      </c>
      <c r="O1151" t="s">
        <v>48</v>
      </c>
      <c r="P1151">
        <v>382.71019999999999</v>
      </c>
      <c r="Q1151">
        <v>16195814</v>
      </c>
      <c r="R1151" t="s">
        <v>30</v>
      </c>
      <c r="S1151">
        <v>3</v>
      </c>
    </row>
    <row r="1152" spans="1:19" x14ac:dyDescent="0.3">
      <c r="A1152">
        <v>1151</v>
      </c>
      <c r="B1152" t="s">
        <v>19</v>
      </c>
      <c r="C1152" t="s">
        <v>19</v>
      </c>
      <c r="D1152">
        <v>1151</v>
      </c>
      <c r="E1152" t="s">
        <v>20</v>
      </c>
      <c r="F1152">
        <v>21527</v>
      </c>
      <c r="G1152">
        <v>1151</v>
      </c>
      <c r="H1152">
        <v>25</v>
      </c>
      <c r="I1152" t="str">
        <f t="shared" si="17"/>
        <v>Small</v>
      </c>
      <c r="J1152" t="s">
        <v>3075</v>
      </c>
      <c r="K1152" t="s">
        <v>3076</v>
      </c>
      <c r="L1152" t="s">
        <v>176</v>
      </c>
      <c r="M1152" t="s">
        <v>177</v>
      </c>
      <c r="N1152" t="s">
        <v>3077</v>
      </c>
      <c r="O1152" t="s">
        <v>179</v>
      </c>
      <c r="P1152">
        <v>382.45150000000001</v>
      </c>
      <c r="Q1152">
        <v>14093576</v>
      </c>
      <c r="R1152" t="s">
        <v>151</v>
      </c>
      <c r="S1152">
        <v>3</v>
      </c>
    </row>
    <row r="1153" spans="1:19" x14ac:dyDescent="0.3">
      <c r="A1153">
        <v>1152</v>
      </c>
      <c r="B1153" t="s">
        <v>19</v>
      </c>
      <c r="C1153" t="s">
        <v>19</v>
      </c>
      <c r="D1153">
        <v>1152</v>
      </c>
      <c r="E1153" t="s">
        <v>20</v>
      </c>
      <c r="F1153">
        <v>21448</v>
      </c>
      <c r="G1153">
        <v>1152</v>
      </c>
      <c r="H1153">
        <v>75</v>
      </c>
      <c r="I1153" t="str">
        <f t="shared" si="17"/>
        <v>Medium</v>
      </c>
      <c r="J1153" t="s">
        <v>3078</v>
      </c>
      <c r="K1153" t="s">
        <v>3079</v>
      </c>
      <c r="L1153" t="s">
        <v>131</v>
      </c>
      <c r="M1153" t="s">
        <v>132</v>
      </c>
      <c r="N1153" t="s">
        <v>1603</v>
      </c>
      <c r="O1153" t="s">
        <v>143</v>
      </c>
      <c r="P1153">
        <v>381.10309999999998</v>
      </c>
      <c r="Q1153">
        <v>7819922</v>
      </c>
      <c r="R1153" t="s">
        <v>144</v>
      </c>
      <c r="S1153">
        <v>3</v>
      </c>
    </row>
    <row r="1154" spans="1:19" x14ac:dyDescent="0.3">
      <c r="A1154">
        <v>1153</v>
      </c>
      <c r="B1154" t="s">
        <v>19</v>
      </c>
      <c r="C1154" t="s">
        <v>19</v>
      </c>
      <c r="D1154">
        <v>1153</v>
      </c>
      <c r="E1154" t="s">
        <v>20</v>
      </c>
      <c r="F1154">
        <v>25291</v>
      </c>
      <c r="G1154">
        <v>1153</v>
      </c>
      <c r="H1154">
        <v>22</v>
      </c>
      <c r="I1154" t="str">
        <f t="shared" si="17"/>
        <v>Small</v>
      </c>
      <c r="J1154" t="s">
        <v>3080</v>
      </c>
      <c r="K1154" t="s">
        <v>3081</v>
      </c>
      <c r="L1154" t="s">
        <v>257</v>
      </c>
      <c r="M1154" t="s">
        <v>258</v>
      </c>
      <c r="N1154" t="s">
        <v>3082</v>
      </c>
      <c r="O1154" t="s">
        <v>259</v>
      </c>
      <c r="P1154">
        <v>380.84289999999999</v>
      </c>
      <c r="Q1154">
        <v>12550000</v>
      </c>
      <c r="R1154" t="s">
        <v>27</v>
      </c>
      <c r="S1154">
        <v>1</v>
      </c>
    </row>
    <row r="1155" spans="1:19" x14ac:dyDescent="0.3">
      <c r="A1155">
        <v>1154</v>
      </c>
      <c r="B1155" t="s">
        <v>19</v>
      </c>
      <c r="C1155" t="s">
        <v>19</v>
      </c>
      <c r="D1155">
        <v>1154</v>
      </c>
      <c r="E1155" t="s">
        <v>20</v>
      </c>
      <c r="F1155">
        <v>26374</v>
      </c>
      <c r="G1155">
        <v>1154</v>
      </c>
      <c r="H1155">
        <v>17</v>
      </c>
      <c r="I1155" t="str">
        <f t="shared" ref="I1155:I1218" si="18">IF(H1155&lt;=50,"Small",IF(H1155&lt;=200,"Medium",IF(H1155&lt;=500,"Large","Enterprise")))</f>
        <v>Small</v>
      </c>
      <c r="J1155" t="s">
        <v>3083</v>
      </c>
      <c r="K1155" t="s">
        <v>3084</v>
      </c>
      <c r="L1155" t="s">
        <v>64</v>
      </c>
      <c r="M1155" t="s">
        <v>65</v>
      </c>
      <c r="N1155" t="s">
        <v>66</v>
      </c>
      <c r="O1155" t="s">
        <v>67</v>
      </c>
      <c r="P1155">
        <v>380.35649999999998</v>
      </c>
      <c r="Q1155">
        <v>2328408</v>
      </c>
      <c r="R1155" t="s">
        <v>151</v>
      </c>
      <c r="S1155">
        <v>1</v>
      </c>
    </row>
    <row r="1156" spans="1:19" x14ac:dyDescent="0.3">
      <c r="A1156">
        <v>1155</v>
      </c>
      <c r="B1156" t="s">
        <v>19</v>
      </c>
      <c r="C1156" t="s">
        <v>19</v>
      </c>
      <c r="D1156">
        <v>1155</v>
      </c>
      <c r="E1156" t="s">
        <v>20</v>
      </c>
      <c r="F1156">
        <v>23765</v>
      </c>
      <c r="G1156">
        <v>1155</v>
      </c>
      <c r="H1156">
        <v>101</v>
      </c>
      <c r="I1156" t="str">
        <f t="shared" si="18"/>
        <v>Medium</v>
      </c>
      <c r="J1156" t="s">
        <v>3085</v>
      </c>
      <c r="K1156" t="s">
        <v>3086</v>
      </c>
      <c r="L1156" t="s">
        <v>33</v>
      </c>
      <c r="M1156" t="s">
        <v>34</v>
      </c>
      <c r="N1156" t="s">
        <v>801</v>
      </c>
      <c r="O1156" t="s">
        <v>36</v>
      </c>
      <c r="P1156">
        <v>380.11410000000001</v>
      </c>
      <c r="Q1156">
        <v>27115306</v>
      </c>
      <c r="R1156" t="s">
        <v>118</v>
      </c>
      <c r="S1156">
        <v>2</v>
      </c>
    </row>
    <row r="1157" spans="1:19" x14ac:dyDescent="0.3">
      <c r="A1157">
        <v>1156</v>
      </c>
      <c r="B1157" t="s">
        <v>19</v>
      </c>
      <c r="C1157" t="s">
        <v>19</v>
      </c>
      <c r="D1157">
        <v>1156</v>
      </c>
      <c r="E1157" t="s">
        <v>20</v>
      </c>
      <c r="F1157">
        <v>25613</v>
      </c>
      <c r="G1157">
        <v>1156</v>
      </c>
      <c r="H1157">
        <v>3</v>
      </c>
      <c r="I1157" t="str">
        <f t="shared" si="18"/>
        <v>Small</v>
      </c>
      <c r="J1157" t="s">
        <v>3087</v>
      </c>
      <c r="K1157" t="s">
        <v>3088</v>
      </c>
      <c r="L1157" t="s">
        <v>547</v>
      </c>
      <c r="M1157" t="s">
        <v>548</v>
      </c>
      <c r="N1157" t="s">
        <v>549</v>
      </c>
      <c r="O1157" t="s">
        <v>549</v>
      </c>
      <c r="P1157">
        <v>378.47879999999998</v>
      </c>
      <c r="Q1157">
        <v>2577441</v>
      </c>
      <c r="R1157" t="s">
        <v>182</v>
      </c>
      <c r="S1157">
        <v>1</v>
      </c>
    </row>
    <row r="1158" spans="1:19" x14ac:dyDescent="0.3">
      <c r="A1158">
        <v>1157</v>
      </c>
      <c r="B1158" t="s">
        <v>19</v>
      </c>
      <c r="C1158" t="s">
        <v>19</v>
      </c>
      <c r="D1158">
        <v>1157</v>
      </c>
      <c r="E1158" t="s">
        <v>20</v>
      </c>
      <c r="F1158">
        <v>506</v>
      </c>
      <c r="G1158">
        <v>1157</v>
      </c>
      <c r="H1158">
        <v>327</v>
      </c>
      <c r="I1158" t="str">
        <f t="shared" si="18"/>
        <v>Large</v>
      </c>
      <c r="J1158" t="s">
        <v>3089</v>
      </c>
      <c r="K1158" t="s">
        <v>3090</v>
      </c>
      <c r="L1158" t="s">
        <v>360</v>
      </c>
      <c r="M1158" t="s">
        <v>361</v>
      </c>
      <c r="N1158" t="s">
        <v>781</v>
      </c>
      <c r="O1158" t="s">
        <v>556</v>
      </c>
      <c r="P1158">
        <v>378.46159999999998</v>
      </c>
      <c r="Q1158">
        <v>25129719</v>
      </c>
      <c r="R1158" t="s">
        <v>42</v>
      </c>
      <c r="S1158">
        <v>4</v>
      </c>
    </row>
    <row r="1159" spans="1:19" x14ac:dyDescent="0.3">
      <c r="A1159">
        <v>1158</v>
      </c>
      <c r="B1159" t="s">
        <v>19</v>
      </c>
      <c r="C1159" t="s">
        <v>19</v>
      </c>
      <c r="D1159">
        <v>1158</v>
      </c>
      <c r="E1159" t="s">
        <v>20</v>
      </c>
      <c r="F1159">
        <v>21714</v>
      </c>
      <c r="G1159">
        <v>1158</v>
      </c>
      <c r="H1159">
        <v>45</v>
      </c>
      <c r="I1159" t="str">
        <f t="shared" si="18"/>
        <v>Small</v>
      </c>
      <c r="J1159" t="s">
        <v>3091</v>
      </c>
      <c r="K1159" t="s">
        <v>3092</v>
      </c>
      <c r="L1159" t="s">
        <v>195</v>
      </c>
      <c r="M1159" t="s">
        <v>196</v>
      </c>
      <c r="N1159" t="s">
        <v>3093</v>
      </c>
      <c r="O1159" t="s">
        <v>410</v>
      </c>
      <c r="P1159">
        <v>378.3562</v>
      </c>
      <c r="Q1159">
        <v>16355000</v>
      </c>
      <c r="R1159" t="s">
        <v>478</v>
      </c>
      <c r="S1159">
        <v>3</v>
      </c>
    </row>
    <row r="1160" spans="1:19" x14ac:dyDescent="0.3">
      <c r="A1160">
        <v>1159</v>
      </c>
      <c r="B1160" t="s">
        <v>19</v>
      </c>
      <c r="C1160" t="s">
        <v>19</v>
      </c>
      <c r="D1160">
        <v>1159</v>
      </c>
      <c r="E1160" t="s">
        <v>20</v>
      </c>
      <c r="F1160">
        <v>23291</v>
      </c>
      <c r="G1160">
        <v>1159</v>
      </c>
      <c r="H1160">
        <v>8</v>
      </c>
      <c r="I1160" t="str">
        <f t="shared" si="18"/>
        <v>Small</v>
      </c>
      <c r="J1160" t="s">
        <v>3094</v>
      </c>
      <c r="K1160" t="s">
        <v>3095</v>
      </c>
      <c r="L1160" t="s">
        <v>547</v>
      </c>
      <c r="M1160" t="s">
        <v>548</v>
      </c>
      <c r="N1160" t="s">
        <v>1822</v>
      </c>
      <c r="O1160" t="s">
        <v>549</v>
      </c>
      <c r="P1160">
        <v>377.90609999999998</v>
      </c>
      <c r="Q1160">
        <v>2050628</v>
      </c>
      <c r="R1160" t="s">
        <v>37</v>
      </c>
      <c r="S1160">
        <v>2</v>
      </c>
    </row>
    <row r="1161" spans="1:19" x14ac:dyDescent="0.3">
      <c r="A1161">
        <v>1160</v>
      </c>
      <c r="B1161" t="s">
        <v>19</v>
      </c>
      <c r="C1161" t="s">
        <v>19</v>
      </c>
      <c r="D1161">
        <v>1160</v>
      </c>
      <c r="E1161" t="s">
        <v>20</v>
      </c>
      <c r="F1161">
        <v>21398</v>
      </c>
      <c r="G1161">
        <v>1160</v>
      </c>
      <c r="H1161">
        <v>33</v>
      </c>
      <c r="I1161" t="str">
        <f t="shared" si="18"/>
        <v>Small</v>
      </c>
      <c r="J1161" t="s">
        <v>3096</v>
      </c>
      <c r="K1161" t="s">
        <v>3097</v>
      </c>
      <c r="L1161" t="s">
        <v>95</v>
      </c>
      <c r="M1161" t="s">
        <v>96</v>
      </c>
      <c r="N1161" t="s">
        <v>509</v>
      </c>
      <c r="O1161" t="s">
        <v>489</v>
      </c>
      <c r="P1161">
        <v>377.8424</v>
      </c>
      <c r="Q1161">
        <v>6938516</v>
      </c>
      <c r="R1161" t="s">
        <v>151</v>
      </c>
      <c r="S1161">
        <v>3</v>
      </c>
    </row>
    <row r="1162" spans="1:19" x14ac:dyDescent="0.3">
      <c r="A1162">
        <v>1161</v>
      </c>
      <c r="B1162" t="s">
        <v>19</v>
      </c>
      <c r="C1162" t="s">
        <v>19</v>
      </c>
      <c r="D1162">
        <v>1161</v>
      </c>
      <c r="E1162" t="s">
        <v>20</v>
      </c>
      <c r="F1162">
        <v>25972</v>
      </c>
      <c r="G1162">
        <v>1161</v>
      </c>
      <c r="H1162">
        <v>8</v>
      </c>
      <c r="I1162" t="str">
        <f t="shared" si="18"/>
        <v>Small</v>
      </c>
      <c r="J1162" t="s">
        <v>3098</v>
      </c>
      <c r="K1162" t="s">
        <v>3099</v>
      </c>
      <c r="L1162" t="s">
        <v>185</v>
      </c>
      <c r="M1162" t="s">
        <v>186</v>
      </c>
      <c r="N1162" t="s">
        <v>1279</v>
      </c>
      <c r="O1162" t="s">
        <v>1280</v>
      </c>
      <c r="P1162">
        <v>377.63299999999998</v>
      </c>
      <c r="Q1162">
        <v>2115346</v>
      </c>
      <c r="R1162" t="s">
        <v>49</v>
      </c>
      <c r="S1162">
        <v>1</v>
      </c>
    </row>
    <row r="1163" spans="1:19" x14ac:dyDescent="0.3">
      <c r="A1163">
        <v>1162</v>
      </c>
      <c r="B1163" t="s">
        <v>19</v>
      </c>
      <c r="C1163" t="s">
        <v>19</v>
      </c>
      <c r="D1163">
        <v>1162</v>
      </c>
      <c r="E1163" t="s">
        <v>20</v>
      </c>
      <c r="F1163">
        <v>23335</v>
      </c>
      <c r="G1163">
        <v>1162</v>
      </c>
      <c r="H1163">
        <v>78</v>
      </c>
      <c r="I1163" t="str">
        <f t="shared" si="18"/>
        <v>Medium</v>
      </c>
      <c r="J1163" t="s">
        <v>3100</v>
      </c>
      <c r="K1163" t="s">
        <v>3101</v>
      </c>
      <c r="L1163" t="s">
        <v>23</v>
      </c>
      <c r="M1163" t="s">
        <v>24</v>
      </c>
      <c r="N1163" t="s">
        <v>277</v>
      </c>
      <c r="O1163" t="s">
        <v>277</v>
      </c>
      <c r="P1163">
        <v>376.99169999999998</v>
      </c>
      <c r="Q1163">
        <v>43951873</v>
      </c>
      <c r="R1163" t="s">
        <v>151</v>
      </c>
      <c r="S1163">
        <v>2</v>
      </c>
    </row>
    <row r="1164" spans="1:19" x14ac:dyDescent="0.3">
      <c r="A1164">
        <v>1163</v>
      </c>
      <c r="B1164" t="s">
        <v>19</v>
      </c>
      <c r="C1164" t="s">
        <v>19</v>
      </c>
      <c r="D1164">
        <v>1163</v>
      </c>
      <c r="E1164" t="s">
        <v>20</v>
      </c>
      <c r="F1164">
        <v>25564</v>
      </c>
      <c r="G1164">
        <v>1163</v>
      </c>
      <c r="H1164">
        <v>353</v>
      </c>
      <c r="I1164" t="str">
        <f t="shared" si="18"/>
        <v>Large</v>
      </c>
      <c r="J1164" t="s">
        <v>3102</v>
      </c>
      <c r="K1164" t="s">
        <v>3103</v>
      </c>
      <c r="L1164" t="s">
        <v>311</v>
      </c>
      <c r="M1164" t="s">
        <v>369</v>
      </c>
      <c r="N1164" t="s">
        <v>1262</v>
      </c>
      <c r="O1164" t="s">
        <v>370</v>
      </c>
      <c r="P1164">
        <v>376.3</v>
      </c>
      <c r="Q1164">
        <v>9037426</v>
      </c>
      <c r="R1164" t="s">
        <v>30</v>
      </c>
      <c r="S1164">
        <v>1</v>
      </c>
    </row>
    <row r="1165" spans="1:19" x14ac:dyDescent="0.3">
      <c r="A1165">
        <v>1164</v>
      </c>
      <c r="B1165" t="s">
        <v>19</v>
      </c>
      <c r="C1165" t="s">
        <v>19</v>
      </c>
      <c r="D1165">
        <v>1164</v>
      </c>
      <c r="E1165" t="s">
        <v>20</v>
      </c>
      <c r="F1165">
        <v>17475</v>
      </c>
      <c r="G1165">
        <v>1164</v>
      </c>
      <c r="H1165">
        <v>98</v>
      </c>
      <c r="I1165" t="str">
        <f t="shared" si="18"/>
        <v>Medium</v>
      </c>
      <c r="J1165" t="s">
        <v>3104</v>
      </c>
      <c r="K1165" t="s">
        <v>3105</v>
      </c>
      <c r="L1165" t="s">
        <v>33</v>
      </c>
      <c r="M1165" t="s">
        <v>34</v>
      </c>
      <c r="N1165" t="s">
        <v>3106</v>
      </c>
      <c r="O1165" t="s">
        <v>36</v>
      </c>
      <c r="P1165">
        <v>376.24130000000002</v>
      </c>
      <c r="Q1165">
        <v>14533966</v>
      </c>
      <c r="R1165" t="s">
        <v>118</v>
      </c>
      <c r="S1165">
        <v>5</v>
      </c>
    </row>
    <row r="1166" spans="1:19" x14ac:dyDescent="0.3">
      <c r="A1166">
        <v>1165</v>
      </c>
      <c r="B1166" t="s">
        <v>19</v>
      </c>
      <c r="C1166" t="s">
        <v>19</v>
      </c>
      <c r="D1166">
        <v>1165</v>
      </c>
      <c r="E1166" t="s">
        <v>20</v>
      </c>
      <c r="F1166">
        <v>19684</v>
      </c>
      <c r="G1166">
        <v>1165</v>
      </c>
      <c r="H1166">
        <v>120</v>
      </c>
      <c r="I1166" t="str">
        <f t="shared" si="18"/>
        <v>Medium</v>
      </c>
      <c r="J1166" t="s">
        <v>3107</v>
      </c>
      <c r="K1166" t="s">
        <v>3108</v>
      </c>
      <c r="L1166" t="s">
        <v>33</v>
      </c>
      <c r="M1166" t="s">
        <v>34</v>
      </c>
      <c r="N1166" t="s">
        <v>35</v>
      </c>
      <c r="O1166" t="s">
        <v>36</v>
      </c>
      <c r="P1166">
        <v>376.1454</v>
      </c>
      <c r="Q1166">
        <v>18469769</v>
      </c>
      <c r="R1166" t="s">
        <v>118</v>
      </c>
      <c r="S1166">
        <v>3</v>
      </c>
    </row>
    <row r="1167" spans="1:19" x14ac:dyDescent="0.3">
      <c r="A1167">
        <v>1166</v>
      </c>
      <c r="B1167" t="s">
        <v>19</v>
      </c>
      <c r="C1167" t="s">
        <v>19</v>
      </c>
      <c r="D1167">
        <v>1166</v>
      </c>
      <c r="E1167" t="s">
        <v>20</v>
      </c>
      <c r="F1167">
        <v>24842</v>
      </c>
      <c r="G1167">
        <v>1166</v>
      </c>
      <c r="H1167">
        <v>9</v>
      </c>
      <c r="I1167" t="str">
        <f t="shared" si="18"/>
        <v>Small</v>
      </c>
      <c r="J1167" t="s">
        <v>3109</v>
      </c>
      <c r="K1167" t="s">
        <v>3110</v>
      </c>
      <c r="L1167" t="s">
        <v>23</v>
      </c>
      <c r="M1167" t="s">
        <v>24</v>
      </c>
      <c r="N1167" t="s">
        <v>3111</v>
      </c>
      <c r="O1167" t="s">
        <v>3112</v>
      </c>
      <c r="P1167">
        <v>375.49959999999999</v>
      </c>
      <c r="Q1167">
        <v>2957170</v>
      </c>
      <c r="R1167" t="s">
        <v>151</v>
      </c>
      <c r="S1167">
        <v>1</v>
      </c>
    </row>
    <row r="1168" spans="1:19" x14ac:dyDescent="0.3">
      <c r="A1168">
        <v>1167</v>
      </c>
      <c r="B1168" t="s">
        <v>19</v>
      </c>
      <c r="C1168" t="s">
        <v>19</v>
      </c>
      <c r="D1168">
        <v>1167</v>
      </c>
      <c r="E1168" t="s">
        <v>20</v>
      </c>
      <c r="F1168">
        <v>23237</v>
      </c>
      <c r="G1168">
        <v>1167</v>
      </c>
      <c r="H1168">
        <v>172</v>
      </c>
      <c r="I1168" t="str">
        <f t="shared" si="18"/>
        <v>Medium</v>
      </c>
      <c r="J1168" t="s">
        <v>3113</v>
      </c>
      <c r="K1168" t="s">
        <v>3114</v>
      </c>
      <c r="L1168" t="s">
        <v>360</v>
      </c>
      <c r="M1168" t="s">
        <v>361</v>
      </c>
      <c r="N1168" t="s">
        <v>864</v>
      </c>
      <c r="O1168" t="s">
        <v>556</v>
      </c>
      <c r="P1168">
        <v>375.28300000000002</v>
      </c>
      <c r="Q1168">
        <v>144281643</v>
      </c>
      <c r="R1168" t="s">
        <v>27</v>
      </c>
      <c r="S1168">
        <v>2</v>
      </c>
    </row>
    <row r="1169" spans="1:19" x14ac:dyDescent="0.3">
      <c r="A1169">
        <v>1168</v>
      </c>
      <c r="B1169" t="s">
        <v>19</v>
      </c>
      <c r="C1169" t="s">
        <v>19</v>
      </c>
      <c r="D1169">
        <v>1168</v>
      </c>
      <c r="E1169" t="s">
        <v>20</v>
      </c>
      <c r="F1169">
        <v>1322</v>
      </c>
      <c r="G1169">
        <v>1168</v>
      </c>
      <c r="H1169">
        <v>2670</v>
      </c>
      <c r="I1169" t="str">
        <f t="shared" si="18"/>
        <v>Enterprise</v>
      </c>
      <c r="J1169" t="s">
        <v>3115</v>
      </c>
      <c r="K1169" t="s">
        <v>3116</v>
      </c>
      <c r="L1169" t="s">
        <v>189</v>
      </c>
      <c r="M1169" t="s">
        <v>190</v>
      </c>
      <c r="N1169" t="s">
        <v>3117</v>
      </c>
      <c r="O1169" t="s">
        <v>192</v>
      </c>
      <c r="P1169">
        <v>374.69330000000002</v>
      </c>
      <c r="Q1169">
        <v>134812496</v>
      </c>
      <c r="R1169" t="s">
        <v>144</v>
      </c>
      <c r="S1169">
        <v>3</v>
      </c>
    </row>
    <row r="1170" spans="1:19" x14ac:dyDescent="0.3">
      <c r="A1170">
        <v>1169</v>
      </c>
      <c r="B1170" t="s">
        <v>19</v>
      </c>
      <c r="C1170" t="s">
        <v>19</v>
      </c>
      <c r="D1170">
        <v>1169</v>
      </c>
      <c r="E1170" t="s">
        <v>20</v>
      </c>
      <c r="F1170">
        <v>23486</v>
      </c>
      <c r="G1170">
        <v>1169</v>
      </c>
      <c r="H1170">
        <v>37</v>
      </c>
      <c r="I1170" t="str">
        <f t="shared" si="18"/>
        <v>Small</v>
      </c>
      <c r="J1170" t="s">
        <v>3118</v>
      </c>
      <c r="K1170" t="s">
        <v>3119</v>
      </c>
      <c r="L1170" t="s">
        <v>257</v>
      </c>
      <c r="M1170" t="s">
        <v>258</v>
      </c>
      <c r="N1170" t="s">
        <v>259</v>
      </c>
      <c r="O1170" t="s">
        <v>259</v>
      </c>
      <c r="P1170">
        <v>374.48739999999998</v>
      </c>
      <c r="Q1170">
        <v>2732184</v>
      </c>
      <c r="R1170" t="s">
        <v>27</v>
      </c>
      <c r="S1170">
        <v>2</v>
      </c>
    </row>
    <row r="1171" spans="1:19" x14ac:dyDescent="0.3">
      <c r="A1171">
        <v>1170</v>
      </c>
      <c r="B1171" t="s">
        <v>19</v>
      </c>
      <c r="C1171" t="s">
        <v>19</v>
      </c>
      <c r="D1171">
        <v>1170</v>
      </c>
      <c r="E1171" t="s">
        <v>20</v>
      </c>
      <c r="F1171">
        <v>21634</v>
      </c>
      <c r="G1171">
        <v>1170</v>
      </c>
      <c r="H1171">
        <v>100</v>
      </c>
      <c r="I1171" t="str">
        <f t="shared" si="18"/>
        <v>Medium</v>
      </c>
      <c r="J1171" t="s">
        <v>3120</v>
      </c>
      <c r="K1171" t="s">
        <v>3121</v>
      </c>
      <c r="L1171" t="s">
        <v>64</v>
      </c>
      <c r="M1171" t="s">
        <v>65</v>
      </c>
      <c r="N1171" t="s">
        <v>3122</v>
      </c>
      <c r="O1171" t="s">
        <v>3123</v>
      </c>
      <c r="P1171">
        <v>373.77249999999998</v>
      </c>
      <c r="Q1171">
        <v>16962708</v>
      </c>
      <c r="R1171" t="s">
        <v>121</v>
      </c>
      <c r="S1171">
        <v>4</v>
      </c>
    </row>
    <row r="1172" spans="1:19" x14ac:dyDescent="0.3">
      <c r="A1172">
        <v>1171</v>
      </c>
      <c r="B1172" t="s">
        <v>19</v>
      </c>
      <c r="C1172" t="s">
        <v>19</v>
      </c>
      <c r="D1172">
        <v>1171</v>
      </c>
      <c r="E1172" t="s">
        <v>20</v>
      </c>
      <c r="F1172">
        <v>23395</v>
      </c>
      <c r="G1172">
        <v>1171</v>
      </c>
      <c r="H1172">
        <v>29</v>
      </c>
      <c r="I1172" t="str">
        <f t="shared" si="18"/>
        <v>Small</v>
      </c>
      <c r="J1172" t="s">
        <v>3124</v>
      </c>
      <c r="K1172" t="s">
        <v>3125</v>
      </c>
      <c r="L1172" t="s">
        <v>45</v>
      </c>
      <c r="M1172" t="s">
        <v>46</v>
      </c>
      <c r="N1172" t="s">
        <v>2280</v>
      </c>
      <c r="O1172" t="s">
        <v>2281</v>
      </c>
      <c r="P1172">
        <v>373.36349999999999</v>
      </c>
      <c r="Q1172">
        <v>2606931</v>
      </c>
      <c r="R1172" t="s">
        <v>61</v>
      </c>
      <c r="S1172">
        <v>2</v>
      </c>
    </row>
    <row r="1173" spans="1:19" x14ac:dyDescent="0.3">
      <c r="A1173">
        <v>1172</v>
      </c>
      <c r="B1173" t="s">
        <v>19</v>
      </c>
      <c r="C1173" t="s">
        <v>19</v>
      </c>
      <c r="D1173">
        <v>1172</v>
      </c>
      <c r="E1173" t="s">
        <v>20</v>
      </c>
      <c r="F1173">
        <v>25857</v>
      </c>
      <c r="G1173">
        <v>1172</v>
      </c>
      <c r="H1173">
        <v>16</v>
      </c>
      <c r="I1173" t="str">
        <f t="shared" si="18"/>
        <v>Small</v>
      </c>
      <c r="J1173" t="s">
        <v>3126</v>
      </c>
      <c r="K1173" t="s">
        <v>3127</v>
      </c>
      <c r="L1173" t="s">
        <v>797</v>
      </c>
      <c r="M1173" t="s">
        <v>798</v>
      </c>
      <c r="N1173" t="s">
        <v>2894</v>
      </c>
      <c r="O1173" t="s">
        <v>298</v>
      </c>
      <c r="P1173">
        <v>372.93259999999998</v>
      </c>
      <c r="Q1173">
        <v>3861646</v>
      </c>
      <c r="R1173" t="s">
        <v>27</v>
      </c>
      <c r="S1173">
        <v>1</v>
      </c>
    </row>
    <row r="1174" spans="1:19" x14ac:dyDescent="0.3">
      <c r="A1174">
        <v>1173</v>
      </c>
      <c r="B1174" t="s">
        <v>19</v>
      </c>
      <c r="C1174" t="s">
        <v>19</v>
      </c>
      <c r="D1174">
        <v>1173</v>
      </c>
      <c r="E1174" t="s">
        <v>20</v>
      </c>
      <c r="F1174">
        <v>24897</v>
      </c>
      <c r="G1174">
        <v>1173</v>
      </c>
      <c r="H1174">
        <v>4</v>
      </c>
      <c r="I1174" t="str">
        <f t="shared" si="18"/>
        <v>Small</v>
      </c>
      <c r="J1174" t="s">
        <v>3128</v>
      </c>
      <c r="K1174" t="s">
        <v>3129</v>
      </c>
      <c r="L1174" t="s">
        <v>943</v>
      </c>
      <c r="M1174" t="s">
        <v>944</v>
      </c>
      <c r="N1174" t="s">
        <v>946</v>
      </c>
      <c r="O1174" t="s">
        <v>946</v>
      </c>
      <c r="P1174">
        <v>372.8372</v>
      </c>
      <c r="Q1174">
        <v>5083000</v>
      </c>
      <c r="R1174" t="s">
        <v>27</v>
      </c>
      <c r="S1174">
        <v>1</v>
      </c>
    </row>
    <row r="1175" spans="1:19" x14ac:dyDescent="0.3">
      <c r="A1175">
        <v>1174</v>
      </c>
      <c r="B1175" t="s">
        <v>19</v>
      </c>
      <c r="C1175" t="s">
        <v>19</v>
      </c>
      <c r="D1175">
        <v>1174</v>
      </c>
      <c r="E1175" t="s">
        <v>20</v>
      </c>
      <c r="F1175">
        <v>25318</v>
      </c>
      <c r="G1175">
        <v>1174</v>
      </c>
      <c r="H1175">
        <v>11</v>
      </c>
      <c r="I1175" t="str">
        <f t="shared" si="18"/>
        <v>Small</v>
      </c>
      <c r="J1175" t="s">
        <v>3130</v>
      </c>
      <c r="K1175" t="s">
        <v>3131</v>
      </c>
      <c r="L1175" t="s">
        <v>185</v>
      </c>
      <c r="M1175" t="s">
        <v>186</v>
      </c>
      <c r="N1175" t="s">
        <v>185</v>
      </c>
      <c r="O1175" t="s">
        <v>179</v>
      </c>
      <c r="P1175">
        <v>372.51159999999999</v>
      </c>
      <c r="Q1175">
        <v>9062471</v>
      </c>
      <c r="R1175" t="s">
        <v>243</v>
      </c>
      <c r="S1175">
        <v>1</v>
      </c>
    </row>
    <row r="1176" spans="1:19" x14ac:dyDescent="0.3">
      <c r="A1176">
        <v>1175</v>
      </c>
      <c r="B1176" t="s">
        <v>19</v>
      </c>
      <c r="C1176" t="s">
        <v>19</v>
      </c>
      <c r="D1176">
        <v>1175</v>
      </c>
      <c r="E1176" t="s">
        <v>20</v>
      </c>
      <c r="F1176">
        <v>25733</v>
      </c>
      <c r="G1176">
        <v>1175</v>
      </c>
      <c r="H1176">
        <v>150</v>
      </c>
      <c r="I1176" t="str">
        <f t="shared" si="18"/>
        <v>Medium</v>
      </c>
      <c r="J1176" t="s">
        <v>3132</v>
      </c>
      <c r="K1176" t="s">
        <v>3133</v>
      </c>
      <c r="L1176" t="s">
        <v>95</v>
      </c>
      <c r="M1176" t="s">
        <v>96</v>
      </c>
      <c r="N1176" t="s">
        <v>3134</v>
      </c>
      <c r="O1176" t="s">
        <v>489</v>
      </c>
      <c r="P1176">
        <v>372.35759999999999</v>
      </c>
      <c r="Q1176">
        <v>29853000</v>
      </c>
      <c r="R1176" t="s">
        <v>262</v>
      </c>
      <c r="S1176">
        <v>1</v>
      </c>
    </row>
    <row r="1177" spans="1:19" x14ac:dyDescent="0.3">
      <c r="A1177">
        <v>1176</v>
      </c>
      <c r="B1177" t="s">
        <v>19</v>
      </c>
      <c r="C1177" t="s">
        <v>19</v>
      </c>
      <c r="D1177">
        <v>1176</v>
      </c>
      <c r="E1177" t="s">
        <v>20</v>
      </c>
      <c r="F1177">
        <v>26007</v>
      </c>
      <c r="G1177">
        <v>1176</v>
      </c>
      <c r="H1177">
        <v>22</v>
      </c>
      <c r="I1177" t="str">
        <f t="shared" si="18"/>
        <v>Small</v>
      </c>
      <c r="J1177" t="s">
        <v>3135</v>
      </c>
      <c r="K1177" t="s">
        <v>3136</v>
      </c>
      <c r="L1177" t="s">
        <v>210</v>
      </c>
      <c r="M1177" t="s">
        <v>211</v>
      </c>
      <c r="N1177" t="s">
        <v>172</v>
      </c>
      <c r="O1177" t="s">
        <v>481</v>
      </c>
      <c r="P1177">
        <v>372.30020000000002</v>
      </c>
      <c r="Q1177">
        <v>7384324</v>
      </c>
      <c r="R1177" t="s">
        <v>262</v>
      </c>
      <c r="S1177">
        <v>1</v>
      </c>
    </row>
    <row r="1178" spans="1:19" x14ac:dyDescent="0.3">
      <c r="A1178">
        <v>1177</v>
      </c>
      <c r="B1178" t="s">
        <v>19</v>
      </c>
      <c r="C1178" t="s">
        <v>19</v>
      </c>
      <c r="D1178">
        <v>1177</v>
      </c>
      <c r="E1178" t="s">
        <v>20</v>
      </c>
      <c r="F1178">
        <v>23240</v>
      </c>
      <c r="G1178">
        <v>1177</v>
      </c>
      <c r="H1178">
        <v>16</v>
      </c>
      <c r="I1178" t="str">
        <f t="shared" si="18"/>
        <v>Small</v>
      </c>
      <c r="J1178" t="s">
        <v>3137</v>
      </c>
      <c r="K1178" t="s">
        <v>3138</v>
      </c>
      <c r="L1178" t="s">
        <v>257</v>
      </c>
      <c r="M1178" t="s">
        <v>258</v>
      </c>
      <c r="N1178" t="s">
        <v>3139</v>
      </c>
      <c r="O1178" t="s">
        <v>259</v>
      </c>
      <c r="P1178">
        <v>371.9785</v>
      </c>
      <c r="Q1178">
        <v>4656261</v>
      </c>
      <c r="R1178" t="s">
        <v>182</v>
      </c>
      <c r="S1178">
        <v>2</v>
      </c>
    </row>
    <row r="1179" spans="1:19" x14ac:dyDescent="0.3">
      <c r="A1179">
        <v>1178</v>
      </c>
      <c r="B1179" t="s">
        <v>19</v>
      </c>
      <c r="C1179" t="s">
        <v>19</v>
      </c>
      <c r="D1179">
        <v>1178</v>
      </c>
      <c r="E1179" t="s">
        <v>20</v>
      </c>
      <c r="F1179">
        <v>17600</v>
      </c>
      <c r="G1179">
        <v>1178</v>
      </c>
      <c r="H1179">
        <v>486</v>
      </c>
      <c r="I1179" t="str">
        <f t="shared" si="18"/>
        <v>Large</v>
      </c>
      <c r="J1179" t="s">
        <v>3140</v>
      </c>
      <c r="K1179" t="s">
        <v>3141</v>
      </c>
      <c r="L1179" t="s">
        <v>77</v>
      </c>
      <c r="M1179" t="s">
        <v>78</v>
      </c>
      <c r="N1179" t="s">
        <v>156</v>
      </c>
      <c r="O1179" t="s">
        <v>1396</v>
      </c>
      <c r="P1179">
        <v>371.95319999999998</v>
      </c>
      <c r="Q1179">
        <v>58590100</v>
      </c>
      <c r="R1179" t="s">
        <v>61</v>
      </c>
      <c r="S1179">
        <v>5</v>
      </c>
    </row>
    <row r="1180" spans="1:19" x14ac:dyDescent="0.3">
      <c r="A1180">
        <v>1179</v>
      </c>
      <c r="B1180" t="s">
        <v>19</v>
      </c>
      <c r="C1180" t="s">
        <v>19</v>
      </c>
      <c r="D1180">
        <v>1179</v>
      </c>
      <c r="E1180" t="s">
        <v>20</v>
      </c>
      <c r="F1180">
        <v>24860</v>
      </c>
      <c r="G1180">
        <v>1179</v>
      </c>
      <c r="H1180">
        <v>24</v>
      </c>
      <c r="I1180" t="str">
        <f t="shared" si="18"/>
        <v>Small</v>
      </c>
      <c r="J1180" t="s">
        <v>3142</v>
      </c>
      <c r="K1180" t="s">
        <v>3143</v>
      </c>
      <c r="L1180" t="s">
        <v>154</v>
      </c>
      <c r="M1180" t="s">
        <v>155</v>
      </c>
      <c r="N1180" t="s">
        <v>298</v>
      </c>
      <c r="O1180" t="s">
        <v>298</v>
      </c>
      <c r="P1180">
        <v>371.86810000000003</v>
      </c>
      <c r="Q1180">
        <v>8756858</v>
      </c>
      <c r="R1180" t="s">
        <v>121</v>
      </c>
      <c r="S1180">
        <v>1</v>
      </c>
    </row>
    <row r="1181" spans="1:19" x14ac:dyDescent="0.3">
      <c r="A1181">
        <v>1180</v>
      </c>
      <c r="B1181" t="s">
        <v>19</v>
      </c>
      <c r="C1181" t="s">
        <v>19</v>
      </c>
      <c r="D1181">
        <v>1180</v>
      </c>
      <c r="E1181" t="s">
        <v>20</v>
      </c>
      <c r="F1181">
        <v>25189</v>
      </c>
      <c r="G1181">
        <v>1180</v>
      </c>
      <c r="H1181">
        <v>18</v>
      </c>
      <c r="I1181" t="str">
        <f t="shared" si="18"/>
        <v>Small</v>
      </c>
      <c r="J1181" t="s">
        <v>3144</v>
      </c>
      <c r="K1181" t="s">
        <v>3145</v>
      </c>
      <c r="L1181" t="s">
        <v>185</v>
      </c>
      <c r="M1181" t="s">
        <v>186</v>
      </c>
      <c r="N1181" t="s">
        <v>3146</v>
      </c>
      <c r="O1181" t="s">
        <v>722</v>
      </c>
      <c r="P1181">
        <v>371.83620000000002</v>
      </c>
      <c r="Q1181">
        <v>10049489</v>
      </c>
      <c r="R1181" t="s">
        <v>182</v>
      </c>
      <c r="S1181">
        <v>1</v>
      </c>
    </row>
    <row r="1182" spans="1:19" x14ac:dyDescent="0.3">
      <c r="A1182">
        <v>1181</v>
      </c>
      <c r="B1182" t="s">
        <v>19</v>
      </c>
      <c r="C1182" t="s">
        <v>19</v>
      </c>
      <c r="D1182">
        <v>1181</v>
      </c>
      <c r="E1182" t="s">
        <v>20</v>
      </c>
      <c r="F1182">
        <v>25475</v>
      </c>
      <c r="G1182">
        <v>1181</v>
      </c>
      <c r="H1182">
        <v>12</v>
      </c>
      <c r="I1182" t="str">
        <f t="shared" si="18"/>
        <v>Small</v>
      </c>
      <c r="J1182" t="s">
        <v>3147</v>
      </c>
      <c r="K1182" t="s">
        <v>3148</v>
      </c>
      <c r="L1182" t="s">
        <v>131</v>
      </c>
      <c r="M1182" t="s">
        <v>132</v>
      </c>
      <c r="N1182" t="s">
        <v>133</v>
      </c>
      <c r="O1182" t="s">
        <v>133</v>
      </c>
      <c r="P1182">
        <v>370.94549999999998</v>
      </c>
      <c r="Q1182">
        <v>6084399</v>
      </c>
      <c r="R1182" t="s">
        <v>478</v>
      </c>
      <c r="S1182">
        <v>1</v>
      </c>
    </row>
    <row r="1183" spans="1:19" x14ac:dyDescent="0.3">
      <c r="A1183">
        <v>1182</v>
      </c>
      <c r="B1183" t="s">
        <v>19</v>
      </c>
      <c r="C1183" t="s">
        <v>19</v>
      </c>
      <c r="D1183">
        <v>1182</v>
      </c>
      <c r="E1183" t="s">
        <v>20</v>
      </c>
      <c r="F1183">
        <v>25514</v>
      </c>
      <c r="G1183">
        <v>1182</v>
      </c>
      <c r="H1183">
        <v>230</v>
      </c>
      <c r="I1183" t="str">
        <f t="shared" si="18"/>
        <v>Large</v>
      </c>
      <c r="J1183" t="s">
        <v>3149</v>
      </c>
      <c r="K1183" t="s">
        <v>3150</v>
      </c>
      <c r="L1183" t="s">
        <v>547</v>
      </c>
      <c r="M1183" t="s">
        <v>548</v>
      </c>
      <c r="N1183" t="s">
        <v>549</v>
      </c>
      <c r="O1183" t="s">
        <v>549</v>
      </c>
      <c r="P1183">
        <v>370.5924</v>
      </c>
      <c r="Q1183">
        <v>47497526</v>
      </c>
      <c r="R1183" t="s">
        <v>37</v>
      </c>
      <c r="S1183">
        <v>1</v>
      </c>
    </row>
    <row r="1184" spans="1:19" x14ac:dyDescent="0.3">
      <c r="A1184">
        <v>1183</v>
      </c>
      <c r="B1184" t="s">
        <v>19</v>
      </c>
      <c r="C1184" t="s">
        <v>19</v>
      </c>
      <c r="D1184">
        <v>1183</v>
      </c>
      <c r="E1184" t="s">
        <v>20</v>
      </c>
      <c r="F1184">
        <v>21046</v>
      </c>
      <c r="G1184">
        <v>1183</v>
      </c>
      <c r="H1184">
        <v>236</v>
      </c>
      <c r="I1184" t="str">
        <f t="shared" si="18"/>
        <v>Large</v>
      </c>
      <c r="J1184" t="s">
        <v>3151</v>
      </c>
      <c r="K1184" t="s">
        <v>3152</v>
      </c>
      <c r="L1184" t="s">
        <v>164</v>
      </c>
      <c r="M1184" t="s">
        <v>165</v>
      </c>
      <c r="N1184" t="s">
        <v>2500</v>
      </c>
      <c r="O1184" t="s">
        <v>3153</v>
      </c>
      <c r="P1184">
        <v>370.29419999999999</v>
      </c>
      <c r="Q1184">
        <v>29063355</v>
      </c>
      <c r="R1184" t="s">
        <v>61</v>
      </c>
      <c r="S1184">
        <v>3</v>
      </c>
    </row>
    <row r="1185" spans="1:19" x14ac:dyDescent="0.3">
      <c r="A1185">
        <v>1184</v>
      </c>
      <c r="B1185" t="s">
        <v>19</v>
      </c>
      <c r="C1185" t="s">
        <v>19</v>
      </c>
      <c r="D1185">
        <v>1184</v>
      </c>
      <c r="E1185" t="s">
        <v>20</v>
      </c>
      <c r="F1185">
        <v>26497</v>
      </c>
      <c r="G1185">
        <v>1184</v>
      </c>
      <c r="H1185">
        <v>79</v>
      </c>
      <c r="I1185" t="str">
        <f t="shared" si="18"/>
        <v>Medium</v>
      </c>
      <c r="J1185" t="s">
        <v>3154</v>
      </c>
      <c r="K1185" t="s">
        <v>3155</v>
      </c>
      <c r="L1185" t="s">
        <v>185</v>
      </c>
      <c r="M1185" t="s">
        <v>186</v>
      </c>
      <c r="N1185" t="s">
        <v>185</v>
      </c>
      <c r="O1185" t="s">
        <v>179</v>
      </c>
      <c r="P1185">
        <v>369.99680000000001</v>
      </c>
      <c r="Q1185">
        <v>9308936</v>
      </c>
      <c r="R1185" t="s">
        <v>37</v>
      </c>
      <c r="S1185">
        <v>1</v>
      </c>
    </row>
    <row r="1186" spans="1:19" x14ac:dyDescent="0.3">
      <c r="A1186">
        <v>1185</v>
      </c>
      <c r="B1186" t="s">
        <v>19</v>
      </c>
      <c r="C1186" t="s">
        <v>19</v>
      </c>
      <c r="D1186">
        <v>1185</v>
      </c>
      <c r="E1186" t="s">
        <v>20</v>
      </c>
      <c r="F1186">
        <v>25657</v>
      </c>
      <c r="G1186">
        <v>1185</v>
      </c>
      <c r="H1186">
        <v>48</v>
      </c>
      <c r="I1186" t="str">
        <f t="shared" si="18"/>
        <v>Small</v>
      </c>
      <c r="J1186" t="s">
        <v>3156</v>
      </c>
      <c r="K1186" t="s">
        <v>3157</v>
      </c>
      <c r="L1186" t="s">
        <v>23</v>
      </c>
      <c r="M1186" t="s">
        <v>24</v>
      </c>
      <c r="N1186" t="s">
        <v>477</v>
      </c>
      <c r="O1186" t="s">
        <v>41</v>
      </c>
      <c r="P1186">
        <v>369.79500000000002</v>
      </c>
      <c r="Q1186">
        <v>32216296</v>
      </c>
      <c r="R1186" t="s">
        <v>415</v>
      </c>
      <c r="S1186">
        <v>1</v>
      </c>
    </row>
    <row r="1187" spans="1:19" x14ac:dyDescent="0.3">
      <c r="A1187">
        <v>1186</v>
      </c>
      <c r="B1187" t="s">
        <v>19</v>
      </c>
      <c r="C1187" t="s">
        <v>19</v>
      </c>
      <c r="D1187">
        <v>1186</v>
      </c>
      <c r="E1187" t="s">
        <v>20</v>
      </c>
      <c r="F1187">
        <v>1204</v>
      </c>
      <c r="G1187">
        <v>1186</v>
      </c>
      <c r="H1187">
        <v>140</v>
      </c>
      <c r="I1187" t="str">
        <f t="shared" si="18"/>
        <v>Medium</v>
      </c>
      <c r="J1187" t="s">
        <v>3158</v>
      </c>
      <c r="K1187" t="s">
        <v>3159</v>
      </c>
      <c r="L1187" t="s">
        <v>154</v>
      </c>
      <c r="M1187" t="s">
        <v>155</v>
      </c>
      <c r="N1187" t="s">
        <v>298</v>
      </c>
      <c r="O1187" t="s">
        <v>298</v>
      </c>
      <c r="P1187">
        <v>369.7878</v>
      </c>
      <c r="Q1187">
        <v>77717000</v>
      </c>
      <c r="R1187" t="s">
        <v>516</v>
      </c>
      <c r="S1187">
        <v>7</v>
      </c>
    </row>
    <row r="1188" spans="1:19" x14ac:dyDescent="0.3">
      <c r="A1188">
        <v>1187</v>
      </c>
      <c r="B1188" t="s">
        <v>19</v>
      </c>
      <c r="C1188" t="s">
        <v>19</v>
      </c>
      <c r="D1188">
        <v>1187</v>
      </c>
      <c r="E1188" t="s">
        <v>20</v>
      </c>
      <c r="F1188">
        <v>22290</v>
      </c>
      <c r="G1188">
        <v>1187</v>
      </c>
      <c r="H1188">
        <v>28</v>
      </c>
      <c r="I1188" t="str">
        <f t="shared" si="18"/>
        <v>Small</v>
      </c>
      <c r="J1188" t="s">
        <v>3160</v>
      </c>
      <c r="K1188" t="s">
        <v>3161</v>
      </c>
      <c r="L1188" t="s">
        <v>185</v>
      </c>
      <c r="M1188" t="s">
        <v>186</v>
      </c>
      <c r="N1188" t="s">
        <v>1279</v>
      </c>
      <c r="O1188" t="s">
        <v>1280</v>
      </c>
      <c r="P1188">
        <v>369.51940000000002</v>
      </c>
      <c r="Q1188">
        <v>8873729</v>
      </c>
      <c r="R1188" t="s">
        <v>262</v>
      </c>
      <c r="S1188">
        <v>3</v>
      </c>
    </row>
    <row r="1189" spans="1:19" x14ac:dyDescent="0.3">
      <c r="A1189">
        <v>1188</v>
      </c>
      <c r="B1189" t="s">
        <v>19</v>
      </c>
      <c r="C1189" t="s">
        <v>19</v>
      </c>
      <c r="D1189">
        <v>1188</v>
      </c>
      <c r="E1189" t="s">
        <v>20</v>
      </c>
      <c r="F1189">
        <v>21199</v>
      </c>
      <c r="G1189">
        <v>1188</v>
      </c>
      <c r="H1189">
        <v>937</v>
      </c>
      <c r="I1189" t="str">
        <f t="shared" si="18"/>
        <v>Enterprise</v>
      </c>
      <c r="J1189" t="s">
        <v>3162</v>
      </c>
      <c r="K1189" t="s">
        <v>3163</v>
      </c>
      <c r="L1189" t="s">
        <v>154</v>
      </c>
      <c r="M1189" t="s">
        <v>155</v>
      </c>
      <c r="N1189" t="s">
        <v>1197</v>
      </c>
      <c r="O1189" t="s">
        <v>298</v>
      </c>
      <c r="P1189">
        <v>368.50439999999998</v>
      </c>
      <c r="Q1189">
        <v>174063211</v>
      </c>
      <c r="R1189" t="s">
        <v>121</v>
      </c>
      <c r="S1189">
        <v>3</v>
      </c>
    </row>
    <row r="1190" spans="1:19" x14ac:dyDescent="0.3">
      <c r="A1190">
        <v>1189</v>
      </c>
      <c r="B1190" t="s">
        <v>19</v>
      </c>
      <c r="C1190" t="s">
        <v>19</v>
      </c>
      <c r="D1190">
        <v>1189</v>
      </c>
      <c r="E1190" t="s">
        <v>20</v>
      </c>
      <c r="F1190">
        <v>25079</v>
      </c>
      <c r="G1190">
        <v>1189</v>
      </c>
      <c r="H1190">
        <v>125</v>
      </c>
      <c r="I1190" t="str">
        <f t="shared" si="18"/>
        <v>Medium</v>
      </c>
      <c r="J1190" t="s">
        <v>3164</v>
      </c>
      <c r="K1190" t="s">
        <v>3165</v>
      </c>
      <c r="L1190" t="s">
        <v>124</v>
      </c>
      <c r="M1190" t="s">
        <v>125</v>
      </c>
      <c r="N1190" t="s">
        <v>54</v>
      </c>
      <c r="O1190" t="s">
        <v>3166</v>
      </c>
      <c r="P1190">
        <v>368.24860000000001</v>
      </c>
      <c r="Q1190">
        <v>2397456</v>
      </c>
      <c r="R1190" t="s">
        <v>30</v>
      </c>
      <c r="S1190">
        <v>1</v>
      </c>
    </row>
    <row r="1191" spans="1:19" x14ac:dyDescent="0.3">
      <c r="A1191">
        <v>1190</v>
      </c>
      <c r="B1191" t="s">
        <v>19</v>
      </c>
      <c r="C1191" t="s">
        <v>19</v>
      </c>
      <c r="D1191">
        <v>1190</v>
      </c>
      <c r="E1191" t="s">
        <v>20</v>
      </c>
      <c r="F1191">
        <v>23101</v>
      </c>
      <c r="G1191">
        <v>1190</v>
      </c>
      <c r="H1191">
        <v>12</v>
      </c>
      <c r="I1191" t="str">
        <f t="shared" si="18"/>
        <v>Small</v>
      </c>
      <c r="J1191" t="s">
        <v>3167</v>
      </c>
      <c r="K1191" t="s">
        <v>3168</v>
      </c>
      <c r="L1191" t="s">
        <v>257</v>
      </c>
      <c r="M1191" t="s">
        <v>258</v>
      </c>
      <c r="N1191" t="s">
        <v>3169</v>
      </c>
      <c r="O1191" t="s">
        <v>259</v>
      </c>
      <c r="P1191">
        <v>368.16019999999997</v>
      </c>
      <c r="Q1191">
        <v>4348712</v>
      </c>
      <c r="R1191" t="s">
        <v>478</v>
      </c>
      <c r="S1191">
        <v>2</v>
      </c>
    </row>
    <row r="1192" spans="1:19" x14ac:dyDescent="0.3">
      <c r="A1192">
        <v>1191</v>
      </c>
      <c r="B1192" t="s">
        <v>19</v>
      </c>
      <c r="C1192" t="s">
        <v>19</v>
      </c>
      <c r="D1192">
        <v>1191</v>
      </c>
      <c r="E1192" t="s">
        <v>20</v>
      </c>
      <c r="F1192">
        <v>23536</v>
      </c>
      <c r="G1192">
        <v>1191</v>
      </c>
      <c r="H1192">
        <v>149</v>
      </c>
      <c r="I1192" t="str">
        <f t="shared" si="18"/>
        <v>Medium</v>
      </c>
      <c r="J1192" t="s">
        <v>3170</v>
      </c>
      <c r="K1192" t="s">
        <v>3171</v>
      </c>
      <c r="L1192" t="s">
        <v>124</v>
      </c>
      <c r="M1192" t="s">
        <v>125</v>
      </c>
      <c r="N1192" t="s">
        <v>3172</v>
      </c>
      <c r="O1192" t="s">
        <v>843</v>
      </c>
      <c r="P1192">
        <v>368.06990000000002</v>
      </c>
      <c r="Q1192">
        <v>3892394</v>
      </c>
      <c r="R1192" t="s">
        <v>27</v>
      </c>
      <c r="S1192">
        <v>2</v>
      </c>
    </row>
    <row r="1193" spans="1:19" x14ac:dyDescent="0.3">
      <c r="A1193">
        <v>1192</v>
      </c>
      <c r="B1193" t="s">
        <v>19</v>
      </c>
      <c r="C1193" t="s">
        <v>19</v>
      </c>
      <c r="D1193">
        <v>1192</v>
      </c>
      <c r="E1193" t="s">
        <v>20</v>
      </c>
      <c r="F1193">
        <v>26480</v>
      </c>
      <c r="G1193">
        <v>1192</v>
      </c>
      <c r="H1193">
        <v>40</v>
      </c>
      <c r="I1193" t="str">
        <f t="shared" si="18"/>
        <v>Small</v>
      </c>
      <c r="J1193" t="s">
        <v>3173</v>
      </c>
      <c r="K1193" t="s">
        <v>3174</v>
      </c>
      <c r="L1193" t="s">
        <v>176</v>
      </c>
      <c r="M1193" t="s">
        <v>177</v>
      </c>
      <c r="N1193" t="s">
        <v>1336</v>
      </c>
      <c r="O1193" t="s">
        <v>179</v>
      </c>
      <c r="P1193">
        <v>368.0496</v>
      </c>
      <c r="Q1193">
        <v>23710584</v>
      </c>
      <c r="R1193" t="s">
        <v>467</v>
      </c>
      <c r="S1193">
        <v>1</v>
      </c>
    </row>
    <row r="1194" spans="1:19" x14ac:dyDescent="0.3">
      <c r="A1194">
        <v>1193</v>
      </c>
      <c r="B1194" t="s">
        <v>19</v>
      </c>
      <c r="C1194" t="s">
        <v>19</v>
      </c>
      <c r="D1194">
        <v>1193</v>
      </c>
      <c r="E1194" t="s">
        <v>20</v>
      </c>
      <c r="F1194">
        <v>25849</v>
      </c>
      <c r="G1194">
        <v>1193</v>
      </c>
      <c r="H1194">
        <v>37</v>
      </c>
      <c r="I1194" t="str">
        <f t="shared" si="18"/>
        <v>Small</v>
      </c>
      <c r="J1194" t="s">
        <v>3175</v>
      </c>
      <c r="K1194" t="s">
        <v>3176</v>
      </c>
      <c r="L1194" t="s">
        <v>83</v>
      </c>
      <c r="M1194" t="s">
        <v>84</v>
      </c>
      <c r="N1194" t="s">
        <v>3177</v>
      </c>
      <c r="O1194" t="s">
        <v>609</v>
      </c>
      <c r="P1194">
        <v>368.05119999999999</v>
      </c>
      <c r="Q1194">
        <v>2480035</v>
      </c>
      <c r="R1194" t="s">
        <v>61</v>
      </c>
      <c r="S1194">
        <v>1</v>
      </c>
    </row>
    <row r="1195" spans="1:19" x14ac:dyDescent="0.3">
      <c r="A1195">
        <v>1194</v>
      </c>
      <c r="B1195" t="s">
        <v>19</v>
      </c>
      <c r="C1195" t="s">
        <v>19</v>
      </c>
      <c r="D1195">
        <v>1194</v>
      </c>
      <c r="E1195" t="s">
        <v>20</v>
      </c>
      <c r="F1195">
        <v>23151</v>
      </c>
      <c r="G1195">
        <v>1194</v>
      </c>
      <c r="H1195">
        <v>240</v>
      </c>
      <c r="I1195" t="str">
        <f t="shared" si="18"/>
        <v>Large</v>
      </c>
      <c r="J1195" t="s">
        <v>3178</v>
      </c>
      <c r="K1195" t="s">
        <v>3179</v>
      </c>
      <c r="L1195" t="s">
        <v>131</v>
      </c>
      <c r="M1195" t="s">
        <v>132</v>
      </c>
      <c r="N1195" t="s">
        <v>3180</v>
      </c>
      <c r="O1195" t="s">
        <v>133</v>
      </c>
      <c r="P1195">
        <v>367.6069</v>
      </c>
      <c r="Q1195">
        <v>27025921</v>
      </c>
      <c r="R1195" t="s">
        <v>128</v>
      </c>
      <c r="S1195">
        <v>4</v>
      </c>
    </row>
    <row r="1196" spans="1:19" x14ac:dyDescent="0.3">
      <c r="A1196">
        <v>1195</v>
      </c>
      <c r="B1196" t="s">
        <v>19</v>
      </c>
      <c r="C1196" t="s">
        <v>19</v>
      </c>
      <c r="D1196">
        <v>1195</v>
      </c>
      <c r="E1196" t="s">
        <v>20</v>
      </c>
      <c r="F1196">
        <v>23388</v>
      </c>
      <c r="G1196">
        <v>1195</v>
      </c>
      <c r="H1196">
        <v>9</v>
      </c>
      <c r="I1196" t="str">
        <f t="shared" si="18"/>
        <v>Small</v>
      </c>
      <c r="J1196" t="s">
        <v>3181</v>
      </c>
      <c r="K1196" t="s">
        <v>3182</v>
      </c>
      <c r="L1196" t="s">
        <v>45</v>
      </c>
      <c r="M1196" t="s">
        <v>46</v>
      </c>
      <c r="N1196" t="s">
        <v>3183</v>
      </c>
      <c r="O1196" t="s">
        <v>48</v>
      </c>
      <c r="P1196">
        <v>367.57490000000001</v>
      </c>
      <c r="Q1196">
        <v>3228951</v>
      </c>
      <c r="R1196" t="s">
        <v>49</v>
      </c>
      <c r="S1196">
        <v>2</v>
      </c>
    </row>
    <row r="1197" spans="1:19" x14ac:dyDescent="0.3">
      <c r="A1197">
        <v>1196</v>
      </c>
      <c r="B1197" t="s">
        <v>19</v>
      </c>
      <c r="C1197" t="s">
        <v>19</v>
      </c>
      <c r="D1197">
        <v>1196</v>
      </c>
      <c r="E1197" t="s">
        <v>20</v>
      </c>
      <c r="F1197">
        <v>24873</v>
      </c>
      <c r="G1197">
        <v>1196</v>
      </c>
      <c r="H1197">
        <v>15</v>
      </c>
      <c r="I1197" t="str">
        <f t="shared" si="18"/>
        <v>Small</v>
      </c>
      <c r="J1197" t="s">
        <v>3184</v>
      </c>
      <c r="K1197" t="s">
        <v>3185</v>
      </c>
      <c r="L1197" t="s">
        <v>246</v>
      </c>
      <c r="M1197" t="s">
        <v>247</v>
      </c>
      <c r="N1197" t="s">
        <v>1026</v>
      </c>
      <c r="O1197" t="s">
        <v>600</v>
      </c>
      <c r="P1197">
        <v>366.63549999999998</v>
      </c>
      <c r="Q1197">
        <v>12568794</v>
      </c>
      <c r="R1197" t="s">
        <v>467</v>
      </c>
      <c r="S1197">
        <v>1</v>
      </c>
    </row>
    <row r="1198" spans="1:19" x14ac:dyDescent="0.3">
      <c r="A1198">
        <v>1197</v>
      </c>
      <c r="B1198" t="s">
        <v>19</v>
      </c>
      <c r="C1198" t="s">
        <v>19</v>
      </c>
      <c r="D1198">
        <v>1197</v>
      </c>
      <c r="E1198" t="s">
        <v>20</v>
      </c>
      <c r="F1198">
        <v>23519</v>
      </c>
      <c r="G1198">
        <v>1197</v>
      </c>
      <c r="H1198">
        <v>38</v>
      </c>
      <c r="I1198" t="str">
        <f t="shared" si="18"/>
        <v>Small</v>
      </c>
      <c r="J1198" t="s">
        <v>3186</v>
      </c>
      <c r="K1198" t="s">
        <v>3187</v>
      </c>
      <c r="L1198" t="s">
        <v>189</v>
      </c>
      <c r="M1198" t="s">
        <v>190</v>
      </c>
      <c r="N1198" t="s">
        <v>3188</v>
      </c>
      <c r="O1198" t="s">
        <v>3189</v>
      </c>
      <c r="P1198">
        <v>366.61619999999999</v>
      </c>
      <c r="Q1198">
        <v>9180706</v>
      </c>
      <c r="R1198" t="s">
        <v>274</v>
      </c>
      <c r="S1198">
        <v>2</v>
      </c>
    </row>
    <row r="1199" spans="1:19" x14ac:dyDescent="0.3">
      <c r="A1199">
        <v>1198</v>
      </c>
      <c r="B1199" t="s">
        <v>19</v>
      </c>
      <c r="C1199" t="s">
        <v>19</v>
      </c>
      <c r="D1199">
        <v>1198</v>
      </c>
      <c r="E1199" t="s">
        <v>20</v>
      </c>
      <c r="F1199">
        <v>21947</v>
      </c>
      <c r="G1199">
        <v>1198</v>
      </c>
      <c r="H1199">
        <v>979</v>
      </c>
      <c r="I1199" t="str">
        <f t="shared" si="18"/>
        <v>Enterprise</v>
      </c>
      <c r="J1199" t="s">
        <v>3190</v>
      </c>
      <c r="K1199" t="s">
        <v>3191</v>
      </c>
      <c r="L1199" t="s">
        <v>131</v>
      </c>
      <c r="M1199" t="s">
        <v>132</v>
      </c>
      <c r="N1199" t="s">
        <v>3192</v>
      </c>
      <c r="O1199" t="s">
        <v>794</v>
      </c>
      <c r="P1199">
        <v>366.36559999999997</v>
      </c>
      <c r="Q1199">
        <v>189763660</v>
      </c>
      <c r="R1199" t="s">
        <v>61</v>
      </c>
      <c r="S1199">
        <v>3</v>
      </c>
    </row>
    <row r="1200" spans="1:19" x14ac:dyDescent="0.3">
      <c r="A1200">
        <v>1199</v>
      </c>
      <c r="B1200" t="s">
        <v>19</v>
      </c>
      <c r="C1200" t="s">
        <v>19</v>
      </c>
      <c r="D1200">
        <v>1199</v>
      </c>
      <c r="E1200" t="s">
        <v>20</v>
      </c>
      <c r="F1200">
        <v>26607</v>
      </c>
      <c r="G1200">
        <v>1199</v>
      </c>
      <c r="H1200">
        <v>23</v>
      </c>
      <c r="I1200" t="str">
        <f t="shared" si="18"/>
        <v>Small</v>
      </c>
      <c r="J1200" t="s">
        <v>3193</v>
      </c>
      <c r="K1200" t="s">
        <v>3194</v>
      </c>
      <c r="L1200" t="s">
        <v>311</v>
      </c>
      <c r="M1200" t="s">
        <v>369</v>
      </c>
      <c r="N1200" t="s">
        <v>608</v>
      </c>
      <c r="O1200" t="s">
        <v>370</v>
      </c>
      <c r="P1200">
        <v>366.25729999999999</v>
      </c>
      <c r="Q1200">
        <v>17780219</v>
      </c>
      <c r="R1200" t="s">
        <v>262</v>
      </c>
      <c r="S1200">
        <v>1</v>
      </c>
    </row>
    <row r="1201" spans="1:19" x14ac:dyDescent="0.3">
      <c r="A1201">
        <v>1200</v>
      </c>
      <c r="B1201" t="s">
        <v>19</v>
      </c>
      <c r="C1201" t="s">
        <v>19</v>
      </c>
      <c r="D1201">
        <v>1200</v>
      </c>
      <c r="E1201" t="s">
        <v>20</v>
      </c>
      <c r="F1201">
        <v>22872</v>
      </c>
      <c r="G1201">
        <v>1200</v>
      </c>
      <c r="H1201">
        <v>393</v>
      </c>
      <c r="I1201" t="str">
        <f t="shared" si="18"/>
        <v>Large</v>
      </c>
      <c r="J1201" t="s">
        <v>3195</v>
      </c>
      <c r="K1201" t="s">
        <v>3196</v>
      </c>
      <c r="L1201" t="s">
        <v>131</v>
      </c>
      <c r="M1201" t="s">
        <v>132</v>
      </c>
      <c r="N1201" t="s">
        <v>1603</v>
      </c>
      <c r="O1201" t="s">
        <v>143</v>
      </c>
      <c r="P1201">
        <v>365.58479999999997</v>
      </c>
      <c r="Q1201">
        <v>26736071</v>
      </c>
      <c r="R1201" t="s">
        <v>61</v>
      </c>
      <c r="S1201">
        <v>2</v>
      </c>
    </row>
    <row r="1202" spans="1:19" x14ac:dyDescent="0.3">
      <c r="A1202">
        <v>1201</v>
      </c>
      <c r="B1202" t="s">
        <v>19</v>
      </c>
      <c r="C1202" t="s">
        <v>19</v>
      </c>
      <c r="D1202">
        <v>1201</v>
      </c>
      <c r="E1202" t="s">
        <v>20</v>
      </c>
      <c r="F1202">
        <v>24855</v>
      </c>
      <c r="G1202">
        <v>1201</v>
      </c>
      <c r="H1202">
        <v>13</v>
      </c>
      <c r="I1202" t="str">
        <f t="shared" si="18"/>
        <v>Small</v>
      </c>
      <c r="J1202" t="s">
        <v>3197</v>
      </c>
      <c r="K1202" t="s">
        <v>3198</v>
      </c>
      <c r="L1202" t="s">
        <v>83</v>
      </c>
      <c r="M1202" t="s">
        <v>84</v>
      </c>
      <c r="N1202" t="s">
        <v>85</v>
      </c>
      <c r="O1202" t="s">
        <v>86</v>
      </c>
      <c r="P1202">
        <v>365.37509999999997</v>
      </c>
      <c r="Q1202">
        <v>2822500</v>
      </c>
      <c r="R1202" t="s">
        <v>449</v>
      </c>
      <c r="S1202">
        <v>1</v>
      </c>
    </row>
    <row r="1203" spans="1:19" x14ac:dyDescent="0.3">
      <c r="A1203">
        <v>1202</v>
      </c>
      <c r="B1203" t="s">
        <v>19</v>
      </c>
      <c r="C1203" t="s">
        <v>19</v>
      </c>
      <c r="D1203">
        <v>1202</v>
      </c>
      <c r="E1203" t="s">
        <v>20</v>
      </c>
      <c r="F1203">
        <v>22038</v>
      </c>
      <c r="G1203">
        <v>1202</v>
      </c>
      <c r="H1203">
        <v>120</v>
      </c>
      <c r="I1203" t="str">
        <f t="shared" si="18"/>
        <v>Medium</v>
      </c>
      <c r="J1203" t="s">
        <v>3199</v>
      </c>
      <c r="K1203" t="s">
        <v>3200</v>
      </c>
      <c r="L1203" t="s">
        <v>189</v>
      </c>
      <c r="M1203" t="s">
        <v>190</v>
      </c>
      <c r="N1203" t="s">
        <v>669</v>
      </c>
      <c r="O1203" t="s">
        <v>192</v>
      </c>
      <c r="P1203">
        <v>365.20159999999998</v>
      </c>
      <c r="Q1203">
        <v>7347422</v>
      </c>
      <c r="R1203" t="s">
        <v>144</v>
      </c>
      <c r="S1203">
        <v>3</v>
      </c>
    </row>
    <row r="1204" spans="1:19" x14ac:dyDescent="0.3">
      <c r="A1204">
        <v>1203</v>
      </c>
      <c r="B1204" t="s">
        <v>19</v>
      </c>
      <c r="C1204" t="s">
        <v>19</v>
      </c>
      <c r="D1204">
        <v>1203</v>
      </c>
      <c r="E1204" t="s">
        <v>20</v>
      </c>
      <c r="F1204">
        <v>25757</v>
      </c>
      <c r="G1204">
        <v>1203</v>
      </c>
      <c r="H1204">
        <v>75</v>
      </c>
      <c r="I1204" t="str">
        <f t="shared" si="18"/>
        <v>Medium</v>
      </c>
      <c r="J1204" t="s">
        <v>3201</v>
      </c>
      <c r="K1204" t="s">
        <v>3202</v>
      </c>
      <c r="L1204" t="s">
        <v>547</v>
      </c>
      <c r="M1204" t="s">
        <v>548</v>
      </c>
      <c r="N1204" t="s">
        <v>549</v>
      </c>
      <c r="O1204" t="s">
        <v>549</v>
      </c>
      <c r="P1204">
        <v>363.44139999999999</v>
      </c>
      <c r="Q1204">
        <v>11090093</v>
      </c>
      <c r="R1204" t="s">
        <v>144</v>
      </c>
      <c r="S1204">
        <v>1</v>
      </c>
    </row>
    <row r="1205" spans="1:19" x14ac:dyDescent="0.3">
      <c r="A1205">
        <v>1204</v>
      </c>
      <c r="B1205" t="s">
        <v>19</v>
      </c>
      <c r="C1205" t="s">
        <v>19</v>
      </c>
      <c r="D1205">
        <v>1204</v>
      </c>
      <c r="E1205" t="s">
        <v>20</v>
      </c>
      <c r="F1205">
        <v>24832</v>
      </c>
      <c r="G1205">
        <v>1204</v>
      </c>
      <c r="H1205">
        <v>100</v>
      </c>
      <c r="I1205" t="str">
        <f t="shared" si="18"/>
        <v>Medium</v>
      </c>
      <c r="J1205" t="s">
        <v>3203</v>
      </c>
      <c r="K1205" t="s">
        <v>3204</v>
      </c>
      <c r="L1205" t="s">
        <v>164</v>
      </c>
      <c r="M1205" t="s">
        <v>165</v>
      </c>
      <c r="N1205" t="s">
        <v>166</v>
      </c>
      <c r="O1205" t="s">
        <v>167</v>
      </c>
      <c r="P1205">
        <v>362.29090000000002</v>
      </c>
      <c r="Q1205">
        <v>7367756</v>
      </c>
      <c r="R1205" t="s">
        <v>30</v>
      </c>
      <c r="S1205">
        <v>1</v>
      </c>
    </row>
    <row r="1206" spans="1:19" x14ac:dyDescent="0.3">
      <c r="A1206">
        <v>1205</v>
      </c>
      <c r="B1206" t="s">
        <v>19</v>
      </c>
      <c r="C1206" t="s">
        <v>19</v>
      </c>
      <c r="D1206">
        <v>1205</v>
      </c>
      <c r="E1206" t="s">
        <v>20</v>
      </c>
      <c r="F1206">
        <v>22235</v>
      </c>
      <c r="G1206">
        <v>1205</v>
      </c>
      <c r="H1206">
        <v>42</v>
      </c>
      <c r="I1206" t="str">
        <f t="shared" si="18"/>
        <v>Small</v>
      </c>
      <c r="J1206" t="s">
        <v>3205</v>
      </c>
      <c r="K1206" t="s">
        <v>3206</v>
      </c>
      <c r="L1206" t="s">
        <v>185</v>
      </c>
      <c r="M1206" t="s">
        <v>186</v>
      </c>
      <c r="N1206" t="s">
        <v>185</v>
      </c>
      <c r="O1206" t="s">
        <v>179</v>
      </c>
      <c r="P1206">
        <v>361.94749999999999</v>
      </c>
      <c r="Q1206">
        <v>13073497</v>
      </c>
      <c r="R1206" t="s">
        <v>151</v>
      </c>
      <c r="S1206">
        <v>3</v>
      </c>
    </row>
    <row r="1207" spans="1:19" x14ac:dyDescent="0.3">
      <c r="A1207">
        <v>1206</v>
      </c>
      <c r="B1207" t="s">
        <v>19</v>
      </c>
      <c r="C1207" t="s">
        <v>19</v>
      </c>
      <c r="D1207">
        <v>1206</v>
      </c>
      <c r="E1207" t="s">
        <v>20</v>
      </c>
      <c r="F1207">
        <v>21245</v>
      </c>
      <c r="G1207">
        <v>1206</v>
      </c>
      <c r="H1207">
        <v>1500</v>
      </c>
      <c r="I1207" t="str">
        <f t="shared" si="18"/>
        <v>Enterprise</v>
      </c>
      <c r="J1207" t="s">
        <v>3207</v>
      </c>
      <c r="K1207" t="s">
        <v>3208</v>
      </c>
      <c r="L1207" t="s">
        <v>210</v>
      </c>
      <c r="M1207" t="s">
        <v>211</v>
      </c>
      <c r="N1207" t="s">
        <v>1997</v>
      </c>
      <c r="O1207" t="s">
        <v>36</v>
      </c>
      <c r="P1207">
        <v>361.4144</v>
      </c>
      <c r="Q1207">
        <v>263912441</v>
      </c>
      <c r="R1207" t="s">
        <v>144</v>
      </c>
      <c r="S1207">
        <v>8</v>
      </c>
    </row>
    <row r="1208" spans="1:19" x14ac:dyDescent="0.3">
      <c r="A1208">
        <v>1207</v>
      </c>
      <c r="B1208" t="s">
        <v>19</v>
      </c>
      <c r="C1208" t="s">
        <v>19</v>
      </c>
      <c r="D1208">
        <v>1207</v>
      </c>
      <c r="E1208" t="s">
        <v>20</v>
      </c>
      <c r="F1208">
        <v>21488</v>
      </c>
      <c r="G1208">
        <v>1207</v>
      </c>
      <c r="H1208">
        <v>61</v>
      </c>
      <c r="I1208" t="str">
        <f t="shared" si="18"/>
        <v>Medium</v>
      </c>
      <c r="J1208" t="s">
        <v>3209</v>
      </c>
      <c r="K1208" t="s">
        <v>3210</v>
      </c>
      <c r="L1208" t="s">
        <v>210</v>
      </c>
      <c r="M1208" t="s">
        <v>211</v>
      </c>
      <c r="N1208" t="s">
        <v>1997</v>
      </c>
      <c r="O1208" t="s">
        <v>36</v>
      </c>
      <c r="P1208">
        <v>361.32709999999997</v>
      </c>
      <c r="Q1208">
        <v>12735124</v>
      </c>
      <c r="R1208" t="s">
        <v>118</v>
      </c>
      <c r="S1208">
        <v>5</v>
      </c>
    </row>
    <row r="1209" spans="1:19" x14ac:dyDescent="0.3">
      <c r="A1209">
        <v>1208</v>
      </c>
      <c r="B1209" t="s">
        <v>19</v>
      </c>
      <c r="C1209" t="s">
        <v>19</v>
      </c>
      <c r="D1209">
        <v>1208</v>
      </c>
      <c r="E1209" t="s">
        <v>20</v>
      </c>
      <c r="F1209">
        <v>23473</v>
      </c>
      <c r="G1209">
        <v>1208</v>
      </c>
      <c r="H1209">
        <v>55</v>
      </c>
      <c r="I1209" t="str">
        <f t="shared" si="18"/>
        <v>Medium</v>
      </c>
      <c r="J1209" t="s">
        <v>3211</v>
      </c>
      <c r="K1209" t="s">
        <v>3212</v>
      </c>
      <c r="L1209" t="s">
        <v>33</v>
      </c>
      <c r="M1209" t="s">
        <v>34</v>
      </c>
      <c r="N1209" t="s">
        <v>830</v>
      </c>
      <c r="O1209" t="s">
        <v>36</v>
      </c>
      <c r="P1209">
        <v>361.10930000000002</v>
      </c>
      <c r="Q1209">
        <v>15510049</v>
      </c>
      <c r="R1209" t="s">
        <v>151</v>
      </c>
      <c r="S1209">
        <v>2</v>
      </c>
    </row>
    <row r="1210" spans="1:19" x14ac:dyDescent="0.3">
      <c r="A1210">
        <v>1209</v>
      </c>
      <c r="B1210" t="s">
        <v>19</v>
      </c>
      <c r="C1210" t="s">
        <v>19</v>
      </c>
      <c r="D1210">
        <v>1209</v>
      </c>
      <c r="E1210" t="s">
        <v>20</v>
      </c>
      <c r="F1210">
        <v>23021</v>
      </c>
      <c r="G1210">
        <v>1209</v>
      </c>
      <c r="H1210">
        <v>21</v>
      </c>
      <c r="I1210" t="str">
        <f t="shared" si="18"/>
        <v>Small</v>
      </c>
      <c r="J1210" t="s">
        <v>3213</v>
      </c>
      <c r="K1210" t="s">
        <v>3214</v>
      </c>
      <c r="L1210" t="s">
        <v>23</v>
      </c>
      <c r="M1210" t="s">
        <v>24</v>
      </c>
      <c r="N1210" t="s">
        <v>3215</v>
      </c>
      <c r="O1210" t="s">
        <v>277</v>
      </c>
      <c r="P1210">
        <v>361.06869999999998</v>
      </c>
      <c r="Q1210">
        <v>4105554</v>
      </c>
      <c r="R1210" t="s">
        <v>151</v>
      </c>
      <c r="S1210">
        <v>2</v>
      </c>
    </row>
    <row r="1211" spans="1:19" x14ac:dyDescent="0.3">
      <c r="A1211">
        <v>1210</v>
      </c>
      <c r="B1211" t="s">
        <v>19</v>
      </c>
      <c r="C1211" t="s">
        <v>19</v>
      </c>
      <c r="D1211">
        <v>1210</v>
      </c>
      <c r="E1211" t="s">
        <v>20</v>
      </c>
      <c r="F1211">
        <v>23063</v>
      </c>
      <c r="G1211">
        <v>1210</v>
      </c>
      <c r="H1211">
        <v>48</v>
      </c>
      <c r="I1211" t="str">
        <f t="shared" si="18"/>
        <v>Small</v>
      </c>
      <c r="J1211" t="s">
        <v>3216</v>
      </c>
      <c r="K1211" t="s">
        <v>3217</v>
      </c>
      <c r="L1211" t="s">
        <v>64</v>
      </c>
      <c r="M1211" t="s">
        <v>65</v>
      </c>
      <c r="N1211" t="s">
        <v>67</v>
      </c>
      <c r="O1211" t="s">
        <v>67</v>
      </c>
      <c r="P1211">
        <v>361.04649999999998</v>
      </c>
      <c r="Q1211">
        <v>10610391</v>
      </c>
      <c r="R1211" t="s">
        <v>449</v>
      </c>
      <c r="S1211">
        <v>2</v>
      </c>
    </row>
    <row r="1212" spans="1:19" x14ac:dyDescent="0.3">
      <c r="A1212">
        <v>1211</v>
      </c>
      <c r="B1212" t="s">
        <v>19</v>
      </c>
      <c r="C1212" t="s">
        <v>19</v>
      </c>
      <c r="D1212">
        <v>1211</v>
      </c>
      <c r="E1212" t="s">
        <v>20</v>
      </c>
      <c r="F1212">
        <v>23072</v>
      </c>
      <c r="G1212">
        <v>1211</v>
      </c>
      <c r="H1212">
        <v>32</v>
      </c>
      <c r="I1212" t="str">
        <f t="shared" si="18"/>
        <v>Small</v>
      </c>
      <c r="J1212" t="s">
        <v>3218</v>
      </c>
      <c r="K1212" t="s">
        <v>3219</v>
      </c>
      <c r="L1212" t="s">
        <v>360</v>
      </c>
      <c r="M1212" t="s">
        <v>361</v>
      </c>
      <c r="N1212" t="s">
        <v>1090</v>
      </c>
      <c r="O1212" t="s">
        <v>362</v>
      </c>
      <c r="P1212">
        <v>360.54570000000001</v>
      </c>
      <c r="Q1212">
        <v>2401350</v>
      </c>
      <c r="R1212" t="s">
        <v>516</v>
      </c>
      <c r="S1212">
        <v>2</v>
      </c>
    </row>
    <row r="1213" spans="1:19" x14ac:dyDescent="0.3">
      <c r="A1213">
        <v>1212</v>
      </c>
      <c r="B1213" t="s">
        <v>19</v>
      </c>
      <c r="C1213" t="s">
        <v>19</v>
      </c>
      <c r="D1213">
        <v>1212</v>
      </c>
      <c r="E1213" t="s">
        <v>20</v>
      </c>
      <c r="F1213">
        <v>23518</v>
      </c>
      <c r="G1213">
        <v>1212</v>
      </c>
      <c r="H1213">
        <v>65</v>
      </c>
      <c r="I1213" t="str">
        <f t="shared" si="18"/>
        <v>Medium</v>
      </c>
      <c r="J1213" t="s">
        <v>3220</v>
      </c>
      <c r="K1213" t="s">
        <v>3221</v>
      </c>
      <c r="L1213" t="s">
        <v>95</v>
      </c>
      <c r="M1213" t="s">
        <v>96</v>
      </c>
      <c r="N1213" t="s">
        <v>509</v>
      </c>
      <c r="O1213" t="s">
        <v>489</v>
      </c>
      <c r="P1213">
        <v>360.1551</v>
      </c>
      <c r="Q1213">
        <v>6023914</v>
      </c>
      <c r="R1213" t="s">
        <v>118</v>
      </c>
      <c r="S1213">
        <v>2</v>
      </c>
    </row>
    <row r="1214" spans="1:19" x14ac:dyDescent="0.3">
      <c r="A1214">
        <v>1213</v>
      </c>
      <c r="B1214" t="s">
        <v>19</v>
      </c>
      <c r="C1214" t="s">
        <v>19</v>
      </c>
      <c r="D1214">
        <v>1213</v>
      </c>
      <c r="E1214" t="s">
        <v>20</v>
      </c>
      <c r="F1214">
        <v>21883</v>
      </c>
      <c r="G1214">
        <v>1213</v>
      </c>
      <c r="H1214">
        <v>7</v>
      </c>
      <c r="I1214" t="str">
        <f t="shared" si="18"/>
        <v>Small</v>
      </c>
      <c r="J1214" t="s">
        <v>3222</v>
      </c>
      <c r="K1214" t="s">
        <v>3223</v>
      </c>
      <c r="L1214" t="s">
        <v>230</v>
      </c>
      <c r="M1214" t="s">
        <v>231</v>
      </c>
      <c r="N1214" t="s">
        <v>3224</v>
      </c>
      <c r="O1214" t="s">
        <v>957</v>
      </c>
      <c r="P1214">
        <v>360.06549999999999</v>
      </c>
      <c r="Q1214">
        <v>7088827</v>
      </c>
      <c r="R1214" t="s">
        <v>37</v>
      </c>
      <c r="S1214">
        <v>3</v>
      </c>
    </row>
    <row r="1215" spans="1:19" x14ac:dyDescent="0.3">
      <c r="A1215">
        <v>1214</v>
      </c>
      <c r="B1215" t="s">
        <v>19</v>
      </c>
      <c r="C1215" t="s">
        <v>19</v>
      </c>
      <c r="D1215">
        <v>1214</v>
      </c>
      <c r="E1215" t="s">
        <v>20</v>
      </c>
      <c r="F1215">
        <v>25170</v>
      </c>
      <c r="G1215">
        <v>1214</v>
      </c>
      <c r="H1215">
        <v>41</v>
      </c>
      <c r="I1215" t="str">
        <f t="shared" si="18"/>
        <v>Small</v>
      </c>
      <c r="J1215" t="s">
        <v>3225</v>
      </c>
      <c r="K1215" t="s">
        <v>3226</v>
      </c>
      <c r="L1215" t="s">
        <v>185</v>
      </c>
      <c r="M1215" t="s">
        <v>186</v>
      </c>
      <c r="N1215" t="s">
        <v>3227</v>
      </c>
      <c r="O1215" t="s">
        <v>179</v>
      </c>
      <c r="P1215">
        <v>359.9819</v>
      </c>
      <c r="Q1215">
        <v>11264047</v>
      </c>
      <c r="R1215" t="s">
        <v>151</v>
      </c>
      <c r="S1215">
        <v>1</v>
      </c>
    </row>
    <row r="1216" spans="1:19" x14ac:dyDescent="0.3">
      <c r="A1216">
        <v>1215</v>
      </c>
      <c r="B1216" t="s">
        <v>19</v>
      </c>
      <c r="C1216" t="s">
        <v>19</v>
      </c>
      <c r="D1216">
        <v>1215</v>
      </c>
      <c r="E1216" t="s">
        <v>20</v>
      </c>
      <c r="F1216">
        <v>25415</v>
      </c>
      <c r="G1216">
        <v>1215</v>
      </c>
      <c r="H1216">
        <v>14</v>
      </c>
      <c r="I1216" t="str">
        <f t="shared" si="18"/>
        <v>Small</v>
      </c>
      <c r="J1216" t="s">
        <v>3228</v>
      </c>
      <c r="K1216" t="s">
        <v>3229</v>
      </c>
      <c r="L1216" t="s">
        <v>33</v>
      </c>
      <c r="M1216" t="s">
        <v>34</v>
      </c>
      <c r="N1216" t="s">
        <v>136</v>
      </c>
      <c r="O1216" t="s">
        <v>137</v>
      </c>
      <c r="P1216">
        <v>359.60050000000001</v>
      </c>
      <c r="Q1216">
        <v>2216175</v>
      </c>
      <c r="R1216" t="s">
        <v>42</v>
      </c>
      <c r="S1216">
        <v>1</v>
      </c>
    </row>
    <row r="1217" spans="1:19" x14ac:dyDescent="0.3">
      <c r="A1217">
        <v>1216</v>
      </c>
      <c r="B1217" t="s">
        <v>19</v>
      </c>
      <c r="C1217" t="s">
        <v>19</v>
      </c>
      <c r="D1217">
        <v>1216</v>
      </c>
      <c r="E1217" t="s">
        <v>20</v>
      </c>
      <c r="F1217">
        <v>26282</v>
      </c>
      <c r="G1217">
        <v>1216</v>
      </c>
      <c r="H1217">
        <v>15</v>
      </c>
      <c r="I1217" t="str">
        <f t="shared" si="18"/>
        <v>Small</v>
      </c>
      <c r="J1217" t="s">
        <v>3230</v>
      </c>
      <c r="K1217" t="s">
        <v>3231</v>
      </c>
      <c r="L1217" t="s">
        <v>185</v>
      </c>
      <c r="M1217" t="s">
        <v>186</v>
      </c>
      <c r="N1217" t="s">
        <v>1849</v>
      </c>
      <c r="O1217" t="s">
        <v>179</v>
      </c>
      <c r="P1217">
        <v>359.36669999999998</v>
      </c>
      <c r="Q1217">
        <v>9695241</v>
      </c>
      <c r="R1217" t="s">
        <v>151</v>
      </c>
      <c r="S1217">
        <v>1</v>
      </c>
    </row>
    <row r="1218" spans="1:19" x14ac:dyDescent="0.3">
      <c r="A1218">
        <v>1217</v>
      </c>
      <c r="B1218" t="s">
        <v>19</v>
      </c>
      <c r="C1218" t="s">
        <v>19</v>
      </c>
      <c r="D1218">
        <v>1217</v>
      </c>
      <c r="E1218" t="s">
        <v>20</v>
      </c>
      <c r="F1218">
        <v>20976</v>
      </c>
      <c r="G1218">
        <v>1217</v>
      </c>
      <c r="H1218">
        <v>95</v>
      </c>
      <c r="I1218" t="str">
        <f t="shared" si="18"/>
        <v>Medium</v>
      </c>
      <c r="J1218" t="s">
        <v>3232</v>
      </c>
      <c r="K1218" t="s">
        <v>3233</v>
      </c>
      <c r="L1218" t="s">
        <v>257</v>
      </c>
      <c r="M1218" t="s">
        <v>258</v>
      </c>
      <c r="N1218" t="s">
        <v>259</v>
      </c>
      <c r="O1218" t="s">
        <v>259</v>
      </c>
      <c r="P1218">
        <v>359.24290000000002</v>
      </c>
      <c r="Q1218">
        <v>47401802</v>
      </c>
      <c r="R1218" t="s">
        <v>27</v>
      </c>
      <c r="S1218">
        <v>3</v>
      </c>
    </row>
    <row r="1219" spans="1:19" x14ac:dyDescent="0.3">
      <c r="A1219">
        <v>1218</v>
      </c>
      <c r="B1219" t="s">
        <v>19</v>
      </c>
      <c r="C1219" t="s">
        <v>19</v>
      </c>
      <c r="D1219">
        <v>1218</v>
      </c>
      <c r="E1219" t="s">
        <v>20</v>
      </c>
      <c r="F1219">
        <v>26299</v>
      </c>
      <c r="G1219">
        <v>1218</v>
      </c>
      <c r="H1219">
        <v>25</v>
      </c>
      <c r="I1219" t="str">
        <f t="shared" ref="I1219:I1282" si="19">IF(H1219&lt;=50,"Small",IF(H1219&lt;=200,"Medium",IF(H1219&lt;=500,"Large","Enterprise")))</f>
        <v>Small</v>
      </c>
      <c r="J1219" t="s">
        <v>3234</v>
      </c>
      <c r="K1219" t="s">
        <v>3235</v>
      </c>
      <c r="L1219" t="s">
        <v>164</v>
      </c>
      <c r="M1219" t="s">
        <v>165</v>
      </c>
      <c r="N1219" t="s">
        <v>166</v>
      </c>
      <c r="O1219" t="s">
        <v>167</v>
      </c>
      <c r="P1219">
        <v>359.14</v>
      </c>
      <c r="Q1219">
        <v>2014316</v>
      </c>
      <c r="R1219" t="s">
        <v>42</v>
      </c>
      <c r="S1219">
        <v>1</v>
      </c>
    </row>
    <row r="1220" spans="1:19" x14ac:dyDescent="0.3">
      <c r="A1220">
        <v>1219</v>
      </c>
      <c r="B1220" t="s">
        <v>19</v>
      </c>
      <c r="C1220" t="s">
        <v>19</v>
      </c>
      <c r="D1220">
        <v>1219</v>
      </c>
      <c r="E1220" t="s">
        <v>20</v>
      </c>
      <c r="F1220">
        <v>23574</v>
      </c>
      <c r="G1220">
        <v>1219</v>
      </c>
      <c r="H1220">
        <v>30</v>
      </c>
      <c r="I1220" t="str">
        <f t="shared" si="19"/>
        <v>Small</v>
      </c>
      <c r="J1220" t="s">
        <v>3236</v>
      </c>
      <c r="K1220" t="s">
        <v>3237</v>
      </c>
      <c r="L1220" t="s">
        <v>257</v>
      </c>
      <c r="M1220" t="s">
        <v>258</v>
      </c>
      <c r="N1220" t="s">
        <v>3238</v>
      </c>
      <c r="O1220" t="s">
        <v>259</v>
      </c>
      <c r="P1220">
        <v>358.96359999999999</v>
      </c>
      <c r="Q1220">
        <v>9119537</v>
      </c>
      <c r="R1220" t="s">
        <v>182</v>
      </c>
      <c r="S1220">
        <v>2</v>
      </c>
    </row>
    <row r="1221" spans="1:19" x14ac:dyDescent="0.3">
      <c r="A1221">
        <v>1220</v>
      </c>
      <c r="B1221" t="s">
        <v>19</v>
      </c>
      <c r="C1221" t="s">
        <v>19</v>
      </c>
      <c r="D1221">
        <v>1220</v>
      </c>
      <c r="E1221" t="s">
        <v>20</v>
      </c>
      <c r="F1221">
        <v>21439</v>
      </c>
      <c r="G1221">
        <v>1220</v>
      </c>
      <c r="H1221">
        <v>137</v>
      </c>
      <c r="I1221" t="str">
        <f t="shared" si="19"/>
        <v>Medium</v>
      </c>
      <c r="J1221" t="s">
        <v>3239</v>
      </c>
      <c r="K1221" t="s">
        <v>3240</v>
      </c>
      <c r="L1221" t="s">
        <v>360</v>
      </c>
      <c r="M1221" t="s">
        <v>361</v>
      </c>
      <c r="N1221" t="s">
        <v>3241</v>
      </c>
      <c r="O1221" t="s">
        <v>764</v>
      </c>
      <c r="P1221">
        <v>358.31</v>
      </c>
      <c r="Q1221">
        <v>21026469</v>
      </c>
      <c r="R1221" t="s">
        <v>274</v>
      </c>
      <c r="S1221">
        <v>3</v>
      </c>
    </row>
    <row r="1222" spans="1:19" x14ac:dyDescent="0.3">
      <c r="A1222">
        <v>1221</v>
      </c>
      <c r="B1222" t="s">
        <v>19</v>
      </c>
      <c r="C1222" t="s">
        <v>19</v>
      </c>
      <c r="D1222">
        <v>1221</v>
      </c>
      <c r="E1222" t="s">
        <v>20</v>
      </c>
      <c r="F1222">
        <v>23155</v>
      </c>
      <c r="G1222">
        <v>1221</v>
      </c>
      <c r="H1222">
        <v>31</v>
      </c>
      <c r="I1222" t="str">
        <f t="shared" si="19"/>
        <v>Small</v>
      </c>
      <c r="J1222" t="s">
        <v>3242</v>
      </c>
      <c r="K1222" t="s">
        <v>3243</v>
      </c>
      <c r="L1222" t="s">
        <v>23</v>
      </c>
      <c r="M1222" t="s">
        <v>24</v>
      </c>
      <c r="N1222" t="s">
        <v>1949</v>
      </c>
      <c r="O1222" t="s">
        <v>1950</v>
      </c>
      <c r="P1222">
        <v>357.59300000000002</v>
      </c>
      <c r="Q1222">
        <v>68702224</v>
      </c>
      <c r="R1222" t="s">
        <v>61</v>
      </c>
      <c r="S1222">
        <v>2</v>
      </c>
    </row>
    <row r="1223" spans="1:19" x14ac:dyDescent="0.3">
      <c r="A1223">
        <v>1222</v>
      </c>
      <c r="B1223" t="s">
        <v>19</v>
      </c>
      <c r="C1223" t="s">
        <v>19</v>
      </c>
      <c r="D1223">
        <v>1222</v>
      </c>
      <c r="E1223" t="s">
        <v>20</v>
      </c>
      <c r="F1223">
        <v>23210</v>
      </c>
      <c r="G1223">
        <v>1222</v>
      </c>
      <c r="H1223">
        <v>8</v>
      </c>
      <c r="I1223" t="str">
        <f t="shared" si="19"/>
        <v>Small</v>
      </c>
      <c r="J1223" t="s">
        <v>3244</v>
      </c>
      <c r="K1223" t="s">
        <v>3245</v>
      </c>
      <c r="L1223" t="s">
        <v>917</v>
      </c>
      <c r="M1223" t="s">
        <v>918</v>
      </c>
      <c r="N1223" t="s">
        <v>919</v>
      </c>
      <c r="O1223" t="s">
        <v>920</v>
      </c>
      <c r="P1223">
        <v>357.42919999999998</v>
      </c>
      <c r="Q1223">
        <v>4152730</v>
      </c>
      <c r="R1223" t="s">
        <v>27</v>
      </c>
      <c r="S1223">
        <v>2</v>
      </c>
    </row>
    <row r="1224" spans="1:19" x14ac:dyDescent="0.3">
      <c r="A1224">
        <v>1223</v>
      </c>
      <c r="B1224" t="s">
        <v>19</v>
      </c>
      <c r="C1224" t="s">
        <v>19</v>
      </c>
      <c r="D1224">
        <v>1223</v>
      </c>
      <c r="E1224" t="s">
        <v>20</v>
      </c>
      <c r="F1224">
        <v>23159</v>
      </c>
      <c r="G1224">
        <v>1223</v>
      </c>
      <c r="H1224">
        <v>30</v>
      </c>
      <c r="I1224" t="str">
        <f t="shared" si="19"/>
        <v>Small</v>
      </c>
      <c r="J1224" t="s">
        <v>3246</v>
      </c>
      <c r="K1224" t="s">
        <v>3247</v>
      </c>
      <c r="L1224" t="s">
        <v>309</v>
      </c>
      <c r="M1224" t="s">
        <v>310</v>
      </c>
      <c r="N1224" t="s">
        <v>311</v>
      </c>
      <c r="O1224" t="s">
        <v>36</v>
      </c>
      <c r="P1224">
        <v>357.2029</v>
      </c>
      <c r="Q1224">
        <v>8106015</v>
      </c>
      <c r="R1224" t="s">
        <v>144</v>
      </c>
      <c r="S1224">
        <v>2</v>
      </c>
    </row>
    <row r="1225" spans="1:19" x14ac:dyDescent="0.3">
      <c r="A1225">
        <v>1224</v>
      </c>
      <c r="B1225" t="s">
        <v>19</v>
      </c>
      <c r="C1225" t="s">
        <v>19</v>
      </c>
      <c r="D1225">
        <v>1224</v>
      </c>
      <c r="E1225" t="s">
        <v>20</v>
      </c>
      <c r="F1225">
        <v>23250</v>
      </c>
      <c r="G1225">
        <v>1224</v>
      </c>
      <c r="H1225">
        <v>31</v>
      </c>
      <c r="I1225" t="str">
        <f t="shared" si="19"/>
        <v>Small</v>
      </c>
      <c r="J1225" t="s">
        <v>3248</v>
      </c>
      <c r="K1225" t="s">
        <v>3249</v>
      </c>
      <c r="L1225" t="s">
        <v>265</v>
      </c>
      <c r="M1225" t="s">
        <v>266</v>
      </c>
      <c r="N1225" t="s">
        <v>3250</v>
      </c>
      <c r="O1225" t="s">
        <v>268</v>
      </c>
      <c r="P1225">
        <v>356.83800000000002</v>
      </c>
      <c r="Q1225">
        <v>3459301</v>
      </c>
      <c r="R1225" t="s">
        <v>42</v>
      </c>
      <c r="S1225">
        <v>2</v>
      </c>
    </row>
    <row r="1226" spans="1:19" x14ac:dyDescent="0.3">
      <c r="A1226">
        <v>1225</v>
      </c>
      <c r="B1226" t="s">
        <v>19</v>
      </c>
      <c r="C1226" t="s">
        <v>19</v>
      </c>
      <c r="D1226">
        <v>1225</v>
      </c>
      <c r="E1226" t="s">
        <v>20</v>
      </c>
      <c r="F1226">
        <v>24827</v>
      </c>
      <c r="G1226">
        <v>1225</v>
      </c>
      <c r="H1226">
        <v>42</v>
      </c>
      <c r="I1226" t="str">
        <f t="shared" si="19"/>
        <v>Small</v>
      </c>
      <c r="J1226" t="s">
        <v>3251</v>
      </c>
      <c r="K1226" t="s">
        <v>3252</v>
      </c>
      <c r="L1226" t="s">
        <v>1032</v>
      </c>
      <c r="M1226" t="s">
        <v>1033</v>
      </c>
      <c r="N1226" t="s">
        <v>3253</v>
      </c>
      <c r="O1226" t="s">
        <v>1415</v>
      </c>
      <c r="P1226">
        <v>356.57479999999998</v>
      </c>
      <c r="Q1226">
        <v>5776762</v>
      </c>
      <c r="R1226" t="s">
        <v>42</v>
      </c>
      <c r="S1226">
        <v>1</v>
      </c>
    </row>
    <row r="1227" spans="1:19" x14ac:dyDescent="0.3">
      <c r="A1227">
        <v>1226</v>
      </c>
      <c r="B1227" t="s">
        <v>19</v>
      </c>
      <c r="C1227" t="s">
        <v>19</v>
      </c>
      <c r="D1227">
        <v>1226</v>
      </c>
      <c r="E1227" t="s">
        <v>20</v>
      </c>
      <c r="F1227">
        <v>25085</v>
      </c>
      <c r="G1227">
        <v>1226</v>
      </c>
      <c r="H1227">
        <v>21</v>
      </c>
      <c r="I1227" t="str">
        <f t="shared" si="19"/>
        <v>Small</v>
      </c>
      <c r="J1227" t="s">
        <v>3254</v>
      </c>
      <c r="K1227" t="s">
        <v>3255</v>
      </c>
      <c r="L1227" t="s">
        <v>360</v>
      </c>
      <c r="M1227" t="s">
        <v>361</v>
      </c>
      <c r="N1227" t="s">
        <v>2357</v>
      </c>
      <c r="O1227" t="s">
        <v>362</v>
      </c>
      <c r="P1227">
        <v>356.3578</v>
      </c>
      <c r="Q1227">
        <v>2358115</v>
      </c>
      <c r="R1227" t="s">
        <v>121</v>
      </c>
      <c r="S1227">
        <v>1</v>
      </c>
    </row>
    <row r="1228" spans="1:19" x14ac:dyDescent="0.3">
      <c r="A1228">
        <v>1227</v>
      </c>
      <c r="B1228" t="s">
        <v>19</v>
      </c>
      <c r="C1228" t="s">
        <v>19</v>
      </c>
      <c r="D1228">
        <v>1227</v>
      </c>
      <c r="E1228" t="s">
        <v>20</v>
      </c>
      <c r="F1228">
        <v>26264</v>
      </c>
      <c r="G1228">
        <v>1227</v>
      </c>
      <c r="H1228">
        <v>35</v>
      </c>
      <c r="I1228" t="str">
        <f t="shared" si="19"/>
        <v>Small</v>
      </c>
      <c r="J1228" t="s">
        <v>3256</v>
      </c>
      <c r="K1228" t="s">
        <v>3257</v>
      </c>
      <c r="L1228" t="s">
        <v>23</v>
      </c>
      <c r="M1228" t="s">
        <v>24</v>
      </c>
      <c r="N1228" t="s">
        <v>26</v>
      </c>
      <c r="O1228" t="s">
        <v>26</v>
      </c>
      <c r="P1228">
        <v>356.16640000000001</v>
      </c>
      <c r="Q1228">
        <v>2494222</v>
      </c>
      <c r="R1228" t="s">
        <v>151</v>
      </c>
      <c r="S1228">
        <v>1</v>
      </c>
    </row>
    <row r="1229" spans="1:19" x14ac:dyDescent="0.3">
      <c r="A1229">
        <v>1228</v>
      </c>
      <c r="B1229" t="s">
        <v>19</v>
      </c>
      <c r="C1229" t="s">
        <v>19</v>
      </c>
      <c r="D1229">
        <v>1228</v>
      </c>
      <c r="E1229" t="s">
        <v>20</v>
      </c>
      <c r="F1229">
        <v>21715</v>
      </c>
      <c r="G1229">
        <v>1228</v>
      </c>
      <c r="H1229">
        <v>113</v>
      </c>
      <c r="I1229" t="str">
        <f t="shared" si="19"/>
        <v>Medium</v>
      </c>
      <c r="J1229" t="s">
        <v>3258</v>
      </c>
      <c r="K1229" t="s">
        <v>3259</v>
      </c>
      <c r="L1229" t="s">
        <v>23</v>
      </c>
      <c r="M1229" t="s">
        <v>24</v>
      </c>
      <c r="N1229" t="s">
        <v>3215</v>
      </c>
      <c r="O1229" t="s">
        <v>277</v>
      </c>
      <c r="P1229">
        <v>355.6952</v>
      </c>
      <c r="Q1229">
        <v>13354676</v>
      </c>
      <c r="R1229" t="s">
        <v>274</v>
      </c>
      <c r="S1229">
        <v>3</v>
      </c>
    </row>
    <row r="1230" spans="1:19" x14ac:dyDescent="0.3">
      <c r="A1230">
        <v>1229</v>
      </c>
      <c r="B1230" t="s">
        <v>19</v>
      </c>
      <c r="C1230" t="s">
        <v>19</v>
      </c>
      <c r="D1230">
        <v>1229</v>
      </c>
      <c r="E1230" t="s">
        <v>20</v>
      </c>
      <c r="F1230">
        <v>21569</v>
      </c>
      <c r="G1230">
        <v>1229</v>
      </c>
      <c r="H1230">
        <v>120</v>
      </c>
      <c r="I1230" t="str">
        <f t="shared" si="19"/>
        <v>Medium</v>
      </c>
      <c r="J1230" t="s">
        <v>3260</v>
      </c>
      <c r="K1230" t="s">
        <v>3261</v>
      </c>
      <c r="L1230" t="s">
        <v>210</v>
      </c>
      <c r="M1230" t="s">
        <v>211</v>
      </c>
      <c r="N1230" t="s">
        <v>1011</v>
      </c>
      <c r="O1230" t="s">
        <v>36</v>
      </c>
      <c r="P1230">
        <v>355.15</v>
      </c>
      <c r="Q1230">
        <v>11124912</v>
      </c>
      <c r="R1230" t="s">
        <v>118</v>
      </c>
      <c r="S1230">
        <v>3</v>
      </c>
    </row>
    <row r="1231" spans="1:19" x14ac:dyDescent="0.3">
      <c r="A1231">
        <v>1230</v>
      </c>
      <c r="B1231" t="s">
        <v>19</v>
      </c>
      <c r="C1231" t="s">
        <v>19</v>
      </c>
      <c r="D1231">
        <v>1230</v>
      </c>
      <c r="E1231" t="s">
        <v>20</v>
      </c>
      <c r="F1231">
        <v>23381</v>
      </c>
      <c r="G1231">
        <v>1230</v>
      </c>
      <c r="H1231">
        <v>122</v>
      </c>
      <c r="I1231" t="str">
        <f t="shared" si="19"/>
        <v>Medium</v>
      </c>
      <c r="J1231" t="s">
        <v>3262</v>
      </c>
      <c r="K1231" t="s">
        <v>3263</v>
      </c>
      <c r="L1231" t="s">
        <v>23</v>
      </c>
      <c r="M1231" t="s">
        <v>24</v>
      </c>
      <c r="N1231" t="s">
        <v>775</v>
      </c>
      <c r="O1231" t="s">
        <v>60</v>
      </c>
      <c r="P1231">
        <v>354.85579999999999</v>
      </c>
      <c r="Q1231">
        <v>14522426</v>
      </c>
      <c r="R1231" t="s">
        <v>449</v>
      </c>
      <c r="S1231">
        <v>2</v>
      </c>
    </row>
    <row r="1232" spans="1:19" x14ac:dyDescent="0.3">
      <c r="A1232">
        <v>1231</v>
      </c>
      <c r="B1232" t="s">
        <v>19</v>
      </c>
      <c r="C1232" t="s">
        <v>19</v>
      </c>
      <c r="D1232">
        <v>1231</v>
      </c>
      <c r="E1232" t="s">
        <v>20</v>
      </c>
      <c r="F1232">
        <v>23666</v>
      </c>
      <c r="G1232">
        <v>1231</v>
      </c>
      <c r="H1232">
        <v>50</v>
      </c>
      <c r="I1232" t="str">
        <f t="shared" si="19"/>
        <v>Small</v>
      </c>
      <c r="J1232" t="s">
        <v>3264</v>
      </c>
      <c r="K1232" t="s">
        <v>3265</v>
      </c>
      <c r="L1232" t="s">
        <v>731</v>
      </c>
      <c r="M1232" t="s">
        <v>732</v>
      </c>
      <c r="N1232" t="s">
        <v>3266</v>
      </c>
      <c r="O1232" t="s">
        <v>734</v>
      </c>
      <c r="P1232">
        <v>354.65550000000002</v>
      </c>
      <c r="Q1232">
        <v>21892878</v>
      </c>
      <c r="R1232" t="s">
        <v>144</v>
      </c>
      <c r="S1232">
        <v>2</v>
      </c>
    </row>
    <row r="1233" spans="1:19" x14ac:dyDescent="0.3">
      <c r="A1233">
        <v>1232</v>
      </c>
      <c r="B1233" t="s">
        <v>19</v>
      </c>
      <c r="C1233" t="s">
        <v>19</v>
      </c>
      <c r="D1233">
        <v>1232</v>
      </c>
      <c r="E1233" t="s">
        <v>20</v>
      </c>
      <c r="F1233">
        <v>25274</v>
      </c>
      <c r="G1233">
        <v>1232</v>
      </c>
      <c r="H1233">
        <v>11</v>
      </c>
      <c r="I1233" t="str">
        <f t="shared" si="19"/>
        <v>Small</v>
      </c>
      <c r="J1233" t="s">
        <v>3267</v>
      </c>
      <c r="K1233" t="s">
        <v>3268</v>
      </c>
      <c r="L1233" t="s">
        <v>89</v>
      </c>
      <c r="M1233" t="s">
        <v>90</v>
      </c>
      <c r="N1233" t="s">
        <v>3269</v>
      </c>
      <c r="O1233" t="s">
        <v>3270</v>
      </c>
      <c r="P1233">
        <v>354.61770000000001</v>
      </c>
      <c r="Q1233">
        <v>2045584</v>
      </c>
      <c r="R1233" t="s">
        <v>182</v>
      </c>
      <c r="S1233">
        <v>1</v>
      </c>
    </row>
    <row r="1234" spans="1:19" x14ac:dyDescent="0.3">
      <c r="A1234">
        <v>1233</v>
      </c>
      <c r="B1234" t="s">
        <v>19</v>
      </c>
      <c r="C1234" t="s">
        <v>19</v>
      </c>
      <c r="D1234">
        <v>1233</v>
      </c>
      <c r="E1234" t="s">
        <v>20</v>
      </c>
      <c r="F1234">
        <v>19304</v>
      </c>
      <c r="G1234">
        <v>1233</v>
      </c>
      <c r="H1234">
        <v>97</v>
      </c>
      <c r="I1234" t="str">
        <f t="shared" si="19"/>
        <v>Medium</v>
      </c>
      <c r="J1234" t="s">
        <v>3271</v>
      </c>
      <c r="K1234" t="s">
        <v>3272</v>
      </c>
      <c r="L1234" t="s">
        <v>23</v>
      </c>
      <c r="M1234" t="s">
        <v>24</v>
      </c>
      <c r="N1234" t="s">
        <v>277</v>
      </c>
      <c r="O1234" t="s">
        <v>277</v>
      </c>
      <c r="P1234">
        <v>353.90499999999997</v>
      </c>
      <c r="Q1234">
        <v>22550000</v>
      </c>
      <c r="R1234" t="s">
        <v>61</v>
      </c>
      <c r="S1234">
        <v>4</v>
      </c>
    </row>
    <row r="1235" spans="1:19" x14ac:dyDescent="0.3">
      <c r="A1235">
        <v>1234</v>
      </c>
      <c r="B1235" t="s">
        <v>19</v>
      </c>
      <c r="C1235" t="s">
        <v>19</v>
      </c>
      <c r="D1235">
        <v>1234</v>
      </c>
      <c r="E1235" t="s">
        <v>20</v>
      </c>
      <c r="F1235">
        <v>19253</v>
      </c>
      <c r="G1235">
        <v>1234</v>
      </c>
      <c r="H1235">
        <v>73</v>
      </c>
      <c r="I1235" t="str">
        <f t="shared" si="19"/>
        <v>Medium</v>
      </c>
      <c r="J1235" t="s">
        <v>3273</v>
      </c>
      <c r="K1235" t="s">
        <v>3274</v>
      </c>
      <c r="L1235" t="s">
        <v>23</v>
      </c>
      <c r="M1235" t="s">
        <v>24</v>
      </c>
      <c r="N1235" t="s">
        <v>277</v>
      </c>
      <c r="O1235" t="s">
        <v>277</v>
      </c>
      <c r="P1235">
        <v>352.72629999999998</v>
      </c>
      <c r="Q1235">
        <v>16187778</v>
      </c>
      <c r="R1235" t="s">
        <v>42</v>
      </c>
      <c r="S1235">
        <v>4</v>
      </c>
    </row>
    <row r="1236" spans="1:19" x14ac:dyDescent="0.3">
      <c r="A1236">
        <v>1235</v>
      </c>
      <c r="B1236" t="s">
        <v>19</v>
      </c>
      <c r="C1236" t="s">
        <v>19</v>
      </c>
      <c r="D1236">
        <v>1235</v>
      </c>
      <c r="E1236" t="s">
        <v>20</v>
      </c>
      <c r="F1236">
        <v>25364</v>
      </c>
      <c r="G1236">
        <v>1235</v>
      </c>
      <c r="H1236">
        <v>10</v>
      </c>
      <c r="I1236" t="str">
        <f t="shared" si="19"/>
        <v>Small</v>
      </c>
      <c r="J1236" t="s">
        <v>3275</v>
      </c>
      <c r="K1236" t="s">
        <v>3276</v>
      </c>
      <c r="L1236" t="s">
        <v>23</v>
      </c>
      <c r="M1236" t="s">
        <v>24</v>
      </c>
      <c r="N1236" t="s">
        <v>3277</v>
      </c>
      <c r="O1236" t="s">
        <v>60</v>
      </c>
      <c r="P1236">
        <v>352.61399999999998</v>
      </c>
      <c r="Q1236">
        <v>3655913</v>
      </c>
      <c r="R1236" t="s">
        <v>27</v>
      </c>
      <c r="S1236">
        <v>1</v>
      </c>
    </row>
    <row r="1237" spans="1:19" x14ac:dyDescent="0.3">
      <c r="A1237">
        <v>1236</v>
      </c>
      <c r="B1237" t="s">
        <v>19</v>
      </c>
      <c r="C1237" t="s">
        <v>19</v>
      </c>
      <c r="D1237">
        <v>1236</v>
      </c>
      <c r="E1237" t="s">
        <v>20</v>
      </c>
      <c r="F1237">
        <v>23538</v>
      </c>
      <c r="G1237">
        <v>1236</v>
      </c>
      <c r="H1237">
        <v>215</v>
      </c>
      <c r="I1237" t="str">
        <f t="shared" si="19"/>
        <v>Large</v>
      </c>
      <c r="J1237" t="s">
        <v>3278</v>
      </c>
      <c r="K1237" t="s">
        <v>3279</v>
      </c>
      <c r="L1237" t="s">
        <v>906</v>
      </c>
      <c r="M1237" t="s">
        <v>907</v>
      </c>
      <c r="N1237" t="s">
        <v>1920</v>
      </c>
      <c r="O1237" t="s">
        <v>1921</v>
      </c>
      <c r="P1237">
        <v>352.2158</v>
      </c>
      <c r="Q1237">
        <v>29167720</v>
      </c>
      <c r="R1237" t="s">
        <v>118</v>
      </c>
      <c r="S1237">
        <v>2</v>
      </c>
    </row>
    <row r="1238" spans="1:19" x14ac:dyDescent="0.3">
      <c r="A1238">
        <v>1237</v>
      </c>
      <c r="B1238" t="s">
        <v>19</v>
      </c>
      <c r="C1238" t="s">
        <v>19</v>
      </c>
      <c r="D1238">
        <v>1237</v>
      </c>
      <c r="E1238" t="s">
        <v>20</v>
      </c>
      <c r="F1238">
        <v>23425</v>
      </c>
      <c r="G1238">
        <v>1237</v>
      </c>
      <c r="H1238">
        <v>285</v>
      </c>
      <c r="I1238" t="str">
        <f t="shared" si="19"/>
        <v>Large</v>
      </c>
      <c r="J1238" t="s">
        <v>3280</v>
      </c>
      <c r="K1238" t="s">
        <v>3281</v>
      </c>
      <c r="L1238" t="s">
        <v>185</v>
      </c>
      <c r="M1238" t="s">
        <v>186</v>
      </c>
      <c r="N1238" t="s">
        <v>185</v>
      </c>
      <c r="O1238" t="s">
        <v>179</v>
      </c>
      <c r="P1238">
        <v>352.15260000000001</v>
      </c>
      <c r="Q1238">
        <v>58079000</v>
      </c>
      <c r="R1238" t="s">
        <v>121</v>
      </c>
      <c r="S1238">
        <v>2</v>
      </c>
    </row>
    <row r="1239" spans="1:19" x14ac:dyDescent="0.3">
      <c r="A1239">
        <v>1238</v>
      </c>
      <c r="B1239" t="s">
        <v>19</v>
      </c>
      <c r="C1239" t="s">
        <v>19</v>
      </c>
      <c r="D1239">
        <v>1238</v>
      </c>
      <c r="E1239" t="s">
        <v>20</v>
      </c>
      <c r="F1239">
        <v>17954</v>
      </c>
      <c r="G1239">
        <v>1238</v>
      </c>
      <c r="H1239">
        <v>11</v>
      </c>
      <c r="I1239" t="str">
        <f t="shared" si="19"/>
        <v>Small</v>
      </c>
      <c r="J1239" t="s">
        <v>3282</v>
      </c>
      <c r="K1239" t="s">
        <v>3283</v>
      </c>
      <c r="L1239" t="s">
        <v>185</v>
      </c>
      <c r="M1239" t="s">
        <v>186</v>
      </c>
      <c r="N1239" t="s">
        <v>185</v>
      </c>
      <c r="O1239" t="s">
        <v>179</v>
      </c>
      <c r="P1239">
        <v>352.1345</v>
      </c>
      <c r="Q1239">
        <v>7769004</v>
      </c>
      <c r="R1239" t="s">
        <v>151</v>
      </c>
      <c r="S1239">
        <v>4</v>
      </c>
    </row>
    <row r="1240" spans="1:19" x14ac:dyDescent="0.3">
      <c r="A1240">
        <v>1239</v>
      </c>
      <c r="B1240" t="s">
        <v>19</v>
      </c>
      <c r="C1240" t="s">
        <v>19</v>
      </c>
      <c r="D1240">
        <v>1239</v>
      </c>
      <c r="E1240" t="s">
        <v>20</v>
      </c>
      <c r="F1240">
        <v>25499</v>
      </c>
      <c r="G1240">
        <v>1239</v>
      </c>
      <c r="H1240">
        <v>10</v>
      </c>
      <c r="I1240" t="str">
        <f t="shared" si="19"/>
        <v>Small</v>
      </c>
      <c r="J1240" t="s">
        <v>3284</v>
      </c>
      <c r="K1240" t="s">
        <v>3285</v>
      </c>
      <c r="L1240" t="s">
        <v>23</v>
      </c>
      <c r="M1240" t="s">
        <v>24</v>
      </c>
      <c r="N1240" t="s">
        <v>3286</v>
      </c>
      <c r="O1240" t="s">
        <v>26</v>
      </c>
      <c r="P1240">
        <v>351.91989999999998</v>
      </c>
      <c r="Q1240">
        <v>2707000</v>
      </c>
      <c r="R1240" t="s">
        <v>274</v>
      </c>
      <c r="S1240">
        <v>1</v>
      </c>
    </row>
    <row r="1241" spans="1:19" x14ac:dyDescent="0.3">
      <c r="A1241">
        <v>1240</v>
      </c>
      <c r="B1241" t="s">
        <v>19</v>
      </c>
      <c r="C1241" t="s">
        <v>19</v>
      </c>
      <c r="D1241">
        <v>1240</v>
      </c>
      <c r="E1241" t="s">
        <v>20</v>
      </c>
      <c r="F1241">
        <v>26451</v>
      </c>
      <c r="G1241">
        <v>1240</v>
      </c>
      <c r="H1241">
        <v>65</v>
      </c>
      <c r="I1241" t="str">
        <f t="shared" si="19"/>
        <v>Medium</v>
      </c>
      <c r="J1241" t="s">
        <v>3287</v>
      </c>
      <c r="K1241" t="s">
        <v>3288</v>
      </c>
      <c r="L1241" t="s">
        <v>33</v>
      </c>
      <c r="M1241" t="s">
        <v>34</v>
      </c>
      <c r="N1241" t="s">
        <v>3289</v>
      </c>
      <c r="O1241" t="s">
        <v>36</v>
      </c>
      <c r="P1241">
        <v>350.91160000000002</v>
      </c>
      <c r="Q1241">
        <v>7765202</v>
      </c>
      <c r="R1241" t="s">
        <v>128</v>
      </c>
      <c r="S1241">
        <v>1</v>
      </c>
    </row>
    <row r="1242" spans="1:19" x14ac:dyDescent="0.3">
      <c r="A1242">
        <v>1241</v>
      </c>
      <c r="B1242" t="s">
        <v>19</v>
      </c>
      <c r="C1242" t="s">
        <v>19</v>
      </c>
      <c r="D1242">
        <v>1241</v>
      </c>
      <c r="E1242" t="s">
        <v>20</v>
      </c>
      <c r="F1242">
        <v>22973</v>
      </c>
      <c r="G1242">
        <v>1241</v>
      </c>
      <c r="H1242">
        <v>108</v>
      </c>
      <c r="I1242" t="str">
        <f t="shared" si="19"/>
        <v>Medium</v>
      </c>
      <c r="J1242" t="s">
        <v>3290</v>
      </c>
      <c r="K1242" t="s">
        <v>3291</v>
      </c>
      <c r="L1242" t="s">
        <v>45</v>
      </c>
      <c r="M1242" t="s">
        <v>46</v>
      </c>
      <c r="N1242" t="s">
        <v>48</v>
      </c>
      <c r="O1242" t="s">
        <v>48</v>
      </c>
      <c r="P1242">
        <v>350.75170000000003</v>
      </c>
      <c r="Q1242">
        <v>6012609</v>
      </c>
      <c r="R1242" t="s">
        <v>30</v>
      </c>
      <c r="S1242">
        <v>2</v>
      </c>
    </row>
    <row r="1243" spans="1:19" x14ac:dyDescent="0.3">
      <c r="A1243">
        <v>1242</v>
      </c>
      <c r="B1243" t="s">
        <v>19</v>
      </c>
      <c r="C1243" t="s">
        <v>19</v>
      </c>
      <c r="D1243">
        <v>1242</v>
      </c>
      <c r="E1243" t="s">
        <v>20</v>
      </c>
      <c r="F1243">
        <v>26330</v>
      </c>
      <c r="G1243">
        <v>1242</v>
      </c>
      <c r="H1243">
        <v>31</v>
      </c>
      <c r="I1243" t="str">
        <f t="shared" si="19"/>
        <v>Small</v>
      </c>
      <c r="J1243" t="s">
        <v>3292</v>
      </c>
      <c r="K1243" t="s">
        <v>3293</v>
      </c>
      <c r="L1243" t="s">
        <v>23</v>
      </c>
      <c r="M1243" t="s">
        <v>24</v>
      </c>
      <c r="N1243" t="s">
        <v>929</v>
      </c>
      <c r="O1243" t="s">
        <v>277</v>
      </c>
      <c r="P1243">
        <v>350.55029999999999</v>
      </c>
      <c r="Q1243">
        <v>3438843</v>
      </c>
      <c r="R1243" t="s">
        <v>516</v>
      </c>
      <c r="S1243">
        <v>1</v>
      </c>
    </row>
    <row r="1244" spans="1:19" x14ac:dyDescent="0.3">
      <c r="A1244">
        <v>1243</v>
      </c>
      <c r="B1244" t="s">
        <v>19</v>
      </c>
      <c r="C1244" t="s">
        <v>19</v>
      </c>
      <c r="D1244">
        <v>1243</v>
      </c>
      <c r="E1244" t="s">
        <v>20</v>
      </c>
      <c r="F1244">
        <v>26425</v>
      </c>
      <c r="G1244">
        <v>1243</v>
      </c>
      <c r="H1244">
        <v>500</v>
      </c>
      <c r="I1244" t="str">
        <f t="shared" si="19"/>
        <v>Large</v>
      </c>
      <c r="J1244" t="s">
        <v>3294</v>
      </c>
      <c r="K1244" t="s">
        <v>3295</v>
      </c>
      <c r="L1244" t="s">
        <v>95</v>
      </c>
      <c r="M1244" t="s">
        <v>96</v>
      </c>
      <c r="N1244" t="s">
        <v>966</v>
      </c>
      <c r="O1244" t="s">
        <v>150</v>
      </c>
      <c r="P1244">
        <v>350.0976</v>
      </c>
      <c r="Q1244">
        <v>37654510</v>
      </c>
      <c r="R1244" t="s">
        <v>30</v>
      </c>
      <c r="S1244">
        <v>1</v>
      </c>
    </row>
    <row r="1245" spans="1:19" x14ac:dyDescent="0.3">
      <c r="A1245">
        <v>1244</v>
      </c>
      <c r="B1245" t="s">
        <v>19</v>
      </c>
      <c r="C1245" t="s">
        <v>19</v>
      </c>
      <c r="D1245">
        <v>1244</v>
      </c>
      <c r="E1245" t="s">
        <v>20</v>
      </c>
      <c r="F1245">
        <v>2670</v>
      </c>
      <c r="G1245">
        <v>1244</v>
      </c>
      <c r="H1245">
        <v>0</v>
      </c>
      <c r="I1245" t="str">
        <f t="shared" si="19"/>
        <v>Small</v>
      </c>
      <c r="J1245" t="s">
        <v>3296</v>
      </c>
      <c r="K1245" t="s">
        <v>3297</v>
      </c>
      <c r="L1245" t="s">
        <v>131</v>
      </c>
      <c r="M1245" t="s">
        <v>132</v>
      </c>
      <c r="N1245" t="s">
        <v>143</v>
      </c>
      <c r="O1245" t="s">
        <v>143</v>
      </c>
      <c r="P1245">
        <v>350.0197</v>
      </c>
      <c r="Q1245">
        <v>21830995</v>
      </c>
      <c r="R1245" t="s">
        <v>449</v>
      </c>
      <c r="S1245">
        <v>5</v>
      </c>
    </row>
    <row r="1246" spans="1:19" x14ac:dyDescent="0.3">
      <c r="A1246">
        <v>1245</v>
      </c>
      <c r="B1246" t="s">
        <v>19</v>
      </c>
      <c r="C1246" t="s">
        <v>19</v>
      </c>
      <c r="D1246">
        <v>1245</v>
      </c>
      <c r="E1246" t="s">
        <v>20</v>
      </c>
      <c r="F1246">
        <v>19237</v>
      </c>
      <c r="G1246">
        <v>1245</v>
      </c>
      <c r="H1246">
        <v>110</v>
      </c>
      <c r="I1246" t="str">
        <f t="shared" si="19"/>
        <v>Medium</v>
      </c>
      <c r="J1246" t="s">
        <v>3298</v>
      </c>
      <c r="K1246" t="s">
        <v>3299</v>
      </c>
      <c r="L1246" t="s">
        <v>23</v>
      </c>
      <c r="M1246" t="s">
        <v>24</v>
      </c>
      <c r="N1246" t="s">
        <v>25</v>
      </c>
      <c r="O1246" t="s">
        <v>26</v>
      </c>
      <c r="P1246">
        <v>349.79969999999997</v>
      </c>
      <c r="Q1246">
        <v>52886897</v>
      </c>
      <c r="R1246" t="s">
        <v>151</v>
      </c>
      <c r="S1246">
        <v>4</v>
      </c>
    </row>
    <row r="1247" spans="1:19" x14ac:dyDescent="0.3">
      <c r="A1247">
        <v>1246</v>
      </c>
      <c r="B1247" t="s">
        <v>19</v>
      </c>
      <c r="C1247" t="s">
        <v>19</v>
      </c>
      <c r="D1247">
        <v>1246</v>
      </c>
      <c r="E1247" t="s">
        <v>20</v>
      </c>
      <c r="F1247">
        <v>25966</v>
      </c>
      <c r="G1247">
        <v>1246</v>
      </c>
      <c r="H1247">
        <v>75</v>
      </c>
      <c r="I1247" t="str">
        <f t="shared" si="19"/>
        <v>Medium</v>
      </c>
      <c r="J1247" t="s">
        <v>3300</v>
      </c>
      <c r="K1247" t="s">
        <v>3301</v>
      </c>
      <c r="L1247" t="s">
        <v>95</v>
      </c>
      <c r="M1247" t="s">
        <v>96</v>
      </c>
      <c r="N1247" t="s">
        <v>3134</v>
      </c>
      <c r="O1247" t="s">
        <v>489</v>
      </c>
      <c r="P1247">
        <v>349.44499999999999</v>
      </c>
      <c r="Q1247">
        <v>8908000</v>
      </c>
      <c r="R1247" t="s">
        <v>262</v>
      </c>
      <c r="S1247">
        <v>1</v>
      </c>
    </row>
    <row r="1248" spans="1:19" x14ac:dyDescent="0.3">
      <c r="A1248">
        <v>1247</v>
      </c>
      <c r="B1248" t="s">
        <v>19</v>
      </c>
      <c r="C1248" t="s">
        <v>19</v>
      </c>
      <c r="D1248">
        <v>1247</v>
      </c>
      <c r="E1248" t="s">
        <v>20</v>
      </c>
      <c r="F1248">
        <v>25854</v>
      </c>
      <c r="G1248">
        <v>1247</v>
      </c>
      <c r="H1248">
        <v>24</v>
      </c>
      <c r="I1248" t="str">
        <f t="shared" si="19"/>
        <v>Small</v>
      </c>
      <c r="J1248" t="s">
        <v>3302</v>
      </c>
      <c r="K1248" t="s">
        <v>3303</v>
      </c>
      <c r="L1248" t="s">
        <v>45</v>
      </c>
      <c r="M1248" t="s">
        <v>46</v>
      </c>
      <c r="N1248" t="s">
        <v>48</v>
      </c>
      <c r="O1248" t="s">
        <v>48</v>
      </c>
      <c r="P1248">
        <v>349.30180000000001</v>
      </c>
      <c r="Q1248">
        <v>3373605</v>
      </c>
      <c r="R1248" t="s">
        <v>42</v>
      </c>
      <c r="S1248">
        <v>1</v>
      </c>
    </row>
    <row r="1249" spans="1:19" x14ac:dyDescent="0.3">
      <c r="A1249">
        <v>1248</v>
      </c>
      <c r="B1249" t="s">
        <v>19</v>
      </c>
      <c r="C1249" t="s">
        <v>19</v>
      </c>
      <c r="D1249">
        <v>1248</v>
      </c>
      <c r="E1249" t="s">
        <v>20</v>
      </c>
      <c r="F1249">
        <v>26194</v>
      </c>
      <c r="G1249">
        <v>1248</v>
      </c>
      <c r="H1249">
        <v>322</v>
      </c>
      <c r="I1249" t="str">
        <f t="shared" si="19"/>
        <v>Large</v>
      </c>
      <c r="J1249" t="s">
        <v>3304</v>
      </c>
      <c r="K1249" t="s">
        <v>3305</v>
      </c>
      <c r="L1249" t="s">
        <v>185</v>
      </c>
      <c r="M1249" t="s">
        <v>186</v>
      </c>
      <c r="N1249" t="s">
        <v>185</v>
      </c>
      <c r="O1249" t="s">
        <v>179</v>
      </c>
      <c r="P1249">
        <v>349.04939999999999</v>
      </c>
      <c r="Q1249">
        <v>23620000</v>
      </c>
      <c r="R1249" t="s">
        <v>42</v>
      </c>
      <c r="S1249">
        <v>1</v>
      </c>
    </row>
    <row r="1250" spans="1:19" x14ac:dyDescent="0.3">
      <c r="A1250">
        <v>1249</v>
      </c>
      <c r="B1250" t="s">
        <v>19</v>
      </c>
      <c r="C1250" t="s">
        <v>19</v>
      </c>
      <c r="D1250">
        <v>1249</v>
      </c>
      <c r="E1250" t="s">
        <v>20</v>
      </c>
      <c r="F1250">
        <v>24961</v>
      </c>
      <c r="G1250">
        <v>1249</v>
      </c>
      <c r="H1250">
        <v>7</v>
      </c>
      <c r="I1250" t="str">
        <f t="shared" si="19"/>
        <v>Small</v>
      </c>
      <c r="J1250" t="s">
        <v>3306</v>
      </c>
      <c r="K1250" t="s">
        <v>3307</v>
      </c>
      <c r="L1250" t="s">
        <v>246</v>
      </c>
      <c r="M1250" t="s">
        <v>247</v>
      </c>
      <c r="N1250" t="s">
        <v>3308</v>
      </c>
      <c r="O1250" t="s">
        <v>3309</v>
      </c>
      <c r="P1250">
        <v>347.85610000000003</v>
      </c>
      <c r="Q1250">
        <v>14172676</v>
      </c>
      <c r="R1250" t="s">
        <v>27</v>
      </c>
      <c r="S1250">
        <v>1</v>
      </c>
    </row>
    <row r="1251" spans="1:19" x14ac:dyDescent="0.3">
      <c r="A1251">
        <v>1250</v>
      </c>
      <c r="B1251" t="s">
        <v>19</v>
      </c>
      <c r="C1251" t="s">
        <v>19</v>
      </c>
      <c r="D1251">
        <v>1250</v>
      </c>
      <c r="E1251" t="s">
        <v>20</v>
      </c>
      <c r="F1251">
        <v>26323</v>
      </c>
      <c r="G1251">
        <v>1250</v>
      </c>
      <c r="H1251">
        <v>80</v>
      </c>
      <c r="I1251" t="str">
        <f t="shared" si="19"/>
        <v>Medium</v>
      </c>
      <c r="J1251" t="s">
        <v>3310</v>
      </c>
      <c r="K1251" t="s">
        <v>3311</v>
      </c>
      <c r="L1251" t="s">
        <v>131</v>
      </c>
      <c r="M1251" t="s">
        <v>132</v>
      </c>
      <c r="N1251" t="s">
        <v>143</v>
      </c>
      <c r="O1251" t="s">
        <v>143</v>
      </c>
      <c r="P1251">
        <v>347.65440000000001</v>
      </c>
      <c r="Q1251">
        <v>20516000</v>
      </c>
      <c r="R1251" t="s">
        <v>61</v>
      </c>
      <c r="S1251">
        <v>1</v>
      </c>
    </row>
    <row r="1252" spans="1:19" x14ac:dyDescent="0.3">
      <c r="A1252">
        <v>1251</v>
      </c>
      <c r="B1252" t="s">
        <v>19</v>
      </c>
      <c r="C1252" t="s">
        <v>19</v>
      </c>
      <c r="D1252">
        <v>1251</v>
      </c>
      <c r="E1252" t="s">
        <v>20</v>
      </c>
      <c r="F1252">
        <v>25550</v>
      </c>
      <c r="G1252">
        <v>1251</v>
      </c>
      <c r="H1252">
        <v>6</v>
      </c>
      <c r="I1252" t="str">
        <f t="shared" si="19"/>
        <v>Small</v>
      </c>
      <c r="J1252" t="s">
        <v>3312</v>
      </c>
      <c r="K1252" t="s">
        <v>3313</v>
      </c>
      <c r="L1252" t="s">
        <v>154</v>
      </c>
      <c r="M1252" t="s">
        <v>155</v>
      </c>
      <c r="N1252" t="s">
        <v>3314</v>
      </c>
      <c r="O1252" t="s">
        <v>298</v>
      </c>
      <c r="P1252">
        <v>347.65230000000003</v>
      </c>
      <c r="Q1252">
        <v>2760193</v>
      </c>
      <c r="R1252" t="s">
        <v>151</v>
      </c>
      <c r="S1252">
        <v>1</v>
      </c>
    </row>
    <row r="1253" spans="1:19" x14ac:dyDescent="0.3">
      <c r="A1253">
        <v>1252</v>
      </c>
      <c r="B1253" t="s">
        <v>19</v>
      </c>
      <c r="C1253" t="s">
        <v>19</v>
      </c>
      <c r="D1253">
        <v>1252</v>
      </c>
      <c r="E1253" t="s">
        <v>20</v>
      </c>
      <c r="F1253">
        <v>25562</v>
      </c>
      <c r="G1253">
        <v>1252</v>
      </c>
      <c r="H1253">
        <v>308</v>
      </c>
      <c r="I1253" t="str">
        <f t="shared" si="19"/>
        <v>Large</v>
      </c>
      <c r="J1253" t="s">
        <v>3315</v>
      </c>
      <c r="K1253" t="s">
        <v>3316</v>
      </c>
      <c r="L1253" t="s">
        <v>131</v>
      </c>
      <c r="M1253" t="s">
        <v>132</v>
      </c>
      <c r="N1253" t="s">
        <v>3317</v>
      </c>
      <c r="O1253" t="s">
        <v>3318</v>
      </c>
      <c r="P1253">
        <v>346.59160000000003</v>
      </c>
      <c r="Q1253">
        <v>338886372</v>
      </c>
      <c r="R1253" t="s">
        <v>182</v>
      </c>
      <c r="S1253">
        <v>1</v>
      </c>
    </row>
    <row r="1254" spans="1:19" x14ac:dyDescent="0.3">
      <c r="A1254">
        <v>1253</v>
      </c>
      <c r="B1254" t="s">
        <v>19</v>
      </c>
      <c r="C1254" t="s">
        <v>19</v>
      </c>
      <c r="D1254">
        <v>1253</v>
      </c>
      <c r="E1254" t="s">
        <v>20</v>
      </c>
      <c r="F1254">
        <v>23198</v>
      </c>
      <c r="G1254">
        <v>1253</v>
      </c>
      <c r="H1254">
        <v>45</v>
      </c>
      <c r="I1254" t="str">
        <f t="shared" si="19"/>
        <v>Small</v>
      </c>
      <c r="J1254" t="s">
        <v>3319</v>
      </c>
      <c r="K1254" t="s">
        <v>3320</v>
      </c>
      <c r="L1254" t="s">
        <v>23</v>
      </c>
      <c r="M1254" t="s">
        <v>24</v>
      </c>
      <c r="N1254" t="s">
        <v>1730</v>
      </c>
      <c r="O1254" t="s">
        <v>26</v>
      </c>
      <c r="P1254">
        <v>346.5899</v>
      </c>
      <c r="Q1254">
        <v>13656850</v>
      </c>
      <c r="R1254" t="s">
        <v>182</v>
      </c>
      <c r="S1254">
        <v>2</v>
      </c>
    </row>
    <row r="1255" spans="1:19" x14ac:dyDescent="0.3">
      <c r="A1255">
        <v>1254</v>
      </c>
      <c r="B1255" t="s">
        <v>19</v>
      </c>
      <c r="C1255" t="s">
        <v>19</v>
      </c>
      <c r="D1255">
        <v>1254</v>
      </c>
      <c r="E1255" t="s">
        <v>20</v>
      </c>
      <c r="F1255">
        <v>258</v>
      </c>
      <c r="G1255">
        <v>1254</v>
      </c>
      <c r="H1255">
        <v>43</v>
      </c>
      <c r="I1255" t="str">
        <f t="shared" si="19"/>
        <v>Small</v>
      </c>
      <c r="J1255" t="s">
        <v>3321</v>
      </c>
      <c r="K1255" t="s">
        <v>3322</v>
      </c>
      <c r="L1255" t="s">
        <v>124</v>
      </c>
      <c r="M1255" t="s">
        <v>125</v>
      </c>
      <c r="N1255" t="s">
        <v>226</v>
      </c>
      <c r="O1255" t="s">
        <v>227</v>
      </c>
      <c r="P1255">
        <v>346.31990000000002</v>
      </c>
      <c r="Q1255">
        <v>30582711</v>
      </c>
      <c r="R1255" t="s">
        <v>49</v>
      </c>
      <c r="S1255">
        <v>6</v>
      </c>
    </row>
    <row r="1256" spans="1:19" x14ac:dyDescent="0.3">
      <c r="A1256">
        <v>1255</v>
      </c>
      <c r="B1256" t="s">
        <v>19</v>
      </c>
      <c r="C1256" t="s">
        <v>19</v>
      </c>
      <c r="D1256">
        <v>1255</v>
      </c>
      <c r="E1256" t="s">
        <v>20</v>
      </c>
      <c r="F1256">
        <v>20565</v>
      </c>
      <c r="G1256">
        <v>1255</v>
      </c>
      <c r="H1256">
        <v>48</v>
      </c>
      <c r="I1256" t="str">
        <f t="shared" si="19"/>
        <v>Small</v>
      </c>
      <c r="J1256" t="s">
        <v>3323</v>
      </c>
      <c r="K1256" t="s">
        <v>3324</v>
      </c>
      <c r="L1256" t="s">
        <v>33</v>
      </c>
      <c r="M1256" t="s">
        <v>34</v>
      </c>
      <c r="N1256" t="s">
        <v>463</v>
      </c>
      <c r="O1256" t="s">
        <v>36</v>
      </c>
      <c r="P1256">
        <v>345.6866</v>
      </c>
      <c r="Q1256">
        <v>13126135</v>
      </c>
      <c r="R1256" t="s">
        <v>118</v>
      </c>
      <c r="S1256">
        <v>4</v>
      </c>
    </row>
    <row r="1257" spans="1:19" x14ac:dyDescent="0.3">
      <c r="A1257">
        <v>1256</v>
      </c>
      <c r="B1257" t="s">
        <v>19</v>
      </c>
      <c r="C1257" t="s">
        <v>19</v>
      </c>
      <c r="D1257">
        <v>1256</v>
      </c>
      <c r="E1257" t="s">
        <v>20</v>
      </c>
      <c r="F1257">
        <v>19431</v>
      </c>
      <c r="G1257">
        <v>1256</v>
      </c>
      <c r="H1257">
        <v>240</v>
      </c>
      <c r="I1257" t="str">
        <f t="shared" si="19"/>
        <v>Large</v>
      </c>
      <c r="J1257" t="s">
        <v>3325</v>
      </c>
      <c r="K1257" t="s">
        <v>3326</v>
      </c>
      <c r="L1257" t="s">
        <v>797</v>
      </c>
      <c r="M1257" t="s">
        <v>798</v>
      </c>
      <c r="N1257" t="s">
        <v>79</v>
      </c>
      <c r="O1257" t="s">
        <v>298</v>
      </c>
      <c r="P1257">
        <v>345.57229999999998</v>
      </c>
      <c r="Q1257">
        <v>39531295</v>
      </c>
      <c r="R1257" t="s">
        <v>42</v>
      </c>
      <c r="S1257">
        <v>3</v>
      </c>
    </row>
    <row r="1258" spans="1:19" x14ac:dyDescent="0.3">
      <c r="A1258">
        <v>1257</v>
      </c>
      <c r="B1258" t="s">
        <v>19</v>
      </c>
      <c r="C1258" t="s">
        <v>19</v>
      </c>
      <c r="D1258">
        <v>1257</v>
      </c>
      <c r="E1258" t="s">
        <v>20</v>
      </c>
      <c r="F1258">
        <v>26383</v>
      </c>
      <c r="G1258">
        <v>1257</v>
      </c>
      <c r="H1258">
        <v>45</v>
      </c>
      <c r="I1258" t="str">
        <f t="shared" si="19"/>
        <v>Small</v>
      </c>
      <c r="J1258" t="s">
        <v>3327</v>
      </c>
      <c r="K1258" t="s">
        <v>3328</v>
      </c>
      <c r="L1258" t="s">
        <v>311</v>
      </c>
      <c r="M1258" t="s">
        <v>369</v>
      </c>
      <c r="N1258" t="s">
        <v>370</v>
      </c>
      <c r="O1258" t="s">
        <v>370</v>
      </c>
      <c r="P1258">
        <v>345.40679999999998</v>
      </c>
      <c r="Q1258">
        <v>6785800</v>
      </c>
      <c r="R1258" t="s">
        <v>151</v>
      </c>
      <c r="S1258">
        <v>1</v>
      </c>
    </row>
    <row r="1259" spans="1:19" x14ac:dyDescent="0.3">
      <c r="A1259">
        <v>1258</v>
      </c>
      <c r="B1259" t="s">
        <v>19</v>
      </c>
      <c r="C1259" t="s">
        <v>19</v>
      </c>
      <c r="D1259">
        <v>1258</v>
      </c>
      <c r="E1259" t="s">
        <v>20</v>
      </c>
      <c r="F1259">
        <v>21296</v>
      </c>
      <c r="G1259">
        <v>1258</v>
      </c>
      <c r="H1259">
        <v>24</v>
      </c>
      <c r="I1259" t="str">
        <f t="shared" si="19"/>
        <v>Small</v>
      </c>
      <c r="J1259" t="s">
        <v>3329</v>
      </c>
      <c r="K1259" t="s">
        <v>3330</v>
      </c>
      <c r="L1259" t="s">
        <v>731</v>
      </c>
      <c r="M1259" t="s">
        <v>732</v>
      </c>
      <c r="N1259" t="s">
        <v>1008</v>
      </c>
      <c r="O1259" t="s">
        <v>3331</v>
      </c>
      <c r="P1259">
        <v>344.92750000000001</v>
      </c>
      <c r="Q1259">
        <v>4605000</v>
      </c>
      <c r="R1259" t="s">
        <v>151</v>
      </c>
      <c r="S1259">
        <v>3</v>
      </c>
    </row>
    <row r="1260" spans="1:19" x14ac:dyDescent="0.3">
      <c r="A1260">
        <v>1259</v>
      </c>
      <c r="B1260" t="s">
        <v>19</v>
      </c>
      <c r="C1260" t="s">
        <v>19</v>
      </c>
      <c r="D1260">
        <v>1259</v>
      </c>
      <c r="E1260" t="s">
        <v>20</v>
      </c>
      <c r="F1260">
        <v>21525</v>
      </c>
      <c r="G1260">
        <v>1259</v>
      </c>
      <c r="H1260">
        <v>32</v>
      </c>
      <c r="I1260" t="str">
        <f t="shared" si="19"/>
        <v>Small</v>
      </c>
      <c r="J1260" t="s">
        <v>3332</v>
      </c>
      <c r="K1260" t="s">
        <v>3333</v>
      </c>
      <c r="L1260" t="s">
        <v>131</v>
      </c>
      <c r="M1260" t="s">
        <v>132</v>
      </c>
      <c r="N1260" t="s">
        <v>133</v>
      </c>
      <c r="O1260" t="s">
        <v>133</v>
      </c>
      <c r="P1260">
        <v>344.63670000000002</v>
      </c>
      <c r="Q1260">
        <v>12138057</v>
      </c>
      <c r="R1260" t="s">
        <v>61</v>
      </c>
      <c r="S1260">
        <v>3</v>
      </c>
    </row>
    <row r="1261" spans="1:19" x14ac:dyDescent="0.3">
      <c r="A1261">
        <v>1260</v>
      </c>
      <c r="B1261" t="s">
        <v>19</v>
      </c>
      <c r="C1261" t="s">
        <v>19</v>
      </c>
      <c r="D1261">
        <v>1260</v>
      </c>
      <c r="E1261" t="s">
        <v>20</v>
      </c>
      <c r="F1261">
        <v>26461</v>
      </c>
      <c r="G1261">
        <v>1260</v>
      </c>
      <c r="H1261">
        <v>140</v>
      </c>
      <c r="I1261" t="str">
        <f t="shared" si="19"/>
        <v>Medium</v>
      </c>
      <c r="J1261" t="s">
        <v>3334</v>
      </c>
      <c r="K1261" t="s">
        <v>3335</v>
      </c>
      <c r="L1261" t="s">
        <v>731</v>
      </c>
      <c r="M1261" t="s">
        <v>732</v>
      </c>
      <c r="N1261" t="s">
        <v>734</v>
      </c>
      <c r="O1261" t="s">
        <v>734</v>
      </c>
      <c r="P1261">
        <v>344.46899999999999</v>
      </c>
      <c r="Q1261">
        <v>15093981</v>
      </c>
      <c r="R1261" t="s">
        <v>144</v>
      </c>
      <c r="S1261">
        <v>1</v>
      </c>
    </row>
    <row r="1262" spans="1:19" x14ac:dyDescent="0.3">
      <c r="A1262">
        <v>1261</v>
      </c>
      <c r="B1262" t="s">
        <v>19</v>
      </c>
      <c r="C1262" t="s">
        <v>19</v>
      </c>
      <c r="D1262">
        <v>1261</v>
      </c>
      <c r="E1262" t="s">
        <v>20</v>
      </c>
      <c r="F1262">
        <v>25352</v>
      </c>
      <c r="G1262">
        <v>1261</v>
      </c>
      <c r="H1262">
        <v>70</v>
      </c>
      <c r="I1262" t="str">
        <f t="shared" si="19"/>
        <v>Medium</v>
      </c>
      <c r="J1262" t="s">
        <v>3336</v>
      </c>
      <c r="K1262" t="s">
        <v>3337</v>
      </c>
      <c r="L1262" t="s">
        <v>530</v>
      </c>
      <c r="M1262" t="s">
        <v>531</v>
      </c>
      <c r="N1262" t="s">
        <v>172</v>
      </c>
      <c r="O1262" t="s">
        <v>2739</v>
      </c>
      <c r="P1262">
        <v>343.5702</v>
      </c>
      <c r="Q1262">
        <v>7011692</v>
      </c>
      <c r="R1262" t="s">
        <v>27</v>
      </c>
      <c r="S1262">
        <v>1</v>
      </c>
    </row>
    <row r="1263" spans="1:19" x14ac:dyDescent="0.3">
      <c r="A1263">
        <v>1262</v>
      </c>
      <c r="B1263" t="s">
        <v>19</v>
      </c>
      <c r="C1263" t="s">
        <v>19</v>
      </c>
      <c r="D1263">
        <v>1262</v>
      </c>
      <c r="E1263" t="s">
        <v>20</v>
      </c>
      <c r="F1263">
        <v>25492</v>
      </c>
      <c r="G1263">
        <v>1262</v>
      </c>
      <c r="H1263">
        <v>160</v>
      </c>
      <c r="I1263" t="str">
        <f t="shared" si="19"/>
        <v>Medium</v>
      </c>
      <c r="J1263" t="s">
        <v>3338</v>
      </c>
      <c r="K1263" t="s">
        <v>3339</v>
      </c>
      <c r="L1263" t="s">
        <v>23</v>
      </c>
      <c r="M1263" t="s">
        <v>24</v>
      </c>
      <c r="N1263" t="s">
        <v>3340</v>
      </c>
      <c r="O1263" t="s">
        <v>26</v>
      </c>
      <c r="P1263">
        <v>343.3245</v>
      </c>
      <c r="Q1263">
        <v>14322755</v>
      </c>
      <c r="R1263" t="s">
        <v>61</v>
      </c>
      <c r="S1263">
        <v>1</v>
      </c>
    </row>
    <row r="1264" spans="1:19" x14ac:dyDescent="0.3">
      <c r="A1264">
        <v>1263</v>
      </c>
      <c r="B1264" t="s">
        <v>19</v>
      </c>
      <c r="C1264" t="s">
        <v>19</v>
      </c>
      <c r="D1264">
        <v>1263</v>
      </c>
      <c r="E1264" t="s">
        <v>20</v>
      </c>
      <c r="F1264">
        <v>25787</v>
      </c>
      <c r="G1264">
        <v>1263</v>
      </c>
      <c r="H1264">
        <v>31</v>
      </c>
      <c r="I1264" t="str">
        <f t="shared" si="19"/>
        <v>Small</v>
      </c>
      <c r="J1264" t="s">
        <v>3341</v>
      </c>
      <c r="K1264" t="s">
        <v>3342</v>
      </c>
      <c r="L1264" t="s">
        <v>23</v>
      </c>
      <c r="M1264" t="s">
        <v>24</v>
      </c>
      <c r="N1264" t="s">
        <v>851</v>
      </c>
      <c r="O1264" t="s">
        <v>41</v>
      </c>
      <c r="P1264">
        <v>342.70620000000002</v>
      </c>
      <c r="Q1264">
        <v>22417047</v>
      </c>
      <c r="R1264" t="s">
        <v>30</v>
      </c>
      <c r="S1264">
        <v>1</v>
      </c>
    </row>
    <row r="1265" spans="1:19" x14ac:dyDescent="0.3">
      <c r="A1265">
        <v>1264</v>
      </c>
      <c r="B1265" t="s">
        <v>19</v>
      </c>
      <c r="C1265" t="s">
        <v>19</v>
      </c>
      <c r="D1265">
        <v>1264</v>
      </c>
      <c r="E1265" t="s">
        <v>20</v>
      </c>
      <c r="F1265">
        <v>24876</v>
      </c>
      <c r="G1265">
        <v>1264</v>
      </c>
      <c r="H1265">
        <v>30</v>
      </c>
      <c r="I1265" t="str">
        <f t="shared" si="19"/>
        <v>Small</v>
      </c>
      <c r="J1265" t="s">
        <v>3343</v>
      </c>
      <c r="K1265" t="s">
        <v>3344</v>
      </c>
      <c r="L1265" t="s">
        <v>154</v>
      </c>
      <c r="M1265" t="s">
        <v>155</v>
      </c>
      <c r="N1265" t="s">
        <v>3345</v>
      </c>
      <c r="O1265" t="s">
        <v>298</v>
      </c>
      <c r="P1265">
        <v>342.59859999999998</v>
      </c>
      <c r="Q1265">
        <v>2969124</v>
      </c>
      <c r="R1265" t="s">
        <v>144</v>
      </c>
      <c r="S1265">
        <v>1</v>
      </c>
    </row>
    <row r="1266" spans="1:19" x14ac:dyDescent="0.3">
      <c r="A1266">
        <v>1265</v>
      </c>
      <c r="B1266" t="s">
        <v>19</v>
      </c>
      <c r="C1266" t="s">
        <v>19</v>
      </c>
      <c r="D1266">
        <v>1265</v>
      </c>
      <c r="E1266" t="s">
        <v>20</v>
      </c>
      <c r="F1266">
        <v>26525</v>
      </c>
      <c r="G1266">
        <v>1265</v>
      </c>
      <c r="H1266">
        <v>76</v>
      </c>
      <c r="I1266" t="str">
        <f t="shared" si="19"/>
        <v>Medium</v>
      </c>
      <c r="J1266" t="s">
        <v>3346</v>
      </c>
      <c r="K1266" t="s">
        <v>3347</v>
      </c>
      <c r="L1266" t="s">
        <v>257</v>
      </c>
      <c r="M1266" t="s">
        <v>258</v>
      </c>
      <c r="N1266" t="s">
        <v>259</v>
      </c>
      <c r="O1266" t="s">
        <v>259</v>
      </c>
      <c r="P1266">
        <v>342.56420000000003</v>
      </c>
      <c r="Q1266">
        <v>13612900</v>
      </c>
      <c r="R1266" t="s">
        <v>42</v>
      </c>
      <c r="S1266">
        <v>1</v>
      </c>
    </row>
    <row r="1267" spans="1:19" x14ac:dyDescent="0.3">
      <c r="A1267">
        <v>1266</v>
      </c>
      <c r="B1267" t="s">
        <v>19</v>
      </c>
      <c r="C1267" t="s">
        <v>19</v>
      </c>
      <c r="D1267">
        <v>1266</v>
      </c>
      <c r="E1267" t="s">
        <v>20</v>
      </c>
      <c r="F1267">
        <v>17566</v>
      </c>
      <c r="G1267">
        <v>1266</v>
      </c>
      <c r="H1267">
        <v>164</v>
      </c>
      <c r="I1267" t="str">
        <f t="shared" si="19"/>
        <v>Medium</v>
      </c>
      <c r="J1267" t="s">
        <v>3348</v>
      </c>
      <c r="K1267" t="s">
        <v>3349</v>
      </c>
      <c r="L1267" t="s">
        <v>77</v>
      </c>
      <c r="M1267" t="s">
        <v>78</v>
      </c>
      <c r="N1267" t="s">
        <v>472</v>
      </c>
      <c r="O1267" t="s">
        <v>472</v>
      </c>
      <c r="P1267">
        <v>342.44479999999999</v>
      </c>
      <c r="Q1267">
        <v>134427337</v>
      </c>
      <c r="R1267" t="s">
        <v>274</v>
      </c>
      <c r="S1267">
        <v>5</v>
      </c>
    </row>
    <row r="1268" spans="1:19" x14ac:dyDescent="0.3">
      <c r="A1268">
        <v>1267</v>
      </c>
      <c r="B1268" t="s">
        <v>19</v>
      </c>
      <c r="C1268" t="s">
        <v>19</v>
      </c>
      <c r="D1268">
        <v>1267</v>
      </c>
      <c r="E1268" t="s">
        <v>20</v>
      </c>
      <c r="F1268">
        <v>23484</v>
      </c>
      <c r="G1268">
        <v>1267</v>
      </c>
      <c r="H1268">
        <v>49</v>
      </c>
      <c r="I1268" t="str">
        <f t="shared" si="19"/>
        <v>Small</v>
      </c>
      <c r="J1268" t="s">
        <v>3350</v>
      </c>
      <c r="K1268" t="s">
        <v>3351</v>
      </c>
      <c r="L1268" t="s">
        <v>23</v>
      </c>
      <c r="M1268" t="s">
        <v>24</v>
      </c>
      <c r="N1268" t="s">
        <v>277</v>
      </c>
      <c r="O1268" t="s">
        <v>277</v>
      </c>
      <c r="P1268">
        <v>342.3485</v>
      </c>
      <c r="Q1268">
        <v>16698640</v>
      </c>
      <c r="R1268" t="s">
        <v>262</v>
      </c>
      <c r="S1268">
        <v>2</v>
      </c>
    </row>
    <row r="1269" spans="1:19" x14ac:dyDescent="0.3">
      <c r="A1269">
        <v>1268</v>
      </c>
      <c r="B1269" t="s">
        <v>19</v>
      </c>
      <c r="C1269" t="s">
        <v>19</v>
      </c>
      <c r="D1269">
        <v>1268</v>
      </c>
      <c r="E1269" t="s">
        <v>20</v>
      </c>
      <c r="F1269">
        <v>25696</v>
      </c>
      <c r="G1269">
        <v>1268</v>
      </c>
      <c r="H1269">
        <v>75</v>
      </c>
      <c r="I1269" t="str">
        <f t="shared" si="19"/>
        <v>Medium</v>
      </c>
      <c r="J1269" t="s">
        <v>3352</v>
      </c>
      <c r="K1269" t="s">
        <v>3353</v>
      </c>
      <c r="L1269" t="s">
        <v>23</v>
      </c>
      <c r="M1269" t="s">
        <v>24</v>
      </c>
      <c r="N1269" t="s">
        <v>277</v>
      </c>
      <c r="O1269" t="s">
        <v>277</v>
      </c>
      <c r="P1269">
        <v>342.2561</v>
      </c>
      <c r="Q1269">
        <v>6702869</v>
      </c>
      <c r="R1269" t="s">
        <v>42</v>
      </c>
      <c r="S1269">
        <v>1</v>
      </c>
    </row>
    <row r="1270" spans="1:19" x14ac:dyDescent="0.3">
      <c r="A1270">
        <v>1269</v>
      </c>
      <c r="B1270" t="s">
        <v>19</v>
      </c>
      <c r="C1270" t="s">
        <v>19</v>
      </c>
      <c r="D1270">
        <v>1269</v>
      </c>
      <c r="E1270" t="s">
        <v>20</v>
      </c>
      <c r="F1270">
        <v>17571</v>
      </c>
      <c r="G1270">
        <v>1269</v>
      </c>
      <c r="H1270">
        <v>489</v>
      </c>
      <c r="I1270" t="str">
        <f t="shared" si="19"/>
        <v>Large</v>
      </c>
      <c r="J1270" t="s">
        <v>3354</v>
      </c>
      <c r="K1270" t="s">
        <v>3355</v>
      </c>
      <c r="L1270" t="s">
        <v>89</v>
      </c>
      <c r="M1270" t="s">
        <v>90</v>
      </c>
      <c r="N1270" t="s">
        <v>709</v>
      </c>
      <c r="O1270" t="s">
        <v>377</v>
      </c>
      <c r="P1270">
        <v>342.05560000000003</v>
      </c>
      <c r="Q1270">
        <v>71249605</v>
      </c>
      <c r="R1270" t="s">
        <v>42</v>
      </c>
      <c r="S1270">
        <v>5</v>
      </c>
    </row>
    <row r="1271" spans="1:19" x14ac:dyDescent="0.3">
      <c r="A1271">
        <v>1270</v>
      </c>
      <c r="B1271" t="s">
        <v>19</v>
      </c>
      <c r="C1271" t="s">
        <v>19</v>
      </c>
      <c r="D1271">
        <v>1270</v>
      </c>
      <c r="E1271" t="s">
        <v>20</v>
      </c>
      <c r="F1271">
        <v>19311</v>
      </c>
      <c r="G1271">
        <v>1270</v>
      </c>
      <c r="H1271">
        <v>77</v>
      </c>
      <c r="I1271" t="str">
        <f t="shared" si="19"/>
        <v>Medium</v>
      </c>
      <c r="J1271" t="s">
        <v>3356</v>
      </c>
      <c r="K1271" t="s">
        <v>3357</v>
      </c>
      <c r="L1271" t="s">
        <v>45</v>
      </c>
      <c r="M1271" t="s">
        <v>46</v>
      </c>
      <c r="N1271" t="s">
        <v>48</v>
      </c>
      <c r="O1271" t="s">
        <v>48</v>
      </c>
      <c r="P1271">
        <v>340.25</v>
      </c>
      <c r="Q1271">
        <v>20714249</v>
      </c>
      <c r="R1271" t="s">
        <v>121</v>
      </c>
      <c r="S1271">
        <v>4</v>
      </c>
    </row>
    <row r="1272" spans="1:19" x14ac:dyDescent="0.3">
      <c r="A1272">
        <v>1271</v>
      </c>
      <c r="B1272" t="s">
        <v>19</v>
      </c>
      <c r="C1272" t="s">
        <v>19</v>
      </c>
      <c r="D1272">
        <v>1271</v>
      </c>
      <c r="E1272" t="s">
        <v>20</v>
      </c>
      <c r="F1272">
        <v>25961</v>
      </c>
      <c r="G1272">
        <v>1271</v>
      </c>
      <c r="H1272">
        <v>58</v>
      </c>
      <c r="I1272" t="str">
        <f t="shared" si="19"/>
        <v>Medium</v>
      </c>
      <c r="J1272" t="s">
        <v>3358</v>
      </c>
      <c r="K1272" t="s">
        <v>3359</v>
      </c>
      <c r="L1272" t="s">
        <v>311</v>
      </c>
      <c r="M1272" t="s">
        <v>369</v>
      </c>
      <c r="N1272" t="s">
        <v>1262</v>
      </c>
      <c r="O1272" t="s">
        <v>370</v>
      </c>
      <c r="P1272">
        <v>340.09980000000002</v>
      </c>
      <c r="Q1272">
        <v>9552683</v>
      </c>
      <c r="R1272" t="s">
        <v>37</v>
      </c>
      <c r="S1272">
        <v>1</v>
      </c>
    </row>
    <row r="1273" spans="1:19" x14ac:dyDescent="0.3">
      <c r="A1273">
        <v>1272</v>
      </c>
      <c r="B1273" t="s">
        <v>19</v>
      </c>
      <c r="C1273" t="s">
        <v>19</v>
      </c>
      <c r="D1273">
        <v>1272</v>
      </c>
      <c r="E1273" t="s">
        <v>20</v>
      </c>
      <c r="F1273">
        <v>23152</v>
      </c>
      <c r="G1273">
        <v>1272</v>
      </c>
      <c r="H1273">
        <v>12</v>
      </c>
      <c r="I1273" t="str">
        <f t="shared" si="19"/>
        <v>Small</v>
      </c>
      <c r="J1273" t="s">
        <v>3360</v>
      </c>
      <c r="K1273" t="s">
        <v>3361</v>
      </c>
      <c r="L1273" t="s">
        <v>257</v>
      </c>
      <c r="M1273" t="s">
        <v>258</v>
      </c>
      <c r="N1273" t="s">
        <v>259</v>
      </c>
      <c r="O1273" t="s">
        <v>259</v>
      </c>
      <c r="P1273">
        <v>340.03109999999998</v>
      </c>
      <c r="Q1273">
        <v>6358946</v>
      </c>
      <c r="R1273" t="s">
        <v>151</v>
      </c>
      <c r="S1273">
        <v>2</v>
      </c>
    </row>
    <row r="1274" spans="1:19" x14ac:dyDescent="0.3">
      <c r="A1274">
        <v>1273</v>
      </c>
      <c r="B1274" t="s">
        <v>19</v>
      </c>
      <c r="C1274" t="s">
        <v>19</v>
      </c>
      <c r="D1274">
        <v>1273</v>
      </c>
      <c r="E1274" t="s">
        <v>20</v>
      </c>
      <c r="F1274">
        <v>25137</v>
      </c>
      <c r="G1274">
        <v>1273</v>
      </c>
      <c r="H1274">
        <v>24</v>
      </c>
      <c r="I1274" t="str">
        <f t="shared" si="19"/>
        <v>Small</v>
      </c>
      <c r="J1274" t="s">
        <v>3362</v>
      </c>
      <c r="K1274" t="s">
        <v>3363</v>
      </c>
      <c r="L1274" t="s">
        <v>77</v>
      </c>
      <c r="M1274" t="s">
        <v>78</v>
      </c>
      <c r="N1274" t="s">
        <v>105</v>
      </c>
      <c r="O1274" t="s">
        <v>106</v>
      </c>
      <c r="P1274">
        <v>339.89589999999998</v>
      </c>
      <c r="Q1274">
        <v>2795279</v>
      </c>
      <c r="R1274" t="s">
        <v>30</v>
      </c>
      <c r="S1274">
        <v>1</v>
      </c>
    </row>
    <row r="1275" spans="1:19" x14ac:dyDescent="0.3">
      <c r="A1275">
        <v>1274</v>
      </c>
      <c r="B1275" t="s">
        <v>19</v>
      </c>
      <c r="C1275" t="s">
        <v>19</v>
      </c>
      <c r="D1275">
        <v>1274</v>
      </c>
      <c r="E1275" t="s">
        <v>20</v>
      </c>
      <c r="F1275">
        <v>26439</v>
      </c>
      <c r="G1275">
        <v>1274</v>
      </c>
      <c r="H1275">
        <v>7</v>
      </c>
      <c r="I1275" t="str">
        <f t="shared" si="19"/>
        <v>Small</v>
      </c>
      <c r="J1275" t="s">
        <v>3364</v>
      </c>
      <c r="K1275" t="s">
        <v>3365</v>
      </c>
      <c r="L1275" t="s">
        <v>70</v>
      </c>
      <c r="M1275" t="s">
        <v>71</v>
      </c>
      <c r="N1275" t="s">
        <v>72</v>
      </c>
      <c r="O1275" t="s">
        <v>73</v>
      </c>
      <c r="P1275">
        <v>339.6884</v>
      </c>
      <c r="Q1275">
        <v>2476809</v>
      </c>
      <c r="R1275" t="s">
        <v>144</v>
      </c>
      <c r="S1275">
        <v>1</v>
      </c>
    </row>
    <row r="1276" spans="1:19" x14ac:dyDescent="0.3">
      <c r="A1276">
        <v>1275</v>
      </c>
      <c r="B1276" t="s">
        <v>19</v>
      </c>
      <c r="C1276" t="s">
        <v>19</v>
      </c>
      <c r="D1276">
        <v>1275</v>
      </c>
      <c r="E1276" t="s">
        <v>20</v>
      </c>
      <c r="F1276">
        <v>23324</v>
      </c>
      <c r="G1276">
        <v>1275</v>
      </c>
      <c r="H1276">
        <v>34</v>
      </c>
      <c r="I1276" t="str">
        <f t="shared" si="19"/>
        <v>Small</v>
      </c>
      <c r="J1276" t="s">
        <v>3366</v>
      </c>
      <c r="K1276" t="s">
        <v>3367</v>
      </c>
      <c r="L1276" t="s">
        <v>45</v>
      </c>
      <c r="M1276" t="s">
        <v>46</v>
      </c>
      <c r="N1276" t="s">
        <v>3368</v>
      </c>
      <c r="O1276" t="s">
        <v>48</v>
      </c>
      <c r="P1276">
        <v>339.17899999999997</v>
      </c>
      <c r="Q1276">
        <v>3883278</v>
      </c>
      <c r="R1276" t="s">
        <v>144</v>
      </c>
      <c r="S1276">
        <v>2</v>
      </c>
    </row>
    <row r="1277" spans="1:19" x14ac:dyDescent="0.3">
      <c r="A1277">
        <v>1276</v>
      </c>
      <c r="B1277" t="s">
        <v>19</v>
      </c>
      <c r="C1277" t="s">
        <v>19</v>
      </c>
      <c r="D1277">
        <v>1276</v>
      </c>
      <c r="E1277" t="s">
        <v>20</v>
      </c>
      <c r="F1277">
        <v>26609</v>
      </c>
      <c r="G1277">
        <v>1276</v>
      </c>
      <c r="H1277">
        <v>335</v>
      </c>
      <c r="I1277" t="str">
        <f t="shared" si="19"/>
        <v>Large</v>
      </c>
      <c r="J1277" t="s">
        <v>3369</v>
      </c>
      <c r="K1277" t="s">
        <v>3370</v>
      </c>
      <c r="L1277" t="s">
        <v>311</v>
      </c>
      <c r="M1277" t="s">
        <v>369</v>
      </c>
      <c r="N1277" t="s">
        <v>370</v>
      </c>
      <c r="O1277" t="s">
        <v>370</v>
      </c>
      <c r="P1277">
        <v>338.91829999999999</v>
      </c>
      <c r="Q1277">
        <v>83829000</v>
      </c>
      <c r="R1277" t="s">
        <v>61</v>
      </c>
      <c r="S1277">
        <v>1</v>
      </c>
    </row>
    <row r="1278" spans="1:19" x14ac:dyDescent="0.3">
      <c r="A1278">
        <v>1277</v>
      </c>
      <c r="B1278" t="s">
        <v>19</v>
      </c>
      <c r="C1278" t="s">
        <v>19</v>
      </c>
      <c r="D1278">
        <v>1277</v>
      </c>
      <c r="E1278" t="s">
        <v>20</v>
      </c>
      <c r="F1278">
        <v>21165</v>
      </c>
      <c r="G1278">
        <v>1277</v>
      </c>
      <c r="H1278">
        <v>12</v>
      </c>
      <c r="I1278" t="str">
        <f t="shared" si="19"/>
        <v>Small</v>
      </c>
      <c r="J1278" t="s">
        <v>3371</v>
      </c>
      <c r="K1278" t="s">
        <v>3372</v>
      </c>
      <c r="L1278" t="s">
        <v>77</v>
      </c>
      <c r="M1278" t="s">
        <v>78</v>
      </c>
      <c r="N1278" t="s">
        <v>3373</v>
      </c>
      <c r="O1278" t="s">
        <v>472</v>
      </c>
      <c r="P1278">
        <v>338.40699999999998</v>
      </c>
      <c r="Q1278">
        <v>24784632</v>
      </c>
      <c r="R1278" t="s">
        <v>144</v>
      </c>
      <c r="S1278">
        <v>3</v>
      </c>
    </row>
    <row r="1279" spans="1:19" x14ac:dyDescent="0.3">
      <c r="A1279">
        <v>1278</v>
      </c>
      <c r="B1279" t="s">
        <v>19</v>
      </c>
      <c r="C1279" t="s">
        <v>19</v>
      </c>
      <c r="D1279">
        <v>1278</v>
      </c>
      <c r="E1279" t="s">
        <v>20</v>
      </c>
      <c r="F1279">
        <v>23588</v>
      </c>
      <c r="G1279">
        <v>1278</v>
      </c>
      <c r="H1279">
        <v>59</v>
      </c>
      <c r="I1279" t="str">
        <f t="shared" si="19"/>
        <v>Medium</v>
      </c>
      <c r="J1279" t="s">
        <v>3374</v>
      </c>
      <c r="K1279" t="s">
        <v>3375</v>
      </c>
      <c r="L1279" t="s">
        <v>23</v>
      </c>
      <c r="M1279" t="s">
        <v>24</v>
      </c>
      <c r="N1279" t="s">
        <v>26</v>
      </c>
      <c r="O1279" t="s">
        <v>26</v>
      </c>
      <c r="P1279">
        <v>337.95499999999998</v>
      </c>
      <c r="Q1279">
        <v>238414135</v>
      </c>
      <c r="R1279" t="s">
        <v>428</v>
      </c>
      <c r="S1279">
        <v>2</v>
      </c>
    </row>
    <row r="1280" spans="1:19" x14ac:dyDescent="0.3">
      <c r="A1280">
        <v>1279</v>
      </c>
      <c r="B1280" t="s">
        <v>19</v>
      </c>
      <c r="C1280" t="s">
        <v>19</v>
      </c>
      <c r="D1280">
        <v>1279</v>
      </c>
      <c r="E1280" t="s">
        <v>20</v>
      </c>
      <c r="F1280">
        <v>23195</v>
      </c>
      <c r="G1280">
        <v>1279</v>
      </c>
      <c r="H1280">
        <v>14</v>
      </c>
      <c r="I1280" t="str">
        <f t="shared" si="19"/>
        <v>Small</v>
      </c>
      <c r="J1280" t="s">
        <v>3376</v>
      </c>
      <c r="K1280" t="s">
        <v>3377</v>
      </c>
      <c r="L1280" t="s">
        <v>131</v>
      </c>
      <c r="M1280" t="s">
        <v>132</v>
      </c>
      <c r="N1280" t="s">
        <v>1288</v>
      </c>
      <c r="O1280" t="s">
        <v>143</v>
      </c>
      <c r="P1280">
        <v>337.91660000000002</v>
      </c>
      <c r="Q1280">
        <v>2102004</v>
      </c>
      <c r="R1280" t="s">
        <v>37</v>
      </c>
      <c r="S1280">
        <v>2</v>
      </c>
    </row>
    <row r="1281" spans="1:19" x14ac:dyDescent="0.3">
      <c r="A1281">
        <v>1280</v>
      </c>
      <c r="B1281" t="s">
        <v>19</v>
      </c>
      <c r="C1281" t="s">
        <v>19</v>
      </c>
      <c r="D1281">
        <v>1280</v>
      </c>
      <c r="E1281" t="s">
        <v>20</v>
      </c>
      <c r="F1281">
        <v>17450</v>
      </c>
      <c r="G1281">
        <v>1280</v>
      </c>
      <c r="H1281">
        <v>150</v>
      </c>
      <c r="I1281" t="str">
        <f t="shared" si="19"/>
        <v>Medium</v>
      </c>
      <c r="J1281" t="s">
        <v>3378</v>
      </c>
      <c r="K1281" t="s">
        <v>3379</v>
      </c>
      <c r="L1281" t="s">
        <v>33</v>
      </c>
      <c r="M1281" t="s">
        <v>34</v>
      </c>
      <c r="N1281" t="s">
        <v>463</v>
      </c>
      <c r="O1281" t="s">
        <v>36</v>
      </c>
      <c r="P1281">
        <v>337.77179999999998</v>
      </c>
      <c r="Q1281">
        <v>68939403</v>
      </c>
      <c r="R1281" t="s">
        <v>144</v>
      </c>
      <c r="S1281">
        <v>4</v>
      </c>
    </row>
    <row r="1282" spans="1:19" x14ac:dyDescent="0.3">
      <c r="A1282">
        <v>1281</v>
      </c>
      <c r="B1282" t="s">
        <v>19</v>
      </c>
      <c r="C1282" t="s">
        <v>19</v>
      </c>
      <c r="D1282">
        <v>1281</v>
      </c>
      <c r="E1282" t="s">
        <v>20</v>
      </c>
      <c r="F1282">
        <v>20999</v>
      </c>
      <c r="G1282">
        <v>1281</v>
      </c>
      <c r="H1282">
        <v>83</v>
      </c>
      <c r="I1282" t="str">
        <f t="shared" si="19"/>
        <v>Medium</v>
      </c>
      <c r="J1282" t="s">
        <v>3380</v>
      </c>
      <c r="K1282" t="s">
        <v>3381</v>
      </c>
      <c r="L1282" t="s">
        <v>176</v>
      </c>
      <c r="M1282" t="s">
        <v>177</v>
      </c>
      <c r="N1282" t="s">
        <v>2994</v>
      </c>
      <c r="O1282" t="s">
        <v>298</v>
      </c>
      <c r="P1282">
        <v>337.387</v>
      </c>
      <c r="Q1282">
        <v>8172200</v>
      </c>
      <c r="R1282" t="s">
        <v>151</v>
      </c>
      <c r="S1282">
        <v>3</v>
      </c>
    </row>
    <row r="1283" spans="1:19" x14ac:dyDescent="0.3">
      <c r="A1283">
        <v>1282</v>
      </c>
      <c r="B1283" t="s">
        <v>19</v>
      </c>
      <c r="C1283" t="s">
        <v>19</v>
      </c>
      <c r="D1283">
        <v>1282</v>
      </c>
      <c r="E1283" t="s">
        <v>20</v>
      </c>
      <c r="F1283">
        <v>2158</v>
      </c>
      <c r="G1283">
        <v>1282</v>
      </c>
      <c r="H1283">
        <v>126</v>
      </c>
      <c r="I1283" t="str">
        <f t="shared" ref="I1283:I1346" si="20">IF(H1283&lt;=50,"Small",IF(H1283&lt;=200,"Medium",IF(H1283&lt;=500,"Large","Enterprise")))</f>
        <v>Medium</v>
      </c>
      <c r="J1283" t="s">
        <v>3382</v>
      </c>
      <c r="K1283" t="s">
        <v>3383</v>
      </c>
      <c r="L1283" t="s">
        <v>33</v>
      </c>
      <c r="M1283" t="s">
        <v>34</v>
      </c>
      <c r="N1283" t="s">
        <v>3384</v>
      </c>
      <c r="O1283" t="s">
        <v>3385</v>
      </c>
      <c r="P1283">
        <v>337.25400000000002</v>
      </c>
      <c r="Q1283">
        <v>13431454</v>
      </c>
      <c r="R1283" t="s">
        <v>42</v>
      </c>
      <c r="S1283">
        <v>6</v>
      </c>
    </row>
    <row r="1284" spans="1:19" x14ac:dyDescent="0.3">
      <c r="A1284">
        <v>1283</v>
      </c>
      <c r="B1284" t="s">
        <v>19</v>
      </c>
      <c r="C1284" t="s">
        <v>19</v>
      </c>
      <c r="D1284">
        <v>1283</v>
      </c>
      <c r="E1284" t="s">
        <v>20</v>
      </c>
      <c r="F1284">
        <v>20404</v>
      </c>
      <c r="G1284">
        <v>1283</v>
      </c>
      <c r="H1284">
        <v>131</v>
      </c>
      <c r="I1284" t="str">
        <f t="shared" si="20"/>
        <v>Medium</v>
      </c>
      <c r="J1284" t="s">
        <v>3386</v>
      </c>
      <c r="K1284" t="s">
        <v>3387</v>
      </c>
      <c r="L1284" t="s">
        <v>257</v>
      </c>
      <c r="M1284" t="s">
        <v>258</v>
      </c>
      <c r="N1284" t="s">
        <v>3388</v>
      </c>
      <c r="O1284" t="s">
        <v>259</v>
      </c>
      <c r="P1284">
        <v>337.21</v>
      </c>
      <c r="Q1284">
        <v>117455046</v>
      </c>
      <c r="R1284" t="s">
        <v>61</v>
      </c>
      <c r="S1284">
        <v>4</v>
      </c>
    </row>
    <row r="1285" spans="1:19" x14ac:dyDescent="0.3">
      <c r="A1285">
        <v>1284</v>
      </c>
      <c r="B1285" t="s">
        <v>19</v>
      </c>
      <c r="C1285" t="s">
        <v>19</v>
      </c>
      <c r="D1285">
        <v>1284</v>
      </c>
      <c r="E1285" t="s">
        <v>20</v>
      </c>
      <c r="F1285">
        <v>24935</v>
      </c>
      <c r="G1285">
        <v>1284</v>
      </c>
      <c r="H1285">
        <v>44</v>
      </c>
      <c r="I1285" t="str">
        <f t="shared" si="20"/>
        <v>Small</v>
      </c>
      <c r="J1285" t="s">
        <v>3389</v>
      </c>
      <c r="K1285" t="s">
        <v>3390</v>
      </c>
      <c r="L1285" t="s">
        <v>185</v>
      </c>
      <c r="M1285" t="s">
        <v>186</v>
      </c>
      <c r="N1285" t="s">
        <v>185</v>
      </c>
      <c r="O1285" t="s">
        <v>179</v>
      </c>
      <c r="P1285">
        <v>336.6112</v>
      </c>
      <c r="Q1285">
        <v>34831089</v>
      </c>
      <c r="R1285" t="s">
        <v>30</v>
      </c>
      <c r="S1285">
        <v>1</v>
      </c>
    </row>
    <row r="1286" spans="1:19" x14ac:dyDescent="0.3">
      <c r="A1286">
        <v>1285</v>
      </c>
      <c r="B1286" t="s">
        <v>19</v>
      </c>
      <c r="C1286" t="s">
        <v>19</v>
      </c>
      <c r="D1286">
        <v>1285</v>
      </c>
      <c r="E1286" t="s">
        <v>20</v>
      </c>
      <c r="F1286">
        <v>23032</v>
      </c>
      <c r="G1286">
        <v>1285</v>
      </c>
      <c r="H1286">
        <v>154</v>
      </c>
      <c r="I1286" t="str">
        <f t="shared" si="20"/>
        <v>Medium</v>
      </c>
      <c r="J1286" t="s">
        <v>3391</v>
      </c>
      <c r="K1286" t="s">
        <v>3392</v>
      </c>
      <c r="L1286" t="s">
        <v>95</v>
      </c>
      <c r="M1286" t="s">
        <v>96</v>
      </c>
      <c r="N1286" t="s">
        <v>1250</v>
      </c>
      <c r="O1286" t="s">
        <v>147</v>
      </c>
      <c r="P1286">
        <v>336.56490000000002</v>
      </c>
      <c r="Q1286">
        <v>21457445</v>
      </c>
      <c r="R1286" t="s">
        <v>118</v>
      </c>
      <c r="S1286">
        <v>2</v>
      </c>
    </row>
    <row r="1287" spans="1:19" x14ac:dyDescent="0.3">
      <c r="A1287">
        <v>1286</v>
      </c>
      <c r="B1287" t="s">
        <v>19</v>
      </c>
      <c r="C1287" t="s">
        <v>19</v>
      </c>
      <c r="D1287">
        <v>1286</v>
      </c>
      <c r="E1287" t="s">
        <v>20</v>
      </c>
      <c r="F1287">
        <v>23246</v>
      </c>
      <c r="G1287">
        <v>1286</v>
      </c>
      <c r="H1287">
        <v>40</v>
      </c>
      <c r="I1287" t="str">
        <f t="shared" si="20"/>
        <v>Small</v>
      </c>
      <c r="J1287" t="s">
        <v>3393</v>
      </c>
      <c r="K1287" t="s">
        <v>3394</v>
      </c>
      <c r="L1287" t="s">
        <v>210</v>
      </c>
      <c r="M1287" t="s">
        <v>211</v>
      </c>
      <c r="N1287" t="s">
        <v>481</v>
      </c>
      <c r="O1287" t="s">
        <v>481</v>
      </c>
      <c r="P1287">
        <v>336.55410000000001</v>
      </c>
      <c r="Q1287">
        <v>3446983</v>
      </c>
      <c r="R1287" t="s">
        <v>42</v>
      </c>
      <c r="S1287">
        <v>2</v>
      </c>
    </row>
    <row r="1288" spans="1:19" x14ac:dyDescent="0.3">
      <c r="A1288">
        <v>1287</v>
      </c>
      <c r="B1288" t="s">
        <v>19</v>
      </c>
      <c r="C1288" t="s">
        <v>19</v>
      </c>
      <c r="D1288">
        <v>1287</v>
      </c>
      <c r="E1288" t="s">
        <v>20</v>
      </c>
      <c r="F1288">
        <v>23689</v>
      </c>
      <c r="G1288">
        <v>1287</v>
      </c>
      <c r="H1288">
        <v>23</v>
      </c>
      <c r="I1288" t="str">
        <f t="shared" si="20"/>
        <v>Small</v>
      </c>
      <c r="J1288" t="s">
        <v>3395</v>
      </c>
      <c r="K1288" t="s">
        <v>3396</v>
      </c>
      <c r="L1288" t="s">
        <v>176</v>
      </c>
      <c r="M1288" t="s">
        <v>177</v>
      </c>
      <c r="N1288" t="s">
        <v>591</v>
      </c>
      <c r="O1288" t="s">
        <v>460</v>
      </c>
      <c r="P1288">
        <v>336.02499999999998</v>
      </c>
      <c r="Q1288">
        <v>2815056</v>
      </c>
      <c r="R1288" t="s">
        <v>42</v>
      </c>
      <c r="S1288">
        <v>2</v>
      </c>
    </row>
    <row r="1289" spans="1:19" x14ac:dyDescent="0.3">
      <c r="A1289">
        <v>1288</v>
      </c>
      <c r="B1289" t="s">
        <v>19</v>
      </c>
      <c r="C1289" t="s">
        <v>19</v>
      </c>
      <c r="D1289">
        <v>1288</v>
      </c>
      <c r="E1289" t="s">
        <v>20</v>
      </c>
      <c r="F1289">
        <v>25713</v>
      </c>
      <c r="G1289">
        <v>1288</v>
      </c>
      <c r="H1289">
        <v>7</v>
      </c>
      <c r="I1289" t="str">
        <f t="shared" si="20"/>
        <v>Small</v>
      </c>
      <c r="J1289" t="s">
        <v>3397</v>
      </c>
      <c r="K1289" t="s">
        <v>3398</v>
      </c>
      <c r="L1289" t="s">
        <v>131</v>
      </c>
      <c r="M1289" t="s">
        <v>132</v>
      </c>
      <c r="N1289" t="s">
        <v>794</v>
      </c>
      <c r="O1289" t="s">
        <v>794</v>
      </c>
      <c r="P1289">
        <v>335.98599999999999</v>
      </c>
      <c r="Q1289">
        <v>5121070</v>
      </c>
      <c r="R1289" t="s">
        <v>262</v>
      </c>
      <c r="S1289">
        <v>1</v>
      </c>
    </row>
    <row r="1290" spans="1:19" x14ac:dyDescent="0.3">
      <c r="A1290">
        <v>1289</v>
      </c>
      <c r="B1290" t="s">
        <v>19</v>
      </c>
      <c r="C1290" t="s">
        <v>19</v>
      </c>
      <c r="D1290">
        <v>1289</v>
      </c>
      <c r="E1290" t="s">
        <v>20</v>
      </c>
      <c r="F1290">
        <v>26199</v>
      </c>
      <c r="G1290">
        <v>1289</v>
      </c>
      <c r="H1290">
        <v>87</v>
      </c>
      <c r="I1290" t="str">
        <f t="shared" si="20"/>
        <v>Medium</v>
      </c>
      <c r="J1290" t="s">
        <v>3399</v>
      </c>
      <c r="K1290" t="s">
        <v>3400</v>
      </c>
      <c r="L1290" t="s">
        <v>23</v>
      </c>
      <c r="M1290" t="s">
        <v>24</v>
      </c>
      <c r="N1290" t="s">
        <v>41</v>
      </c>
      <c r="O1290" t="s">
        <v>41</v>
      </c>
      <c r="P1290">
        <v>335.90159999999997</v>
      </c>
      <c r="Q1290">
        <v>7977000</v>
      </c>
      <c r="R1290" t="s">
        <v>42</v>
      </c>
      <c r="S1290">
        <v>1</v>
      </c>
    </row>
    <row r="1291" spans="1:19" x14ac:dyDescent="0.3">
      <c r="A1291">
        <v>1290</v>
      </c>
      <c r="B1291" t="s">
        <v>19</v>
      </c>
      <c r="C1291" t="s">
        <v>19</v>
      </c>
      <c r="D1291">
        <v>1290</v>
      </c>
      <c r="E1291" t="s">
        <v>20</v>
      </c>
      <c r="F1291">
        <v>6223</v>
      </c>
      <c r="G1291">
        <v>1290</v>
      </c>
      <c r="H1291">
        <v>15</v>
      </c>
      <c r="I1291" t="str">
        <f t="shared" si="20"/>
        <v>Small</v>
      </c>
      <c r="J1291" t="s">
        <v>3401</v>
      </c>
      <c r="K1291" t="s">
        <v>3402</v>
      </c>
      <c r="L1291" t="s">
        <v>311</v>
      </c>
      <c r="M1291" t="s">
        <v>369</v>
      </c>
      <c r="N1291" t="s">
        <v>2571</v>
      </c>
      <c r="O1291" t="s">
        <v>370</v>
      </c>
      <c r="P1291">
        <v>334.54320000000001</v>
      </c>
      <c r="Q1291">
        <v>7723397</v>
      </c>
      <c r="R1291" t="s">
        <v>61</v>
      </c>
      <c r="S1291">
        <v>4</v>
      </c>
    </row>
    <row r="1292" spans="1:19" x14ac:dyDescent="0.3">
      <c r="A1292">
        <v>1291</v>
      </c>
      <c r="B1292" t="s">
        <v>19</v>
      </c>
      <c r="C1292" t="s">
        <v>19</v>
      </c>
      <c r="D1292">
        <v>1291</v>
      </c>
      <c r="E1292" t="s">
        <v>20</v>
      </c>
      <c r="F1292">
        <v>20942</v>
      </c>
      <c r="G1292">
        <v>1291</v>
      </c>
      <c r="H1292">
        <v>400</v>
      </c>
      <c r="I1292" t="str">
        <f t="shared" si="20"/>
        <v>Large</v>
      </c>
      <c r="J1292" t="s">
        <v>3403</v>
      </c>
      <c r="K1292" t="s">
        <v>3404</v>
      </c>
      <c r="L1292" t="s">
        <v>154</v>
      </c>
      <c r="M1292" t="s">
        <v>155</v>
      </c>
      <c r="N1292" t="s">
        <v>3405</v>
      </c>
      <c r="O1292" t="s">
        <v>298</v>
      </c>
      <c r="P1292">
        <v>334.40449999999998</v>
      </c>
      <c r="Q1292">
        <v>16284058</v>
      </c>
      <c r="R1292" t="s">
        <v>449</v>
      </c>
      <c r="S1292">
        <v>4</v>
      </c>
    </row>
    <row r="1293" spans="1:19" x14ac:dyDescent="0.3">
      <c r="A1293">
        <v>1292</v>
      </c>
      <c r="B1293" t="s">
        <v>19</v>
      </c>
      <c r="C1293" t="s">
        <v>19</v>
      </c>
      <c r="D1293">
        <v>1292</v>
      </c>
      <c r="E1293" t="s">
        <v>20</v>
      </c>
      <c r="F1293">
        <v>21587</v>
      </c>
      <c r="G1293">
        <v>1292</v>
      </c>
      <c r="H1293">
        <v>17</v>
      </c>
      <c r="I1293" t="str">
        <f t="shared" si="20"/>
        <v>Small</v>
      </c>
      <c r="J1293" t="s">
        <v>3406</v>
      </c>
      <c r="K1293" t="s">
        <v>3407</v>
      </c>
      <c r="L1293" t="s">
        <v>131</v>
      </c>
      <c r="M1293" t="s">
        <v>132</v>
      </c>
      <c r="N1293" t="s">
        <v>2018</v>
      </c>
      <c r="O1293" t="s">
        <v>143</v>
      </c>
      <c r="P1293">
        <v>334.21519999999998</v>
      </c>
      <c r="Q1293">
        <v>6444096</v>
      </c>
      <c r="R1293" t="s">
        <v>37</v>
      </c>
      <c r="S1293">
        <v>3</v>
      </c>
    </row>
    <row r="1294" spans="1:19" x14ac:dyDescent="0.3">
      <c r="A1294">
        <v>1293</v>
      </c>
      <c r="B1294" t="s">
        <v>19</v>
      </c>
      <c r="C1294" t="s">
        <v>19</v>
      </c>
      <c r="D1294">
        <v>1293</v>
      </c>
      <c r="E1294" t="s">
        <v>20</v>
      </c>
      <c r="F1294">
        <v>19578</v>
      </c>
      <c r="G1294">
        <v>1293</v>
      </c>
      <c r="H1294">
        <v>130</v>
      </c>
      <c r="I1294" t="str">
        <f t="shared" si="20"/>
        <v>Medium</v>
      </c>
      <c r="J1294" t="s">
        <v>3408</v>
      </c>
      <c r="K1294" t="s">
        <v>3409</v>
      </c>
      <c r="L1294" t="s">
        <v>95</v>
      </c>
      <c r="M1294" t="s">
        <v>96</v>
      </c>
      <c r="N1294" t="s">
        <v>3410</v>
      </c>
      <c r="O1294" t="s">
        <v>3411</v>
      </c>
      <c r="P1294">
        <v>333.91140000000001</v>
      </c>
      <c r="Q1294">
        <v>15888416</v>
      </c>
      <c r="R1294" t="s">
        <v>118</v>
      </c>
      <c r="S1294">
        <v>4</v>
      </c>
    </row>
    <row r="1295" spans="1:19" x14ac:dyDescent="0.3">
      <c r="A1295">
        <v>1294</v>
      </c>
      <c r="B1295" t="s">
        <v>19</v>
      </c>
      <c r="C1295" t="s">
        <v>19</v>
      </c>
      <c r="D1295">
        <v>1294</v>
      </c>
      <c r="E1295" t="s">
        <v>20</v>
      </c>
      <c r="F1295">
        <v>23808</v>
      </c>
      <c r="G1295">
        <v>1294</v>
      </c>
      <c r="H1295">
        <v>143</v>
      </c>
      <c r="I1295" t="str">
        <f t="shared" si="20"/>
        <v>Medium</v>
      </c>
      <c r="J1295" t="s">
        <v>3412</v>
      </c>
      <c r="K1295" t="s">
        <v>3413</v>
      </c>
      <c r="L1295" t="s">
        <v>95</v>
      </c>
      <c r="M1295" t="s">
        <v>96</v>
      </c>
      <c r="N1295" t="s">
        <v>874</v>
      </c>
      <c r="O1295" t="s">
        <v>489</v>
      </c>
      <c r="P1295">
        <v>333.66149999999999</v>
      </c>
      <c r="Q1295">
        <v>8745976</v>
      </c>
      <c r="R1295" t="s">
        <v>128</v>
      </c>
      <c r="S1295">
        <v>2</v>
      </c>
    </row>
    <row r="1296" spans="1:19" x14ac:dyDescent="0.3">
      <c r="A1296">
        <v>1295</v>
      </c>
      <c r="B1296" t="s">
        <v>19</v>
      </c>
      <c r="C1296" t="s">
        <v>19</v>
      </c>
      <c r="D1296">
        <v>1295</v>
      </c>
      <c r="E1296" t="s">
        <v>20</v>
      </c>
      <c r="F1296">
        <v>21511</v>
      </c>
      <c r="G1296">
        <v>1295</v>
      </c>
      <c r="H1296">
        <v>27</v>
      </c>
      <c r="I1296" t="str">
        <f t="shared" si="20"/>
        <v>Small</v>
      </c>
      <c r="J1296" t="s">
        <v>3414</v>
      </c>
      <c r="K1296" t="s">
        <v>3415</v>
      </c>
      <c r="L1296" t="s">
        <v>45</v>
      </c>
      <c r="M1296" t="s">
        <v>46</v>
      </c>
      <c r="N1296" t="s">
        <v>2145</v>
      </c>
      <c r="O1296" t="s">
        <v>48</v>
      </c>
      <c r="P1296">
        <v>333.6336</v>
      </c>
      <c r="Q1296">
        <v>5776000</v>
      </c>
      <c r="R1296" t="s">
        <v>42</v>
      </c>
      <c r="S1296">
        <v>3</v>
      </c>
    </row>
    <row r="1297" spans="1:19" x14ac:dyDescent="0.3">
      <c r="A1297">
        <v>1296</v>
      </c>
      <c r="B1297" t="s">
        <v>19</v>
      </c>
      <c r="C1297" t="s">
        <v>19</v>
      </c>
      <c r="D1297">
        <v>1296</v>
      </c>
      <c r="E1297" t="s">
        <v>20</v>
      </c>
      <c r="F1297">
        <v>26463</v>
      </c>
      <c r="G1297">
        <v>1296</v>
      </c>
      <c r="H1297">
        <v>11</v>
      </c>
      <c r="I1297" t="str">
        <f t="shared" si="20"/>
        <v>Small</v>
      </c>
      <c r="J1297" t="s">
        <v>3416</v>
      </c>
      <c r="K1297" t="s">
        <v>3417</v>
      </c>
      <c r="L1297" t="s">
        <v>131</v>
      </c>
      <c r="M1297" t="s">
        <v>132</v>
      </c>
      <c r="N1297" t="s">
        <v>133</v>
      </c>
      <c r="O1297" t="s">
        <v>133</v>
      </c>
      <c r="P1297">
        <v>333.53820000000002</v>
      </c>
      <c r="Q1297">
        <v>13072264</v>
      </c>
      <c r="R1297" t="s">
        <v>61</v>
      </c>
      <c r="S1297">
        <v>1</v>
      </c>
    </row>
    <row r="1298" spans="1:19" x14ac:dyDescent="0.3">
      <c r="A1298">
        <v>1297</v>
      </c>
      <c r="B1298" t="s">
        <v>19</v>
      </c>
      <c r="C1298" t="s">
        <v>19</v>
      </c>
      <c r="D1298">
        <v>1297</v>
      </c>
      <c r="E1298" t="s">
        <v>20</v>
      </c>
      <c r="F1298">
        <v>24841</v>
      </c>
      <c r="G1298">
        <v>1297</v>
      </c>
      <c r="H1298">
        <v>12</v>
      </c>
      <c r="I1298" t="str">
        <f t="shared" si="20"/>
        <v>Small</v>
      </c>
      <c r="J1298" t="s">
        <v>3418</v>
      </c>
      <c r="K1298" t="s">
        <v>3419</v>
      </c>
      <c r="L1298" t="s">
        <v>23</v>
      </c>
      <c r="M1298" t="s">
        <v>24</v>
      </c>
      <c r="N1298" t="s">
        <v>277</v>
      </c>
      <c r="O1298" t="s">
        <v>277</v>
      </c>
      <c r="P1298">
        <v>332.80290000000002</v>
      </c>
      <c r="Q1298">
        <v>2990270</v>
      </c>
      <c r="R1298" t="s">
        <v>42</v>
      </c>
      <c r="S1298">
        <v>1</v>
      </c>
    </row>
    <row r="1299" spans="1:19" x14ac:dyDescent="0.3">
      <c r="A1299">
        <v>1298</v>
      </c>
      <c r="B1299" t="s">
        <v>19</v>
      </c>
      <c r="C1299" t="s">
        <v>19</v>
      </c>
      <c r="D1299">
        <v>1298</v>
      </c>
      <c r="E1299" t="s">
        <v>20</v>
      </c>
      <c r="F1299">
        <v>24634</v>
      </c>
      <c r="G1299">
        <v>1298</v>
      </c>
      <c r="H1299">
        <v>108</v>
      </c>
      <c r="I1299" t="str">
        <f t="shared" si="20"/>
        <v>Medium</v>
      </c>
      <c r="J1299" t="s">
        <v>3420</v>
      </c>
      <c r="K1299" t="s">
        <v>3421</v>
      </c>
      <c r="L1299" t="s">
        <v>185</v>
      </c>
      <c r="M1299" t="s">
        <v>186</v>
      </c>
      <c r="N1299" t="s">
        <v>3422</v>
      </c>
      <c r="O1299" t="s">
        <v>179</v>
      </c>
      <c r="P1299">
        <v>332.45209999999997</v>
      </c>
      <c r="Q1299">
        <v>20622708</v>
      </c>
      <c r="R1299" t="s">
        <v>262</v>
      </c>
      <c r="S1299">
        <v>1</v>
      </c>
    </row>
    <row r="1300" spans="1:19" x14ac:dyDescent="0.3">
      <c r="A1300">
        <v>1299</v>
      </c>
      <c r="B1300" t="s">
        <v>19</v>
      </c>
      <c r="C1300" t="s">
        <v>19</v>
      </c>
      <c r="D1300">
        <v>1299</v>
      </c>
      <c r="E1300" t="s">
        <v>20</v>
      </c>
      <c r="F1300">
        <v>26562</v>
      </c>
      <c r="G1300">
        <v>1299</v>
      </c>
      <c r="H1300">
        <v>35</v>
      </c>
      <c r="I1300" t="str">
        <f t="shared" si="20"/>
        <v>Small</v>
      </c>
      <c r="J1300" t="s">
        <v>3423</v>
      </c>
      <c r="K1300" t="s">
        <v>3424</v>
      </c>
      <c r="L1300" t="s">
        <v>23</v>
      </c>
      <c r="M1300" t="s">
        <v>24</v>
      </c>
      <c r="N1300" t="s">
        <v>3425</v>
      </c>
      <c r="O1300" t="s">
        <v>277</v>
      </c>
      <c r="P1300">
        <v>332.3784</v>
      </c>
      <c r="Q1300">
        <v>2996222</v>
      </c>
      <c r="R1300" t="s">
        <v>262</v>
      </c>
      <c r="S1300">
        <v>1</v>
      </c>
    </row>
    <row r="1301" spans="1:19" x14ac:dyDescent="0.3">
      <c r="A1301">
        <v>1300</v>
      </c>
      <c r="B1301" t="s">
        <v>19</v>
      </c>
      <c r="C1301" t="s">
        <v>19</v>
      </c>
      <c r="D1301">
        <v>1300</v>
      </c>
      <c r="E1301" t="s">
        <v>20</v>
      </c>
      <c r="F1301">
        <v>26183</v>
      </c>
      <c r="G1301">
        <v>1300</v>
      </c>
      <c r="H1301">
        <v>1375</v>
      </c>
      <c r="I1301" t="str">
        <f t="shared" si="20"/>
        <v>Enterprise</v>
      </c>
      <c r="J1301" t="s">
        <v>3426</v>
      </c>
      <c r="K1301" t="s">
        <v>3427</v>
      </c>
      <c r="L1301" t="s">
        <v>83</v>
      </c>
      <c r="M1301" t="s">
        <v>84</v>
      </c>
      <c r="N1301" t="s">
        <v>85</v>
      </c>
      <c r="O1301" t="s">
        <v>86</v>
      </c>
      <c r="P1301">
        <v>331.94119999999998</v>
      </c>
      <c r="Q1301">
        <v>1049263000</v>
      </c>
      <c r="R1301" t="s">
        <v>49</v>
      </c>
      <c r="S1301">
        <v>1</v>
      </c>
    </row>
    <row r="1302" spans="1:19" x14ac:dyDescent="0.3">
      <c r="A1302">
        <v>1301</v>
      </c>
      <c r="B1302" t="s">
        <v>19</v>
      </c>
      <c r="C1302" t="s">
        <v>19</v>
      </c>
      <c r="D1302">
        <v>1301</v>
      </c>
      <c r="E1302" t="s">
        <v>20</v>
      </c>
      <c r="F1302">
        <v>24880</v>
      </c>
      <c r="G1302">
        <v>1301</v>
      </c>
      <c r="H1302">
        <v>130</v>
      </c>
      <c r="I1302" t="str">
        <f t="shared" si="20"/>
        <v>Medium</v>
      </c>
      <c r="J1302" t="s">
        <v>3428</v>
      </c>
      <c r="K1302" t="s">
        <v>3429</v>
      </c>
      <c r="L1302" t="s">
        <v>189</v>
      </c>
      <c r="M1302" t="s">
        <v>190</v>
      </c>
      <c r="N1302" t="s">
        <v>680</v>
      </c>
      <c r="O1302" t="s">
        <v>681</v>
      </c>
      <c r="P1302">
        <v>331.6737</v>
      </c>
      <c r="Q1302">
        <v>24450000</v>
      </c>
      <c r="R1302" t="s">
        <v>42</v>
      </c>
      <c r="S1302">
        <v>1</v>
      </c>
    </row>
    <row r="1303" spans="1:19" x14ac:dyDescent="0.3">
      <c r="A1303">
        <v>1302</v>
      </c>
      <c r="B1303" t="s">
        <v>19</v>
      </c>
      <c r="C1303" t="s">
        <v>19</v>
      </c>
      <c r="D1303">
        <v>1302</v>
      </c>
      <c r="E1303" t="s">
        <v>20</v>
      </c>
      <c r="F1303">
        <v>25187</v>
      </c>
      <c r="G1303">
        <v>1302</v>
      </c>
      <c r="H1303">
        <v>7</v>
      </c>
      <c r="I1303" t="str">
        <f t="shared" si="20"/>
        <v>Small</v>
      </c>
      <c r="J1303" t="s">
        <v>3430</v>
      </c>
      <c r="K1303" t="s">
        <v>3431</v>
      </c>
      <c r="L1303" t="s">
        <v>185</v>
      </c>
      <c r="M1303" t="s">
        <v>186</v>
      </c>
      <c r="N1303" t="s">
        <v>3432</v>
      </c>
      <c r="O1303" t="s">
        <v>179</v>
      </c>
      <c r="P1303">
        <v>331.42180000000002</v>
      </c>
      <c r="Q1303">
        <v>2535250</v>
      </c>
      <c r="R1303" t="s">
        <v>144</v>
      </c>
      <c r="S1303">
        <v>1</v>
      </c>
    </row>
    <row r="1304" spans="1:19" x14ac:dyDescent="0.3">
      <c r="A1304">
        <v>1303</v>
      </c>
      <c r="B1304" t="s">
        <v>19</v>
      </c>
      <c r="C1304" t="s">
        <v>19</v>
      </c>
      <c r="D1304">
        <v>1303</v>
      </c>
      <c r="E1304" t="s">
        <v>20</v>
      </c>
      <c r="F1304">
        <v>25122</v>
      </c>
      <c r="G1304">
        <v>1303</v>
      </c>
      <c r="H1304">
        <v>5</v>
      </c>
      <c r="I1304" t="str">
        <f t="shared" si="20"/>
        <v>Small</v>
      </c>
      <c r="J1304" t="s">
        <v>3433</v>
      </c>
      <c r="K1304" t="s">
        <v>3434</v>
      </c>
      <c r="L1304" t="s">
        <v>45</v>
      </c>
      <c r="M1304" t="s">
        <v>46</v>
      </c>
      <c r="N1304" t="s">
        <v>3435</v>
      </c>
      <c r="O1304" t="s">
        <v>48</v>
      </c>
      <c r="P1304">
        <v>331.26889999999997</v>
      </c>
      <c r="Q1304">
        <v>3238752</v>
      </c>
      <c r="R1304" t="s">
        <v>516</v>
      </c>
      <c r="S1304">
        <v>1</v>
      </c>
    </row>
    <row r="1305" spans="1:19" x14ac:dyDescent="0.3">
      <c r="A1305">
        <v>1304</v>
      </c>
      <c r="B1305" t="s">
        <v>19</v>
      </c>
      <c r="C1305" t="s">
        <v>19</v>
      </c>
      <c r="D1305">
        <v>1304</v>
      </c>
      <c r="E1305" t="s">
        <v>20</v>
      </c>
      <c r="F1305">
        <v>26575</v>
      </c>
      <c r="G1305">
        <v>1304</v>
      </c>
      <c r="H1305">
        <v>56</v>
      </c>
      <c r="I1305" t="str">
        <f t="shared" si="20"/>
        <v>Medium</v>
      </c>
      <c r="J1305" t="s">
        <v>3436</v>
      </c>
      <c r="K1305" t="s">
        <v>3437</v>
      </c>
      <c r="L1305" t="s">
        <v>33</v>
      </c>
      <c r="M1305" t="s">
        <v>34</v>
      </c>
      <c r="N1305" t="s">
        <v>463</v>
      </c>
      <c r="O1305" t="s">
        <v>36</v>
      </c>
      <c r="P1305">
        <v>330.98129999999998</v>
      </c>
      <c r="Q1305">
        <v>18855000</v>
      </c>
      <c r="R1305" t="s">
        <v>144</v>
      </c>
      <c r="S1305">
        <v>1</v>
      </c>
    </row>
    <row r="1306" spans="1:19" x14ac:dyDescent="0.3">
      <c r="A1306">
        <v>1305</v>
      </c>
      <c r="B1306" t="s">
        <v>19</v>
      </c>
      <c r="C1306" t="s">
        <v>19</v>
      </c>
      <c r="D1306">
        <v>1305</v>
      </c>
      <c r="E1306" t="s">
        <v>20</v>
      </c>
      <c r="F1306">
        <v>23231</v>
      </c>
      <c r="G1306">
        <v>1305</v>
      </c>
      <c r="H1306">
        <v>140</v>
      </c>
      <c r="I1306" t="str">
        <f t="shared" si="20"/>
        <v>Medium</v>
      </c>
      <c r="J1306" t="s">
        <v>3438</v>
      </c>
      <c r="K1306" t="s">
        <v>3439</v>
      </c>
      <c r="L1306" t="s">
        <v>189</v>
      </c>
      <c r="M1306" t="s">
        <v>190</v>
      </c>
      <c r="N1306" t="s">
        <v>3440</v>
      </c>
      <c r="O1306" t="s">
        <v>3441</v>
      </c>
      <c r="P1306">
        <v>330.90789999999998</v>
      </c>
      <c r="Q1306">
        <v>11057980</v>
      </c>
      <c r="R1306" t="s">
        <v>516</v>
      </c>
      <c r="S1306">
        <v>2</v>
      </c>
    </row>
    <row r="1307" spans="1:19" x14ac:dyDescent="0.3">
      <c r="A1307">
        <v>1306</v>
      </c>
      <c r="B1307" t="s">
        <v>19</v>
      </c>
      <c r="C1307" t="s">
        <v>19</v>
      </c>
      <c r="D1307">
        <v>1306</v>
      </c>
      <c r="E1307" t="s">
        <v>20</v>
      </c>
      <c r="F1307">
        <v>19594</v>
      </c>
      <c r="G1307">
        <v>1306</v>
      </c>
      <c r="H1307">
        <v>326</v>
      </c>
      <c r="I1307" t="str">
        <f t="shared" si="20"/>
        <v>Large</v>
      </c>
      <c r="J1307" t="s">
        <v>3442</v>
      </c>
      <c r="K1307" t="s">
        <v>3443</v>
      </c>
      <c r="L1307" t="s">
        <v>731</v>
      </c>
      <c r="M1307" t="s">
        <v>732</v>
      </c>
      <c r="N1307" t="s">
        <v>734</v>
      </c>
      <c r="O1307" t="s">
        <v>734</v>
      </c>
      <c r="P1307">
        <v>330.16829999999999</v>
      </c>
      <c r="Q1307">
        <v>38220450</v>
      </c>
      <c r="R1307" t="s">
        <v>42</v>
      </c>
      <c r="S1307">
        <v>4</v>
      </c>
    </row>
    <row r="1308" spans="1:19" x14ac:dyDescent="0.3">
      <c r="A1308">
        <v>1307</v>
      </c>
      <c r="B1308" t="s">
        <v>19</v>
      </c>
      <c r="C1308" t="s">
        <v>19</v>
      </c>
      <c r="D1308">
        <v>1307</v>
      </c>
      <c r="E1308" t="s">
        <v>20</v>
      </c>
      <c r="F1308">
        <v>23007</v>
      </c>
      <c r="G1308">
        <v>1307</v>
      </c>
      <c r="H1308">
        <v>54</v>
      </c>
      <c r="I1308" t="str">
        <f t="shared" si="20"/>
        <v>Medium</v>
      </c>
      <c r="J1308" t="s">
        <v>3444</v>
      </c>
      <c r="K1308" t="s">
        <v>3445</v>
      </c>
      <c r="L1308" t="s">
        <v>23</v>
      </c>
      <c r="M1308" t="s">
        <v>24</v>
      </c>
      <c r="N1308" t="s">
        <v>2340</v>
      </c>
      <c r="O1308" t="s">
        <v>26</v>
      </c>
      <c r="P1308">
        <v>330.12529999999998</v>
      </c>
      <c r="Q1308">
        <v>9988274</v>
      </c>
      <c r="R1308" t="s">
        <v>42</v>
      </c>
      <c r="S1308">
        <v>2</v>
      </c>
    </row>
    <row r="1309" spans="1:19" x14ac:dyDescent="0.3">
      <c r="A1309">
        <v>1308</v>
      </c>
      <c r="B1309" t="s">
        <v>19</v>
      </c>
      <c r="C1309" t="s">
        <v>19</v>
      </c>
      <c r="D1309">
        <v>1308</v>
      </c>
      <c r="E1309" t="s">
        <v>20</v>
      </c>
      <c r="F1309">
        <v>23363</v>
      </c>
      <c r="G1309">
        <v>1308</v>
      </c>
      <c r="H1309">
        <v>2</v>
      </c>
      <c r="I1309" t="str">
        <f t="shared" si="20"/>
        <v>Small</v>
      </c>
      <c r="J1309" t="s">
        <v>3446</v>
      </c>
      <c r="K1309" t="s">
        <v>3447</v>
      </c>
      <c r="L1309" t="s">
        <v>1032</v>
      </c>
      <c r="M1309" t="s">
        <v>1033</v>
      </c>
      <c r="N1309" t="s">
        <v>3448</v>
      </c>
      <c r="O1309" t="s">
        <v>3449</v>
      </c>
      <c r="P1309">
        <v>329.82870000000003</v>
      </c>
      <c r="Q1309">
        <v>8642221</v>
      </c>
      <c r="R1309" t="s">
        <v>516</v>
      </c>
      <c r="S1309">
        <v>2</v>
      </c>
    </row>
    <row r="1310" spans="1:19" x14ac:dyDescent="0.3">
      <c r="A1310">
        <v>1309</v>
      </c>
      <c r="B1310" t="s">
        <v>19</v>
      </c>
      <c r="C1310" t="s">
        <v>19</v>
      </c>
      <c r="D1310">
        <v>1309</v>
      </c>
      <c r="E1310" t="s">
        <v>20</v>
      </c>
      <c r="F1310">
        <v>23550</v>
      </c>
      <c r="G1310">
        <v>1309</v>
      </c>
      <c r="H1310">
        <v>25</v>
      </c>
      <c r="I1310" t="str">
        <f t="shared" si="20"/>
        <v>Small</v>
      </c>
      <c r="J1310" t="s">
        <v>3450</v>
      </c>
      <c r="K1310" t="s">
        <v>3451</v>
      </c>
      <c r="L1310" t="s">
        <v>154</v>
      </c>
      <c r="M1310" t="s">
        <v>155</v>
      </c>
      <c r="N1310" t="s">
        <v>3452</v>
      </c>
      <c r="O1310" t="s">
        <v>3453</v>
      </c>
      <c r="P1310">
        <v>329.67559999999997</v>
      </c>
      <c r="Q1310">
        <v>24912093</v>
      </c>
      <c r="R1310" t="s">
        <v>467</v>
      </c>
      <c r="S1310">
        <v>2</v>
      </c>
    </row>
    <row r="1311" spans="1:19" x14ac:dyDescent="0.3">
      <c r="A1311">
        <v>1310</v>
      </c>
      <c r="B1311" t="s">
        <v>19</v>
      </c>
      <c r="C1311" t="s">
        <v>19</v>
      </c>
      <c r="D1311">
        <v>1310</v>
      </c>
      <c r="E1311" t="s">
        <v>20</v>
      </c>
      <c r="F1311">
        <v>23227</v>
      </c>
      <c r="G1311">
        <v>1310</v>
      </c>
      <c r="H1311">
        <v>34</v>
      </c>
      <c r="I1311" t="str">
        <f t="shared" si="20"/>
        <v>Small</v>
      </c>
      <c r="J1311" t="s">
        <v>3454</v>
      </c>
      <c r="K1311" t="s">
        <v>3455</v>
      </c>
      <c r="L1311" t="s">
        <v>185</v>
      </c>
      <c r="M1311" t="s">
        <v>186</v>
      </c>
      <c r="N1311" t="s">
        <v>185</v>
      </c>
      <c r="O1311" t="s">
        <v>179</v>
      </c>
      <c r="P1311">
        <v>329.53620000000001</v>
      </c>
      <c r="Q1311">
        <v>12947510</v>
      </c>
      <c r="R1311" t="s">
        <v>49</v>
      </c>
      <c r="S1311">
        <v>2</v>
      </c>
    </row>
    <row r="1312" spans="1:19" x14ac:dyDescent="0.3">
      <c r="A1312">
        <v>1311</v>
      </c>
      <c r="B1312" t="s">
        <v>19</v>
      </c>
      <c r="C1312" t="s">
        <v>19</v>
      </c>
      <c r="D1312">
        <v>1311</v>
      </c>
      <c r="E1312" t="s">
        <v>20</v>
      </c>
      <c r="F1312">
        <v>26084</v>
      </c>
      <c r="G1312">
        <v>1311</v>
      </c>
      <c r="H1312">
        <v>16</v>
      </c>
      <c r="I1312" t="str">
        <f t="shared" si="20"/>
        <v>Small</v>
      </c>
      <c r="J1312" t="s">
        <v>3456</v>
      </c>
      <c r="K1312" t="s">
        <v>3457</v>
      </c>
      <c r="L1312" t="s">
        <v>23</v>
      </c>
      <c r="M1312" t="s">
        <v>24</v>
      </c>
      <c r="N1312" t="s">
        <v>504</v>
      </c>
      <c r="O1312" t="s">
        <v>26</v>
      </c>
      <c r="P1312">
        <v>329.19549999999998</v>
      </c>
      <c r="Q1312">
        <v>5467255</v>
      </c>
      <c r="R1312" t="s">
        <v>27</v>
      </c>
      <c r="S1312">
        <v>1</v>
      </c>
    </row>
    <row r="1313" spans="1:19" x14ac:dyDescent="0.3">
      <c r="A1313">
        <v>1312</v>
      </c>
      <c r="B1313" t="s">
        <v>19</v>
      </c>
      <c r="C1313" t="s">
        <v>19</v>
      </c>
      <c r="D1313">
        <v>1312</v>
      </c>
      <c r="E1313" t="s">
        <v>20</v>
      </c>
      <c r="F1313">
        <v>23146</v>
      </c>
      <c r="G1313">
        <v>1312</v>
      </c>
      <c r="H1313">
        <v>25</v>
      </c>
      <c r="I1313" t="str">
        <f t="shared" si="20"/>
        <v>Small</v>
      </c>
      <c r="J1313" t="s">
        <v>3458</v>
      </c>
      <c r="K1313" t="s">
        <v>3459</v>
      </c>
      <c r="L1313" t="s">
        <v>23</v>
      </c>
      <c r="M1313" t="s">
        <v>24</v>
      </c>
      <c r="N1313" t="s">
        <v>1192</v>
      </c>
      <c r="O1313" t="s">
        <v>60</v>
      </c>
      <c r="P1313">
        <v>328.6481</v>
      </c>
      <c r="Q1313">
        <v>5654859</v>
      </c>
      <c r="R1313" t="s">
        <v>274</v>
      </c>
      <c r="S1313">
        <v>2</v>
      </c>
    </row>
    <row r="1314" spans="1:19" x14ac:dyDescent="0.3">
      <c r="A1314">
        <v>1313</v>
      </c>
      <c r="B1314" t="s">
        <v>19</v>
      </c>
      <c r="C1314" t="s">
        <v>19</v>
      </c>
      <c r="D1314">
        <v>1313</v>
      </c>
      <c r="E1314" t="s">
        <v>20</v>
      </c>
      <c r="F1314">
        <v>23549</v>
      </c>
      <c r="G1314">
        <v>1313</v>
      </c>
      <c r="H1314">
        <v>77</v>
      </c>
      <c r="I1314" t="str">
        <f t="shared" si="20"/>
        <v>Medium</v>
      </c>
      <c r="J1314" t="s">
        <v>3460</v>
      </c>
      <c r="K1314" t="s">
        <v>3461</v>
      </c>
      <c r="L1314" t="s">
        <v>257</v>
      </c>
      <c r="M1314" t="s">
        <v>258</v>
      </c>
      <c r="N1314" t="s">
        <v>259</v>
      </c>
      <c r="O1314" t="s">
        <v>259</v>
      </c>
      <c r="P1314">
        <v>327.6558</v>
      </c>
      <c r="Q1314">
        <v>4195000</v>
      </c>
      <c r="R1314" t="s">
        <v>42</v>
      </c>
      <c r="S1314">
        <v>2</v>
      </c>
    </row>
    <row r="1315" spans="1:19" x14ac:dyDescent="0.3">
      <c r="A1315">
        <v>1314</v>
      </c>
      <c r="B1315" t="s">
        <v>19</v>
      </c>
      <c r="C1315" t="s">
        <v>19</v>
      </c>
      <c r="D1315">
        <v>1314</v>
      </c>
      <c r="E1315" t="s">
        <v>20</v>
      </c>
      <c r="F1315">
        <v>23359</v>
      </c>
      <c r="G1315">
        <v>1314</v>
      </c>
      <c r="H1315">
        <v>26</v>
      </c>
      <c r="I1315" t="str">
        <f t="shared" si="20"/>
        <v>Small</v>
      </c>
      <c r="J1315" t="s">
        <v>3462</v>
      </c>
      <c r="K1315" t="s">
        <v>3463</v>
      </c>
      <c r="L1315" t="s">
        <v>154</v>
      </c>
      <c r="M1315" t="s">
        <v>155</v>
      </c>
      <c r="N1315" t="s">
        <v>519</v>
      </c>
      <c r="O1315" t="s">
        <v>520</v>
      </c>
      <c r="P1315">
        <v>327.39879999999999</v>
      </c>
      <c r="Q1315">
        <v>5120674</v>
      </c>
      <c r="R1315" t="s">
        <v>128</v>
      </c>
      <c r="S1315">
        <v>2</v>
      </c>
    </row>
    <row r="1316" spans="1:19" x14ac:dyDescent="0.3">
      <c r="A1316">
        <v>1315</v>
      </c>
      <c r="B1316" t="s">
        <v>19</v>
      </c>
      <c r="C1316" t="s">
        <v>19</v>
      </c>
      <c r="D1316">
        <v>1315</v>
      </c>
      <c r="E1316" t="s">
        <v>20</v>
      </c>
      <c r="F1316">
        <v>21631</v>
      </c>
      <c r="G1316">
        <v>1315</v>
      </c>
      <c r="H1316">
        <v>49</v>
      </c>
      <c r="I1316" t="str">
        <f t="shared" si="20"/>
        <v>Small</v>
      </c>
      <c r="J1316" t="s">
        <v>3464</v>
      </c>
      <c r="K1316" t="s">
        <v>3465</v>
      </c>
      <c r="L1316" t="s">
        <v>23</v>
      </c>
      <c r="M1316" t="s">
        <v>24</v>
      </c>
      <c r="N1316" t="s">
        <v>352</v>
      </c>
      <c r="O1316" t="s">
        <v>60</v>
      </c>
      <c r="P1316">
        <v>327.29539999999997</v>
      </c>
      <c r="Q1316">
        <v>51749400</v>
      </c>
      <c r="R1316" t="s">
        <v>182</v>
      </c>
      <c r="S1316">
        <v>3</v>
      </c>
    </row>
    <row r="1317" spans="1:19" x14ac:dyDescent="0.3">
      <c r="A1317">
        <v>1316</v>
      </c>
      <c r="B1317" t="s">
        <v>19</v>
      </c>
      <c r="C1317" t="s">
        <v>19</v>
      </c>
      <c r="D1317">
        <v>1316</v>
      </c>
      <c r="E1317" t="s">
        <v>20</v>
      </c>
      <c r="F1317">
        <v>26102</v>
      </c>
      <c r="G1317">
        <v>1316</v>
      </c>
      <c r="H1317">
        <v>14</v>
      </c>
      <c r="I1317" t="str">
        <f t="shared" si="20"/>
        <v>Small</v>
      </c>
      <c r="J1317" t="s">
        <v>3466</v>
      </c>
      <c r="K1317" t="s">
        <v>3467</v>
      </c>
      <c r="L1317" t="s">
        <v>23</v>
      </c>
      <c r="M1317" t="s">
        <v>24</v>
      </c>
      <c r="N1317" t="s">
        <v>60</v>
      </c>
      <c r="O1317" t="s">
        <v>60</v>
      </c>
      <c r="P1317">
        <v>327.12369999999999</v>
      </c>
      <c r="Q1317">
        <v>3821365</v>
      </c>
      <c r="R1317" t="s">
        <v>151</v>
      </c>
      <c r="S1317">
        <v>1</v>
      </c>
    </row>
    <row r="1318" spans="1:19" x14ac:dyDescent="0.3">
      <c r="A1318">
        <v>1317</v>
      </c>
      <c r="B1318" t="s">
        <v>19</v>
      </c>
      <c r="C1318" t="s">
        <v>19</v>
      </c>
      <c r="D1318">
        <v>1317</v>
      </c>
      <c r="E1318" t="s">
        <v>20</v>
      </c>
      <c r="F1318">
        <v>21402</v>
      </c>
      <c r="G1318">
        <v>1317</v>
      </c>
      <c r="H1318">
        <v>69</v>
      </c>
      <c r="I1318" t="str">
        <f t="shared" si="20"/>
        <v>Medium</v>
      </c>
      <c r="J1318" t="s">
        <v>3468</v>
      </c>
      <c r="K1318" t="s">
        <v>3469</v>
      </c>
      <c r="L1318" t="s">
        <v>257</v>
      </c>
      <c r="M1318" t="s">
        <v>258</v>
      </c>
      <c r="N1318" t="s">
        <v>3470</v>
      </c>
      <c r="O1318" t="s">
        <v>3471</v>
      </c>
      <c r="P1318">
        <v>326.87240000000003</v>
      </c>
      <c r="Q1318">
        <v>32628733</v>
      </c>
      <c r="R1318" t="s">
        <v>238</v>
      </c>
      <c r="S1318">
        <v>3</v>
      </c>
    </row>
    <row r="1319" spans="1:19" x14ac:dyDescent="0.3">
      <c r="A1319">
        <v>1318</v>
      </c>
      <c r="B1319" t="s">
        <v>19</v>
      </c>
      <c r="C1319" t="s">
        <v>19</v>
      </c>
      <c r="D1319">
        <v>1318</v>
      </c>
      <c r="E1319" t="s">
        <v>20</v>
      </c>
      <c r="F1319">
        <v>21514</v>
      </c>
      <c r="G1319">
        <v>1318</v>
      </c>
      <c r="H1319">
        <v>96</v>
      </c>
      <c r="I1319" t="str">
        <f t="shared" si="20"/>
        <v>Medium</v>
      </c>
      <c r="J1319" t="s">
        <v>3472</v>
      </c>
      <c r="K1319" t="s">
        <v>3473</v>
      </c>
      <c r="L1319" t="s">
        <v>195</v>
      </c>
      <c r="M1319" t="s">
        <v>196</v>
      </c>
      <c r="N1319" t="s">
        <v>2060</v>
      </c>
      <c r="O1319" t="s">
        <v>2061</v>
      </c>
      <c r="P1319">
        <v>326.19940000000003</v>
      </c>
      <c r="Q1319">
        <v>15629281</v>
      </c>
      <c r="R1319" t="s">
        <v>42</v>
      </c>
      <c r="S1319">
        <v>3</v>
      </c>
    </row>
    <row r="1320" spans="1:19" x14ac:dyDescent="0.3">
      <c r="A1320">
        <v>1319</v>
      </c>
      <c r="B1320" t="s">
        <v>19</v>
      </c>
      <c r="C1320" t="s">
        <v>19</v>
      </c>
      <c r="D1320">
        <v>1319</v>
      </c>
      <c r="E1320" t="s">
        <v>20</v>
      </c>
      <c r="F1320">
        <v>25051</v>
      </c>
      <c r="G1320">
        <v>1319</v>
      </c>
      <c r="H1320">
        <v>25</v>
      </c>
      <c r="I1320" t="str">
        <f t="shared" si="20"/>
        <v>Small</v>
      </c>
      <c r="J1320" t="s">
        <v>3474</v>
      </c>
      <c r="K1320" t="s">
        <v>3475</v>
      </c>
      <c r="L1320" t="s">
        <v>23</v>
      </c>
      <c r="M1320" t="s">
        <v>24</v>
      </c>
      <c r="N1320" t="s">
        <v>504</v>
      </c>
      <c r="O1320" t="s">
        <v>26</v>
      </c>
      <c r="P1320">
        <v>325.68079999999998</v>
      </c>
      <c r="Q1320">
        <v>2449010</v>
      </c>
      <c r="R1320" t="s">
        <v>151</v>
      </c>
      <c r="S1320">
        <v>1</v>
      </c>
    </row>
    <row r="1321" spans="1:19" x14ac:dyDescent="0.3">
      <c r="A1321">
        <v>1320</v>
      </c>
      <c r="B1321" t="s">
        <v>19</v>
      </c>
      <c r="C1321" t="s">
        <v>19</v>
      </c>
      <c r="D1321">
        <v>1320</v>
      </c>
      <c r="E1321" t="s">
        <v>20</v>
      </c>
      <c r="F1321">
        <v>26534</v>
      </c>
      <c r="G1321">
        <v>1320</v>
      </c>
      <c r="H1321">
        <v>26</v>
      </c>
      <c r="I1321" t="str">
        <f t="shared" si="20"/>
        <v>Small</v>
      </c>
      <c r="J1321" t="s">
        <v>3476</v>
      </c>
      <c r="K1321" t="s">
        <v>3477</v>
      </c>
      <c r="L1321" t="s">
        <v>23</v>
      </c>
      <c r="M1321" t="s">
        <v>24</v>
      </c>
      <c r="N1321" t="s">
        <v>1978</v>
      </c>
      <c r="O1321" t="s">
        <v>26</v>
      </c>
      <c r="P1321">
        <v>325.48509999999999</v>
      </c>
      <c r="Q1321">
        <v>3898920</v>
      </c>
      <c r="R1321" t="s">
        <v>144</v>
      </c>
      <c r="S1321">
        <v>1</v>
      </c>
    </row>
    <row r="1322" spans="1:19" x14ac:dyDescent="0.3">
      <c r="A1322">
        <v>1321</v>
      </c>
      <c r="B1322" t="s">
        <v>19</v>
      </c>
      <c r="C1322" t="s">
        <v>19</v>
      </c>
      <c r="D1322">
        <v>1321</v>
      </c>
      <c r="E1322" t="s">
        <v>20</v>
      </c>
      <c r="F1322">
        <v>19560</v>
      </c>
      <c r="G1322">
        <v>1321</v>
      </c>
      <c r="H1322">
        <v>185</v>
      </c>
      <c r="I1322" t="str">
        <f t="shared" si="20"/>
        <v>Medium</v>
      </c>
      <c r="J1322" t="s">
        <v>3478</v>
      </c>
      <c r="K1322" t="s">
        <v>3479</v>
      </c>
      <c r="L1322" t="s">
        <v>33</v>
      </c>
      <c r="M1322" t="s">
        <v>34</v>
      </c>
      <c r="N1322" t="s">
        <v>2021</v>
      </c>
      <c r="O1322" t="s">
        <v>36</v>
      </c>
      <c r="P1322">
        <v>325.43700000000001</v>
      </c>
      <c r="Q1322">
        <v>18012459</v>
      </c>
      <c r="R1322" t="s">
        <v>144</v>
      </c>
      <c r="S1322">
        <v>4</v>
      </c>
    </row>
    <row r="1323" spans="1:19" x14ac:dyDescent="0.3">
      <c r="A1323">
        <v>1322</v>
      </c>
      <c r="B1323" t="s">
        <v>19</v>
      </c>
      <c r="C1323" t="s">
        <v>19</v>
      </c>
      <c r="D1323">
        <v>1322</v>
      </c>
      <c r="E1323" t="s">
        <v>20</v>
      </c>
      <c r="F1323">
        <v>23692</v>
      </c>
      <c r="G1323">
        <v>1322</v>
      </c>
      <c r="H1323">
        <v>84</v>
      </c>
      <c r="I1323" t="str">
        <f t="shared" si="20"/>
        <v>Medium</v>
      </c>
      <c r="J1323" t="s">
        <v>3480</v>
      </c>
      <c r="K1323" t="s">
        <v>3481</v>
      </c>
      <c r="L1323" t="s">
        <v>547</v>
      </c>
      <c r="M1323" t="s">
        <v>548</v>
      </c>
      <c r="N1323" t="s">
        <v>3482</v>
      </c>
      <c r="O1323" t="s">
        <v>549</v>
      </c>
      <c r="P1323">
        <v>325.42669999999998</v>
      </c>
      <c r="Q1323">
        <v>94644838</v>
      </c>
      <c r="R1323" t="s">
        <v>61</v>
      </c>
      <c r="S1323">
        <v>2</v>
      </c>
    </row>
    <row r="1324" spans="1:19" x14ac:dyDescent="0.3">
      <c r="A1324">
        <v>1323</v>
      </c>
      <c r="B1324" t="s">
        <v>19</v>
      </c>
      <c r="C1324" t="s">
        <v>19</v>
      </c>
      <c r="D1324">
        <v>1323</v>
      </c>
      <c r="E1324" t="s">
        <v>20</v>
      </c>
      <c r="F1324">
        <v>7732</v>
      </c>
      <c r="G1324">
        <v>1323</v>
      </c>
      <c r="H1324">
        <v>56</v>
      </c>
      <c r="I1324" t="str">
        <f t="shared" si="20"/>
        <v>Medium</v>
      </c>
      <c r="J1324" t="s">
        <v>3483</v>
      </c>
      <c r="K1324" t="s">
        <v>3484</v>
      </c>
      <c r="L1324" t="s">
        <v>154</v>
      </c>
      <c r="M1324" t="s">
        <v>155</v>
      </c>
      <c r="N1324" t="s">
        <v>1295</v>
      </c>
      <c r="O1324" t="s">
        <v>520</v>
      </c>
      <c r="P1324">
        <v>325.41730000000001</v>
      </c>
      <c r="Q1324">
        <v>8317218</v>
      </c>
      <c r="R1324" t="s">
        <v>37</v>
      </c>
      <c r="S1324">
        <v>4</v>
      </c>
    </row>
    <row r="1325" spans="1:19" x14ac:dyDescent="0.3">
      <c r="A1325">
        <v>1324</v>
      </c>
      <c r="B1325" t="s">
        <v>19</v>
      </c>
      <c r="C1325" t="s">
        <v>19</v>
      </c>
      <c r="D1325">
        <v>1324</v>
      </c>
      <c r="E1325" t="s">
        <v>20</v>
      </c>
      <c r="F1325">
        <v>25245</v>
      </c>
      <c r="G1325">
        <v>1324</v>
      </c>
      <c r="H1325">
        <v>28</v>
      </c>
      <c r="I1325" t="str">
        <f t="shared" si="20"/>
        <v>Small</v>
      </c>
      <c r="J1325" t="s">
        <v>3485</v>
      </c>
      <c r="K1325" t="s">
        <v>3486</v>
      </c>
      <c r="L1325" t="s">
        <v>246</v>
      </c>
      <c r="M1325" t="s">
        <v>247</v>
      </c>
      <c r="N1325" t="s">
        <v>3487</v>
      </c>
      <c r="O1325" t="s">
        <v>580</v>
      </c>
      <c r="P1325">
        <v>325.41829999999999</v>
      </c>
      <c r="Q1325">
        <v>8290578</v>
      </c>
      <c r="R1325" t="s">
        <v>144</v>
      </c>
      <c r="S1325">
        <v>1</v>
      </c>
    </row>
    <row r="1326" spans="1:19" x14ac:dyDescent="0.3">
      <c r="A1326">
        <v>1325</v>
      </c>
      <c r="B1326" t="s">
        <v>19</v>
      </c>
      <c r="C1326" t="s">
        <v>19</v>
      </c>
      <c r="D1326">
        <v>1325</v>
      </c>
      <c r="E1326" t="s">
        <v>20</v>
      </c>
      <c r="F1326">
        <v>5217</v>
      </c>
      <c r="G1326">
        <v>1325</v>
      </c>
      <c r="H1326">
        <v>25</v>
      </c>
      <c r="I1326" t="str">
        <f t="shared" si="20"/>
        <v>Small</v>
      </c>
      <c r="J1326" t="s">
        <v>3488</v>
      </c>
      <c r="K1326" t="s">
        <v>3489</v>
      </c>
      <c r="L1326" t="s">
        <v>311</v>
      </c>
      <c r="M1326" t="s">
        <v>369</v>
      </c>
      <c r="N1326" t="s">
        <v>784</v>
      </c>
      <c r="O1326" t="s">
        <v>370</v>
      </c>
      <c r="P1326">
        <v>325.22399999999999</v>
      </c>
      <c r="Q1326">
        <v>4328096</v>
      </c>
      <c r="R1326" t="s">
        <v>128</v>
      </c>
      <c r="S1326">
        <v>3</v>
      </c>
    </row>
    <row r="1327" spans="1:19" x14ac:dyDescent="0.3">
      <c r="A1327">
        <v>1326</v>
      </c>
      <c r="B1327" t="s">
        <v>19</v>
      </c>
      <c r="C1327" t="s">
        <v>19</v>
      </c>
      <c r="D1327">
        <v>1326</v>
      </c>
      <c r="E1327" t="s">
        <v>20</v>
      </c>
      <c r="F1327">
        <v>25537</v>
      </c>
      <c r="G1327">
        <v>1326</v>
      </c>
      <c r="H1327">
        <v>80</v>
      </c>
      <c r="I1327" t="str">
        <f t="shared" si="20"/>
        <v>Medium</v>
      </c>
      <c r="J1327" t="s">
        <v>3490</v>
      </c>
      <c r="K1327" t="s">
        <v>3491</v>
      </c>
      <c r="L1327" t="s">
        <v>23</v>
      </c>
      <c r="M1327" t="s">
        <v>24</v>
      </c>
      <c r="N1327" t="s">
        <v>2894</v>
      </c>
      <c r="O1327" t="s">
        <v>60</v>
      </c>
      <c r="P1327">
        <v>324.76490000000001</v>
      </c>
      <c r="Q1327">
        <v>3947459</v>
      </c>
      <c r="R1327" t="s">
        <v>144</v>
      </c>
      <c r="S1327">
        <v>1</v>
      </c>
    </row>
    <row r="1328" spans="1:19" x14ac:dyDescent="0.3">
      <c r="A1328">
        <v>1327</v>
      </c>
      <c r="B1328" t="s">
        <v>19</v>
      </c>
      <c r="C1328" t="s">
        <v>19</v>
      </c>
      <c r="D1328">
        <v>1327</v>
      </c>
      <c r="E1328" t="s">
        <v>20</v>
      </c>
      <c r="F1328">
        <v>20943</v>
      </c>
      <c r="G1328">
        <v>1327</v>
      </c>
      <c r="H1328">
        <v>645</v>
      </c>
      <c r="I1328" t="str">
        <f t="shared" si="20"/>
        <v>Enterprise</v>
      </c>
      <c r="J1328" t="s">
        <v>3492</v>
      </c>
      <c r="K1328" t="s">
        <v>3493</v>
      </c>
      <c r="L1328" t="s">
        <v>23</v>
      </c>
      <c r="M1328" t="s">
        <v>24</v>
      </c>
      <c r="N1328" t="s">
        <v>854</v>
      </c>
      <c r="O1328" t="s">
        <v>60</v>
      </c>
      <c r="P1328">
        <v>324.42759999999998</v>
      </c>
      <c r="Q1328">
        <v>21780130</v>
      </c>
      <c r="R1328" t="s">
        <v>30</v>
      </c>
      <c r="S1328">
        <v>4</v>
      </c>
    </row>
    <row r="1329" spans="1:19" x14ac:dyDescent="0.3">
      <c r="A1329">
        <v>1328</v>
      </c>
      <c r="B1329" t="s">
        <v>19</v>
      </c>
      <c r="C1329" t="s">
        <v>19</v>
      </c>
      <c r="D1329">
        <v>1328</v>
      </c>
      <c r="E1329" t="s">
        <v>20</v>
      </c>
      <c r="F1329">
        <v>26203</v>
      </c>
      <c r="G1329">
        <v>1328</v>
      </c>
      <c r="H1329">
        <v>40</v>
      </c>
      <c r="I1329" t="str">
        <f t="shared" si="20"/>
        <v>Small</v>
      </c>
      <c r="J1329" t="s">
        <v>3494</v>
      </c>
      <c r="K1329" t="s">
        <v>3495</v>
      </c>
      <c r="L1329" t="s">
        <v>530</v>
      </c>
      <c r="M1329" t="s">
        <v>531</v>
      </c>
      <c r="N1329" t="s">
        <v>2378</v>
      </c>
      <c r="O1329" t="s">
        <v>2379</v>
      </c>
      <c r="P1329">
        <v>324.39280000000002</v>
      </c>
      <c r="Q1329">
        <v>3683581</v>
      </c>
      <c r="R1329" t="s">
        <v>151</v>
      </c>
      <c r="S1329">
        <v>1</v>
      </c>
    </row>
    <row r="1330" spans="1:19" x14ac:dyDescent="0.3">
      <c r="A1330">
        <v>1329</v>
      </c>
      <c r="B1330" t="s">
        <v>19</v>
      </c>
      <c r="C1330" t="s">
        <v>19</v>
      </c>
      <c r="D1330">
        <v>1329</v>
      </c>
      <c r="E1330" t="s">
        <v>20</v>
      </c>
      <c r="F1330">
        <v>22122</v>
      </c>
      <c r="G1330">
        <v>1329</v>
      </c>
      <c r="H1330">
        <v>64</v>
      </c>
      <c r="I1330" t="str">
        <f t="shared" si="20"/>
        <v>Medium</v>
      </c>
      <c r="J1330" t="s">
        <v>3496</v>
      </c>
      <c r="K1330" t="s">
        <v>3497</v>
      </c>
      <c r="L1330" t="s">
        <v>154</v>
      </c>
      <c r="M1330" t="s">
        <v>155</v>
      </c>
      <c r="N1330" t="s">
        <v>778</v>
      </c>
      <c r="O1330" t="s">
        <v>3498</v>
      </c>
      <c r="P1330">
        <v>324.28399999999999</v>
      </c>
      <c r="Q1330">
        <v>21393912</v>
      </c>
      <c r="R1330" t="s">
        <v>428</v>
      </c>
      <c r="S1330">
        <v>3</v>
      </c>
    </row>
    <row r="1331" spans="1:19" x14ac:dyDescent="0.3">
      <c r="A1331">
        <v>1330</v>
      </c>
      <c r="B1331" t="s">
        <v>19</v>
      </c>
      <c r="C1331" t="s">
        <v>19</v>
      </c>
      <c r="D1331">
        <v>1330</v>
      </c>
      <c r="E1331" t="s">
        <v>20</v>
      </c>
      <c r="F1331">
        <v>24151</v>
      </c>
      <c r="G1331">
        <v>1330</v>
      </c>
      <c r="H1331">
        <v>37</v>
      </c>
      <c r="I1331" t="str">
        <f t="shared" si="20"/>
        <v>Small</v>
      </c>
      <c r="J1331" t="s">
        <v>3499</v>
      </c>
      <c r="K1331" t="s">
        <v>3500</v>
      </c>
      <c r="L1331" t="s">
        <v>547</v>
      </c>
      <c r="M1331" t="s">
        <v>548</v>
      </c>
      <c r="N1331" t="s">
        <v>3501</v>
      </c>
      <c r="O1331" t="s">
        <v>549</v>
      </c>
      <c r="P1331">
        <v>324.0471</v>
      </c>
      <c r="Q1331">
        <v>30180163</v>
      </c>
      <c r="R1331" t="s">
        <v>37</v>
      </c>
      <c r="S1331">
        <v>2</v>
      </c>
    </row>
    <row r="1332" spans="1:19" x14ac:dyDescent="0.3">
      <c r="A1332">
        <v>1331</v>
      </c>
      <c r="B1332" t="s">
        <v>19</v>
      </c>
      <c r="C1332" t="s">
        <v>19</v>
      </c>
      <c r="D1332">
        <v>1331</v>
      </c>
      <c r="E1332" t="s">
        <v>20</v>
      </c>
      <c r="F1332">
        <v>25842</v>
      </c>
      <c r="G1332">
        <v>1331</v>
      </c>
      <c r="H1332">
        <v>35</v>
      </c>
      <c r="I1332" t="str">
        <f t="shared" si="20"/>
        <v>Small</v>
      </c>
      <c r="J1332" t="s">
        <v>3502</v>
      </c>
      <c r="K1332" t="s">
        <v>3503</v>
      </c>
      <c r="L1332" t="s">
        <v>131</v>
      </c>
      <c r="M1332" t="s">
        <v>132</v>
      </c>
      <c r="N1332" t="s">
        <v>697</v>
      </c>
      <c r="O1332" t="s">
        <v>698</v>
      </c>
      <c r="P1332">
        <v>324.01159999999999</v>
      </c>
      <c r="Q1332">
        <v>3919110</v>
      </c>
      <c r="R1332" t="s">
        <v>118</v>
      </c>
      <c r="S1332">
        <v>1</v>
      </c>
    </row>
    <row r="1333" spans="1:19" x14ac:dyDescent="0.3">
      <c r="A1333">
        <v>1332</v>
      </c>
      <c r="B1333" t="s">
        <v>19</v>
      </c>
      <c r="C1333" t="s">
        <v>19</v>
      </c>
      <c r="D1333">
        <v>1332</v>
      </c>
      <c r="E1333" t="s">
        <v>20</v>
      </c>
      <c r="F1333">
        <v>20399</v>
      </c>
      <c r="G1333">
        <v>1332</v>
      </c>
      <c r="H1333">
        <v>987</v>
      </c>
      <c r="I1333" t="str">
        <f t="shared" si="20"/>
        <v>Enterprise</v>
      </c>
      <c r="J1333" t="s">
        <v>3504</v>
      </c>
      <c r="K1333" t="s">
        <v>3505</v>
      </c>
      <c r="L1333" t="s">
        <v>23</v>
      </c>
      <c r="M1333" t="s">
        <v>24</v>
      </c>
      <c r="N1333" t="s">
        <v>3506</v>
      </c>
      <c r="O1333" t="s">
        <v>26</v>
      </c>
      <c r="P1333">
        <v>323.96300000000002</v>
      </c>
      <c r="Q1333">
        <v>115749457</v>
      </c>
      <c r="R1333" t="s">
        <v>56</v>
      </c>
      <c r="S1333">
        <v>4</v>
      </c>
    </row>
    <row r="1334" spans="1:19" x14ac:dyDescent="0.3">
      <c r="A1334">
        <v>1333</v>
      </c>
      <c r="B1334" t="s">
        <v>19</v>
      </c>
      <c r="C1334" t="s">
        <v>19</v>
      </c>
      <c r="D1334">
        <v>1333</v>
      </c>
      <c r="E1334" t="s">
        <v>20</v>
      </c>
      <c r="F1334">
        <v>25599</v>
      </c>
      <c r="G1334">
        <v>1333</v>
      </c>
      <c r="H1334">
        <v>137</v>
      </c>
      <c r="I1334" t="str">
        <f t="shared" si="20"/>
        <v>Medium</v>
      </c>
      <c r="J1334" t="s">
        <v>3507</v>
      </c>
      <c r="K1334" t="s">
        <v>3508</v>
      </c>
      <c r="L1334" t="s">
        <v>95</v>
      </c>
      <c r="M1334" t="s">
        <v>96</v>
      </c>
      <c r="N1334" t="s">
        <v>442</v>
      </c>
      <c r="O1334" t="s">
        <v>150</v>
      </c>
      <c r="P1334">
        <v>323.9452</v>
      </c>
      <c r="Q1334">
        <v>2927405</v>
      </c>
      <c r="R1334" t="s">
        <v>449</v>
      </c>
      <c r="S1334">
        <v>1</v>
      </c>
    </row>
    <row r="1335" spans="1:19" x14ac:dyDescent="0.3">
      <c r="A1335">
        <v>1334</v>
      </c>
      <c r="B1335" t="s">
        <v>19</v>
      </c>
      <c r="C1335" t="s">
        <v>19</v>
      </c>
      <c r="D1335">
        <v>1334</v>
      </c>
      <c r="E1335" t="s">
        <v>20</v>
      </c>
      <c r="F1335">
        <v>154</v>
      </c>
      <c r="G1335">
        <v>1334</v>
      </c>
      <c r="H1335">
        <v>711</v>
      </c>
      <c r="I1335" t="str">
        <f t="shared" si="20"/>
        <v>Enterprise</v>
      </c>
      <c r="J1335" t="s">
        <v>3509</v>
      </c>
      <c r="K1335" t="s">
        <v>3510</v>
      </c>
      <c r="L1335" t="s">
        <v>95</v>
      </c>
      <c r="M1335" t="s">
        <v>96</v>
      </c>
      <c r="N1335" t="s">
        <v>147</v>
      </c>
      <c r="O1335" t="s">
        <v>147</v>
      </c>
      <c r="P1335">
        <v>323.7681</v>
      </c>
      <c r="Q1335">
        <v>17544000</v>
      </c>
      <c r="R1335" t="s">
        <v>27</v>
      </c>
      <c r="S1335">
        <v>5</v>
      </c>
    </row>
    <row r="1336" spans="1:19" x14ac:dyDescent="0.3">
      <c r="A1336">
        <v>1335</v>
      </c>
      <c r="B1336" t="s">
        <v>19</v>
      </c>
      <c r="C1336" t="s">
        <v>19</v>
      </c>
      <c r="D1336">
        <v>1335</v>
      </c>
      <c r="E1336" t="s">
        <v>20</v>
      </c>
      <c r="F1336">
        <v>24966</v>
      </c>
      <c r="G1336">
        <v>1335</v>
      </c>
      <c r="H1336">
        <v>250</v>
      </c>
      <c r="I1336" t="str">
        <f t="shared" si="20"/>
        <v>Large</v>
      </c>
      <c r="J1336" t="s">
        <v>3511</v>
      </c>
      <c r="K1336" t="s">
        <v>3512</v>
      </c>
      <c r="L1336" t="s">
        <v>33</v>
      </c>
      <c r="M1336" t="s">
        <v>34</v>
      </c>
      <c r="N1336" t="s">
        <v>830</v>
      </c>
      <c r="O1336" t="s">
        <v>36</v>
      </c>
      <c r="P1336">
        <v>323.68009999999998</v>
      </c>
      <c r="Q1336">
        <v>31183773</v>
      </c>
      <c r="R1336" t="s">
        <v>118</v>
      </c>
      <c r="S1336">
        <v>1</v>
      </c>
    </row>
    <row r="1337" spans="1:19" x14ac:dyDescent="0.3">
      <c r="A1337">
        <v>1336</v>
      </c>
      <c r="B1337" t="s">
        <v>19</v>
      </c>
      <c r="C1337" t="s">
        <v>19</v>
      </c>
      <c r="D1337">
        <v>1336</v>
      </c>
      <c r="E1337" t="s">
        <v>20</v>
      </c>
      <c r="F1337">
        <v>20980</v>
      </c>
      <c r="G1337">
        <v>1336</v>
      </c>
      <c r="H1337">
        <v>289</v>
      </c>
      <c r="I1337" t="str">
        <f t="shared" si="20"/>
        <v>Large</v>
      </c>
      <c r="J1337" t="s">
        <v>3513</v>
      </c>
      <c r="K1337" t="s">
        <v>3514</v>
      </c>
      <c r="L1337" t="s">
        <v>257</v>
      </c>
      <c r="M1337" t="s">
        <v>258</v>
      </c>
      <c r="N1337" t="s">
        <v>259</v>
      </c>
      <c r="O1337" t="s">
        <v>259</v>
      </c>
      <c r="P1337">
        <v>323.47739999999999</v>
      </c>
      <c r="Q1337">
        <v>108946356</v>
      </c>
      <c r="R1337" t="s">
        <v>121</v>
      </c>
      <c r="S1337">
        <v>3</v>
      </c>
    </row>
    <row r="1338" spans="1:19" x14ac:dyDescent="0.3">
      <c r="A1338">
        <v>1337</v>
      </c>
      <c r="B1338" t="s">
        <v>19</v>
      </c>
      <c r="C1338" t="s">
        <v>19</v>
      </c>
      <c r="D1338">
        <v>1337</v>
      </c>
      <c r="E1338" t="s">
        <v>20</v>
      </c>
      <c r="F1338">
        <v>20339</v>
      </c>
      <c r="G1338">
        <v>1337</v>
      </c>
      <c r="H1338">
        <v>179</v>
      </c>
      <c r="I1338" t="str">
        <f t="shared" si="20"/>
        <v>Medium</v>
      </c>
      <c r="J1338" t="s">
        <v>3515</v>
      </c>
      <c r="K1338" t="s">
        <v>3516</v>
      </c>
      <c r="L1338" t="s">
        <v>164</v>
      </c>
      <c r="M1338" t="s">
        <v>165</v>
      </c>
      <c r="N1338" t="s">
        <v>1126</v>
      </c>
      <c r="O1338" t="s">
        <v>167</v>
      </c>
      <c r="P1338">
        <v>323.1678</v>
      </c>
      <c r="Q1338">
        <v>52470768</v>
      </c>
      <c r="R1338" t="s">
        <v>467</v>
      </c>
      <c r="S1338">
        <v>4</v>
      </c>
    </row>
    <row r="1339" spans="1:19" x14ac:dyDescent="0.3">
      <c r="A1339">
        <v>1338</v>
      </c>
      <c r="B1339" t="s">
        <v>19</v>
      </c>
      <c r="C1339" t="s">
        <v>19</v>
      </c>
      <c r="D1339">
        <v>1338</v>
      </c>
      <c r="E1339" t="s">
        <v>20</v>
      </c>
      <c r="F1339">
        <v>21019</v>
      </c>
      <c r="G1339">
        <v>1338</v>
      </c>
      <c r="H1339">
        <v>58</v>
      </c>
      <c r="I1339" t="str">
        <f t="shared" si="20"/>
        <v>Medium</v>
      </c>
      <c r="J1339" t="s">
        <v>3517</v>
      </c>
      <c r="K1339" t="s">
        <v>3518</v>
      </c>
      <c r="L1339" t="s">
        <v>45</v>
      </c>
      <c r="M1339" t="s">
        <v>46</v>
      </c>
      <c r="N1339" t="s">
        <v>3519</v>
      </c>
      <c r="O1339" t="s">
        <v>48</v>
      </c>
      <c r="P1339">
        <v>323.09710000000001</v>
      </c>
      <c r="Q1339">
        <v>38198291</v>
      </c>
      <c r="R1339" t="s">
        <v>449</v>
      </c>
      <c r="S1339">
        <v>3</v>
      </c>
    </row>
    <row r="1340" spans="1:19" x14ac:dyDescent="0.3">
      <c r="A1340">
        <v>1339</v>
      </c>
      <c r="B1340" t="s">
        <v>19</v>
      </c>
      <c r="C1340" t="s">
        <v>19</v>
      </c>
      <c r="D1340">
        <v>1339</v>
      </c>
      <c r="E1340" t="s">
        <v>20</v>
      </c>
      <c r="F1340">
        <v>25410</v>
      </c>
      <c r="G1340">
        <v>1339</v>
      </c>
      <c r="H1340">
        <v>18</v>
      </c>
      <c r="I1340" t="str">
        <f t="shared" si="20"/>
        <v>Small</v>
      </c>
      <c r="J1340" t="s">
        <v>3520</v>
      </c>
      <c r="K1340" t="s">
        <v>3521</v>
      </c>
      <c r="L1340" t="s">
        <v>77</v>
      </c>
      <c r="M1340" t="s">
        <v>78</v>
      </c>
      <c r="N1340" t="s">
        <v>105</v>
      </c>
      <c r="O1340" t="s">
        <v>106</v>
      </c>
      <c r="P1340">
        <v>322.93700000000001</v>
      </c>
      <c r="Q1340">
        <v>3300600</v>
      </c>
      <c r="R1340" t="s">
        <v>238</v>
      </c>
      <c r="S1340">
        <v>1</v>
      </c>
    </row>
    <row r="1341" spans="1:19" x14ac:dyDescent="0.3">
      <c r="A1341">
        <v>1340</v>
      </c>
      <c r="B1341" t="s">
        <v>19</v>
      </c>
      <c r="C1341" t="s">
        <v>19</v>
      </c>
      <c r="D1341">
        <v>1340</v>
      </c>
      <c r="E1341" t="s">
        <v>20</v>
      </c>
      <c r="F1341">
        <v>21085</v>
      </c>
      <c r="G1341">
        <v>1340</v>
      </c>
      <c r="H1341">
        <v>36</v>
      </c>
      <c r="I1341" t="str">
        <f t="shared" si="20"/>
        <v>Small</v>
      </c>
      <c r="J1341" t="s">
        <v>3522</v>
      </c>
      <c r="K1341" t="s">
        <v>3523</v>
      </c>
      <c r="L1341" t="s">
        <v>309</v>
      </c>
      <c r="M1341" t="s">
        <v>310</v>
      </c>
      <c r="N1341" t="s">
        <v>311</v>
      </c>
      <c r="O1341" t="s">
        <v>36</v>
      </c>
      <c r="P1341">
        <v>322.8603</v>
      </c>
      <c r="Q1341">
        <v>7684125</v>
      </c>
      <c r="R1341" t="s">
        <v>37</v>
      </c>
      <c r="S1341">
        <v>3</v>
      </c>
    </row>
    <row r="1342" spans="1:19" x14ac:dyDescent="0.3">
      <c r="A1342">
        <v>1341</v>
      </c>
      <c r="B1342" t="s">
        <v>19</v>
      </c>
      <c r="C1342" t="s">
        <v>19</v>
      </c>
      <c r="D1342">
        <v>1341</v>
      </c>
      <c r="E1342" t="s">
        <v>20</v>
      </c>
      <c r="F1342">
        <v>23307</v>
      </c>
      <c r="G1342">
        <v>1341</v>
      </c>
      <c r="H1342">
        <v>70</v>
      </c>
      <c r="I1342" t="str">
        <f t="shared" si="20"/>
        <v>Medium</v>
      </c>
      <c r="J1342" t="s">
        <v>3524</v>
      </c>
      <c r="K1342" t="s">
        <v>3525</v>
      </c>
      <c r="L1342" t="s">
        <v>64</v>
      </c>
      <c r="M1342" t="s">
        <v>65</v>
      </c>
      <c r="N1342" t="s">
        <v>67</v>
      </c>
      <c r="O1342" t="s">
        <v>67</v>
      </c>
      <c r="P1342">
        <v>322.21910000000003</v>
      </c>
      <c r="Q1342">
        <v>3047024</v>
      </c>
      <c r="R1342" t="s">
        <v>666</v>
      </c>
      <c r="S1342">
        <v>2</v>
      </c>
    </row>
    <row r="1343" spans="1:19" x14ac:dyDescent="0.3">
      <c r="A1343">
        <v>1342</v>
      </c>
      <c r="B1343" t="s">
        <v>19</v>
      </c>
      <c r="C1343" t="s">
        <v>19</v>
      </c>
      <c r="D1343">
        <v>1342</v>
      </c>
      <c r="E1343" t="s">
        <v>20</v>
      </c>
      <c r="F1343">
        <v>19898</v>
      </c>
      <c r="G1343">
        <v>1342</v>
      </c>
      <c r="H1343">
        <v>28</v>
      </c>
      <c r="I1343" t="str">
        <f t="shared" si="20"/>
        <v>Small</v>
      </c>
      <c r="J1343" t="s">
        <v>3526</v>
      </c>
      <c r="K1343" t="s">
        <v>3527</v>
      </c>
      <c r="L1343" t="s">
        <v>246</v>
      </c>
      <c r="M1343" t="s">
        <v>247</v>
      </c>
      <c r="N1343" t="s">
        <v>1180</v>
      </c>
      <c r="O1343" t="s">
        <v>432</v>
      </c>
      <c r="P1343">
        <v>322.14800000000002</v>
      </c>
      <c r="Q1343">
        <v>18042689</v>
      </c>
      <c r="R1343" t="s">
        <v>467</v>
      </c>
      <c r="S1343">
        <v>4</v>
      </c>
    </row>
    <row r="1344" spans="1:19" x14ac:dyDescent="0.3">
      <c r="A1344">
        <v>1343</v>
      </c>
      <c r="B1344" t="s">
        <v>19</v>
      </c>
      <c r="C1344" t="s">
        <v>19</v>
      </c>
      <c r="D1344">
        <v>1343</v>
      </c>
      <c r="E1344" t="s">
        <v>20</v>
      </c>
      <c r="F1344">
        <v>1127</v>
      </c>
      <c r="G1344">
        <v>1343</v>
      </c>
      <c r="H1344">
        <v>45</v>
      </c>
      <c r="I1344" t="str">
        <f t="shared" si="20"/>
        <v>Small</v>
      </c>
      <c r="J1344" t="s">
        <v>3528</v>
      </c>
      <c r="K1344" t="s">
        <v>3529</v>
      </c>
      <c r="L1344" t="s">
        <v>731</v>
      </c>
      <c r="M1344" t="s">
        <v>732</v>
      </c>
      <c r="N1344" t="s">
        <v>734</v>
      </c>
      <c r="O1344" t="s">
        <v>734</v>
      </c>
      <c r="P1344">
        <v>322.0915</v>
      </c>
      <c r="Q1344">
        <v>7660033</v>
      </c>
      <c r="R1344" t="s">
        <v>144</v>
      </c>
      <c r="S1344">
        <v>4</v>
      </c>
    </row>
    <row r="1345" spans="1:19" x14ac:dyDescent="0.3">
      <c r="A1345">
        <v>1344</v>
      </c>
      <c r="B1345" t="s">
        <v>19</v>
      </c>
      <c r="C1345" t="s">
        <v>19</v>
      </c>
      <c r="D1345">
        <v>1344</v>
      </c>
      <c r="E1345" t="s">
        <v>20</v>
      </c>
      <c r="F1345">
        <v>25082</v>
      </c>
      <c r="G1345">
        <v>1344</v>
      </c>
      <c r="H1345">
        <v>14</v>
      </c>
      <c r="I1345" t="str">
        <f t="shared" si="20"/>
        <v>Small</v>
      </c>
      <c r="J1345" t="s">
        <v>3530</v>
      </c>
      <c r="K1345" t="s">
        <v>3531</v>
      </c>
      <c r="L1345" t="s">
        <v>185</v>
      </c>
      <c r="M1345" t="s">
        <v>186</v>
      </c>
      <c r="N1345" t="s">
        <v>3532</v>
      </c>
      <c r="O1345" t="s">
        <v>179</v>
      </c>
      <c r="P1345">
        <v>321.04329999999999</v>
      </c>
      <c r="Q1345">
        <v>16051867</v>
      </c>
      <c r="R1345" t="s">
        <v>467</v>
      </c>
      <c r="S1345">
        <v>1</v>
      </c>
    </row>
    <row r="1346" spans="1:19" x14ac:dyDescent="0.3">
      <c r="A1346">
        <v>1345</v>
      </c>
      <c r="B1346" t="s">
        <v>19</v>
      </c>
      <c r="C1346" t="s">
        <v>19</v>
      </c>
      <c r="D1346">
        <v>1345</v>
      </c>
      <c r="E1346" t="s">
        <v>20</v>
      </c>
      <c r="F1346">
        <v>19239</v>
      </c>
      <c r="G1346">
        <v>1345</v>
      </c>
      <c r="H1346">
        <v>44</v>
      </c>
      <c r="I1346" t="str">
        <f t="shared" si="20"/>
        <v>Small</v>
      </c>
      <c r="J1346" t="s">
        <v>3533</v>
      </c>
      <c r="K1346" t="s">
        <v>3534</v>
      </c>
      <c r="L1346" t="s">
        <v>77</v>
      </c>
      <c r="M1346" t="s">
        <v>78</v>
      </c>
      <c r="N1346" t="s">
        <v>3535</v>
      </c>
      <c r="O1346" t="s">
        <v>3536</v>
      </c>
      <c r="P1346">
        <v>321.01780000000002</v>
      </c>
      <c r="Q1346">
        <v>74997714</v>
      </c>
      <c r="R1346" t="s">
        <v>56</v>
      </c>
      <c r="S1346">
        <v>4</v>
      </c>
    </row>
    <row r="1347" spans="1:19" x14ac:dyDescent="0.3">
      <c r="A1347">
        <v>1346</v>
      </c>
      <c r="B1347" t="s">
        <v>19</v>
      </c>
      <c r="C1347" t="s">
        <v>19</v>
      </c>
      <c r="D1347">
        <v>1346</v>
      </c>
      <c r="E1347" t="s">
        <v>20</v>
      </c>
      <c r="F1347">
        <v>21937</v>
      </c>
      <c r="G1347">
        <v>1346</v>
      </c>
      <c r="H1347">
        <v>27</v>
      </c>
      <c r="I1347" t="str">
        <f t="shared" ref="I1347:I1410" si="21">IF(H1347&lt;=50,"Small",IF(H1347&lt;=200,"Medium",IF(H1347&lt;=500,"Large","Enterprise")))</f>
        <v>Small</v>
      </c>
      <c r="J1347" t="s">
        <v>3537</v>
      </c>
      <c r="K1347" t="s">
        <v>3538</v>
      </c>
      <c r="L1347" t="s">
        <v>52</v>
      </c>
      <c r="M1347" t="s">
        <v>53</v>
      </c>
      <c r="N1347" t="s">
        <v>3539</v>
      </c>
      <c r="O1347" t="s">
        <v>1741</v>
      </c>
      <c r="P1347">
        <v>320.34879999999998</v>
      </c>
      <c r="Q1347">
        <v>5061000</v>
      </c>
      <c r="R1347" t="s">
        <v>182</v>
      </c>
      <c r="S1347">
        <v>2</v>
      </c>
    </row>
    <row r="1348" spans="1:19" x14ac:dyDescent="0.3">
      <c r="A1348">
        <v>1347</v>
      </c>
      <c r="B1348" t="s">
        <v>19</v>
      </c>
      <c r="C1348" t="s">
        <v>19</v>
      </c>
      <c r="D1348">
        <v>1347</v>
      </c>
      <c r="E1348" t="s">
        <v>20</v>
      </c>
      <c r="F1348">
        <v>17606</v>
      </c>
      <c r="G1348">
        <v>1347</v>
      </c>
      <c r="H1348">
        <v>78</v>
      </c>
      <c r="I1348" t="str">
        <f t="shared" si="21"/>
        <v>Medium</v>
      </c>
      <c r="J1348" t="s">
        <v>3540</v>
      </c>
      <c r="K1348" t="s">
        <v>3541</v>
      </c>
      <c r="L1348" t="s">
        <v>23</v>
      </c>
      <c r="M1348" t="s">
        <v>24</v>
      </c>
      <c r="N1348" t="s">
        <v>277</v>
      </c>
      <c r="O1348" t="s">
        <v>277</v>
      </c>
      <c r="P1348">
        <v>319.62060000000002</v>
      </c>
      <c r="Q1348">
        <v>19823908</v>
      </c>
      <c r="R1348" t="s">
        <v>121</v>
      </c>
      <c r="S1348">
        <v>5</v>
      </c>
    </row>
    <row r="1349" spans="1:19" x14ac:dyDescent="0.3">
      <c r="A1349">
        <v>1348</v>
      </c>
      <c r="B1349" t="s">
        <v>19</v>
      </c>
      <c r="C1349" t="s">
        <v>19</v>
      </c>
      <c r="D1349">
        <v>1348</v>
      </c>
      <c r="E1349" t="s">
        <v>20</v>
      </c>
      <c r="F1349">
        <v>25155</v>
      </c>
      <c r="G1349">
        <v>1348</v>
      </c>
      <c r="H1349">
        <v>15</v>
      </c>
      <c r="I1349" t="str">
        <f t="shared" si="21"/>
        <v>Small</v>
      </c>
      <c r="J1349" t="s">
        <v>3542</v>
      </c>
      <c r="K1349" t="s">
        <v>3543</v>
      </c>
      <c r="L1349" t="s">
        <v>189</v>
      </c>
      <c r="M1349" t="s">
        <v>190</v>
      </c>
      <c r="N1349" t="s">
        <v>3544</v>
      </c>
      <c r="O1349" t="s">
        <v>3545</v>
      </c>
      <c r="P1349">
        <v>319.24740000000003</v>
      </c>
      <c r="Q1349">
        <v>2496832</v>
      </c>
      <c r="R1349" t="s">
        <v>182</v>
      </c>
      <c r="S1349">
        <v>1</v>
      </c>
    </row>
    <row r="1350" spans="1:19" x14ac:dyDescent="0.3">
      <c r="A1350">
        <v>1349</v>
      </c>
      <c r="B1350" t="s">
        <v>19</v>
      </c>
      <c r="C1350" t="s">
        <v>19</v>
      </c>
      <c r="D1350">
        <v>1349</v>
      </c>
      <c r="E1350" t="s">
        <v>20</v>
      </c>
      <c r="F1350">
        <v>21062</v>
      </c>
      <c r="G1350">
        <v>1349</v>
      </c>
      <c r="H1350">
        <v>26</v>
      </c>
      <c r="I1350" t="str">
        <f t="shared" si="21"/>
        <v>Small</v>
      </c>
      <c r="J1350" t="s">
        <v>3546</v>
      </c>
      <c r="K1350" t="s">
        <v>3547</v>
      </c>
      <c r="L1350" t="s">
        <v>530</v>
      </c>
      <c r="M1350" t="s">
        <v>531</v>
      </c>
      <c r="N1350" t="s">
        <v>1523</v>
      </c>
      <c r="O1350" t="s">
        <v>533</v>
      </c>
      <c r="P1350">
        <v>318.83870000000002</v>
      </c>
      <c r="Q1350">
        <v>4199909</v>
      </c>
      <c r="R1350" t="s">
        <v>42</v>
      </c>
      <c r="S1350">
        <v>3</v>
      </c>
    </row>
    <row r="1351" spans="1:19" x14ac:dyDescent="0.3">
      <c r="A1351">
        <v>1350</v>
      </c>
      <c r="B1351" t="s">
        <v>19</v>
      </c>
      <c r="C1351" t="s">
        <v>19</v>
      </c>
      <c r="D1351">
        <v>1350</v>
      </c>
      <c r="E1351" t="s">
        <v>20</v>
      </c>
      <c r="F1351">
        <v>25570</v>
      </c>
      <c r="G1351">
        <v>1350</v>
      </c>
      <c r="H1351">
        <v>5</v>
      </c>
      <c r="I1351" t="str">
        <f t="shared" si="21"/>
        <v>Small</v>
      </c>
      <c r="J1351" t="s">
        <v>3548</v>
      </c>
      <c r="K1351" t="s">
        <v>3549</v>
      </c>
      <c r="L1351" t="s">
        <v>131</v>
      </c>
      <c r="M1351" t="s">
        <v>132</v>
      </c>
      <c r="N1351" t="s">
        <v>143</v>
      </c>
      <c r="O1351" t="s">
        <v>143</v>
      </c>
      <c r="P1351">
        <v>318.79899999999998</v>
      </c>
      <c r="Q1351">
        <v>4812000</v>
      </c>
      <c r="R1351" t="s">
        <v>151</v>
      </c>
      <c r="S1351">
        <v>1</v>
      </c>
    </row>
    <row r="1352" spans="1:19" x14ac:dyDescent="0.3">
      <c r="A1352">
        <v>1351</v>
      </c>
      <c r="B1352" t="s">
        <v>19</v>
      </c>
      <c r="C1352" t="s">
        <v>19</v>
      </c>
      <c r="D1352">
        <v>1351</v>
      </c>
      <c r="E1352" t="s">
        <v>20</v>
      </c>
      <c r="F1352">
        <v>751</v>
      </c>
      <c r="G1352">
        <v>1351</v>
      </c>
      <c r="H1352">
        <v>96</v>
      </c>
      <c r="I1352" t="str">
        <f t="shared" si="21"/>
        <v>Medium</v>
      </c>
      <c r="J1352" t="s">
        <v>3550</v>
      </c>
      <c r="K1352" t="s">
        <v>3551</v>
      </c>
      <c r="L1352" t="s">
        <v>95</v>
      </c>
      <c r="M1352" t="s">
        <v>96</v>
      </c>
      <c r="N1352" t="s">
        <v>147</v>
      </c>
      <c r="O1352" t="s">
        <v>147</v>
      </c>
      <c r="P1352">
        <v>318.77109999999999</v>
      </c>
      <c r="Q1352">
        <v>20808566</v>
      </c>
      <c r="R1352" t="s">
        <v>42</v>
      </c>
      <c r="S1352">
        <v>7</v>
      </c>
    </row>
    <row r="1353" spans="1:19" x14ac:dyDescent="0.3">
      <c r="A1353">
        <v>1352</v>
      </c>
      <c r="B1353" t="s">
        <v>19</v>
      </c>
      <c r="C1353" t="s">
        <v>19</v>
      </c>
      <c r="D1353">
        <v>1352</v>
      </c>
      <c r="E1353" t="s">
        <v>20</v>
      </c>
      <c r="F1353">
        <v>25503</v>
      </c>
      <c r="G1353">
        <v>1352</v>
      </c>
      <c r="H1353">
        <v>34</v>
      </c>
      <c r="I1353" t="str">
        <f t="shared" si="21"/>
        <v>Small</v>
      </c>
      <c r="J1353" t="s">
        <v>3552</v>
      </c>
      <c r="K1353" t="s">
        <v>3553</v>
      </c>
      <c r="L1353" t="s">
        <v>77</v>
      </c>
      <c r="M1353" t="s">
        <v>78</v>
      </c>
      <c r="N1353" t="s">
        <v>3554</v>
      </c>
      <c r="O1353" t="s">
        <v>472</v>
      </c>
      <c r="P1353">
        <v>318.32960000000003</v>
      </c>
      <c r="Q1353">
        <v>6716700</v>
      </c>
      <c r="R1353" t="s">
        <v>243</v>
      </c>
      <c r="S1353">
        <v>1</v>
      </c>
    </row>
    <row r="1354" spans="1:19" x14ac:dyDescent="0.3">
      <c r="A1354">
        <v>1353</v>
      </c>
      <c r="B1354" t="s">
        <v>19</v>
      </c>
      <c r="C1354" t="s">
        <v>19</v>
      </c>
      <c r="D1354">
        <v>1353</v>
      </c>
      <c r="E1354" t="s">
        <v>20</v>
      </c>
      <c r="F1354">
        <v>8</v>
      </c>
      <c r="G1354">
        <v>1353</v>
      </c>
      <c r="H1354">
        <v>180</v>
      </c>
      <c r="I1354" t="str">
        <f t="shared" si="21"/>
        <v>Medium</v>
      </c>
      <c r="J1354" t="s">
        <v>3555</v>
      </c>
      <c r="K1354" t="s">
        <v>3556</v>
      </c>
      <c r="L1354" t="s">
        <v>131</v>
      </c>
      <c r="M1354" t="s">
        <v>132</v>
      </c>
      <c r="N1354" t="s">
        <v>143</v>
      </c>
      <c r="O1354" t="s">
        <v>143</v>
      </c>
      <c r="P1354">
        <v>318.17579999999998</v>
      </c>
      <c r="Q1354">
        <v>249922536</v>
      </c>
      <c r="R1354" t="s">
        <v>27</v>
      </c>
      <c r="S1354">
        <v>8</v>
      </c>
    </row>
    <row r="1355" spans="1:19" x14ac:dyDescent="0.3">
      <c r="A1355">
        <v>1354</v>
      </c>
      <c r="B1355" t="s">
        <v>19</v>
      </c>
      <c r="C1355" t="s">
        <v>19</v>
      </c>
      <c r="D1355">
        <v>1354</v>
      </c>
      <c r="E1355" t="s">
        <v>20</v>
      </c>
      <c r="F1355">
        <v>26185</v>
      </c>
      <c r="G1355">
        <v>1354</v>
      </c>
      <c r="H1355">
        <v>30</v>
      </c>
      <c r="I1355" t="str">
        <f t="shared" si="21"/>
        <v>Small</v>
      </c>
      <c r="J1355" t="s">
        <v>3557</v>
      </c>
      <c r="K1355" t="s">
        <v>3558</v>
      </c>
      <c r="L1355" t="s">
        <v>77</v>
      </c>
      <c r="M1355" t="s">
        <v>78</v>
      </c>
      <c r="N1355" t="s">
        <v>3559</v>
      </c>
      <c r="O1355" t="s">
        <v>1396</v>
      </c>
      <c r="P1355">
        <v>317.976</v>
      </c>
      <c r="Q1355">
        <v>2057190</v>
      </c>
      <c r="R1355" t="s">
        <v>144</v>
      </c>
      <c r="S1355">
        <v>1</v>
      </c>
    </row>
    <row r="1356" spans="1:19" x14ac:dyDescent="0.3">
      <c r="A1356">
        <v>1355</v>
      </c>
      <c r="B1356" t="s">
        <v>19</v>
      </c>
      <c r="C1356" t="s">
        <v>19</v>
      </c>
      <c r="D1356">
        <v>1355</v>
      </c>
      <c r="E1356" t="s">
        <v>20</v>
      </c>
      <c r="F1356">
        <v>21693</v>
      </c>
      <c r="G1356">
        <v>1355</v>
      </c>
      <c r="H1356">
        <v>47</v>
      </c>
      <c r="I1356" t="str">
        <f t="shared" si="21"/>
        <v>Small</v>
      </c>
      <c r="J1356" t="s">
        <v>3560</v>
      </c>
      <c r="K1356" t="s">
        <v>3561</v>
      </c>
      <c r="L1356" t="s">
        <v>943</v>
      </c>
      <c r="M1356" t="s">
        <v>944</v>
      </c>
      <c r="N1356" t="s">
        <v>3562</v>
      </c>
      <c r="O1356" t="s">
        <v>1340</v>
      </c>
      <c r="P1356">
        <v>317.80799999999999</v>
      </c>
      <c r="Q1356">
        <v>50841369</v>
      </c>
      <c r="R1356" t="s">
        <v>243</v>
      </c>
      <c r="S1356">
        <v>3</v>
      </c>
    </row>
    <row r="1357" spans="1:19" x14ac:dyDescent="0.3">
      <c r="A1357">
        <v>1356</v>
      </c>
      <c r="B1357" t="s">
        <v>19</v>
      </c>
      <c r="C1357" t="s">
        <v>19</v>
      </c>
      <c r="D1357">
        <v>1356</v>
      </c>
      <c r="E1357" t="s">
        <v>20</v>
      </c>
      <c r="F1357">
        <v>21455</v>
      </c>
      <c r="G1357">
        <v>1356</v>
      </c>
      <c r="H1357">
        <v>77</v>
      </c>
      <c r="I1357" t="str">
        <f t="shared" si="21"/>
        <v>Medium</v>
      </c>
      <c r="J1357" t="s">
        <v>3563</v>
      </c>
      <c r="K1357" t="s">
        <v>3564</v>
      </c>
      <c r="L1357" t="s">
        <v>33</v>
      </c>
      <c r="M1357" t="s">
        <v>34</v>
      </c>
      <c r="N1357" t="s">
        <v>2032</v>
      </c>
      <c r="O1357" t="s">
        <v>571</v>
      </c>
      <c r="P1357">
        <v>317.79899999999998</v>
      </c>
      <c r="Q1357">
        <v>6109140</v>
      </c>
      <c r="R1357" t="s">
        <v>42</v>
      </c>
      <c r="S1357">
        <v>3</v>
      </c>
    </row>
    <row r="1358" spans="1:19" x14ac:dyDescent="0.3">
      <c r="A1358">
        <v>1357</v>
      </c>
      <c r="B1358" t="s">
        <v>19</v>
      </c>
      <c r="C1358" t="s">
        <v>19</v>
      </c>
      <c r="D1358">
        <v>1357</v>
      </c>
      <c r="E1358" t="s">
        <v>20</v>
      </c>
      <c r="F1358">
        <v>25080</v>
      </c>
      <c r="G1358">
        <v>1357</v>
      </c>
      <c r="H1358">
        <v>16</v>
      </c>
      <c r="I1358" t="str">
        <f t="shared" si="21"/>
        <v>Small</v>
      </c>
      <c r="J1358" t="s">
        <v>3565</v>
      </c>
      <c r="K1358" t="s">
        <v>3566</v>
      </c>
      <c r="L1358" t="s">
        <v>577</v>
      </c>
      <c r="M1358" t="s">
        <v>578</v>
      </c>
      <c r="N1358" t="s">
        <v>898</v>
      </c>
      <c r="O1358" t="s">
        <v>1063</v>
      </c>
      <c r="P1358">
        <v>317.54500000000002</v>
      </c>
      <c r="Q1358">
        <v>2271662</v>
      </c>
      <c r="R1358" t="s">
        <v>49</v>
      </c>
      <c r="S1358">
        <v>1</v>
      </c>
    </row>
    <row r="1359" spans="1:19" x14ac:dyDescent="0.3">
      <c r="A1359">
        <v>1358</v>
      </c>
      <c r="B1359" t="s">
        <v>19</v>
      </c>
      <c r="C1359" t="s">
        <v>19</v>
      </c>
      <c r="D1359">
        <v>1358</v>
      </c>
      <c r="E1359" t="s">
        <v>20</v>
      </c>
      <c r="F1359">
        <v>19957</v>
      </c>
      <c r="G1359">
        <v>1358</v>
      </c>
      <c r="H1359">
        <v>26</v>
      </c>
      <c r="I1359" t="str">
        <f t="shared" si="21"/>
        <v>Small</v>
      </c>
      <c r="J1359" t="s">
        <v>3567</v>
      </c>
      <c r="K1359" t="s">
        <v>3568</v>
      </c>
      <c r="L1359" t="s">
        <v>33</v>
      </c>
      <c r="M1359" t="s">
        <v>34</v>
      </c>
      <c r="N1359" t="s">
        <v>2032</v>
      </c>
      <c r="O1359" t="s">
        <v>571</v>
      </c>
      <c r="P1359">
        <v>317.44720000000001</v>
      </c>
      <c r="Q1359">
        <v>22344726</v>
      </c>
      <c r="R1359" t="s">
        <v>262</v>
      </c>
      <c r="S1359">
        <v>4</v>
      </c>
    </row>
    <row r="1360" spans="1:19" x14ac:dyDescent="0.3">
      <c r="A1360">
        <v>1359</v>
      </c>
      <c r="B1360" t="s">
        <v>19</v>
      </c>
      <c r="C1360" t="s">
        <v>19</v>
      </c>
      <c r="D1360">
        <v>1359</v>
      </c>
      <c r="E1360" t="s">
        <v>20</v>
      </c>
      <c r="F1360">
        <v>23082</v>
      </c>
      <c r="G1360">
        <v>1359</v>
      </c>
      <c r="H1360">
        <v>40</v>
      </c>
      <c r="I1360" t="str">
        <f t="shared" si="21"/>
        <v>Small</v>
      </c>
      <c r="J1360" t="s">
        <v>3569</v>
      </c>
      <c r="K1360" t="s">
        <v>3570</v>
      </c>
      <c r="L1360" t="s">
        <v>131</v>
      </c>
      <c r="M1360" t="s">
        <v>132</v>
      </c>
      <c r="N1360" t="s">
        <v>143</v>
      </c>
      <c r="O1360" t="s">
        <v>143</v>
      </c>
      <c r="P1360">
        <v>317.26760000000002</v>
      </c>
      <c r="Q1360">
        <v>11586798</v>
      </c>
      <c r="R1360" t="s">
        <v>144</v>
      </c>
      <c r="S1360">
        <v>2</v>
      </c>
    </row>
    <row r="1361" spans="1:19" x14ac:dyDescent="0.3">
      <c r="A1361">
        <v>1360</v>
      </c>
      <c r="B1361" t="s">
        <v>19</v>
      </c>
      <c r="C1361" t="s">
        <v>19</v>
      </c>
      <c r="D1361">
        <v>1360</v>
      </c>
      <c r="E1361" t="s">
        <v>20</v>
      </c>
      <c r="F1361">
        <v>23196</v>
      </c>
      <c r="G1361">
        <v>1360</v>
      </c>
      <c r="H1361">
        <v>13</v>
      </c>
      <c r="I1361" t="str">
        <f t="shared" si="21"/>
        <v>Small</v>
      </c>
      <c r="J1361" t="s">
        <v>3571</v>
      </c>
      <c r="K1361" t="s">
        <v>3572</v>
      </c>
      <c r="L1361" t="s">
        <v>210</v>
      </c>
      <c r="M1361" t="s">
        <v>211</v>
      </c>
      <c r="N1361" t="s">
        <v>3573</v>
      </c>
      <c r="O1361" t="s">
        <v>481</v>
      </c>
      <c r="P1361">
        <v>317.04509999999999</v>
      </c>
      <c r="Q1361">
        <v>2461254</v>
      </c>
      <c r="R1361" t="s">
        <v>118</v>
      </c>
      <c r="S1361">
        <v>2</v>
      </c>
    </row>
    <row r="1362" spans="1:19" x14ac:dyDescent="0.3">
      <c r="A1362">
        <v>1361</v>
      </c>
      <c r="B1362" t="s">
        <v>19</v>
      </c>
      <c r="C1362" t="s">
        <v>19</v>
      </c>
      <c r="D1362">
        <v>1361</v>
      </c>
      <c r="E1362" t="s">
        <v>20</v>
      </c>
      <c r="F1362">
        <v>24983</v>
      </c>
      <c r="G1362">
        <v>1361</v>
      </c>
      <c r="H1362">
        <v>17</v>
      </c>
      <c r="I1362" t="str">
        <f t="shared" si="21"/>
        <v>Small</v>
      </c>
      <c r="J1362" t="s">
        <v>3574</v>
      </c>
      <c r="K1362" t="s">
        <v>3575</v>
      </c>
      <c r="L1362" t="s">
        <v>547</v>
      </c>
      <c r="M1362" t="s">
        <v>548</v>
      </c>
      <c r="N1362" t="s">
        <v>1476</v>
      </c>
      <c r="O1362" t="s">
        <v>549</v>
      </c>
      <c r="P1362">
        <v>317.0188</v>
      </c>
      <c r="Q1362">
        <v>3614615</v>
      </c>
      <c r="R1362" t="s">
        <v>42</v>
      </c>
      <c r="S1362">
        <v>1</v>
      </c>
    </row>
    <row r="1363" spans="1:19" x14ac:dyDescent="0.3">
      <c r="A1363">
        <v>1362</v>
      </c>
      <c r="B1363" t="s">
        <v>19</v>
      </c>
      <c r="C1363" t="s">
        <v>19</v>
      </c>
      <c r="D1363">
        <v>1362</v>
      </c>
      <c r="E1363" t="s">
        <v>20</v>
      </c>
      <c r="F1363">
        <v>25926</v>
      </c>
      <c r="G1363">
        <v>1362</v>
      </c>
      <c r="H1363">
        <v>400</v>
      </c>
      <c r="I1363" t="str">
        <f t="shared" si="21"/>
        <v>Large</v>
      </c>
      <c r="J1363" t="s">
        <v>3576</v>
      </c>
      <c r="K1363" t="s">
        <v>3577</v>
      </c>
      <c r="L1363" t="s">
        <v>83</v>
      </c>
      <c r="M1363" t="s">
        <v>84</v>
      </c>
      <c r="N1363" t="s">
        <v>609</v>
      </c>
      <c r="O1363" t="s">
        <v>609</v>
      </c>
      <c r="P1363">
        <v>316.8777</v>
      </c>
      <c r="Q1363">
        <v>33945966</v>
      </c>
      <c r="R1363" t="s">
        <v>30</v>
      </c>
      <c r="S1363">
        <v>1</v>
      </c>
    </row>
    <row r="1364" spans="1:19" x14ac:dyDescent="0.3">
      <c r="A1364">
        <v>1363</v>
      </c>
      <c r="B1364" t="s">
        <v>19</v>
      </c>
      <c r="C1364" t="s">
        <v>19</v>
      </c>
      <c r="D1364">
        <v>1363</v>
      </c>
      <c r="E1364" t="s">
        <v>20</v>
      </c>
      <c r="F1364">
        <v>21065</v>
      </c>
      <c r="G1364">
        <v>1363</v>
      </c>
      <c r="H1364">
        <v>140</v>
      </c>
      <c r="I1364" t="str">
        <f t="shared" si="21"/>
        <v>Medium</v>
      </c>
      <c r="J1364" t="s">
        <v>3578</v>
      </c>
      <c r="K1364" t="s">
        <v>3579</v>
      </c>
      <c r="L1364" t="s">
        <v>95</v>
      </c>
      <c r="M1364" t="s">
        <v>96</v>
      </c>
      <c r="N1364" t="s">
        <v>509</v>
      </c>
      <c r="P1364">
        <v>316.51420000000002</v>
      </c>
      <c r="Q1364">
        <v>8197000</v>
      </c>
      <c r="R1364" t="s">
        <v>42</v>
      </c>
      <c r="S1364">
        <v>3</v>
      </c>
    </row>
    <row r="1365" spans="1:19" x14ac:dyDescent="0.3">
      <c r="A1365">
        <v>1364</v>
      </c>
      <c r="B1365" t="s">
        <v>19</v>
      </c>
      <c r="C1365" t="s">
        <v>19</v>
      </c>
      <c r="D1365">
        <v>1364</v>
      </c>
      <c r="E1365" t="s">
        <v>20</v>
      </c>
      <c r="F1365">
        <v>25915</v>
      </c>
      <c r="G1365">
        <v>1364</v>
      </c>
      <c r="H1365">
        <v>62</v>
      </c>
      <c r="I1365" t="str">
        <f t="shared" si="21"/>
        <v>Medium</v>
      </c>
      <c r="J1365" t="s">
        <v>3580</v>
      </c>
      <c r="K1365" t="s">
        <v>3581</v>
      </c>
      <c r="L1365" t="s">
        <v>23</v>
      </c>
      <c r="M1365" t="s">
        <v>24</v>
      </c>
      <c r="N1365" t="s">
        <v>277</v>
      </c>
      <c r="O1365" t="s">
        <v>277</v>
      </c>
      <c r="P1365">
        <v>315.96269999999998</v>
      </c>
      <c r="Q1365">
        <v>10282873</v>
      </c>
      <c r="R1365" t="s">
        <v>42</v>
      </c>
      <c r="S1365">
        <v>1</v>
      </c>
    </row>
    <row r="1366" spans="1:19" x14ac:dyDescent="0.3">
      <c r="A1366">
        <v>1365</v>
      </c>
      <c r="B1366" t="s">
        <v>19</v>
      </c>
      <c r="C1366" t="s">
        <v>19</v>
      </c>
      <c r="D1366">
        <v>1365</v>
      </c>
      <c r="E1366" t="s">
        <v>20</v>
      </c>
      <c r="F1366">
        <v>25872</v>
      </c>
      <c r="G1366">
        <v>1365</v>
      </c>
      <c r="H1366">
        <v>24</v>
      </c>
      <c r="I1366" t="str">
        <f t="shared" si="21"/>
        <v>Small</v>
      </c>
      <c r="J1366" t="s">
        <v>3582</v>
      </c>
      <c r="K1366" t="s">
        <v>3583</v>
      </c>
      <c r="L1366" t="s">
        <v>131</v>
      </c>
      <c r="M1366" t="s">
        <v>132</v>
      </c>
      <c r="N1366" t="s">
        <v>3584</v>
      </c>
      <c r="O1366" t="s">
        <v>794</v>
      </c>
      <c r="P1366">
        <v>315.95170000000002</v>
      </c>
      <c r="Q1366">
        <v>2125609</v>
      </c>
      <c r="R1366" t="s">
        <v>42</v>
      </c>
      <c r="S1366">
        <v>1</v>
      </c>
    </row>
    <row r="1367" spans="1:19" x14ac:dyDescent="0.3">
      <c r="A1367">
        <v>1366</v>
      </c>
      <c r="B1367" t="s">
        <v>19</v>
      </c>
      <c r="C1367" t="s">
        <v>19</v>
      </c>
      <c r="D1367">
        <v>1366</v>
      </c>
      <c r="E1367" t="s">
        <v>20</v>
      </c>
      <c r="F1367">
        <v>24851</v>
      </c>
      <c r="G1367">
        <v>1366</v>
      </c>
      <c r="H1367">
        <v>25</v>
      </c>
      <c r="I1367" t="str">
        <f t="shared" si="21"/>
        <v>Small</v>
      </c>
      <c r="J1367" t="s">
        <v>3585</v>
      </c>
      <c r="K1367" t="s">
        <v>3586</v>
      </c>
      <c r="L1367" t="s">
        <v>230</v>
      </c>
      <c r="M1367" t="s">
        <v>231</v>
      </c>
      <c r="N1367" t="s">
        <v>1872</v>
      </c>
      <c r="O1367" t="s">
        <v>233</v>
      </c>
      <c r="P1367">
        <v>315.85309999999998</v>
      </c>
      <c r="Q1367">
        <v>2108026</v>
      </c>
      <c r="R1367" t="s">
        <v>262</v>
      </c>
      <c r="S1367">
        <v>1</v>
      </c>
    </row>
    <row r="1368" spans="1:19" x14ac:dyDescent="0.3">
      <c r="A1368">
        <v>1367</v>
      </c>
      <c r="B1368" t="s">
        <v>19</v>
      </c>
      <c r="C1368" t="s">
        <v>19</v>
      </c>
      <c r="D1368">
        <v>1367</v>
      </c>
      <c r="E1368" t="s">
        <v>20</v>
      </c>
      <c r="F1368">
        <v>23080</v>
      </c>
      <c r="G1368">
        <v>1367</v>
      </c>
      <c r="H1368">
        <v>29</v>
      </c>
      <c r="I1368" t="str">
        <f t="shared" si="21"/>
        <v>Small</v>
      </c>
      <c r="J1368" t="s">
        <v>3587</v>
      </c>
      <c r="K1368" t="s">
        <v>3588</v>
      </c>
      <c r="L1368" t="s">
        <v>33</v>
      </c>
      <c r="M1368" t="s">
        <v>34</v>
      </c>
      <c r="N1368" t="s">
        <v>612</v>
      </c>
      <c r="O1368" t="s">
        <v>137</v>
      </c>
      <c r="P1368">
        <v>315.02640000000002</v>
      </c>
      <c r="Q1368">
        <v>8431972</v>
      </c>
      <c r="R1368" t="s">
        <v>144</v>
      </c>
      <c r="S1368">
        <v>2</v>
      </c>
    </row>
    <row r="1369" spans="1:19" x14ac:dyDescent="0.3">
      <c r="A1369">
        <v>1368</v>
      </c>
      <c r="B1369" t="s">
        <v>19</v>
      </c>
      <c r="C1369" t="s">
        <v>19</v>
      </c>
      <c r="D1369">
        <v>1368</v>
      </c>
      <c r="E1369" t="s">
        <v>20</v>
      </c>
      <c r="F1369">
        <v>21365</v>
      </c>
      <c r="G1369">
        <v>1368</v>
      </c>
      <c r="H1369">
        <v>17</v>
      </c>
      <c r="I1369" t="str">
        <f t="shared" si="21"/>
        <v>Small</v>
      </c>
      <c r="J1369" t="s">
        <v>3589</v>
      </c>
      <c r="K1369" t="s">
        <v>3590</v>
      </c>
      <c r="L1369" t="s">
        <v>23</v>
      </c>
      <c r="M1369" t="s">
        <v>24</v>
      </c>
      <c r="N1369" t="s">
        <v>3591</v>
      </c>
      <c r="O1369" t="s">
        <v>1167</v>
      </c>
      <c r="P1369">
        <v>314.09210000000002</v>
      </c>
      <c r="Q1369">
        <v>4782217</v>
      </c>
      <c r="R1369" t="s">
        <v>151</v>
      </c>
      <c r="S1369">
        <v>3</v>
      </c>
    </row>
    <row r="1370" spans="1:19" x14ac:dyDescent="0.3">
      <c r="A1370">
        <v>1369</v>
      </c>
      <c r="B1370" t="s">
        <v>19</v>
      </c>
      <c r="C1370" t="s">
        <v>19</v>
      </c>
      <c r="D1370">
        <v>1369</v>
      </c>
      <c r="E1370" t="s">
        <v>20</v>
      </c>
      <c r="F1370">
        <v>23503</v>
      </c>
      <c r="G1370">
        <v>1369</v>
      </c>
      <c r="H1370">
        <v>653</v>
      </c>
      <c r="I1370" t="str">
        <f t="shared" si="21"/>
        <v>Enterprise</v>
      </c>
      <c r="J1370" t="s">
        <v>3592</v>
      </c>
      <c r="K1370" t="s">
        <v>3593</v>
      </c>
      <c r="L1370" t="s">
        <v>943</v>
      </c>
      <c r="M1370" t="s">
        <v>944</v>
      </c>
      <c r="N1370" t="s">
        <v>3594</v>
      </c>
      <c r="O1370" t="s">
        <v>946</v>
      </c>
      <c r="P1370">
        <v>313.88690000000003</v>
      </c>
      <c r="Q1370">
        <v>19059551</v>
      </c>
      <c r="R1370" t="s">
        <v>243</v>
      </c>
      <c r="S1370">
        <v>2</v>
      </c>
    </row>
    <row r="1371" spans="1:19" x14ac:dyDescent="0.3">
      <c r="A1371">
        <v>1370</v>
      </c>
      <c r="B1371" t="s">
        <v>19</v>
      </c>
      <c r="C1371" t="s">
        <v>19</v>
      </c>
      <c r="D1371">
        <v>1370</v>
      </c>
      <c r="E1371" t="s">
        <v>20</v>
      </c>
      <c r="F1371">
        <v>19391</v>
      </c>
      <c r="G1371">
        <v>1370</v>
      </c>
      <c r="H1371">
        <v>45</v>
      </c>
      <c r="I1371" t="str">
        <f t="shared" si="21"/>
        <v>Small</v>
      </c>
      <c r="J1371" t="s">
        <v>3595</v>
      </c>
      <c r="K1371" t="s">
        <v>3596</v>
      </c>
      <c r="L1371" t="s">
        <v>731</v>
      </c>
      <c r="M1371" t="s">
        <v>732</v>
      </c>
      <c r="N1371" t="s">
        <v>1109</v>
      </c>
      <c r="O1371" t="s">
        <v>734</v>
      </c>
      <c r="P1371">
        <v>313.85520000000002</v>
      </c>
      <c r="Q1371">
        <v>16070892</v>
      </c>
      <c r="R1371" t="s">
        <v>182</v>
      </c>
      <c r="S1371">
        <v>4</v>
      </c>
    </row>
    <row r="1372" spans="1:19" x14ac:dyDescent="0.3">
      <c r="A1372">
        <v>1371</v>
      </c>
      <c r="B1372" t="s">
        <v>19</v>
      </c>
      <c r="C1372" t="s">
        <v>19</v>
      </c>
      <c r="D1372">
        <v>1371</v>
      </c>
      <c r="E1372" t="s">
        <v>20</v>
      </c>
      <c r="F1372">
        <v>19576</v>
      </c>
      <c r="G1372">
        <v>1371</v>
      </c>
      <c r="H1372">
        <v>80</v>
      </c>
      <c r="I1372" t="str">
        <f t="shared" si="21"/>
        <v>Medium</v>
      </c>
      <c r="J1372" t="s">
        <v>3597</v>
      </c>
      <c r="K1372" t="s">
        <v>3598</v>
      </c>
      <c r="L1372" t="s">
        <v>185</v>
      </c>
      <c r="M1372" t="s">
        <v>186</v>
      </c>
      <c r="N1372" t="s">
        <v>185</v>
      </c>
      <c r="O1372" t="s">
        <v>179</v>
      </c>
      <c r="P1372">
        <v>313.81380000000001</v>
      </c>
      <c r="Q1372">
        <v>70058676</v>
      </c>
      <c r="R1372" t="s">
        <v>182</v>
      </c>
      <c r="S1372">
        <v>4</v>
      </c>
    </row>
    <row r="1373" spans="1:19" x14ac:dyDescent="0.3">
      <c r="A1373">
        <v>1372</v>
      </c>
      <c r="B1373" t="s">
        <v>19</v>
      </c>
      <c r="C1373" t="s">
        <v>19</v>
      </c>
      <c r="D1373">
        <v>1372</v>
      </c>
      <c r="E1373" t="s">
        <v>20</v>
      </c>
      <c r="F1373">
        <v>25326</v>
      </c>
      <c r="G1373">
        <v>1372</v>
      </c>
      <c r="H1373">
        <v>138</v>
      </c>
      <c r="I1373" t="str">
        <f t="shared" si="21"/>
        <v>Medium</v>
      </c>
      <c r="J1373" t="s">
        <v>3599</v>
      </c>
      <c r="K1373" t="s">
        <v>3600</v>
      </c>
      <c r="L1373" t="s">
        <v>64</v>
      </c>
      <c r="M1373" t="s">
        <v>65</v>
      </c>
      <c r="N1373" t="s">
        <v>66</v>
      </c>
      <c r="O1373" t="s">
        <v>41</v>
      </c>
      <c r="P1373">
        <v>312.9676</v>
      </c>
      <c r="Q1373">
        <v>21237619</v>
      </c>
      <c r="R1373" t="s">
        <v>151</v>
      </c>
      <c r="S1373">
        <v>1</v>
      </c>
    </row>
    <row r="1374" spans="1:19" x14ac:dyDescent="0.3">
      <c r="A1374">
        <v>1373</v>
      </c>
      <c r="B1374" t="s">
        <v>19</v>
      </c>
      <c r="C1374" t="s">
        <v>19</v>
      </c>
      <c r="D1374">
        <v>1373</v>
      </c>
      <c r="E1374" t="s">
        <v>20</v>
      </c>
      <c r="F1374">
        <v>11000</v>
      </c>
      <c r="G1374">
        <v>1373</v>
      </c>
      <c r="H1374">
        <v>171</v>
      </c>
      <c r="I1374" t="str">
        <f t="shared" si="21"/>
        <v>Medium</v>
      </c>
      <c r="J1374" t="s">
        <v>3601</v>
      </c>
      <c r="K1374" t="s">
        <v>3602</v>
      </c>
      <c r="L1374" t="s">
        <v>257</v>
      </c>
      <c r="M1374" t="s">
        <v>258</v>
      </c>
      <c r="N1374" t="s">
        <v>3603</v>
      </c>
      <c r="O1374" t="s">
        <v>259</v>
      </c>
      <c r="P1374">
        <v>312.31319999999999</v>
      </c>
      <c r="Q1374">
        <v>40435000</v>
      </c>
      <c r="R1374" t="s">
        <v>144</v>
      </c>
      <c r="S1374">
        <v>4</v>
      </c>
    </row>
    <row r="1375" spans="1:19" x14ac:dyDescent="0.3">
      <c r="A1375">
        <v>1374</v>
      </c>
      <c r="B1375" t="s">
        <v>19</v>
      </c>
      <c r="C1375" t="s">
        <v>19</v>
      </c>
      <c r="D1375">
        <v>1374</v>
      </c>
      <c r="E1375" t="s">
        <v>20</v>
      </c>
      <c r="F1375">
        <v>25439</v>
      </c>
      <c r="G1375">
        <v>1374</v>
      </c>
      <c r="H1375">
        <v>185</v>
      </c>
      <c r="I1375" t="str">
        <f t="shared" si="21"/>
        <v>Medium</v>
      </c>
      <c r="J1375" t="s">
        <v>3604</v>
      </c>
      <c r="K1375" t="s">
        <v>3605</v>
      </c>
      <c r="L1375" t="s">
        <v>176</v>
      </c>
      <c r="M1375" t="s">
        <v>177</v>
      </c>
      <c r="N1375" t="s">
        <v>3606</v>
      </c>
      <c r="O1375" t="s">
        <v>179</v>
      </c>
      <c r="P1375">
        <v>312.21480000000003</v>
      </c>
      <c r="Q1375">
        <v>47036251</v>
      </c>
      <c r="R1375" t="s">
        <v>144</v>
      </c>
      <c r="S1375">
        <v>1</v>
      </c>
    </row>
    <row r="1376" spans="1:19" x14ac:dyDescent="0.3">
      <c r="A1376">
        <v>1375</v>
      </c>
      <c r="B1376" t="s">
        <v>19</v>
      </c>
      <c r="C1376" t="s">
        <v>19</v>
      </c>
      <c r="D1376">
        <v>1375</v>
      </c>
      <c r="E1376" t="s">
        <v>20</v>
      </c>
      <c r="F1376">
        <v>25116</v>
      </c>
      <c r="G1376">
        <v>1375</v>
      </c>
      <c r="H1376">
        <v>65</v>
      </c>
      <c r="I1376" t="str">
        <f t="shared" si="21"/>
        <v>Medium</v>
      </c>
      <c r="J1376" t="s">
        <v>3607</v>
      </c>
      <c r="K1376" t="s">
        <v>3608</v>
      </c>
      <c r="L1376" t="s">
        <v>124</v>
      </c>
      <c r="M1376" t="s">
        <v>125</v>
      </c>
      <c r="N1376" t="s">
        <v>3609</v>
      </c>
      <c r="O1376" t="s">
        <v>843</v>
      </c>
      <c r="P1376">
        <v>311.30110000000002</v>
      </c>
      <c r="Q1376">
        <v>33886117</v>
      </c>
      <c r="R1376" t="s">
        <v>56</v>
      </c>
      <c r="S1376">
        <v>1</v>
      </c>
    </row>
    <row r="1377" spans="1:19" x14ac:dyDescent="0.3">
      <c r="A1377">
        <v>1376</v>
      </c>
      <c r="B1377" t="s">
        <v>19</v>
      </c>
      <c r="C1377" t="s">
        <v>19</v>
      </c>
      <c r="D1377">
        <v>1376</v>
      </c>
      <c r="E1377" t="s">
        <v>20</v>
      </c>
      <c r="F1377">
        <v>19423</v>
      </c>
      <c r="G1377">
        <v>1376</v>
      </c>
      <c r="H1377">
        <v>225</v>
      </c>
      <c r="I1377" t="str">
        <f t="shared" si="21"/>
        <v>Large</v>
      </c>
      <c r="J1377" t="s">
        <v>3610</v>
      </c>
      <c r="K1377" t="s">
        <v>3611</v>
      </c>
      <c r="L1377" t="s">
        <v>257</v>
      </c>
      <c r="M1377" t="s">
        <v>258</v>
      </c>
      <c r="N1377" t="s">
        <v>3612</v>
      </c>
      <c r="O1377" t="s">
        <v>259</v>
      </c>
      <c r="P1377">
        <v>311.25479999999999</v>
      </c>
      <c r="Q1377">
        <v>45693700</v>
      </c>
      <c r="R1377" t="s">
        <v>49</v>
      </c>
      <c r="S1377">
        <v>4</v>
      </c>
    </row>
    <row r="1378" spans="1:19" x14ac:dyDescent="0.3">
      <c r="A1378">
        <v>1377</v>
      </c>
      <c r="B1378" t="s">
        <v>19</v>
      </c>
      <c r="C1378" t="s">
        <v>19</v>
      </c>
      <c r="D1378">
        <v>1377</v>
      </c>
      <c r="E1378" t="s">
        <v>20</v>
      </c>
      <c r="F1378">
        <v>25781</v>
      </c>
      <c r="G1378">
        <v>1377</v>
      </c>
      <c r="H1378">
        <v>550</v>
      </c>
      <c r="I1378" t="str">
        <f t="shared" si="21"/>
        <v>Enterprise</v>
      </c>
      <c r="J1378" t="s">
        <v>3613</v>
      </c>
      <c r="K1378" t="s">
        <v>3614</v>
      </c>
      <c r="L1378" t="s">
        <v>176</v>
      </c>
      <c r="M1378" t="s">
        <v>177</v>
      </c>
      <c r="N1378" t="s">
        <v>3615</v>
      </c>
      <c r="O1378" t="s">
        <v>179</v>
      </c>
      <c r="P1378">
        <v>311.24930000000001</v>
      </c>
      <c r="Q1378">
        <v>15244768</v>
      </c>
      <c r="R1378" t="s">
        <v>30</v>
      </c>
      <c r="S1378">
        <v>1</v>
      </c>
    </row>
    <row r="1379" spans="1:19" x14ac:dyDescent="0.3">
      <c r="A1379">
        <v>1378</v>
      </c>
      <c r="B1379" t="s">
        <v>19</v>
      </c>
      <c r="C1379" t="s">
        <v>19</v>
      </c>
      <c r="D1379">
        <v>1378</v>
      </c>
      <c r="E1379" t="s">
        <v>20</v>
      </c>
      <c r="F1379">
        <v>26023</v>
      </c>
      <c r="G1379">
        <v>1378</v>
      </c>
      <c r="H1379">
        <v>55</v>
      </c>
      <c r="I1379" t="str">
        <f t="shared" si="21"/>
        <v>Medium</v>
      </c>
      <c r="J1379" t="s">
        <v>3616</v>
      </c>
      <c r="K1379" t="s">
        <v>3617</v>
      </c>
      <c r="L1379" t="s">
        <v>185</v>
      </c>
      <c r="M1379" t="s">
        <v>186</v>
      </c>
      <c r="N1379" t="s">
        <v>185</v>
      </c>
      <c r="O1379" t="s">
        <v>179</v>
      </c>
      <c r="P1379">
        <v>311.01690000000002</v>
      </c>
      <c r="Q1379">
        <v>13133811</v>
      </c>
      <c r="R1379" t="s">
        <v>151</v>
      </c>
      <c r="S1379">
        <v>1</v>
      </c>
    </row>
    <row r="1380" spans="1:19" x14ac:dyDescent="0.3">
      <c r="A1380">
        <v>1379</v>
      </c>
      <c r="B1380" t="s">
        <v>19</v>
      </c>
      <c r="C1380" t="s">
        <v>19</v>
      </c>
      <c r="D1380">
        <v>1379</v>
      </c>
      <c r="E1380" t="s">
        <v>20</v>
      </c>
      <c r="F1380">
        <v>4146</v>
      </c>
      <c r="G1380">
        <v>1379</v>
      </c>
      <c r="H1380">
        <v>88</v>
      </c>
      <c r="I1380" t="str">
        <f t="shared" si="21"/>
        <v>Medium</v>
      </c>
      <c r="J1380" t="s">
        <v>3618</v>
      </c>
      <c r="K1380" t="s">
        <v>3619</v>
      </c>
      <c r="L1380" t="s">
        <v>95</v>
      </c>
      <c r="M1380" t="s">
        <v>96</v>
      </c>
      <c r="N1380" t="s">
        <v>2307</v>
      </c>
      <c r="O1380" t="s">
        <v>150</v>
      </c>
      <c r="P1380">
        <v>310.846</v>
      </c>
      <c r="Q1380">
        <v>45006068</v>
      </c>
      <c r="R1380" t="s">
        <v>428</v>
      </c>
      <c r="S1380">
        <v>6</v>
      </c>
    </row>
    <row r="1381" spans="1:19" x14ac:dyDescent="0.3">
      <c r="A1381">
        <v>1380</v>
      </c>
      <c r="B1381" t="s">
        <v>19</v>
      </c>
      <c r="C1381" t="s">
        <v>19</v>
      </c>
      <c r="D1381">
        <v>1380</v>
      </c>
      <c r="E1381" t="s">
        <v>20</v>
      </c>
      <c r="F1381">
        <v>4121</v>
      </c>
      <c r="G1381">
        <v>1380</v>
      </c>
      <c r="H1381">
        <v>85</v>
      </c>
      <c r="I1381" t="str">
        <f t="shared" si="21"/>
        <v>Medium</v>
      </c>
      <c r="J1381" t="s">
        <v>3620</v>
      </c>
      <c r="K1381" t="s">
        <v>3621</v>
      </c>
      <c r="L1381" t="s">
        <v>246</v>
      </c>
      <c r="M1381" t="s">
        <v>247</v>
      </c>
      <c r="N1381" t="s">
        <v>1180</v>
      </c>
      <c r="O1381" t="s">
        <v>432</v>
      </c>
      <c r="P1381">
        <v>310.6866</v>
      </c>
      <c r="Q1381">
        <v>14764999</v>
      </c>
      <c r="R1381" t="s">
        <v>144</v>
      </c>
      <c r="S1381">
        <v>6</v>
      </c>
    </row>
    <row r="1382" spans="1:19" x14ac:dyDescent="0.3">
      <c r="A1382">
        <v>1381</v>
      </c>
      <c r="B1382" t="s">
        <v>19</v>
      </c>
      <c r="C1382" t="s">
        <v>19</v>
      </c>
      <c r="D1382">
        <v>1381</v>
      </c>
      <c r="E1382" t="s">
        <v>20</v>
      </c>
      <c r="F1382">
        <v>26175</v>
      </c>
      <c r="G1382">
        <v>1381</v>
      </c>
      <c r="H1382">
        <v>10</v>
      </c>
      <c r="I1382" t="str">
        <f t="shared" si="21"/>
        <v>Small</v>
      </c>
      <c r="J1382" t="s">
        <v>3622</v>
      </c>
      <c r="K1382" t="s">
        <v>3623</v>
      </c>
      <c r="L1382" t="s">
        <v>23</v>
      </c>
      <c r="M1382" t="s">
        <v>24</v>
      </c>
      <c r="N1382" t="s">
        <v>583</v>
      </c>
      <c r="O1382" t="s">
        <v>26</v>
      </c>
      <c r="P1382">
        <v>310.0487</v>
      </c>
      <c r="Q1382">
        <v>5533484</v>
      </c>
      <c r="R1382" t="s">
        <v>144</v>
      </c>
      <c r="S1382">
        <v>1</v>
      </c>
    </row>
    <row r="1383" spans="1:19" x14ac:dyDescent="0.3">
      <c r="A1383">
        <v>1382</v>
      </c>
      <c r="B1383" t="s">
        <v>19</v>
      </c>
      <c r="C1383" t="s">
        <v>19</v>
      </c>
      <c r="D1383">
        <v>1382</v>
      </c>
      <c r="E1383" t="s">
        <v>20</v>
      </c>
      <c r="F1383">
        <v>26062</v>
      </c>
      <c r="G1383">
        <v>1382</v>
      </c>
      <c r="H1383">
        <v>25</v>
      </c>
      <c r="I1383" t="str">
        <f t="shared" si="21"/>
        <v>Small</v>
      </c>
      <c r="J1383" t="s">
        <v>3624</v>
      </c>
      <c r="K1383" t="s">
        <v>3625</v>
      </c>
      <c r="L1383" t="s">
        <v>64</v>
      </c>
      <c r="M1383" t="s">
        <v>65</v>
      </c>
      <c r="N1383" t="s">
        <v>140</v>
      </c>
      <c r="O1383" t="s">
        <v>67</v>
      </c>
      <c r="P1383">
        <v>309.839</v>
      </c>
      <c r="Q1383">
        <v>4155895</v>
      </c>
      <c r="R1383" t="s">
        <v>449</v>
      </c>
      <c r="S1383">
        <v>1</v>
      </c>
    </row>
    <row r="1384" spans="1:19" x14ac:dyDescent="0.3">
      <c r="A1384">
        <v>1383</v>
      </c>
      <c r="B1384" t="s">
        <v>19</v>
      </c>
      <c r="C1384" t="s">
        <v>19</v>
      </c>
      <c r="D1384">
        <v>1383</v>
      </c>
      <c r="E1384" t="s">
        <v>20</v>
      </c>
      <c r="F1384">
        <v>19789</v>
      </c>
      <c r="G1384">
        <v>1383</v>
      </c>
      <c r="H1384">
        <v>173</v>
      </c>
      <c r="I1384" t="str">
        <f t="shared" si="21"/>
        <v>Medium</v>
      </c>
      <c r="J1384" t="s">
        <v>3626</v>
      </c>
      <c r="K1384" t="s">
        <v>3627</v>
      </c>
      <c r="L1384" t="s">
        <v>176</v>
      </c>
      <c r="M1384" t="s">
        <v>177</v>
      </c>
      <c r="N1384" t="s">
        <v>3628</v>
      </c>
      <c r="O1384" t="s">
        <v>179</v>
      </c>
      <c r="P1384">
        <v>309.7885</v>
      </c>
      <c r="Q1384">
        <v>51131534</v>
      </c>
      <c r="R1384" t="s">
        <v>128</v>
      </c>
      <c r="S1384">
        <v>4</v>
      </c>
    </row>
    <row r="1385" spans="1:19" x14ac:dyDescent="0.3">
      <c r="A1385">
        <v>1384</v>
      </c>
      <c r="B1385" t="s">
        <v>19</v>
      </c>
      <c r="C1385" t="s">
        <v>19</v>
      </c>
      <c r="D1385">
        <v>1384</v>
      </c>
      <c r="E1385" t="s">
        <v>20</v>
      </c>
      <c r="F1385">
        <v>25192</v>
      </c>
      <c r="G1385">
        <v>1384</v>
      </c>
      <c r="H1385">
        <v>102</v>
      </c>
      <c r="I1385" t="str">
        <f t="shared" si="21"/>
        <v>Medium</v>
      </c>
      <c r="J1385" t="s">
        <v>3629</v>
      </c>
      <c r="K1385" t="s">
        <v>3630</v>
      </c>
      <c r="L1385" t="s">
        <v>23</v>
      </c>
      <c r="M1385" t="s">
        <v>24</v>
      </c>
      <c r="N1385" t="s">
        <v>2723</v>
      </c>
      <c r="O1385" t="s">
        <v>26</v>
      </c>
      <c r="P1385">
        <v>309.60070000000002</v>
      </c>
      <c r="Q1385">
        <v>4400717</v>
      </c>
      <c r="R1385" t="s">
        <v>61</v>
      </c>
      <c r="S1385">
        <v>1</v>
      </c>
    </row>
    <row r="1386" spans="1:19" x14ac:dyDescent="0.3">
      <c r="A1386">
        <v>1385</v>
      </c>
      <c r="B1386" t="s">
        <v>19</v>
      </c>
      <c r="C1386" t="s">
        <v>19</v>
      </c>
      <c r="D1386">
        <v>1385</v>
      </c>
      <c r="E1386" t="s">
        <v>20</v>
      </c>
      <c r="F1386">
        <v>1339</v>
      </c>
      <c r="G1386">
        <v>1385</v>
      </c>
      <c r="H1386">
        <v>211</v>
      </c>
      <c r="I1386" t="str">
        <f t="shared" si="21"/>
        <v>Large</v>
      </c>
      <c r="J1386" t="s">
        <v>3631</v>
      </c>
      <c r="K1386" t="s">
        <v>3632</v>
      </c>
      <c r="L1386" t="s">
        <v>131</v>
      </c>
      <c r="M1386" t="s">
        <v>132</v>
      </c>
      <c r="N1386" t="s">
        <v>871</v>
      </c>
      <c r="O1386" t="s">
        <v>143</v>
      </c>
      <c r="P1386">
        <v>309.53289999999998</v>
      </c>
      <c r="Q1386">
        <v>150614000</v>
      </c>
      <c r="R1386" t="s">
        <v>144</v>
      </c>
      <c r="S1386">
        <v>5</v>
      </c>
    </row>
    <row r="1387" spans="1:19" x14ac:dyDescent="0.3">
      <c r="A1387">
        <v>1386</v>
      </c>
      <c r="B1387" t="s">
        <v>19</v>
      </c>
      <c r="C1387" t="s">
        <v>19</v>
      </c>
      <c r="D1387">
        <v>1386</v>
      </c>
      <c r="E1387" t="s">
        <v>20</v>
      </c>
      <c r="F1387">
        <v>23086</v>
      </c>
      <c r="G1387">
        <v>1386</v>
      </c>
      <c r="H1387">
        <v>232</v>
      </c>
      <c r="I1387" t="str">
        <f t="shared" si="21"/>
        <v>Large</v>
      </c>
      <c r="J1387" t="s">
        <v>3633</v>
      </c>
      <c r="K1387" t="s">
        <v>3634</v>
      </c>
      <c r="L1387" t="s">
        <v>195</v>
      </c>
      <c r="M1387" t="s">
        <v>196</v>
      </c>
      <c r="N1387" t="s">
        <v>2477</v>
      </c>
      <c r="O1387" t="s">
        <v>410</v>
      </c>
      <c r="P1387">
        <v>309.15010000000001</v>
      </c>
      <c r="Q1387">
        <v>14443000</v>
      </c>
      <c r="R1387" t="s">
        <v>449</v>
      </c>
      <c r="S1387">
        <v>2</v>
      </c>
    </row>
    <row r="1388" spans="1:19" x14ac:dyDescent="0.3">
      <c r="A1388">
        <v>1387</v>
      </c>
      <c r="B1388" t="s">
        <v>19</v>
      </c>
      <c r="C1388" t="s">
        <v>19</v>
      </c>
      <c r="D1388">
        <v>1387</v>
      </c>
      <c r="E1388" t="s">
        <v>20</v>
      </c>
      <c r="F1388">
        <v>21117</v>
      </c>
      <c r="G1388">
        <v>1387</v>
      </c>
      <c r="H1388">
        <v>15</v>
      </c>
      <c r="I1388" t="str">
        <f t="shared" si="21"/>
        <v>Small</v>
      </c>
      <c r="J1388" t="s">
        <v>3635</v>
      </c>
      <c r="K1388" t="s">
        <v>3636</v>
      </c>
      <c r="L1388" t="s">
        <v>95</v>
      </c>
      <c r="M1388" t="s">
        <v>96</v>
      </c>
      <c r="N1388" t="s">
        <v>509</v>
      </c>
      <c r="O1388" t="s">
        <v>489</v>
      </c>
      <c r="P1388">
        <v>309.05509999999998</v>
      </c>
      <c r="Q1388">
        <v>2516225</v>
      </c>
      <c r="R1388" t="s">
        <v>144</v>
      </c>
      <c r="S1388">
        <v>3</v>
      </c>
    </row>
    <row r="1389" spans="1:19" x14ac:dyDescent="0.3">
      <c r="A1389">
        <v>1388</v>
      </c>
      <c r="B1389" t="s">
        <v>19</v>
      </c>
      <c r="C1389" t="s">
        <v>19</v>
      </c>
      <c r="D1389">
        <v>1388</v>
      </c>
      <c r="E1389" t="s">
        <v>20</v>
      </c>
      <c r="F1389">
        <v>23204</v>
      </c>
      <c r="G1389">
        <v>1388</v>
      </c>
      <c r="H1389">
        <v>31</v>
      </c>
      <c r="I1389" t="str">
        <f t="shared" si="21"/>
        <v>Small</v>
      </c>
      <c r="J1389" t="s">
        <v>3637</v>
      </c>
      <c r="K1389" t="s">
        <v>3638</v>
      </c>
      <c r="L1389" t="s">
        <v>131</v>
      </c>
      <c r="M1389" t="s">
        <v>132</v>
      </c>
      <c r="N1389" t="s">
        <v>143</v>
      </c>
      <c r="O1389" t="s">
        <v>143</v>
      </c>
      <c r="P1389">
        <v>308.52550000000002</v>
      </c>
      <c r="Q1389">
        <v>11322163</v>
      </c>
      <c r="R1389" t="s">
        <v>449</v>
      </c>
      <c r="S1389">
        <v>2</v>
      </c>
    </row>
    <row r="1390" spans="1:19" x14ac:dyDescent="0.3">
      <c r="A1390">
        <v>1389</v>
      </c>
      <c r="B1390" t="s">
        <v>19</v>
      </c>
      <c r="C1390" t="s">
        <v>19</v>
      </c>
      <c r="D1390">
        <v>1389</v>
      </c>
      <c r="E1390" t="s">
        <v>20</v>
      </c>
      <c r="F1390">
        <v>23640</v>
      </c>
      <c r="G1390">
        <v>1389</v>
      </c>
      <c r="H1390">
        <v>45</v>
      </c>
      <c r="I1390" t="str">
        <f t="shared" si="21"/>
        <v>Small</v>
      </c>
      <c r="J1390" t="s">
        <v>3639</v>
      </c>
      <c r="K1390" t="s">
        <v>3640</v>
      </c>
      <c r="L1390" t="s">
        <v>95</v>
      </c>
      <c r="M1390" t="s">
        <v>96</v>
      </c>
      <c r="N1390" t="s">
        <v>3641</v>
      </c>
      <c r="O1390" t="s">
        <v>147</v>
      </c>
      <c r="P1390">
        <v>308.3861</v>
      </c>
      <c r="Q1390">
        <v>9369348</v>
      </c>
      <c r="R1390" t="s">
        <v>262</v>
      </c>
      <c r="S1390">
        <v>2</v>
      </c>
    </row>
    <row r="1391" spans="1:19" x14ac:dyDescent="0.3">
      <c r="A1391">
        <v>1390</v>
      </c>
      <c r="B1391" t="s">
        <v>19</v>
      </c>
      <c r="C1391" t="s">
        <v>19</v>
      </c>
      <c r="D1391">
        <v>1390</v>
      </c>
      <c r="E1391" t="s">
        <v>20</v>
      </c>
      <c r="F1391">
        <v>25568</v>
      </c>
      <c r="G1391">
        <v>1390</v>
      </c>
      <c r="H1391">
        <v>70</v>
      </c>
      <c r="I1391" t="str">
        <f t="shared" si="21"/>
        <v>Medium</v>
      </c>
      <c r="J1391" t="s">
        <v>3642</v>
      </c>
      <c r="K1391" t="s">
        <v>3643</v>
      </c>
      <c r="L1391" t="s">
        <v>131</v>
      </c>
      <c r="M1391" t="s">
        <v>132</v>
      </c>
      <c r="N1391" t="s">
        <v>794</v>
      </c>
      <c r="O1391" t="s">
        <v>794</v>
      </c>
      <c r="P1391">
        <v>308.03339999999997</v>
      </c>
      <c r="Q1391">
        <v>33381698</v>
      </c>
      <c r="R1391" t="s">
        <v>144</v>
      </c>
      <c r="S1391">
        <v>1</v>
      </c>
    </row>
    <row r="1392" spans="1:19" x14ac:dyDescent="0.3">
      <c r="A1392">
        <v>1391</v>
      </c>
      <c r="B1392" t="s">
        <v>19</v>
      </c>
      <c r="C1392" t="s">
        <v>19</v>
      </c>
      <c r="D1392">
        <v>1391</v>
      </c>
      <c r="E1392" t="s">
        <v>20</v>
      </c>
      <c r="F1392">
        <v>25920</v>
      </c>
      <c r="G1392">
        <v>1391</v>
      </c>
      <c r="H1392">
        <v>88</v>
      </c>
      <c r="I1392" t="str">
        <f t="shared" si="21"/>
        <v>Medium</v>
      </c>
      <c r="J1392" t="s">
        <v>3644</v>
      </c>
      <c r="K1392" t="s">
        <v>3645</v>
      </c>
      <c r="L1392" t="s">
        <v>176</v>
      </c>
      <c r="M1392" t="s">
        <v>177</v>
      </c>
      <c r="N1392" t="s">
        <v>3646</v>
      </c>
      <c r="O1392" t="s">
        <v>298</v>
      </c>
      <c r="P1392">
        <v>307.90309999999999</v>
      </c>
      <c r="Q1392">
        <v>5177339</v>
      </c>
      <c r="R1392" t="s">
        <v>61</v>
      </c>
      <c r="S1392">
        <v>1</v>
      </c>
    </row>
    <row r="1393" spans="1:19" x14ac:dyDescent="0.3">
      <c r="A1393">
        <v>1392</v>
      </c>
      <c r="B1393" t="s">
        <v>19</v>
      </c>
      <c r="C1393" t="s">
        <v>19</v>
      </c>
      <c r="D1393">
        <v>1392</v>
      </c>
      <c r="E1393" t="s">
        <v>20</v>
      </c>
      <c r="F1393">
        <v>23312</v>
      </c>
      <c r="G1393">
        <v>1392</v>
      </c>
      <c r="H1393">
        <v>25</v>
      </c>
      <c r="I1393" t="str">
        <f t="shared" si="21"/>
        <v>Small</v>
      </c>
      <c r="J1393" t="s">
        <v>3647</v>
      </c>
      <c r="K1393" t="s">
        <v>3648</v>
      </c>
      <c r="L1393" t="s">
        <v>77</v>
      </c>
      <c r="M1393" t="s">
        <v>78</v>
      </c>
      <c r="N1393" t="s">
        <v>3649</v>
      </c>
      <c r="O1393" t="s">
        <v>1396</v>
      </c>
      <c r="P1393">
        <v>307.79509999999999</v>
      </c>
      <c r="Q1393">
        <v>2548128</v>
      </c>
      <c r="R1393" t="s">
        <v>151</v>
      </c>
      <c r="S1393">
        <v>2</v>
      </c>
    </row>
    <row r="1394" spans="1:19" x14ac:dyDescent="0.3">
      <c r="A1394">
        <v>1393</v>
      </c>
      <c r="B1394" t="s">
        <v>19</v>
      </c>
      <c r="C1394" t="s">
        <v>19</v>
      </c>
      <c r="D1394">
        <v>1393</v>
      </c>
      <c r="E1394" t="s">
        <v>20</v>
      </c>
      <c r="F1394">
        <v>23810</v>
      </c>
      <c r="G1394">
        <v>1393</v>
      </c>
      <c r="H1394">
        <v>108</v>
      </c>
      <c r="I1394" t="str">
        <f t="shared" si="21"/>
        <v>Medium</v>
      </c>
      <c r="J1394" t="s">
        <v>3650</v>
      </c>
      <c r="K1394" t="s">
        <v>3651</v>
      </c>
      <c r="L1394" t="s">
        <v>45</v>
      </c>
      <c r="M1394" t="s">
        <v>46</v>
      </c>
      <c r="N1394" t="s">
        <v>48</v>
      </c>
      <c r="O1394" t="s">
        <v>48</v>
      </c>
      <c r="P1394">
        <v>307.2987</v>
      </c>
      <c r="Q1394">
        <v>9710000</v>
      </c>
      <c r="R1394" t="s">
        <v>37</v>
      </c>
      <c r="S1394">
        <v>2</v>
      </c>
    </row>
    <row r="1395" spans="1:19" x14ac:dyDescent="0.3">
      <c r="A1395">
        <v>1394</v>
      </c>
      <c r="B1395" t="s">
        <v>19</v>
      </c>
      <c r="C1395" t="s">
        <v>19</v>
      </c>
      <c r="D1395">
        <v>1394</v>
      </c>
      <c r="E1395" t="s">
        <v>20</v>
      </c>
      <c r="F1395">
        <v>23042</v>
      </c>
      <c r="G1395">
        <v>1394</v>
      </c>
      <c r="H1395">
        <v>8</v>
      </c>
      <c r="I1395" t="str">
        <f t="shared" si="21"/>
        <v>Small</v>
      </c>
      <c r="J1395" t="s">
        <v>3652</v>
      </c>
      <c r="K1395" t="s">
        <v>3653</v>
      </c>
      <c r="L1395" t="s">
        <v>83</v>
      </c>
      <c r="M1395" t="s">
        <v>84</v>
      </c>
      <c r="N1395" t="s">
        <v>609</v>
      </c>
      <c r="O1395" t="s">
        <v>609</v>
      </c>
      <c r="P1395">
        <v>307.29610000000002</v>
      </c>
      <c r="Q1395">
        <v>3465418</v>
      </c>
      <c r="R1395" t="s">
        <v>449</v>
      </c>
      <c r="S1395">
        <v>2</v>
      </c>
    </row>
    <row r="1396" spans="1:19" x14ac:dyDescent="0.3">
      <c r="A1396">
        <v>1395</v>
      </c>
      <c r="B1396" t="s">
        <v>19</v>
      </c>
      <c r="C1396" t="s">
        <v>19</v>
      </c>
      <c r="D1396">
        <v>1395</v>
      </c>
      <c r="E1396" t="s">
        <v>20</v>
      </c>
      <c r="F1396">
        <v>24883</v>
      </c>
      <c r="G1396">
        <v>1395</v>
      </c>
      <c r="H1396">
        <v>16</v>
      </c>
      <c r="I1396" t="str">
        <f t="shared" si="21"/>
        <v>Small</v>
      </c>
      <c r="J1396" t="s">
        <v>3654</v>
      </c>
      <c r="K1396" t="s">
        <v>3655</v>
      </c>
      <c r="L1396" t="s">
        <v>33</v>
      </c>
      <c r="M1396" t="s">
        <v>34</v>
      </c>
      <c r="N1396" t="s">
        <v>2021</v>
      </c>
      <c r="O1396" t="s">
        <v>36</v>
      </c>
      <c r="P1396">
        <v>307.24680000000001</v>
      </c>
      <c r="Q1396">
        <v>4546809</v>
      </c>
      <c r="R1396" t="s">
        <v>144</v>
      </c>
      <c r="S1396">
        <v>1</v>
      </c>
    </row>
    <row r="1397" spans="1:19" x14ac:dyDescent="0.3">
      <c r="A1397">
        <v>1396</v>
      </c>
      <c r="B1397" t="s">
        <v>19</v>
      </c>
      <c r="C1397" t="s">
        <v>19</v>
      </c>
      <c r="D1397">
        <v>1396</v>
      </c>
      <c r="E1397" t="s">
        <v>20</v>
      </c>
      <c r="F1397">
        <v>25125</v>
      </c>
      <c r="G1397">
        <v>1396</v>
      </c>
      <c r="H1397">
        <v>30</v>
      </c>
      <c r="I1397" t="str">
        <f t="shared" si="21"/>
        <v>Small</v>
      </c>
      <c r="J1397" t="s">
        <v>3656</v>
      </c>
      <c r="K1397" t="s">
        <v>3657</v>
      </c>
      <c r="L1397" t="s">
        <v>311</v>
      </c>
      <c r="M1397" t="s">
        <v>369</v>
      </c>
      <c r="N1397" t="s">
        <v>1886</v>
      </c>
      <c r="O1397" t="s">
        <v>370</v>
      </c>
      <c r="P1397">
        <v>307.08069999999998</v>
      </c>
      <c r="Q1397">
        <v>7867307</v>
      </c>
      <c r="R1397" t="s">
        <v>27</v>
      </c>
      <c r="S1397">
        <v>1</v>
      </c>
    </row>
    <row r="1398" spans="1:19" x14ac:dyDescent="0.3">
      <c r="A1398">
        <v>1397</v>
      </c>
      <c r="B1398" t="s">
        <v>19</v>
      </c>
      <c r="C1398" t="s">
        <v>19</v>
      </c>
      <c r="D1398">
        <v>1397</v>
      </c>
      <c r="E1398" t="s">
        <v>20</v>
      </c>
      <c r="F1398">
        <v>26550</v>
      </c>
      <c r="G1398">
        <v>1397</v>
      </c>
      <c r="H1398">
        <v>33</v>
      </c>
      <c r="I1398" t="str">
        <f t="shared" si="21"/>
        <v>Small</v>
      </c>
      <c r="J1398" t="s">
        <v>3658</v>
      </c>
      <c r="K1398" t="s">
        <v>3659</v>
      </c>
      <c r="L1398" t="s">
        <v>131</v>
      </c>
      <c r="M1398" t="s">
        <v>132</v>
      </c>
      <c r="N1398" t="s">
        <v>143</v>
      </c>
      <c r="O1398" t="s">
        <v>143</v>
      </c>
      <c r="P1398">
        <v>306.96499999999997</v>
      </c>
      <c r="Q1398">
        <v>2717989</v>
      </c>
      <c r="R1398" t="s">
        <v>121</v>
      </c>
      <c r="S1398">
        <v>1</v>
      </c>
    </row>
    <row r="1399" spans="1:19" x14ac:dyDescent="0.3">
      <c r="A1399">
        <v>1398</v>
      </c>
      <c r="B1399" t="s">
        <v>19</v>
      </c>
      <c r="C1399" t="s">
        <v>19</v>
      </c>
      <c r="D1399">
        <v>1398</v>
      </c>
      <c r="E1399" t="s">
        <v>20</v>
      </c>
      <c r="F1399">
        <v>22982</v>
      </c>
      <c r="G1399">
        <v>1398</v>
      </c>
      <c r="H1399">
        <v>25</v>
      </c>
      <c r="I1399" t="str">
        <f t="shared" si="21"/>
        <v>Small</v>
      </c>
      <c r="J1399" t="s">
        <v>3660</v>
      </c>
      <c r="K1399" t="s">
        <v>3661</v>
      </c>
      <c r="L1399" t="s">
        <v>33</v>
      </c>
      <c r="M1399" t="s">
        <v>34</v>
      </c>
      <c r="N1399" t="s">
        <v>1552</v>
      </c>
      <c r="O1399" t="s">
        <v>36</v>
      </c>
      <c r="P1399">
        <v>306.2251</v>
      </c>
      <c r="Q1399">
        <v>3569870</v>
      </c>
      <c r="R1399" t="s">
        <v>118</v>
      </c>
      <c r="S1399">
        <v>2</v>
      </c>
    </row>
    <row r="1400" spans="1:19" x14ac:dyDescent="0.3">
      <c r="A1400">
        <v>1399</v>
      </c>
      <c r="B1400" t="s">
        <v>19</v>
      </c>
      <c r="C1400" t="s">
        <v>19</v>
      </c>
      <c r="D1400">
        <v>1399</v>
      </c>
      <c r="E1400" t="s">
        <v>20</v>
      </c>
      <c r="F1400">
        <v>26402</v>
      </c>
      <c r="G1400">
        <v>1399</v>
      </c>
      <c r="H1400">
        <v>24</v>
      </c>
      <c r="I1400" t="str">
        <f t="shared" si="21"/>
        <v>Small</v>
      </c>
      <c r="J1400" t="s">
        <v>3662</v>
      </c>
      <c r="K1400" t="s">
        <v>3663</v>
      </c>
      <c r="L1400" t="s">
        <v>210</v>
      </c>
      <c r="M1400" t="s">
        <v>211</v>
      </c>
      <c r="N1400" t="s">
        <v>3664</v>
      </c>
      <c r="O1400" t="s">
        <v>481</v>
      </c>
      <c r="P1400">
        <v>305.96660000000003</v>
      </c>
      <c r="Q1400">
        <v>3882413</v>
      </c>
      <c r="R1400" t="s">
        <v>144</v>
      </c>
      <c r="S1400">
        <v>1</v>
      </c>
    </row>
    <row r="1401" spans="1:19" x14ac:dyDescent="0.3">
      <c r="A1401">
        <v>1400</v>
      </c>
      <c r="B1401" t="s">
        <v>19</v>
      </c>
      <c r="C1401" t="s">
        <v>19</v>
      </c>
      <c r="D1401">
        <v>1400</v>
      </c>
      <c r="E1401" t="s">
        <v>20</v>
      </c>
      <c r="F1401">
        <v>25632</v>
      </c>
      <c r="G1401">
        <v>1400</v>
      </c>
      <c r="H1401">
        <v>105</v>
      </c>
      <c r="I1401" t="str">
        <f t="shared" si="21"/>
        <v>Medium</v>
      </c>
      <c r="J1401" t="s">
        <v>3665</v>
      </c>
      <c r="K1401" t="s">
        <v>3666</v>
      </c>
      <c r="L1401" t="s">
        <v>547</v>
      </c>
      <c r="M1401" t="s">
        <v>548</v>
      </c>
      <c r="N1401" t="s">
        <v>549</v>
      </c>
      <c r="O1401" t="s">
        <v>549</v>
      </c>
      <c r="P1401">
        <v>305.6968</v>
      </c>
      <c r="Q1401">
        <v>3988000</v>
      </c>
      <c r="R1401" t="s">
        <v>30</v>
      </c>
      <c r="S1401">
        <v>1</v>
      </c>
    </row>
    <row r="1402" spans="1:19" x14ac:dyDescent="0.3">
      <c r="A1402">
        <v>1401</v>
      </c>
      <c r="B1402" t="s">
        <v>19</v>
      </c>
      <c r="C1402" t="s">
        <v>19</v>
      </c>
      <c r="D1402">
        <v>1401</v>
      </c>
      <c r="E1402" t="s">
        <v>20</v>
      </c>
      <c r="F1402">
        <v>25174</v>
      </c>
      <c r="G1402">
        <v>1401</v>
      </c>
      <c r="H1402">
        <v>80</v>
      </c>
      <c r="I1402" t="str">
        <f t="shared" si="21"/>
        <v>Medium</v>
      </c>
      <c r="J1402" t="s">
        <v>3667</v>
      </c>
      <c r="K1402" t="s">
        <v>3668</v>
      </c>
      <c r="L1402" t="s">
        <v>185</v>
      </c>
      <c r="M1402" t="s">
        <v>186</v>
      </c>
      <c r="N1402" t="s">
        <v>185</v>
      </c>
      <c r="O1402" t="s">
        <v>179</v>
      </c>
      <c r="P1402">
        <v>305.64280000000002</v>
      </c>
      <c r="Q1402">
        <v>8935500</v>
      </c>
      <c r="R1402" t="s">
        <v>121</v>
      </c>
      <c r="S1402">
        <v>1</v>
      </c>
    </row>
    <row r="1403" spans="1:19" x14ac:dyDescent="0.3">
      <c r="A1403">
        <v>1402</v>
      </c>
      <c r="B1403" t="s">
        <v>19</v>
      </c>
      <c r="C1403" t="s">
        <v>19</v>
      </c>
      <c r="D1403">
        <v>1402</v>
      </c>
      <c r="E1403" t="s">
        <v>20</v>
      </c>
      <c r="F1403">
        <v>23658</v>
      </c>
      <c r="G1403">
        <v>1402</v>
      </c>
      <c r="H1403">
        <v>33</v>
      </c>
      <c r="I1403" t="str">
        <f t="shared" si="21"/>
        <v>Small</v>
      </c>
      <c r="J1403" t="s">
        <v>3669</v>
      </c>
      <c r="K1403" t="s">
        <v>3670</v>
      </c>
      <c r="L1403" t="s">
        <v>547</v>
      </c>
      <c r="M1403" t="s">
        <v>548</v>
      </c>
      <c r="N1403" t="s">
        <v>549</v>
      </c>
      <c r="O1403" t="s">
        <v>549</v>
      </c>
      <c r="P1403">
        <v>305.57850000000002</v>
      </c>
      <c r="Q1403">
        <v>6941768</v>
      </c>
      <c r="R1403" t="s">
        <v>151</v>
      </c>
      <c r="S1403">
        <v>2</v>
      </c>
    </row>
    <row r="1404" spans="1:19" x14ac:dyDescent="0.3">
      <c r="A1404">
        <v>1403</v>
      </c>
      <c r="B1404" t="s">
        <v>19</v>
      </c>
      <c r="C1404" t="s">
        <v>19</v>
      </c>
      <c r="D1404">
        <v>1403</v>
      </c>
      <c r="E1404" t="s">
        <v>20</v>
      </c>
      <c r="F1404">
        <v>26555</v>
      </c>
      <c r="G1404">
        <v>1403</v>
      </c>
      <c r="H1404">
        <v>30</v>
      </c>
      <c r="I1404" t="str">
        <f t="shared" si="21"/>
        <v>Small</v>
      </c>
      <c r="J1404" t="s">
        <v>3671</v>
      </c>
      <c r="K1404" t="s">
        <v>3672</v>
      </c>
      <c r="L1404" t="s">
        <v>23</v>
      </c>
      <c r="M1404" t="s">
        <v>24</v>
      </c>
      <c r="N1404" t="s">
        <v>3673</v>
      </c>
      <c r="O1404" t="s">
        <v>26</v>
      </c>
      <c r="P1404">
        <v>305.24880000000002</v>
      </c>
      <c r="Q1404">
        <v>2264291</v>
      </c>
      <c r="R1404" t="s">
        <v>144</v>
      </c>
      <c r="S1404">
        <v>1</v>
      </c>
    </row>
    <row r="1405" spans="1:19" x14ac:dyDescent="0.3">
      <c r="A1405">
        <v>1404</v>
      </c>
      <c r="B1405" t="s">
        <v>19</v>
      </c>
      <c r="C1405" t="s">
        <v>19</v>
      </c>
      <c r="D1405">
        <v>1404</v>
      </c>
      <c r="E1405" t="s">
        <v>20</v>
      </c>
      <c r="F1405">
        <v>25738</v>
      </c>
      <c r="G1405">
        <v>1404</v>
      </c>
      <c r="H1405">
        <v>25</v>
      </c>
      <c r="I1405" t="str">
        <f t="shared" si="21"/>
        <v>Small</v>
      </c>
      <c r="J1405" t="s">
        <v>3674</v>
      </c>
      <c r="K1405" t="s">
        <v>3675</v>
      </c>
      <c r="L1405" t="s">
        <v>215</v>
      </c>
      <c r="M1405" t="s">
        <v>216</v>
      </c>
      <c r="N1405" t="s">
        <v>3676</v>
      </c>
      <c r="P1405">
        <v>305.22129999999999</v>
      </c>
      <c r="Q1405">
        <v>3956459</v>
      </c>
      <c r="R1405" t="s">
        <v>274</v>
      </c>
      <c r="S1405">
        <v>1</v>
      </c>
    </row>
    <row r="1406" spans="1:19" x14ac:dyDescent="0.3">
      <c r="A1406">
        <v>1405</v>
      </c>
      <c r="B1406" t="s">
        <v>19</v>
      </c>
      <c r="C1406" t="s">
        <v>19</v>
      </c>
      <c r="D1406">
        <v>1405</v>
      </c>
      <c r="E1406" t="s">
        <v>20</v>
      </c>
      <c r="F1406">
        <v>18097</v>
      </c>
      <c r="G1406">
        <v>1405</v>
      </c>
      <c r="H1406">
        <v>558</v>
      </c>
      <c r="I1406" t="str">
        <f t="shared" si="21"/>
        <v>Enterprise</v>
      </c>
      <c r="J1406" t="s">
        <v>3677</v>
      </c>
      <c r="K1406" t="s">
        <v>3678</v>
      </c>
      <c r="L1406" t="s">
        <v>309</v>
      </c>
      <c r="M1406" t="s">
        <v>310</v>
      </c>
      <c r="N1406" t="s">
        <v>311</v>
      </c>
      <c r="O1406" t="s">
        <v>36</v>
      </c>
      <c r="P1406">
        <v>304.99619999999999</v>
      </c>
      <c r="Q1406">
        <v>38261067</v>
      </c>
      <c r="R1406" t="s">
        <v>243</v>
      </c>
      <c r="S1406">
        <v>5</v>
      </c>
    </row>
    <row r="1407" spans="1:19" x14ac:dyDescent="0.3">
      <c r="A1407">
        <v>1406</v>
      </c>
      <c r="B1407" t="s">
        <v>19</v>
      </c>
      <c r="C1407" t="s">
        <v>19</v>
      </c>
      <c r="D1407">
        <v>1406</v>
      </c>
      <c r="E1407" t="s">
        <v>20</v>
      </c>
      <c r="F1407">
        <v>23470</v>
      </c>
      <c r="G1407">
        <v>1406</v>
      </c>
      <c r="H1407">
        <v>32</v>
      </c>
      <c r="I1407" t="str">
        <f t="shared" si="21"/>
        <v>Small</v>
      </c>
      <c r="J1407" t="s">
        <v>3679</v>
      </c>
      <c r="K1407" t="s">
        <v>3680</v>
      </c>
      <c r="L1407" t="s">
        <v>131</v>
      </c>
      <c r="M1407" t="s">
        <v>132</v>
      </c>
      <c r="N1407" t="s">
        <v>1288</v>
      </c>
      <c r="O1407" t="s">
        <v>143</v>
      </c>
      <c r="P1407">
        <v>304.68040000000002</v>
      </c>
      <c r="Q1407">
        <v>14413146</v>
      </c>
      <c r="R1407" t="s">
        <v>61</v>
      </c>
      <c r="S1407">
        <v>2</v>
      </c>
    </row>
    <row r="1408" spans="1:19" x14ac:dyDescent="0.3">
      <c r="A1408">
        <v>1407</v>
      </c>
      <c r="B1408" t="s">
        <v>19</v>
      </c>
      <c r="C1408" t="s">
        <v>19</v>
      </c>
      <c r="D1408">
        <v>1407</v>
      </c>
      <c r="E1408" t="s">
        <v>20</v>
      </c>
      <c r="F1408">
        <v>26479</v>
      </c>
      <c r="G1408">
        <v>1407</v>
      </c>
      <c r="H1408">
        <v>60</v>
      </c>
      <c r="I1408" t="str">
        <f t="shared" si="21"/>
        <v>Medium</v>
      </c>
      <c r="J1408" t="s">
        <v>3681</v>
      </c>
      <c r="K1408" t="s">
        <v>3682</v>
      </c>
      <c r="L1408" t="s">
        <v>170</v>
      </c>
      <c r="M1408" t="s">
        <v>171</v>
      </c>
      <c r="N1408" t="s">
        <v>3683</v>
      </c>
      <c r="O1408" t="s">
        <v>377</v>
      </c>
      <c r="P1408">
        <v>304.50729999999999</v>
      </c>
      <c r="Q1408">
        <v>14040157</v>
      </c>
      <c r="R1408" t="s">
        <v>243</v>
      </c>
      <c r="S1408">
        <v>1</v>
      </c>
    </row>
    <row r="1409" spans="1:19" x14ac:dyDescent="0.3">
      <c r="A1409">
        <v>1408</v>
      </c>
      <c r="B1409" t="s">
        <v>19</v>
      </c>
      <c r="C1409" t="s">
        <v>19</v>
      </c>
      <c r="D1409">
        <v>1408</v>
      </c>
      <c r="E1409" t="s">
        <v>20</v>
      </c>
      <c r="F1409">
        <v>25970</v>
      </c>
      <c r="G1409">
        <v>1408</v>
      </c>
      <c r="H1409">
        <v>18</v>
      </c>
      <c r="I1409" t="str">
        <f t="shared" si="21"/>
        <v>Small</v>
      </c>
      <c r="J1409" t="s">
        <v>3684</v>
      </c>
      <c r="K1409" t="s">
        <v>3685</v>
      </c>
      <c r="L1409" t="s">
        <v>131</v>
      </c>
      <c r="M1409" t="s">
        <v>132</v>
      </c>
      <c r="N1409" t="s">
        <v>794</v>
      </c>
      <c r="O1409" t="s">
        <v>794</v>
      </c>
      <c r="P1409">
        <v>304.46570000000003</v>
      </c>
      <c r="Q1409">
        <v>9146425</v>
      </c>
      <c r="R1409" t="s">
        <v>37</v>
      </c>
      <c r="S1409">
        <v>1</v>
      </c>
    </row>
    <row r="1410" spans="1:19" x14ac:dyDescent="0.3">
      <c r="A1410">
        <v>1409</v>
      </c>
      <c r="B1410" t="s">
        <v>19</v>
      </c>
      <c r="C1410" t="s">
        <v>19</v>
      </c>
      <c r="D1410">
        <v>1409</v>
      </c>
      <c r="E1410" t="s">
        <v>20</v>
      </c>
      <c r="F1410">
        <v>26315</v>
      </c>
      <c r="G1410">
        <v>1409</v>
      </c>
      <c r="H1410">
        <v>15</v>
      </c>
      <c r="I1410" t="str">
        <f t="shared" si="21"/>
        <v>Small</v>
      </c>
      <c r="J1410" t="s">
        <v>3686</v>
      </c>
      <c r="K1410" t="s">
        <v>3687</v>
      </c>
      <c r="L1410" t="s">
        <v>246</v>
      </c>
      <c r="M1410" t="s">
        <v>247</v>
      </c>
      <c r="N1410" t="s">
        <v>1180</v>
      </c>
      <c r="O1410" t="s">
        <v>432</v>
      </c>
      <c r="P1410">
        <v>304.21429999999998</v>
      </c>
      <c r="Q1410">
        <v>2254000</v>
      </c>
      <c r="R1410" t="s">
        <v>516</v>
      </c>
      <c r="S1410">
        <v>1</v>
      </c>
    </row>
    <row r="1411" spans="1:19" x14ac:dyDescent="0.3">
      <c r="A1411">
        <v>1410</v>
      </c>
      <c r="B1411" t="s">
        <v>19</v>
      </c>
      <c r="C1411" t="s">
        <v>19</v>
      </c>
      <c r="D1411">
        <v>1410</v>
      </c>
      <c r="E1411" t="s">
        <v>20</v>
      </c>
      <c r="F1411">
        <v>25831</v>
      </c>
      <c r="G1411">
        <v>1410</v>
      </c>
      <c r="H1411">
        <v>2</v>
      </c>
      <c r="I1411" t="str">
        <f t="shared" ref="I1411:I1474" si="22">IF(H1411&lt;=50,"Small",IF(H1411&lt;=200,"Medium",IF(H1411&lt;=500,"Large","Enterprise")))</f>
        <v>Small</v>
      </c>
      <c r="J1411" t="s">
        <v>3688</v>
      </c>
      <c r="K1411" t="s">
        <v>3689</v>
      </c>
      <c r="L1411" t="s">
        <v>33</v>
      </c>
      <c r="M1411" t="s">
        <v>34</v>
      </c>
      <c r="N1411" t="s">
        <v>1121</v>
      </c>
      <c r="O1411" t="s">
        <v>36</v>
      </c>
      <c r="P1411">
        <v>303.49790000000002</v>
      </c>
      <c r="Q1411">
        <v>2809354</v>
      </c>
      <c r="R1411" t="s">
        <v>144</v>
      </c>
      <c r="S1411">
        <v>1</v>
      </c>
    </row>
    <row r="1412" spans="1:19" x14ac:dyDescent="0.3">
      <c r="A1412">
        <v>1411</v>
      </c>
      <c r="B1412" t="s">
        <v>19</v>
      </c>
      <c r="C1412" t="s">
        <v>19</v>
      </c>
      <c r="D1412">
        <v>1411</v>
      </c>
      <c r="E1412" t="s">
        <v>20</v>
      </c>
      <c r="F1412">
        <v>1167</v>
      </c>
      <c r="G1412">
        <v>1411</v>
      </c>
      <c r="H1412">
        <v>55</v>
      </c>
      <c r="I1412" t="str">
        <f t="shared" si="22"/>
        <v>Medium</v>
      </c>
      <c r="J1412" t="s">
        <v>3690</v>
      </c>
      <c r="K1412" t="s">
        <v>3691</v>
      </c>
      <c r="L1412" t="s">
        <v>185</v>
      </c>
      <c r="M1412" t="s">
        <v>186</v>
      </c>
      <c r="N1412" t="s">
        <v>2326</v>
      </c>
      <c r="O1412" t="s">
        <v>179</v>
      </c>
      <c r="P1412">
        <v>303.48320000000001</v>
      </c>
      <c r="Q1412">
        <v>19893669</v>
      </c>
      <c r="R1412" t="s">
        <v>144</v>
      </c>
      <c r="S1412">
        <v>8</v>
      </c>
    </row>
    <row r="1413" spans="1:19" x14ac:dyDescent="0.3">
      <c r="A1413">
        <v>1412</v>
      </c>
      <c r="B1413" t="s">
        <v>19</v>
      </c>
      <c r="C1413" t="s">
        <v>19</v>
      </c>
      <c r="D1413">
        <v>1412</v>
      </c>
      <c r="E1413" t="s">
        <v>20</v>
      </c>
      <c r="F1413">
        <v>17319</v>
      </c>
      <c r="G1413">
        <v>1412</v>
      </c>
      <c r="H1413">
        <v>128</v>
      </c>
      <c r="I1413" t="str">
        <f t="shared" si="22"/>
        <v>Medium</v>
      </c>
      <c r="J1413" t="s">
        <v>3692</v>
      </c>
      <c r="K1413" t="s">
        <v>3693</v>
      </c>
      <c r="L1413" t="s">
        <v>77</v>
      </c>
      <c r="M1413" t="s">
        <v>78</v>
      </c>
      <c r="N1413" t="s">
        <v>3694</v>
      </c>
      <c r="O1413" t="s">
        <v>3695</v>
      </c>
      <c r="P1413">
        <v>303.22829999999999</v>
      </c>
      <c r="Q1413">
        <v>126827890</v>
      </c>
      <c r="R1413" t="s">
        <v>144</v>
      </c>
      <c r="S1413">
        <v>5</v>
      </c>
    </row>
    <row r="1414" spans="1:19" x14ac:dyDescent="0.3">
      <c r="A1414">
        <v>1413</v>
      </c>
      <c r="B1414" t="s">
        <v>19</v>
      </c>
      <c r="C1414" t="s">
        <v>19</v>
      </c>
      <c r="D1414">
        <v>1413</v>
      </c>
      <c r="E1414" t="s">
        <v>20</v>
      </c>
      <c r="F1414">
        <v>21461</v>
      </c>
      <c r="G1414">
        <v>1413</v>
      </c>
      <c r="H1414">
        <v>33</v>
      </c>
      <c r="I1414" t="str">
        <f t="shared" si="22"/>
        <v>Small</v>
      </c>
      <c r="J1414" t="s">
        <v>3696</v>
      </c>
      <c r="K1414" t="s">
        <v>3697</v>
      </c>
      <c r="L1414" t="s">
        <v>33</v>
      </c>
      <c r="M1414" t="s">
        <v>34</v>
      </c>
      <c r="N1414" t="s">
        <v>136</v>
      </c>
      <c r="O1414" t="s">
        <v>137</v>
      </c>
      <c r="P1414">
        <v>303.17009999999999</v>
      </c>
      <c r="Q1414">
        <v>17162823</v>
      </c>
      <c r="R1414" t="s">
        <v>27</v>
      </c>
      <c r="S1414">
        <v>4</v>
      </c>
    </row>
    <row r="1415" spans="1:19" x14ac:dyDescent="0.3">
      <c r="A1415">
        <v>1414</v>
      </c>
      <c r="B1415" t="s">
        <v>19</v>
      </c>
      <c r="C1415" t="s">
        <v>19</v>
      </c>
      <c r="D1415">
        <v>1414</v>
      </c>
      <c r="E1415" t="s">
        <v>20</v>
      </c>
      <c r="F1415">
        <v>25441</v>
      </c>
      <c r="G1415">
        <v>1414</v>
      </c>
      <c r="H1415">
        <v>25</v>
      </c>
      <c r="I1415" t="str">
        <f t="shared" si="22"/>
        <v>Small</v>
      </c>
      <c r="J1415" t="s">
        <v>3698</v>
      </c>
      <c r="K1415" t="s">
        <v>3699</v>
      </c>
      <c r="L1415" t="s">
        <v>95</v>
      </c>
      <c r="M1415" t="s">
        <v>96</v>
      </c>
      <c r="N1415" t="s">
        <v>509</v>
      </c>
      <c r="O1415" t="s">
        <v>489</v>
      </c>
      <c r="P1415">
        <v>302.70699999999999</v>
      </c>
      <c r="Q1415">
        <v>2995343</v>
      </c>
      <c r="R1415" t="s">
        <v>449</v>
      </c>
      <c r="S1415">
        <v>1</v>
      </c>
    </row>
    <row r="1416" spans="1:19" x14ac:dyDescent="0.3">
      <c r="A1416">
        <v>1415</v>
      </c>
      <c r="B1416" t="s">
        <v>19</v>
      </c>
      <c r="C1416" t="s">
        <v>19</v>
      </c>
      <c r="D1416">
        <v>1415</v>
      </c>
      <c r="E1416" t="s">
        <v>20</v>
      </c>
      <c r="F1416">
        <v>21104</v>
      </c>
      <c r="G1416">
        <v>1415</v>
      </c>
      <c r="H1416">
        <v>28</v>
      </c>
      <c r="I1416" t="str">
        <f t="shared" si="22"/>
        <v>Small</v>
      </c>
      <c r="J1416" t="s">
        <v>3700</v>
      </c>
      <c r="K1416" t="s">
        <v>3701</v>
      </c>
      <c r="L1416" t="s">
        <v>210</v>
      </c>
      <c r="M1416" t="s">
        <v>211</v>
      </c>
      <c r="N1416" t="s">
        <v>640</v>
      </c>
      <c r="O1416" t="s">
        <v>36</v>
      </c>
      <c r="P1416">
        <v>302.47809999999998</v>
      </c>
      <c r="Q1416">
        <v>3832666</v>
      </c>
      <c r="R1416" t="s">
        <v>151</v>
      </c>
      <c r="S1416">
        <v>3</v>
      </c>
    </row>
    <row r="1417" spans="1:19" x14ac:dyDescent="0.3">
      <c r="A1417">
        <v>1416</v>
      </c>
      <c r="B1417" t="s">
        <v>19</v>
      </c>
      <c r="C1417" t="s">
        <v>19</v>
      </c>
      <c r="D1417">
        <v>1416</v>
      </c>
      <c r="E1417" t="s">
        <v>20</v>
      </c>
      <c r="F1417">
        <v>23313</v>
      </c>
      <c r="G1417">
        <v>1416</v>
      </c>
      <c r="H1417">
        <v>59</v>
      </c>
      <c r="I1417" t="str">
        <f t="shared" si="22"/>
        <v>Medium</v>
      </c>
      <c r="J1417" t="s">
        <v>3702</v>
      </c>
      <c r="K1417" t="s">
        <v>3703</v>
      </c>
      <c r="L1417" t="s">
        <v>23</v>
      </c>
      <c r="M1417" t="s">
        <v>24</v>
      </c>
      <c r="N1417" t="s">
        <v>3704</v>
      </c>
      <c r="O1417" t="s">
        <v>277</v>
      </c>
      <c r="P1417">
        <v>301.9359</v>
      </c>
      <c r="Q1417">
        <v>7247459</v>
      </c>
      <c r="R1417" t="s">
        <v>118</v>
      </c>
      <c r="S1417">
        <v>2</v>
      </c>
    </row>
    <row r="1418" spans="1:19" x14ac:dyDescent="0.3">
      <c r="A1418">
        <v>1417</v>
      </c>
      <c r="B1418" t="s">
        <v>19</v>
      </c>
      <c r="C1418" t="s">
        <v>19</v>
      </c>
      <c r="D1418">
        <v>1417</v>
      </c>
      <c r="E1418" t="s">
        <v>20</v>
      </c>
      <c r="F1418">
        <v>25061</v>
      </c>
      <c r="G1418">
        <v>1417</v>
      </c>
      <c r="H1418">
        <v>19</v>
      </c>
      <c r="I1418" t="str">
        <f t="shared" si="22"/>
        <v>Small</v>
      </c>
      <c r="J1418" t="s">
        <v>3705</v>
      </c>
      <c r="K1418" t="s">
        <v>3706</v>
      </c>
      <c r="L1418" t="s">
        <v>45</v>
      </c>
      <c r="M1418" t="s">
        <v>46</v>
      </c>
      <c r="N1418" t="s">
        <v>2443</v>
      </c>
      <c r="O1418" t="s">
        <v>48</v>
      </c>
      <c r="P1418">
        <v>301.93329999999997</v>
      </c>
      <c r="Q1418">
        <v>2055109</v>
      </c>
      <c r="R1418" t="s">
        <v>144</v>
      </c>
      <c r="S1418">
        <v>1</v>
      </c>
    </row>
    <row r="1419" spans="1:19" x14ac:dyDescent="0.3">
      <c r="A1419">
        <v>1418</v>
      </c>
      <c r="B1419" t="s">
        <v>19</v>
      </c>
      <c r="C1419" t="s">
        <v>19</v>
      </c>
      <c r="D1419">
        <v>1418</v>
      </c>
      <c r="E1419" t="s">
        <v>20</v>
      </c>
      <c r="F1419">
        <v>21217</v>
      </c>
      <c r="G1419">
        <v>1418</v>
      </c>
      <c r="H1419">
        <v>48</v>
      </c>
      <c r="I1419" t="str">
        <f t="shared" si="22"/>
        <v>Small</v>
      </c>
      <c r="J1419" t="s">
        <v>3707</v>
      </c>
      <c r="K1419" t="s">
        <v>3708</v>
      </c>
      <c r="L1419" t="s">
        <v>23</v>
      </c>
      <c r="M1419" t="s">
        <v>24</v>
      </c>
      <c r="N1419" t="s">
        <v>3506</v>
      </c>
      <c r="O1419" t="s">
        <v>26</v>
      </c>
      <c r="P1419">
        <v>301.82830000000001</v>
      </c>
      <c r="Q1419">
        <v>5639978</v>
      </c>
      <c r="R1419" t="s">
        <v>27</v>
      </c>
      <c r="S1419">
        <v>3</v>
      </c>
    </row>
    <row r="1420" spans="1:19" x14ac:dyDescent="0.3">
      <c r="A1420">
        <v>1419</v>
      </c>
      <c r="B1420" t="s">
        <v>19</v>
      </c>
      <c r="C1420" t="s">
        <v>19</v>
      </c>
      <c r="D1420">
        <v>1419</v>
      </c>
      <c r="E1420" t="s">
        <v>20</v>
      </c>
      <c r="F1420">
        <v>22297</v>
      </c>
      <c r="G1420">
        <v>1419</v>
      </c>
      <c r="H1420">
        <v>139</v>
      </c>
      <c r="I1420" t="str">
        <f t="shared" si="22"/>
        <v>Medium</v>
      </c>
      <c r="J1420" t="s">
        <v>3709</v>
      </c>
      <c r="K1420" t="s">
        <v>3710</v>
      </c>
      <c r="L1420" t="s">
        <v>547</v>
      </c>
      <c r="M1420" t="s">
        <v>548</v>
      </c>
      <c r="N1420" t="s">
        <v>1476</v>
      </c>
      <c r="O1420" t="s">
        <v>549</v>
      </c>
      <c r="P1420">
        <v>300.73930000000001</v>
      </c>
      <c r="Q1420">
        <v>27081128</v>
      </c>
      <c r="R1420" t="s">
        <v>49</v>
      </c>
      <c r="S1420">
        <v>3</v>
      </c>
    </row>
    <row r="1421" spans="1:19" x14ac:dyDescent="0.3">
      <c r="A1421">
        <v>1420</v>
      </c>
      <c r="B1421" t="s">
        <v>19</v>
      </c>
      <c r="C1421" t="s">
        <v>19</v>
      </c>
      <c r="D1421">
        <v>1420</v>
      </c>
      <c r="E1421" t="s">
        <v>20</v>
      </c>
      <c r="F1421">
        <v>21926</v>
      </c>
      <c r="G1421">
        <v>1420</v>
      </c>
      <c r="H1421">
        <v>15</v>
      </c>
      <c r="I1421" t="str">
        <f t="shared" si="22"/>
        <v>Small</v>
      </c>
      <c r="J1421" t="s">
        <v>3711</v>
      </c>
      <c r="K1421" t="s">
        <v>3712</v>
      </c>
      <c r="L1421" t="s">
        <v>23</v>
      </c>
      <c r="M1421" t="s">
        <v>24</v>
      </c>
      <c r="N1421" t="s">
        <v>3713</v>
      </c>
      <c r="O1421" t="s">
        <v>26</v>
      </c>
      <c r="P1421">
        <v>300.23939999999999</v>
      </c>
      <c r="Q1421">
        <v>9086935</v>
      </c>
      <c r="R1421" t="s">
        <v>27</v>
      </c>
      <c r="S1421">
        <v>3</v>
      </c>
    </row>
    <row r="1422" spans="1:19" x14ac:dyDescent="0.3">
      <c r="A1422">
        <v>1421</v>
      </c>
      <c r="B1422" t="s">
        <v>19</v>
      </c>
      <c r="C1422" t="s">
        <v>19</v>
      </c>
      <c r="D1422">
        <v>1421</v>
      </c>
      <c r="E1422" t="s">
        <v>20</v>
      </c>
      <c r="F1422">
        <v>26019</v>
      </c>
      <c r="G1422">
        <v>1421</v>
      </c>
      <c r="H1422">
        <v>73</v>
      </c>
      <c r="I1422" t="str">
        <f t="shared" si="22"/>
        <v>Medium</v>
      </c>
      <c r="J1422" t="s">
        <v>3714</v>
      </c>
      <c r="K1422" t="s">
        <v>3715</v>
      </c>
      <c r="L1422" t="s">
        <v>124</v>
      </c>
      <c r="M1422" t="s">
        <v>125</v>
      </c>
      <c r="N1422" t="s">
        <v>226</v>
      </c>
      <c r="O1422" t="s">
        <v>227</v>
      </c>
      <c r="P1422">
        <v>300.05810000000002</v>
      </c>
      <c r="Q1422">
        <v>10914481</v>
      </c>
      <c r="R1422" t="s">
        <v>118</v>
      </c>
      <c r="S1422">
        <v>1</v>
      </c>
    </row>
    <row r="1423" spans="1:19" x14ac:dyDescent="0.3">
      <c r="A1423">
        <v>1422</v>
      </c>
      <c r="B1423" t="s">
        <v>19</v>
      </c>
      <c r="C1423" t="s">
        <v>19</v>
      </c>
      <c r="D1423">
        <v>1422</v>
      </c>
      <c r="E1423" t="s">
        <v>20</v>
      </c>
      <c r="F1423">
        <v>23444</v>
      </c>
      <c r="G1423">
        <v>1422</v>
      </c>
      <c r="H1423">
        <v>19</v>
      </c>
      <c r="I1423" t="str">
        <f t="shared" si="22"/>
        <v>Small</v>
      </c>
      <c r="J1423" t="s">
        <v>3716</v>
      </c>
      <c r="K1423" t="s">
        <v>3717</v>
      </c>
      <c r="L1423" t="s">
        <v>64</v>
      </c>
      <c r="M1423" t="s">
        <v>65</v>
      </c>
      <c r="N1423" t="s">
        <v>66</v>
      </c>
      <c r="O1423" t="s">
        <v>67</v>
      </c>
      <c r="P1423">
        <v>300.06020000000001</v>
      </c>
      <c r="Q1423">
        <v>6357000</v>
      </c>
      <c r="R1423" t="s">
        <v>182</v>
      </c>
      <c r="S1423">
        <v>2</v>
      </c>
    </row>
    <row r="1424" spans="1:19" x14ac:dyDescent="0.3">
      <c r="A1424">
        <v>1423</v>
      </c>
      <c r="B1424" t="s">
        <v>19</v>
      </c>
      <c r="C1424" t="s">
        <v>19</v>
      </c>
      <c r="D1424">
        <v>1423</v>
      </c>
      <c r="E1424" t="s">
        <v>20</v>
      </c>
      <c r="F1424">
        <v>26262</v>
      </c>
      <c r="G1424">
        <v>1423</v>
      </c>
      <c r="H1424">
        <v>42</v>
      </c>
      <c r="I1424" t="str">
        <f t="shared" si="22"/>
        <v>Small</v>
      </c>
      <c r="J1424" t="s">
        <v>3718</v>
      </c>
      <c r="K1424" t="s">
        <v>3719</v>
      </c>
      <c r="L1424" t="s">
        <v>311</v>
      </c>
      <c r="M1424" t="s">
        <v>369</v>
      </c>
      <c r="N1424" t="s">
        <v>3720</v>
      </c>
      <c r="O1424" t="s">
        <v>370</v>
      </c>
      <c r="P1424">
        <v>299.93799999999999</v>
      </c>
      <c r="Q1424">
        <v>4976268</v>
      </c>
      <c r="R1424" t="s">
        <v>30</v>
      </c>
      <c r="S1424">
        <v>1</v>
      </c>
    </row>
    <row r="1425" spans="1:19" x14ac:dyDescent="0.3">
      <c r="A1425">
        <v>1424</v>
      </c>
      <c r="B1425" t="s">
        <v>19</v>
      </c>
      <c r="C1425" t="s">
        <v>19</v>
      </c>
      <c r="D1425">
        <v>1424</v>
      </c>
      <c r="E1425" t="s">
        <v>20</v>
      </c>
      <c r="F1425">
        <v>743</v>
      </c>
      <c r="G1425">
        <v>1424</v>
      </c>
      <c r="H1425">
        <v>1107</v>
      </c>
      <c r="I1425" t="str">
        <f t="shared" si="22"/>
        <v>Enterprise</v>
      </c>
      <c r="J1425" t="s">
        <v>3721</v>
      </c>
      <c r="K1425" t="s">
        <v>3722</v>
      </c>
      <c r="L1425" t="s">
        <v>906</v>
      </c>
      <c r="M1425" t="s">
        <v>907</v>
      </c>
      <c r="N1425" t="s">
        <v>1920</v>
      </c>
      <c r="O1425" t="s">
        <v>1921</v>
      </c>
      <c r="P1425">
        <v>299.81360000000001</v>
      </c>
      <c r="Q1425">
        <v>126183946</v>
      </c>
      <c r="R1425" t="s">
        <v>61</v>
      </c>
      <c r="S1425">
        <v>7</v>
      </c>
    </row>
    <row r="1426" spans="1:19" x14ac:dyDescent="0.3">
      <c r="A1426">
        <v>1425</v>
      </c>
      <c r="B1426" t="s">
        <v>19</v>
      </c>
      <c r="C1426" t="s">
        <v>19</v>
      </c>
      <c r="D1426">
        <v>1425</v>
      </c>
      <c r="E1426" t="s">
        <v>20</v>
      </c>
      <c r="F1426">
        <v>21477</v>
      </c>
      <c r="G1426">
        <v>1425</v>
      </c>
      <c r="H1426">
        <v>197</v>
      </c>
      <c r="I1426" t="str">
        <f t="shared" si="22"/>
        <v>Medium</v>
      </c>
      <c r="J1426" t="s">
        <v>3723</v>
      </c>
      <c r="K1426" t="s">
        <v>3724</v>
      </c>
      <c r="L1426" t="s">
        <v>33</v>
      </c>
      <c r="M1426" t="s">
        <v>34</v>
      </c>
      <c r="N1426" t="s">
        <v>1552</v>
      </c>
      <c r="O1426" t="s">
        <v>36</v>
      </c>
      <c r="P1426">
        <v>299.57760000000002</v>
      </c>
      <c r="Q1426">
        <v>11837259</v>
      </c>
      <c r="R1426" t="s">
        <v>118</v>
      </c>
      <c r="S1426">
        <v>3</v>
      </c>
    </row>
    <row r="1427" spans="1:19" x14ac:dyDescent="0.3">
      <c r="A1427">
        <v>1426</v>
      </c>
      <c r="B1427" t="s">
        <v>19</v>
      </c>
      <c r="C1427" t="s">
        <v>19</v>
      </c>
      <c r="D1427">
        <v>1426</v>
      </c>
      <c r="E1427" t="s">
        <v>20</v>
      </c>
      <c r="F1427">
        <v>24099</v>
      </c>
      <c r="G1427">
        <v>1426</v>
      </c>
      <c r="H1427">
        <v>45</v>
      </c>
      <c r="I1427" t="str">
        <f t="shared" si="22"/>
        <v>Small</v>
      </c>
      <c r="J1427" t="s">
        <v>3725</v>
      </c>
      <c r="K1427" t="s">
        <v>3726</v>
      </c>
      <c r="L1427" t="s">
        <v>906</v>
      </c>
      <c r="M1427" t="s">
        <v>907</v>
      </c>
      <c r="N1427" t="s">
        <v>1920</v>
      </c>
      <c r="O1427" t="s">
        <v>1921</v>
      </c>
      <c r="P1427">
        <v>299.5369</v>
      </c>
      <c r="Q1427">
        <v>22516332</v>
      </c>
      <c r="R1427" t="s">
        <v>27</v>
      </c>
      <c r="S1427">
        <v>2</v>
      </c>
    </row>
    <row r="1428" spans="1:19" x14ac:dyDescent="0.3">
      <c r="A1428">
        <v>1427</v>
      </c>
      <c r="B1428" t="s">
        <v>19</v>
      </c>
      <c r="C1428" t="s">
        <v>19</v>
      </c>
      <c r="D1428">
        <v>1427</v>
      </c>
      <c r="E1428" t="s">
        <v>20</v>
      </c>
      <c r="F1428">
        <v>26511</v>
      </c>
      <c r="G1428">
        <v>1427</v>
      </c>
      <c r="H1428">
        <v>10</v>
      </c>
      <c r="I1428" t="str">
        <f t="shared" si="22"/>
        <v>Small</v>
      </c>
      <c r="J1428" t="s">
        <v>3727</v>
      </c>
      <c r="K1428" t="s">
        <v>3728</v>
      </c>
      <c r="L1428" t="s">
        <v>185</v>
      </c>
      <c r="M1428" t="s">
        <v>186</v>
      </c>
      <c r="N1428" t="s">
        <v>185</v>
      </c>
      <c r="O1428" t="s">
        <v>179</v>
      </c>
      <c r="P1428">
        <v>298.99900000000002</v>
      </c>
      <c r="Q1428">
        <v>4019029</v>
      </c>
      <c r="R1428" t="s">
        <v>516</v>
      </c>
      <c r="S1428">
        <v>1</v>
      </c>
    </row>
    <row r="1429" spans="1:19" x14ac:dyDescent="0.3">
      <c r="A1429">
        <v>1428</v>
      </c>
      <c r="B1429" t="s">
        <v>19</v>
      </c>
      <c r="C1429" t="s">
        <v>19</v>
      </c>
      <c r="D1429">
        <v>1428</v>
      </c>
      <c r="E1429" t="s">
        <v>20</v>
      </c>
      <c r="F1429">
        <v>19831</v>
      </c>
      <c r="G1429">
        <v>1428</v>
      </c>
      <c r="H1429">
        <v>226</v>
      </c>
      <c r="I1429" t="str">
        <f t="shared" si="22"/>
        <v>Large</v>
      </c>
      <c r="J1429" t="s">
        <v>3729</v>
      </c>
      <c r="K1429" t="s">
        <v>3730</v>
      </c>
      <c r="L1429" t="s">
        <v>246</v>
      </c>
      <c r="M1429" t="s">
        <v>247</v>
      </c>
      <c r="N1429" t="s">
        <v>600</v>
      </c>
      <c r="O1429" t="s">
        <v>600</v>
      </c>
      <c r="P1429">
        <v>298.96929999999998</v>
      </c>
      <c r="Q1429">
        <v>66357754</v>
      </c>
      <c r="R1429" t="s">
        <v>243</v>
      </c>
      <c r="S1429">
        <v>4</v>
      </c>
    </row>
    <row r="1430" spans="1:19" x14ac:dyDescent="0.3">
      <c r="A1430">
        <v>1429</v>
      </c>
      <c r="B1430" t="s">
        <v>19</v>
      </c>
      <c r="C1430" t="s">
        <v>19</v>
      </c>
      <c r="D1430">
        <v>1429</v>
      </c>
      <c r="E1430" t="s">
        <v>20</v>
      </c>
      <c r="F1430">
        <v>20255</v>
      </c>
      <c r="G1430">
        <v>1429</v>
      </c>
      <c r="H1430">
        <v>167</v>
      </c>
      <c r="I1430" t="str">
        <f t="shared" si="22"/>
        <v>Medium</v>
      </c>
      <c r="J1430" t="s">
        <v>3731</v>
      </c>
      <c r="K1430" t="s">
        <v>3732</v>
      </c>
      <c r="L1430" t="s">
        <v>45</v>
      </c>
      <c r="M1430" t="s">
        <v>46</v>
      </c>
      <c r="N1430" t="s">
        <v>48</v>
      </c>
      <c r="O1430" t="s">
        <v>48</v>
      </c>
      <c r="P1430">
        <v>298.52069999999998</v>
      </c>
      <c r="Q1430">
        <v>37716000</v>
      </c>
      <c r="R1430" t="s">
        <v>182</v>
      </c>
      <c r="S1430">
        <v>4</v>
      </c>
    </row>
    <row r="1431" spans="1:19" x14ac:dyDescent="0.3">
      <c r="A1431">
        <v>1430</v>
      </c>
      <c r="B1431" t="s">
        <v>19</v>
      </c>
      <c r="C1431" t="s">
        <v>19</v>
      </c>
      <c r="D1431">
        <v>1430</v>
      </c>
      <c r="E1431" t="s">
        <v>20</v>
      </c>
      <c r="F1431">
        <v>22451</v>
      </c>
      <c r="G1431">
        <v>1430</v>
      </c>
      <c r="H1431">
        <v>110</v>
      </c>
      <c r="I1431" t="str">
        <f t="shared" si="22"/>
        <v>Medium</v>
      </c>
      <c r="J1431" t="s">
        <v>3733</v>
      </c>
      <c r="K1431" t="s">
        <v>3734</v>
      </c>
      <c r="L1431" t="s">
        <v>154</v>
      </c>
      <c r="M1431" t="s">
        <v>155</v>
      </c>
      <c r="N1431" t="s">
        <v>3735</v>
      </c>
      <c r="O1431" t="s">
        <v>298</v>
      </c>
      <c r="P1431">
        <v>298.22230000000002</v>
      </c>
      <c r="Q1431">
        <v>11741667</v>
      </c>
      <c r="R1431" t="s">
        <v>61</v>
      </c>
      <c r="S1431">
        <v>3</v>
      </c>
    </row>
    <row r="1432" spans="1:19" x14ac:dyDescent="0.3">
      <c r="A1432">
        <v>1431</v>
      </c>
      <c r="B1432" t="s">
        <v>19</v>
      </c>
      <c r="C1432" t="s">
        <v>19</v>
      </c>
      <c r="D1432">
        <v>1431</v>
      </c>
      <c r="E1432" t="s">
        <v>20</v>
      </c>
      <c r="F1432">
        <v>21151</v>
      </c>
      <c r="G1432">
        <v>1431</v>
      </c>
      <c r="H1432">
        <v>30</v>
      </c>
      <c r="I1432" t="str">
        <f t="shared" si="22"/>
        <v>Small</v>
      </c>
      <c r="J1432" t="s">
        <v>3736</v>
      </c>
      <c r="K1432" t="s">
        <v>3737</v>
      </c>
      <c r="L1432" t="s">
        <v>210</v>
      </c>
      <c r="M1432" t="s">
        <v>211</v>
      </c>
      <c r="N1432" t="s">
        <v>1011</v>
      </c>
      <c r="O1432" t="s">
        <v>36</v>
      </c>
      <c r="P1432">
        <v>298.0453</v>
      </c>
      <c r="Q1432">
        <v>9865740</v>
      </c>
      <c r="R1432" t="s">
        <v>61</v>
      </c>
      <c r="S1432">
        <v>3</v>
      </c>
    </row>
    <row r="1433" spans="1:19" x14ac:dyDescent="0.3">
      <c r="A1433">
        <v>1432</v>
      </c>
      <c r="B1433" t="s">
        <v>19</v>
      </c>
      <c r="C1433" t="s">
        <v>19</v>
      </c>
      <c r="D1433">
        <v>1432</v>
      </c>
      <c r="E1433" t="s">
        <v>20</v>
      </c>
      <c r="F1433">
        <v>26120</v>
      </c>
      <c r="G1433">
        <v>1432</v>
      </c>
      <c r="H1433">
        <v>53</v>
      </c>
      <c r="I1433" t="str">
        <f t="shared" si="22"/>
        <v>Medium</v>
      </c>
      <c r="J1433" t="s">
        <v>3738</v>
      </c>
      <c r="K1433" t="s">
        <v>3739</v>
      </c>
      <c r="L1433" t="s">
        <v>547</v>
      </c>
      <c r="M1433" t="s">
        <v>548</v>
      </c>
      <c r="N1433" t="s">
        <v>3740</v>
      </c>
      <c r="O1433" t="s">
        <v>549</v>
      </c>
      <c r="P1433">
        <v>297.8365</v>
      </c>
      <c r="Q1433">
        <v>13102565</v>
      </c>
      <c r="R1433" t="s">
        <v>144</v>
      </c>
      <c r="S1433">
        <v>1</v>
      </c>
    </row>
    <row r="1434" spans="1:19" x14ac:dyDescent="0.3">
      <c r="A1434">
        <v>1433</v>
      </c>
      <c r="B1434" t="s">
        <v>19</v>
      </c>
      <c r="C1434" t="s">
        <v>19</v>
      </c>
      <c r="D1434">
        <v>1433</v>
      </c>
      <c r="E1434" t="s">
        <v>20</v>
      </c>
      <c r="F1434">
        <v>26378</v>
      </c>
      <c r="G1434">
        <v>1433</v>
      </c>
      <c r="H1434">
        <v>29</v>
      </c>
      <c r="I1434" t="str">
        <f t="shared" si="22"/>
        <v>Small</v>
      </c>
      <c r="J1434" t="s">
        <v>3741</v>
      </c>
      <c r="K1434" t="s">
        <v>3742</v>
      </c>
      <c r="L1434" t="s">
        <v>164</v>
      </c>
      <c r="M1434" t="s">
        <v>165</v>
      </c>
      <c r="N1434" t="s">
        <v>166</v>
      </c>
      <c r="O1434" t="s">
        <v>167</v>
      </c>
      <c r="P1434">
        <v>297.75990000000002</v>
      </c>
      <c r="Q1434">
        <v>3491616</v>
      </c>
      <c r="R1434" t="s">
        <v>151</v>
      </c>
      <c r="S1434">
        <v>1</v>
      </c>
    </row>
    <row r="1435" spans="1:19" x14ac:dyDescent="0.3">
      <c r="A1435">
        <v>1434</v>
      </c>
      <c r="B1435" t="s">
        <v>19</v>
      </c>
      <c r="C1435" t="s">
        <v>19</v>
      </c>
      <c r="D1435">
        <v>1434</v>
      </c>
      <c r="E1435" t="s">
        <v>20</v>
      </c>
      <c r="F1435">
        <v>26004</v>
      </c>
      <c r="G1435">
        <v>1434</v>
      </c>
      <c r="H1435">
        <v>14</v>
      </c>
      <c r="I1435" t="str">
        <f t="shared" si="22"/>
        <v>Small</v>
      </c>
      <c r="J1435" t="s">
        <v>3743</v>
      </c>
      <c r="K1435" t="s">
        <v>3744</v>
      </c>
      <c r="L1435" t="s">
        <v>246</v>
      </c>
      <c r="M1435" t="s">
        <v>247</v>
      </c>
      <c r="N1435" t="s">
        <v>2526</v>
      </c>
      <c r="O1435" t="s">
        <v>600</v>
      </c>
      <c r="P1435">
        <v>297.42419999999998</v>
      </c>
      <c r="Q1435">
        <v>2623000</v>
      </c>
      <c r="R1435" t="s">
        <v>121</v>
      </c>
      <c r="S1435">
        <v>1</v>
      </c>
    </row>
    <row r="1436" spans="1:19" x14ac:dyDescent="0.3">
      <c r="A1436">
        <v>1435</v>
      </c>
      <c r="B1436" t="s">
        <v>19</v>
      </c>
      <c r="C1436" t="s">
        <v>19</v>
      </c>
      <c r="D1436">
        <v>1435</v>
      </c>
      <c r="E1436" t="s">
        <v>20</v>
      </c>
      <c r="F1436">
        <v>24433</v>
      </c>
      <c r="G1436">
        <v>1435</v>
      </c>
      <c r="H1436">
        <v>48</v>
      </c>
      <c r="I1436" t="str">
        <f t="shared" si="22"/>
        <v>Small</v>
      </c>
      <c r="J1436" t="s">
        <v>3745</v>
      </c>
      <c r="K1436" t="s">
        <v>3746</v>
      </c>
      <c r="L1436" t="s">
        <v>530</v>
      </c>
      <c r="M1436" t="s">
        <v>531</v>
      </c>
      <c r="N1436" t="s">
        <v>3747</v>
      </c>
      <c r="O1436" t="s">
        <v>2739</v>
      </c>
      <c r="P1436">
        <v>297.16980000000001</v>
      </c>
      <c r="Q1436">
        <v>17500015</v>
      </c>
      <c r="R1436" t="s">
        <v>144</v>
      </c>
      <c r="S1436">
        <v>2</v>
      </c>
    </row>
    <row r="1437" spans="1:19" x14ac:dyDescent="0.3">
      <c r="A1437">
        <v>1436</v>
      </c>
      <c r="B1437" t="s">
        <v>19</v>
      </c>
      <c r="C1437" t="s">
        <v>19</v>
      </c>
      <c r="D1437">
        <v>1436</v>
      </c>
      <c r="E1437" t="s">
        <v>20</v>
      </c>
      <c r="F1437">
        <v>24814</v>
      </c>
      <c r="G1437">
        <v>1436</v>
      </c>
      <c r="H1437">
        <v>9</v>
      </c>
      <c r="I1437" t="str">
        <f t="shared" si="22"/>
        <v>Small</v>
      </c>
      <c r="J1437" t="s">
        <v>3748</v>
      </c>
      <c r="K1437" t="s">
        <v>3749</v>
      </c>
      <c r="L1437" t="s">
        <v>1101</v>
      </c>
      <c r="M1437" t="s">
        <v>1102</v>
      </c>
      <c r="N1437" t="s">
        <v>3750</v>
      </c>
      <c r="O1437" t="s">
        <v>3751</v>
      </c>
      <c r="P1437">
        <v>297.04509999999999</v>
      </c>
      <c r="Q1437">
        <v>2695412</v>
      </c>
      <c r="R1437" t="s">
        <v>56</v>
      </c>
      <c r="S1437">
        <v>1</v>
      </c>
    </row>
    <row r="1438" spans="1:19" x14ac:dyDescent="0.3">
      <c r="A1438">
        <v>1437</v>
      </c>
      <c r="B1438" t="s">
        <v>19</v>
      </c>
      <c r="C1438" t="s">
        <v>19</v>
      </c>
      <c r="D1438">
        <v>1437</v>
      </c>
      <c r="E1438" t="s">
        <v>20</v>
      </c>
      <c r="F1438">
        <v>25105</v>
      </c>
      <c r="G1438">
        <v>1437</v>
      </c>
      <c r="H1438">
        <v>14</v>
      </c>
      <c r="I1438" t="str">
        <f t="shared" si="22"/>
        <v>Small</v>
      </c>
      <c r="J1438" t="s">
        <v>3752</v>
      </c>
      <c r="K1438" t="s">
        <v>3753</v>
      </c>
      <c r="L1438" t="s">
        <v>257</v>
      </c>
      <c r="M1438" t="s">
        <v>258</v>
      </c>
      <c r="N1438" t="s">
        <v>259</v>
      </c>
      <c r="P1438">
        <v>296.9042</v>
      </c>
      <c r="Q1438">
        <v>2685065</v>
      </c>
      <c r="R1438" t="s">
        <v>428</v>
      </c>
      <c r="S1438">
        <v>1</v>
      </c>
    </row>
    <row r="1439" spans="1:19" x14ac:dyDescent="0.3">
      <c r="A1439">
        <v>1438</v>
      </c>
      <c r="B1439" t="s">
        <v>19</v>
      </c>
      <c r="C1439" t="s">
        <v>19</v>
      </c>
      <c r="D1439">
        <v>1438</v>
      </c>
      <c r="E1439" t="s">
        <v>20</v>
      </c>
      <c r="F1439">
        <v>21748</v>
      </c>
      <c r="G1439">
        <v>1438</v>
      </c>
      <c r="H1439">
        <v>51</v>
      </c>
      <c r="I1439" t="str">
        <f t="shared" si="22"/>
        <v>Medium</v>
      </c>
      <c r="J1439" t="s">
        <v>3754</v>
      </c>
      <c r="K1439" t="s">
        <v>3755</v>
      </c>
      <c r="L1439" t="s">
        <v>33</v>
      </c>
      <c r="M1439" t="s">
        <v>34</v>
      </c>
      <c r="N1439" t="s">
        <v>1552</v>
      </c>
      <c r="O1439" t="s">
        <v>36</v>
      </c>
      <c r="P1439">
        <v>296.65550000000002</v>
      </c>
      <c r="Q1439">
        <v>28459273</v>
      </c>
      <c r="R1439" t="s">
        <v>144</v>
      </c>
      <c r="S1439">
        <v>3</v>
      </c>
    </row>
    <row r="1440" spans="1:19" x14ac:dyDescent="0.3">
      <c r="A1440">
        <v>1439</v>
      </c>
      <c r="B1440" t="s">
        <v>19</v>
      </c>
      <c r="C1440" t="s">
        <v>19</v>
      </c>
      <c r="D1440">
        <v>1439</v>
      </c>
      <c r="E1440" t="s">
        <v>20</v>
      </c>
      <c r="F1440">
        <v>25656</v>
      </c>
      <c r="G1440">
        <v>1439</v>
      </c>
      <c r="H1440">
        <v>38</v>
      </c>
      <c r="I1440" t="str">
        <f t="shared" si="22"/>
        <v>Small</v>
      </c>
      <c r="J1440" t="s">
        <v>3756</v>
      </c>
      <c r="K1440" t="s">
        <v>3757</v>
      </c>
      <c r="L1440" t="s">
        <v>23</v>
      </c>
      <c r="M1440" t="s">
        <v>24</v>
      </c>
      <c r="N1440" t="s">
        <v>26</v>
      </c>
      <c r="O1440" t="s">
        <v>26</v>
      </c>
      <c r="P1440">
        <v>296.61649999999997</v>
      </c>
      <c r="Q1440">
        <v>16974649</v>
      </c>
      <c r="R1440" t="s">
        <v>27</v>
      </c>
      <c r="S1440">
        <v>1</v>
      </c>
    </row>
    <row r="1441" spans="1:19" x14ac:dyDescent="0.3">
      <c r="A1441">
        <v>1440</v>
      </c>
      <c r="B1441" t="s">
        <v>19</v>
      </c>
      <c r="C1441" t="s">
        <v>19</v>
      </c>
      <c r="D1441">
        <v>1440</v>
      </c>
      <c r="E1441" t="s">
        <v>20</v>
      </c>
      <c r="F1441">
        <v>19415</v>
      </c>
      <c r="G1441">
        <v>1440</v>
      </c>
      <c r="H1441">
        <v>24</v>
      </c>
      <c r="I1441" t="str">
        <f t="shared" si="22"/>
        <v>Small</v>
      </c>
      <c r="J1441" t="s">
        <v>3758</v>
      </c>
      <c r="K1441" t="s">
        <v>3759</v>
      </c>
      <c r="L1441" t="s">
        <v>23</v>
      </c>
      <c r="M1441" t="s">
        <v>24</v>
      </c>
      <c r="N1441" t="s">
        <v>3760</v>
      </c>
      <c r="O1441" t="s">
        <v>3761</v>
      </c>
      <c r="P1441">
        <v>296.47179999999997</v>
      </c>
      <c r="Q1441">
        <v>8753043</v>
      </c>
      <c r="R1441" t="s">
        <v>467</v>
      </c>
      <c r="S1441">
        <v>4</v>
      </c>
    </row>
    <row r="1442" spans="1:19" x14ac:dyDescent="0.3">
      <c r="A1442">
        <v>1441</v>
      </c>
      <c r="B1442" t="s">
        <v>19</v>
      </c>
      <c r="C1442" t="s">
        <v>19</v>
      </c>
      <c r="D1442">
        <v>1441</v>
      </c>
      <c r="E1442" t="s">
        <v>20</v>
      </c>
      <c r="F1442">
        <v>25851</v>
      </c>
      <c r="G1442">
        <v>1441</v>
      </c>
      <c r="H1442">
        <v>62</v>
      </c>
      <c r="I1442" t="str">
        <f t="shared" si="22"/>
        <v>Medium</v>
      </c>
      <c r="J1442" t="s">
        <v>3762</v>
      </c>
      <c r="K1442" t="s">
        <v>3763</v>
      </c>
      <c r="L1442" t="s">
        <v>204</v>
      </c>
      <c r="M1442" t="s">
        <v>205</v>
      </c>
      <c r="N1442" t="s">
        <v>3764</v>
      </c>
      <c r="O1442" t="s">
        <v>207</v>
      </c>
      <c r="P1442">
        <v>296.38389999999998</v>
      </c>
      <c r="Q1442">
        <v>16323095</v>
      </c>
      <c r="R1442" t="s">
        <v>49</v>
      </c>
      <c r="S1442">
        <v>1</v>
      </c>
    </row>
    <row r="1443" spans="1:19" x14ac:dyDescent="0.3">
      <c r="A1443">
        <v>1442</v>
      </c>
      <c r="B1443" t="s">
        <v>19</v>
      </c>
      <c r="C1443" t="s">
        <v>19</v>
      </c>
      <c r="D1443">
        <v>1442</v>
      </c>
      <c r="E1443" t="s">
        <v>20</v>
      </c>
      <c r="F1443">
        <v>25275</v>
      </c>
      <c r="G1443">
        <v>1442</v>
      </c>
      <c r="H1443">
        <v>18</v>
      </c>
      <c r="I1443" t="str">
        <f t="shared" si="22"/>
        <v>Small</v>
      </c>
      <c r="J1443" t="s">
        <v>3765</v>
      </c>
      <c r="K1443" t="s">
        <v>3766</v>
      </c>
      <c r="L1443" t="s">
        <v>230</v>
      </c>
      <c r="M1443" t="s">
        <v>231</v>
      </c>
      <c r="N1443" t="s">
        <v>3767</v>
      </c>
      <c r="O1443" t="s">
        <v>3768</v>
      </c>
      <c r="P1443">
        <v>296.09649999999999</v>
      </c>
      <c r="Q1443">
        <v>3484108</v>
      </c>
      <c r="R1443" t="s">
        <v>666</v>
      </c>
      <c r="S1443">
        <v>1</v>
      </c>
    </row>
    <row r="1444" spans="1:19" x14ac:dyDescent="0.3">
      <c r="A1444">
        <v>1443</v>
      </c>
      <c r="B1444" t="s">
        <v>19</v>
      </c>
      <c r="C1444" t="s">
        <v>19</v>
      </c>
      <c r="D1444">
        <v>1443</v>
      </c>
      <c r="E1444" t="s">
        <v>20</v>
      </c>
      <c r="F1444">
        <v>26143</v>
      </c>
      <c r="G1444">
        <v>1443</v>
      </c>
      <c r="H1444">
        <v>41</v>
      </c>
      <c r="I1444" t="str">
        <f t="shared" si="22"/>
        <v>Small</v>
      </c>
      <c r="J1444" t="s">
        <v>3769</v>
      </c>
      <c r="K1444" t="s">
        <v>3770</v>
      </c>
      <c r="L1444" t="s">
        <v>210</v>
      </c>
      <c r="M1444" t="s">
        <v>211</v>
      </c>
      <c r="N1444" t="s">
        <v>3771</v>
      </c>
      <c r="O1444" t="s">
        <v>481</v>
      </c>
      <c r="P1444">
        <v>295.8734</v>
      </c>
      <c r="Q1444">
        <v>95837000</v>
      </c>
      <c r="R1444" t="s">
        <v>144</v>
      </c>
      <c r="S1444">
        <v>1</v>
      </c>
    </row>
    <row r="1445" spans="1:19" x14ac:dyDescent="0.3">
      <c r="A1445">
        <v>1444</v>
      </c>
      <c r="B1445" t="s">
        <v>19</v>
      </c>
      <c r="C1445" t="s">
        <v>19</v>
      </c>
      <c r="D1445">
        <v>1444</v>
      </c>
      <c r="E1445" t="s">
        <v>20</v>
      </c>
      <c r="F1445">
        <v>21421</v>
      </c>
      <c r="G1445">
        <v>1444</v>
      </c>
      <c r="H1445">
        <v>110</v>
      </c>
      <c r="I1445" t="str">
        <f t="shared" si="22"/>
        <v>Medium</v>
      </c>
      <c r="J1445" t="s">
        <v>3772</v>
      </c>
      <c r="K1445" t="s">
        <v>3773</v>
      </c>
      <c r="L1445" t="s">
        <v>246</v>
      </c>
      <c r="M1445" t="s">
        <v>247</v>
      </c>
      <c r="N1445" t="s">
        <v>580</v>
      </c>
      <c r="O1445" t="s">
        <v>580</v>
      </c>
      <c r="P1445">
        <v>295.10930000000002</v>
      </c>
      <c r="Q1445">
        <v>86597197</v>
      </c>
      <c r="R1445" t="s">
        <v>144</v>
      </c>
      <c r="S1445">
        <v>3</v>
      </c>
    </row>
    <row r="1446" spans="1:19" x14ac:dyDescent="0.3">
      <c r="A1446">
        <v>1445</v>
      </c>
      <c r="B1446" t="s">
        <v>19</v>
      </c>
      <c r="C1446" t="s">
        <v>19</v>
      </c>
      <c r="D1446">
        <v>1445</v>
      </c>
      <c r="E1446" t="s">
        <v>20</v>
      </c>
      <c r="F1446">
        <v>369</v>
      </c>
      <c r="G1446">
        <v>1445</v>
      </c>
      <c r="H1446">
        <v>818</v>
      </c>
      <c r="I1446" t="str">
        <f t="shared" si="22"/>
        <v>Enterprise</v>
      </c>
      <c r="J1446" t="s">
        <v>3774</v>
      </c>
      <c r="K1446" t="s">
        <v>3775</v>
      </c>
      <c r="L1446" t="s">
        <v>23</v>
      </c>
      <c r="M1446" t="s">
        <v>24</v>
      </c>
      <c r="N1446" t="s">
        <v>1744</v>
      </c>
      <c r="O1446" t="s">
        <v>1745</v>
      </c>
      <c r="P1446">
        <v>295.10140000000001</v>
      </c>
      <c r="Q1446">
        <v>48716000</v>
      </c>
      <c r="R1446" t="s">
        <v>42</v>
      </c>
      <c r="S1446">
        <v>7</v>
      </c>
    </row>
    <row r="1447" spans="1:19" x14ac:dyDescent="0.3">
      <c r="A1447">
        <v>1446</v>
      </c>
      <c r="B1447" t="s">
        <v>19</v>
      </c>
      <c r="C1447" t="s">
        <v>19</v>
      </c>
      <c r="D1447">
        <v>1446</v>
      </c>
      <c r="E1447" t="s">
        <v>20</v>
      </c>
      <c r="F1447">
        <v>21429</v>
      </c>
      <c r="G1447">
        <v>1446</v>
      </c>
      <c r="H1447">
        <v>67</v>
      </c>
      <c r="I1447" t="str">
        <f t="shared" si="22"/>
        <v>Medium</v>
      </c>
      <c r="J1447" t="s">
        <v>3776</v>
      </c>
      <c r="K1447" t="s">
        <v>3777</v>
      </c>
      <c r="L1447" t="s">
        <v>45</v>
      </c>
      <c r="M1447" t="s">
        <v>46</v>
      </c>
      <c r="N1447" t="s">
        <v>48</v>
      </c>
      <c r="O1447" t="s">
        <v>48</v>
      </c>
      <c r="P1447">
        <v>294.89240000000001</v>
      </c>
      <c r="Q1447">
        <v>7508898</v>
      </c>
      <c r="R1447" t="s">
        <v>42</v>
      </c>
      <c r="S1447">
        <v>3</v>
      </c>
    </row>
    <row r="1448" spans="1:19" x14ac:dyDescent="0.3">
      <c r="A1448">
        <v>1447</v>
      </c>
      <c r="B1448" t="s">
        <v>19</v>
      </c>
      <c r="C1448" t="s">
        <v>19</v>
      </c>
      <c r="D1448">
        <v>1447</v>
      </c>
      <c r="E1448" t="s">
        <v>20</v>
      </c>
      <c r="F1448">
        <v>3824</v>
      </c>
      <c r="G1448">
        <v>1447</v>
      </c>
      <c r="H1448">
        <v>30</v>
      </c>
      <c r="I1448" t="str">
        <f t="shared" si="22"/>
        <v>Small</v>
      </c>
      <c r="J1448" t="s">
        <v>3778</v>
      </c>
      <c r="K1448" t="s">
        <v>3779</v>
      </c>
      <c r="L1448" t="s">
        <v>131</v>
      </c>
      <c r="M1448" t="s">
        <v>132</v>
      </c>
      <c r="N1448" t="s">
        <v>133</v>
      </c>
      <c r="O1448" t="s">
        <v>133</v>
      </c>
      <c r="P1448">
        <v>294.87090000000001</v>
      </c>
      <c r="Q1448">
        <v>16056603</v>
      </c>
      <c r="R1448" t="s">
        <v>274</v>
      </c>
      <c r="S1448">
        <v>6</v>
      </c>
    </row>
    <row r="1449" spans="1:19" x14ac:dyDescent="0.3">
      <c r="A1449">
        <v>1448</v>
      </c>
      <c r="B1449" t="s">
        <v>19</v>
      </c>
      <c r="C1449" t="s">
        <v>19</v>
      </c>
      <c r="D1449">
        <v>1448</v>
      </c>
      <c r="E1449" t="s">
        <v>20</v>
      </c>
      <c r="F1449">
        <v>21340</v>
      </c>
      <c r="G1449">
        <v>1448</v>
      </c>
      <c r="H1449">
        <v>73</v>
      </c>
      <c r="I1449" t="str">
        <f t="shared" si="22"/>
        <v>Medium</v>
      </c>
      <c r="J1449" t="s">
        <v>3780</v>
      </c>
      <c r="K1449" t="s">
        <v>3781</v>
      </c>
      <c r="L1449" t="s">
        <v>311</v>
      </c>
      <c r="M1449" t="s">
        <v>369</v>
      </c>
      <c r="N1449" t="s">
        <v>1262</v>
      </c>
      <c r="O1449" t="s">
        <v>370</v>
      </c>
      <c r="P1449">
        <v>294.78359999999998</v>
      </c>
      <c r="Q1449">
        <v>6019187</v>
      </c>
      <c r="R1449" t="s">
        <v>144</v>
      </c>
      <c r="S1449">
        <v>3</v>
      </c>
    </row>
    <row r="1450" spans="1:19" x14ac:dyDescent="0.3">
      <c r="A1450">
        <v>1449</v>
      </c>
      <c r="B1450" t="s">
        <v>19</v>
      </c>
      <c r="C1450" t="s">
        <v>19</v>
      </c>
      <c r="D1450">
        <v>1449</v>
      </c>
      <c r="E1450" t="s">
        <v>20</v>
      </c>
      <c r="F1450">
        <v>19851</v>
      </c>
      <c r="G1450">
        <v>1449</v>
      </c>
      <c r="H1450">
        <v>77</v>
      </c>
      <c r="I1450" t="str">
        <f t="shared" si="22"/>
        <v>Medium</v>
      </c>
      <c r="J1450" t="s">
        <v>3782</v>
      </c>
      <c r="K1450" t="s">
        <v>3783</v>
      </c>
      <c r="L1450" t="s">
        <v>23</v>
      </c>
      <c r="M1450" t="s">
        <v>24</v>
      </c>
      <c r="N1450" t="s">
        <v>1200</v>
      </c>
      <c r="O1450" t="s">
        <v>1201</v>
      </c>
      <c r="P1450">
        <v>294.7312</v>
      </c>
      <c r="Q1450">
        <v>12968978</v>
      </c>
      <c r="R1450" t="s">
        <v>274</v>
      </c>
      <c r="S1450">
        <v>4</v>
      </c>
    </row>
    <row r="1451" spans="1:19" x14ac:dyDescent="0.3">
      <c r="A1451">
        <v>1450</v>
      </c>
      <c r="B1451" t="s">
        <v>19</v>
      </c>
      <c r="C1451" t="s">
        <v>19</v>
      </c>
      <c r="D1451">
        <v>1450</v>
      </c>
      <c r="E1451" t="s">
        <v>20</v>
      </c>
      <c r="F1451">
        <v>26549</v>
      </c>
      <c r="G1451">
        <v>1450</v>
      </c>
      <c r="H1451">
        <v>13</v>
      </c>
      <c r="I1451" t="str">
        <f t="shared" si="22"/>
        <v>Small</v>
      </c>
      <c r="J1451" t="s">
        <v>3784</v>
      </c>
      <c r="K1451" t="s">
        <v>3785</v>
      </c>
      <c r="L1451" t="s">
        <v>131</v>
      </c>
      <c r="M1451" t="s">
        <v>132</v>
      </c>
      <c r="N1451" t="s">
        <v>288</v>
      </c>
      <c r="O1451" t="s">
        <v>143</v>
      </c>
      <c r="P1451">
        <v>294.72730000000001</v>
      </c>
      <c r="Q1451">
        <v>6878423</v>
      </c>
      <c r="R1451" t="s">
        <v>37</v>
      </c>
      <c r="S1451">
        <v>1</v>
      </c>
    </row>
    <row r="1452" spans="1:19" x14ac:dyDescent="0.3">
      <c r="A1452">
        <v>1451</v>
      </c>
      <c r="B1452" t="s">
        <v>19</v>
      </c>
      <c r="C1452" t="s">
        <v>19</v>
      </c>
      <c r="D1452">
        <v>1451</v>
      </c>
      <c r="E1452" t="s">
        <v>20</v>
      </c>
      <c r="F1452">
        <v>26243</v>
      </c>
      <c r="G1452">
        <v>1451</v>
      </c>
      <c r="H1452">
        <v>1</v>
      </c>
      <c r="I1452" t="str">
        <f t="shared" si="22"/>
        <v>Small</v>
      </c>
      <c r="J1452" t="s">
        <v>3786</v>
      </c>
      <c r="K1452" t="s">
        <v>3787</v>
      </c>
      <c r="L1452" t="s">
        <v>547</v>
      </c>
      <c r="M1452" t="s">
        <v>548</v>
      </c>
      <c r="N1452" t="s">
        <v>549</v>
      </c>
      <c r="O1452" t="s">
        <v>549</v>
      </c>
      <c r="P1452">
        <v>294.6721</v>
      </c>
      <c r="Q1452">
        <v>2889000</v>
      </c>
      <c r="R1452" t="s">
        <v>182</v>
      </c>
      <c r="S1452">
        <v>1</v>
      </c>
    </row>
    <row r="1453" spans="1:19" x14ac:dyDescent="0.3">
      <c r="A1453">
        <v>1452</v>
      </c>
      <c r="B1453" t="s">
        <v>19</v>
      </c>
      <c r="C1453" t="s">
        <v>19</v>
      </c>
      <c r="D1453">
        <v>1452</v>
      </c>
      <c r="E1453" t="s">
        <v>20</v>
      </c>
      <c r="F1453">
        <v>21547</v>
      </c>
      <c r="G1453">
        <v>1452</v>
      </c>
      <c r="H1453">
        <v>42</v>
      </c>
      <c r="I1453" t="str">
        <f t="shared" si="22"/>
        <v>Small</v>
      </c>
      <c r="J1453" t="s">
        <v>3788</v>
      </c>
      <c r="K1453" t="s">
        <v>3789</v>
      </c>
      <c r="L1453" t="s">
        <v>246</v>
      </c>
      <c r="M1453" t="s">
        <v>247</v>
      </c>
      <c r="N1453" t="s">
        <v>3790</v>
      </c>
      <c r="O1453" t="s">
        <v>432</v>
      </c>
      <c r="P1453">
        <v>294.07619999999997</v>
      </c>
      <c r="Q1453">
        <v>9513000</v>
      </c>
      <c r="R1453" t="s">
        <v>151</v>
      </c>
      <c r="S1453">
        <v>3</v>
      </c>
    </row>
    <row r="1454" spans="1:19" x14ac:dyDescent="0.3">
      <c r="A1454">
        <v>1453</v>
      </c>
      <c r="B1454" t="s">
        <v>19</v>
      </c>
      <c r="C1454" t="s">
        <v>19</v>
      </c>
      <c r="D1454">
        <v>1453</v>
      </c>
      <c r="E1454" t="s">
        <v>20</v>
      </c>
      <c r="F1454">
        <v>26213</v>
      </c>
      <c r="G1454">
        <v>1453</v>
      </c>
      <c r="H1454">
        <v>298</v>
      </c>
      <c r="I1454" t="str">
        <f t="shared" si="22"/>
        <v>Large</v>
      </c>
      <c r="J1454" t="s">
        <v>3791</v>
      </c>
      <c r="K1454" t="s">
        <v>3792</v>
      </c>
      <c r="L1454" t="s">
        <v>185</v>
      </c>
      <c r="M1454" t="s">
        <v>186</v>
      </c>
      <c r="N1454" t="s">
        <v>185</v>
      </c>
      <c r="O1454" t="s">
        <v>179</v>
      </c>
      <c r="P1454">
        <v>293.97859999999997</v>
      </c>
      <c r="Q1454">
        <v>62158000</v>
      </c>
      <c r="R1454" t="s">
        <v>478</v>
      </c>
      <c r="S1454">
        <v>1</v>
      </c>
    </row>
    <row r="1455" spans="1:19" x14ac:dyDescent="0.3">
      <c r="A1455">
        <v>1454</v>
      </c>
      <c r="B1455" t="s">
        <v>19</v>
      </c>
      <c r="C1455" t="s">
        <v>19</v>
      </c>
      <c r="D1455">
        <v>1454</v>
      </c>
      <c r="E1455" t="s">
        <v>20</v>
      </c>
      <c r="F1455">
        <v>26391</v>
      </c>
      <c r="G1455">
        <v>1454</v>
      </c>
      <c r="H1455">
        <v>6</v>
      </c>
      <c r="I1455" t="str">
        <f t="shared" si="22"/>
        <v>Small</v>
      </c>
      <c r="J1455" t="s">
        <v>3793</v>
      </c>
      <c r="K1455" t="s">
        <v>3794</v>
      </c>
      <c r="L1455" t="s">
        <v>23</v>
      </c>
      <c r="M1455" t="s">
        <v>24</v>
      </c>
      <c r="N1455" t="s">
        <v>3795</v>
      </c>
      <c r="O1455" t="s">
        <v>26</v>
      </c>
      <c r="P1455">
        <v>293.8098</v>
      </c>
      <c r="Q1455">
        <v>2020634</v>
      </c>
      <c r="R1455" t="s">
        <v>449</v>
      </c>
      <c r="S1455">
        <v>1</v>
      </c>
    </row>
    <row r="1456" spans="1:19" x14ac:dyDescent="0.3">
      <c r="A1456">
        <v>1455</v>
      </c>
      <c r="B1456" t="s">
        <v>19</v>
      </c>
      <c r="C1456" t="s">
        <v>19</v>
      </c>
      <c r="D1456">
        <v>1455</v>
      </c>
      <c r="E1456" t="s">
        <v>20</v>
      </c>
      <c r="F1456">
        <v>26158</v>
      </c>
      <c r="G1456">
        <v>1455</v>
      </c>
      <c r="H1456">
        <v>1442</v>
      </c>
      <c r="I1456" t="str">
        <f t="shared" si="22"/>
        <v>Enterprise</v>
      </c>
      <c r="J1456" t="s">
        <v>3796</v>
      </c>
      <c r="K1456" t="s">
        <v>3797</v>
      </c>
      <c r="L1456" t="s">
        <v>131</v>
      </c>
      <c r="M1456" t="s">
        <v>132</v>
      </c>
      <c r="N1456" t="s">
        <v>288</v>
      </c>
      <c r="O1456" t="s">
        <v>143</v>
      </c>
      <c r="P1456">
        <v>293.73989999999998</v>
      </c>
      <c r="Q1456">
        <v>29313402</v>
      </c>
      <c r="R1456" t="s">
        <v>61</v>
      </c>
      <c r="S1456">
        <v>1</v>
      </c>
    </row>
    <row r="1457" spans="1:19" x14ac:dyDescent="0.3">
      <c r="A1457">
        <v>1456</v>
      </c>
      <c r="B1457" t="s">
        <v>19</v>
      </c>
      <c r="C1457" t="s">
        <v>19</v>
      </c>
      <c r="D1457">
        <v>1456</v>
      </c>
      <c r="E1457" t="s">
        <v>20</v>
      </c>
      <c r="F1457">
        <v>811</v>
      </c>
      <c r="G1457">
        <v>1456</v>
      </c>
      <c r="H1457">
        <v>372</v>
      </c>
      <c r="I1457" t="str">
        <f t="shared" si="22"/>
        <v>Large</v>
      </c>
      <c r="J1457" t="s">
        <v>3798</v>
      </c>
      <c r="K1457" t="s">
        <v>3799</v>
      </c>
      <c r="L1457" t="s">
        <v>731</v>
      </c>
      <c r="M1457" t="s">
        <v>732</v>
      </c>
      <c r="N1457" t="s">
        <v>3800</v>
      </c>
      <c r="O1457" t="s">
        <v>734</v>
      </c>
      <c r="P1457">
        <v>293.71120000000002</v>
      </c>
      <c r="Q1457">
        <v>44388686</v>
      </c>
      <c r="R1457" t="s">
        <v>144</v>
      </c>
      <c r="S1457">
        <v>6</v>
      </c>
    </row>
    <row r="1458" spans="1:19" x14ac:dyDescent="0.3">
      <c r="A1458">
        <v>1457</v>
      </c>
      <c r="B1458" t="s">
        <v>19</v>
      </c>
      <c r="C1458" t="s">
        <v>19</v>
      </c>
      <c r="D1458">
        <v>1457</v>
      </c>
      <c r="E1458" t="s">
        <v>20</v>
      </c>
      <c r="F1458">
        <v>19487</v>
      </c>
      <c r="G1458">
        <v>1457</v>
      </c>
      <c r="H1458">
        <v>76</v>
      </c>
      <c r="I1458" t="str">
        <f t="shared" si="22"/>
        <v>Medium</v>
      </c>
      <c r="J1458" t="s">
        <v>3801</v>
      </c>
      <c r="K1458" t="s">
        <v>3802</v>
      </c>
      <c r="L1458" t="s">
        <v>124</v>
      </c>
      <c r="M1458" t="s">
        <v>125</v>
      </c>
      <c r="N1458" t="s">
        <v>226</v>
      </c>
      <c r="O1458" t="s">
        <v>3803</v>
      </c>
      <c r="P1458">
        <v>293.43560000000002</v>
      </c>
      <c r="Q1458">
        <v>24437730</v>
      </c>
      <c r="R1458" t="s">
        <v>478</v>
      </c>
      <c r="S1458">
        <v>3</v>
      </c>
    </row>
    <row r="1459" spans="1:19" x14ac:dyDescent="0.3">
      <c r="A1459">
        <v>1458</v>
      </c>
      <c r="B1459" t="s">
        <v>19</v>
      </c>
      <c r="C1459" t="s">
        <v>19</v>
      </c>
      <c r="D1459">
        <v>1458</v>
      </c>
      <c r="E1459" t="s">
        <v>20</v>
      </c>
      <c r="F1459">
        <v>24652</v>
      </c>
      <c r="G1459">
        <v>1458</v>
      </c>
      <c r="H1459">
        <v>75</v>
      </c>
      <c r="I1459" t="str">
        <f t="shared" si="22"/>
        <v>Medium</v>
      </c>
      <c r="J1459" t="s">
        <v>3804</v>
      </c>
      <c r="K1459" t="s">
        <v>3805</v>
      </c>
      <c r="L1459" t="s">
        <v>131</v>
      </c>
      <c r="M1459" t="s">
        <v>132</v>
      </c>
      <c r="N1459" t="s">
        <v>133</v>
      </c>
      <c r="O1459" t="s">
        <v>133</v>
      </c>
      <c r="P1459">
        <v>293.41489999999999</v>
      </c>
      <c r="Q1459">
        <v>15115000</v>
      </c>
      <c r="R1459" t="s">
        <v>516</v>
      </c>
      <c r="S1459">
        <v>1</v>
      </c>
    </row>
    <row r="1460" spans="1:19" x14ac:dyDescent="0.3">
      <c r="A1460">
        <v>1459</v>
      </c>
      <c r="B1460" t="s">
        <v>19</v>
      </c>
      <c r="C1460" t="s">
        <v>19</v>
      </c>
      <c r="D1460">
        <v>1459</v>
      </c>
      <c r="E1460" t="s">
        <v>20</v>
      </c>
      <c r="F1460">
        <v>25707</v>
      </c>
      <c r="G1460">
        <v>1459</v>
      </c>
      <c r="H1460">
        <v>56</v>
      </c>
      <c r="I1460" t="str">
        <f t="shared" si="22"/>
        <v>Medium</v>
      </c>
      <c r="J1460" t="s">
        <v>3806</v>
      </c>
      <c r="K1460" t="s">
        <v>3807</v>
      </c>
      <c r="L1460" t="s">
        <v>210</v>
      </c>
      <c r="M1460" t="s">
        <v>211</v>
      </c>
      <c r="N1460" t="s">
        <v>3664</v>
      </c>
      <c r="O1460" t="s">
        <v>481</v>
      </c>
      <c r="P1460">
        <v>293.30079999999998</v>
      </c>
      <c r="Q1460">
        <v>16016879</v>
      </c>
      <c r="R1460" t="s">
        <v>118</v>
      </c>
      <c r="S1460">
        <v>1</v>
      </c>
    </row>
    <row r="1461" spans="1:19" x14ac:dyDescent="0.3">
      <c r="A1461">
        <v>1460</v>
      </c>
      <c r="B1461" t="s">
        <v>19</v>
      </c>
      <c r="C1461" t="s">
        <v>19</v>
      </c>
      <c r="D1461">
        <v>1460</v>
      </c>
      <c r="E1461" t="s">
        <v>20</v>
      </c>
      <c r="F1461">
        <v>19740</v>
      </c>
      <c r="G1461">
        <v>1460</v>
      </c>
      <c r="H1461">
        <v>150</v>
      </c>
      <c r="I1461" t="str">
        <f t="shared" si="22"/>
        <v>Medium</v>
      </c>
      <c r="J1461" t="s">
        <v>3808</v>
      </c>
      <c r="K1461" t="s">
        <v>3809</v>
      </c>
      <c r="L1461" t="s">
        <v>309</v>
      </c>
      <c r="M1461" t="s">
        <v>310</v>
      </c>
      <c r="N1461" t="s">
        <v>311</v>
      </c>
      <c r="O1461" t="s">
        <v>36</v>
      </c>
      <c r="P1461">
        <v>293.22969999999998</v>
      </c>
      <c r="Q1461">
        <v>19765613</v>
      </c>
      <c r="R1461" t="s">
        <v>42</v>
      </c>
      <c r="S1461">
        <v>8</v>
      </c>
    </row>
    <row r="1462" spans="1:19" x14ac:dyDescent="0.3">
      <c r="A1462">
        <v>1461</v>
      </c>
      <c r="B1462" t="s">
        <v>19</v>
      </c>
      <c r="C1462" t="s">
        <v>19</v>
      </c>
      <c r="D1462">
        <v>1461</v>
      </c>
      <c r="E1462" t="s">
        <v>20</v>
      </c>
      <c r="F1462">
        <v>25986</v>
      </c>
      <c r="G1462">
        <v>1461</v>
      </c>
      <c r="H1462">
        <v>32</v>
      </c>
      <c r="I1462" t="str">
        <f t="shared" si="22"/>
        <v>Small</v>
      </c>
      <c r="J1462" t="s">
        <v>3810</v>
      </c>
      <c r="K1462" t="s">
        <v>3811</v>
      </c>
      <c r="L1462" t="s">
        <v>154</v>
      </c>
      <c r="M1462" t="s">
        <v>155</v>
      </c>
      <c r="N1462" t="s">
        <v>778</v>
      </c>
      <c r="O1462" t="s">
        <v>3498</v>
      </c>
      <c r="P1462">
        <v>292.73180000000002</v>
      </c>
      <c r="Q1462">
        <v>2722747</v>
      </c>
      <c r="R1462" t="s">
        <v>37</v>
      </c>
      <c r="S1462">
        <v>1</v>
      </c>
    </row>
    <row r="1463" spans="1:19" x14ac:dyDescent="0.3">
      <c r="A1463">
        <v>1462</v>
      </c>
      <c r="B1463" t="s">
        <v>19</v>
      </c>
      <c r="C1463" t="s">
        <v>19</v>
      </c>
      <c r="D1463">
        <v>1462</v>
      </c>
      <c r="E1463" t="s">
        <v>20</v>
      </c>
      <c r="F1463">
        <v>19542</v>
      </c>
      <c r="G1463">
        <v>1462</v>
      </c>
      <c r="H1463">
        <v>52</v>
      </c>
      <c r="I1463" t="str">
        <f t="shared" si="22"/>
        <v>Medium</v>
      </c>
      <c r="J1463" t="s">
        <v>3812</v>
      </c>
      <c r="K1463" t="s">
        <v>3813</v>
      </c>
      <c r="L1463" t="s">
        <v>33</v>
      </c>
      <c r="M1463" t="s">
        <v>34</v>
      </c>
      <c r="N1463" t="s">
        <v>394</v>
      </c>
      <c r="O1463" t="s">
        <v>36</v>
      </c>
      <c r="P1463">
        <v>292.7115</v>
      </c>
      <c r="Q1463">
        <v>75264568</v>
      </c>
      <c r="R1463" t="s">
        <v>118</v>
      </c>
      <c r="S1463">
        <v>4</v>
      </c>
    </row>
    <row r="1464" spans="1:19" x14ac:dyDescent="0.3">
      <c r="A1464">
        <v>1463</v>
      </c>
      <c r="B1464" t="s">
        <v>19</v>
      </c>
      <c r="C1464" t="s">
        <v>19</v>
      </c>
      <c r="D1464">
        <v>1463</v>
      </c>
      <c r="E1464" t="s">
        <v>20</v>
      </c>
      <c r="F1464">
        <v>25803</v>
      </c>
      <c r="G1464">
        <v>1463</v>
      </c>
      <c r="H1464">
        <v>45</v>
      </c>
      <c r="I1464" t="str">
        <f t="shared" si="22"/>
        <v>Small</v>
      </c>
      <c r="J1464" t="s">
        <v>3814</v>
      </c>
      <c r="K1464" t="s">
        <v>3815</v>
      </c>
      <c r="L1464" t="s">
        <v>33</v>
      </c>
      <c r="M1464" t="s">
        <v>34</v>
      </c>
      <c r="N1464" t="s">
        <v>136</v>
      </c>
      <c r="O1464" t="s">
        <v>137</v>
      </c>
      <c r="P1464">
        <v>291.81420000000003</v>
      </c>
      <c r="Q1464">
        <v>3263761</v>
      </c>
      <c r="R1464" t="s">
        <v>144</v>
      </c>
      <c r="S1464">
        <v>1</v>
      </c>
    </row>
    <row r="1465" spans="1:19" x14ac:dyDescent="0.3">
      <c r="A1465">
        <v>1464</v>
      </c>
      <c r="B1465" t="s">
        <v>19</v>
      </c>
      <c r="C1465" t="s">
        <v>19</v>
      </c>
      <c r="D1465">
        <v>1464</v>
      </c>
      <c r="E1465" t="s">
        <v>20</v>
      </c>
      <c r="F1465">
        <v>25703</v>
      </c>
      <c r="G1465">
        <v>1464</v>
      </c>
      <c r="H1465">
        <v>32</v>
      </c>
      <c r="I1465" t="str">
        <f t="shared" si="22"/>
        <v>Small</v>
      </c>
      <c r="J1465" t="s">
        <v>3816</v>
      </c>
      <c r="K1465" t="s">
        <v>3817</v>
      </c>
      <c r="L1465" t="s">
        <v>176</v>
      </c>
      <c r="M1465" t="s">
        <v>177</v>
      </c>
      <c r="N1465" t="s">
        <v>3818</v>
      </c>
      <c r="O1465" t="s">
        <v>460</v>
      </c>
      <c r="P1465">
        <v>291.29689999999999</v>
      </c>
      <c r="Q1465">
        <v>3199999</v>
      </c>
      <c r="R1465" t="s">
        <v>144</v>
      </c>
      <c r="S1465">
        <v>1</v>
      </c>
    </row>
    <row r="1466" spans="1:19" x14ac:dyDescent="0.3">
      <c r="A1466">
        <v>1465</v>
      </c>
      <c r="B1466" t="s">
        <v>19</v>
      </c>
      <c r="C1466" t="s">
        <v>19</v>
      </c>
      <c r="D1466">
        <v>1465</v>
      </c>
      <c r="E1466" t="s">
        <v>20</v>
      </c>
      <c r="F1466">
        <v>26385</v>
      </c>
      <c r="G1466">
        <v>1465</v>
      </c>
      <c r="H1466">
        <v>27</v>
      </c>
      <c r="I1466" t="str">
        <f t="shared" si="22"/>
        <v>Small</v>
      </c>
      <c r="J1466" t="s">
        <v>3819</v>
      </c>
      <c r="K1466" t="s">
        <v>3820</v>
      </c>
      <c r="L1466" t="s">
        <v>64</v>
      </c>
      <c r="M1466" t="s">
        <v>65</v>
      </c>
      <c r="N1466" t="s">
        <v>66</v>
      </c>
      <c r="O1466" t="s">
        <v>67</v>
      </c>
      <c r="P1466">
        <v>291.23099999999999</v>
      </c>
      <c r="Q1466">
        <v>2320000</v>
      </c>
      <c r="R1466" t="s">
        <v>37</v>
      </c>
      <c r="S1466">
        <v>1</v>
      </c>
    </row>
    <row r="1467" spans="1:19" x14ac:dyDescent="0.3">
      <c r="A1467">
        <v>1466</v>
      </c>
      <c r="B1467" t="s">
        <v>19</v>
      </c>
      <c r="C1467" t="s">
        <v>19</v>
      </c>
      <c r="D1467">
        <v>1466</v>
      </c>
      <c r="E1467" t="s">
        <v>20</v>
      </c>
      <c r="F1467">
        <v>25830</v>
      </c>
      <c r="G1467">
        <v>1466</v>
      </c>
      <c r="H1467">
        <v>30</v>
      </c>
      <c r="I1467" t="str">
        <f t="shared" si="22"/>
        <v>Small</v>
      </c>
      <c r="J1467" t="s">
        <v>3821</v>
      </c>
      <c r="K1467" t="s">
        <v>3822</v>
      </c>
      <c r="L1467" t="s">
        <v>33</v>
      </c>
      <c r="M1467" t="s">
        <v>34</v>
      </c>
      <c r="N1467" t="s">
        <v>1121</v>
      </c>
      <c r="O1467" t="s">
        <v>36</v>
      </c>
      <c r="P1467">
        <v>291.21010000000001</v>
      </c>
      <c r="Q1467">
        <v>8056623</v>
      </c>
      <c r="R1467" t="s">
        <v>118</v>
      </c>
      <c r="S1467">
        <v>1</v>
      </c>
    </row>
    <row r="1468" spans="1:19" x14ac:dyDescent="0.3">
      <c r="A1468">
        <v>1467</v>
      </c>
      <c r="B1468" t="s">
        <v>19</v>
      </c>
      <c r="C1468" t="s">
        <v>19</v>
      </c>
      <c r="D1468">
        <v>1467</v>
      </c>
      <c r="E1468" t="s">
        <v>20</v>
      </c>
      <c r="F1468">
        <v>25052</v>
      </c>
      <c r="G1468">
        <v>1467</v>
      </c>
      <c r="H1468">
        <v>115</v>
      </c>
      <c r="I1468" t="str">
        <f t="shared" si="22"/>
        <v>Medium</v>
      </c>
      <c r="J1468" t="s">
        <v>3823</v>
      </c>
      <c r="K1468" t="s">
        <v>3824</v>
      </c>
      <c r="L1468" t="s">
        <v>210</v>
      </c>
      <c r="M1468" t="s">
        <v>211</v>
      </c>
      <c r="N1468" t="s">
        <v>172</v>
      </c>
      <c r="O1468" t="s">
        <v>481</v>
      </c>
      <c r="P1468">
        <v>291.0412</v>
      </c>
      <c r="Q1468">
        <v>10154334</v>
      </c>
      <c r="R1468" t="s">
        <v>118</v>
      </c>
      <c r="S1468">
        <v>1</v>
      </c>
    </row>
    <row r="1469" spans="1:19" x14ac:dyDescent="0.3">
      <c r="A1469">
        <v>1468</v>
      </c>
      <c r="B1469" t="s">
        <v>19</v>
      </c>
      <c r="C1469" t="s">
        <v>19</v>
      </c>
      <c r="D1469">
        <v>1468</v>
      </c>
      <c r="E1469" t="s">
        <v>20</v>
      </c>
      <c r="F1469">
        <v>23990</v>
      </c>
      <c r="G1469">
        <v>1468</v>
      </c>
      <c r="H1469">
        <v>36</v>
      </c>
      <c r="I1469" t="str">
        <f t="shared" si="22"/>
        <v>Small</v>
      </c>
      <c r="J1469" t="s">
        <v>3825</v>
      </c>
      <c r="K1469" t="s">
        <v>3826</v>
      </c>
      <c r="L1469" t="s">
        <v>360</v>
      </c>
      <c r="M1469" t="s">
        <v>361</v>
      </c>
      <c r="N1469" t="s">
        <v>1090</v>
      </c>
      <c r="O1469" t="s">
        <v>362</v>
      </c>
      <c r="P1469">
        <v>290.98320000000001</v>
      </c>
      <c r="Q1469">
        <v>4806227</v>
      </c>
      <c r="R1469" t="s">
        <v>144</v>
      </c>
      <c r="S1469">
        <v>2</v>
      </c>
    </row>
    <row r="1470" spans="1:19" x14ac:dyDescent="0.3">
      <c r="A1470">
        <v>1469</v>
      </c>
      <c r="B1470" t="s">
        <v>19</v>
      </c>
      <c r="C1470" t="s">
        <v>19</v>
      </c>
      <c r="D1470">
        <v>1469</v>
      </c>
      <c r="E1470" t="s">
        <v>20</v>
      </c>
      <c r="F1470">
        <v>23742</v>
      </c>
      <c r="G1470">
        <v>1469</v>
      </c>
      <c r="H1470">
        <v>22</v>
      </c>
      <c r="I1470" t="str">
        <f t="shared" si="22"/>
        <v>Small</v>
      </c>
      <c r="J1470" t="s">
        <v>3827</v>
      </c>
      <c r="K1470" t="s">
        <v>3828</v>
      </c>
      <c r="L1470" t="s">
        <v>23</v>
      </c>
      <c r="M1470" t="s">
        <v>24</v>
      </c>
      <c r="N1470" t="s">
        <v>1038</v>
      </c>
      <c r="O1470" t="s">
        <v>26</v>
      </c>
      <c r="P1470">
        <v>290.5797</v>
      </c>
      <c r="Q1470">
        <v>5390000</v>
      </c>
      <c r="R1470" t="s">
        <v>61</v>
      </c>
      <c r="S1470">
        <v>2</v>
      </c>
    </row>
    <row r="1471" spans="1:19" x14ac:dyDescent="0.3">
      <c r="A1471">
        <v>1470</v>
      </c>
      <c r="B1471" t="s">
        <v>19</v>
      </c>
      <c r="C1471" t="s">
        <v>19</v>
      </c>
      <c r="D1471">
        <v>1470</v>
      </c>
      <c r="E1471" t="s">
        <v>20</v>
      </c>
      <c r="F1471">
        <v>26301</v>
      </c>
      <c r="G1471">
        <v>1470</v>
      </c>
      <c r="H1471">
        <v>262</v>
      </c>
      <c r="I1471" t="str">
        <f t="shared" si="22"/>
        <v>Large</v>
      </c>
      <c r="J1471" t="s">
        <v>3829</v>
      </c>
      <c r="K1471" t="s">
        <v>3830</v>
      </c>
      <c r="L1471" t="s">
        <v>83</v>
      </c>
      <c r="M1471" t="s">
        <v>84</v>
      </c>
      <c r="N1471" t="s">
        <v>898</v>
      </c>
      <c r="O1471" t="s">
        <v>86</v>
      </c>
      <c r="P1471">
        <v>290.53160000000003</v>
      </c>
      <c r="Q1471">
        <v>26577357</v>
      </c>
      <c r="R1471" t="s">
        <v>30</v>
      </c>
      <c r="S1471">
        <v>1</v>
      </c>
    </row>
    <row r="1472" spans="1:19" x14ac:dyDescent="0.3">
      <c r="A1472">
        <v>1471</v>
      </c>
      <c r="B1472" t="s">
        <v>19</v>
      </c>
      <c r="C1472" t="s">
        <v>19</v>
      </c>
      <c r="D1472">
        <v>1471</v>
      </c>
      <c r="E1472" t="s">
        <v>20</v>
      </c>
      <c r="F1472">
        <v>24915</v>
      </c>
      <c r="G1472">
        <v>1471</v>
      </c>
      <c r="H1472">
        <v>15</v>
      </c>
      <c r="I1472" t="str">
        <f t="shared" si="22"/>
        <v>Small</v>
      </c>
      <c r="J1472" t="s">
        <v>3831</v>
      </c>
      <c r="K1472" t="s">
        <v>3832</v>
      </c>
      <c r="L1472" t="s">
        <v>131</v>
      </c>
      <c r="M1472" t="s">
        <v>132</v>
      </c>
      <c r="N1472" t="s">
        <v>133</v>
      </c>
      <c r="O1472" t="s">
        <v>133</v>
      </c>
      <c r="P1472">
        <v>290.36079999999998</v>
      </c>
      <c r="Q1472">
        <v>2735820</v>
      </c>
      <c r="R1472" t="s">
        <v>37</v>
      </c>
      <c r="S1472">
        <v>1</v>
      </c>
    </row>
    <row r="1473" spans="1:19" x14ac:dyDescent="0.3">
      <c r="A1473">
        <v>1472</v>
      </c>
      <c r="B1473" t="s">
        <v>19</v>
      </c>
      <c r="C1473" t="s">
        <v>19</v>
      </c>
      <c r="D1473">
        <v>1472</v>
      </c>
      <c r="E1473" t="s">
        <v>20</v>
      </c>
      <c r="F1473">
        <v>21868</v>
      </c>
      <c r="G1473">
        <v>1472</v>
      </c>
      <c r="H1473">
        <v>23</v>
      </c>
      <c r="I1473" t="str">
        <f t="shared" si="22"/>
        <v>Small</v>
      </c>
      <c r="J1473" t="s">
        <v>3833</v>
      </c>
      <c r="K1473" t="s">
        <v>3834</v>
      </c>
      <c r="L1473" t="s">
        <v>185</v>
      </c>
      <c r="M1473" t="s">
        <v>186</v>
      </c>
      <c r="N1473" t="s">
        <v>185</v>
      </c>
      <c r="O1473" t="s">
        <v>179</v>
      </c>
      <c r="P1473">
        <v>290.35039999999998</v>
      </c>
      <c r="Q1473">
        <v>8375650</v>
      </c>
      <c r="R1473" t="s">
        <v>449</v>
      </c>
      <c r="S1473">
        <v>3</v>
      </c>
    </row>
    <row r="1474" spans="1:19" x14ac:dyDescent="0.3">
      <c r="A1474">
        <v>1473</v>
      </c>
      <c r="B1474" t="s">
        <v>19</v>
      </c>
      <c r="C1474" t="s">
        <v>19</v>
      </c>
      <c r="D1474">
        <v>1473</v>
      </c>
      <c r="E1474" t="s">
        <v>20</v>
      </c>
      <c r="F1474">
        <v>18239</v>
      </c>
      <c r="G1474">
        <v>1473</v>
      </c>
      <c r="H1474">
        <v>9</v>
      </c>
      <c r="I1474" t="str">
        <f t="shared" si="22"/>
        <v>Small</v>
      </c>
      <c r="J1474" t="s">
        <v>3835</v>
      </c>
      <c r="K1474" t="s">
        <v>3836</v>
      </c>
      <c r="L1474" t="s">
        <v>95</v>
      </c>
      <c r="M1474" t="s">
        <v>96</v>
      </c>
      <c r="N1474" t="s">
        <v>3837</v>
      </c>
      <c r="O1474" t="s">
        <v>150</v>
      </c>
      <c r="P1474">
        <v>290.23719999999997</v>
      </c>
      <c r="Q1474">
        <v>27824356</v>
      </c>
      <c r="R1474" t="s">
        <v>182</v>
      </c>
      <c r="S1474">
        <v>5</v>
      </c>
    </row>
    <row r="1475" spans="1:19" x14ac:dyDescent="0.3">
      <c r="A1475">
        <v>1474</v>
      </c>
      <c r="B1475" t="s">
        <v>19</v>
      </c>
      <c r="C1475" t="s">
        <v>19</v>
      </c>
      <c r="D1475">
        <v>1474</v>
      </c>
      <c r="E1475" t="s">
        <v>20</v>
      </c>
      <c r="F1475">
        <v>26186</v>
      </c>
      <c r="G1475">
        <v>1474</v>
      </c>
      <c r="H1475">
        <v>100</v>
      </c>
      <c r="I1475" t="str">
        <f t="shared" ref="I1475:I1538" si="23">IF(H1475&lt;=50,"Small",IF(H1475&lt;=200,"Medium",IF(H1475&lt;=500,"Large","Enterprise")))</f>
        <v>Medium</v>
      </c>
      <c r="J1475" t="s">
        <v>3838</v>
      </c>
      <c r="K1475" t="s">
        <v>3839</v>
      </c>
      <c r="L1475" t="s">
        <v>176</v>
      </c>
      <c r="M1475" t="s">
        <v>177</v>
      </c>
      <c r="N1475" t="s">
        <v>1829</v>
      </c>
      <c r="O1475" t="s">
        <v>179</v>
      </c>
      <c r="P1475">
        <v>290.03989999999999</v>
      </c>
      <c r="Q1475">
        <v>63150776</v>
      </c>
      <c r="R1475" t="s">
        <v>27</v>
      </c>
      <c r="S1475">
        <v>1</v>
      </c>
    </row>
    <row r="1476" spans="1:19" x14ac:dyDescent="0.3">
      <c r="A1476">
        <v>1475</v>
      </c>
      <c r="B1476" t="s">
        <v>19</v>
      </c>
      <c r="C1476" t="s">
        <v>19</v>
      </c>
      <c r="D1476">
        <v>1475</v>
      </c>
      <c r="E1476" t="s">
        <v>20</v>
      </c>
      <c r="F1476">
        <v>26561</v>
      </c>
      <c r="G1476">
        <v>1475</v>
      </c>
      <c r="H1476">
        <v>29</v>
      </c>
      <c r="I1476" t="str">
        <f t="shared" si="23"/>
        <v>Small</v>
      </c>
      <c r="J1476" t="s">
        <v>3840</v>
      </c>
      <c r="K1476" t="s">
        <v>3841</v>
      </c>
      <c r="L1476" t="s">
        <v>33</v>
      </c>
      <c r="M1476" t="s">
        <v>34</v>
      </c>
      <c r="N1476" t="s">
        <v>394</v>
      </c>
      <c r="O1476" t="s">
        <v>36</v>
      </c>
      <c r="P1476">
        <v>289.9837</v>
      </c>
      <c r="Q1476">
        <v>4948535</v>
      </c>
      <c r="R1476" t="s">
        <v>118</v>
      </c>
      <c r="S1476">
        <v>1</v>
      </c>
    </row>
    <row r="1477" spans="1:19" x14ac:dyDescent="0.3">
      <c r="A1477">
        <v>1476</v>
      </c>
      <c r="B1477" t="s">
        <v>19</v>
      </c>
      <c r="C1477" t="s">
        <v>19</v>
      </c>
      <c r="D1477">
        <v>1476</v>
      </c>
      <c r="E1477" t="s">
        <v>20</v>
      </c>
      <c r="F1477">
        <v>26202</v>
      </c>
      <c r="G1477">
        <v>1476</v>
      </c>
      <c r="H1477">
        <v>20</v>
      </c>
      <c r="I1477" t="str">
        <f t="shared" si="23"/>
        <v>Small</v>
      </c>
      <c r="J1477" t="s">
        <v>3842</v>
      </c>
      <c r="K1477" t="s">
        <v>3843</v>
      </c>
      <c r="L1477" t="s">
        <v>445</v>
      </c>
      <c r="M1477" t="s">
        <v>446</v>
      </c>
      <c r="N1477" t="s">
        <v>3844</v>
      </c>
      <c r="P1477">
        <v>289.85719999999998</v>
      </c>
      <c r="Q1477">
        <v>3913426</v>
      </c>
      <c r="R1477" t="s">
        <v>262</v>
      </c>
      <c r="S1477">
        <v>1</v>
      </c>
    </row>
    <row r="1478" spans="1:19" x14ac:dyDescent="0.3">
      <c r="A1478">
        <v>1477</v>
      </c>
      <c r="B1478" t="s">
        <v>19</v>
      </c>
      <c r="C1478" t="s">
        <v>19</v>
      </c>
      <c r="D1478">
        <v>1477</v>
      </c>
      <c r="E1478" t="s">
        <v>20</v>
      </c>
      <c r="F1478">
        <v>25147</v>
      </c>
      <c r="G1478">
        <v>1477</v>
      </c>
      <c r="H1478">
        <v>11</v>
      </c>
      <c r="I1478" t="str">
        <f t="shared" si="23"/>
        <v>Small</v>
      </c>
      <c r="J1478" t="s">
        <v>3845</v>
      </c>
      <c r="K1478" t="s">
        <v>3846</v>
      </c>
      <c r="L1478" t="s">
        <v>257</v>
      </c>
      <c r="M1478" t="s">
        <v>258</v>
      </c>
      <c r="N1478" t="s">
        <v>1395</v>
      </c>
      <c r="O1478" t="s">
        <v>259</v>
      </c>
      <c r="P1478">
        <v>289.77379999999999</v>
      </c>
      <c r="Q1478">
        <v>9322139</v>
      </c>
      <c r="R1478" t="s">
        <v>274</v>
      </c>
      <c r="S1478">
        <v>1</v>
      </c>
    </row>
    <row r="1479" spans="1:19" x14ac:dyDescent="0.3">
      <c r="A1479">
        <v>1478</v>
      </c>
      <c r="B1479" t="s">
        <v>19</v>
      </c>
      <c r="C1479" t="s">
        <v>19</v>
      </c>
      <c r="D1479">
        <v>1478</v>
      </c>
      <c r="E1479" t="s">
        <v>20</v>
      </c>
      <c r="F1479">
        <v>24818</v>
      </c>
      <c r="G1479">
        <v>1478</v>
      </c>
      <c r="H1479">
        <v>11</v>
      </c>
      <c r="I1479" t="str">
        <f t="shared" si="23"/>
        <v>Small</v>
      </c>
      <c r="J1479" t="s">
        <v>3847</v>
      </c>
      <c r="K1479" t="s">
        <v>3848</v>
      </c>
      <c r="L1479" t="s">
        <v>45</v>
      </c>
      <c r="M1479" t="s">
        <v>46</v>
      </c>
      <c r="N1479" t="s">
        <v>3849</v>
      </c>
      <c r="O1479" t="s">
        <v>3850</v>
      </c>
      <c r="P1479">
        <v>289.7629</v>
      </c>
      <c r="Q1479">
        <v>2068768</v>
      </c>
      <c r="R1479" t="s">
        <v>56</v>
      </c>
      <c r="S1479">
        <v>1</v>
      </c>
    </row>
    <row r="1480" spans="1:19" x14ac:dyDescent="0.3">
      <c r="A1480">
        <v>1479</v>
      </c>
      <c r="B1480" t="s">
        <v>19</v>
      </c>
      <c r="C1480" t="s">
        <v>19</v>
      </c>
      <c r="D1480">
        <v>1479</v>
      </c>
      <c r="E1480" t="s">
        <v>20</v>
      </c>
      <c r="F1480">
        <v>24551</v>
      </c>
      <c r="G1480">
        <v>1479</v>
      </c>
      <c r="H1480">
        <v>272</v>
      </c>
      <c r="I1480" t="str">
        <f t="shared" si="23"/>
        <v>Large</v>
      </c>
      <c r="J1480" t="s">
        <v>3851</v>
      </c>
      <c r="K1480" t="s">
        <v>3852</v>
      </c>
      <c r="L1480" t="s">
        <v>95</v>
      </c>
      <c r="M1480" t="s">
        <v>96</v>
      </c>
      <c r="N1480" t="s">
        <v>3853</v>
      </c>
      <c r="O1480" t="s">
        <v>489</v>
      </c>
      <c r="P1480">
        <v>289.58510000000001</v>
      </c>
      <c r="Q1480">
        <v>87793000</v>
      </c>
      <c r="R1480" t="s">
        <v>262</v>
      </c>
      <c r="S1480">
        <v>2</v>
      </c>
    </row>
    <row r="1481" spans="1:19" x14ac:dyDescent="0.3">
      <c r="A1481">
        <v>1480</v>
      </c>
      <c r="B1481" t="s">
        <v>19</v>
      </c>
      <c r="C1481" t="s">
        <v>19</v>
      </c>
      <c r="D1481">
        <v>1480</v>
      </c>
      <c r="E1481" t="s">
        <v>20</v>
      </c>
      <c r="F1481">
        <v>22417</v>
      </c>
      <c r="G1481">
        <v>1480</v>
      </c>
      <c r="H1481">
        <v>15</v>
      </c>
      <c r="I1481" t="str">
        <f t="shared" si="23"/>
        <v>Small</v>
      </c>
      <c r="J1481" t="s">
        <v>3854</v>
      </c>
      <c r="K1481" t="s">
        <v>3855</v>
      </c>
      <c r="L1481" t="s">
        <v>164</v>
      </c>
      <c r="M1481" t="s">
        <v>165</v>
      </c>
      <c r="N1481" t="s">
        <v>3856</v>
      </c>
      <c r="O1481" t="s">
        <v>3857</v>
      </c>
      <c r="P1481">
        <v>289.5068</v>
      </c>
      <c r="Q1481">
        <v>4531117</v>
      </c>
      <c r="R1481" t="s">
        <v>42</v>
      </c>
      <c r="S1481">
        <v>3</v>
      </c>
    </row>
    <row r="1482" spans="1:19" x14ac:dyDescent="0.3">
      <c r="A1482">
        <v>1481</v>
      </c>
      <c r="B1482" t="s">
        <v>19</v>
      </c>
      <c r="C1482" t="s">
        <v>19</v>
      </c>
      <c r="D1482">
        <v>1481</v>
      </c>
      <c r="E1482" t="s">
        <v>20</v>
      </c>
      <c r="F1482">
        <v>25688</v>
      </c>
      <c r="G1482">
        <v>1481</v>
      </c>
      <c r="H1482">
        <v>135</v>
      </c>
      <c r="I1482" t="str">
        <f t="shared" si="23"/>
        <v>Medium</v>
      </c>
      <c r="J1482" t="s">
        <v>3858</v>
      </c>
      <c r="K1482" t="s">
        <v>3859</v>
      </c>
      <c r="L1482" t="s">
        <v>23</v>
      </c>
      <c r="M1482" t="s">
        <v>24</v>
      </c>
      <c r="N1482" t="s">
        <v>136</v>
      </c>
      <c r="O1482" t="s">
        <v>60</v>
      </c>
      <c r="P1482">
        <v>289.44749999999999</v>
      </c>
      <c r="Q1482">
        <v>26182331</v>
      </c>
      <c r="R1482" t="s">
        <v>128</v>
      </c>
      <c r="S1482">
        <v>1</v>
      </c>
    </row>
    <row r="1483" spans="1:19" x14ac:dyDescent="0.3">
      <c r="A1483">
        <v>1482</v>
      </c>
      <c r="B1483" t="s">
        <v>19</v>
      </c>
      <c r="C1483" t="s">
        <v>19</v>
      </c>
      <c r="D1483">
        <v>1482</v>
      </c>
      <c r="E1483" t="s">
        <v>20</v>
      </c>
      <c r="F1483">
        <v>21016</v>
      </c>
      <c r="G1483">
        <v>1482</v>
      </c>
      <c r="H1483">
        <v>329</v>
      </c>
      <c r="I1483" t="str">
        <f t="shared" si="23"/>
        <v>Large</v>
      </c>
      <c r="J1483" t="s">
        <v>3860</v>
      </c>
      <c r="K1483" t="s">
        <v>3861</v>
      </c>
      <c r="L1483" t="s">
        <v>45</v>
      </c>
      <c r="M1483" t="s">
        <v>46</v>
      </c>
      <c r="N1483" t="s">
        <v>48</v>
      </c>
      <c r="O1483" t="s">
        <v>48</v>
      </c>
      <c r="P1483">
        <v>289.20409999999998</v>
      </c>
      <c r="Q1483">
        <v>21067059</v>
      </c>
      <c r="R1483" t="s">
        <v>151</v>
      </c>
      <c r="S1483">
        <v>3</v>
      </c>
    </row>
    <row r="1484" spans="1:19" x14ac:dyDescent="0.3">
      <c r="A1484">
        <v>1483</v>
      </c>
      <c r="B1484" t="s">
        <v>19</v>
      </c>
      <c r="C1484" t="s">
        <v>19</v>
      </c>
      <c r="D1484">
        <v>1483</v>
      </c>
      <c r="E1484" t="s">
        <v>20</v>
      </c>
      <c r="F1484">
        <v>23988</v>
      </c>
      <c r="G1484">
        <v>1483</v>
      </c>
      <c r="H1484">
        <v>15</v>
      </c>
      <c r="I1484" t="str">
        <f t="shared" si="23"/>
        <v>Small</v>
      </c>
      <c r="J1484" t="s">
        <v>3862</v>
      </c>
      <c r="K1484" t="s">
        <v>3863</v>
      </c>
      <c r="L1484" t="s">
        <v>185</v>
      </c>
      <c r="M1484" t="s">
        <v>186</v>
      </c>
      <c r="N1484" t="s">
        <v>3864</v>
      </c>
      <c r="O1484" t="s">
        <v>179</v>
      </c>
      <c r="P1484">
        <v>288.9314</v>
      </c>
      <c r="Q1484">
        <v>3255445</v>
      </c>
      <c r="R1484" t="s">
        <v>243</v>
      </c>
      <c r="S1484">
        <v>2</v>
      </c>
    </row>
    <row r="1485" spans="1:19" x14ac:dyDescent="0.3">
      <c r="A1485">
        <v>1484</v>
      </c>
      <c r="B1485" t="s">
        <v>19</v>
      </c>
      <c r="C1485" t="s">
        <v>19</v>
      </c>
      <c r="D1485">
        <v>1484</v>
      </c>
      <c r="E1485" t="s">
        <v>20</v>
      </c>
      <c r="F1485">
        <v>17307</v>
      </c>
      <c r="G1485">
        <v>1484</v>
      </c>
      <c r="H1485">
        <v>116</v>
      </c>
      <c r="I1485" t="str">
        <f t="shared" si="23"/>
        <v>Medium</v>
      </c>
      <c r="J1485" t="s">
        <v>3865</v>
      </c>
      <c r="K1485" t="s">
        <v>3866</v>
      </c>
      <c r="L1485" t="s">
        <v>131</v>
      </c>
      <c r="M1485" t="s">
        <v>132</v>
      </c>
      <c r="N1485" t="s">
        <v>794</v>
      </c>
      <c r="O1485" t="s">
        <v>794</v>
      </c>
      <c r="P1485">
        <v>288.8623</v>
      </c>
      <c r="Q1485">
        <v>374014369</v>
      </c>
      <c r="R1485" t="s">
        <v>449</v>
      </c>
      <c r="S1485">
        <v>5</v>
      </c>
    </row>
    <row r="1486" spans="1:19" x14ac:dyDescent="0.3">
      <c r="A1486">
        <v>1485</v>
      </c>
      <c r="B1486" t="s">
        <v>19</v>
      </c>
      <c r="C1486" t="s">
        <v>19</v>
      </c>
      <c r="D1486">
        <v>1485</v>
      </c>
      <c r="E1486" t="s">
        <v>20</v>
      </c>
      <c r="F1486">
        <v>513</v>
      </c>
      <c r="G1486">
        <v>1485</v>
      </c>
      <c r="H1486">
        <v>21</v>
      </c>
      <c r="I1486" t="str">
        <f t="shared" si="23"/>
        <v>Small</v>
      </c>
      <c r="J1486" t="s">
        <v>3867</v>
      </c>
      <c r="K1486" t="s">
        <v>3868</v>
      </c>
      <c r="L1486" t="s">
        <v>95</v>
      </c>
      <c r="M1486" t="s">
        <v>96</v>
      </c>
      <c r="N1486" t="s">
        <v>97</v>
      </c>
      <c r="O1486" t="s">
        <v>98</v>
      </c>
      <c r="P1486">
        <v>288.3802</v>
      </c>
      <c r="Q1486">
        <v>10999352</v>
      </c>
      <c r="R1486" t="s">
        <v>144</v>
      </c>
      <c r="S1486">
        <v>3</v>
      </c>
    </row>
    <row r="1487" spans="1:19" x14ac:dyDescent="0.3">
      <c r="A1487">
        <v>1486</v>
      </c>
      <c r="B1487" t="s">
        <v>19</v>
      </c>
      <c r="C1487" t="s">
        <v>19</v>
      </c>
      <c r="D1487">
        <v>1486</v>
      </c>
      <c r="E1487" t="s">
        <v>20</v>
      </c>
      <c r="F1487">
        <v>19593</v>
      </c>
      <c r="G1487">
        <v>1486</v>
      </c>
      <c r="H1487">
        <v>34</v>
      </c>
      <c r="I1487" t="str">
        <f t="shared" si="23"/>
        <v>Small</v>
      </c>
      <c r="J1487" t="s">
        <v>3869</v>
      </c>
      <c r="K1487" t="s">
        <v>3870</v>
      </c>
      <c r="L1487" t="s">
        <v>577</v>
      </c>
      <c r="M1487" t="s">
        <v>578</v>
      </c>
      <c r="N1487" t="s">
        <v>898</v>
      </c>
      <c r="O1487" t="s">
        <v>1063</v>
      </c>
      <c r="P1487">
        <v>288.34269999999998</v>
      </c>
      <c r="Q1487">
        <v>97343245</v>
      </c>
      <c r="R1487" t="s">
        <v>144</v>
      </c>
      <c r="S1487">
        <v>4</v>
      </c>
    </row>
    <row r="1488" spans="1:19" x14ac:dyDescent="0.3">
      <c r="A1488">
        <v>1487</v>
      </c>
      <c r="B1488" t="s">
        <v>19</v>
      </c>
      <c r="C1488" t="s">
        <v>19</v>
      </c>
      <c r="D1488">
        <v>1487</v>
      </c>
      <c r="E1488" t="s">
        <v>20</v>
      </c>
      <c r="F1488">
        <v>2084</v>
      </c>
      <c r="G1488">
        <v>1487</v>
      </c>
      <c r="H1488">
        <v>30</v>
      </c>
      <c r="I1488" t="str">
        <f t="shared" si="23"/>
        <v>Small</v>
      </c>
      <c r="J1488" t="s">
        <v>3871</v>
      </c>
      <c r="K1488" t="s">
        <v>3872</v>
      </c>
      <c r="L1488" t="s">
        <v>33</v>
      </c>
      <c r="M1488" t="s">
        <v>34</v>
      </c>
      <c r="N1488" t="s">
        <v>463</v>
      </c>
      <c r="O1488" t="s">
        <v>36</v>
      </c>
      <c r="P1488">
        <v>288.00599999999997</v>
      </c>
      <c r="Q1488">
        <v>9362848</v>
      </c>
      <c r="R1488" t="s">
        <v>144</v>
      </c>
      <c r="S1488">
        <v>5</v>
      </c>
    </row>
    <row r="1489" spans="1:19" x14ac:dyDescent="0.3">
      <c r="A1489">
        <v>1488</v>
      </c>
      <c r="B1489" t="s">
        <v>19</v>
      </c>
      <c r="C1489" t="s">
        <v>19</v>
      </c>
      <c r="D1489">
        <v>1488</v>
      </c>
      <c r="E1489" t="s">
        <v>20</v>
      </c>
      <c r="F1489">
        <v>21481</v>
      </c>
      <c r="G1489">
        <v>1488</v>
      </c>
      <c r="H1489">
        <v>31</v>
      </c>
      <c r="I1489" t="str">
        <f t="shared" si="23"/>
        <v>Small</v>
      </c>
      <c r="J1489" t="s">
        <v>3873</v>
      </c>
      <c r="K1489" t="s">
        <v>3874</v>
      </c>
      <c r="L1489" t="s">
        <v>95</v>
      </c>
      <c r="M1489" t="s">
        <v>96</v>
      </c>
      <c r="N1489" t="s">
        <v>147</v>
      </c>
      <c r="O1489" t="s">
        <v>147</v>
      </c>
      <c r="P1489">
        <v>287.64940000000001</v>
      </c>
      <c r="Q1489">
        <v>4964870</v>
      </c>
      <c r="R1489" t="s">
        <v>61</v>
      </c>
      <c r="S1489">
        <v>3</v>
      </c>
    </row>
    <row r="1490" spans="1:19" x14ac:dyDescent="0.3">
      <c r="A1490">
        <v>1489</v>
      </c>
      <c r="B1490" t="s">
        <v>19</v>
      </c>
      <c r="C1490" t="s">
        <v>19</v>
      </c>
      <c r="D1490">
        <v>1489</v>
      </c>
      <c r="E1490" t="s">
        <v>20</v>
      </c>
      <c r="F1490">
        <v>280</v>
      </c>
      <c r="G1490">
        <v>1489</v>
      </c>
      <c r="H1490">
        <v>2958</v>
      </c>
      <c r="I1490" t="str">
        <f t="shared" si="23"/>
        <v>Enterprise</v>
      </c>
      <c r="J1490" t="s">
        <v>3875</v>
      </c>
      <c r="K1490" t="s">
        <v>3876</v>
      </c>
      <c r="L1490" t="s">
        <v>131</v>
      </c>
      <c r="M1490" t="s">
        <v>132</v>
      </c>
      <c r="N1490" t="s">
        <v>3877</v>
      </c>
      <c r="O1490" t="s">
        <v>794</v>
      </c>
      <c r="P1490">
        <v>287.46550000000002</v>
      </c>
      <c r="Q1490">
        <v>745391133</v>
      </c>
      <c r="R1490" t="s">
        <v>56</v>
      </c>
      <c r="S1490">
        <v>7</v>
      </c>
    </row>
    <row r="1491" spans="1:19" x14ac:dyDescent="0.3">
      <c r="A1491">
        <v>1490</v>
      </c>
      <c r="B1491" t="s">
        <v>19</v>
      </c>
      <c r="C1491" t="s">
        <v>19</v>
      </c>
      <c r="D1491">
        <v>1490</v>
      </c>
      <c r="E1491" t="s">
        <v>20</v>
      </c>
      <c r="F1491">
        <v>20335</v>
      </c>
      <c r="G1491">
        <v>1490</v>
      </c>
      <c r="H1491">
        <v>36</v>
      </c>
      <c r="I1491" t="str">
        <f t="shared" si="23"/>
        <v>Small</v>
      </c>
      <c r="J1491" t="s">
        <v>3878</v>
      </c>
      <c r="K1491" t="s">
        <v>3879</v>
      </c>
      <c r="L1491" t="s">
        <v>210</v>
      </c>
      <c r="M1491" t="s">
        <v>211</v>
      </c>
      <c r="N1491" t="s">
        <v>481</v>
      </c>
      <c r="O1491" t="s">
        <v>481</v>
      </c>
      <c r="P1491">
        <v>287.45999999999998</v>
      </c>
      <c r="Q1491">
        <v>9930000</v>
      </c>
      <c r="R1491" t="s">
        <v>42</v>
      </c>
      <c r="S1491">
        <v>4</v>
      </c>
    </row>
    <row r="1492" spans="1:19" x14ac:dyDescent="0.3">
      <c r="A1492">
        <v>1491</v>
      </c>
      <c r="B1492" t="s">
        <v>19</v>
      </c>
      <c r="C1492" t="s">
        <v>19</v>
      </c>
      <c r="D1492">
        <v>1491</v>
      </c>
      <c r="E1492" t="s">
        <v>20</v>
      </c>
      <c r="F1492">
        <v>25959</v>
      </c>
      <c r="G1492">
        <v>1491</v>
      </c>
      <c r="H1492">
        <v>8</v>
      </c>
      <c r="I1492" t="str">
        <f t="shared" si="23"/>
        <v>Small</v>
      </c>
      <c r="J1492" t="s">
        <v>3880</v>
      </c>
      <c r="K1492" t="s">
        <v>3881</v>
      </c>
      <c r="L1492" t="s">
        <v>189</v>
      </c>
      <c r="M1492" t="s">
        <v>190</v>
      </c>
      <c r="N1492" t="s">
        <v>3882</v>
      </c>
      <c r="O1492" t="s">
        <v>3883</v>
      </c>
      <c r="P1492">
        <v>287.45240000000001</v>
      </c>
      <c r="Q1492">
        <v>3224542</v>
      </c>
      <c r="R1492" t="s">
        <v>151</v>
      </c>
      <c r="S1492">
        <v>1</v>
      </c>
    </row>
    <row r="1493" spans="1:19" x14ac:dyDescent="0.3">
      <c r="A1493">
        <v>1492</v>
      </c>
      <c r="B1493" t="s">
        <v>19</v>
      </c>
      <c r="C1493" t="s">
        <v>19</v>
      </c>
      <c r="D1493">
        <v>1492</v>
      </c>
      <c r="E1493" t="s">
        <v>20</v>
      </c>
      <c r="F1493">
        <v>23075</v>
      </c>
      <c r="G1493">
        <v>1492</v>
      </c>
      <c r="H1493">
        <v>8</v>
      </c>
      <c r="I1493" t="str">
        <f t="shared" si="23"/>
        <v>Small</v>
      </c>
      <c r="J1493" t="s">
        <v>3884</v>
      </c>
      <c r="K1493" t="s">
        <v>3885</v>
      </c>
      <c r="L1493" t="s">
        <v>360</v>
      </c>
      <c r="M1493" t="s">
        <v>361</v>
      </c>
      <c r="N1493" t="s">
        <v>864</v>
      </c>
      <c r="O1493" t="s">
        <v>556</v>
      </c>
      <c r="P1493">
        <v>287.44130000000001</v>
      </c>
      <c r="Q1493">
        <v>9256732</v>
      </c>
      <c r="R1493" t="s">
        <v>467</v>
      </c>
      <c r="S1493">
        <v>2</v>
      </c>
    </row>
    <row r="1494" spans="1:19" x14ac:dyDescent="0.3">
      <c r="A1494">
        <v>1493</v>
      </c>
      <c r="B1494" t="s">
        <v>19</v>
      </c>
      <c r="C1494" t="s">
        <v>19</v>
      </c>
      <c r="D1494">
        <v>1493</v>
      </c>
      <c r="E1494" t="s">
        <v>20</v>
      </c>
      <c r="F1494">
        <v>21744</v>
      </c>
      <c r="G1494">
        <v>1493</v>
      </c>
      <c r="H1494">
        <v>75</v>
      </c>
      <c r="I1494" t="str">
        <f t="shared" si="23"/>
        <v>Medium</v>
      </c>
      <c r="J1494" t="s">
        <v>3886</v>
      </c>
      <c r="K1494" t="s">
        <v>3887</v>
      </c>
      <c r="L1494" t="s">
        <v>309</v>
      </c>
      <c r="M1494" t="s">
        <v>310</v>
      </c>
      <c r="N1494" t="s">
        <v>311</v>
      </c>
      <c r="O1494" t="s">
        <v>36</v>
      </c>
      <c r="P1494">
        <v>287.43099999999998</v>
      </c>
      <c r="Q1494">
        <v>5898094</v>
      </c>
      <c r="R1494" t="s">
        <v>449</v>
      </c>
      <c r="S1494">
        <v>3</v>
      </c>
    </row>
    <row r="1495" spans="1:19" x14ac:dyDescent="0.3">
      <c r="A1495">
        <v>1494</v>
      </c>
      <c r="B1495" t="s">
        <v>19</v>
      </c>
      <c r="C1495" t="s">
        <v>19</v>
      </c>
      <c r="D1495">
        <v>1494</v>
      </c>
      <c r="E1495" t="s">
        <v>20</v>
      </c>
      <c r="F1495">
        <v>21496</v>
      </c>
      <c r="G1495">
        <v>1494</v>
      </c>
      <c r="H1495">
        <v>41</v>
      </c>
      <c r="I1495" t="str">
        <f t="shared" si="23"/>
        <v>Small</v>
      </c>
      <c r="J1495" t="s">
        <v>3888</v>
      </c>
      <c r="K1495" t="s">
        <v>3889</v>
      </c>
      <c r="L1495" t="s">
        <v>33</v>
      </c>
      <c r="M1495" t="s">
        <v>34</v>
      </c>
      <c r="N1495" t="s">
        <v>463</v>
      </c>
      <c r="O1495" t="s">
        <v>36</v>
      </c>
      <c r="P1495">
        <v>287.42230000000001</v>
      </c>
      <c r="Q1495">
        <v>340162473</v>
      </c>
      <c r="R1495" t="s">
        <v>42</v>
      </c>
      <c r="S1495">
        <v>3</v>
      </c>
    </row>
    <row r="1496" spans="1:19" x14ac:dyDescent="0.3">
      <c r="A1496">
        <v>1495</v>
      </c>
      <c r="B1496" t="s">
        <v>19</v>
      </c>
      <c r="C1496" t="s">
        <v>19</v>
      </c>
      <c r="D1496">
        <v>1495</v>
      </c>
      <c r="E1496" t="s">
        <v>20</v>
      </c>
      <c r="F1496">
        <v>26206</v>
      </c>
      <c r="G1496">
        <v>1495</v>
      </c>
      <c r="H1496">
        <v>5625</v>
      </c>
      <c r="I1496" t="str">
        <f t="shared" si="23"/>
        <v>Enterprise</v>
      </c>
      <c r="J1496" t="s">
        <v>3890</v>
      </c>
      <c r="K1496" t="s">
        <v>3891</v>
      </c>
      <c r="L1496" t="s">
        <v>23</v>
      </c>
      <c r="M1496" t="s">
        <v>24</v>
      </c>
      <c r="N1496" t="s">
        <v>583</v>
      </c>
      <c r="O1496" t="s">
        <v>26</v>
      </c>
      <c r="P1496">
        <v>287.14120000000003</v>
      </c>
      <c r="Q1496">
        <v>190787452</v>
      </c>
      <c r="R1496" t="s">
        <v>30</v>
      </c>
      <c r="S1496">
        <v>1</v>
      </c>
    </row>
    <row r="1497" spans="1:19" x14ac:dyDescent="0.3">
      <c r="A1497">
        <v>1496</v>
      </c>
      <c r="B1497" t="s">
        <v>19</v>
      </c>
      <c r="C1497" t="s">
        <v>19</v>
      </c>
      <c r="D1497">
        <v>1496</v>
      </c>
      <c r="E1497" t="s">
        <v>20</v>
      </c>
      <c r="F1497">
        <v>1887</v>
      </c>
      <c r="G1497">
        <v>1496</v>
      </c>
      <c r="H1497">
        <v>938</v>
      </c>
      <c r="I1497" t="str">
        <f t="shared" si="23"/>
        <v>Enterprise</v>
      </c>
      <c r="J1497" t="s">
        <v>3892</v>
      </c>
      <c r="K1497" t="s">
        <v>3893</v>
      </c>
      <c r="L1497" t="s">
        <v>164</v>
      </c>
      <c r="M1497" t="s">
        <v>165</v>
      </c>
      <c r="N1497" t="s">
        <v>1180</v>
      </c>
      <c r="O1497" t="s">
        <v>3894</v>
      </c>
      <c r="P1497">
        <v>286.82569999999998</v>
      </c>
      <c r="Q1497">
        <v>762886000</v>
      </c>
      <c r="R1497" t="s">
        <v>449</v>
      </c>
      <c r="S1497">
        <v>6</v>
      </c>
    </row>
    <row r="1498" spans="1:19" x14ac:dyDescent="0.3">
      <c r="A1498">
        <v>1497</v>
      </c>
      <c r="B1498" t="s">
        <v>19</v>
      </c>
      <c r="C1498" t="s">
        <v>19</v>
      </c>
      <c r="D1498">
        <v>1497</v>
      </c>
      <c r="E1498" t="s">
        <v>20</v>
      </c>
      <c r="F1498">
        <v>23446</v>
      </c>
      <c r="G1498">
        <v>1497</v>
      </c>
      <c r="H1498">
        <v>134</v>
      </c>
      <c r="I1498" t="str">
        <f t="shared" si="23"/>
        <v>Medium</v>
      </c>
      <c r="J1498" t="s">
        <v>3895</v>
      </c>
      <c r="K1498" t="s">
        <v>3896</v>
      </c>
      <c r="L1498" t="s">
        <v>360</v>
      </c>
      <c r="M1498" t="s">
        <v>361</v>
      </c>
      <c r="N1498" t="s">
        <v>362</v>
      </c>
      <c r="O1498" t="s">
        <v>362</v>
      </c>
      <c r="P1498">
        <v>286.63619999999997</v>
      </c>
      <c r="Q1498">
        <v>4528272</v>
      </c>
      <c r="R1498" t="s">
        <v>61</v>
      </c>
      <c r="S1498">
        <v>2</v>
      </c>
    </row>
    <row r="1499" spans="1:19" x14ac:dyDescent="0.3">
      <c r="A1499">
        <v>1498</v>
      </c>
      <c r="B1499" t="s">
        <v>19</v>
      </c>
      <c r="C1499" t="s">
        <v>19</v>
      </c>
      <c r="D1499">
        <v>1498</v>
      </c>
      <c r="E1499" t="s">
        <v>20</v>
      </c>
      <c r="F1499">
        <v>23555</v>
      </c>
      <c r="G1499">
        <v>1498</v>
      </c>
      <c r="H1499">
        <v>25</v>
      </c>
      <c r="I1499" t="str">
        <f t="shared" si="23"/>
        <v>Small</v>
      </c>
      <c r="J1499" t="s">
        <v>3897</v>
      </c>
      <c r="K1499" t="s">
        <v>3898</v>
      </c>
      <c r="L1499" t="s">
        <v>943</v>
      </c>
      <c r="M1499" t="s">
        <v>944</v>
      </c>
      <c r="N1499" t="s">
        <v>945</v>
      </c>
      <c r="O1499" t="s">
        <v>946</v>
      </c>
      <c r="P1499">
        <v>286.48509999999999</v>
      </c>
      <c r="Q1499">
        <v>4218180</v>
      </c>
      <c r="R1499" t="s">
        <v>428</v>
      </c>
      <c r="S1499">
        <v>2</v>
      </c>
    </row>
    <row r="1500" spans="1:19" x14ac:dyDescent="0.3">
      <c r="A1500">
        <v>1499</v>
      </c>
      <c r="B1500" t="s">
        <v>19</v>
      </c>
      <c r="C1500" t="s">
        <v>19</v>
      </c>
      <c r="D1500">
        <v>1499</v>
      </c>
      <c r="E1500" t="s">
        <v>20</v>
      </c>
      <c r="F1500">
        <v>26145</v>
      </c>
      <c r="G1500">
        <v>1499</v>
      </c>
      <c r="H1500">
        <v>19</v>
      </c>
      <c r="I1500" t="str">
        <f t="shared" si="23"/>
        <v>Small</v>
      </c>
      <c r="J1500" t="s">
        <v>3899</v>
      </c>
      <c r="K1500" t="s">
        <v>3900</v>
      </c>
      <c r="L1500" t="s">
        <v>176</v>
      </c>
      <c r="M1500" t="s">
        <v>177</v>
      </c>
      <c r="N1500" t="s">
        <v>3901</v>
      </c>
      <c r="O1500" t="s">
        <v>179</v>
      </c>
      <c r="P1500">
        <v>286.46679999999998</v>
      </c>
      <c r="Q1500">
        <v>3442720</v>
      </c>
      <c r="R1500" t="s">
        <v>61</v>
      </c>
      <c r="S1500">
        <v>1</v>
      </c>
    </row>
    <row r="1501" spans="1:19" x14ac:dyDescent="0.3">
      <c r="A1501">
        <v>1500</v>
      </c>
      <c r="B1501" t="s">
        <v>19</v>
      </c>
      <c r="C1501" t="s">
        <v>19</v>
      </c>
      <c r="D1501">
        <v>1500</v>
      </c>
      <c r="E1501" t="s">
        <v>20</v>
      </c>
      <c r="F1501">
        <v>25089</v>
      </c>
      <c r="G1501">
        <v>1500</v>
      </c>
      <c r="H1501">
        <v>9</v>
      </c>
      <c r="I1501" t="str">
        <f t="shared" si="23"/>
        <v>Small</v>
      </c>
      <c r="J1501" t="s">
        <v>3902</v>
      </c>
      <c r="K1501" t="s">
        <v>3903</v>
      </c>
      <c r="L1501" t="s">
        <v>189</v>
      </c>
      <c r="M1501" t="s">
        <v>190</v>
      </c>
      <c r="N1501" t="s">
        <v>3904</v>
      </c>
      <c r="O1501" t="s">
        <v>192</v>
      </c>
      <c r="P1501">
        <v>286.29480000000001</v>
      </c>
      <c r="Q1501">
        <v>2094220</v>
      </c>
      <c r="R1501" t="s">
        <v>144</v>
      </c>
      <c r="S1501">
        <v>1</v>
      </c>
    </row>
    <row r="1502" spans="1:19" x14ac:dyDescent="0.3">
      <c r="A1502">
        <v>1501</v>
      </c>
      <c r="B1502" t="s">
        <v>19</v>
      </c>
      <c r="C1502" t="s">
        <v>19</v>
      </c>
      <c r="D1502">
        <v>1501</v>
      </c>
      <c r="E1502" t="s">
        <v>20</v>
      </c>
      <c r="F1502">
        <v>21220</v>
      </c>
      <c r="G1502">
        <v>1501</v>
      </c>
      <c r="H1502">
        <v>8</v>
      </c>
      <c r="I1502" t="str">
        <f t="shared" si="23"/>
        <v>Small</v>
      </c>
      <c r="J1502" t="s">
        <v>3905</v>
      </c>
      <c r="K1502" t="s">
        <v>3906</v>
      </c>
      <c r="L1502" t="s">
        <v>23</v>
      </c>
      <c r="M1502" t="s">
        <v>24</v>
      </c>
      <c r="N1502" t="s">
        <v>504</v>
      </c>
      <c r="O1502" t="s">
        <v>26</v>
      </c>
      <c r="P1502">
        <v>285.9572</v>
      </c>
      <c r="Q1502">
        <v>5009011</v>
      </c>
      <c r="R1502" t="s">
        <v>27</v>
      </c>
      <c r="S1502">
        <v>3</v>
      </c>
    </row>
    <row r="1503" spans="1:19" x14ac:dyDescent="0.3">
      <c r="A1503">
        <v>1502</v>
      </c>
      <c r="B1503" t="s">
        <v>19</v>
      </c>
      <c r="C1503" t="s">
        <v>19</v>
      </c>
      <c r="D1503">
        <v>1502</v>
      </c>
      <c r="E1503" t="s">
        <v>20</v>
      </c>
      <c r="F1503">
        <v>23258</v>
      </c>
      <c r="G1503">
        <v>1502</v>
      </c>
      <c r="H1503">
        <v>1299</v>
      </c>
      <c r="I1503" t="str">
        <f t="shared" si="23"/>
        <v>Enterprise</v>
      </c>
      <c r="J1503" t="s">
        <v>3907</v>
      </c>
      <c r="K1503" t="s">
        <v>3908</v>
      </c>
      <c r="L1503" t="s">
        <v>164</v>
      </c>
      <c r="M1503" t="s">
        <v>165</v>
      </c>
      <c r="N1503" t="s">
        <v>562</v>
      </c>
      <c r="O1503" t="s">
        <v>167</v>
      </c>
      <c r="P1503">
        <v>285.55430000000001</v>
      </c>
      <c r="Q1503">
        <v>80646568</v>
      </c>
      <c r="R1503" t="s">
        <v>274</v>
      </c>
      <c r="S1503">
        <v>2</v>
      </c>
    </row>
    <row r="1504" spans="1:19" x14ac:dyDescent="0.3">
      <c r="A1504">
        <v>1503</v>
      </c>
      <c r="B1504" t="s">
        <v>19</v>
      </c>
      <c r="C1504" t="s">
        <v>19</v>
      </c>
      <c r="D1504">
        <v>1503</v>
      </c>
      <c r="E1504" t="s">
        <v>20</v>
      </c>
      <c r="F1504">
        <v>26270</v>
      </c>
      <c r="G1504">
        <v>1503</v>
      </c>
      <c r="H1504">
        <v>362</v>
      </c>
      <c r="I1504" t="str">
        <f t="shared" si="23"/>
        <v>Large</v>
      </c>
      <c r="J1504" t="s">
        <v>3909</v>
      </c>
      <c r="K1504" t="s">
        <v>3910</v>
      </c>
      <c r="L1504" t="s">
        <v>83</v>
      </c>
      <c r="M1504" t="s">
        <v>84</v>
      </c>
      <c r="N1504" t="s">
        <v>609</v>
      </c>
      <c r="O1504" t="s">
        <v>609</v>
      </c>
      <c r="P1504">
        <v>285.2081</v>
      </c>
      <c r="Q1504">
        <v>99391340</v>
      </c>
      <c r="R1504" t="s">
        <v>56</v>
      </c>
      <c r="S1504">
        <v>1</v>
      </c>
    </row>
    <row r="1505" spans="1:19" x14ac:dyDescent="0.3">
      <c r="A1505">
        <v>1504</v>
      </c>
      <c r="B1505" t="s">
        <v>19</v>
      </c>
      <c r="C1505" t="s">
        <v>19</v>
      </c>
      <c r="D1505">
        <v>1504</v>
      </c>
      <c r="E1505" t="s">
        <v>20</v>
      </c>
      <c r="F1505">
        <v>25468</v>
      </c>
      <c r="G1505">
        <v>1504</v>
      </c>
      <c r="H1505">
        <v>62</v>
      </c>
      <c r="I1505" t="str">
        <f t="shared" si="23"/>
        <v>Medium</v>
      </c>
      <c r="J1505" t="s">
        <v>3911</v>
      </c>
      <c r="K1505" t="s">
        <v>3912</v>
      </c>
      <c r="L1505" t="s">
        <v>45</v>
      </c>
      <c r="M1505" t="s">
        <v>46</v>
      </c>
      <c r="N1505" t="s">
        <v>48</v>
      </c>
      <c r="O1505" t="s">
        <v>48</v>
      </c>
      <c r="P1505">
        <v>285.03530000000001</v>
      </c>
      <c r="Q1505">
        <v>12241453</v>
      </c>
      <c r="R1505" t="s">
        <v>144</v>
      </c>
      <c r="S1505">
        <v>1</v>
      </c>
    </row>
    <row r="1506" spans="1:19" x14ac:dyDescent="0.3">
      <c r="A1506">
        <v>1505</v>
      </c>
      <c r="B1506" t="s">
        <v>19</v>
      </c>
      <c r="C1506" t="s">
        <v>19</v>
      </c>
      <c r="D1506">
        <v>1505</v>
      </c>
      <c r="E1506" t="s">
        <v>20</v>
      </c>
      <c r="F1506">
        <v>19500</v>
      </c>
      <c r="G1506">
        <v>1505</v>
      </c>
      <c r="H1506">
        <v>150</v>
      </c>
      <c r="I1506" t="str">
        <f t="shared" si="23"/>
        <v>Medium</v>
      </c>
      <c r="J1506" t="s">
        <v>3913</v>
      </c>
      <c r="K1506" t="s">
        <v>3914</v>
      </c>
      <c r="L1506" t="s">
        <v>210</v>
      </c>
      <c r="M1506" t="s">
        <v>211</v>
      </c>
      <c r="N1506" t="s">
        <v>1011</v>
      </c>
      <c r="O1506" t="s">
        <v>36</v>
      </c>
      <c r="P1506">
        <v>284.77749999999997</v>
      </c>
      <c r="Q1506">
        <v>21661625</v>
      </c>
      <c r="R1506" t="s">
        <v>118</v>
      </c>
      <c r="S1506">
        <v>4</v>
      </c>
    </row>
    <row r="1507" spans="1:19" x14ac:dyDescent="0.3">
      <c r="A1507">
        <v>1506</v>
      </c>
      <c r="B1507" t="s">
        <v>19</v>
      </c>
      <c r="C1507" t="s">
        <v>19</v>
      </c>
      <c r="D1507">
        <v>1506</v>
      </c>
      <c r="E1507" t="s">
        <v>20</v>
      </c>
      <c r="F1507">
        <v>2658</v>
      </c>
      <c r="G1507">
        <v>1506</v>
      </c>
      <c r="H1507">
        <v>91</v>
      </c>
      <c r="I1507" t="str">
        <f t="shared" si="23"/>
        <v>Medium</v>
      </c>
      <c r="J1507" t="s">
        <v>3915</v>
      </c>
      <c r="K1507" t="s">
        <v>3916</v>
      </c>
      <c r="L1507" t="s">
        <v>23</v>
      </c>
      <c r="M1507" t="s">
        <v>24</v>
      </c>
      <c r="N1507" t="s">
        <v>1317</v>
      </c>
      <c r="O1507" t="s">
        <v>26</v>
      </c>
      <c r="P1507">
        <v>284.70549999999997</v>
      </c>
      <c r="Q1507">
        <v>28404617</v>
      </c>
      <c r="R1507" t="s">
        <v>144</v>
      </c>
      <c r="S1507">
        <v>7</v>
      </c>
    </row>
    <row r="1508" spans="1:19" x14ac:dyDescent="0.3">
      <c r="A1508">
        <v>1507</v>
      </c>
      <c r="B1508" t="s">
        <v>19</v>
      </c>
      <c r="C1508" t="s">
        <v>19</v>
      </c>
      <c r="D1508">
        <v>1507</v>
      </c>
      <c r="E1508" t="s">
        <v>20</v>
      </c>
      <c r="F1508">
        <v>23234</v>
      </c>
      <c r="G1508">
        <v>1507</v>
      </c>
      <c r="H1508">
        <v>8</v>
      </c>
      <c r="I1508" t="str">
        <f t="shared" si="23"/>
        <v>Small</v>
      </c>
      <c r="J1508" t="s">
        <v>3917</v>
      </c>
      <c r="K1508" t="s">
        <v>3918</v>
      </c>
      <c r="L1508" t="s">
        <v>164</v>
      </c>
      <c r="M1508" t="s">
        <v>165</v>
      </c>
      <c r="N1508" t="s">
        <v>166</v>
      </c>
      <c r="O1508" t="s">
        <v>167</v>
      </c>
      <c r="P1508">
        <v>284.24979999999999</v>
      </c>
      <c r="Q1508">
        <v>21183154</v>
      </c>
      <c r="R1508" t="s">
        <v>467</v>
      </c>
      <c r="S1508">
        <v>2</v>
      </c>
    </row>
    <row r="1509" spans="1:19" x14ac:dyDescent="0.3">
      <c r="A1509">
        <v>1508</v>
      </c>
      <c r="B1509" t="s">
        <v>19</v>
      </c>
      <c r="C1509" t="s">
        <v>19</v>
      </c>
      <c r="D1509">
        <v>1508</v>
      </c>
      <c r="E1509" t="s">
        <v>20</v>
      </c>
      <c r="F1509">
        <v>17352</v>
      </c>
      <c r="G1509">
        <v>1508</v>
      </c>
      <c r="H1509">
        <v>8</v>
      </c>
      <c r="I1509" t="str">
        <f t="shared" si="23"/>
        <v>Small</v>
      </c>
      <c r="J1509" t="s">
        <v>3919</v>
      </c>
      <c r="K1509" t="s">
        <v>3920</v>
      </c>
      <c r="L1509" t="s">
        <v>23</v>
      </c>
      <c r="M1509" t="s">
        <v>24</v>
      </c>
      <c r="N1509" t="s">
        <v>3921</v>
      </c>
      <c r="O1509" t="s">
        <v>60</v>
      </c>
      <c r="P1509">
        <v>283.78300000000002</v>
      </c>
      <c r="Q1509">
        <v>39140430</v>
      </c>
      <c r="R1509" t="s">
        <v>30</v>
      </c>
      <c r="S1509">
        <v>5</v>
      </c>
    </row>
    <row r="1510" spans="1:19" x14ac:dyDescent="0.3">
      <c r="A1510">
        <v>1509</v>
      </c>
      <c r="B1510" t="s">
        <v>19</v>
      </c>
      <c r="C1510" t="s">
        <v>19</v>
      </c>
      <c r="D1510">
        <v>1509</v>
      </c>
      <c r="E1510" t="s">
        <v>20</v>
      </c>
      <c r="F1510">
        <v>21893</v>
      </c>
      <c r="G1510">
        <v>1509</v>
      </c>
      <c r="H1510">
        <v>14</v>
      </c>
      <c r="I1510" t="str">
        <f t="shared" si="23"/>
        <v>Small</v>
      </c>
      <c r="J1510" t="s">
        <v>3922</v>
      </c>
      <c r="K1510" t="s">
        <v>3923</v>
      </c>
      <c r="L1510" t="s">
        <v>23</v>
      </c>
      <c r="M1510" t="s">
        <v>24</v>
      </c>
      <c r="N1510" t="s">
        <v>60</v>
      </c>
      <c r="O1510" t="s">
        <v>60</v>
      </c>
      <c r="P1510">
        <v>283.60199999999998</v>
      </c>
      <c r="Q1510">
        <v>4749925</v>
      </c>
      <c r="R1510" t="s">
        <v>42</v>
      </c>
      <c r="S1510">
        <v>3</v>
      </c>
    </row>
    <row r="1511" spans="1:19" x14ac:dyDescent="0.3">
      <c r="A1511">
        <v>1510</v>
      </c>
      <c r="B1511" t="s">
        <v>19</v>
      </c>
      <c r="C1511" t="s">
        <v>19</v>
      </c>
      <c r="D1511">
        <v>1510</v>
      </c>
      <c r="E1511" t="s">
        <v>20</v>
      </c>
      <c r="F1511">
        <v>25422</v>
      </c>
      <c r="G1511">
        <v>1510</v>
      </c>
      <c r="H1511">
        <v>13</v>
      </c>
      <c r="I1511" t="str">
        <f t="shared" si="23"/>
        <v>Small</v>
      </c>
      <c r="J1511" t="s">
        <v>3924</v>
      </c>
      <c r="K1511" t="s">
        <v>3925</v>
      </c>
      <c r="L1511" t="s">
        <v>731</v>
      </c>
      <c r="M1511" t="s">
        <v>732</v>
      </c>
      <c r="N1511" t="s">
        <v>3926</v>
      </c>
      <c r="O1511" t="s">
        <v>734</v>
      </c>
      <c r="P1511">
        <v>283.37470000000002</v>
      </c>
      <c r="Q1511">
        <v>2711379</v>
      </c>
      <c r="R1511" t="s">
        <v>144</v>
      </c>
      <c r="S1511">
        <v>1</v>
      </c>
    </row>
    <row r="1512" spans="1:19" x14ac:dyDescent="0.3">
      <c r="A1512">
        <v>1511</v>
      </c>
      <c r="B1512" t="s">
        <v>19</v>
      </c>
      <c r="C1512" t="s">
        <v>19</v>
      </c>
      <c r="D1512">
        <v>1511</v>
      </c>
      <c r="E1512" t="s">
        <v>20</v>
      </c>
      <c r="F1512">
        <v>21909</v>
      </c>
      <c r="G1512">
        <v>1511</v>
      </c>
      <c r="H1512">
        <v>425</v>
      </c>
      <c r="I1512" t="str">
        <f t="shared" si="23"/>
        <v>Large</v>
      </c>
      <c r="J1512" t="s">
        <v>3927</v>
      </c>
      <c r="K1512" t="s">
        <v>3928</v>
      </c>
      <c r="L1512" t="s">
        <v>83</v>
      </c>
      <c r="M1512" t="s">
        <v>84</v>
      </c>
      <c r="N1512" t="s">
        <v>2203</v>
      </c>
      <c r="O1512" t="s">
        <v>609</v>
      </c>
      <c r="P1512">
        <v>283.29559999999998</v>
      </c>
      <c r="Q1512">
        <v>24036927</v>
      </c>
      <c r="R1512" t="s">
        <v>144</v>
      </c>
      <c r="S1512">
        <v>3</v>
      </c>
    </row>
    <row r="1513" spans="1:19" x14ac:dyDescent="0.3">
      <c r="A1513">
        <v>1512</v>
      </c>
      <c r="B1513" t="s">
        <v>19</v>
      </c>
      <c r="C1513" t="s">
        <v>19</v>
      </c>
      <c r="D1513">
        <v>1512</v>
      </c>
      <c r="E1513" t="s">
        <v>20</v>
      </c>
      <c r="F1513">
        <v>23804</v>
      </c>
      <c r="G1513">
        <v>1512</v>
      </c>
      <c r="H1513">
        <v>43</v>
      </c>
      <c r="I1513" t="str">
        <f t="shared" si="23"/>
        <v>Small</v>
      </c>
      <c r="J1513" t="s">
        <v>3929</v>
      </c>
      <c r="K1513" t="s">
        <v>3930</v>
      </c>
      <c r="L1513" t="s">
        <v>547</v>
      </c>
      <c r="M1513" t="s">
        <v>548</v>
      </c>
      <c r="N1513" t="s">
        <v>549</v>
      </c>
      <c r="O1513" t="s">
        <v>549</v>
      </c>
      <c r="P1513">
        <v>283.27980000000002</v>
      </c>
      <c r="Q1513">
        <v>8796514</v>
      </c>
      <c r="R1513" t="s">
        <v>449</v>
      </c>
      <c r="S1513">
        <v>2</v>
      </c>
    </row>
    <row r="1514" spans="1:19" x14ac:dyDescent="0.3">
      <c r="A1514">
        <v>1513</v>
      </c>
      <c r="B1514" t="s">
        <v>19</v>
      </c>
      <c r="C1514" t="s">
        <v>19</v>
      </c>
      <c r="D1514">
        <v>1513</v>
      </c>
      <c r="E1514" t="s">
        <v>20</v>
      </c>
      <c r="F1514">
        <v>23435</v>
      </c>
      <c r="G1514">
        <v>1513</v>
      </c>
      <c r="H1514">
        <v>82</v>
      </c>
      <c r="I1514" t="str">
        <f t="shared" si="23"/>
        <v>Medium</v>
      </c>
      <c r="J1514" t="s">
        <v>3931</v>
      </c>
      <c r="K1514" t="s">
        <v>3932</v>
      </c>
      <c r="L1514" t="s">
        <v>23</v>
      </c>
      <c r="M1514" t="s">
        <v>24</v>
      </c>
      <c r="N1514" t="s">
        <v>277</v>
      </c>
      <c r="O1514" t="s">
        <v>277</v>
      </c>
      <c r="P1514">
        <v>283.2407</v>
      </c>
      <c r="Q1514">
        <v>8204095</v>
      </c>
      <c r="R1514" t="s">
        <v>128</v>
      </c>
      <c r="S1514">
        <v>2</v>
      </c>
    </row>
    <row r="1515" spans="1:19" x14ac:dyDescent="0.3">
      <c r="A1515">
        <v>1514</v>
      </c>
      <c r="B1515" t="s">
        <v>19</v>
      </c>
      <c r="C1515" t="s">
        <v>19</v>
      </c>
      <c r="D1515">
        <v>1514</v>
      </c>
      <c r="E1515" t="s">
        <v>20</v>
      </c>
      <c r="F1515">
        <v>24875</v>
      </c>
      <c r="G1515">
        <v>1514</v>
      </c>
      <c r="H1515">
        <v>101</v>
      </c>
      <c r="I1515" t="str">
        <f t="shared" si="23"/>
        <v>Medium</v>
      </c>
      <c r="J1515" t="s">
        <v>3933</v>
      </c>
      <c r="K1515" t="s">
        <v>3934</v>
      </c>
      <c r="L1515" t="s">
        <v>547</v>
      </c>
      <c r="M1515" t="s">
        <v>548</v>
      </c>
      <c r="N1515" t="s">
        <v>549</v>
      </c>
      <c r="O1515" t="s">
        <v>549</v>
      </c>
      <c r="P1515">
        <v>283.2047</v>
      </c>
      <c r="Q1515">
        <v>8638525</v>
      </c>
      <c r="R1515" t="s">
        <v>61</v>
      </c>
      <c r="S1515">
        <v>1</v>
      </c>
    </row>
    <row r="1516" spans="1:19" x14ac:dyDescent="0.3">
      <c r="A1516">
        <v>1515</v>
      </c>
      <c r="B1516" t="s">
        <v>19</v>
      </c>
      <c r="C1516" t="s">
        <v>19</v>
      </c>
      <c r="D1516">
        <v>1515</v>
      </c>
      <c r="E1516" t="s">
        <v>20</v>
      </c>
      <c r="F1516">
        <v>26287</v>
      </c>
      <c r="G1516">
        <v>1515</v>
      </c>
      <c r="H1516">
        <v>64</v>
      </c>
      <c r="I1516" t="str">
        <f t="shared" si="23"/>
        <v>Medium</v>
      </c>
      <c r="J1516" t="s">
        <v>3935</v>
      </c>
      <c r="K1516" t="s">
        <v>3936</v>
      </c>
      <c r="L1516" t="s">
        <v>23</v>
      </c>
      <c r="M1516" t="s">
        <v>24</v>
      </c>
      <c r="N1516" t="s">
        <v>352</v>
      </c>
      <c r="O1516" t="s">
        <v>60</v>
      </c>
      <c r="P1516">
        <v>283.1003</v>
      </c>
      <c r="Q1516">
        <v>6302000</v>
      </c>
      <c r="R1516" t="s">
        <v>42</v>
      </c>
      <c r="S1516">
        <v>1</v>
      </c>
    </row>
    <row r="1517" spans="1:19" x14ac:dyDescent="0.3">
      <c r="A1517">
        <v>1516</v>
      </c>
      <c r="B1517" t="s">
        <v>19</v>
      </c>
      <c r="C1517" t="s">
        <v>19</v>
      </c>
      <c r="D1517">
        <v>1516</v>
      </c>
      <c r="E1517" t="s">
        <v>20</v>
      </c>
      <c r="F1517">
        <v>26410</v>
      </c>
      <c r="G1517">
        <v>1516</v>
      </c>
      <c r="H1517">
        <v>37</v>
      </c>
      <c r="I1517" t="str">
        <f t="shared" si="23"/>
        <v>Small</v>
      </c>
      <c r="J1517" t="s">
        <v>3937</v>
      </c>
      <c r="K1517" t="s">
        <v>3938</v>
      </c>
      <c r="L1517" t="s">
        <v>23</v>
      </c>
      <c r="M1517" t="s">
        <v>24</v>
      </c>
      <c r="N1517" t="s">
        <v>3939</v>
      </c>
      <c r="O1517" t="s">
        <v>277</v>
      </c>
      <c r="P1517">
        <v>283.08960000000002</v>
      </c>
      <c r="Q1517">
        <v>3162282</v>
      </c>
      <c r="R1517" t="s">
        <v>262</v>
      </c>
      <c r="S1517">
        <v>1</v>
      </c>
    </row>
    <row r="1518" spans="1:19" x14ac:dyDescent="0.3">
      <c r="A1518">
        <v>1517</v>
      </c>
      <c r="B1518" t="s">
        <v>19</v>
      </c>
      <c r="C1518" t="s">
        <v>19</v>
      </c>
      <c r="D1518">
        <v>1517</v>
      </c>
      <c r="E1518" t="s">
        <v>20</v>
      </c>
      <c r="F1518">
        <v>23597</v>
      </c>
      <c r="G1518">
        <v>1517</v>
      </c>
      <c r="H1518">
        <v>21</v>
      </c>
      <c r="I1518" t="str">
        <f t="shared" si="23"/>
        <v>Small</v>
      </c>
      <c r="J1518" t="s">
        <v>3940</v>
      </c>
      <c r="K1518" t="s">
        <v>3941</v>
      </c>
      <c r="L1518" t="s">
        <v>70</v>
      </c>
      <c r="M1518" t="s">
        <v>71</v>
      </c>
      <c r="N1518" t="s">
        <v>72</v>
      </c>
      <c r="O1518" t="s">
        <v>73</v>
      </c>
      <c r="P1518">
        <v>282.95319999999998</v>
      </c>
      <c r="Q1518">
        <v>4001861</v>
      </c>
      <c r="R1518" t="s">
        <v>151</v>
      </c>
      <c r="S1518">
        <v>2</v>
      </c>
    </row>
    <row r="1519" spans="1:19" x14ac:dyDescent="0.3">
      <c r="A1519">
        <v>1518</v>
      </c>
      <c r="B1519" t="s">
        <v>19</v>
      </c>
      <c r="C1519" t="s">
        <v>19</v>
      </c>
      <c r="D1519">
        <v>1518</v>
      </c>
      <c r="E1519" t="s">
        <v>20</v>
      </c>
      <c r="F1519">
        <v>9584</v>
      </c>
      <c r="G1519">
        <v>1518</v>
      </c>
      <c r="H1519">
        <v>26</v>
      </c>
      <c r="I1519" t="str">
        <f t="shared" si="23"/>
        <v>Small</v>
      </c>
      <c r="J1519" t="s">
        <v>3942</v>
      </c>
      <c r="K1519" t="s">
        <v>3943</v>
      </c>
      <c r="L1519" t="s">
        <v>189</v>
      </c>
      <c r="M1519" t="s">
        <v>190</v>
      </c>
      <c r="N1519" t="s">
        <v>192</v>
      </c>
      <c r="O1519" t="s">
        <v>192</v>
      </c>
      <c r="P1519">
        <v>282.72039999999998</v>
      </c>
      <c r="Q1519">
        <v>3203259</v>
      </c>
      <c r="R1519" t="s">
        <v>56</v>
      </c>
      <c r="S1519">
        <v>2</v>
      </c>
    </row>
    <row r="1520" spans="1:19" x14ac:dyDescent="0.3">
      <c r="A1520">
        <v>1519</v>
      </c>
      <c r="B1520" t="s">
        <v>19</v>
      </c>
      <c r="C1520" t="s">
        <v>19</v>
      </c>
      <c r="D1520">
        <v>1519</v>
      </c>
      <c r="E1520" t="s">
        <v>20</v>
      </c>
      <c r="F1520">
        <v>23336</v>
      </c>
      <c r="G1520">
        <v>1519</v>
      </c>
      <c r="H1520">
        <v>27</v>
      </c>
      <c r="I1520" t="str">
        <f t="shared" si="23"/>
        <v>Small</v>
      </c>
      <c r="J1520" t="s">
        <v>3944</v>
      </c>
      <c r="K1520" t="s">
        <v>3945</v>
      </c>
      <c r="L1520" t="s">
        <v>64</v>
      </c>
      <c r="M1520" t="s">
        <v>65</v>
      </c>
      <c r="N1520" t="s">
        <v>66</v>
      </c>
      <c r="O1520" t="s">
        <v>67</v>
      </c>
      <c r="P1520">
        <v>282.64510000000001</v>
      </c>
      <c r="Q1520">
        <v>11688717</v>
      </c>
      <c r="R1520" t="s">
        <v>415</v>
      </c>
      <c r="S1520">
        <v>2</v>
      </c>
    </row>
    <row r="1521" spans="1:19" x14ac:dyDescent="0.3">
      <c r="A1521">
        <v>1520</v>
      </c>
      <c r="B1521" t="s">
        <v>19</v>
      </c>
      <c r="C1521" t="s">
        <v>19</v>
      </c>
      <c r="D1521">
        <v>1520</v>
      </c>
      <c r="E1521" t="s">
        <v>20</v>
      </c>
      <c r="F1521">
        <v>537</v>
      </c>
      <c r="G1521">
        <v>1520</v>
      </c>
      <c r="H1521">
        <v>193</v>
      </c>
      <c r="I1521" t="str">
        <f t="shared" si="23"/>
        <v>Medium</v>
      </c>
      <c r="J1521" t="s">
        <v>3946</v>
      </c>
      <c r="K1521" t="s">
        <v>3947</v>
      </c>
      <c r="L1521" t="s">
        <v>33</v>
      </c>
      <c r="M1521" t="s">
        <v>34</v>
      </c>
      <c r="N1521" t="s">
        <v>413</v>
      </c>
      <c r="O1521" t="s">
        <v>414</v>
      </c>
      <c r="P1521">
        <v>281.79410000000001</v>
      </c>
      <c r="Q1521">
        <v>22285853</v>
      </c>
      <c r="R1521" t="s">
        <v>151</v>
      </c>
      <c r="S1521">
        <v>4</v>
      </c>
    </row>
    <row r="1522" spans="1:19" x14ac:dyDescent="0.3">
      <c r="A1522">
        <v>1521</v>
      </c>
      <c r="B1522" t="s">
        <v>19</v>
      </c>
      <c r="C1522" t="s">
        <v>19</v>
      </c>
      <c r="D1522">
        <v>1521</v>
      </c>
      <c r="E1522" t="s">
        <v>20</v>
      </c>
      <c r="F1522">
        <v>23512</v>
      </c>
      <c r="G1522">
        <v>1521</v>
      </c>
      <c r="H1522">
        <v>28</v>
      </c>
      <c r="I1522" t="str">
        <f t="shared" si="23"/>
        <v>Small</v>
      </c>
      <c r="J1522" t="s">
        <v>3948</v>
      </c>
      <c r="K1522" t="s">
        <v>3949</v>
      </c>
      <c r="L1522" t="s">
        <v>530</v>
      </c>
      <c r="M1522" t="s">
        <v>531</v>
      </c>
      <c r="N1522" t="s">
        <v>3950</v>
      </c>
      <c r="O1522" t="s">
        <v>3951</v>
      </c>
      <c r="P1522">
        <v>281.02249999999998</v>
      </c>
      <c r="Q1522">
        <v>12655775</v>
      </c>
      <c r="R1522" t="s">
        <v>182</v>
      </c>
      <c r="S1522">
        <v>2</v>
      </c>
    </row>
    <row r="1523" spans="1:19" x14ac:dyDescent="0.3">
      <c r="A1523">
        <v>1522</v>
      </c>
      <c r="B1523" t="s">
        <v>19</v>
      </c>
      <c r="C1523" t="s">
        <v>19</v>
      </c>
      <c r="D1523">
        <v>1522</v>
      </c>
      <c r="E1523" t="s">
        <v>20</v>
      </c>
      <c r="F1523">
        <v>25026</v>
      </c>
      <c r="G1523">
        <v>1522</v>
      </c>
      <c r="H1523">
        <v>19</v>
      </c>
      <c r="I1523" t="str">
        <f t="shared" si="23"/>
        <v>Small</v>
      </c>
      <c r="J1523" t="s">
        <v>3952</v>
      </c>
      <c r="K1523" t="s">
        <v>3953</v>
      </c>
      <c r="L1523" t="s">
        <v>246</v>
      </c>
      <c r="M1523" t="s">
        <v>247</v>
      </c>
      <c r="N1523" t="s">
        <v>3954</v>
      </c>
      <c r="O1523" t="s">
        <v>3955</v>
      </c>
      <c r="P1523">
        <v>280.55700000000002</v>
      </c>
      <c r="Q1523">
        <v>2810695</v>
      </c>
      <c r="R1523" t="s">
        <v>42</v>
      </c>
      <c r="S1523">
        <v>1</v>
      </c>
    </row>
    <row r="1524" spans="1:19" x14ac:dyDescent="0.3">
      <c r="A1524">
        <v>1523</v>
      </c>
      <c r="B1524" t="s">
        <v>19</v>
      </c>
      <c r="C1524" t="s">
        <v>19</v>
      </c>
      <c r="D1524">
        <v>1523</v>
      </c>
      <c r="E1524" t="s">
        <v>20</v>
      </c>
      <c r="F1524">
        <v>24886</v>
      </c>
      <c r="G1524">
        <v>1523</v>
      </c>
      <c r="H1524">
        <v>23</v>
      </c>
      <c r="I1524" t="str">
        <f t="shared" si="23"/>
        <v>Small</v>
      </c>
      <c r="J1524" t="s">
        <v>3956</v>
      </c>
      <c r="K1524" t="s">
        <v>3957</v>
      </c>
      <c r="L1524" t="s">
        <v>70</v>
      </c>
      <c r="M1524" t="s">
        <v>71</v>
      </c>
      <c r="N1524" t="s">
        <v>3958</v>
      </c>
      <c r="O1524" t="s">
        <v>3959</v>
      </c>
      <c r="P1524">
        <v>280.48</v>
      </c>
      <c r="Q1524">
        <v>2475464</v>
      </c>
      <c r="R1524" t="s">
        <v>144</v>
      </c>
      <c r="S1524">
        <v>1</v>
      </c>
    </row>
    <row r="1525" spans="1:19" x14ac:dyDescent="0.3">
      <c r="A1525">
        <v>1524</v>
      </c>
      <c r="B1525" t="s">
        <v>19</v>
      </c>
      <c r="C1525" t="s">
        <v>19</v>
      </c>
      <c r="D1525">
        <v>1524</v>
      </c>
      <c r="E1525" t="s">
        <v>20</v>
      </c>
      <c r="F1525">
        <v>19710</v>
      </c>
      <c r="G1525">
        <v>1524</v>
      </c>
      <c r="H1525">
        <v>75</v>
      </c>
      <c r="I1525" t="str">
        <f t="shared" si="23"/>
        <v>Medium</v>
      </c>
      <c r="J1525" t="s">
        <v>3960</v>
      </c>
      <c r="K1525" t="s">
        <v>3961</v>
      </c>
      <c r="L1525" t="s">
        <v>77</v>
      </c>
      <c r="M1525" t="s">
        <v>78</v>
      </c>
      <c r="N1525" t="s">
        <v>472</v>
      </c>
      <c r="O1525" t="s">
        <v>472</v>
      </c>
      <c r="P1525">
        <v>280.43880000000001</v>
      </c>
      <c r="Q1525">
        <v>9236951</v>
      </c>
      <c r="R1525" t="s">
        <v>144</v>
      </c>
      <c r="S1525">
        <v>4</v>
      </c>
    </row>
    <row r="1526" spans="1:19" x14ac:dyDescent="0.3">
      <c r="A1526">
        <v>1525</v>
      </c>
      <c r="B1526" t="s">
        <v>19</v>
      </c>
      <c r="C1526" t="s">
        <v>19</v>
      </c>
      <c r="D1526">
        <v>1525</v>
      </c>
      <c r="E1526" t="s">
        <v>20</v>
      </c>
      <c r="F1526">
        <v>46</v>
      </c>
      <c r="G1526">
        <v>1525</v>
      </c>
      <c r="H1526">
        <v>32</v>
      </c>
      <c r="I1526" t="str">
        <f t="shared" si="23"/>
        <v>Small</v>
      </c>
      <c r="J1526" t="s">
        <v>3962</v>
      </c>
      <c r="K1526" t="s">
        <v>3963</v>
      </c>
      <c r="L1526" t="s">
        <v>257</v>
      </c>
      <c r="M1526" t="s">
        <v>258</v>
      </c>
      <c r="N1526" t="s">
        <v>3964</v>
      </c>
      <c r="O1526" t="s">
        <v>259</v>
      </c>
      <c r="P1526">
        <v>280.2242</v>
      </c>
      <c r="Q1526">
        <v>368744342</v>
      </c>
      <c r="R1526" t="s">
        <v>151</v>
      </c>
      <c r="S1526">
        <v>9</v>
      </c>
    </row>
    <row r="1527" spans="1:19" x14ac:dyDescent="0.3">
      <c r="A1527">
        <v>1526</v>
      </c>
      <c r="B1527" t="s">
        <v>19</v>
      </c>
      <c r="C1527" t="s">
        <v>19</v>
      </c>
      <c r="D1527">
        <v>1526</v>
      </c>
      <c r="E1527" t="s">
        <v>20</v>
      </c>
      <c r="F1527">
        <v>2351</v>
      </c>
      <c r="G1527">
        <v>1526</v>
      </c>
      <c r="H1527">
        <v>115</v>
      </c>
      <c r="I1527" t="str">
        <f t="shared" si="23"/>
        <v>Medium</v>
      </c>
      <c r="J1527" t="s">
        <v>3965</v>
      </c>
      <c r="K1527" t="s">
        <v>3966</v>
      </c>
      <c r="L1527" t="s">
        <v>917</v>
      </c>
      <c r="M1527" t="s">
        <v>918</v>
      </c>
      <c r="N1527" t="s">
        <v>919</v>
      </c>
      <c r="O1527" t="s">
        <v>920</v>
      </c>
      <c r="P1527">
        <v>280.16359999999997</v>
      </c>
      <c r="Q1527">
        <v>33583346</v>
      </c>
      <c r="R1527" t="s">
        <v>37</v>
      </c>
      <c r="S1527">
        <v>4</v>
      </c>
    </row>
    <row r="1528" spans="1:19" x14ac:dyDescent="0.3">
      <c r="A1528">
        <v>1527</v>
      </c>
      <c r="B1528" t="s">
        <v>19</v>
      </c>
      <c r="C1528" t="s">
        <v>19</v>
      </c>
      <c r="D1528">
        <v>1527</v>
      </c>
      <c r="E1528" t="s">
        <v>20</v>
      </c>
      <c r="F1528">
        <v>26259</v>
      </c>
      <c r="G1528">
        <v>1527</v>
      </c>
      <c r="H1528">
        <v>28</v>
      </c>
      <c r="I1528" t="str">
        <f t="shared" si="23"/>
        <v>Small</v>
      </c>
      <c r="J1528" t="s">
        <v>3967</v>
      </c>
      <c r="K1528" t="s">
        <v>3968</v>
      </c>
      <c r="L1528" t="s">
        <v>1032</v>
      </c>
      <c r="M1528" t="s">
        <v>1033</v>
      </c>
      <c r="N1528" t="s">
        <v>1034</v>
      </c>
      <c r="O1528" t="s">
        <v>1035</v>
      </c>
      <c r="P1528">
        <v>279.66059999999999</v>
      </c>
      <c r="Q1528">
        <v>12289914</v>
      </c>
      <c r="R1528" t="s">
        <v>182</v>
      </c>
      <c r="S1528">
        <v>1</v>
      </c>
    </row>
    <row r="1529" spans="1:19" x14ac:dyDescent="0.3">
      <c r="A1529">
        <v>1528</v>
      </c>
      <c r="B1529" t="s">
        <v>19</v>
      </c>
      <c r="C1529" t="s">
        <v>19</v>
      </c>
      <c r="D1529">
        <v>1528</v>
      </c>
      <c r="E1529" t="s">
        <v>20</v>
      </c>
      <c r="F1529">
        <v>25465</v>
      </c>
      <c r="G1529">
        <v>1528</v>
      </c>
      <c r="H1529">
        <v>2</v>
      </c>
      <c r="I1529" t="str">
        <f t="shared" si="23"/>
        <v>Small</v>
      </c>
      <c r="J1529" t="s">
        <v>3969</v>
      </c>
      <c r="K1529" t="s">
        <v>3970</v>
      </c>
      <c r="L1529" t="s">
        <v>943</v>
      </c>
      <c r="M1529" t="s">
        <v>944</v>
      </c>
      <c r="N1529" t="s">
        <v>2387</v>
      </c>
      <c r="O1529" t="s">
        <v>1340</v>
      </c>
      <c r="P1529">
        <v>279.5575</v>
      </c>
      <c r="Q1529">
        <v>2131166</v>
      </c>
      <c r="R1529" t="s">
        <v>37</v>
      </c>
      <c r="S1529">
        <v>1</v>
      </c>
    </row>
    <row r="1530" spans="1:19" x14ac:dyDescent="0.3">
      <c r="A1530">
        <v>1529</v>
      </c>
      <c r="B1530" t="s">
        <v>19</v>
      </c>
      <c r="C1530" t="s">
        <v>19</v>
      </c>
      <c r="D1530">
        <v>1529</v>
      </c>
      <c r="E1530" t="s">
        <v>20</v>
      </c>
      <c r="F1530">
        <v>23393</v>
      </c>
      <c r="G1530">
        <v>1529</v>
      </c>
      <c r="H1530">
        <v>13</v>
      </c>
      <c r="I1530" t="str">
        <f t="shared" si="23"/>
        <v>Small</v>
      </c>
      <c r="J1530" t="s">
        <v>3971</v>
      </c>
      <c r="K1530" t="s">
        <v>3972</v>
      </c>
      <c r="L1530" t="s">
        <v>23</v>
      </c>
      <c r="M1530" t="s">
        <v>24</v>
      </c>
      <c r="N1530" t="s">
        <v>2935</v>
      </c>
      <c r="O1530" t="s">
        <v>26</v>
      </c>
      <c r="P1530">
        <v>279.45909999999998</v>
      </c>
      <c r="Q1530">
        <v>6207825</v>
      </c>
      <c r="R1530" t="s">
        <v>151</v>
      </c>
      <c r="S1530">
        <v>2</v>
      </c>
    </row>
    <row r="1531" spans="1:19" x14ac:dyDescent="0.3">
      <c r="A1531">
        <v>1530</v>
      </c>
      <c r="B1531" t="s">
        <v>19</v>
      </c>
      <c r="C1531" t="s">
        <v>19</v>
      </c>
      <c r="D1531">
        <v>1530</v>
      </c>
      <c r="E1531" t="s">
        <v>20</v>
      </c>
      <c r="F1531">
        <v>23355</v>
      </c>
      <c r="G1531">
        <v>1530</v>
      </c>
      <c r="H1531">
        <v>25</v>
      </c>
      <c r="I1531" t="str">
        <f t="shared" si="23"/>
        <v>Small</v>
      </c>
      <c r="J1531" t="s">
        <v>3973</v>
      </c>
      <c r="K1531" t="s">
        <v>3974</v>
      </c>
      <c r="L1531" t="s">
        <v>33</v>
      </c>
      <c r="M1531" t="s">
        <v>34</v>
      </c>
      <c r="N1531" t="s">
        <v>692</v>
      </c>
      <c r="O1531" t="s">
        <v>36</v>
      </c>
      <c r="P1531">
        <v>279.33479999999997</v>
      </c>
      <c r="Q1531">
        <v>3818760</v>
      </c>
      <c r="R1531" t="s">
        <v>144</v>
      </c>
      <c r="S1531">
        <v>2</v>
      </c>
    </row>
    <row r="1532" spans="1:19" x14ac:dyDescent="0.3">
      <c r="A1532">
        <v>1531</v>
      </c>
      <c r="B1532" t="s">
        <v>19</v>
      </c>
      <c r="C1532" t="s">
        <v>19</v>
      </c>
      <c r="D1532">
        <v>1531</v>
      </c>
      <c r="E1532" t="s">
        <v>20</v>
      </c>
      <c r="F1532">
        <v>23945</v>
      </c>
      <c r="G1532">
        <v>1531</v>
      </c>
      <c r="H1532">
        <v>103</v>
      </c>
      <c r="I1532" t="str">
        <f t="shared" si="23"/>
        <v>Medium</v>
      </c>
      <c r="J1532" t="s">
        <v>3975</v>
      </c>
      <c r="K1532" t="s">
        <v>3976</v>
      </c>
      <c r="L1532" t="s">
        <v>360</v>
      </c>
      <c r="M1532" t="s">
        <v>361</v>
      </c>
      <c r="N1532" t="s">
        <v>3977</v>
      </c>
      <c r="O1532" t="s">
        <v>764</v>
      </c>
      <c r="P1532">
        <v>279.1001</v>
      </c>
      <c r="Q1532">
        <v>5010846</v>
      </c>
      <c r="R1532" t="s">
        <v>262</v>
      </c>
      <c r="S1532">
        <v>2</v>
      </c>
    </row>
    <row r="1533" spans="1:19" x14ac:dyDescent="0.3">
      <c r="A1533">
        <v>1532</v>
      </c>
      <c r="B1533" t="s">
        <v>19</v>
      </c>
      <c r="C1533" t="s">
        <v>19</v>
      </c>
      <c r="D1533">
        <v>1532</v>
      </c>
      <c r="E1533" t="s">
        <v>20</v>
      </c>
      <c r="F1533">
        <v>23242</v>
      </c>
      <c r="G1533">
        <v>1532</v>
      </c>
      <c r="H1533">
        <v>39</v>
      </c>
      <c r="I1533" t="str">
        <f t="shared" si="23"/>
        <v>Small</v>
      </c>
      <c r="J1533" t="s">
        <v>3978</v>
      </c>
      <c r="K1533" t="s">
        <v>3979</v>
      </c>
      <c r="L1533" t="s">
        <v>185</v>
      </c>
      <c r="M1533" t="s">
        <v>186</v>
      </c>
      <c r="N1533" t="s">
        <v>3980</v>
      </c>
      <c r="O1533" t="s">
        <v>2593</v>
      </c>
      <c r="P1533">
        <v>278.96499999999997</v>
      </c>
      <c r="Q1533">
        <v>22729656</v>
      </c>
      <c r="R1533" t="s">
        <v>49</v>
      </c>
      <c r="S1533">
        <v>2</v>
      </c>
    </row>
    <row r="1534" spans="1:19" x14ac:dyDescent="0.3">
      <c r="A1534">
        <v>1533</v>
      </c>
      <c r="B1534" t="s">
        <v>19</v>
      </c>
      <c r="C1534" t="s">
        <v>19</v>
      </c>
      <c r="D1534">
        <v>1533</v>
      </c>
      <c r="E1534" t="s">
        <v>20</v>
      </c>
      <c r="F1534">
        <v>25700</v>
      </c>
      <c r="G1534">
        <v>1533</v>
      </c>
      <c r="H1534">
        <v>45</v>
      </c>
      <c r="I1534" t="str">
        <f t="shared" si="23"/>
        <v>Small</v>
      </c>
      <c r="J1534" t="s">
        <v>3981</v>
      </c>
      <c r="K1534" t="s">
        <v>3982</v>
      </c>
      <c r="L1534" t="s">
        <v>23</v>
      </c>
      <c r="M1534" t="s">
        <v>24</v>
      </c>
      <c r="N1534" t="s">
        <v>277</v>
      </c>
      <c r="O1534" t="s">
        <v>277</v>
      </c>
      <c r="P1534">
        <v>278.5813</v>
      </c>
      <c r="Q1534">
        <v>83881246</v>
      </c>
      <c r="R1534" t="s">
        <v>449</v>
      </c>
      <c r="S1534">
        <v>1</v>
      </c>
    </row>
    <row r="1535" spans="1:19" x14ac:dyDescent="0.3">
      <c r="A1535">
        <v>1534</v>
      </c>
      <c r="B1535" t="s">
        <v>19</v>
      </c>
      <c r="C1535" t="s">
        <v>19</v>
      </c>
      <c r="D1535">
        <v>1534</v>
      </c>
      <c r="E1535" t="s">
        <v>20</v>
      </c>
      <c r="F1535">
        <v>21234</v>
      </c>
      <c r="G1535">
        <v>1534</v>
      </c>
      <c r="H1535">
        <v>33</v>
      </c>
      <c r="I1535" t="str">
        <f t="shared" si="23"/>
        <v>Small</v>
      </c>
      <c r="J1535" t="s">
        <v>3983</v>
      </c>
      <c r="K1535" t="s">
        <v>3984</v>
      </c>
      <c r="L1535" t="s">
        <v>154</v>
      </c>
      <c r="M1535" t="s">
        <v>155</v>
      </c>
      <c r="N1535" t="s">
        <v>3985</v>
      </c>
      <c r="O1535" t="s">
        <v>1549</v>
      </c>
      <c r="P1535">
        <v>278.43740000000003</v>
      </c>
      <c r="Q1535">
        <v>7881905</v>
      </c>
      <c r="R1535" t="s">
        <v>151</v>
      </c>
      <c r="S1535">
        <v>3</v>
      </c>
    </row>
    <row r="1536" spans="1:19" x14ac:dyDescent="0.3">
      <c r="A1536">
        <v>1535</v>
      </c>
      <c r="B1536" t="s">
        <v>19</v>
      </c>
      <c r="C1536" t="s">
        <v>19</v>
      </c>
      <c r="D1536">
        <v>1535</v>
      </c>
      <c r="E1536" t="s">
        <v>20</v>
      </c>
      <c r="F1536">
        <v>22985</v>
      </c>
      <c r="G1536">
        <v>1535</v>
      </c>
      <c r="H1536">
        <v>7</v>
      </c>
      <c r="I1536" t="str">
        <f t="shared" si="23"/>
        <v>Small</v>
      </c>
      <c r="J1536" t="s">
        <v>3986</v>
      </c>
      <c r="K1536" t="s">
        <v>3987</v>
      </c>
      <c r="L1536" t="s">
        <v>731</v>
      </c>
      <c r="M1536" t="s">
        <v>732</v>
      </c>
      <c r="N1536" t="s">
        <v>1669</v>
      </c>
      <c r="O1536" t="s">
        <v>734</v>
      </c>
      <c r="P1536">
        <v>278.32279999999997</v>
      </c>
      <c r="Q1536">
        <v>18403795</v>
      </c>
      <c r="R1536" t="s">
        <v>449</v>
      </c>
      <c r="S1536">
        <v>2</v>
      </c>
    </row>
    <row r="1537" spans="1:19" x14ac:dyDescent="0.3">
      <c r="A1537">
        <v>1536</v>
      </c>
      <c r="B1537" t="s">
        <v>19</v>
      </c>
      <c r="C1537" t="s">
        <v>19</v>
      </c>
      <c r="D1537">
        <v>1536</v>
      </c>
      <c r="E1537" t="s">
        <v>20</v>
      </c>
      <c r="F1537">
        <v>25229</v>
      </c>
      <c r="G1537">
        <v>1536</v>
      </c>
      <c r="H1537">
        <v>25</v>
      </c>
      <c r="I1537" t="str">
        <f t="shared" si="23"/>
        <v>Small</v>
      </c>
      <c r="J1537" t="s">
        <v>3988</v>
      </c>
      <c r="K1537" t="s">
        <v>3989</v>
      </c>
      <c r="L1537" t="s">
        <v>210</v>
      </c>
      <c r="M1537" t="s">
        <v>211</v>
      </c>
      <c r="N1537" t="s">
        <v>3990</v>
      </c>
      <c r="O1537" t="s">
        <v>481</v>
      </c>
      <c r="P1537">
        <v>278.22730000000001</v>
      </c>
      <c r="Q1537">
        <v>5184869</v>
      </c>
      <c r="R1537" t="s">
        <v>144</v>
      </c>
      <c r="S1537">
        <v>1</v>
      </c>
    </row>
    <row r="1538" spans="1:19" x14ac:dyDescent="0.3">
      <c r="A1538">
        <v>1537</v>
      </c>
      <c r="B1538" t="s">
        <v>19</v>
      </c>
      <c r="C1538" t="s">
        <v>19</v>
      </c>
      <c r="D1538">
        <v>1537</v>
      </c>
      <c r="E1538" t="s">
        <v>20</v>
      </c>
      <c r="F1538">
        <v>125</v>
      </c>
      <c r="G1538">
        <v>1537</v>
      </c>
      <c r="H1538">
        <v>49</v>
      </c>
      <c r="I1538" t="str">
        <f t="shared" si="23"/>
        <v>Small</v>
      </c>
      <c r="J1538" t="s">
        <v>3991</v>
      </c>
      <c r="K1538" t="s">
        <v>3992</v>
      </c>
      <c r="L1538" t="s">
        <v>131</v>
      </c>
      <c r="M1538" t="s">
        <v>132</v>
      </c>
      <c r="N1538" t="s">
        <v>133</v>
      </c>
      <c r="O1538" t="s">
        <v>133</v>
      </c>
      <c r="P1538">
        <v>278.15129999999999</v>
      </c>
      <c r="Q1538">
        <v>9869639</v>
      </c>
      <c r="R1538" t="s">
        <v>144</v>
      </c>
      <c r="S1538">
        <v>3</v>
      </c>
    </row>
    <row r="1539" spans="1:19" x14ac:dyDescent="0.3">
      <c r="A1539">
        <v>1538</v>
      </c>
      <c r="B1539" t="s">
        <v>19</v>
      </c>
      <c r="C1539" t="s">
        <v>19</v>
      </c>
      <c r="D1539">
        <v>1538</v>
      </c>
      <c r="E1539" t="s">
        <v>20</v>
      </c>
      <c r="F1539">
        <v>17364</v>
      </c>
      <c r="G1539">
        <v>1538</v>
      </c>
      <c r="H1539">
        <v>1184</v>
      </c>
      <c r="I1539" t="str">
        <f t="shared" ref="I1539:I1602" si="24">IF(H1539&lt;=50,"Small",IF(H1539&lt;=200,"Medium",IF(H1539&lt;=500,"Large","Enterprise")))</f>
        <v>Enterprise</v>
      </c>
      <c r="J1539" t="s">
        <v>3993</v>
      </c>
      <c r="K1539" t="s">
        <v>3994</v>
      </c>
      <c r="L1539" t="s">
        <v>131</v>
      </c>
      <c r="M1539" t="s">
        <v>132</v>
      </c>
      <c r="N1539" t="s">
        <v>133</v>
      </c>
      <c r="O1539" t="s">
        <v>133</v>
      </c>
      <c r="P1539">
        <v>277.81189999999998</v>
      </c>
      <c r="Q1539">
        <v>157765218</v>
      </c>
      <c r="R1539" t="s">
        <v>56</v>
      </c>
      <c r="S1539">
        <v>5</v>
      </c>
    </row>
    <row r="1540" spans="1:19" x14ac:dyDescent="0.3">
      <c r="A1540">
        <v>1539</v>
      </c>
      <c r="B1540" t="s">
        <v>19</v>
      </c>
      <c r="C1540" t="s">
        <v>19</v>
      </c>
      <c r="D1540">
        <v>1539</v>
      </c>
      <c r="E1540" t="s">
        <v>20</v>
      </c>
      <c r="F1540">
        <v>21824</v>
      </c>
      <c r="G1540">
        <v>1539</v>
      </c>
      <c r="H1540">
        <v>611</v>
      </c>
      <c r="I1540" t="str">
        <f t="shared" si="24"/>
        <v>Enterprise</v>
      </c>
      <c r="J1540" t="s">
        <v>3995</v>
      </c>
      <c r="K1540" t="s">
        <v>3996</v>
      </c>
      <c r="L1540" t="s">
        <v>131</v>
      </c>
      <c r="M1540" t="s">
        <v>132</v>
      </c>
      <c r="N1540" t="s">
        <v>794</v>
      </c>
      <c r="O1540" t="s">
        <v>794</v>
      </c>
      <c r="P1540">
        <v>277.70460000000003</v>
      </c>
      <c r="Q1540">
        <v>144487660</v>
      </c>
      <c r="R1540" t="s">
        <v>56</v>
      </c>
      <c r="S1540">
        <v>3</v>
      </c>
    </row>
    <row r="1541" spans="1:19" x14ac:dyDescent="0.3">
      <c r="A1541">
        <v>1540</v>
      </c>
      <c r="B1541" t="s">
        <v>19</v>
      </c>
      <c r="C1541" t="s">
        <v>19</v>
      </c>
      <c r="D1541">
        <v>1540</v>
      </c>
      <c r="E1541" t="s">
        <v>20</v>
      </c>
      <c r="F1541">
        <v>21390</v>
      </c>
      <c r="G1541">
        <v>1540</v>
      </c>
      <c r="H1541">
        <v>37</v>
      </c>
      <c r="I1541" t="str">
        <f t="shared" si="24"/>
        <v>Small</v>
      </c>
      <c r="J1541" t="s">
        <v>3997</v>
      </c>
      <c r="K1541" t="s">
        <v>3997</v>
      </c>
      <c r="L1541" t="s">
        <v>185</v>
      </c>
      <c r="M1541" t="s">
        <v>186</v>
      </c>
      <c r="N1541" t="s">
        <v>3998</v>
      </c>
      <c r="O1541" t="s">
        <v>179</v>
      </c>
      <c r="P1541">
        <v>277.04090000000002</v>
      </c>
      <c r="Q1541">
        <v>30020000</v>
      </c>
      <c r="R1541" t="s">
        <v>61</v>
      </c>
      <c r="S1541">
        <v>2</v>
      </c>
    </row>
    <row r="1542" spans="1:19" x14ac:dyDescent="0.3">
      <c r="A1542">
        <v>1541</v>
      </c>
      <c r="B1542" t="s">
        <v>19</v>
      </c>
      <c r="C1542" t="s">
        <v>19</v>
      </c>
      <c r="D1542">
        <v>1541</v>
      </c>
      <c r="E1542" t="s">
        <v>20</v>
      </c>
      <c r="F1542">
        <v>21343</v>
      </c>
      <c r="G1542">
        <v>1541</v>
      </c>
      <c r="H1542">
        <v>24</v>
      </c>
      <c r="I1542" t="str">
        <f t="shared" si="24"/>
        <v>Small</v>
      </c>
      <c r="J1542" t="s">
        <v>3999</v>
      </c>
      <c r="K1542" t="s">
        <v>4000</v>
      </c>
      <c r="L1542" t="s">
        <v>23</v>
      </c>
      <c r="M1542" t="s">
        <v>24</v>
      </c>
      <c r="N1542" t="s">
        <v>60</v>
      </c>
      <c r="O1542" t="s">
        <v>60</v>
      </c>
      <c r="P1542">
        <v>276.85919999999999</v>
      </c>
      <c r="Q1542">
        <v>4199824</v>
      </c>
      <c r="R1542" t="s">
        <v>449</v>
      </c>
      <c r="S1542">
        <v>3</v>
      </c>
    </row>
    <row r="1543" spans="1:19" x14ac:dyDescent="0.3">
      <c r="A1543">
        <v>1542</v>
      </c>
      <c r="B1543" t="s">
        <v>19</v>
      </c>
      <c r="C1543" t="s">
        <v>19</v>
      </c>
      <c r="D1543">
        <v>1542</v>
      </c>
      <c r="E1543" t="s">
        <v>20</v>
      </c>
      <c r="F1543">
        <v>26127</v>
      </c>
      <c r="G1543">
        <v>1542</v>
      </c>
      <c r="H1543">
        <v>43</v>
      </c>
      <c r="I1543" t="str">
        <f t="shared" si="24"/>
        <v>Small</v>
      </c>
      <c r="J1543" t="s">
        <v>4001</v>
      </c>
      <c r="K1543" t="s">
        <v>4002</v>
      </c>
      <c r="L1543" t="s">
        <v>131</v>
      </c>
      <c r="M1543" t="s">
        <v>132</v>
      </c>
      <c r="N1543" t="s">
        <v>133</v>
      </c>
      <c r="O1543" t="s">
        <v>133</v>
      </c>
      <c r="P1543">
        <v>276.2362</v>
      </c>
      <c r="Q1543">
        <v>2054848</v>
      </c>
      <c r="R1543" t="s">
        <v>182</v>
      </c>
      <c r="S1543">
        <v>1</v>
      </c>
    </row>
    <row r="1544" spans="1:19" x14ac:dyDescent="0.3">
      <c r="A1544">
        <v>1543</v>
      </c>
      <c r="B1544" t="s">
        <v>19</v>
      </c>
      <c r="C1544" t="s">
        <v>19</v>
      </c>
      <c r="D1544">
        <v>1543</v>
      </c>
      <c r="E1544" t="s">
        <v>20</v>
      </c>
      <c r="F1544">
        <v>26106</v>
      </c>
      <c r="G1544">
        <v>1543</v>
      </c>
      <c r="H1544">
        <v>16</v>
      </c>
      <c r="I1544" t="str">
        <f t="shared" si="24"/>
        <v>Small</v>
      </c>
      <c r="J1544" t="s">
        <v>4003</v>
      </c>
      <c r="K1544" t="s">
        <v>4004</v>
      </c>
      <c r="L1544" t="s">
        <v>917</v>
      </c>
      <c r="M1544" t="s">
        <v>918</v>
      </c>
      <c r="N1544" t="s">
        <v>4005</v>
      </c>
      <c r="O1544" t="s">
        <v>4006</v>
      </c>
      <c r="P1544">
        <v>276.16800000000001</v>
      </c>
      <c r="Q1544">
        <v>13555497</v>
      </c>
      <c r="R1544" t="s">
        <v>49</v>
      </c>
      <c r="S1544">
        <v>1</v>
      </c>
    </row>
    <row r="1545" spans="1:19" x14ac:dyDescent="0.3">
      <c r="A1545">
        <v>1544</v>
      </c>
      <c r="B1545" t="s">
        <v>19</v>
      </c>
      <c r="C1545" t="s">
        <v>19</v>
      </c>
      <c r="D1545">
        <v>1544</v>
      </c>
      <c r="E1545" t="s">
        <v>20</v>
      </c>
      <c r="F1545">
        <v>24737</v>
      </c>
      <c r="G1545">
        <v>1544</v>
      </c>
      <c r="H1545">
        <v>92</v>
      </c>
      <c r="I1545" t="str">
        <f t="shared" si="24"/>
        <v>Medium</v>
      </c>
      <c r="J1545" t="s">
        <v>4007</v>
      </c>
      <c r="K1545" t="s">
        <v>4008</v>
      </c>
      <c r="L1545" t="s">
        <v>530</v>
      </c>
      <c r="M1545" t="s">
        <v>531</v>
      </c>
      <c r="N1545" t="s">
        <v>4009</v>
      </c>
      <c r="O1545" t="s">
        <v>472</v>
      </c>
      <c r="P1545">
        <v>275.80799999999999</v>
      </c>
      <c r="Q1545">
        <v>154708956</v>
      </c>
      <c r="R1545" t="s">
        <v>37</v>
      </c>
      <c r="S1545">
        <v>1</v>
      </c>
    </row>
    <row r="1546" spans="1:19" x14ac:dyDescent="0.3">
      <c r="A1546">
        <v>1545</v>
      </c>
      <c r="B1546" t="s">
        <v>19</v>
      </c>
      <c r="C1546" t="s">
        <v>19</v>
      </c>
      <c r="D1546">
        <v>1545</v>
      </c>
      <c r="E1546" t="s">
        <v>20</v>
      </c>
      <c r="F1546">
        <v>23515</v>
      </c>
      <c r="G1546">
        <v>1545</v>
      </c>
      <c r="H1546">
        <v>539</v>
      </c>
      <c r="I1546" t="str">
        <f t="shared" si="24"/>
        <v>Enterprise</v>
      </c>
      <c r="J1546" t="s">
        <v>4010</v>
      </c>
      <c r="K1546" t="s">
        <v>4011</v>
      </c>
      <c r="L1546" t="s">
        <v>83</v>
      </c>
      <c r="M1546" t="s">
        <v>84</v>
      </c>
      <c r="N1546" t="s">
        <v>609</v>
      </c>
      <c r="O1546" t="s">
        <v>609</v>
      </c>
      <c r="P1546">
        <v>275.3116</v>
      </c>
      <c r="Q1546">
        <v>52558545</v>
      </c>
      <c r="R1546" t="s">
        <v>61</v>
      </c>
      <c r="S1546">
        <v>2</v>
      </c>
    </row>
    <row r="1547" spans="1:19" x14ac:dyDescent="0.3">
      <c r="A1547">
        <v>1546</v>
      </c>
      <c r="B1547" t="s">
        <v>19</v>
      </c>
      <c r="C1547" t="s">
        <v>19</v>
      </c>
      <c r="D1547">
        <v>1546</v>
      </c>
      <c r="E1547" t="s">
        <v>20</v>
      </c>
      <c r="F1547">
        <v>26351</v>
      </c>
      <c r="G1547">
        <v>1546</v>
      </c>
      <c r="H1547">
        <v>239</v>
      </c>
      <c r="I1547" t="str">
        <f t="shared" si="24"/>
        <v>Large</v>
      </c>
      <c r="J1547" t="s">
        <v>4012</v>
      </c>
      <c r="K1547" t="s">
        <v>4013</v>
      </c>
      <c r="L1547" t="s">
        <v>95</v>
      </c>
      <c r="M1547" t="s">
        <v>96</v>
      </c>
      <c r="N1547" t="s">
        <v>574</v>
      </c>
      <c r="O1547" t="s">
        <v>489</v>
      </c>
      <c r="P1547">
        <v>275.12520000000001</v>
      </c>
      <c r="Q1547">
        <v>32240947</v>
      </c>
      <c r="R1547" t="s">
        <v>121</v>
      </c>
      <c r="S1547">
        <v>1</v>
      </c>
    </row>
    <row r="1548" spans="1:19" x14ac:dyDescent="0.3">
      <c r="A1548">
        <v>1547</v>
      </c>
      <c r="B1548" t="s">
        <v>19</v>
      </c>
      <c r="C1548" t="s">
        <v>19</v>
      </c>
      <c r="D1548">
        <v>1547</v>
      </c>
      <c r="E1548" t="s">
        <v>20</v>
      </c>
      <c r="F1548">
        <v>23123</v>
      </c>
      <c r="G1548">
        <v>1547</v>
      </c>
      <c r="H1548">
        <v>99</v>
      </c>
      <c r="I1548" t="str">
        <f t="shared" si="24"/>
        <v>Medium</v>
      </c>
      <c r="J1548" t="s">
        <v>4014</v>
      </c>
      <c r="K1548" t="s">
        <v>4015</v>
      </c>
      <c r="L1548" t="s">
        <v>176</v>
      </c>
      <c r="M1548" t="s">
        <v>177</v>
      </c>
      <c r="N1548" t="s">
        <v>1336</v>
      </c>
      <c r="O1548" t="s">
        <v>179</v>
      </c>
      <c r="P1548">
        <v>275.1123</v>
      </c>
      <c r="Q1548">
        <v>8206673</v>
      </c>
      <c r="R1548" t="s">
        <v>144</v>
      </c>
      <c r="S1548">
        <v>2</v>
      </c>
    </row>
    <row r="1549" spans="1:19" x14ac:dyDescent="0.3">
      <c r="A1549">
        <v>1548</v>
      </c>
      <c r="B1549" t="s">
        <v>19</v>
      </c>
      <c r="C1549" t="s">
        <v>19</v>
      </c>
      <c r="D1549">
        <v>1548</v>
      </c>
      <c r="E1549" t="s">
        <v>20</v>
      </c>
      <c r="F1549">
        <v>22958</v>
      </c>
      <c r="G1549">
        <v>1548</v>
      </c>
      <c r="H1549">
        <v>116</v>
      </c>
      <c r="I1549" t="str">
        <f t="shared" si="24"/>
        <v>Medium</v>
      </c>
      <c r="J1549" t="s">
        <v>4016</v>
      </c>
      <c r="K1549" t="s">
        <v>4017</v>
      </c>
      <c r="L1549" t="s">
        <v>45</v>
      </c>
      <c r="M1549" t="s">
        <v>46</v>
      </c>
      <c r="N1549" t="s">
        <v>4018</v>
      </c>
      <c r="P1549">
        <v>275.0444</v>
      </c>
      <c r="Q1549">
        <v>17204463</v>
      </c>
      <c r="R1549" t="s">
        <v>144</v>
      </c>
      <c r="S1549">
        <v>2</v>
      </c>
    </row>
    <row r="1550" spans="1:19" x14ac:dyDescent="0.3">
      <c r="A1550">
        <v>1549</v>
      </c>
      <c r="B1550" t="s">
        <v>19</v>
      </c>
      <c r="C1550" t="s">
        <v>19</v>
      </c>
      <c r="D1550">
        <v>1549</v>
      </c>
      <c r="E1550" t="s">
        <v>20</v>
      </c>
      <c r="F1550">
        <v>17834</v>
      </c>
      <c r="G1550">
        <v>1549</v>
      </c>
      <c r="H1550">
        <v>130</v>
      </c>
      <c r="I1550" t="str">
        <f t="shared" si="24"/>
        <v>Medium</v>
      </c>
      <c r="J1550" t="s">
        <v>4019</v>
      </c>
      <c r="K1550" t="s">
        <v>4020</v>
      </c>
      <c r="L1550" t="s">
        <v>731</v>
      </c>
      <c r="M1550" t="s">
        <v>732</v>
      </c>
      <c r="N1550" t="s">
        <v>3800</v>
      </c>
      <c r="O1550" t="s">
        <v>734</v>
      </c>
      <c r="P1550">
        <v>274.721</v>
      </c>
      <c r="Q1550">
        <v>12200908</v>
      </c>
      <c r="R1550" t="s">
        <v>243</v>
      </c>
      <c r="S1550">
        <v>5</v>
      </c>
    </row>
    <row r="1551" spans="1:19" x14ac:dyDescent="0.3">
      <c r="A1551">
        <v>1550</v>
      </c>
      <c r="B1551" t="s">
        <v>19</v>
      </c>
      <c r="C1551" t="s">
        <v>19</v>
      </c>
      <c r="D1551">
        <v>1550</v>
      </c>
      <c r="E1551" t="s">
        <v>20</v>
      </c>
      <c r="F1551">
        <v>23749</v>
      </c>
      <c r="G1551">
        <v>1550</v>
      </c>
      <c r="H1551">
        <v>143</v>
      </c>
      <c r="I1551" t="str">
        <f t="shared" si="24"/>
        <v>Medium</v>
      </c>
      <c r="J1551" t="s">
        <v>4021</v>
      </c>
      <c r="K1551" t="s">
        <v>4022</v>
      </c>
      <c r="L1551" t="s">
        <v>265</v>
      </c>
      <c r="M1551" t="s">
        <v>266</v>
      </c>
      <c r="N1551" t="s">
        <v>4023</v>
      </c>
      <c r="O1551" t="s">
        <v>268</v>
      </c>
      <c r="P1551">
        <v>274.49450000000002</v>
      </c>
      <c r="Q1551">
        <v>10765044</v>
      </c>
      <c r="R1551" t="s">
        <v>61</v>
      </c>
      <c r="S1551">
        <v>2</v>
      </c>
    </row>
    <row r="1552" spans="1:19" x14ac:dyDescent="0.3">
      <c r="A1552">
        <v>1551</v>
      </c>
      <c r="B1552" t="s">
        <v>19</v>
      </c>
      <c r="C1552" t="s">
        <v>19</v>
      </c>
      <c r="D1552">
        <v>1551</v>
      </c>
      <c r="E1552" t="s">
        <v>20</v>
      </c>
      <c r="F1552">
        <v>23142</v>
      </c>
      <c r="G1552">
        <v>1551</v>
      </c>
      <c r="H1552">
        <v>23</v>
      </c>
      <c r="I1552" t="str">
        <f t="shared" si="24"/>
        <v>Small</v>
      </c>
      <c r="J1552" t="s">
        <v>4024</v>
      </c>
      <c r="K1552" t="s">
        <v>4025</v>
      </c>
      <c r="L1552" t="s">
        <v>95</v>
      </c>
      <c r="M1552" t="s">
        <v>96</v>
      </c>
      <c r="N1552" t="s">
        <v>4026</v>
      </c>
      <c r="O1552" t="s">
        <v>4027</v>
      </c>
      <c r="P1552">
        <v>274.14269999999999</v>
      </c>
      <c r="Q1552">
        <v>2662729</v>
      </c>
      <c r="R1552" t="s">
        <v>121</v>
      </c>
      <c r="S1552">
        <v>2</v>
      </c>
    </row>
    <row r="1553" spans="1:19" x14ac:dyDescent="0.3">
      <c r="A1553">
        <v>1552</v>
      </c>
      <c r="B1553" t="s">
        <v>19</v>
      </c>
      <c r="C1553" t="s">
        <v>19</v>
      </c>
      <c r="D1553">
        <v>1552</v>
      </c>
      <c r="E1553" t="s">
        <v>20</v>
      </c>
      <c r="F1553">
        <v>24813</v>
      </c>
      <c r="G1553">
        <v>1552</v>
      </c>
      <c r="H1553">
        <v>14</v>
      </c>
      <c r="I1553" t="str">
        <f t="shared" si="24"/>
        <v>Small</v>
      </c>
      <c r="J1553" t="s">
        <v>4028</v>
      </c>
      <c r="K1553" t="s">
        <v>4029</v>
      </c>
      <c r="L1553" t="s">
        <v>185</v>
      </c>
      <c r="M1553" t="s">
        <v>186</v>
      </c>
      <c r="N1553" t="s">
        <v>1056</v>
      </c>
      <c r="O1553" t="s">
        <v>179</v>
      </c>
      <c r="P1553">
        <v>274.08659999999998</v>
      </c>
      <c r="Q1553">
        <v>3964158</v>
      </c>
      <c r="R1553" t="s">
        <v>37</v>
      </c>
      <c r="S1553">
        <v>1</v>
      </c>
    </row>
    <row r="1554" spans="1:19" x14ac:dyDescent="0.3">
      <c r="A1554">
        <v>1553</v>
      </c>
      <c r="B1554" t="s">
        <v>19</v>
      </c>
      <c r="C1554" t="s">
        <v>19</v>
      </c>
      <c r="D1554">
        <v>1553</v>
      </c>
      <c r="E1554" t="s">
        <v>20</v>
      </c>
      <c r="F1554">
        <v>19276</v>
      </c>
      <c r="G1554">
        <v>1553</v>
      </c>
      <c r="H1554">
        <v>90</v>
      </c>
      <c r="I1554" t="str">
        <f t="shared" si="24"/>
        <v>Medium</v>
      </c>
      <c r="J1554" t="s">
        <v>4030</v>
      </c>
      <c r="K1554" t="s">
        <v>4031</v>
      </c>
      <c r="L1554" t="s">
        <v>95</v>
      </c>
      <c r="M1554" t="s">
        <v>96</v>
      </c>
      <c r="N1554" t="s">
        <v>4032</v>
      </c>
      <c r="O1554" t="s">
        <v>150</v>
      </c>
      <c r="P1554">
        <v>274.06619999999998</v>
      </c>
      <c r="Q1554">
        <v>36430191</v>
      </c>
      <c r="R1554" t="s">
        <v>61</v>
      </c>
      <c r="S1554">
        <v>4</v>
      </c>
    </row>
    <row r="1555" spans="1:19" x14ac:dyDescent="0.3">
      <c r="A1555">
        <v>1554</v>
      </c>
      <c r="B1555" t="s">
        <v>19</v>
      </c>
      <c r="C1555" t="s">
        <v>19</v>
      </c>
      <c r="D1555">
        <v>1554</v>
      </c>
      <c r="E1555" t="s">
        <v>20</v>
      </c>
      <c r="F1555">
        <v>26596</v>
      </c>
      <c r="G1555">
        <v>1554</v>
      </c>
      <c r="H1555">
        <v>44</v>
      </c>
      <c r="I1555" t="str">
        <f t="shared" si="24"/>
        <v>Small</v>
      </c>
      <c r="J1555" t="s">
        <v>4033</v>
      </c>
      <c r="K1555" t="s">
        <v>4034</v>
      </c>
      <c r="L1555" t="s">
        <v>257</v>
      </c>
      <c r="M1555" t="s">
        <v>258</v>
      </c>
      <c r="N1555" t="s">
        <v>2613</v>
      </c>
      <c r="O1555" t="s">
        <v>259</v>
      </c>
      <c r="P1555">
        <v>273.98680000000002</v>
      </c>
      <c r="Q1555">
        <v>12132867</v>
      </c>
      <c r="R1555" t="s">
        <v>182</v>
      </c>
      <c r="S1555">
        <v>1</v>
      </c>
    </row>
    <row r="1556" spans="1:19" x14ac:dyDescent="0.3">
      <c r="A1556">
        <v>1555</v>
      </c>
      <c r="B1556" t="s">
        <v>19</v>
      </c>
      <c r="C1556" t="s">
        <v>19</v>
      </c>
      <c r="D1556">
        <v>1555</v>
      </c>
      <c r="E1556" t="s">
        <v>20</v>
      </c>
      <c r="F1556">
        <v>24164</v>
      </c>
      <c r="G1556">
        <v>1555</v>
      </c>
      <c r="H1556">
        <v>7</v>
      </c>
      <c r="I1556" t="str">
        <f t="shared" si="24"/>
        <v>Small</v>
      </c>
      <c r="J1556" t="s">
        <v>4035</v>
      </c>
      <c r="K1556" t="s">
        <v>4036</v>
      </c>
      <c r="L1556" t="s">
        <v>23</v>
      </c>
      <c r="M1556" t="s">
        <v>24</v>
      </c>
      <c r="N1556" t="s">
        <v>277</v>
      </c>
      <c r="O1556" t="s">
        <v>277</v>
      </c>
      <c r="P1556">
        <v>273.18889999999999</v>
      </c>
      <c r="Q1556">
        <v>8017000</v>
      </c>
      <c r="R1556" t="s">
        <v>27</v>
      </c>
      <c r="S1556">
        <v>2</v>
      </c>
    </row>
    <row r="1557" spans="1:19" x14ac:dyDescent="0.3">
      <c r="A1557">
        <v>1556</v>
      </c>
      <c r="B1557" t="s">
        <v>19</v>
      </c>
      <c r="C1557" t="s">
        <v>19</v>
      </c>
      <c r="D1557">
        <v>1556</v>
      </c>
      <c r="E1557" t="s">
        <v>20</v>
      </c>
      <c r="F1557">
        <v>23778</v>
      </c>
      <c r="G1557">
        <v>1556</v>
      </c>
      <c r="H1557">
        <v>27</v>
      </c>
      <c r="I1557" t="str">
        <f t="shared" si="24"/>
        <v>Small</v>
      </c>
      <c r="J1557" t="s">
        <v>4037</v>
      </c>
      <c r="K1557" t="s">
        <v>4038</v>
      </c>
      <c r="L1557" t="s">
        <v>83</v>
      </c>
      <c r="M1557" t="s">
        <v>84</v>
      </c>
      <c r="N1557" t="s">
        <v>609</v>
      </c>
      <c r="O1557" t="s">
        <v>609</v>
      </c>
      <c r="P1557">
        <v>273.12950000000001</v>
      </c>
      <c r="Q1557">
        <v>9637036</v>
      </c>
      <c r="R1557" t="s">
        <v>61</v>
      </c>
      <c r="S1557">
        <v>2</v>
      </c>
    </row>
    <row r="1558" spans="1:19" x14ac:dyDescent="0.3">
      <c r="A1558">
        <v>1557</v>
      </c>
      <c r="B1558" t="s">
        <v>19</v>
      </c>
      <c r="C1558" t="s">
        <v>19</v>
      </c>
      <c r="D1558">
        <v>1557</v>
      </c>
      <c r="E1558" t="s">
        <v>20</v>
      </c>
      <c r="F1558">
        <v>308</v>
      </c>
      <c r="G1558">
        <v>1557</v>
      </c>
      <c r="H1558">
        <v>60</v>
      </c>
      <c r="I1558" t="str">
        <f t="shared" si="24"/>
        <v>Medium</v>
      </c>
      <c r="J1558" t="s">
        <v>4039</v>
      </c>
      <c r="K1558" t="s">
        <v>4040</v>
      </c>
      <c r="L1558" t="s">
        <v>731</v>
      </c>
      <c r="M1558" t="s">
        <v>732</v>
      </c>
      <c r="N1558" t="s">
        <v>4041</v>
      </c>
      <c r="O1558" t="s">
        <v>4042</v>
      </c>
      <c r="P1558">
        <v>273.04989999999998</v>
      </c>
      <c r="Q1558">
        <v>38318012</v>
      </c>
      <c r="R1558" t="s">
        <v>182</v>
      </c>
      <c r="S1558">
        <v>6</v>
      </c>
    </row>
    <row r="1559" spans="1:19" x14ac:dyDescent="0.3">
      <c r="A1559">
        <v>1558</v>
      </c>
      <c r="B1559" t="s">
        <v>19</v>
      </c>
      <c r="C1559" t="s">
        <v>19</v>
      </c>
      <c r="D1559">
        <v>1558</v>
      </c>
      <c r="E1559" t="s">
        <v>20</v>
      </c>
      <c r="F1559">
        <v>23521</v>
      </c>
      <c r="G1559">
        <v>1558</v>
      </c>
      <c r="H1559">
        <v>1387</v>
      </c>
      <c r="I1559" t="str">
        <f t="shared" si="24"/>
        <v>Enterprise</v>
      </c>
      <c r="J1559" t="s">
        <v>4043</v>
      </c>
      <c r="K1559" t="s">
        <v>4044</v>
      </c>
      <c r="L1559" t="s">
        <v>23</v>
      </c>
      <c r="M1559" t="s">
        <v>24</v>
      </c>
      <c r="N1559" t="s">
        <v>621</v>
      </c>
      <c r="O1559" t="s">
        <v>26</v>
      </c>
      <c r="P1559">
        <v>273.02249999999998</v>
      </c>
      <c r="Q1559">
        <v>473041000</v>
      </c>
      <c r="R1559" t="s">
        <v>121</v>
      </c>
      <c r="S1559">
        <v>2</v>
      </c>
    </row>
    <row r="1560" spans="1:19" x14ac:dyDescent="0.3">
      <c r="A1560">
        <v>1559</v>
      </c>
      <c r="B1560" t="s">
        <v>19</v>
      </c>
      <c r="C1560" t="s">
        <v>19</v>
      </c>
      <c r="D1560">
        <v>1559</v>
      </c>
      <c r="E1560" t="s">
        <v>20</v>
      </c>
      <c r="F1560">
        <v>25841</v>
      </c>
      <c r="G1560">
        <v>1559</v>
      </c>
      <c r="H1560">
        <v>102</v>
      </c>
      <c r="I1560" t="str">
        <f t="shared" si="24"/>
        <v>Medium</v>
      </c>
      <c r="J1560" t="s">
        <v>4045</v>
      </c>
      <c r="K1560" t="s">
        <v>4046</v>
      </c>
      <c r="L1560" t="s">
        <v>33</v>
      </c>
      <c r="M1560" t="s">
        <v>34</v>
      </c>
      <c r="N1560" t="s">
        <v>692</v>
      </c>
      <c r="O1560" t="s">
        <v>36</v>
      </c>
      <c r="P1560">
        <v>272.94439999999997</v>
      </c>
      <c r="Q1560">
        <v>12612732</v>
      </c>
      <c r="R1560" t="s">
        <v>144</v>
      </c>
      <c r="S1560">
        <v>1</v>
      </c>
    </row>
    <row r="1561" spans="1:19" x14ac:dyDescent="0.3">
      <c r="A1561">
        <v>1560</v>
      </c>
      <c r="B1561" t="s">
        <v>19</v>
      </c>
      <c r="C1561" t="s">
        <v>19</v>
      </c>
      <c r="D1561">
        <v>1560</v>
      </c>
      <c r="E1561" t="s">
        <v>20</v>
      </c>
      <c r="F1561">
        <v>23639</v>
      </c>
      <c r="G1561">
        <v>1560</v>
      </c>
      <c r="H1561">
        <v>43</v>
      </c>
      <c r="I1561" t="str">
        <f t="shared" si="24"/>
        <v>Small</v>
      </c>
      <c r="J1561" t="s">
        <v>4047</v>
      </c>
      <c r="K1561" t="s">
        <v>4048</v>
      </c>
      <c r="L1561" t="s">
        <v>257</v>
      </c>
      <c r="M1561" t="s">
        <v>258</v>
      </c>
      <c r="N1561" t="s">
        <v>259</v>
      </c>
      <c r="O1561" t="s">
        <v>259</v>
      </c>
      <c r="P1561">
        <v>272.92899999999997</v>
      </c>
      <c r="Q1561">
        <v>3871029</v>
      </c>
      <c r="R1561" t="s">
        <v>151</v>
      </c>
      <c r="S1561">
        <v>2</v>
      </c>
    </row>
    <row r="1562" spans="1:19" x14ac:dyDescent="0.3">
      <c r="A1562">
        <v>1561</v>
      </c>
      <c r="B1562" t="s">
        <v>19</v>
      </c>
      <c r="C1562" t="s">
        <v>19</v>
      </c>
      <c r="D1562">
        <v>1561</v>
      </c>
      <c r="E1562" t="s">
        <v>20</v>
      </c>
      <c r="F1562">
        <v>25221</v>
      </c>
      <c r="G1562">
        <v>1561</v>
      </c>
      <c r="H1562">
        <v>7</v>
      </c>
      <c r="I1562" t="str">
        <f t="shared" si="24"/>
        <v>Small</v>
      </c>
      <c r="J1562" t="s">
        <v>4049</v>
      </c>
      <c r="K1562" t="s">
        <v>4050</v>
      </c>
      <c r="L1562" t="s">
        <v>131</v>
      </c>
      <c r="M1562" t="s">
        <v>132</v>
      </c>
      <c r="N1562" t="s">
        <v>794</v>
      </c>
      <c r="O1562" t="s">
        <v>794</v>
      </c>
      <c r="P1562">
        <v>272.56529999999998</v>
      </c>
      <c r="Q1562">
        <v>2116614</v>
      </c>
      <c r="R1562" t="s">
        <v>243</v>
      </c>
      <c r="S1562">
        <v>1</v>
      </c>
    </row>
    <row r="1563" spans="1:19" x14ac:dyDescent="0.3">
      <c r="A1563">
        <v>1562</v>
      </c>
      <c r="B1563" t="s">
        <v>19</v>
      </c>
      <c r="C1563" t="s">
        <v>19</v>
      </c>
      <c r="D1563">
        <v>1562</v>
      </c>
      <c r="E1563" t="s">
        <v>20</v>
      </c>
      <c r="F1563">
        <v>17351</v>
      </c>
      <c r="G1563">
        <v>1562</v>
      </c>
      <c r="H1563">
        <v>10</v>
      </c>
      <c r="I1563" t="str">
        <f t="shared" si="24"/>
        <v>Small</v>
      </c>
      <c r="J1563" t="s">
        <v>4051</v>
      </c>
      <c r="K1563" t="s">
        <v>4052</v>
      </c>
      <c r="L1563" t="s">
        <v>89</v>
      </c>
      <c r="M1563" t="s">
        <v>90</v>
      </c>
      <c r="N1563" t="s">
        <v>709</v>
      </c>
      <c r="O1563" t="s">
        <v>377</v>
      </c>
      <c r="P1563">
        <v>272.15300000000002</v>
      </c>
      <c r="Q1563">
        <v>11090237</v>
      </c>
      <c r="R1563" t="s">
        <v>243</v>
      </c>
      <c r="S1563">
        <v>3</v>
      </c>
    </row>
    <row r="1564" spans="1:19" x14ac:dyDescent="0.3">
      <c r="A1564">
        <v>1563</v>
      </c>
      <c r="B1564" t="s">
        <v>19</v>
      </c>
      <c r="C1564" t="s">
        <v>19</v>
      </c>
      <c r="D1564">
        <v>1563</v>
      </c>
      <c r="E1564" t="s">
        <v>20</v>
      </c>
      <c r="F1564">
        <v>25038</v>
      </c>
      <c r="G1564">
        <v>1563</v>
      </c>
      <c r="H1564">
        <v>13</v>
      </c>
      <c r="I1564" t="str">
        <f t="shared" si="24"/>
        <v>Small</v>
      </c>
      <c r="J1564" t="s">
        <v>4053</v>
      </c>
      <c r="K1564" t="s">
        <v>4054</v>
      </c>
      <c r="L1564" t="s">
        <v>131</v>
      </c>
      <c r="M1564" t="s">
        <v>132</v>
      </c>
      <c r="N1564" t="s">
        <v>697</v>
      </c>
      <c r="O1564" t="s">
        <v>698</v>
      </c>
      <c r="P1564">
        <v>272.10050000000001</v>
      </c>
      <c r="Q1564">
        <v>2152456</v>
      </c>
      <c r="R1564" t="s">
        <v>182</v>
      </c>
      <c r="S1564">
        <v>1</v>
      </c>
    </row>
    <row r="1565" spans="1:19" x14ac:dyDescent="0.3">
      <c r="A1565">
        <v>1564</v>
      </c>
      <c r="B1565" t="s">
        <v>19</v>
      </c>
      <c r="C1565" t="s">
        <v>19</v>
      </c>
      <c r="D1565">
        <v>1564</v>
      </c>
      <c r="E1565" t="s">
        <v>20</v>
      </c>
      <c r="F1565">
        <v>24636</v>
      </c>
      <c r="G1565">
        <v>1564</v>
      </c>
      <c r="H1565">
        <v>28</v>
      </c>
      <c r="I1565" t="str">
        <f t="shared" si="24"/>
        <v>Small</v>
      </c>
      <c r="J1565" t="s">
        <v>4055</v>
      </c>
      <c r="K1565" t="s">
        <v>4056</v>
      </c>
      <c r="L1565" t="s">
        <v>257</v>
      </c>
      <c r="M1565" t="s">
        <v>258</v>
      </c>
      <c r="N1565" t="s">
        <v>4057</v>
      </c>
      <c r="O1565" t="s">
        <v>259</v>
      </c>
      <c r="P1565">
        <v>272.03390000000002</v>
      </c>
      <c r="Q1565">
        <v>2581372</v>
      </c>
      <c r="R1565" t="s">
        <v>262</v>
      </c>
      <c r="S1565">
        <v>1</v>
      </c>
    </row>
    <row r="1566" spans="1:19" x14ac:dyDescent="0.3">
      <c r="A1566">
        <v>1565</v>
      </c>
      <c r="B1566" t="s">
        <v>19</v>
      </c>
      <c r="C1566" t="s">
        <v>19</v>
      </c>
      <c r="D1566">
        <v>1565</v>
      </c>
      <c r="E1566" t="s">
        <v>20</v>
      </c>
      <c r="F1566">
        <v>25870</v>
      </c>
      <c r="G1566">
        <v>1565</v>
      </c>
      <c r="H1566">
        <v>18</v>
      </c>
      <c r="I1566" t="str">
        <f t="shared" si="24"/>
        <v>Small</v>
      </c>
      <c r="J1566" t="s">
        <v>4058</v>
      </c>
      <c r="K1566" t="s">
        <v>4059</v>
      </c>
      <c r="L1566" t="s">
        <v>154</v>
      </c>
      <c r="M1566" t="s">
        <v>155</v>
      </c>
      <c r="N1566" t="s">
        <v>519</v>
      </c>
      <c r="O1566" t="s">
        <v>520</v>
      </c>
      <c r="P1566">
        <v>271.76609999999999</v>
      </c>
      <c r="Q1566">
        <v>2243653</v>
      </c>
      <c r="R1566" t="s">
        <v>37</v>
      </c>
      <c r="S1566">
        <v>1</v>
      </c>
    </row>
    <row r="1567" spans="1:19" x14ac:dyDescent="0.3">
      <c r="A1567">
        <v>1566</v>
      </c>
      <c r="B1567" t="s">
        <v>19</v>
      </c>
      <c r="C1567" t="s">
        <v>19</v>
      </c>
      <c r="D1567">
        <v>1566</v>
      </c>
      <c r="E1567" t="s">
        <v>20</v>
      </c>
      <c r="F1567">
        <v>26125</v>
      </c>
      <c r="G1567">
        <v>1566</v>
      </c>
      <c r="H1567">
        <v>40</v>
      </c>
      <c r="I1567" t="str">
        <f t="shared" si="24"/>
        <v>Small</v>
      </c>
      <c r="J1567" t="s">
        <v>4060</v>
      </c>
      <c r="K1567" t="s">
        <v>4061</v>
      </c>
      <c r="L1567" t="s">
        <v>176</v>
      </c>
      <c r="M1567" t="s">
        <v>177</v>
      </c>
      <c r="N1567" t="s">
        <v>4062</v>
      </c>
      <c r="O1567" t="s">
        <v>179</v>
      </c>
      <c r="P1567">
        <v>271.66989999999998</v>
      </c>
      <c r="Q1567">
        <v>5720000</v>
      </c>
      <c r="R1567" t="s">
        <v>151</v>
      </c>
      <c r="S1567">
        <v>1</v>
      </c>
    </row>
    <row r="1568" spans="1:19" x14ac:dyDescent="0.3">
      <c r="A1568">
        <v>1567</v>
      </c>
      <c r="B1568" t="s">
        <v>19</v>
      </c>
      <c r="C1568" t="s">
        <v>19</v>
      </c>
      <c r="D1568">
        <v>1567</v>
      </c>
      <c r="E1568" t="s">
        <v>20</v>
      </c>
      <c r="F1568">
        <v>23404</v>
      </c>
      <c r="G1568">
        <v>1567</v>
      </c>
      <c r="H1568">
        <v>150</v>
      </c>
      <c r="I1568" t="str">
        <f t="shared" si="24"/>
        <v>Medium</v>
      </c>
      <c r="J1568" t="s">
        <v>4063</v>
      </c>
      <c r="K1568" t="s">
        <v>4064</v>
      </c>
      <c r="L1568" t="s">
        <v>257</v>
      </c>
      <c r="M1568" t="s">
        <v>258</v>
      </c>
      <c r="N1568" t="s">
        <v>4065</v>
      </c>
      <c r="O1568" t="s">
        <v>259</v>
      </c>
      <c r="P1568">
        <v>271.61439999999999</v>
      </c>
      <c r="Q1568">
        <v>43264906</v>
      </c>
      <c r="R1568" t="s">
        <v>262</v>
      </c>
      <c r="S1568">
        <v>2</v>
      </c>
    </row>
    <row r="1569" spans="1:19" x14ac:dyDescent="0.3">
      <c r="A1569">
        <v>1568</v>
      </c>
      <c r="B1569" t="s">
        <v>19</v>
      </c>
      <c r="C1569" t="s">
        <v>19</v>
      </c>
      <c r="D1569">
        <v>1568</v>
      </c>
      <c r="E1569" t="s">
        <v>20</v>
      </c>
      <c r="F1569">
        <v>21601</v>
      </c>
      <c r="G1569">
        <v>1568</v>
      </c>
      <c r="H1569">
        <v>84</v>
      </c>
      <c r="I1569" t="str">
        <f t="shared" si="24"/>
        <v>Medium</v>
      </c>
      <c r="J1569" t="s">
        <v>4066</v>
      </c>
      <c r="K1569" t="s">
        <v>4067</v>
      </c>
      <c r="L1569" t="s">
        <v>731</v>
      </c>
      <c r="M1569" t="s">
        <v>732</v>
      </c>
      <c r="N1569" t="s">
        <v>4068</v>
      </c>
      <c r="O1569" t="s">
        <v>734</v>
      </c>
      <c r="P1569">
        <v>271.6148</v>
      </c>
      <c r="Q1569">
        <v>8837000</v>
      </c>
      <c r="R1569" t="s">
        <v>449</v>
      </c>
      <c r="S1569">
        <v>3</v>
      </c>
    </row>
    <row r="1570" spans="1:19" x14ac:dyDescent="0.3">
      <c r="A1570">
        <v>1569</v>
      </c>
      <c r="B1570" t="s">
        <v>19</v>
      </c>
      <c r="C1570" t="s">
        <v>19</v>
      </c>
      <c r="D1570">
        <v>1569</v>
      </c>
      <c r="E1570" t="s">
        <v>20</v>
      </c>
      <c r="F1570">
        <v>24975</v>
      </c>
      <c r="G1570">
        <v>1569</v>
      </c>
      <c r="H1570">
        <v>13</v>
      </c>
      <c r="I1570" t="str">
        <f t="shared" si="24"/>
        <v>Small</v>
      </c>
      <c r="J1570" t="s">
        <v>4069</v>
      </c>
      <c r="K1570" t="s">
        <v>4070</v>
      </c>
      <c r="L1570" t="s">
        <v>943</v>
      </c>
      <c r="M1570" t="s">
        <v>944</v>
      </c>
      <c r="N1570" t="s">
        <v>1339</v>
      </c>
      <c r="O1570" t="s">
        <v>1340</v>
      </c>
      <c r="P1570">
        <v>271.57130000000001</v>
      </c>
      <c r="Q1570">
        <v>5853304</v>
      </c>
      <c r="R1570" t="s">
        <v>182</v>
      </c>
      <c r="S1570">
        <v>1</v>
      </c>
    </row>
    <row r="1571" spans="1:19" x14ac:dyDescent="0.3">
      <c r="A1571">
        <v>1570</v>
      </c>
      <c r="B1571" t="s">
        <v>19</v>
      </c>
      <c r="C1571" t="s">
        <v>19</v>
      </c>
      <c r="D1571">
        <v>1570</v>
      </c>
      <c r="E1571" t="s">
        <v>20</v>
      </c>
      <c r="F1571">
        <v>26581</v>
      </c>
      <c r="G1571">
        <v>1570</v>
      </c>
      <c r="H1571">
        <v>32</v>
      </c>
      <c r="I1571" t="str">
        <f t="shared" si="24"/>
        <v>Small</v>
      </c>
      <c r="J1571" t="s">
        <v>4071</v>
      </c>
      <c r="K1571" t="s">
        <v>4072</v>
      </c>
      <c r="L1571" t="s">
        <v>731</v>
      </c>
      <c r="M1571" t="s">
        <v>732</v>
      </c>
      <c r="N1571" t="s">
        <v>734</v>
      </c>
      <c r="O1571" t="s">
        <v>734</v>
      </c>
      <c r="P1571">
        <v>271.55829999999997</v>
      </c>
      <c r="Q1571">
        <v>33064774</v>
      </c>
      <c r="R1571" t="s">
        <v>428</v>
      </c>
      <c r="S1571">
        <v>1</v>
      </c>
    </row>
    <row r="1572" spans="1:19" x14ac:dyDescent="0.3">
      <c r="A1572">
        <v>1571</v>
      </c>
      <c r="B1572" t="s">
        <v>19</v>
      </c>
      <c r="C1572" t="s">
        <v>19</v>
      </c>
      <c r="D1572">
        <v>1571</v>
      </c>
      <c r="E1572" t="s">
        <v>20</v>
      </c>
      <c r="F1572">
        <v>19422</v>
      </c>
      <c r="G1572">
        <v>1571</v>
      </c>
      <c r="H1572">
        <v>175</v>
      </c>
      <c r="I1572" t="str">
        <f t="shared" si="24"/>
        <v>Medium</v>
      </c>
      <c r="J1572" t="s">
        <v>4073</v>
      </c>
      <c r="K1572" t="s">
        <v>4074</v>
      </c>
      <c r="L1572" t="s">
        <v>530</v>
      </c>
      <c r="M1572" t="s">
        <v>531</v>
      </c>
      <c r="N1572" t="s">
        <v>684</v>
      </c>
      <c r="O1572" t="s">
        <v>533</v>
      </c>
      <c r="P1572">
        <v>271.15480000000002</v>
      </c>
      <c r="Q1572">
        <v>22810723</v>
      </c>
      <c r="R1572" t="s">
        <v>144</v>
      </c>
      <c r="S1572">
        <v>4</v>
      </c>
    </row>
    <row r="1573" spans="1:19" x14ac:dyDescent="0.3">
      <c r="A1573">
        <v>1572</v>
      </c>
      <c r="B1573" t="s">
        <v>19</v>
      </c>
      <c r="C1573" t="s">
        <v>19</v>
      </c>
      <c r="D1573">
        <v>1572</v>
      </c>
      <c r="E1573" t="s">
        <v>20</v>
      </c>
      <c r="F1573">
        <v>21576</v>
      </c>
      <c r="G1573">
        <v>1572</v>
      </c>
      <c r="H1573">
        <v>48</v>
      </c>
      <c r="I1573" t="str">
        <f t="shared" si="24"/>
        <v>Small</v>
      </c>
      <c r="J1573" t="s">
        <v>4075</v>
      </c>
      <c r="K1573" t="s">
        <v>4076</v>
      </c>
      <c r="L1573" t="s">
        <v>23</v>
      </c>
      <c r="M1573" t="s">
        <v>24</v>
      </c>
      <c r="N1573" t="s">
        <v>277</v>
      </c>
      <c r="O1573" t="s">
        <v>277</v>
      </c>
      <c r="P1573">
        <v>271.08890000000002</v>
      </c>
      <c r="Q1573">
        <v>35636379</v>
      </c>
      <c r="R1573" t="s">
        <v>262</v>
      </c>
      <c r="S1573">
        <v>3</v>
      </c>
    </row>
    <row r="1574" spans="1:19" x14ac:dyDescent="0.3">
      <c r="A1574">
        <v>1573</v>
      </c>
      <c r="B1574" t="s">
        <v>19</v>
      </c>
      <c r="C1574" t="s">
        <v>19</v>
      </c>
      <c r="D1574">
        <v>1573</v>
      </c>
      <c r="E1574" t="s">
        <v>20</v>
      </c>
      <c r="F1574">
        <v>23614</v>
      </c>
      <c r="G1574">
        <v>1573</v>
      </c>
      <c r="H1574">
        <v>45</v>
      </c>
      <c r="I1574" t="str">
        <f t="shared" si="24"/>
        <v>Small</v>
      </c>
      <c r="J1574" t="s">
        <v>4077</v>
      </c>
      <c r="K1574" t="s">
        <v>4078</v>
      </c>
      <c r="L1574" t="s">
        <v>577</v>
      </c>
      <c r="M1574" t="s">
        <v>578</v>
      </c>
      <c r="N1574" t="s">
        <v>4079</v>
      </c>
      <c r="O1574" t="s">
        <v>4080</v>
      </c>
      <c r="P1574">
        <v>271.08179999999999</v>
      </c>
      <c r="Q1574">
        <v>5018444</v>
      </c>
      <c r="R1574" t="s">
        <v>27</v>
      </c>
      <c r="S1574">
        <v>2</v>
      </c>
    </row>
    <row r="1575" spans="1:19" x14ac:dyDescent="0.3">
      <c r="A1575">
        <v>1574</v>
      </c>
      <c r="B1575" t="s">
        <v>19</v>
      </c>
      <c r="C1575" t="s">
        <v>19</v>
      </c>
      <c r="D1575">
        <v>1574</v>
      </c>
      <c r="E1575" t="s">
        <v>20</v>
      </c>
      <c r="F1575">
        <v>26110</v>
      </c>
      <c r="G1575">
        <v>1574</v>
      </c>
      <c r="H1575">
        <v>28</v>
      </c>
      <c r="I1575" t="str">
        <f t="shared" si="24"/>
        <v>Small</v>
      </c>
      <c r="J1575" t="s">
        <v>4081</v>
      </c>
      <c r="K1575" t="s">
        <v>4082</v>
      </c>
      <c r="L1575" t="s">
        <v>170</v>
      </c>
      <c r="M1575" t="s">
        <v>171</v>
      </c>
      <c r="N1575" t="s">
        <v>380</v>
      </c>
      <c r="O1575" t="s">
        <v>381</v>
      </c>
      <c r="P1575">
        <v>270.9939</v>
      </c>
      <c r="Q1575">
        <v>2510000</v>
      </c>
      <c r="R1575" t="s">
        <v>121</v>
      </c>
      <c r="S1575">
        <v>1</v>
      </c>
    </row>
    <row r="1576" spans="1:19" x14ac:dyDescent="0.3">
      <c r="A1576">
        <v>1575</v>
      </c>
      <c r="B1576" t="s">
        <v>19</v>
      </c>
      <c r="C1576" t="s">
        <v>19</v>
      </c>
      <c r="D1576">
        <v>1575</v>
      </c>
      <c r="E1576" t="s">
        <v>20</v>
      </c>
      <c r="F1576">
        <v>23751</v>
      </c>
      <c r="G1576">
        <v>1575</v>
      </c>
      <c r="H1576">
        <v>6</v>
      </c>
      <c r="I1576" t="str">
        <f t="shared" si="24"/>
        <v>Small</v>
      </c>
      <c r="J1576" t="s">
        <v>4083</v>
      </c>
      <c r="K1576" t="s">
        <v>4084</v>
      </c>
      <c r="L1576" t="s">
        <v>547</v>
      </c>
      <c r="M1576" t="s">
        <v>548</v>
      </c>
      <c r="N1576" t="s">
        <v>1259</v>
      </c>
      <c r="O1576" t="s">
        <v>549</v>
      </c>
      <c r="P1576">
        <v>270.64019999999999</v>
      </c>
      <c r="Q1576">
        <v>7529934</v>
      </c>
      <c r="R1576" t="s">
        <v>144</v>
      </c>
      <c r="S1576">
        <v>2</v>
      </c>
    </row>
    <row r="1577" spans="1:19" x14ac:dyDescent="0.3">
      <c r="A1577">
        <v>1576</v>
      </c>
      <c r="B1577" t="s">
        <v>19</v>
      </c>
      <c r="C1577" t="s">
        <v>19</v>
      </c>
      <c r="D1577">
        <v>1576</v>
      </c>
      <c r="E1577" t="s">
        <v>20</v>
      </c>
      <c r="F1577">
        <v>21243</v>
      </c>
      <c r="G1577">
        <v>1576</v>
      </c>
      <c r="H1577">
        <v>87</v>
      </c>
      <c r="I1577" t="str">
        <f t="shared" si="24"/>
        <v>Medium</v>
      </c>
      <c r="J1577" t="s">
        <v>4085</v>
      </c>
      <c r="K1577" t="s">
        <v>4086</v>
      </c>
      <c r="L1577" t="s">
        <v>33</v>
      </c>
      <c r="M1577" t="s">
        <v>34</v>
      </c>
      <c r="N1577" t="s">
        <v>4087</v>
      </c>
      <c r="O1577" t="s">
        <v>137</v>
      </c>
      <c r="P1577">
        <v>270.54590000000002</v>
      </c>
      <c r="Q1577">
        <v>24078241</v>
      </c>
      <c r="R1577" t="s">
        <v>27</v>
      </c>
      <c r="S1577">
        <v>3</v>
      </c>
    </row>
    <row r="1578" spans="1:19" x14ac:dyDescent="0.3">
      <c r="A1578">
        <v>1577</v>
      </c>
      <c r="B1578" t="s">
        <v>19</v>
      </c>
      <c r="C1578" t="s">
        <v>19</v>
      </c>
      <c r="D1578">
        <v>1577</v>
      </c>
      <c r="E1578" t="s">
        <v>20</v>
      </c>
      <c r="F1578">
        <v>25316</v>
      </c>
      <c r="G1578">
        <v>1577</v>
      </c>
      <c r="H1578">
        <v>39</v>
      </c>
      <c r="I1578" t="str">
        <f t="shared" si="24"/>
        <v>Small</v>
      </c>
      <c r="J1578" t="s">
        <v>4088</v>
      </c>
      <c r="K1578" t="s">
        <v>4089</v>
      </c>
      <c r="L1578" t="s">
        <v>23</v>
      </c>
      <c r="M1578" t="s">
        <v>24</v>
      </c>
      <c r="N1578" t="s">
        <v>2264</v>
      </c>
      <c r="O1578" t="s">
        <v>60</v>
      </c>
      <c r="P1578">
        <v>270.3811</v>
      </c>
      <c r="Q1578">
        <v>33601450</v>
      </c>
      <c r="R1578" t="s">
        <v>37</v>
      </c>
      <c r="S1578">
        <v>1</v>
      </c>
    </row>
    <row r="1579" spans="1:19" x14ac:dyDescent="0.3">
      <c r="A1579">
        <v>1578</v>
      </c>
      <c r="B1579" t="s">
        <v>19</v>
      </c>
      <c r="C1579" t="s">
        <v>19</v>
      </c>
      <c r="D1579">
        <v>1578</v>
      </c>
      <c r="E1579" t="s">
        <v>20</v>
      </c>
      <c r="F1579">
        <v>24815</v>
      </c>
      <c r="G1579">
        <v>1578</v>
      </c>
      <c r="H1579">
        <v>11</v>
      </c>
      <c r="I1579" t="str">
        <f t="shared" si="24"/>
        <v>Small</v>
      </c>
      <c r="J1579" t="s">
        <v>4090</v>
      </c>
      <c r="K1579" t="s">
        <v>4091</v>
      </c>
      <c r="L1579" t="s">
        <v>23</v>
      </c>
      <c r="M1579" t="s">
        <v>24</v>
      </c>
      <c r="N1579" t="s">
        <v>1883</v>
      </c>
      <c r="O1579" t="s">
        <v>1167</v>
      </c>
      <c r="P1579">
        <v>270.24939999999998</v>
      </c>
      <c r="Q1579">
        <v>2121788</v>
      </c>
      <c r="R1579" t="s">
        <v>27</v>
      </c>
      <c r="S1579">
        <v>1</v>
      </c>
    </row>
    <row r="1580" spans="1:19" x14ac:dyDescent="0.3">
      <c r="A1580">
        <v>1579</v>
      </c>
      <c r="B1580" t="s">
        <v>19</v>
      </c>
      <c r="C1580" t="s">
        <v>19</v>
      </c>
      <c r="D1580">
        <v>1579</v>
      </c>
      <c r="E1580" t="s">
        <v>20</v>
      </c>
      <c r="F1580">
        <v>21696</v>
      </c>
      <c r="G1580">
        <v>1579</v>
      </c>
      <c r="H1580">
        <v>52</v>
      </c>
      <c r="I1580" t="str">
        <f t="shared" si="24"/>
        <v>Medium</v>
      </c>
      <c r="J1580" t="s">
        <v>4092</v>
      </c>
      <c r="K1580" t="s">
        <v>4093</v>
      </c>
      <c r="L1580" t="s">
        <v>154</v>
      </c>
      <c r="M1580" t="s">
        <v>155</v>
      </c>
      <c r="N1580" t="s">
        <v>778</v>
      </c>
      <c r="O1580" t="s">
        <v>3498</v>
      </c>
      <c r="P1580">
        <v>270.23309999999998</v>
      </c>
      <c r="Q1580">
        <v>4951797</v>
      </c>
      <c r="R1580" t="s">
        <v>151</v>
      </c>
      <c r="S1580">
        <v>2</v>
      </c>
    </row>
    <row r="1581" spans="1:19" x14ac:dyDescent="0.3">
      <c r="A1581">
        <v>1580</v>
      </c>
      <c r="B1581" t="s">
        <v>19</v>
      </c>
      <c r="C1581" t="s">
        <v>19</v>
      </c>
      <c r="D1581">
        <v>1580</v>
      </c>
      <c r="E1581" t="s">
        <v>20</v>
      </c>
      <c r="F1581">
        <v>18845</v>
      </c>
      <c r="G1581">
        <v>1580</v>
      </c>
      <c r="H1581">
        <v>100</v>
      </c>
      <c r="I1581" t="str">
        <f t="shared" si="24"/>
        <v>Medium</v>
      </c>
      <c r="J1581" t="s">
        <v>4094</v>
      </c>
      <c r="K1581" t="s">
        <v>4095</v>
      </c>
      <c r="L1581" t="s">
        <v>33</v>
      </c>
      <c r="M1581" t="s">
        <v>34</v>
      </c>
      <c r="N1581" t="s">
        <v>463</v>
      </c>
      <c r="O1581" t="s">
        <v>36</v>
      </c>
      <c r="P1581">
        <v>270.1506</v>
      </c>
      <c r="Q1581">
        <v>19903000</v>
      </c>
      <c r="R1581" t="s">
        <v>144</v>
      </c>
      <c r="S1581">
        <v>3</v>
      </c>
    </row>
    <row r="1582" spans="1:19" x14ac:dyDescent="0.3">
      <c r="A1582">
        <v>1581</v>
      </c>
      <c r="B1582" t="s">
        <v>19</v>
      </c>
      <c r="C1582" t="s">
        <v>19</v>
      </c>
      <c r="D1582">
        <v>1581</v>
      </c>
      <c r="E1582" t="s">
        <v>20</v>
      </c>
      <c r="F1582">
        <v>21494</v>
      </c>
      <c r="G1582">
        <v>1581</v>
      </c>
      <c r="H1582">
        <v>270</v>
      </c>
      <c r="I1582" t="str">
        <f t="shared" si="24"/>
        <v>Large</v>
      </c>
      <c r="J1582" t="s">
        <v>4096</v>
      </c>
      <c r="K1582" t="s">
        <v>4097</v>
      </c>
      <c r="L1582" t="s">
        <v>176</v>
      </c>
      <c r="M1582" t="s">
        <v>177</v>
      </c>
      <c r="N1582" t="s">
        <v>1760</v>
      </c>
      <c r="O1582" t="s">
        <v>179</v>
      </c>
      <c r="P1582">
        <v>269.83890000000002</v>
      </c>
      <c r="Q1582">
        <v>24706971</v>
      </c>
      <c r="R1582" t="s">
        <v>144</v>
      </c>
      <c r="S1582">
        <v>3</v>
      </c>
    </row>
    <row r="1583" spans="1:19" x14ac:dyDescent="0.3">
      <c r="A1583">
        <v>1582</v>
      </c>
      <c r="B1583" t="s">
        <v>19</v>
      </c>
      <c r="C1583" t="s">
        <v>19</v>
      </c>
      <c r="D1583">
        <v>1582</v>
      </c>
      <c r="E1583" t="s">
        <v>20</v>
      </c>
      <c r="F1583">
        <v>23593</v>
      </c>
      <c r="G1583">
        <v>1582</v>
      </c>
      <c r="H1583">
        <v>32</v>
      </c>
      <c r="I1583" t="str">
        <f t="shared" si="24"/>
        <v>Small</v>
      </c>
      <c r="J1583" t="s">
        <v>4098</v>
      </c>
      <c r="K1583" t="s">
        <v>4099</v>
      </c>
      <c r="L1583" t="s">
        <v>176</v>
      </c>
      <c r="M1583" t="s">
        <v>177</v>
      </c>
      <c r="N1583" t="s">
        <v>4100</v>
      </c>
      <c r="O1583" t="s">
        <v>179</v>
      </c>
      <c r="P1583">
        <v>269.78100000000001</v>
      </c>
      <c r="Q1583">
        <v>3709650</v>
      </c>
      <c r="R1583" t="s">
        <v>478</v>
      </c>
      <c r="S1583">
        <v>2</v>
      </c>
    </row>
    <row r="1584" spans="1:19" x14ac:dyDescent="0.3">
      <c r="A1584">
        <v>1583</v>
      </c>
      <c r="B1584" t="s">
        <v>19</v>
      </c>
      <c r="C1584" t="s">
        <v>19</v>
      </c>
      <c r="D1584">
        <v>1583</v>
      </c>
      <c r="E1584" t="s">
        <v>20</v>
      </c>
      <c r="F1584">
        <v>19372</v>
      </c>
      <c r="G1584">
        <v>1583</v>
      </c>
      <c r="H1584">
        <v>90</v>
      </c>
      <c r="I1584" t="str">
        <f t="shared" si="24"/>
        <v>Medium</v>
      </c>
      <c r="J1584" t="s">
        <v>4101</v>
      </c>
      <c r="K1584" t="s">
        <v>4102</v>
      </c>
      <c r="L1584" t="s">
        <v>731</v>
      </c>
      <c r="M1584" t="s">
        <v>732</v>
      </c>
      <c r="N1584" t="s">
        <v>979</v>
      </c>
      <c r="O1584" t="s">
        <v>734</v>
      </c>
      <c r="P1584">
        <v>269.7482</v>
      </c>
      <c r="Q1584">
        <v>21857840</v>
      </c>
      <c r="R1584" t="s">
        <v>182</v>
      </c>
      <c r="S1584">
        <v>4</v>
      </c>
    </row>
    <row r="1585" spans="1:19" x14ac:dyDescent="0.3">
      <c r="A1585">
        <v>1584</v>
      </c>
      <c r="B1585" t="s">
        <v>19</v>
      </c>
      <c r="C1585" t="s">
        <v>19</v>
      </c>
      <c r="D1585">
        <v>1584</v>
      </c>
      <c r="E1585" t="s">
        <v>20</v>
      </c>
      <c r="F1585">
        <v>21960</v>
      </c>
      <c r="G1585">
        <v>1584</v>
      </c>
      <c r="H1585">
        <v>125</v>
      </c>
      <c r="I1585" t="str">
        <f t="shared" si="24"/>
        <v>Medium</v>
      </c>
      <c r="J1585" t="s">
        <v>4103</v>
      </c>
      <c r="K1585" t="s">
        <v>4104</v>
      </c>
      <c r="L1585" t="s">
        <v>311</v>
      </c>
      <c r="M1585" t="s">
        <v>369</v>
      </c>
      <c r="N1585" t="s">
        <v>1262</v>
      </c>
      <c r="O1585" t="s">
        <v>370</v>
      </c>
      <c r="P1585">
        <v>269.411</v>
      </c>
      <c r="Q1585">
        <v>13456456</v>
      </c>
      <c r="R1585" t="s">
        <v>37</v>
      </c>
      <c r="S1585">
        <v>3</v>
      </c>
    </row>
    <row r="1586" spans="1:19" x14ac:dyDescent="0.3">
      <c r="A1586">
        <v>1585</v>
      </c>
      <c r="B1586" t="s">
        <v>19</v>
      </c>
      <c r="C1586" t="s">
        <v>19</v>
      </c>
      <c r="D1586">
        <v>1585</v>
      </c>
      <c r="E1586" t="s">
        <v>20</v>
      </c>
      <c r="F1586">
        <v>23239</v>
      </c>
      <c r="G1586">
        <v>1585</v>
      </c>
      <c r="H1586">
        <v>26</v>
      </c>
      <c r="I1586" t="str">
        <f t="shared" si="24"/>
        <v>Small</v>
      </c>
      <c r="J1586" t="s">
        <v>4105</v>
      </c>
      <c r="K1586" t="s">
        <v>4106</v>
      </c>
      <c r="L1586" t="s">
        <v>131</v>
      </c>
      <c r="M1586" t="s">
        <v>132</v>
      </c>
      <c r="N1586" t="s">
        <v>133</v>
      </c>
      <c r="O1586" t="s">
        <v>133</v>
      </c>
      <c r="P1586">
        <v>268.42489999999998</v>
      </c>
      <c r="Q1586">
        <v>7030663</v>
      </c>
      <c r="R1586" t="s">
        <v>42</v>
      </c>
      <c r="S1586">
        <v>2</v>
      </c>
    </row>
    <row r="1587" spans="1:19" x14ac:dyDescent="0.3">
      <c r="A1587">
        <v>1586</v>
      </c>
      <c r="B1587" t="s">
        <v>19</v>
      </c>
      <c r="C1587" t="s">
        <v>19</v>
      </c>
      <c r="D1587">
        <v>1586</v>
      </c>
      <c r="E1587" t="s">
        <v>20</v>
      </c>
      <c r="F1587">
        <v>19416</v>
      </c>
      <c r="G1587">
        <v>1586</v>
      </c>
      <c r="H1587">
        <v>27</v>
      </c>
      <c r="I1587" t="str">
        <f t="shared" si="24"/>
        <v>Small</v>
      </c>
      <c r="J1587" t="s">
        <v>4107</v>
      </c>
      <c r="K1587" t="s">
        <v>4108</v>
      </c>
      <c r="L1587" t="s">
        <v>23</v>
      </c>
      <c r="M1587" t="s">
        <v>24</v>
      </c>
      <c r="N1587" t="s">
        <v>4109</v>
      </c>
      <c r="O1587" t="s">
        <v>26</v>
      </c>
      <c r="P1587">
        <v>268.3134</v>
      </c>
      <c r="Q1587">
        <v>9676875</v>
      </c>
      <c r="R1587" t="s">
        <v>49</v>
      </c>
      <c r="S1587">
        <v>4</v>
      </c>
    </row>
    <row r="1588" spans="1:19" x14ac:dyDescent="0.3">
      <c r="A1588">
        <v>1587</v>
      </c>
      <c r="B1588" t="s">
        <v>19</v>
      </c>
      <c r="C1588" t="s">
        <v>19</v>
      </c>
      <c r="D1588">
        <v>1587</v>
      </c>
      <c r="E1588" t="s">
        <v>20</v>
      </c>
      <c r="F1588">
        <v>26137</v>
      </c>
      <c r="G1588">
        <v>1587</v>
      </c>
      <c r="H1588">
        <v>18</v>
      </c>
      <c r="I1588" t="str">
        <f t="shared" si="24"/>
        <v>Small</v>
      </c>
      <c r="J1588" t="s">
        <v>4110</v>
      </c>
      <c r="K1588" t="s">
        <v>4111</v>
      </c>
      <c r="L1588" t="s">
        <v>547</v>
      </c>
      <c r="M1588" t="s">
        <v>548</v>
      </c>
      <c r="N1588" t="s">
        <v>549</v>
      </c>
      <c r="O1588" t="s">
        <v>549</v>
      </c>
      <c r="P1588">
        <v>268.28530000000001</v>
      </c>
      <c r="Q1588">
        <v>38881124</v>
      </c>
      <c r="R1588" t="s">
        <v>27</v>
      </c>
      <c r="S1588">
        <v>1</v>
      </c>
    </row>
    <row r="1589" spans="1:19" x14ac:dyDescent="0.3">
      <c r="A1589">
        <v>1588</v>
      </c>
      <c r="B1589" t="s">
        <v>19</v>
      </c>
      <c r="C1589" t="s">
        <v>19</v>
      </c>
      <c r="D1589">
        <v>1588</v>
      </c>
      <c r="E1589" t="s">
        <v>20</v>
      </c>
      <c r="F1589">
        <v>22019</v>
      </c>
      <c r="G1589">
        <v>1588</v>
      </c>
      <c r="H1589">
        <v>159</v>
      </c>
      <c r="I1589" t="str">
        <f t="shared" si="24"/>
        <v>Medium</v>
      </c>
      <c r="J1589" t="s">
        <v>4112</v>
      </c>
      <c r="K1589" t="s">
        <v>4113</v>
      </c>
      <c r="L1589" t="s">
        <v>77</v>
      </c>
      <c r="M1589" t="s">
        <v>78</v>
      </c>
      <c r="N1589" t="s">
        <v>105</v>
      </c>
      <c r="O1589" t="s">
        <v>106</v>
      </c>
      <c r="P1589">
        <v>268.15530000000001</v>
      </c>
      <c r="Q1589">
        <v>64369769</v>
      </c>
      <c r="R1589" t="s">
        <v>449</v>
      </c>
      <c r="S1589">
        <v>8</v>
      </c>
    </row>
    <row r="1590" spans="1:19" x14ac:dyDescent="0.3">
      <c r="A1590">
        <v>1589</v>
      </c>
      <c r="B1590" t="s">
        <v>19</v>
      </c>
      <c r="C1590" t="s">
        <v>19</v>
      </c>
      <c r="D1590">
        <v>1589</v>
      </c>
      <c r="E1590" t="s">
        <v>20</v>
      </c>
      <c r="F1590">
        <v>25945</v>
      </c>
      <c r="G1590">
        <v>1589</v>
      </c>
      <c r="H1590">
        <v>28</v>
      </c>
      <c r="I1590" t="str">
        <f t="shared" si="24"/>
        <v>Small</v>
      </c>
      <c r="J1590" t="s">
        <v>4114</v>
      </c>
      <c r="K1590" t="s">
        <v>4115</v>
      </c>
      <c r="L1590" t="s">
        <v>70</v>
      </c>
      <c r="M1590" t="s">
        <v>71</v>
      </c>
      <c r="N1590" t="s">
        <v>72</v>
      </c>
      <c r="O1590" t="s">
        <v>73</v>
      </c>
      <c r="P1590">
        <v>268.14839999999998</v>
      </c>
      <c r="Q1590">
        <v>4920031</v>
      </c>
      <c r="R1590" t="s">
        <v>262</v>
      </c>
      <c r="S1590">
        <v>1</v>
      </c>
    </row>
    <row r="1591" spans="1:19" x14ac:dyDescent="0.3">
      <c r="A1591">
        <v>1590</v>
      </c>
      <c r="B1591" t="s">
        <v>19</v>
      </c>
      <c r="C1591" t="s">
        <v>19</v>
      </c>
      <c r="D1591">
        <v>1590</v>
      </c>
      <c r="E1591" t="s">
        <v>20</v>
      </c>
      <c r="F1591">
        <v>26558</v>
      </c>
      <c r="G1591">
        <v>1590</v>
      </c>
      <c r="H1591">
        <v>44</v>
      </c>
      <c r="I1591" t="str">
        <f t="shared" si="24"/>
        <v>Small</v>
      </c>
      <c r="J1591" t="s">
        <v>4116</v>
      </c>
      <c r="K1591" t="s">
        <v>4117</v>
      </c>
      <c r="L1591" t="s">
        <v>311</v>
      </c>
      <c r="M1591" t="s">
        <v>369</v>
      </c>
      <c r="N1591" t="s">
        <v>1177</v>
      </c>
      <c r="O1591" t="s">
        <v>73</v>
      </c>
      <c r="P1591">
        <v>267.93369999999999</v>
      </c>
      <c r="Q1591">
        <v>4473720</v>
      </c>
      <c r="R1591" t="s">
        <v>37</v>
      </c>
      <c r="S1591">
        <v>1</v>
      </c>
    </row>
    <row r="1592" spans="1:19" x14ac:dyDescent="0.3">
      <c r="A1592">
        <v>1591</v>
      </c>
      <c r="B1592" t="s">
        <v>19</v>
      </c>
      <c r="C1592" t="s">
        <v>19</v>
      </c>
      <c r="D1592">
        <v>1591</v>
      </c>
      <c r="E1592" t="s">
        <v>20</v>
      </c>
      <c r="F1592">
        <v>23578</v>
      </c>
      <c r="G1592">
        <v>1591</v>
      </c>
      <c r="H1592">
        <v>55</v>
      </c>
      <c r="I1592" t="str">
        <f t="shared" si="24"/>
        <v>Medium</v>
      </c>
      <c r="J1592" t="s">
        <v>4118</v>
      </c>
      <c r="K1592" t="s">
        <v>4119</v>
      </c>
      <c r="L1592" t="s">
        <v>185</v>
      </c>
      <c r="M1592" t="s">
        <v>186</v>
      </c>
      <c r="N1592" t="s">
        <v>185</v>
      </c>
      <c r="O1592" t="s">
        <v>179</v>
      </c>
      <c r="P1592">
        <v>267.77929999999998</v>
      </c>
      <c r="Q1592">
        <v>18731000</v>
      </c>
      <c r="R1592" t="s">
        <v>151</v>
      </c>
      <c r="S1592">
        <v>2</v>
      </c>
    </row>
    <row r="1593" spans="1:19" x14ac:dyDescent="0.3">
      <c r="A1593">
        <v>1592</v>
      </c>
      <c r="B1593" t="s">
        <v>19</v>
      </c>
      <c r="C1593" t="s">
        <v>19</v>
      </c>
      <c r="D1593">
        <v>1592</v>
      </c>
      <c r="E1593" t="s">
        <v>20</v>
      </c>
      <c r="F1593">
        <v>25207</v>
      </c>
      <c r="G1593">
        <v>1592</v>
      </c>
      <c r="H1593">
        <v>38</v>
      </c>
      <c r="I1593" t="str">
        <f t="shared" si="24"/>
        <v>Small</v>
      </c>
      <c r="J1593" t="s">
        <v>4120</v>
      </c>
      <c r="K1593" t="s">
        <v>4121</v>
      </c>
      <c r="L1593" t="s">
        <v>360</v>
      </c>
      <c r="M1593" t="s">
        <v>361</v>
      </c>
      <c r="N1593" t="s">
        <v>362</v>
      </c>
      <c r="O1593" t="s">
        <v>362</v>
      </c>
      <c r="P1593">
        <v>267.57089999999999</v>
      </c>
      <c r="Q1593">
        <v>9079000</v>
      </c>
      <c r="R1593" t="s">
        <v>30</v>
      </c>
      <c r="S1593">
        <v>1</v>
      </c>
    </row>
    <row r="1594" spans="1:19" x14ac:dyDescent="0.3">
      <c r="A1594">
        <v>1593</v>
      </c>
      <c r="B1594" t="s">
        <v>19</v>
      </c>
      <c r="C1594" t="s">
        <v>19</v>
      </c>
      <c r="D1594">
        <v>1593</v>
      </c>
      <c r="E1594" t="s">
        <v>20</v>
      </c>
      <c r="F1594">
        <v>25272</v>
      </c>
      <c r="G1594">
        <v>1593</v>
      </c>
      <c r="H1594">
        <v>20</v>
      </c>
      <c r="I1594" t="str">
        <f t="shared" si="24"/>
        <v>Small</v>
      </c>
      <c r="J1594" t="s">
        <v>4122</v>
      </c>
      <c r="K1594" t="s">
        <v>4123</v>
      </c>
      <c r="L1594" t="s">
        <v>77</v>
      </c>
      <c r="M1594" t="s">
        <v>78</v>
      </c>
      <c r="N1594" t="s">
        <v>105</v>
      </c>
      <c r="O1594" t="s">
        <v>106</v>
      </c>
      <c r="P1594">
        <v>267.404</v>
      </c>
      <c r="Q1594">
        <v>3156000</v>
      </c>
      <c r="R1594" t="s">
        <v>151</v>
      </c>
      <c r="S1594">
        <v>1</v>
      </c>
    </row>
    <row r="1595" spans="1:19" x14ac:dyDescent="0.3">
      <c r="A1595">
        <v>1594</v>
      </c>
      <c r="B1595" t="s">
        <v>19</v>
      </c>
      <c r="C1595" t="s">
        <v>19</v>
      </c>
      <c r="D1595">
        <v>1594</v>
      </c>
      <c r="E1595" t="s">
        <v>20</v>
      </c>
      <c r="F1595">
        <v>25354</v>
      </c>
      <c r="G1595">
        <v>1594</v>
      </c>
      <c r="H1595">
        <v>5</v>
      </c>
      <c r="I1595" t="str">
        <f t="shared" si="24"/>
        <v>Small</v>
      </c>
      <c r="J1595" t="s">
        <v>4124</v>
      </c>
      <c r="K1595" t="s">
        <v>4125</v>
      </c>
      <c r="L1595" t="s">
        <v>33</v>
      </c>
      <c r="M1595" t="s">
        <v>34</v>
      </c>
      <c r="N1595" t="s">
        <v>2021</v>
      </c>
      <c r="O1595" t="s">
        <v>36</v>
      </c>
      <c r="P1595">
        <v>267.22500000000002</v>
      </c>
      <c r="Q1595">
        <v>2395144</v>
      </c>
      <c r="R1595" t="s">
        <v>262</v>
      </c>
      <c r="S1595">
        <v>1</v>
      </c>
    </row>
    <row r="1596" spans="1:19" x14ac:dyDescent="0.3">
      <c r="A1596">
        <v>1595</v>
      </c>
      <c r="B1596" t="s">
        <v>19</v>
      </c>
      <c r="C1596" t="s">
        <v>19</v>
      </c>
      <c r="D1596">
        <v>1595</v>
      </c>
      <c r="E1596" t="s">
        <v>20</v>
      </c>
      <c r="F1596">
        <v>23129</v>
      </c>
      <c r="G1596">
        <v>1595</v>
      </c>
      <c r="H1596">
        <v>177</v>
      </c>
      <c r="I1596" t="str">
        <f t="shared" si="24"/>
        <v>Medium</v>
      </c>
      <c r="J1596" t="s">
        <v>4126</v>
      </c>
      <c r="K1596" t="s">
        <v>4127</v>
      </c>
      <c r="L1596" t="s">
        <v>23</v>
      </c>
      <c r="M1596" t="s">
        <v>24</v>
      </c>
      <c r="N1596" t="s">
        <v>60</v>
      </c>
      <c r="O1596" t="s">
        <v>60</v>
      </c>
      <c r="P1596">
        <v>267.02999999999997</v>
      </c>
      <c r="Q1596">
        <v>21886000</v>
      </c>
      <c r="R1596" t="s">
        <v>478</v>
      </c>
      <c r="S1596">
        <v>2</v>
      </c>
    </row>
    <row r="1597" spans="1:19" x14ac:dyDescent="0.3">
      <c r="A1597">
        <v>1596</v>
      </c>
      <c r="B1597" t="s">
        <v>19</v>
      </c>
      <c r="C1597" t="s">
        <v>19</v>
      </c>
      <c r="D1597">
        <v>1596</v>
      </c>
      <c r="E1597" t="s">
        <v>20</v>
      </c>
      <c r="F1597">
        <v>24620</v>
      </c>
      <c r="G1597">
        <v>1596</v>
      </c>
      <c r="H1597">
        <v>115</v>
      </c>
      <c r="I1597" t="str">
        <f t="shared" si="24"/>
        <v>Medium</v>
      </c>
      <c r="J1597" t="s">
        <v>4128</v>
      </c>
      <c r="K1597" t="s">
        <v>4129</v>
      </c>
      <c r="L1597" t="s">
        <v>45</v>
      </c>
      <c r="M1597" t="s">
        <v>46</v>
      </c>
      <c r="N1597" t="s">
        <v>314</v>
      </c>
      <c r="O1597" t="s">
        <v>48</v>
      </c>
      <c r="P1597">
        <v>266.81529999999998</v>
      </c>
      <c r="Q1597">
        <v>13623038</v>
      </c>
      <c r="R1597" t="s">
        <v>151</v>
      </c>
      <c r="S1597">
        <v>1</v>
      </c>
    </row>
    <row r="1598" spans="1:19" x14ac:dyDescent="0.3">
      <c r="A1598">
        <v>1597</v>
      </c>
      <c r="B1598" t="s">
        <v>19</v>
      </c>
      <c r="C1598" t="s">
        <v>19</v>
      </c>
      <c r="D1598">
        <v>1597</v>
      </c>
      <c r="E1598" t="s">
        <v>20</v>
      </c>
      <c r="F1598">
        <v>26211</v>
      </c>
      <c r="G1598">
        <v>1597</v>
      </c>
      <c r="H1598">
        <v>126</v>
      </c>
      <c r="I1598" t="str">
        <f t="shared" si="24"/>
        <v>Medium</v>
      </c>
      <c r="J1598" t="s">
        <v>4130</v>
      </c>
      <c r="K1598" t="s">
        <v>4131</v>
      </c>
      <c r="L1598" t="s">
        <v>943</v>
      </c>
      <c r="M1598" t="s">
        <v>944</v>
      </c>
      <c r="N1598" t="s">
        <v>946</v>
      </c>
      <c r="O1598" t="s">
        <v>946</v>
      </c>
      <c r="P1598">
        <v>266.39400000000001</v>
      </c>
      <c r="Q1598">
        <v>36284000</v>
      </c>
      <c r="R1598" t="s">
        <v>121</v>
      </c>
      <c r="S1598">
        <v>1</v>
      </c>
    </row>
    <row r="1599" spans="1:19" x14ac:dyDescent="0.3">
      <c r="A1599">
        <v>1598</v>
      </c>
      <c r="B1599" t="s">
        <v>19</v>
      </c>
      <c r="C1599" t="s">
        <v>19</v>
      </c>
      <c r="D1599">
        <v>1598</v>
      </c>
      <c r="E1599" t="s">
        <v>20</v>
      </c>
      <c r="F1599">
        <v>25396</v>
      </c>
      <c r="G1599">
        <v>1598</v>
      </c>
      <c r="H1599">
        <v>88</v>
      </c>
      <c r="I1599" t="str">
        <f t="shared" si="24"/>
        <v>Medium</v>
      </c>
      <c r="J1599" t="s">
        <v>4132</v>
      </c>
      <c r="K1599" t="s">
        <v>4133</v>
      </c>
      <c r="L1599" t="s">
        <v>185</v>
      </c>
      <c r="M1599" t="s">
        <v>186</v>
      </c>
      <c r="N1599" t="s">
        <v>185</v>
      </c>
      <c r="O1599" t="s">
        <v>179</v>
      </c>
      <c r="P1599">
        <v>266.30529999999999</v>
      </c>
      <c r="Q1599">
        <v>18567366</v>
      </c>
      <c r="R1599" t="s">
        <v>37</v>
      </c>
      <c r="S1599">
        <v>1</v>
      </c>
    </row>
    <row r="1600" spans="1:19" x14ac:dyDescent="0.3">
      <c r="A1600">
        <v>1599</v>
      </c>
      <c r="B1600" t="s">
        <v>19</v>
      </c>
      <c r="C1600" t="s">
        <v>19</v>
      </c>
      <c r="D1600">
        <v>1599</v>
      </c>
      <c r="E1600" t="s">
        <v>20</v>
      </c>
      <c r="F1600">
        <v>26512</v>
      </c>
      <c r="G1600">
        <v>1599</v>
      </c>
      <c r="H1600">
        <v>10</v>
      </c>
      <c r="I1600" t="str">
        <f t="shared" si="24"/>
        <v>Small</v>
      </c>
      <c r="J1600" t="s">
        <v>4134</v>
      </c>
      <c r="K1600" t="s">
        <v>4135</v>
      </c>
      <c r="L1600" t="s">
        <v>185</v>
      </c>
      <c r="M1600" t="s">
        <v>186</v>
      </c>
      <c r="N1600" t="s">
        <v>2796</v>
      </c>
      <c r="O1600" t="s">
        <v>4136</v>
      </c>
      <c r="P1600">
        <v>266.06330000000003</v>
      </c>
      <c r="Q1600">
        <v>2209170</v>
      </c>
      <c r="R1600" t="s">
        <v>243</v>
      </c>
      <c r="S1600">
        <v>1</v>
      </c>
    </row>
    <row r="1601" spans="1:19" x14ac:dyDescent="0.3">
      <c r="A1601">
        <v>1600</v>
      </c>
      <c r="B1601" t="s">
        <v>19</v>
      </c>
      <c r="C1601" t="s">
        <v>19</v>
      </c>
      <c r="D1601">
        <v>1600</v>
      </c>
      <c r="E1601" t="s">
        <v>20</v>
      </c>
      <c r="F1601">
        <v>1337</v>
      </c>
      <c r="G1601">
        <v>1600</v>
      </c>
      <c r="H1601">
        <v>457</v>
      </c>
      <c r="I1601" t="str">
        <f t="shared" si="24"/>
        <v>Large</v>
      </c>
      <c r="J1601" t="s">
        <v>4137</v>
      </c>
      <c r="K1601" t="s">
        <v>4138</v>
      </c>
      <c r="L1601" t="s">
        <v>731</v>
      </c>
      <c r="M1601" t="s">
        <v>732</v>
      </c>
      <c r="N1601" t="s">
        <v>734</v>
      </c>
      <c r="O1601" t="s">
        <v>734</v>
      </c>
      <c r="P1601">
        <v>266.01749999999998</v>
      </c>
      <c r="Q1601">
        <v>51836106</v>
      </c>
      <c r="R1601" t="s">
        <v>42</v>
      </c>
      <c r="S1601">
        <v>7</v>
      </c>
    </row>
    <row r="1602" spans="1:19" x14ac:dyDescent="0.3">
      <c r="A1602">
        <v>1601</v>
      </c>
      <c r="B1602" t="s">
        <v>19</v>
      </c>
      <c r="C1602" t="s">
        <v>19</v>
      </c>
      <c r="D1602">
        <v>1601</v>
      </c>
      <c r="E1602" t="s">
        <v>20</v>
      </c>
      <c r="F1602">
        <v>23715</v>
      </c>
      <c r="G1602">
        <v>1601</v>
      </c>
      <c r="H1602">
        <v>137</v>
      </c>
      <c r="I1602" t="str">
        <f t="shared" si="24"/>
        <v>Medium</v>
      </c>
      <c r="J1602" t="s">
        <v>4139</v>
      </c>
      <c r="K1602" t="s">
        <v>4140</v>
      </c>
      <c r="L1602" t="s">
        <v>33</v>
      </c>
      <c r="M1602" t="s">
        <v>34</v>
      </c>
      <c r="N1602" t="s">
        <v>692</v>
      </c>
      <c r="O1602" t="s">
        <v>36</v>
      </c>
      <c r="P1602">
        <v>265.89080000000001</v>
      </c>
      <c r="Q1602">
        <v>79816792</v>
      </c>
      <c r="R1602" t="s">
        <v>144</v>
      </c>
      <c r="S1602">
        <v>2</v>
      </c>
    </row>
    <row r="1603" spans="1:19" x14ac:dyDescent="0.3">
      <c r="A1603">
        <v>1602</v>
      </c>
      <c r="B1603" t="s">
        <v>19</v>
      </c>
      <c r="C1603" t="s">
        <v>19</v>
      </c>
      <c r="D1603">
        <v>1602</v>
      </c>
      <c r="E1603" t="s">
        <v>20</v>
      </c>
      <c r="F1603">
        <v>23188</v>
      </c>
      <c r="G1603">
        <v>1602</v>
      </c>
      <c r="H1603">
        <v>403</v>
      </c>
      <c r="I1603" t="str">
        <f t="shared" ref="I1603:I1666" si="25">IF(H1603&lt;=50,"Small",IF(H1603&lt;=200,"Medium",IF(H1603&lt;=500,"Large","Enterprise")))</f>
        <v>Large</v>
      </c>
      <c r="J1603" t="s">
        <v>4141</v>
      </c>
      <c r="K1603" t="s">
        <v>4142</v>
      </c>
      <c r="L1603" t="s">
        <v>246</v>
      </c>
      <c r="M1603" t="s">
        <v>247</v>
      </c>
      <c r="N1603" t="s">
        <v>599</v>
      </c>
      <c r="O1603" t="s">
        <v>600</v>
      </c>
      <c r="P1603">
        <v>265.73820000000001</v>
      </c>
      <c r="Q1603">
        <v>8708322</v>
      </c>
      <c r="R1603" t="s">
        <v>61</v>
      </c>
      <c r="S1603">
        <v>2</v>
      </c>
    </row>
    <row r="1604" spans="1:19" x14ac:dyDescent="0.3">
      <c r="A1604">
        <v>1603</v>
      </c>
      <c r="B1604" t="s">
        <v>19</v>
      </c>
      <c r="C1604" t="s">
        <v>19</v>
      </c>
      <c r="D1604">
        <v>1603</v>
      </c>
      <c r="E1604" t="s">
        <v>20</v>
      </c>
      <c r="F1604">
        <v>18032</v>
      </c>
      <c r="G1604">
        <v>1603</v>
      </c>
      <c r="H1604">
        <v>837</v>
      </c>
      <c r="I1604" t="str">
        <f t="shared" si="25"/>
        <v>Enterprise</v>
      </c>
      <c r="J1604" t="s">
        <v>4143</v>
      </c>
      <c r="K1604" t="s">
        <v>4144</v>
      </c>
      <c r="L1604" t="s">
        <v>131</v>
      </c>
      <c r="M1604" t="s">
        <v>132</v>
      </c>
      <c r="N1604" t="s">
        <v>4145</v>
      </c>
      <c r="O1604" t="s">
        <v>143</v>
      </c>
      <c r="P1604">
        <v>265.48390000000001</v>
      </c>
      <c r="Q1604">
        <v>177504226</v>
      </c>
      <c r="R1604" t="s">
        <v>61</v>
      </c>
      <c r="S1604">
        <v>5</v>
      </c>
    </row>
    <row r="1605" spans="1:19" x14ac:dyDescent="0.3">
      <c r="A1605">
        <v>1604</v>
      </c>
      <c r="B1605" t="s">
        <v>19</v>
      </c>
      <c r="C1605" t="s">
        <v>19</v>
      </c>
      <c r="D1605">
        <v>1604</v>
      </c>
      <c r="E1605" t="s">
        <v>20</v>
      </c>
      <c r="F1605">
        <v>25528</v>
      </c>
      <c r="G1605">
        <v>1604</v>
      </c>
      <c r="H1605">
        <v>180</v>
      </c>
      <c r="I1605" t="str">
        <f t="shared" si="25"/>
        <v>Medium</v>
      </c>
      <c r="J1605" t="s">
        <v>4146</v>
      </c>
      <c r="K1605" t="s">
        <v>4147</v>
      </c>
      <c r="L1605" t="s">
        <v>360</v>
      </c>
      <c r="M1605" t="s">
        <v>361</v>
      </c>
      <c r="N1605" t="s">
        <v>4148</v>
      </c>
      <c r="O1605" t="s">
        <v>362</v>
      </c>
      <c r="P1605">
        <v>265.41520000000003</v>
      </c>
      <c r="Q1605">
        <v>3347463</v>
      </c>
      <c r="R1605" t="s">
        <v>243</v>
      </c>
      <c r="S1605">
        <v>1</v>
      </c>
    </row>
    <row r="1606" spans="1:19" x14ac:dyDescent="0.3">
      <c r="A1606">
        <v>1605</v>
      </c>
      <c r="B1606" t="s">
        <v>19</v>
      </c>
      <c r="C1606" t="s">
        <v>19</v>
      </c>
      <c r="D1606">
        <v>1605</v>
      </c>
      <c r="E1606" t="s">
        <v>20</v>
      </c>
      <c r="F1606">
        <v>23652</v>
      </c>
      <c r="G1606">
        <v>1605</v>
      </c>
      <c r="H1606">
        <v>10</v>
      </c>
      <c r="I1606" t="str">
        <f t="shared" si="25"/>
        <v>Small</v>
      </c>
      <c r="J1606" t="s">
        <v>4149</v>
      </c>
      <c r="K1606" t="s">
        <v>4150</v>
      </c>
      <c r="L1606" t="s">
        <v>23</v>
      </c>
      <c r="M1606" t="s">
        <v>24</v>
      </c>
      <c r="N1606" t="s">
        <v>4151</v>
      </c>
      <c r="O1606" t="s">
        <v>26</v>
      </c>
      <c r="P1606">
        <v>265.11200000000002</v>
      </c>
      <c r="Q1606">
        <v>2613326</v>
      </c>
      <c r="R1606" t="s">
        <v>27</v>
      </c>
      <c r="S1606">
        <v>2</v>
      </c>
    </row>
    <row r="1607" spans="1:19" x14ac:dyDescent="0.3">
      <c r="A1607">
        <v>1606</v>
      </c>
      <c r="B1607" t="s">
        <v>19</v>
      </c>
      <c r="C1607" t="s">
        <v>19</v>
      </c>
      <c r="D1607">
        <v>1606</v>
      </c>
      <c r="E1607" t="s">
        <v>20</v>
      </c>
      <c r="F1607">
        <v>26310</v>
      </c>
      <c r="G1607">
        <v>1606</v>
      </c>
      <c r="H1607">
        <v>7</v>
      </c>
      <c r="I1607" t="str">
        <f t="shared" si="25"/>
        <v>Small</v>
      </c>
      <c r="J1607" t="s">
        <v>4152</v>
      </c>
      <c r="K1607" t="s">
        <v>4153</v>
      </c>
      <c r="L1607" t="s">
        <v>185</v>
      </c>
      <c r="M1607" t="s">
        <v>186</v>
      </c>
      <c r="N1607" t="s">
        <v>827</v>
      </c>
      <c r="O1607" t="s">
        <v>179</v>
      </c>
      <c r="P1607">
        <v>265.0575</v>
      </c>
      <c r="Q1607">
        <v>4170588</v>
      </c>
      <c r="R1607" t="s">
        <v>37</v>
      </c>
      <c r="S1607">
        <v>1</v>
      </c>
    </row>
    <row r="1608" spans="1:19" x14ac:dyDescent="0.3">
      <c r="A1608">
        <v>1607</v>
      </c>
      <c r="B1608" t="s">
        <v>19</v>
      </c>
      <c r="C1608" t="s">
        <v>19</v>
      </c>
      <c r="D1608">
        <v>1607</v>
      </c>
      <c r="E1608" t="s">
        <v>20</v>
      </c>
      <c r="F1608">
        <v>23823</v>
      </c>
      <c r="G1608">
        <v>1607</v>
      </c>
      <c r="H1608">
        <v>6</v>
      </c>
      <c r="I1608" t="str">
        <f t="shared" si="25"/>
        <v>Small</v>
      </c>
      <c r="J1608" t="s">
        <v>4154</v>
      </c>
      <c r="K1608" t="s">
        <v>4155</v>
      </c>
      <c r="L1608" t="s">
        <v>109</v>
      </c>
      <c r="M1608" t="s">
        <v>110</v>
      </c>
      <c r="N1608" t="s">
        <v>111</v>
      </c>
      <c r="O1608" t="s">
        <v>112</v>
      </c>
      <c r="P1608">
        <v>265.03190000000001</v>
      </c>
      <c r="Q1608">
        <v>5582170</v>
      </c>
      <c r="R1608" t="s">
        <v>243</v>
      </c>
      <c r="S1608">
        <v>2</v>
      </c>
    </row>
    <row r="1609" spans="1:19" x14ac:dyDescent="0.3">
      <c r="A1609">
        <v>1608</v>
      </c>
      <c r="B1609" t="s">
        <v>19</v>
      </c>
      <c r="C1609" t="s">
        <v>19</v>
      </c>
      <c r="D1609">
        <v>1608</v>
      </c>
      <c r="E1609" t="s">
        <v>20</v>
      </c>
      <c r="F1609">
        <v>21124</v>
      </c>
      <c r="G1609">
        <v>1608</v>
      </c>
      <c r="H1609">
        <v>49</v>
      </c>
      <c r="I1609" t="str">
        <f t="shared" si="25"/>
        <v>Small</v>
      </c>
      <c r="J1609" t="s">
        <v>4156</v>
      </c>
      <c r="K1609" t="s">
        <v>4157</v>
      </c>
      <c r="L1609" t="s">
        <v>23</v>
      </c>
      <c r="M1609" t="s">
        <v>24</v>
      </c>
      <c r="N1609" t="s">
        <v>159</v>
      </c>
      <c r="O1609" t="s">
        <v>26</v>
      </c>
      <c r="P1609">
        <v>264.8809</v>
      </c>
      <c r="Q1609">
        <v>16729309</v>
      </c>
      <c r="R1609" t="s">
        <v>516</v>
      </c>
      <c r="S1609">
        <v>3</v>
      </c>
    </row>
    <row r="1610" spans="1:19" x14ac:dyDescent="0.3">
      <c r="A1610">
        <v>1609</v>
      </c>
      <c r="B1610" t="s">
        <v>19</v>
      </c>
      <c r="C1610" t="s">
        <v>19</v>
      </c>
      <c r="D1610">
        <v>1609</v>
      </c>
      <c r="E1610" t="s">
        <v>20</v>
      </c>
      <c r="F1610">
        <v>21218</v>
      </c>
      <c r="G1610">
        <v>1609</v>
      </c>
      <c r="H1610">
        <v>70</v>
      </c>
      <c r="I1610" t="str">
        <f t="shared" si="25"/>
        <v>Medium</v>
      </c>
      <c r="J1610" t="s">
        <v>4158</v>
      </c>
      <c r="K1610" t="s">
        <v>4159</v>
      </c>
      <c r="L1610" t="s">
        <v>185</v>
      </c>
      <c r="M1610" t="s">
        <v>186</v>
      </c>
      <c r="N1610" t="s">
        <v>4160</v>
      </c>
      <c r="O1610" t="s">
        <v>179</v>
      </c>
      <c r="P1610">
        <v>264.81439999999998</v>
      </c>
      <c r="Q1610">
        <v>9434464</v>
      </c>
      <c r="R1610" t="s">
        <v>151</v>
      </c>
      <c r="S1610">
        <v>3</v>
      </c>
    </row>
    <row r="1611" spans="1:19" x14ac:dyDescent="0.3">
      <c r="A1611">
        <v>1610</v>
      </c>
      <c r="B1611" t="s">
        <v>19</v>
      </c>
      <c r="C1611" t="s">
        <v>19</v>
      </c>
      <c r="D1611">
        <v>1610</v>
      </c>
      <c r="E1611" t="s">
        <v>20</v>
      </c>
      <c r="F1611">
        <v>23062</v>
      </c>
      <c r="G1611">
        <v>1610</v>
      </c>
      <c r="H1611">
        <v>130</v>
      </c>
      <c r="I1611" t="str">
        <f t="shared" si="25"/>
        <v>Medium</v>
      </c>
      <c r="J1611" t="s">
        <v>4161</v>
      </c>
      <c r="K1611" t="s">
        <v>4162</v>
      </c>
      <c r="L1611" t="s">
        <v>131</v>
      </c>
      <c r="M1611" t="s">
        <v>132</v>
      </c>
      <c r="N1611" t="s">
        <v>294</v>
      </c>
      <c r="O1611" t="s">
        <v>143</v>
      </c>
      <c r="P1611">
        <v>264.709</v>
      </c>
      <c r="Q1611">
        <v>14288805</v>
      </c>
      <c r="R1611" t="s">
        <v>144</v>
      </c>
      <c r="S1611">
        <v>2</v>
      </c>
    </row>
    <row r="1612" spans="1:19" x14ac:dyDescent="0.3">
      <c r="A1612">
        <v>1611</v>
      </c>
      <c r="B1612" t="s">
        <v>19</v>
      </c>
      <c r="C1612" t="s">
        <v>19</v>
      </c>
      <c r="D1612">
        <v>1611</v>
      </c>
      <c r="E1612" t="s">
        <v>20</v>
      </c>
      <c r="F1612">
        <v>21146</v>
      </c>
      <c r="G1612">
        <v>1611</v>
      </c>
      <c r="H1612">
        <v>93</v>
      </c>
      <c r="I1612" t="str">
        <f t="shared" si="25"/>
        <v>Medium</v>
      </c>
      <c r="J1612" t="s">
        <v>4163</v>
      </c>
      <c r="K1612" t="s">
        <v>4164</v>
      </c>
      <c r="L1612" t="s">
        <v>33</v>
      </c>
      <c r="M1612" t="s">
        <v>34</v>
      </c>
      <c r="N1612" t="s">
        <v>463</v>
      </c>
      <c r="O1612" t="s">
        <v>36</v>
      </c>
      <c r="P1612">
        <v>264.63150000000002</v>
      </c>
      <c r="Q1612">
        <v>19196785</v>
      </c>
      <c r="R1612" t="s">
        <v>151</v>
      </c>
      <c r="S1612">
        <v>3</v>
      </c>
    </row>
    <row r="1613" spans="1:19" x14ac:dyDescent="0.3">
      <c r="A1613">
        <v>1612</v>
      </c>
      <c r="B1613" t="s">
        <v>19</v>
      </c>
      <c r="C1613" t="s">
        <v>19</v>
      </c>
      <c r="D1613">
        <v>1612</v>
      </c>
      <c r="E1613" t="s">
        <v>20</v>
      </c>
      <c r="F1613">
        <v>18215</v>
      </c>
      <c r="G1613">
        <v>1612</v>
      </c>
      <c r="H1613">
        <v>65</v>
      </c>
      <c r="I1613" t="str">
        <f t="shared" si="25"/>
        <v>Medium</v>
      </c>
      <c r="J1613" t="s">
        <v>4165</v>
      </c>
      <c r="K1613" t="s">
        <v>4166</v>
      </c>
      <c r="L1613" t="s">
        <v>906</v>
      </c>
      <c r="M1613" t="s">
        <v>907</v>
      </c>
      <c r="N1613" t="s">
        <v>1920</v>
      </c>
      <c r="O1613" t="s">
        <v>1921</v>
      </c>
      <c r="P1613">
        <v>264.59359999999998</v>
      </c>
      <c r="Q1613">
        <v>95341336</v>
      </c>
      <c r="R1613" t="s">
        <v>61</v>
      </c>
      <c r="S1613">
        <v>5</v>
      </c>
    </row>
    <row r="1614" spans="1:19" x14ac:dyDescent="0.3">
      <c r="A1614">
        <v>1613</v>
      </c>
      <c r="B1614" t="s">
        <v>19</v>
      </c>
      <c r="C1614" t="s">
        <v>19</v>
      </c>
      <c r="D1614">
        <v>1613</v>
      </c>
      <c r="E1614" t="s">
        <v>20</v>
      </c>
      <c r="F1614">
        <v>25426</v>
      </c>
      <c r="G1614">
        <v>1613</v>
      </c>
      <c r="H1614">
        <v>23</v>
      </c>
      <c r="I1614" t="str">
        <f t="shared" si="25"/>
        <v>Small</v>
      </c>
      <c r="J1614" t="s">
        <v>4167</v>
      </c>
      <c r="K1614" t="s">
        <v>4168</v>
      </c>
      <c r="L1614" t="s">
        <v>1032</v>
      </c>
      <c r="M1614" t="s">
        <v>1033</v>
      </c>
      <c r="N1614" t="s">
        <v>1034</v>
      </c>
      <c r="O1614" t="s">
        <v>1035</v>
      </c>
      <c r="P1614">
        <v>264.45800000000003</v>
      </c>
      <c r="Q1614">
        <v>2059738</v>
      </c>
      <c r="R1614" t="s">
        <v>182</v>
      </c>
      <c r="S1614">
        <v>1</v>
      </c>
    </row>
    <row r="1615" spans="1:19" x14ac:dyDescent="0.3">
      <c r="A1615">
        <v>1614</v>
      </c>
      <c r="B1615" t="s">
        <v>19</v>
      </c>
      <c r="C1615" t="s">
        <v>19</v>
      </c>
      <c r="D1615">
        <v>1614</v>
      </c>
      <c r="E1615" t="s">
        <v>20</v>
      </c>
      <c r="F1615">
        <v>25963</v>
      </c>
      <c r="G1615">
        <v>1614</v>
      </c>
      <c r="H1615">
        <v>5</v>
      </c>
      <c r="I1615" t="str">
        <f t="shared" si="25"/>
        <v>Small</v>
      </c>
      <c r="J1615" t="s">
        <v>4169</v>
      </c>
      <c r="K1615" t="s">
        <v>4170</v>
      </c>
      <c r="L1615" t="s">
        <v>83</v>
      </c>
      <c r="M1615" t="s">
        <v>84</v>
      </c>
      <c r="N1615" t="s">
        <v>4171</v>
      </c>
      <c r="O1615" t="s">
        <v>609</v>
      </c>
      <c r="P1615">
        <v>264.1782</v>
      </c>
      <c r="Q1615">
        <v>2008257</v>
      </c>
      <c r="R1615" t="s">
        <v>182</v>
      </c>
      <c r="S1615">
        <v>1</v>
      </c>
    </row>
    <row r="1616" spans="1:19" x14ac:dyDescent="0.3">
      <c r="A1616">
        <v>1615</v>
      </c>
      <c r="B1616" t="s">
        <v>19</v>
      </c>
      <c r="C1616" t="s">
        <v>19</v>
      </c>
      <c r="D1616">
        <v>1615</v>
      </c>
      <c r="E1616" t="s">
        <v>20</v>
      </c>
      <c r="F1616">
        <v>26367</v>
      </c>
      <c r="G1616">
        <v>1615</v>
      </c>
      <c r="H1616">
        <v>24</v>
      </c>
      <c r="I1616" t="str">
        <f t="shared" si="25"/>
        <v>Small</v>
      </c>
      <c r="J1616" t="s">
        <v>4172</v>
      </c>
      <c r="K1616" t="s">
        <v>4173</v>
      </c>
      <c r="L1616" t="s">
        <v>23</v>
      </c>
      <c r="M1616" t="s">
        <v>24</v>
      </c>
      <c r="N1616" t="s">
        <v>277</v>
      </c>
      <c r="O1616" t="s">
        <v>277</v>
      </c>
      <c r="P1616">
        <v>263.7869</v>
      </c>
      <c r="Q1616">
        <v>2196720</v>
      </c>
      <c r="R1616" t="s">
        <v>151</v>
      </c>
      <c r="S1616">
        <v>1</v>
      </c>
    </row>
    <row r="1617" spans="1:19" x14ac:dyDescent="0.3">
      <c r="A1617">
        <v>1616</v>
      </c>
      <c r="B1617" t="s">
        <v>19</v>
      </c>
      <c r="C1617" t="s">
        <v>19</v>
      </c>
      <c r="D1617">
        <v>1616</v>
      </c>
      <c r="E1617" t="s">
        <v>20</v>
      </c>
      <c r="F1617">
        <v>26312</v>
      </c>
      <c r="G1617">
        <v>1616</v>
      </c>
      <c r="H1617">
        <v>40</v>
      </c>
      <c r="I1617" t="str">
        <f t="shared" si="25"/>
        <v>Small</v>
      </c>
      <c r="J1617" t="s">
        <v>4174</v>
      </c>
      <c r="K1617" t="s">
        <v>4175</v>
      </c>
      <c r="L1617" t="s">
        <v>309</v>
      </c>
      <c r="M1617" t="s">
        <v>310</v>
      </c>
      <c r="N1617" t="s">
        <v>311</v>
      </c>
      <c r="O1617" t="s">
        <v>36</v>
      </c>
      <c r="P1617">
        <v>263.58109999999999</v>
      </c>
      <c r="Q1617">
        <v>9071000</v>
      </c>
      <c r="R1617" t="s">
        <v>56</v>
      </c>
      <c r="S1617">
        <v>1</v>
      </c>
    </row>
    <row r="1618" spans="1:19" x14ac:dyDescent="0.3">
      <c r="A1618">
        <v>1617</v>
      </c>
      <c r="B1618" t="s">
        <v>19</v>
      </c>
      <c r="C1618" t="s">
        <v>19</v>
      </c>
      <c r="D1618">
        <v>1617</v>
      </c>
      <c r="E1618" t="s">
        <v>20</v>
      </c>
      <c r="F1618">
        <v>21911</v>
      </c>
      <c r="G1618">
        <v>1617</v>
      </c>
      <c r="H1618">
        <v>24</v>
      </c>
      <c r="I1618" t="str">
        <f t="shared" si="25"/>
        <v>Small</v>
      </c>
      <c r="J1618" t="s">
        <v>4176</v>
      </c>
      <c r="K1618" t="s">
        <v>4177</v>
      </c>
      <c r="L1618" t="s">
        <v>77</v>
      </c>
      <c r="M1618" t="s">
        <v>78</v>
      </c>
      <c r="N1618" t="s">
        <v>472</v>
      </c>
      <c r="O1618" t="s">
        <v>472</v>
      </c>
      <c r="P1618">
        <v>263.4751</v>
      </c>
      <c r="Q1618">
        <v>20917387</v>
      </c>
      <c r="R1618" t="s">
        <v>262</v>
      </c>
      <c r="S1618">
        <v>3</v>
      </c>
    </row>
    <row r="1619" spans="1:19" x14ac:dyDescent="0.3">
      <c r="A1619">
        <v>1618</v>
      </c>
      <c r="B1619" t="s">
        <v>19</v>
      </c>
      <c r="C1619" t="s">
        <v>19</v>
      </c>
      <c r="D1619">
        <v>1618</v>
      </c>
      <c r="E1619" t="s">
        <v>20</v>
      </c>
      <c r="F1619">
        <v>20053</v>
      </c>
      <c r="G1619">
        <v>1618</v>
      </c>
      <c r="H1619">
        <v>42</v>
      </c>
      <c r="I1619" t="str">
        <f t="shared" si="25"/>
        <v>Small</v>
      </c>
      <c r="J1619" t="s">
        <v>4178</v>
      </c>
      <c r="K1619" t="s">
        <v>4179</v>
      </c>
      <c r="L1619" t="s">
        <v>189</v>
      </c>
      <c r="M1619" t="s">
        <v>190</v>
      </c>
      <c r="N1619" t="s">
        <v>4180</v>
      </c>
      <c r="O1619" t="s">
        <v>192</v>
      </c>
      <c r="P1619">
        <v>263.45080000000002</v>
      </c>
      <c r="Q1619">
        <v>30333682</v>
      </c>
      <c r="R1619" t="s">
        <v>182</v>
      </c>
      <c r="S1619">
        <v>4</v>
      </c>
    </row>
    <row r="1620" spans="1:19" x14ac:dyDescent="0.3">
      <c r="A1620">
        <v>1619</v>
      </c>
      <c r="B1620" t="s">
        <v>19</v>
      </c>
      <c r="C1620" t="s">
        <v>19</v>
      </c>
      <c r="D1620">
        <v>1619</v>
      </c>
      <c r="E1620" t="s">
        <v>20</v>
      </c>
      <c r="F1620">
        <v>25584</v>
      </c>
      <c r="G1620">
        <v>1619</v>
      </c>
      <c r="H1620">
        <v>23</v>
      </c>
      <c r="I1620" t="str">
        <f t="shared" si="25"/>
        <v>Small</v>
      </c>
      <c r="J1620" t="s">
        <v>4181</v>
      </c>
      <c r="K1620" t="s">
        <v>4182</v>
      </c>
      <c r="L1620" t="s">
        <v>33</v>
      </c>
      <c r="M1620" t="s">
        <v>34</v>
      </c>
      <c r="N1620" t="s">
        <v>1552</v>
      </c>
      <c r="O1620" t="s">
        <v>36</v>
      </c>
      <c r="P1620">
        <v>263.34710000000001</v>
      </c>
      <c r="Q1620">
        <v>4032135</v>
      </c>
      <c r="R1620" t="s">
        <v>144</v>
      </c>
      <c r="S1620">
        <v>1</v>
      </c>
    </row>
    <row r="1621" spans="1:19" x14ac:dyDescent="0.3">
      <c r="A1621">
        <v>1620</v>
      </c>
      <c r="B1621" t="s">
        <v>19</v>
      </c>
      <c r="C1621" t="s">
        <v>19</v>
      </c>
      <c r="D1621">
        <v>1620</v>
      </c>
      <c r="E1621" t="s">
        <v>20</v>
      </c>
      <c r="F1621">
        <v>26432</v>
      </c>
      <c r="G1621">
        <v>1620</v>
      </c>
      <c r="H1621">
        <v>300</v>
      </c>
      <c r="I1621" t="str">
        <f t="shared" si="25"/>
        <v>Large</v>
      </c>
      <c r="J1621" t="s">
        <v>4183</v>
      </c>
      <c r="K1621" t="s">
        <v>4184</v>
      </c>
      <c r="L1621" t="s">
        <v>154</v>
      </c>
      <c r="M1621" t="s">
        <v>155</v>
      </c>
      <c r="N1621" t="s">
        <v>4185</v>
      </c>
      <c r="O1621" t="s">
        <v>1549</v>
      </c>
      <c r="P1621">
        <v>262.93450000000001</v>
      </c>
      <c r="Q1621">
        <v>27169400</v>
      </c>
      <c r="R1621" t="s">
        <v>467</v>
      </c>
      <c r="S1621">
        <v>1</v>
      </c>
    </row>
    <row r="1622" spans="1:19" x14ac:dyDescent="0.3">
      <c r="A1622">
        <v>1621</v>
      </c>
      <c r="B1622" t="s">
        <v>19</v>
      </c>
      <c r="C1622" t="s">
        <v>19</v>
      </c>
      <c r="D1622">
        <v>1621</v>
      </c>
      <c r="E1622" t="s">
        <v>20</v>
      </c>
      <c r="F1622">
        <v>25566</v>
      </c>
      <c r="G1622">
        <v>1621</v>
      </c>
      <c r="H1622">
        <v>18</v>
      </c>
      <c r="I1622" t="str">
        <f t="shared" si="25"/>
        <v>Small</v>
      </c>
      <c r="J1622" t="s">
        <v>4186</v>
      </c>
      <c r="K1622" t="s">
        <v>4187</v>
      </c>
      <c r="L1622" t="s">
        <v>83</v>
      </c>
      <c r="M1622" t="s">
        <v>84</v>
      </c>
      <c r="N1622" t="s">
        <v>4188</v>
      </c>
      <c r="O1622" t="s">
        <v>609</v>
      </c>
      <c r="P1622">
        <v>262.64589999999998</v>
      </c>
      <c r="Q1622">
        <v>2004021</v>
      </c>
      <c r="R1622" t="s">
        <v>144</v>
      </c>
      <c r="S1622">
        <v>1</v>
      </c>
    </row>
    <row r="1623" spans="1:19" x14ac:dyDescent="0.3">
      <c r="A1623">
        <v>1622</v>
      </c>
      <c r="B1623" t="s">
        <v>19</v>
      </c>
      <c r="C1623" t="s">
        <v>19</v>
      </c>
      <c r="D1623">
        <v>1622</v>
      </c>
      <c r="E1623" t="s">
        <v>20</v>
      </c>
      <c r="F1623">
        <v>4360</v>
      </c>
      <c r="G1623">
        <v>1622</v>
      </c>
      <c r="H1623">
        <v>205</v>
      </c>
      <c r="I1623" t="str">
        <f t="shared" si="25"/>
        <v>Large</v>
      </c>
      <c r="J1623" t="s">
        <v>4189</v>
      </c>
      <c r="K1623" t="s">
        <v>4190</v>
      </c>
      <c r="L1623" t="s">
        <v>257</v>
      </c>
      <c r="M1623" t="s">
        <v>258</v>
      </c>
      <c r="N1623" t="s">
        <v>1185</v>
      </c>
      <c r="O1623" t="s">
        <v>259</v>
      </c>
      <c r="P1623">
        <v>262.55939999999998</v>
      </c>
      <c r="Q1623">
        <v>21474036</v>
      </c>
      <c r="R1623" t="s">
        <v>144</v>
      </c>
      <c r="S1623">
        <v>4</v>
      </c>
    </row>
    <row r="1624" spans="1:19" x14ac:dyDescent="0.3">
      <c r="A1624">
        <v>1623</v>
      </c>
      <c r="B1624" t="s">
        <v>19</v>
      </c>
      <c r="C1624" t="s">
        <v>19</v>
      </c>
      <c r="D1624">
        <v>1623</v>
      </c>
      <c r="E1624" t="s">
        <v>20</v>
      </c>
      <c r="F1624">
        <v>26620</v>
      </c>
      <c r="G1624">
        <v>1623</v>
      </c>
      <c r="H1624">
        <v>40</v>
      </c>
      <c r="I1624" t="str">
        <f t="shared" si="25"/>
        <v>Small</v>
      </c>
      <c r="J1624" t="s">
        <v>4191</v>
      </c>
      <c r="K1624" t="s">
        <v>4192</v>
      </c>
      <c r="L1624" t="s">
        <v>23</v>
      </c>
      <c r="M1624" t="s">
        <v>24</v>
      </c>
      <c r="N1624" t="s">
        <v>4193</v>
      </c>
      <c r="O1624" t="s">
        <v>4194</v>
      </c>
      <c r="P1624">
        <v>262.46100000000001</v>
      </c>
      <c r="Q1624">
        <v>10382361</v>
      </c>
      <c r="R1624" t="s">
        <v>144</v>
      </c>
      <c r="S1624">
        <v>1</v>
      </c>
    </row>
    <row r="1625" spans="1:19" x14ac:dyDescent="0.3">
      <c r="A1625">
        <v>1624</v>
      </c>
      <c r="B1625" t="s">
        <v>19</v>
      </c>
      <c r="C1625" t="s">
        <v>19</v>
      </c>
      <c r="D1625">
        <v>1624</v>
      </c>
      <c r="E1625" t="s">
        <v>20</v>
      </c>
      <c r="F1625">
        <v>26501</v>
      </c>
      <c r="G1625">
        <v>1624</v>
      </c>
      <c r="H1625">
        <v>67</v>
      </c>
      <c r="I1625" t="str">
        <f t="shared" si="25"/>
        <v>Medium</v>
      </c>
      <c r="J1625" t="s">
        <v>4195</v>
      </c>
      <c r="K1625" t="s">
        <v>4196</v>
      </c>
      <c r="L1625" t="s">
        <v>547</v>
      </c>
      <c r="M1625" t="s">
        <v>548</v>
      </c>
      <c r="N1625" t="s">
        <v>1476</v>
      </c>
      <c r="O1625" t="s">
        <v>549</v>
      </c>
      <c r="P1625">
        <v>262.32139999999998</v>
      </c>
      <c r="Q1625">
        <v>4058000</v>
      </c>
      <c r="R1625" t="s">
        <v>61</v>
      </c>
      <c r="S1625">
        <v>1</v>
      </c>
    </row>
    <row r="1626" spans="1:19" x14ac:dyDescent="0.3">
      <c r="A1626">
        <v>1625</v>
      </c>
      <c r="B1626" t="s">
        <v>19</v>
      </c>
      <c r="C1626" t="s">
        <v>19</v>
      </c>
      <c r="D1626">
        <v>1625</v>
      </c>
      <c r="E1626" t="s">
        <v>20</v>
      </c>
      <c r="F1626">
        <v>21286</v>
      </c>
      <c r="G1626">
        <v>1625</v>
      </c>
      <c r="H1626">
        <v>16</v>
      </c>
      <c r="I1626" t="str">
        <f t="shared" si="25"/>
        <v>Small</v>
      </c>
      <c r="J1626" t="s">
        <v>4197</v>
      </c>
      <c r="K1626" t="s">
        <v>4198</v>
      </c>
      <c r="L1626" t="s">
        <v>95</v>
      </c>
      <c r="M1626" t="s">
        <v>96</v>
      </c>
      <c r="N1626" t="s">
        <v>442</v>
      </c>
      <c r="O1626" t="s">
        <v>150</v>
      </c>
      <c r="P1626">
        <v>262.00189999999998</v>
      </c>
      <c r="Q1626">
        <v>9020690</v>
      </c>
      <c r="R1626" t="s">
        <v>144</v>
      </c>
      <c r="S1626">
        <v>3</v>
      </c>
    </row>
    <row r="1627" spans="1:19" x14ac:dyDescent="0.3">
      <c r="A1627">
        <v>1626</v>
      </c>
      <c r="B1627" t="s">
        <v>19</v>
      </c>
      <c r="C1627" t="s">
        <v>19</v>
      </c>
      <c r="D1627">
        <v>1626</v>
      </c>
      <c r="E1627" t="s">
        <v>20</v>
      </c>
      <c r="F1627">
        <v>26076</v>
      </c>
      <c r="G1627">
        <v>1626</v>
      </c>
      <c r="H1627">
        <v>11</v>
      </c>
      <c r="I1627" t="str">
        <f t="shared" si="25"/>
        <v>Small</v>
      </c>
      <c r="J1627" t="s">
        <v>4199</v>
      </c>
      <c r="K1627" t="s">
        <v>4200</v>
      </c>
      <c r="L1627" t="s">
        <v>64</v>
      </c>
      <c r="M1627" t="s">
        <v>65</v>
      </c>
      <c r="N1627" t="s">
        <v>67</v>
      </c>
      <c r="O1627" t="s">
        <v>67</v>
      </c>
      <c r="P1627">
        <v>261.63639999999998</v>
      </c>
      <c r="Q1627">
        <v>2969686</v>
      </c>
      <c r="R1627" t="s">
        <v>449</v>
      </c>
      <c r="S1627">
        <v>1</v>
      </c>
    </row>
    <row r="1628" spans="1:19" x14ac:dyDescent="0.3">
      <c r="A1628">
        <v>1627</v>
      </c>
      <c r="B1628" t="s">
        <v>19</v>
      </c>
      <c r="C1628" t="s">
        <v>19</v>
      </c>
      <c r="D1628">
        <v>1627</v>
      </c>
      <c r="E1628" t="s">
        <v>20</v>
      </c>
      <c r="F1628">
        <v>20433</v>
      </c>
      <c r="G1628">
        <v>1627</v>
      </c>
      <c r="H1628">
        <v>44</v>
      </c>
      <c r="I1628" t="str">
        <f t="shared" si="25"/>
        <v>Small</v>
      </c>
      <c r="J1628" t="s">
        <v>4201</v>
      </c>
      <c r="K1628" t="s">
        <v>4202</v>
      </c>
      <c r="L1628" t="s">
        <v>64</v>
      </c>
      <c r="M1628" t="s">
        <v>65</v>
      </c>
      <c r="N1628" t="s">
        <v>67</v>
      </c>
      <c r="O1628" t="s">
        <v>67</v>
      </c>
      <c r="P1628">
        <v>261.5804</v>
      </c>
      <c r="Q1628">
        <v>25320844</v>
      </c>
      <c r="R1628" t="s">
        <v>27</v>
      </c>
      <c r="S1628">
        <v>4</v>
      </c>
    </row>
    <row r="1629" spans="1:19" x14ac:dyDescent="0.3">
      <c r="A1629">
        <v>1628</v>
      </c>
      <c r="B1629" t="s">
        <v>19</v>
      </c>
      <c r="C1629" t="s">
        <v>19</v>
      </c>
      <c r="D1629">
        <v>1628</v>
      </c>
      <c r="E1629" t="s">
        <v>20</v>
      </c>
      <c r="F1629">
        <v>25157</v>
      </c>
      <c r="G1629">
        <v>1628</v>
      </c>
      <c r="H1629">
        <v>12</v>
      </c>
      <c r="I1629" t="str">
        <f t="shared" si="25"/>
        <v>Small</v>
      </c>
      <c r="J1629" t="s">
        <v>4203</v>
      </c>
      <c r="K1629" t="s">
        <v>4204</v>
      </c>
      <c r="L1629" t="s">
        <v>185</v>
      </c>
      <c r="M1629" t="s">
        <v>186</v>
      </c>
      <c r="N1629" t="s">
        <v>185</v>
      </c>
      <c r="O1629" t="s">
        <v>179</v>
      </c>
      <c r="P1629">
        <v>261.58429999999998</v>
      </c>
      <c r="Q1629">
        <v>2003900</v>
      </c>
      <c r="R1629" t="s">
        <v>42</v>
      </c>
      <c r="S1629">
        <v>1</v>
      </c>
    </row>
    <row r="1630" spans="1:19" x14ac:dyDescent="0.3">
      <c r="A1630">
        <v>1629</v>
      </c>
      <c r="B1630" t="s">
        <v>19</v>
      </c>
      <c r="C1630" t="s">
        <v>19</v>
      </c>
      <c r="D1630">
        <v>1629</v>
      </c>
      <c r="E1630" t="s">
        <v>20</v>
      </c>
      <c r="F1630">
        <v>21754</v>
      </c>
      <c r="G1630">
        <v>1629</v>
      </c>
      <c r="H1630">
        <v>248</v>
      </c>
      <c r="I1630" t="str">
        <f t="shared" si="25"/>
        <v>Large</v>
      </c>
      <c r="J1630" t="s">
        <v>4205</v>
      </c>
      <c r="K1630" t="s">
        <v>4206</v>
      </c>
      <c r="L1630" t="s">
        <v>33</v>
      </c>
      <c r="M1630" t="s">
        <v>34</v>
      </c>
      <c r="N1630" t="s">
        <v>1077</v>
      </c>
      <c r="O1630" t="s">
        <v>36</v>
      </c>
      <c r="P1630">
        <v>261.50869999999998</v>
      </c>
      <c r="Q1630">
        <v>5274296</v>
      </c>
      <c r="R1630" t="s">
        <v>516</v>
      </c>
      <c r="S1630">
        <v>3</v>
      </c>
    </row>
    <row r="1631" spans="1:19" x14ac:dyDescent="0.3">
      <c r="A1631">
        <v>1630</v>
      </c>
      <c r="B1631" t="s">
        <v>19</v>
      </c>
      <c r="C1631" t="s">
        <v>19</v>
      </c>
      <c r="D1631">
        <v>1630</v>
      </c>
      <c r="E1631" t="s">
        <v>20</v>
      </c>
      <c r="F1631">
        <v>26397</v>
      </c>
      <c r="G1631">
        <v>1630</v>
      </c>
      <c r="H1631">
        <v>55</v>
      </c>
      <c r="I1631" t="str">
        <f t="shared" si="25"/>
        <v>Medium</v>
      </c>
      <c r="J1631" t="s">
        <v>4207</v>
      </c>
      <c r="K1631" t="s">
        <v>4208</v>
      </c>
      <c r="L1631" t="s">
        <v>176</v>
      </c>
      <c r="M1631" t="s">
        <v>177</v>
      </c>
      <c r="N1631" t="s">
        <v>4209</v>
      </c>
      <c r="O1631" t="s">
        <v>460</v>
      </c>
      <c r="P1631">
        <v>261.26369999999997</v>
      </c>
      <c r="Q1631">
        <v>2630000</v>
      </c>
      <c r="R1631" t="s">
        <v>144</v>
      </c>
      <c r="S1631">
        <v>1</v>
      </c>
    </row>
    <row r="1632" spans="1:19" x14ac:dyDescent="0.3">
      <c r="A1632">
        <v>1631</v>
      </c>
      <c r="B1632" t="s">
        <v>19</v>
      </c>
      <c r="C1632" t="s">
        <v>19</v>
      </c>
      <c r="D1632">
        <v>1631</v>
      </c>
      <c r="E1632" t="s">
        <v>20</v>
      </c>
      <c r="F1632">
        <v>21771</v>
      </c>
      <c r="G1632">
        <v>1631</v>
      </c>
      <c r="H1632">
        <v>40</v>
      </c>
      <c r="I1632" t="str">
        <f t="shared" si="25"/>
        <v>Small</v>
      </c>
      <c r="J1632" t="s">
        <v>4210</v>
      </c>
      <c r="K1632" t="s">
        <v>4211</v>
      </c>
      <c r="L1632" t="s">
        <v>246</v>
      </c>
      <c r="M1632" t="s">
        <v>247</v>
      </c>
      <c r="N1632" t="s">
        <v>600</v>
      </c>
      <c r="O1632" t="s">
        <v>600</v>
      </c>
      <c r="P1632">
        <v>260.97980000000001</v>
      </c>
      <c r="Q1632">
        <v>9306161</v>
      </c>
      <c r="R1632" t="s">
        <v>37</v>
      </c>
      <c r="S1632">
        <v>3</v>
      </c>
    </row>
    <row r="1633" spans="1:19" x14ac:dyDescent="0.3">
      <c r="A1633">
        <v>1632</v>
      </c>
      <c r="B1633" t="s">
        <v>19</v>
      </c>
      <c r="C1633" t="s">
        <v>19</v>
      </c>
      <c r="D1633">
        <v>1632</v>
      </c>
      <c r="E1633" t="s">
        <v>20</v>
      </c>
      <c r="F1633">
        <v>23830</v>
      </c>
      <c r="G1633">
        <v>1632</v>
      </c>
      <c r="H1633">
        <v>58</v>
      </c>
      <c r="I1633" t="str">
        <f t="shared" si="25"/>
        <v>Medium</v>
      </c>
      <c r="J1633" t="s">
        <v>4212</v>
      </c>
      <c r="K1633" t="s">
        <v>4213</v>
      </c>
      <c r="L1633" t="s">
        <v>257</v>
      </c>
      <c r="M1633" t="s">
        <v>258</v>
      </c>
      <c r="N1633" t="s">
        <v>4214</v>
      </c>
      <c r="O1633" t="s">
        <v>259</v>
      </c>
      <c r="P1633">
        <v>260.93849999999998</v>
      </c>
      <c r="Q1633">
        <v>128272637</v>
      </c>
      <c r="R1633" t="s">
        <v>262</v>
      </c>
      <c r="S1633">
        <v>2</v>
      </c>
    </row>
    <row r="1634" spans="1:19" x14ac:dyDescent="0.3">
      <c r="A1634">
        <v>1633</v>
      </c>
      <c r="B1634" t="s">
        <v>19</v>
      </c>
      <c r="C1634" t="s">
        <v>19</v>
      </c>
      <c r="D1634">
        <v>1633</v>
      </c>
      <c r="E1634" t="s">
        <v>20</v>
      </c>
      <c r="F1634">
        <v>23378</v>
      </c>
      <c r="G1634">
        <v>1633</v>
      </c>
      <c r="H1634">
        <v>70</v>
      </c>
      <c r="I1634" t="str">
        <f t="shared" si="25"/>
        <v>Medium</v>
      </c>
      <c r="J1634" t="s">
        <v>4215</v>
      </c>
      <c r="K1634" t="s">
        <v>4216</v>
      </c>
      <c r="L1634" t="s">
        <v>257</v>
      </c>
      <c r="M1634" t="s">
        <v>258</v>
      </c>
      <c r="N1634" t="s">
        <v>4217</v>
      </c>
      <c r="O1634" t="s">
        <v>259</v>
      </c>
      <c r="P1634">
        <v>260.91460000000001</v>
      </c>
      <c r="Q1634">
        <v>3006321</v>
      </c>
      <c r="R1634" t="s">
        <v>121</v>
      </c>
      <c r="S1634">
        <v>2</v>
      </c>
    </row>
    <row r="1635" spans="1:19" x14ac:dyDescent="0.3">
      <c r="A1635">
        <v>1634</v>
      </c>
      <c r="B1635" t="s">
        <v>19</v>
      </c>
      <c r="C1635" t="s">
        <v>19</v>
      </c>
      <c r="D1635">
        <v>1634</v>
      </c>
      <c r="E1635" t="s">
        <v>20</v>
      </c>
      <c r="F1635">
        <v>24709</v>
      </c>
      <c r="G1635">
        <v>1634</v>
      </c>
      <c r="H1635">
        <v>146</v>
      </c>
      <c r="I1635" t="str">
        <f t="shared" si="25"/>
        <v>Medium</v>
      </c>
      <c r="J1635" t="s">
        <v>4218</v>
      </c>
      <c r="K1635" t="s">
        <v>4219</v>
      </c>
      <c r="L1635" t="s">
        <v>547</v>
      </c>
      <c r="M1635" t="s">
        <v>548</v>
      </c>
      <c r="N1635" t="s">
        <v>549</v>
      </c>
      <c r="O1635" t="s">
        <v>549</v>
      </c>
      <c r="P1635">
        <v>260.86099999999999</v>
      </c>
      <c r="Q1635">
        <v>11816818</v>
      </c>
      <c r="R1635" t="s">
        <v>144</v>
      </c>
      <c r="S1635">
        <v>1</v>
      </c>
    </row>
    <row r="1636" spans="1:19" x14ac:dyDescent="0.3">
      <c r="A1636">
        <v>1635</v>
      </c>
      <c r="B1636" t="s">
        <v>19</v>
      </c>
      <c r="C1636" t="s">
        <v>19</v>
      </c>
      <c r="D1636">
        <v>1635</v>
      </c>
      <c r="E1636" t="s">
        <v>20</v>
      </c>
      <c r="F1636">
        <v>26583</v>
      </c>
      <c r="G1636">
        <v>1635</v>
      </c>
      <c r="H1636">
        <v>2</v>
      </c>
      <c r="I1636" t="str">
        <f t="shared" si="25"/>
        <v>Small</v>
      </c>
      <c r="J1636" t="s">
        <v>4220</v>
      </c>
      <c r="K1636" t="s">
        <v>4221</v>
      </c>
      <c r="L1636" t="s">
        <v>131</v>
      </c>
      <c r="M1636" t="s">
        <v>132</v>
      </c>
      <c r="N1636" t="s">
        <v>1288</v>
      </c>
      <c r="O1636" t="s">
        <v>143</v>
      </c>
      <c r="P1636">
        <v>260.23590000000002</v>
      </c>
      <c r="Q1636">
        <v>116385000</v>
      </c>
      <c r="R1636" t="s">
        <v>30</v>
      </c>
      <c r="S1636">
        <v>1</v>
      </c>
    </row>
    <row r="1637" spans="1:19" x14ac:dyDescent="0.3">
      <c r="A1637">
        <v>1636</v>
      </c>
      <c r="B1637" t="s">
        <v>19</v>
      </c>
      <c r="C1637" t="s">
        <v>19</v>
      </c>
      <c r="D1637">
        <v>1636</v>
      </c>
      <c r="E1637" t="s">
        <v>20</v>
      </c>
      <c r="F1637">
        <v>23288</v>
      </c>
      <c r="G1637">
        <v>1636</v>
      </c>
      <c r="H1637">
        <v>0</v>
      </c>
      <c r="I1637" t="str">
        <f t="shared" si="25"/>
        <v>Small</v>
      </c>
      <c r="J1637" t="s">
        <v>4222</v>
      </c>
      <c r="K1637" t="s">
        <v>4223</v>
      </c>
      <c r="L1637" t="s">
        <v>360</v>
      </c>
      <c r="M1637" t="s">
        <v>361</v>
      </c>
      <c r="N1637" t="s">
        <v>1623</v>
      </c>
      <c r="O1637" t="s">
        <v>362</v>
      </c>
      <c r="P1637">
        <v>260.23770000000002</v>
      </c>
      <c r="Q1637">
        <v>9429145</v>
      </c>
      <c r="R1637" t="s">
        <v>274</v>
      </c>
      <c r="S1637">
        <v>2</v>
      </c>
    </row>
    <row r="1638" spans="1:19" x14ac:dyDescent="0.3">
      <c r="A1638">
        <v>1637</v>
      </c>
      <c r="B1638" t="s">
        <v>19</v>
      </c>
      <c r="C1638" t="s">
        <v>19</v>
      </c>
      <c r="D1638">
        <v>1637</v>
      </c>
      <c r="E1638" t="s">
        <v>20</v>
      </c>
      <c r="F1638">
        <v>26291</v>
      </c>
      <c r="G1638">
        <v>1637</v>
      </c>
      <c r="H1638">
        <v>12</v>
      </c>
      <c r="I1638" t="str">
        <f t="shared" si="25"/>
        <v>Small</v>
      </c>
      <c r="J1638" t="s">
        <v>4224</v>
      </c>
      <c r="K1638" t="s">
        <v>4225</v>
      </c>
      <c r="L1638" t="s">
        <v>95</v>
      </c>
      <c r="M1638" t="s">
        <v>96</v>
      </c>
      <c r="N1638" t="s">
        <v>4226</v>
      </c>
      <c r="O1638" t="s">
        <v>147</v>
      </c>
      <c r="P1638">
        <v>260.1764</v>
      </c>
      <c r="Q1638">
        <v>2563084</v>
      </c>
      <c r="R1638" t="s">
        <v>37</v>
      </c>
      <c r="S1638">
        <v>1</v>
      </c>
    </row>
    <row r="1639" spans="1:19" x14ac:dyDescent="0.3">
      <c r="A1639">
        <v>1638</v>
      </c>
      <c r="B1639" t="s">
        <v>19</v>
      </c>
      <c r="C1639" t="s">
        <v>19</v>
      </c>
      <c r="D1639">
        <v>1638</v>
      </c>
      <c r="E1639" t="s">
        <v>20</v>
      </c>
      <c r="F1639">
        <v>25904</v>
      </c>
      <c r="G1639">
        <v>1638</v>
      </c>
      <c r="H1639">
        <v>73</v>
      </c>
      <c r="I1639" t="str">
        <f t="shared" si="25"/>
        <v>Medium</v>
      </c>
      <c r="J1639" t="s">
        <v>4227</v>
      </c>
      <c r="K1639" t="s">
        <v>4228</v>
      </c>
      <c r="L1639" t="s">
        <v>23</v>
      </c>
      <c r="M1639" t="s">
        <v>24</v>
      </c>
      <c r="N1639" t="s">
        <v>60</v>
      </c>
      <c r="O1639" t="s">
        <v>60</v>
      </c>
      <c r="P1639">
        <v>259.81</v>
      </c>
      <c r="Q1639">
        <v>14396000</v>
      </c>
      <c r="R1639" t="s">
        <v>478</v>
      </c>
      <c r="S1639">
        <v>1</v>
      </c>
    </row>
    <row r="1640" spans="1:19" x14ac:dyDescent="0.3">
      <c r="A1640">
        <v>1639</v>
      </c>
      <c r="B1640" t="s">
        <v>19</v>
      </c>
      <c r="C1640" t="s">
        <v>19</v>
      </c>
      <c r="D1640">
        <v>1639</v>
      </c>
      <c r="E1640" t="s">
        <v>20</v>
      </c>
      <c r="F1640">
        <v>23126</v>
      </c>
      <c r="G1640">
        <v>1639</v>
      </c>
      <c r="H1640">
        <v>95</v>
      </c>
      <c r="I1640" t="str">
        <f t="shared" si="25"/>
        <v>Medium</v>
      </c>
      <c r="J1640" t="s">
        <v>4229</v>
      </c>
      <c r="K1640" t="s">
        <v>4230</v>
      </c>
      <c r="L1640" t="s">
        <v>176</v>
      </c>
      <c r="M1640" t="s">
        <v>177</v>
      </c>
      <c r="N1640" t="s">
        <v>4231</v>
      </c>
      <c r="O1640" t="s">
        <v>298</v>
      </c>
      <c r="P1640">
        <v>259.75080000000003</v>
      </c>
      <c r="Q1640">
        <v>5658862</v>
      </c>
      <c r="R1640" t="s">
        <v>449</v>
      </c>
      <c r="S1640">
        <v>2</v>
      </c>
    </row>
    <row r="1641" spans="1:19" x14ac:dyDescent="0.3">
      <c r="A1641">
        <v>1640</v>
      </c>
      <c r="B1641" t="s">
        <v>19</v>
      </c>
      <c r="C1641" t="s">
        <v>19</v>
      </c>
      <c r="D1641">
        <v>1640</v>
      </c>
      <c r="E1641" t="s">
        <v>20</v>
      </c>
      <c r="F1641">
        <v>26449</v>
      </c>
      <c r="G1641">
        <v>1640</v>
      </c>
      <c r="H1641">
        <v>17</v>
      </c>
      <c r="I1641" t="str">
        <f t="shared" si="25"/>
        <v>Small</v>
      </c>
      <c r="J1641" t="s">
        <v>4232</v>
      </c>
      <c r="K1641" t="s">
        <v>4233</v>
      </c>
      <c r="L1641" t="s">
        <v>23</v>
      </c>
      <c r="M1641" t="s">
        <v>24</v>
      </c>
      <c r="N1641" t="s">
        <v>2625</v>
      </c>
      <c r="O1641" t="s">
        <v>436</v>
      </c>
      <c r="P1641">
        <v>259.13659999999999</v>
      </c>
      <c r="Q1641">
        <v>3136347</v>
      </c>
      <c r="R1641" t="s">
        <v>42</v>
      </c>
      <c r="S1641">
        <v>1</v>
      </c>
    </row>
    <row r="1642" spans="1:19" x14ac:dyDescent="0.3">
      <c r="A1642">
        <v>1641</v>
      </c>
      <c r="B1642" t="s">
        <v>19</v>
      </c>
      <c r="C1642" t="s">
        <v>19</v>
      </c>
      <c r="D1642">
        <v>1641</v>
      </c>
      <c r="E1642" t="s">
        <v>20</v>
      </c>
      <c r="F1642">
        <v>26556</v>
      </c>
      <c r="G1642">
        <v>1641</v>
      </c>
      <c r="H1642">
        <v>130</v>
      </c>
      <c r="I1642" t="str">
        <f t="shared" si="25"/>
        <v>Medium</v>
      </c>
      <c r="J1642" t="s">
        <v>4234</v>
      </c>
      <c r="K1642" t="s">
        <v>4235</v>
      </c>
      <c r="L1642" t="s">
        <v>185</v>
      </c>
      <c r="M1642" t="s">
        <v>186</v>
      </c>
      <c r="N1642" t="s">
        <v>185</v>
      </c>
      <c r="O1642" t="s">
        <v>179</v>
      </c>
      <c r="P1642">
        <v>258.91370000000001</v>
      </c>
      <c r="Q1642">
        <v>21389220</v>
      </c>
      <c r="R1642" t="s">
        <v>182</v>
      </c>
      <c r="S1642">
        <v>1</v>
      </c>
    </row>
    <row r="1643" spans="1:19" x14ac:dyDescent="0.3">
      <c r="A1643">
        <v>1642</v>
      </c>
      <c r="B1643" t="s">
        <v>19</v>
      </c>
      <c r="C1643" t="s">
        <v>19</v>
      </c>
      <c r="D1643">
        <v>1642</v>
      </c>
      <c r="E1643" t="s">
        <v>20</v>
      </c>
      <c r="F1643">
        <v>21325</v>
      </c>
      <c r="G1643">
        <v>1642</v>
      </c>
      <c r="H1643">
        <v>14</v>
      </c>
      <c r="I1643" t="str">
        <f t="shared" si="25"/>
        <v>Small</v>
      </c>
      <c r="J1643" t="s">
        <v>4236</v>
      </c>
      <c r="K1643" t="s">
        <v>4237</v>
      </c>
      <c r="L1643" t="s">
        <v>124</v>
      </c>
      <c r="M1643" t="s">
        <v>125</v>
      </c>
      <c r="N1643" t="s">
        <v>226</v>
      </c>
      <c r="O1643" t="s">
        <v>227</v>
      </c>
      <c r="P1643">
        <v>258.34440000000001</v>
      </c>
      <c r="Q1643">
        <v>6475677</v>
      </c>
      <c r="R1643" t="s">
        <v>516</v>
      </c>
      <c r="S1643">
        <v>3</v>
      </c>
    </row>
    <row r="1644" spans="1:19" x14ac:dyDescent="0.3">
      <c r="A1644">
        <v>1643</v>
      </c>
      <c r="B1644" t="s">
        <v>19</v>
      </c>
      <c r="C1644" t="s">
        <v>19</v>
      </c>
      <c r="D1644">
        <v>1643</v>
      </c>
      <c r="E1644" t="s">
        <v>20</v>
      </c>
      <c r="F1644">
        <v>26148</v>
      </c>
      <c r="G1644">
        <v>1643</v>
      </c>
      <c r="H1644">
        <v>70</v>
      </c>
      <c r="I1644" t="str">
        <f t="shared" si="25"/>
        <v>Medium</v>
      </c>
      <c r="J1644" t="s">
        <v>4238</v>
      </c>
      <c r="K1644" t="s">
        <v>4239</v>
      </c>
      <c r="L1644" t="s">
        <v>185</v>
      </c>
      <c r="M1644" t="s">
        <v>186</v>
      </c>
      <c r="N1644" t="s">
        <v>185</v>
      </c>
      <c r="O1644" t="s">
        <v>179</v>
      </c>
      <c r="P1644">
        <v>258.11810000000003</v>
      </c>
      <c r="Q1644">
        <v>13798646</v>
      </c>
      <c r="R1644" t="s">
        <v>243</v>
      </c>
      <c r="S1644">
        <v>1</v>
      </c>
    </row>
    <row r="1645" spans="1:19" x14ac:dyDescent="0.3">
      <c r="A1645">
        <v>1644</v>
      </c>
      <c r="B1645" t="s">
        <v>19</v>
      </c>
      <c r="C1645" t="s">
        <v>19</v>
      </c>
      <c r="D1645">
        <v>1644</v>
      </c>
      <c r="E1645" t="s">
        <v>20</v>
      </c>
      <c r="F1645">
        <v>26571</v>
      </c>
      <c r="G1645">
        <v>1644</v>
      </c>
      <c r="H1645">
        <v>1</v>
      </c>
      <c r="I1645" t="str">
        <f t="shared" si="25"/>
        <v>Small</v>
      </c>
      <c r="J1645" t="s">
        <v>4240</v>
      </c>
      <c r="K1645" t="s">
        <v>4241</v>
      </c>
      <c r="L1645" t="s">
        <v>189</v>
      </c>
      <c r="M1645" t="s">
        <v>190</v>
      </c>
      <c r="N1645" t="s">
        <v>191</v>
      </c>
      <c r="O1645" t="s">
        <v>192</v>
      </c>
      <c r="P1645">
        <v>257.6628</v>
      </c>
      <c r="Q1645">
        <v>179722000</v>
      </c>
      <c r="R1645" t="s">
        <v>121</v>
      </c>
      <c r="S1645">
        <v>1</v>
      </c>
    </row>
    <row r="1646" spans="1:19" x14ac:dyDescent="0.3">
      <c r="A1646">
        <v>1645</v>
      </c>
      <c r="B1646" t="s">
        <v>19</v>
      </c>
      <c r="C1646" t="s">
        <v>19</v>
      </c>
      <c r="D1646">
        <v>1645</v>
      </c>
      <c r="E1646" t="s">
        <v>20</v>
      </c>
      <c r="F1646">
        <v>23587</v>
      </c>
      <c r="G1646">
        <v>1645</v>
      </c>
      <c r="H1646">
        <v>29</v>
      </c>
      <c r="I1646" t="str">
        <f t="shared" si="25"/>
        <v>Small</v>
      </c>
      <c r="J1646" t="s">
        <v>4242</v>
      </c>
      <c r="K1646" t="s">
        <v>4243</v>
      </c>
      <c r="L1646" t="s">
        <v>77</v>
      </c>
      <c r="M1646" t="s">
        <v>78</v>
      </c>
      <c r="N1646" t="s">
        <v>4244</v>
      </c>
      <c r="O1646" t="s">
        <v>3536</v>
      </c>
      <c r="P1646">
        <v>257.5924</v>
      </c>
      <c r="Q1646">
        <v>2913888</v>
      </c>
      <c r="R1646" t="s">
        <v>61</v>
      </c>
      <c r="S1646">
        <v>2</v>
      </c>
    </row>
    <row r="1647" spans="1:19" x14ac:dyDescent="0.3">
      <c r="A1647">
        <v>1646</v>
      </c>
      <c r="B1647" t="s">
        <v>19</v>
      </c>
      <c r="C1647" t="s">
        <v>19</v>
      </c>
      <c r="D1647">
        <v>1646</v>
      </c>
      <c r="E1647" t="s">
        <v>20</v>
      </c>
      <c r="F1647">
        <v>25807</v>
      </c>
      <c r="G1647">
        <v>1646</v>
      </c>
      <c r="H1647">
        <v>290</v>
      </c>
      <c r="I1647" t="str">
        <f t="shared" si="25"/>
        <v>Large</v>
      </c>
      <c r="J1647" t="s">
        <v>4245</v>
      </c>
      <c r="K1647" t="s">
        <v>4246</v>
      </c>
      <c r="L1647" t="s">
        <v>33</v>
      </c>
      <c r="M1647" t="s">
        <v>34</v>
      </c>
      <c r="N1647" t="s">
        <v>1373</v>
      </c>
      <c r="O1647" t="s">
        <v>36</v>
      </c>
      <c r="P1647">
        <v>257.52319999999997</v>
      </c>
      <c r="Q1647">
        <v>106359651</v>
      </c>
      <c r="R1647" t="s">
        <v>121</v>
      </c>
      <c r="S1647">
        <v>1</v>
      </c>
    </row>
    <row r="1648" spans="1:19" x14ac:dyDescent="0.3">
      <c r="A1648">
        <v>1647</v>
      </c>
      <c r="B1648" t="s">
        <v>19</v>
      </c>
      <c r="C1648" t="s">
        <v>19</v>
      </c>
      <c r="D1648">
        <v>1647</v>
      </c>
      <c r="E1648" t="s">
        <v>20</v>
      </c>
      <c r="F1648">
        <v>19557</v>
      </c>
      <c r="G1648">
        <v>1647</v>
      </c>
      <c r="H1648">
        <v>20</v>
      </c>
      <c r="I1648" t="str">
        <f t="shared" si="25"/>
        <v>Small</v>
      </c>
      <c r="J1648" t="s">
        <v>4247</v>
      </c>
      <c r="K1648" t="s">
        <v>4248</v>
      </c>
      <c r="L1648" t="s">
        <v>943</v>
      </c>
      <c r="M1648" t="s">
        <v>944</v>
      </c>
      <c r="N1648" t="s">
        <v>2145</v>
      </c>
      <c r="O1648" t="s">
        <v>946</v>
      </c>
      <c r="P1648">
        <v>257.26799999999997</v>
      </c>
      <c r="Q1648">
        <v>12500100</v>
      </c>
      <c r="R1648" t="s">
        <v>449</v>
      </c>
      <c r="S1648">
        <v>4</v>
      </c>
    </row>
    <row r="1649" spans="1:19" x14ac:dyDescent="0.3">
      <c r="A1649">
        <v>1648</v>
      </c>
      <c r="B1649" t="s">
        <v>19</v>
      </c>
      <c r="C1649" t="s">
        <v>19</v>
      </c>
      <c r="D1649">
        <v>1648</v>
      </c>
      <c r="E1649" t="s">
        <v>20</v>
      </c>
      <c r="F1649">
        <v>19699</v>
      </c>
      <c r="G1649">
        <v>1648</v>
      </c>
      <c r="H1649">
        <v>247</v>
      </c>
      <c r="I1649" t="str">
        <f t="shared" si="25"/>
        <v>Large</v>
      </c>
      <c r="J1649" t="s">
        <v>4249</v>
      </c>
      <c r="K1649" t="s">
        <v>4250</v>
      </c>
      <c r="L1649" t="s">
        <v>70</v>
      </c>
      <c r="M1649" t="s">
        <v>71</v>
      </c>
      <c r="N1649" t="s">
        <v>969</v>
      </c>
      <c r="O1649" t="s">
        <v>73</v>
      </c>
      <c r="P1649">
        <v>257.17500000000001</v>
      </c>
      <c r="Q1649">
        <v>39427623</v>
      </c>
      <c r="R1649" t="s">
        <v>238</v>
      </c>
      <c r="S1649">
        <v>4</v>
      </c>
    </row>
    <row r="1650" spans="1:19" x14ac:dyDescent="0.3">
      <c r="A1650">
        <v>1649</v>
      </c>
      <c r="B1650" t="s">
        <v>19</v>
      </c>
      <c r="C1650" t="s">
        <v>19</v>
      </c>
      <c r="D1650">
        <v>1649</v>
      </c>
      <c r="E1650" t="s">
        <v>20</v>
      </c>
      <c r="F1650">
        <v>23584</v>
      </c>
      <c r="G1650">
        <v>1649</v>
      </c>
      <c r="H1650">
        <v>38</v>
      </c>
      <c r="I1650" t="str">
        <f t="shared" si="25"/>
        <v>Small</v>
      </c>
      <c r="J1650" t="s">
        <v>4251</v>
      </c>
      <c r="K1650" t="s">
        <v>4252</v>
      </c>
      <c r="L1650" t="s">
        <v>360</v>
      </c>
      <c r="M1650" t="s">
        <v>361</v>
      </c>
      <c r="N1650" t="s">
        <v>4253</v>
      </c>
      <c r="O1650" t="s">
        <v>556</v>
      </c>
      <c r="P1650">
        <v>257.13279999999997</v>
      </c>
      <c r="Q1650">
        <v>2809939</v>
      </c>
      <c r="R1650" t="s">
        <v>449</v>
      </c>
      <c r="S1650">
        <v>2</v>
      </c>
    </row>
    <row r="1651" spans="1:19" x14ac:dyDescent="0.3">
      <c r="A1651">
        <v>1650</v>
      </c>
      <c r="B1651" t="s">
        <v>19</v>
      </c>
      <c r="C1651" t="s">
        <v>19</v>
      </c>
      <c r="D1651">
        <v>1650</v>
      </c>
      <c r="E1651" t="s">
        <v>20</v>
      </c>
      <c r="F1651">
        <v>24839</v>
      </c>
      <c r="G1651">
        <v>1650</v>
      </c>
      <c r="H1651">
        <v>47</v>
      </c>
      <c r="I1651" t="str">
        <f t="shared" si="25"/>
        <v>Small</v>
      </c>
      <c r="J1651" t="s">
        <v>4254</v>
      </c>
      <c r="K1651" t="s">
        <v>4255</v>
      </c>
      <c r="L1651" t="s">
        <v>95</v>
      </c>
      <c r="M1651" t="s">
        <v>96</v>
      </c>
      <c r="N1651" t="s">
        <v>1565</v>
      </c>
      <c r="O1651" t="s">
        <v>1566</v>
      </c>
      <c r="P1651">
        <v>257.08879999999999</v>
      </c>
      <c r="Q1651">
        <v>2225306</v>
      </c>
      <c r="R1651" t="s">
        <v>121</v>
      </c>
      <c r="S1651">
        <v>1</v>
      </c>
    </row>
    <row r="1652" spans="1:19" x14ac:dyDescent="0.3">
      <c r="A1652">
        <v>1651</v>
      </c>
      <c r="B1652" t="s">
        <v>19</v>
      </c>
      <c r="C1652" t="s">
        <v>19</v>
      </c>
      <c r="D1652">
        <v>1651</v>
      </c>
      <c r="E1652" t="s">
        <v>20</v>
      </c>
      <c r="F1652">
        <v>25799</v>
      </c>
      <c r="G1652">
        <v>1651</v>
      </c>
      <c r="H1652">
        <v>38</v>
      </c>
      <c r="I1652" t="str">
        <f t="shared" si="25"/>
        <v>Small</v>
      </c>
      <c r="J1652" t="s">
        <v>4256</v>
      </c>
      <c r="K1652" t="s">
        <v>4257</v>
      </c>
      <c r="L1652" t="s">
        <v>154</v>
      </c>
      <c r="M1652" t="s">
        <v>155</v>
      </c>
      <c r="N1652" t="s">
        <v>4258</v>
      </c>
      <c r="O1652" t="s">
        <v>520</v>
      </c>
      <c r="P1652">
        <v>256.90269999999998</v>
      </c>
      <c r="Q1652">
        <v>6140225</v>
      </c>
      <c r="R1652" t="s">
        <v>37</v>
      </c>
      <c r="S1652">
        <v>1</v>
      </c>
    </row>
    <row r="1653" spans="1:19" x14ac:dyDescent="0.3">
      <c r="A1653">
        <v>1652</v>
      </c>
      <c r="B1653" t="s">
        <v>19</v>
      </c>
      <c r="C1653" t="s">
        <v>19</v>
      </c>
      <c r="D1653">
        <v>1652</v>
      </c>
      <c r="E1653" t="s">
        <v>20</v>
      </c>
      <c r="F1653">
        <v>23755</v>
      </c>
      <c r="G1653">
        <v>1652</v>
      </c>
      <c r="H1653">
        <v>13</v>
      </c>
      <c r="I1653" t="str">
        <f t="shared" si="25"/>
        <v>Small</v>
      </c>
      <c r="J1653" t="s">
        <v>4259</v>
      </c>
      <c r="K1653" t="s">
        <v>4260</v>
      </c>
      <c r="L1653" t="s">
        <v>131</v>
      </c>
      <c r="M1653" t="s">
        <v>132</v>
      </c>
      <c r="N1653" t="s">
        <v>697</v>
      </c>
      <c r="O1653" t="s">
        <v>698</v>
      </c>
      <c r="P1653">
        <v>256.86279999999999</v>
      </c>
      <c r="Q1653">
        <v>3095449</v>
      </c>
      <c r="R1653" t="s">
        <v>262</v>
      </c>
      <c r="S1653">
        <v>2</v>
      </c>
    </row>
    <row r="1654" spans="1:19" x14ac:dyDescent="0.3">
      <c r="A1654">
        <v>1653</v>
      </c>
      <c r="B1654" t="s">
        <v>19</v>
      </c>
      <c r="C1654" t="s">
        <v>19</v>
      </c>
      <c r="D1654">
        <v>1653</v>
      </c>
      <c r="E1654" t="s">
        <v>20</v>
      </c>
      <c r="F1654">
        <v>26003</v>
      </c>
      <c r="G1654">
        <v>1653</v>
      </c>
      <c r="H1654">
        <v>22</v>
      </c>
      <c r="I1654" t="str">
        <f t="shared" si="25"/>
        <v>Small</v>
      </c>
      <c r="J1654" t="s">
        <v>4261</v>
      </c>
      <c r="K1654" t="s">
        <v>4262</v>
      </c>
      <c r="L1654" t="s">
        <v>185</v>
      </c>
      <c r="M1654" t="s">
        <v>186</v>
      </c>
      <c r="N1654" t="s">
        <v>185</v>
      </c>
      <c r="O1654" t="s">
        <v>179</v>
      </c>
      <c r="P1654">
        <v>256.03629999999998</v>
      </c>
      <c r="Q1654">
        <v>17282000</v>
      </c>
      <c r="R1654" t="s">
        <v>61</v>
      </c>
      <c r="S1654">
        <v>1</v>
      </c>
    </row>
    <row r="1655" spans="1:19" x14ac:dyDescent="0.3">
      <c r="A1655">
        <v>1654</v>
      </c>
      <c r="B1655" t="s">
        <v>19</v>
      </c>
      <c r="C1655" t="s">
        <v>19</v>
      </c>
      <c r="D1655">
        <v>1654</v>
      </c>
      <c r="E1655" t="s">
        <v>20</v>
      </c>
      <c r="F1655">
        <v>19385</v>
      </c>
      <c r="G1655">
        <v>1654</v>
      </c>
      <c r="H1655">
        <v>64</v>
      </c>
      <c r="I1655" t="str">
        <f t="shared" si="25"/>
        <v>Medium</v>
      </c>
      <c r="J1655" t="s">
        <v>4263</v>
      </c>
      <c r="K1655" t="s">
        <v>4264</v>
      </c>
      <c r="L1655" t="s">
        <v>210</v>
      </c>
      <c r="M1655" t="s">
        <v>211</v>
      </c>
      <c r="N1655" t="s">
        <v>172</v>
      </c>
      <c r="O1655" t="s">
        <v>481</v>
      </c>
      <c r="P1655">
        <v>255.92009999999999</v>
      </c>
      <c r="Q1655">
        <v>7130013</v>
      </c>
      <c r="R1655" t="s">
        <v>144</v>
      </c>
      <c r="S1655">
        <v>4</v>
      </c>
    </row>
    <row r="1656" spans="1:19" x14ac:dyDescent="0.3">
      <c r="A1656">
        <v>1655</v>
      </c>
      <c r="B1656" t="s">
        <v>19</v>
      </c>
      <c r="C1656" t="s">
        <v>19</v>
      </c>
      <c r="D1656">
        <v>1655</v>
      </c>
      <c r="E1656" t="s">
        <v>20</v>
      </c>
      <c r="F1656">
        <v>23612</v>
      </c>
      <c r="G1656">
        <v>1655</v>
      </c>
      <c r="H1656">
        <v>80</v>
      </c>
      <c r="I1656" t="str">
        <f t="shared" si="25"/>
        <v>Medium</v>
      </c>
      <c r="J1656" t="s">
        <v>4265</v>
      </c>
      <c r="K1656" t="s">
        <v>4266</v>
      </c>
      <c r="L1656" t="s">
        <v>257</v>
      </c>
      <c r="M1656" t="s">
        <v>258</v>
      </c>
      <c r="N1656" t="s">
        <v>259</v>
      </c>
      <c r="O1656" t="s">
        <v>259</v>
      </c>
      <c r="P1656">
        <v>255.74170000000001</v>
      </c>
      <c r="Q1656">
        <v>10192000</v>
      </c>
      <c r="R1656" t="s">
        <v>144</v>
      </c>
      <c r="S1656">
        <v>2</v>
      </c>
    </row>
    <row r="1657" spans="1:19" x14ac:dyDescent="0.3">
      <c r="A1657">
        <v>1656</v>
      </c>
      <c r="B1657" t="s">
        <v>19</v>
      </c>
      <c r="C1657" t="s">
        <v>19</v>
      </c>
      <c r="D1657">
        <v>1656</v>
      </c>
      <c r="E1657" t="s">
        <v>20</v>
      </c>
      <c r="F1657">
        <v>23816</v>
      </c>
      <c r="G1657">
        <v>1656</v>
      </c>
      <c r="H1657">
        <v>16</v>
      </c>
      <c r="I1657" t="str">
        <f t="shared" si="25"/>
        <v>Small</v>
      </c>
      <c r="J1657" t="s">
        <v>4267</v>
      </c>
      <c r="K1657" t="s">
        <v>4268</v>
      </c>
      <c r="L1657" t="s">
        <v>246</v>
      </c>
      <c r="M1657" t="s">
        <v>247</v>
      </c>
      <c r="N1657" t="s">
        <v>4269</v>
      </c>
      <c r="O1657" t="s">
        <v>809</v>
      </c>
      <c r="P1657">
        <v>255.36109999999999</v>
      </c>
      <c r="Q1657">
        <v>5194181</v>
      </c>
      <c r="R1657" t="s">
        <v>274</v>
      </c>
      <c r="S1657">
        <v>2</v>
      </c>
    </row>
    <row r="1658" spans="1:19" x14ac:dyDescent="0.3">
      <c r="A1658">
        <v>1657</v>
      </c>
      <c r="B1658" t="s">
        <v>19</v>
      </c>
      <c r="C1658" t="s">
        <v>19</v>
      </c>
      <c r="D1658">
        <v>1657</v>
      </c>
      <c r="E1658" t="s">
        <v>20</v>
      </c>
      <c r="F1658">
        <v>10663</v>
      </c>
      <c r="G1658">
        <v>1657</v>
      </c>
      <c r="H1658">
        <v>30</v>
      </c>
      <c r="I1658" t="str">
        <f t="shared" si="25"/>
        <v>Small</v>
      </c>
      <c r="J1658" t="s">
        <v>4270</v>
      </c>
      <c r="K1658" t="s">
        <v>4271</v>
      </c>
      <c r="L1658" t="s">
        <v>547</v>
      </c>
      <c r="M1658" t="s">
        <v>548</v>
      </c>
      <c r="N1658" t="s">
        <v>1476</v>
      </c>
      <c r="O1658" t="s">
        <v>549</v>
      </c>
      <c r="P1658">
        <v>255.15770000000001</v>
      </c>
      <c r="Q1658">
        <v>27747946</v>
      </c>
      <c r="R1658" t="s">
        <v>49</v>
      </c>
      <c r="S1658">
        <v>2</v>
      </c>
    </row>
    <row r="1659" spans="1:19" x14ac:dyDescent="0.3">
      <c r="A1659">
        <v>1658</v>
      </c>
      <c r="B1659" t="s">
        <v>19</v>
      </c>
      <c r="C1659" t="s">
        <v>19</v>
      </c>
      <c r="D1659">
        <v>1658</v>
      </c>
      <c r="E1659" t="s">
        <v>20</v>
      </c>
      <c r="F1659">
        <v>21797</v>
      </c>
      <c r="G1659">
        <v>1658</v>
      </c>
      <c r="H1659">
        <v>222</v>
      </c>
      <c r="I1659" t="str">
        <f t="shared" si="25"/>
        <v>Large</v>
      </c>
      <c r="J1659" t="s">
        <v>4272</v>
      </c>
      <c r="K1659" t="s">
        <v>4273</v>
      </c>
      <c r="L1659" t="s">
        <v>547</v>
      </c>
      <c r="M1659" t="s">
        <v>548</v>
      </c>
      <c r="N1659" t="s">
        <v>4274</v>
      </c>
      <c r="O1659" t="s">
        <v>4275</v>
      </c>
      <c r="P1659">
        <v>254.88560000000001</v>
      </c>
      <c r="Q1659">
        <v>55678000</v>
      </c>
      <c r="R1659" t="s">
        <v>274</v>
      </c>
      <c r="S1659">
        <v>3</v>
      </c>
    </row>
    <row r="1660" spans="1:19" x14ac:dyDescent="0.3">
      <c r="A1660">
        <v>1659</v>
      </c>
      <c r="B1660" t="s">
        <v>19</v>
      </c>
      <c r="C1660" t="s">
        <v>19</v>
      </c>
      <c r="D1660">
        <v>1659</v>
      </c>
      <c r="E1660" t="s">
        <v>20</v>
      </c>
      <c r="F1660">
        <v>21562</v>
      </c>
      <c r="G1660">
        <v>1659</v>
      </c>
      <c r="H1660">
        <v>37</v>
      </c>
      <c r="I1660" t="str">
        <f t="shared" si="25"/>
        <v>Small</v>
      </c>
      <c r="J1660" t="s">
        <v>4276</v>
      </c>
      <c r="K1660" t="s">
        <v>4277</v>
      </c>
      <c r="L1660" t="s">
        <v>131</v>
      </c>
      <c r="M1660" t="s">
        <v>132</v>
      </c>
      <c r="N1660" t="s">
        <v>133</v>
      </c>
      <c r="O1660" t="s">
        <v>133</v>
      </c>
      <c r="P1660">
        <v>254.4075</v>
      </c>
      <c r="Q1660">
        <v>9455056</v>
      </c>
      <c r="R1660" t="s">
        <v>121</v>
      </c>
      <c r="S1660">
        <v>3</v>
      </c>
    </row>
    <row r="1661" spans="1:19" x14ac:dyDescent="0.3">
      <c r="A1661">
        <v>1660</v>
      </c>
      <c r="B1661" t="s">
        <v>19</v>
      </c>
      <c r="C1661" t="s">
        <v>19</v>
      </c>
      <c r="D1661">
        <v>1660</v>
      </c>
      <c r="E1661" t="s">
        <v>20</v>
      </c>
      <c r="F1661">
        <v>26584</v>
      </c>
      <c r="G1661">
        <v>1660</v>
      </c>
      <c r="H1661">
        <v>182</v>
      </c>
      <c r="I1661" t="str">
        <f t="shared" si="25"/>
        <v>Medium</v>
      </c>
      <c r="J1661" t="s">
        <v>4278</v>
      </c>
      <c r="K1661" t="s">
        <v>4279</v>
      </c>
      <c r="L1661" t="s">
        <v>23</v>
      </c>
      <c r="M1661" t="s">
        <v>24</v>
      </c>
      <c r="N1661" t="s">
        <v>60</v>
      </c>
      <c r="O1661" t="s">
        <v>60</v>
      </c>
      <c r="P1661">
        <v>254.3802</v>
      </c>
      <c r="Q1661">
        <v>178232000</v>
      </c>
      <c r="R1661" t="s">
        <v>27</v>
      </c>
      <c r="S1661">
        <v>1</v>
      </c>
    </row>
    <row r="1662" spans="1:19" x14ac:dyDescent="0.3">
      <c r="A1662">
        <v>1661</v>
      </c>
      <c r="B1662" t="s">
        <v>19</v>
      </c>
      <c r="C1662" t="s">
        <v>19</v>
      </c>
      <c r="D1662">
        <v>1661</v>
      </c>
      <c r="E1662" t="s">
        <v>20</v>
      </c>
      <c r="F1662">
        <v>21382</v>
      </c>
      <c r="G1662">
        <v>1661</v>
      </c>
      <c r="H1662">
        <v>65</v>
      </c>
      <c r="I1662" t="str">
        <f t="shared" si="25"/>
        <v>Medium</v>
      </c>
      <c r="J1662" t="s">
        <v>4280</v>
      </c>
      <c r="K1662" t="s">
        <v>4281</v>
      </c>
      <c r="L1662" t="s">
        <v>246</v>
      </c>
      <c r="M1662" t="s">
        <v>247</v>
      </c>
      <c r="N1662" t="s">
        <v>4282</v>
      </c>
      <c r="O1662" t="s">
        <v>1462</v>
      </c>
      <c r="P1662">
        <v>254.33690000000001</v>
      </c>
      <c r="Q1662">
        <v>19532185</v>
      </c>
      <c r="R1662" t="s">
        <v>37</v>
      </c>
      <c r="S1662">
        <v>2</v>
      </c>
    </row>
    <row r="1663" spans="1:19" x14ac:dyDescent="0.3">
      <c r="A1663">
        <v>1662</v>
      </c>
      <c r="B1663" t="s">
        <v>19</v>
      </c>
      <c r="C1663" t="s">
        <v>19</v>
      </c>
      <c r="D1663">
        <v>1662</v>
      </c>
      <c r="E1663" t="s">
        <v>20</v>
      </c>
      <c r="F1663">
        <v>25589</v>
      </c>
      <c r="G1663">
        <v>1662</v>
      </c>
      <c r="H1663">
        <v>48</v>
      </c>
      <c r="I1663" t="str">
        <f t="shared" si="25"/>
        <v>Small</v>
      </c>
      <c r="J1663" t="s">
        <v>4283</v>
      </c>
      <c r="K1663" t="s">
        <v>4284</v>
      </c>
      <c r="L1663" t="s">
        <v>23</v>
      </c>
      <c r="M1663" t="s">
        <v>24</v>
      </c>
      <c r="N1663" t="s">
        <v>4285</v>
      </c>
      <c r="O1663" t="s">
        <v>60</v>
      </c>
      <c r="P1663">
        <v>253.84360000000001</v>
      </c>
      <c r="Q1663">
        <v>10587000</v>
      </c>
      <c r="R1663" t="s">
        <v>478</v>
      </c>
      <c r="S1663">
        <v>1</v>
      </c>
    </row>
    <row r="1664" spans="1:19" x14ac:dyDescent="0.3">
      <c r="A1664">
        <v>1663</v>
      </c>
      <c r="B1664" t="s">
        <v>19</v>
      </c>
      <c r="C1664" t="s">
        <v>19</v>
      </c>
      <c r="D1664">
        <v>1663</v>
      </c>
      <c r="E1664" t="s">
        <v>20</v>
      </c>
      <c r="F1664">
        <v>21001</v>
      </c>
      <c r="G1664">
        <v>1663</v>
      </c>
      <c r="H1664">
        <v>37</v>
      </c>
      <c r="I1664" t="str">
        <f t="shared" si="25"/>
        <v>Small</v>
      </c>
      <c r="J1664" t="s">
        <v>4286</v>
      </c>
      <c r="K1664" t="s">
        <v>4287</v>
      </c>
      <c r="L1664" t="s">
        <v>131</v>
      </c>
      <c r="M1664" t="s">
        <v>132</v>
      </c>
      <c r="N1664" t="s">
        <v>143</v>
      </c>
      <c r="O1664" t="s">
        <v>143</v>
      </c>
      <c r="P1664">
        <v>253.8272</v>
      </c>
      <c r="Q1664">
        <v>63586323</v>
      </c>
      <c r="R1664" t="s">
        <v>56</v>
      </c>
      <c r="S1664">
        <v>3</v>
      </c>
    </row>
    <row r="1665" spans="1:19" x14ac:dyDescent="0.3">
      <c r="A1665">
        <v>1664</v>
      </c>
      <c r="B1665" t="s">
        <v>19</v>
      </c>
      <c r="C1665" t="s">
        <v>19</v>
      </c>
      <c r="D1665">
        <v>1664</v>
      </c>
      <c r="E1665" t="s">
        <v>20</v>
      </c>
      <c r="F1665">
        <v>25303</v>
      </c>
      <c r="G1665">
        <v>1664</v>
      </c>
      <c r="H1665">
        <v>13</v>
      </c>
      <c r="I1665" t="str">
        <f t="shared" si="25"/>
        <v>Small</v>
      </c>
      <c r="J1665" t="s">
        <v>4288</v>
      </c>
      <c r="K1665" t="s">
        <v>4289</v>
      </c>
      <c r="L1665" t="s">
        <v>33</v>
      </c>
      <c r="M1665" t="s">
        <v>34</v>
      </c>
      <c r="N1665" t="s">
        <v>4290</v>
      </c>
      <c r="O1665" t="s">
        <v>4291</v>
      </c>
      <c r="P1665">
        <v>253.56729999999999</v>
      </c>
      <c r="Q1665">
        <v>2852694</v>
      </c>
      <c r="R1665" t="s">
        <v>37</v>
      </c>
      <c r="S1665">
        <v>1</v>
      </c>
    </row>
    <row r="1666" spans="1:19" x14ac:dyDescent="0.3">
      <c r="A1666">
        <v>1665</v>
      </c>
      <c r="B1666" t="s">
        <v>19</v>
      </c>
      <c r="C1666" t="s">
        <v>19</v>
      </c>
      <c r="D1666">
        <v>1665</v>
      </c>
      <c r="E1666" t="s">
        <v>20</v>
      </c>
      <c r="F1666">
        <v>26285</v>
      </c>
      <c r="G1666">
        <v>1665</v>
      </c>
      <c r="H1666">
        <v>110</v>
      </c>
      <c r="I1666" t="str">
        <f t="shared" si="25"/>
        <v>Medium</v>
      </c>
      <c r="J1666" t="s">
        <v>4292</v>
      </c>
      <c r="K1666" t="s">
        <v>4293</v>
      </c>
      <c r="L1666" t="s">
        <v>185</v>
      </c>
      <c r="M1666" t="s">
        <v>186</v>
      </c>
      <c r="N1666" t="s">
        <v>301</v>
      </c>
      <c r="O1666" t="s">
        <v>179</v>
      </c>
      <c r="P1666">
        <v>253.34829999999999</v>
      </c>
      <c r="Q1666">
        <v>13108360</v>
      </c>
      <c r="R1666" t="s">
        <v>243</v>
      </c>
      <c r="S1666">
        <v>1</v>
      </c>
    </row>
    <row r="1667" spans="1:19" x14ac:dyDescent="0.3">
      <c r="A1667">
        <v>1666</v>
      </c>
      <c r="B1667" t="s">
        <v>19</v>
      </c>
      <c r="C1667" t="s">
        <v>19</v>
      </c>
      <c r="D1667">
        <v>1666</v>
      </c>
      <c r="E1667" t="s">
        <v>20</v>
      </c>
      <c r="F1667">
        <v>25201</v>
      </c>
      <c r="G1667">
        <v>1666</v>
      </c>
      <c r="H1667">
        <v>36</v>
      </c>
      <c r="I1667" t="str">
        <f t="shared" ref="I1667:I1730" si="26">IF(H1667&lt;=50,"Small",IF(H1667&lt;=200,"Medium",IF(H1667&lt;=500,"Large","Enterprise")))</f>
        <v>Small</v>
      </c>
      <c r="J1667" t="s">
        <v>4294</v>
      </c>
      <c r="K1667" t="s">
        <v>4295</v>
      </c>
      <c r="L1667" t="s">
        <v>45</v>
      </c>
      <c r="M1667" t="s">
        <v>46</v>
      </c>
      <c r="N1667" t="s">
        <v>1401</v>
      </c>
      <c r="O1667" t="s">
        <v>48</v>
      </c>
      <c r="P1667">
        <v>253.0291</v>
      </c>
      <c r="Q1667">
        <v>5062780</v>
      </c>
      <c r="R1667" t="s">
        <v>151</v>
      </c>
      <c r="S1667">
        <v>1</v>
      </c>
    </row>
    <row r="1668" spans="1:19" x14ac:dyDescent="0.3">
      <c r="A1668">
        <v>1667</v>
      </c>
      <c r="B1668" t="s">
        <v>19</v>
      </c>
      <c r="C1668" t="s">
        <v>19</v>
      </c>
      <c r="D1668">
        <v>1667</v>
      </c>
      <c r="E1668" t="s">
        <v>20</v>
      </c>
      <c r="F1668">
        <v>23408</v>
      </c>
      <c r="G1668">
        <v>1667</v>
      </c>
      <c r="H1668">
        <v>168</v>
      </c>
      <c r="I1668" t="str">
        <f t="shared" si="26"/>
        <v>Medium</v>
      </c>
      <c r="J1668" t="s">
        <v>4296</v>
      </c>
      <c r="K1668" t="s">
        <v>4297</v>
      </c>
      <c r="L1668" t="s">
        <v>131</v>
      </c>
      <c r="M1668" t="s">
        <v>132</v>
      </c>
      <c r="N1668" t="s">
        <v>133</v>
      </c>
      <c r="O1668" t="s">
        <v>133</v>
      </c>
      <c r="P1668">
        <v>252.8518</v>
      </c>
      <c r="Q1668">
        <v>9655969</v>
      </c>
      <c r="R1668" t="s">
        <v>42</v>
      </c>
      <c r="S1668">
        <v>2</v>
      </c>
    </row>
    <row r="1669" spans="1:19" x14ac:dyDescent="0.3">
      <c r="A1669">
        <v>1668</v>
      </c>
      <c r="B1669" t="s">
        <v>19</v>
      </c>
      <c r="C1669" t="s">
        <v>19</v>
      </c>
      <c r="D1669">
        <v>1668</v>
      </c>
      <c r="E1669" t="s">
        <v>20</v>
      </c>
      <c r="F1669">
        <v>111</v>
      </c>
      <c r="G1669">
        <v>1668</v>
      </c>
      <c r="H1669">
        <v>195</v>
      </c>
      <c r="I1669" t="str">
        <f t="shared" si="26"/>
        <v>Medium</v>
      </c>
      <c r="J1669" t="s">
        <v>4298</v>
      </c>
      <c r="K1669" t="s">
        <v>4299</v>
      </c>
      <c r="L1669" t="s">
        <v>23</v>
      </c>
      <c r="M1669" t="s">
        <v>24</v>
      </c>
      <c r="N1669" t="s">
        <v>26</v>
      </c>
      <c r="O1669" t="s">
        <v>26</v>
      </c>
      <c r="P1669">
        <v>252.78110000000001</v>
      </c>
      <c r="Q1669">
        <v>36557497</v>
      </c>
      <c r="R1669" t="s">
        <v>42</v>
      </c>
      <c r="S1669">
        <v>7</v>
      </c>
    </row>
    <row r="1670" spans="1:19" x14ac:dyDescent="0.3">
      <c r="A1670">
        <v>1669</v>
      </c>
      <c r="B1670" t="s">
        <v>19</v>
      </c>
      <c r="C1670" t="s">
        <v>19</v>
      </c>
      <c r="D1670">
        <v>1669</v>
      </c>
      <c r="E1670" t="s">
        <v>20</v>
      </c>
      <c r="F1670">
        <v>21408</v>
      </c>
      <c r="G1670">
        <v>1669</v>
      </c>
      <c r="H1670">
        <v>225</v>
      </c>
      <c r="I1670" t="str">
        <f t="shared" si="26"/>
        <v>Large</v>
      </c>
      <c r="J1670" t="s">
        <v>4300</v>
      </c>
      <c r="K1670" t="s">
        <v>4301</v>
      </c>
      <c r="L1670" t="s">
        <v>23</v>
      </c>
      <c r="M1670" t="s">
        <v>24</v>
      </c>
      <c r="N1670" t="s">
        <v>4302</v>
      </c>
      <c r="O1670" t="s">
        <v>436</v>
      </c>
      <c r="P1670">
        <v>252.44810000000001</v>
      </c>
      <c r="Q1670">
        <v>5623189</v>
      </c>
      <c r="R1670" t="s">
        <v>61</v>
      </c>
      <c r="S1670">
        <v>3</v>
      </c>
    </row>
    <row r="1671" spans="1:19" x14ac:dyDescent="0.3">
      <c r="A1671">
        <v>1670</v>
      </c>
      <c r="B1671" t="s">
        <v>19</v>
      </c>
      <c r="C1671" t="s">
        <v>19</v>
      </c>
      <c r="D1671">
        <v>1670</v>
      </c>
      <c r="E1671" t="s">
        <v>20</v>
      </c>
      <c r="F1671">
        <v>21185</v>
      </c>
      <c r="G1671">
        <v>1670</v>
      </c>
      <c r="H1671">
        <v>34</v>
      </c>
      <c r="I1671" t="str">
        <f t="shared" si="26"/>
        <v>Small</v>
      </c>
      <c r="J1671" t="s">
        <v>4303</v>
      </c>
      <c r="K1671" t="s">
        <v>4304</v>
      </c>
      <c r="L1671" t="s">
        <v>547</v>
      </c>
      <c r="M1671" t="s">
        <v>548</v>
      </c>
      <c r="N1671" t="s">
        <v>2085</v>
      </c>
      <c r="O1671" t="s">
        <v>549</v>
      </c>
      <c r="P1671">
        <v>252.1576</v>
      </c>
      <c r="Q1671">
        <v>56117945</v>
      </c>
      <c r="R1671" t="s">
        <v>144</v>
      </c>
      <c r="S1671">
        <v>3</v>
      </c>
    </row>
    <row r="1672" spans="1:19" x14ac:dyDescent="0.3">
      <c r="A1672">
        <v>1671</v>
      </c>
      <c r="B1672" t="s">
        <v>19</v>
      </c>
      <c r="C1672" t="s">
        <v>19</v>
      </c>
      <c r="D1672">
        <v>1671</v>
      </c>
      <c r="E1672" t="s">
        <v>20</v>
      </c>
      <c r="F1672">
        <v>23870</v>
      </c>
      <c r="G1672">
        <v>1671</v>
      </c>
      <c r="H1672">
        <v>35</v>
      </c>
      <c r="I1672" t="str">
        <f t="shared" si="26"/>
        <v>Small</v>
      </c>
      <c r="J1672" t="s">
        <v>4305</v>
      </c>
      <c r="K1672" t="s">
        <v>4306</v>
      </c>
      <c r="L1672" t="s">
        <v>70</v>
      </c>
      <c r="M1672" t="s">
        <v>71</v>
      </c>
      <c r="N1672" t="s">
        <v>1023</v>
      </c>
      <c r="O1672" t="s">
        <v>73</v>
      </c>
      <c r="P1672">
        <v>252.1566</v>
      </c>
      <c r="Q1672">
        <v>3557824</v>
      </c>
      <c r="R1672" t="s">
        <v>42</v>
      </c>
      <c r="S1672">
        <v>2</v>
      </c>
    </row>
    <row r="1673" spans="1:19" x14ac:dyDescent="0.3">
      <c r="A1673">
        <v>1672</v>
      </c>
      <c r="B1673" t="s">
        <v>19</v>
      </c>
      <c r="C1673" t="s">
        <v>19</v>
      </c>
      <c r="D1673">
        <v>1672</v>
      </c>
      <c r="E1673" t="s">
        <v>20</v>
      </c>
      <c r="F1673">
        <v>17421</v>
      </c>
      <c r="G1673">
        <v>1672</v>
      </c>
      <c r="H1673">
        <v>135</v>
      </c>
      <c r="I1673" t="str">
        <f t="shared" si="26"/>
        <v>Medium</v>
      </c>
      <c r="J1673" t="s">
        <v>4307</v>
      </c>
      <c r="K1673" t="s">
        <v>4308</v>
      </c>
      <c r="L1673" t="s">
        <v>131</v>
      </c>
      <c r="M1673" t="s">
        <v>132</v>
      </c>
      <c r="N1673" t="s">
        <v>133</v>
      </c>
      <c r="O1673" t="s">
        <v>133</v>
      </c>
      <c r="P1673">
        <v>251.80279999999999</v>
      </c>
      <c r="Q1673">
        <v>25061241</v>
      </c>
      <c r="R1673" t="s">
        <v>61</v>
      </c>
      <c r="S1673">
        <v>4</v>
      </c>
    </row>
    <row r="1674" spans="1:19" x14ac:dyDescent="0.3">
      <c r="A1674">
        <v>1673</v>
      </c>
      <c r="B1674" t="s">
        <v>19</v>
      </c>
      <c r="C1674" t="s">
        <v>19</v>
      </c>
      <c r="D1674">
        <v>1673</v>
      </c>
      <c r="E1674" t="s">
        <v>20</v>
      </c>
      <c r="F1674">
        <v>23282</v>
      </c>
      <c r="G1674">
        <v>1673</v>
      </c>
      <c r="H1674">
        <v>13</v>
      </c>
      <c r="I1674" t="str">
        <f t="shared" si="26"/>
        <v>Small</v>
      </c>
      <c r="J1674" t="s">
        <v>4309</v>
      </c>
      <c r="K1674" t="s">
        <v>4310</v>
      </c>
      <c r="L1674" t="s">
        <v>311</v>
      </c>
      <c r="M1674" t="s">
        <v>369</v>
      </c>
      <c r="N1674" t="s">
        <v>54</v>
      </c>
      <c r="O1674" t="s">
        <v>370</v>
      </c>
      <c r="P1674">
        <v>251.648</v>
      </c>
      <c r="Q1674">
        <v>3323133</v>
      </c>
      <c r="R1674" t="s">
        <v>467</v>
      </c>
      <c r="S1674">
        <v>2</v>
      </c>
    </row>
    <row r="1675" spans="1:19" x14ac:dyDescent="0.3">
      <c r="A1675">
        <v>1674</v>
      </c>
      <c r="B1675" t="s">
        <v>19</v>
      </c>
      <c r="C1675" t="s">
        <v>19</v>
      </c>
      <c r="D1675">
        <v>1674</v>
      </c>
      <c r="E1675" t="s">
        <v>20</v>
      </c>
      <c r="F1675">
        <v>24790</v>
      </c>
      <c r="G1675">
        <v>1674</v>
      </c>
      <c r="H1675">
        <v>73</v>
      </c>
      <c r="I1675" t="str">
        <f t="shared" si="26"/>
        <v>Medium</v>
      </c>
      <c r="J1675" t="s">
        <v>4311</v>
      </c>
      <c r="K1675" t="s">
        <v>4312</v>
      </c>
      <c r="L1675" t="s">
        <v>23</v>
      </c>
      <c r="M1675" t="s">
        <v>24</v>
      </c>
      <c r="N1675" t="s">
        <v>998</v>
      </c>
      <c r="O1675" t="s">
        <v>999</v>
      </c>
      <c r="P1675">
        <v>251.55179999999999</v>
      </c>
      <c r="Q1675">
        <v>4424262</v>
      </c>
      <c r="R1675" t="s">
        <v>118</v>
      </c>
      <c r="S1675">
        <v>1</v>
      </c>
    </row>
    <row r="1676" spans="1:19" x14ac:dyDescent="0.3">
      <c r="A1676">
        <v>1675</v>
      </c>
      <c r="B1676" t="s">
        <v>19</v>
      </c>
      <c r="C1676" t="s">
        <v>19</v>
      </c>
      <c r="D1676">
        <v>1675</v>
      </c>
      <c r="E1676" t="s">
        <v>20</v>
      </c>
      <c r="F1676">
        <v>23461</v>
      </c>
      <c r="G1676">
        <v>1675</v>
      </c>
      <c r="H1676">
        <v>15</v>
      </c>
      <c r="I1676" t="str">
        <f t="shared" si="26"/>
        <v>Small</v>
      </c>
      <c r="J1676" t="s">
        <v>4313</v>
      </c>
      <c r="K1676" t="s">
        <v>4314</v>
      </c>
      <c r="L1676" t="s">
        <v>23</v>
      </c>
      <c r="M1676" t="s">
        <v>24</v>
      </c>
      <c r="N1676" t="s">
        <v>4315</v>
      </c>
      <c r="O1676" t="s">
        <v>277</v>
      </c>
      <c r="P1676">
        <v>251.47559999999999</v>
      </c>
      <c r="Q1676">
        <v>7923830</v>
      </c>
      <c r="R1676" t="s">
        <v>467</v>
      </c>
      <c r="S1676">
        <v>2</v>
      </c>
    </row>
    <row r="1677" spans="1:19" x14ac:dyDescent="0.3">
      <c r="A1677">
        <v>1676</v>
      </c>
      <c r="B1677" t="s">
        <v>19</v>
      </c>
      <c r="C1677" t="s">
        <v>19</v>
      </c>
      <c r="D1677">
        <v>1676</v>
      </c>
      <c r="E1677" t="s">
        <v>20</v>
      </c>
      <c r="F1677">
        <v>23580</v>
      </c>
      <c r="G1677">
        <v>1676</v>
      </c>
      <c r="H1677">
        <v>30</v>
      </c>
      <c r="I1677" t="str">
        <f t="shared" si="26"/>
        <v>Small</v>
      </c>
      <c r="J1677" t="s">
        <v>4316</v>
      </c>
      <c r="K1677" t="s">
        <v>4317</v>
      </c>
      <c r="L1677" t="s">
        <v>23</v>
      </c>
      <c r="M1677" t="s">
        <v>24</v>
      </c>
      <c r="N1677" t="s">
        <v>60</v>
      </c>
      <c r="O1677" t="s">
        <v>60</v>
      </c>
      <c r="P1677">
        <v>251.3081</v>
      </c>
      <c r="Q1677">
        <v>2417000</v>
      </c>
      <c r="R1677" t="s">
        <v>27</v>
      </c>
      <c r="S1677">
        <v>2</v>
      </c>
    </row>
    <row r="1678" spans="1:19" x14ac:dyDescent="0.3">
      <c r="A1678">
        <v>1677</v>
      </c>
      <c r="B1678" t="s">
        <v>19</v>
      </c>
      <c r="C1678" t="s">
        <v>19</v>
      </c>
      <c r="D1678">
        <v>1677</v>
      </c>
      <c r="E1678" t="s">
        <v>20</v>
      </c>
      <c r="F1678">
        <v>26088</v>
      </c>
      <c r="G1678">
        <v>1677</v>
      </c>
      <c r="H1678">
        <v>210</v>
      </c>
      <c r="I1678" t="str">
        <f t="shared" si="26"/>
        <v>Large</v>
      </c>
      <c r="J1678" t="s">
        <v>4318</v>
      </c>
      <c r="K1678" t="s">
        <v>4319</v>
      </c>
      <c r="L1678" t="s">
        <v>311</v>
      </c>
      <c r="M1678" t="s">
        <v>369</v>
      </c>
      <c r="N1678" t="s">
        <v>1262</v>
      </c>
      <c r="O1678" t="s">
        <v>370</v>
      </c>
      <c r="P1678">
        <v>251.27969999999999</v>
      </c>
      <c r="Q1678">
        <v>35135000</v>
      </c>
      <c r="R1678" t="s">
        <v>37</v>
      </c>
      <c r="S1678">
        <v>1</v>
      </c>
    </row>
    <row r="1679" spans="1:19" x14ac:dyDescent="0.3">
      <c r="A1679">
        <v>1678</v>
      </c>
      <c r="B1679" t="s">
        <v>19</v>
      </c>
      <c r="C1679" t="s">
        <v>19</v>
      </c>
      <c r="D1679">
        <v>1678</v>
      </c>
      <c r="E1679" t="s">
        <v>20</v>
      </c>
      <c r="F1679">
        <v>24331</v>
      </c>
      <c r="G1679">
        <v>1678</v>
      </c>
      <c r="H1679">
        <v>400</v>
      </c>
      <c r="I1679" t="str">
        <f t="shared" si="26"/>
        <v>Large</v>
      </c>
      <c r="J1679" t="s">
        <v>4320</v>
      </c>
      <c r="K1679" t="s">
        <v>4321</v>
      </c>
      <c r="L1679" t="s">
        <v>45</v>
      </c>
      <c r="M1679" t="s">
        <v>46</v>
      </c>
      <c r="N1679" t="s">
        <v>4322</v>
      </c>
      <c r="O1679" t="s">
        <v>48</v>
      </c>
      <c r="P1679">
        <v>251.24889999999999</v>
      </c>
      <c r="Q1679">
        <v>11303125</v>
      </c>
      <c r="R1679" t="s">
        <v>37</v>
      </c>
      <c r="S1679">
        <v>2</v>
      </c>
    </row>
    <row r="1680" spans="1:19" x14ac:dyDescent="0.3">
      <c r="A1680">
        <v>1679</v>
      </c>
      <c r="B1680" t="s">
        <v>19</v>
      </c>
      <c r="C1680" t="s">
        <v>19</v>
      </c>
      <c r="D1680">
        <v>1679</v>
      </c>
      <c r="E1680" t="s">
        <v>20</v>
      </c>
      <c r="F1680">
        <v>17416</v>
      </c>
      <c r="G1680">
        <v>1679</v>
      </c>
      <c r="H1680">
        <v>361</v>
      </c>
      <c r="I1680" t="str">
        <f t="shared" si="26"/>
        <v>Large</v>
      </c>
      <c r="J1680" t="s">
        <v>4323</v>
      </c>
      <c r="K1680" t="s">
        <v>4324</v>
      </c>
      <c r="L1680" t="s">
        <v>23</v>
      </c>
      <c r="M1680" t="s">
        <v>24</v>
      </c>
      <c r="N1680" t="s">
        <v>718</v>
      </c>
      <c r="O1680" t="s">
        <v>26</v>
      </c>
      <c r="P1680">
        <v>251.14420000000001</v>
      </c>
      <c r="Q1680">
        <v>133958000</v>
      </c>
      <c r="R1680" t="s">
        <v>27</v>
      </c>
      <c r="S1680">
        <v>3</v>
      </c>
    </row>
    <row r="1681" spans="1:19" x14ac:dyDescent="0.3">
      <c r="A1681">
        <v>1680</v>
      </c>
      <c r="B1681" t="s">
        <v>19</v>
      </c>
      <c r="C1681" t="s">
        <v>19</v>
      </c>
      <c r="D1681">
        <v>1680</v>
      </c>
      <c r="E1681" t="s">
        <v>20</v>
      </c>
      <c r="F1681">
        <v>25397</v>
      </c>
      <c r="G1681">
        <v>1680</v>
      </c>
      <c r="H1681">
        <v>1000</v>
      </c>
      <c r="I1681" t="str">
        <f t="shared" si="26"/>
        <v>Enterprise</v>
      </c>
      <c r="J1681" t="s">
        <v>4325</v>
      </c>
      <c r="K1681" t="s">
        <v>4326</v>
      </c>
      <c r="L1681" t="s">
        <v>360</v>
      </c>
      <c r="M1681" t="s">
        <v>361</v>
      </c>
      <c r="N1681" t="s">
        <v>4327</v>
      </c>
      <c r="P1681">
        <v>251.02010000000001</v>
      </c>
      <c r="Q1681">
        <v>5881914</v>
      </c>
      <c r="R1681" t="s">
        <v>37</v>
      </c>
      <c r="S1681">
        <v>1</v>
      </c>
    </row>
    <row r="1682" spans="1:19" x14ac:dyDescent="0.3">
      <c r="A1682">
        <v>1681</v>
      </c>
      <c r="B1682" t="s">
        <v>19</v>
      </c>
      <c r="C1682" t="s">
        <v>19</v>
      </c>
      <c r="D1682">
        <v>1681</v>
      </c>
      <c r="E1682" t="s">
        <v>20</v>
      </c>
      <c r="F1682">
        <v>21246</v>
      </c>
      <c r="G1682">
        <v>1681</v>
      </c>
      <c r="H1682">
        <v>106</v>
      </c>
      <c r="I1682" t="str">
        <f t="shared" si="26"/>
        <v>Medium</v>
      </c>
      <c r="J1682" t="s">
        <v>4328</v>
      </c>
      <c r="K1682" t="s">
        <v>4329</v>
      </c>
      <c r="L1682" t="s">
        <v>23</v>
      </c>
      <c r="M1682" t="s">
        <v>24</v>
      </c>
      <c r="N1682" t="s">
        <v>504</v>
      </c>
      <c r="O1682" t="s">
        <v>26</v>
      </c>
      <c r="P1682">
        <v>250.96170000000001</v>
      </c>
      <c r="Q1682">
        <v>8584176</v>
      </c>
      <c r="R1682" t="s">
        <v>42</v>
      </c>
      <c r="S1682">
        <v>3</v>
      </c>
    </row>
    <row r="1683" spans="1:19" x14ac:dyDescent="0.3">
      <c r="A1683">
        <v>1682</v>
      </c>
      <c r="B1683" t="s">
        <v>19</v>
      </c>
      <c r="C1683" t="s">
        <v>19</v>
      </c>
      <c r="D1683">
        <v>1682</v>
      </c>
      <c r="E1683" t="s">
        <v>20</v>
      </c>
      <c r="F1683">
        <v>24812</v>
      </c>
      <c r="G1683">
        <v>1682</v>
      </c>
      <c r="H1683">
        <v>25</v>
      </c>
      <c r="I1683" t="str">
        <f t="shared" si="26"/>
        <v>Small</v>
      </c>
      <c r="J1683" t="s">
        <v>4330</v>
      </c>
      <c r="K1683" t="s">
        <v>4331</v>
      </c>
      <c r="L1683" t="s">
        <v>23</v>
      </c>
      <c r="M1683" t="s">
        <v>24</v>
      </c>
      <c r="N1683" t="s">
        <v>2195</v>
      </c>
      <c r="O1683" t="s">
        <v>26</v>
      </c>
      <c r="P1683">
        <v>250.92750000000001</v>
      </c>
      <c r="Q1683">
        <v>2017268</v>
      </c>
      <c r="R1683" t="s">
        <v>61</v>
      </c>
      <c r="S1683">
        <v>1</v>
      </c>
    </row>
    <row r="1684" spans="1:19" x14ac:dyDescent="0.3">
      <c r="A1684">
        <v>1683</v>
      </c>
      <c r="B1684" t="s">
        <v>19</v>
      </c>
      <c r="C1684" t="s">
        <v>19</v>
      </c>
      <c r="D1684">
        <v>1683</v>
      </c>
      <c r="E1684" t="s">
        <v>20</v>
      </c>
      <c r="F1684">
        <v>23892</v>
      </c>
      <c r="G1684">
        <v>1683</v>
      </c>
      <c r="H1684">
        <v>85</v>
      </c>
      <c r="I1684" t="str">
        <f t="shared" si="26"/>
        <v>Medium</v>
      </c>
      <c r="J1684" t="s">
        <v>4332</v>
      </c>
      <c r="K1684" t="s">
        <v>4333</v>
      </c>
      <c r="L1684" t="s">
        <v>83</v>
      </c>
      <c r="M1684" t="s">
        <v>84</v>
      </c>
      <c r="N1684" t="s">
        <v>609</v>
      </c>
      <c r="O1684" t="s">
        <v>609</v>
      </c>
      <c r="P1684">
        <v>250.46520000000001</v>
      </c>
      <c r="Q1684">
        <v>12501084</v>
      </c>
      <c r="R1684" t="s">
        <v>61</v>
      </c>
      <c r="S1684">
        <v>2</v>
      </c>
    </row>
    <row r="1685" spans="1:19" x14ac:dyDescent="0.3">
      <c r="A1685">
        <v>1684</v>
      </c>
      <c r="B1685" t="s">
        <v>19</v>
      </c>
      <c r="C1685" t="s">
        <v>19</v>
      </c>
      <c r="D1685">
        <v>1684</v>
      </c>
      <c r="E1685" t="s">
        <v>20</v>
      </c>
      <c r="F1685">
        <v>20304</v>
      </c>
      <c r="G1685">
        <v>1684</v>
      </c>
      <c r="H1685">
        <v>690</v>
      </c>
      <c r="I1685" t="str">
        <f t="shared" si="26"/>
        <v>Enterprise</v>
      </c>
      <c r="J1685" t="s">
        <v>4334</v>
      </c>
      <c r="K1685" t="s">
        <v>4335</v>
      </c>
      <c r="L1685" t="s">
        <v>131</v>
      </c>
      <c r="M1685" t="s">
        <v>132</v>
      </c>
      <c r="N1685" t="s">
        <v>133</v>
      </c>
      <c r="O1685" t="s">
        <v>133</v>
      </c>
      <c r="P1685">
        <v>250.2544</v>
      </c>
      <c r="Q1685">
        <v>127445337</v>
      </c>
      <c r="R1685" t="s">
        <v>128</v>
      </c>
      <c r="S1685">
        <v>4</v>
      </c>
    </row>
    <row r="1686" spans="1:19" x14ac:dyDescent="0.3">
      <c r="A1686">
        <v>1685</v>
      </c>
      <c r="B1686" t="s">
        <v>19</v>
      </c>
      <c r="C1686" t="s">
        <v>19</v>
      </c>
      <c r="D1686">
        <v>1685</v>
      </c>
      <c r="E1686" t="s">
        <v>20</v>
      </c>
      <c r="F1686">
        <v>17870</v>
      </c>
      <c r="G1686">
        <v>1685</v>
      </c>
      <c r="H1686">
        <v>41</v>
      </c>
      <c r="I1686" t="str">
        <f t="shared" si="26"/>
        <v>Small</v>
      </c>
      <c r="J1686" t="s">
        <v>4336</v>
      </c>
      <c r="K1686" t="s">
        <v>4337</v>
      </c>
      <c r="L1686" t="s">
        <v>131</v>
      </c>
      <c r="M1686" t="s">
        <v>132</v>
      </c>
      <c r="N1686" t="s">
        <v>794</v>
      </c>
      <c r="O1686" t="s">
        <v>794</v>
      </c>
      <c r="P1686">
        <v>250.13939999999999</v>
      </c>
      <c r="Q1686">
        <v>10883730</v>
      </c>
      <c r="R1686" t="s">
        <v>144</v>
      </c>
      <c r="S1686">
        <v>5</v>
      </c>
    </row>
    <row r="1687" spans="1:19" x14ac:dyDescent="0.3">
      <c r="A1687">
        <v>1686</v>
      </c>
      <c r="B1687" t="s">
        <v>19</v>
      </c>
      <c r="C1687" t="s">
        <v>19</v>
      </c>
      <c r="D1687">
        <v>1686</v>
      </c>
      <c r="E1687" t="s">
        <v>20</v>
      </c>
      <c r="F1687">
        <v>20333</v>
      </c>
      <c r="G1687">
        <v>1686</v>
      </c>
      <c r="H1687">
        <v>567</v>
      </c>
      <c r="I1687" t="str">
        <f t="shared" si="26"/>
        <v>Enterprise</v>
      </c>
      <c r="J1687" t="s">
        <v>4338</v>
      </c>
      <c r="K1687" t="s">
        <v>4339</v>
      </c>
      <c r="L1687" t="s">
        <v>33</v>
      </c>
      <c r="M1687" t="s">
        <v>34</v>
      </c>
      <c r="N1687" t="s">
        <v>3289</v>
      </c>
      <c r="O1687" t="s">
        <v>36</v>
      </c>
      <c r="P1687">
        <v>249.8741</v>
      </c>
      <c r="Q1687">
        <v>15019712</v>
      </c>
      <c r="R1687" t="s">
        <v>238</v>
      </c>
      <c r="S1687">
        <v>4</v>
      </c>
    </row>
    <row r="1688" spans="1:19" x14ac:dyDescent="0.3">
      <c r="A1688">
        <v>1687</v>
      </c>
      <c r="B1688" t="s">
        <v>19</v>
      </c>
      <c r="C1688" t="s">
        <v>19</v>
      </c>
      <c r="D1688">
        <v>1687</v>
      </c>
      <c r="E1688" t="s">
        <v>20</v>
      </c>
      <c r="F1688">
        <v>23094</v>
      </c>
      <c r="G1688">
        <v>1687</v>
      </c>
      <c r="H1688">
        <v>48</v>
      </c>
      <c r="I1688" t="str">
        <f t="shared" si="26"/>
        <v>Small</v>
      </c>
      <c r="J1688" t="s">
        <v>4340</v>
      </c>
      <c r="K1688" t="s">
        <v>4341</v>
      </c>
      <c r="L1688" t="s">
        <v>23</v>
      </c>
      <c r="M1688" t="s">
        <v>24</v>
      </c>
      <c r="N1688" t="s">
        <v>1978</v>
      </c>
      <c r="O1688" t="s">
        <v>26</v>
      </c>
      <c r="P1688">
        <v>249.74039999999999</v>
      </c>
      <c r="Q1688">
        <v>5508929</v>
      </c>
      <c r="R1688" t="s">
        <v>151</v>
      </c>
      <c r="S1688">
        <v>2</v>
      </c>
    </row>
    <row r="1689" spans="1:19" x14ac:dyDescent="0.3">
      <c r="A1689">
        <v>1688</v>
      </c>
      <c r="B1689" t="s">
        <v>19</v>
      </c>
      <c r="C1689" t="s">
        <v>19</v>
      </c>
      <c r="D1689">
        <v>1688</v>
      </c>
      <c r="E1689" t="s">
        <v>20</v>
      </c>
      <c r="F1689">
        <v>19825</v>
      </c>
      <c r="G1689">
        <v>1688</v>
      </c>
      <c r="H1689">
        <v>300</v>
      </c>
      <c r="I1689" t="str">
        <f t="shared" si="26"/>
        <v>Large</v>
      </c>
      <c r="J1689" t="s">
        <v>4342</v>
      </c>
      <c r="K1689" t="s">
        <v>4343</v>
      </c>
      <c r="L1689" t="s">
        <v>95</v>
      </c>
      <c r="M1689" t="s">
        <v>96</v>
      </c>
      <c r="N1689" t="s">
        <v>509</v>
      </c>
      <c r="O1689" t="s">
        <v>489</v>
      </c>
      <c r="P1689">
        <v>248.70750000000001</v>
      </c>
      <c r="Q1689">
        <v>26468933</v>
      </c>
      <c r="R1689" t="s">
        <v>449</v>
      </c>
      <c r="S1689">
        <v>4</v>
      </c>
    </row>
    <row r="1690" spans="1:19" x14ac:dyDescent="0.3">
      <c r="A1690">
        <v>1689</v>
      </c>
      <c r="B1690" t="s">
        <v>19</v>
      </c>
      <c r="C1690" t="s">
        <v>19</v>
      </c>
      <c r="D1690">
        <v>1689</v>
      </c>
      <c r="E1690" t="s">
        <v>20</v>
      </c>
      <c r="F1690">
        <v>17737</v>
      </c>
      <c r="G1690">
        <v>1689</v>
      </c>
      <c r="H1690">
        <v>76</v>
      </c>
      <c r="I1690" t="str">
        <f t="shared" si="26"/>
        <v>Medium</v>
      </c>
      <c r="J1690" t="s">
        <v>4344</v>
      </c>
      <c r="K1690" t="s">
        <v>4345</v>
      </c>
      <c r="L1690" t="s">
        <v>246</v>
      </c>
      <c r="M1690" t="s">
        <v>247</v>
      </c>
      <c r="N1690" t="s">
        <v>4346</v>
      </c>
      <c r="O1690" t="s">
        <v>432</v>
      </c>
      <c r="P1690">
        <v>248.6507</v>
      </c>
      <c r="Q1690">
        <v>23015288</v>
      </c>
      <c r="R1690" t="s">
        <v>666</v>
      </c>
      <c r="S1690">
        <v>5</v>
      </c>
    </row>
    <row r="1691" spans="1:19" x14ac:dyDescent="0.3">
      <c r="A1691">
        <v>1690</v>
      </c>
      <c r="B1691" t="s">
        <v>19</v>
      </c>
      <c r="C1691" t="s">
        <v>19</v>
      </c>
      <c r="D1691">
        <v>1690</v>
      </c>
      <c r="E1691" t="s">
        <v>20</v>
      </c>
      <c r="F1691">
        <v>21254</v>
      </c>
      <c r="G1691">
        <v>1690</v>
      </c>
      <c r="H1691">
        <v>31</v>
      </c>
      <c r="I1691" t="str">
        <f t="shared" si="26"/>
        <v>Small</v>
      </c>
      <c r="J1691" t="s">
        <v>4347</v>
      </c>
      <c r="K1691" t="s">
        <v>4348</v>
      </c>
      <c r="L1691" t="s">
        <v>95</v>
      </c>
      <c r="M1691" t="s">
        <v>96</v>
      </c>
      <c r="N1691" t="s">
        <v>4349</v>
      </c>
      <c r="O1691" t="s">
        <v>150</v>
      </c>
      <c r="P1691">
        <v>248.63929999999999</v>
      </c>
      <c r="Q1691">
        <v>7046000</v>
      </c>
      <c r="R1691" t="s">
        <v>274</v>
      </c>
      <c r="S1691">
        <v>3</v>
      </c>
    </row>
    <row r="1692" spans="1:19" x14ac:dyDescent="0.3">
      <c r="A1692">
        <v>1691</v>
      </c>
      <c r="B1692" t="s">
        <v>19</v>
      </c>
      <c r="C1692" t="s">
        <v>19</v>
      </c>
      <c r="D1692">
        <v>1691</v>
      </c>
      <c r="E1692" t="s">
        <v>20</v>
      </c>
      <c r="F1692">
        <v>18427</v>
      </c>
      <c r="G1692">
        <v>1691</v>
      </c>
      <c r="H1692">
        <v>222</v>
      </c>
      <c r="I1692" t="str">
        <f t="shared" si="26"/>
        <v>Large</v>
      </c>
      <c r="J1692" t="s">
        <v>4350</v>
      </c>
      <c r="K1692" t="s">
        <v>4351</v>
      </c>
      <c r="L1692" t="s">
        <v>210</v>
      </c>
      <c r="M1692" t="s">
        <v>211</v>
      </c>
      <c r="N1692" t="s">
        <v>1997</v>
      </c>
      <c r="O1692" t="s">
        <v>36</v>
      </c>
      <c r="P1692">
        <v>248.29069999999999</v>
      </c>
      <c r="Q1692">
        <v>52129000</v>
      </c>
      <c r="R1692" t="s">
        <v>61</v>
      </c>
      <c r="S1692">
        <v>4</v>
      </c>
    </row>
    <row r="1693" spans="1:19" x14ac:dyDescent="0.3">
      <c r="A1693">
        <v>1692</v>
      </c>
      <c r="B1693" t="s">
        <v>19</v>
      </c>
      <c r="C1693" t="s">
        <v>19</v>
      </c>
      <c r="D1693">
        <v>1692</v>
      </c>
      <c r="E1693" t="s">
        <v>20</v>
      </c>
      <c r="F1693">
        <v>437</v>
      </c>
      <c r="G1693">
        <v>1692</v>
      </c>
      <c r="H1693">
        <v>240</v>
      </c>
      <c r="I1693" t="str">
        <f t="shared" si="26"/>
        <v>Large</v>
      </c>
      <c r="J1693" t="s">
        <v>4352</v>
      </c>
      <c r="K1693" t="s">
        <v>4353</v>
      </c>
      <c r="L1693" t="s">
        <v>131</v>
      </c>
      <c r="M1693" t="s">
        <v>132</v>
      </c>
      <c r="N1693" t="s">
        <v>697</v>
      </c>
      <c r="O1693" t="s">
        <v>698</v>
      </c>
      <c r="P1693">
        <v>248.2741</v>
      </c>
      <c r="Q1693">
        <v>18873936</v>
      </c>
      <c r="R1693" t="s">
        <v>144</v>
      </c>
      <c r="S1693">
        <v>3</v>
      </c>
    </row>
    <row r="1694" spans="1:19" x14ac:dyDescent="0.3">
      <c r="A1694">
        <v>1693</v>
      </c>
      <c r="B1694" t="s">
        <v>19</v>
      </c>
      <c r="C1694" t="s">
        <v>19</v>
      </c>
      <c r="D1694">
        <v>1693</v>
      </c>
      <c r="E1694" t="s">
        <v>20</v>
      </c>
      <c r="F1694">
        <v>26350</v>
      </c>
      <c r="G1694">
        <v>1693</v>
      </c>
      <c r="H1694">
        <v>30</v>
      </c>
      <c r="I1694" t="str">
        <f t="shared" si="26"/>
        <v>Small</v>
      </c>
      <c r="J1694" t="s">
        <v>4354</v>
      </c>
      <c r="K1694" t="s">
        <v>4355</v>
      </c>
      <c r="L1694" t="s">
        <v>45</v>
      </c>
      <c r="M1694" t="s">
        <v>46</v>
      </c>
      <c r="N1694" t="s">
        <v>3183</v>
      </c>
      <c r="O1694" t="s">
        <v>48</v>
      </c>
      <c r="P1694">
        <v>248.25190000000001</v>
      </c>
      <c r="Q1694">
        <v>3974230</v>
      </c>
      <c r="R1694" t="s">
        <v>27</v>
      </c>
      <c r="S1694">
        <v>1</v>
      </c>
    </row>
    <row r="1695" spans="1:19" x14ac:dyDescent="0.3">
      <c r="A1695">
        <v>1694</v>
      </c>
      <c r="B1695" t="s">
        <v>19</v>
      </c>
      <c r="C1695" t="s">
        <v>19</v>
      </c>
      <c r="D1695">
        <v>1694</v>
      </c>
      <c r="E1695" t="s">
        <v>20</v>
      </c>
      <c r="F1695">
        <v>19816</v>
      </c>
      <c r="G1695">
        <v>1694</v>
      </c>
      <c r="H1695">
        <v>16</v>
      </c>
      <c r="I1695" t="str">
        <f t="shared" si="26"/>
        <v>Small</v>
      </c>
      <c r="J1695" t="s">
        <v>4356</v>
      </c>
      <c r="K1695" t="s">
        <v>4357</v>
      </c>
      <c r="L1695" t="s">
        <v>95</v>
      </c>
      <c r="M1695" t="s">
        <v>96</v>
      </c>
      <c r="N1695" t="s">
        <v>4358</v>
      </c>
      <c r="O1695" t="s">
        <v>150</v>
      </c>
      <c r="P1695">
        <v>248.1884</v>
      </c>
      <c r="Q1695">
        <v>7613815</v>
      </c>
      <c r="R1695" t="s">
        <v>37</v>
      </c>
      <c r="S1695">
        <v>4</v>
      </c>
    </row>
    <row r="1696" spans="1:19" x14ac:dyDescent="0.3">
      <c r="A1696">
        <v>1695</v>
      </c>
      <c r="B1696" t="s">
        <v>19</v>
      </c>
      <c r="C1696" t="s">
        <v>19</v>
      </c>
      <c r="D1696">
        <v>1695</v>
      </c>
      <c r="E1696" t="s">
        <v>20</v>
      </c>
      <c r="F1696">
        <v>25824</v>
      </c>
      <c r="G1696">
        <v>1695</v>
      </c>
      <c r="H1696">
        <v>6</v>
      </c>
      <c r="I1696" t="str">
        <f t="shared" si="26"/>
        <v>Small</v>
      </c>
      <c r="J1696" t="s">
        <v>4359</v>
      </c>
      <c r="K1696" t="s">
        <v>4360</v>
      </c>
      <c r="L1696" t="s">
        <v>131</v>
      </c>
      <c r="M1696" t="s">
        <v>132</v>
      </c>
      <c r="N1696" t="s">
        <v>143</v>
      </c>
      <c r="O1696" t="s">
        <v>143</v>
      </c>
      <c r="P1696">
        <v>248.1788</v>
      </c>
      <c r="Q1696">
        <v>20936161</v>
      </c>
      <c r="R1696" t="s">
        <v>449</v>
      </c>
      <c r="S1696">
        <v>1</v>
      </c>
    </row>
    <row r="1697" spans="1:19" x14ac:dyDescent="0.3">
      <c r="A1697">
        <v>1696</v>
      </c>
      <c r="B1697" t="s">
        <v>19</v>
      </c>
      <c r="C1697" t="s">
        <v>19</v>
      </c>
      <c r="D1697">
        <v>1696</v>
      </c>
      <c r="E1697" t="s">
        <v>20</v>
      </c>
      <c r="F1697">
        <v>26500</v>
      </c>
      <c r="G1697">
        <v>1696</v>
      </c>
      <c r="H1697">
        <v>50</v>
      </c>
      <c r="I1697" t="str">
        <f t="shared" si="26"/>
        <v>Small</v>
      </c>
      <c r="J1697" t="s">
        <v>4361</v>
      </c>
      <c r="K1697" t="s">
        <v>4362</v>
      </c>
      <c r="L1697" t="s">
        <v>185</v>
      </c>
      <c r="M1697" t="s">
        <v>186</v>
      </c>
      <c r="N1697" t="s">
        <v>1259</v>
      </c>
      <c r="O1697" t="s">
        <v>4363</v>
      </c>
      <c r="P1697">
        <v>247.87479999999999</v>
      </c>
      <c r="Q1697">
        <v>21772812</v>
      </c>
      <c r="R1697" t="s">
        <v>121</v>
      </c>
      <c r="S1697">
        <v>1</v>
      </c>
    </row>
    <row r="1698" spans="1:19" x14ac:dyDescent="0.3">
      <c r="A1698">
        <v>1697</v>
      </c>
      <c r="B1698" t="s">
        <v>19</v>
      </c>
      <c r="C1698" t="s">
        <v>19</v>
      </c>
      <c r="D1698">
        <v>1697</v>
      </c>
      <c r="E1698" t="s">
        <v>20</v>
      </c>
      <c r="F1698">
        <v>2025</v>
      </c>
      <c r="G1698">
        <v>1697</v>
      </c>
      <c r="H1698">
        <v>20</v>
      </c>
      <c r="I1698" t="str">
        <f t="shared" si="26"/>
        <v>Small</v>
      </c>
      <c r="J1698" t="s">
        <v>4364</v>
      </c>
      <c r="K1698" t="s">
        <v>4365</v>
      </c>
      <c r="L1698" t="s">
        <v>45</v>
      </c>
      <c r="M1698" t="s">
        <v>46</v>
      </c>
      <c r="N1698" t="s">
        <v>4366</v>
      </c>
      <c r="O1698" t="s">
        <v>3850</v>
      </c>
      <c r="P1698">
        <v>247.5778</v>
      </c>
      <c r="Q1698">
        <v>28923437</v>
      </c>
      <c r="R1698" t="s">
        <v>30</v>
      </c>
      <c r="S1698">
        <v>7</v>
      </c>
    </row>
    <row r="1699" spans="1:19" x14ac:dyDescent="0.3">
      <c r="A1699">
        <v>1698</v>
      </c>
      <c r="B1699" t="s">
        <v>19</v>
      </c>
      <c r="C1699" t="s">
        <v>19</v>
      </c>
      <c r="D1699">
        <v>1698</v>
      </c>
      <c r="E1699" t="s">
        <v>20</v>
      </c>
      <c r="F1699">
        <v>2623</v>
      </c>
      <c r="G1699">
        <v>1698</v>
      </c>
      <c r="H1699">
        <v>78</v>
      </c>
      <c r="I1699" t="str">
        <f t="shared" si="26"/>
        <v>Medium</v>
      </c>
      <c r="J1699" t="s">
        <v>4367</v>
      </c>
      <c r="K1699" t="s">
        <v>4368</v>
      </c>
      <c r="L1699" t="s">
        <v>64</v>
      </c>
      <c r="M1699" t="s">
        <v>65</v>
      </c>
      <c r="N1699" t="s">
        <v>3122</v>
      </c>
      <c r="O1699" t="s">
        <v>3123</v>
      </c>
      <c r="P1699">
        <v>247.57740000000001</v>
      </c>
      <c r="Q1699">
        <v>20740776</v>
      </c>
      <c r="R1699" t="s">
        <v>61</v>
      </c>
      <c r="S1699">
        <v>4</v>
      </c>
    </row>
    <row r="1700" spans="1:19" x14ac:dyDescent="0.3">
      <c r="A1700">
        <v>1699</v>
      </c>
      <c r="B1700" t="s">
        <v>19</v>
      </c>
      <c r="C1700" t="s">
        <v>19</v>
      </c>
      <c r="D1700">
        <v>1699</v>
      </c>
      <c r="E1700" t="s">
        <v>20</v>
      </c>
      <c r="F1700">
        <v>25382</v>
      </c>
      <c r="G1700">
        <v>1699</v>
      </c>
      <c r="H1700">
        <v>89</v>
      </c>
      <c r="I1700" t="str">
        <f t="shared" si="26"/>
        <v>Medium</v>
      </c>
      <c r="J1700" t="s">
        <v>4369</v>
      </c>
      <c r="K1700" t="s">
        <v>4370</v>
      </c>
      <c r="L1700" t="s">
        <v>170</v>
      </c>
      <c r="M1700" t="s">
        <v>171</v>
      </c>
      <c r="N1700" t="s">
        <v>4371</v>
      </c>
      <c r="O1700" t="s">
        <v>381</v>
      </c>
      <c r="P1700">
        <v>247.4753</v>
      </c>
      <c r="Q1700">
        <v>9908513</v>
      </c>
      <c r="R1700" t="s">
        <v>49</v>
      </c>
      <c r="S1700">
        <v>1</v>
      </c>
    </row>
    <row r="1701" spans="1:19" x14ac:dyDescent="0.3">
      <c r="A1701">
        <v>1700</v>
      </c>
      <c r="B1701" t="s">
        <v>19</v>
      </c>
      <c r="C1701" t="s">
        <v>19</v>
      </c>
      <c r="D1701">
        <v>1700</v>
      </c>
      <c r="E1701" t="s">
        <v>20</v>
      </c>
      <c r="F1701">
        <v>23380</v>
      </c>
      <c r="G1701">
        <v>1700</v>
      </c>
      <c r="H1701">
        <v>75</v>
      </c>
      <c r="I1701" t="str">
        <f t="shared" si="26"/>
        <v>Medium</v>
      </c>
      <c r="J1701" t="s">
        <v>4372</v>
      </c>
      <c r="K1701" t="s">
        <v>4373</v>
      </c>
      <c r="L1701" t="s">
        <v>23</v>
      </c>
      <c r="M1701" t="s">
        <v>24</v>
      </c>
      <c r="N1701" t="s">
        <v>851</v>
      </c>
      <c r="O1701" t="s">
        <v>41</v>
      </c>
      <c r="P1701">
        <v>247.3451</v>
      </c>
      <c r="Q1701">
        <v>28795523</v>
      </c>
      <c r="R1701" t="s">
        <v>238</v>
      </c>
      <c r="S1701">
        <v>2</v>
      </c>
    </row>
    <row r="1702" spans="1:19" x14ac:dyDescent="0.3">
      <c r="A1702">
        <v>1701</v>
      </c>
      <c r="B1702" t="s">
        <v>19</v>
      </c>
      <c r="C1702" t="s">
        <v>19</v>
      </c>
      <c r="D1702">
        <v>1701</v>
      </c>
      <c r="E1702" t="s">
        <v>20</v>
      </c>
      <c r="F1702">
        <v>21914</v>
      </c>
      <c r="G1702">
        <v>1701</v>
      </c>
      <c r="H1702">
        <v>80</v>
      </c>
      <c r="I1702" t="str">
        <f t="shared" si="26"/>
        <v>Medium</v>
      </c>
      <c r="J1702" t="s">
        <v>4374</v>
      </c>
      <c r="K1702" t="s">
        <v>4375</v>
      </c>
      <c r="L1702" t="s">
        <v>210</v>
      </c>
      <c r="M1702" t="s">
        <v>211</v>
      </c>
      <c r="N1702" t="s">
        <v>4376</v>
      </c>
      <c r="O1702" t="s">
        <v>36</v>
      </c>
      <c r="P1702">
        <v>247.28919999999999</v>
      </c>
      <c r="Q1702">
        <v>25829618</v>
      </c>
      <c r="R1702" t="s">
        <v>144</v>
      </c>
      <c r="S1702">
        <v>3</v>
      </c>
    </row>
    <row r="1703" spans="1:19" x14ac:dyDescent="0.3">
      <c r="A1703">
        <v>1702</v>
      </c>
      <c r="B1703" t="s">
        <v>19</v>
      </c>
      <c r="C1703" t="s">
        <v>19</v>
      </c>
      <c r="D1703">
        <v>1702</v>
      </c>
      <c r="E1703" t="s">
        <v>20</v>
      </c>
      <c r="F1703">
        <v>21410</v>
      </c>
      <c r="G1703">
        <v>1702</v>
      </c>
      <c r="H1703">
        <v>60</v>
      </c>
      <c r="I1703" t="str">
        <f t="shared" si="26"/>
        <v>Medium</v>
      </c>
      <c r="J1703" t="s">
        <v>4377</v>
      </c>
      <c r="K1703" t="s">
        <v>4378</v>
      </c>
      <c r="L1703" t="s">
        <v>257</v>
      </c>
      <c r="M1703" t="s">
        <v>258</v>
      </c>
      <c r="N1703" t="s">
        <v>259</v>
      </c>
      <c r="O1703" t="s">
        <v>259</v>
      </c>
      <c r="P1703">
        <v>247.17070000000001</v>
      </c>
      <c r="Q1703">
        <v>44520155</v>
      </c>
      <c r="R1703" t="s">
        <v>467</v>
      </c>
      <c r="S1703">
        <v>3</v>
      </c>
    </row>
    <row r="1704" spans="1:19" x14ac:dyDescent="0.3">
      <c r="A1704">
        <v>1703</v>
      </c>
      <c r="B1704" t="s">
        <v>19</v>
      </c>
      <c r="C1704" t="s">
        <v>19</v>
      </c>
      <c r="D1704">
        <v>1703</v>
      </c>
      <c r="E1704" t="s">
        <v>20</v>
      </c>
      <c r="F1704">
        <v>24787</v>
      </c>
      <c r="G1704">
        <v>1703</v>
      </c>
      <c r="H1704">
        <v>30</v>
      </c>
      <c r="I1704" t="str">
        <f t="shared" si="26"/>
        <v>Small</v>
      </c>
      <c r="J1704" t="s">
        <v>4379</v>
      </c>
      <c r="K1704" t="s">
        <v>4380</v>
      </c>
      <c r="L1704" t="s">
        <v>64</v>
      </c>
      <c r="M1704" t="s">
        <v>65</v>
      </c>
      <c r="N1704" t="s">
        <v>4381</v>
      </c>
      <c r="P1704">
        <v>246.81549999999999</v>
      </c>
      <c r="Q1704">
        <v>17602895</v>
      </c>
      <c r="R1704" t="s">
        <v>182</v>
      </c>
      <c r="S1704">
        <v>1</v>
      </c>
    </row>
    <row r="1705" spans="1:19" x14ac:dyDescent="0.3">
      <c r="A1705">
        <v>1704</v>
      </c>
      <c r="B1705" t="s">
        <v>19</v>
      </c>
      <c r="C1705" t="s">
        <v>19</v>
      </c>
      <c r="D1705">
        <v>1704</v>
      </c>
      <c r="E1705" t="s">
        <v>20</v>
      </c>
      <c r="F1705">
        <v>23278</v>
      </c>
      <c r="G1705">
        <v>1704</v>
      </c>
      <c r="H1705">
        <v>100</v>
      </c>
      <c r="I1705" t="str">
        <f t="shared" si="26"/>
        <v>Medium</v>
      </c>
      <c r="J1705" t="s">
        <v>4382</v>
      </c>
      <c r="K1705" t="s">
        <v>4383</v>
      </c>
      <c r="L1705" t="s">
        <v>23</v>
      </c>
      <c r="M1705" t="s">
        <v>24</v>
      </c>
      <c r="N1705" t="s">
        <v>929</v>
      </c>
      <c r="O1705" t="s">
        <v>277</v>
      </c>
      <c r="P1705">
        <v>246.7242</v>
      </c>
      <c r="Q1705">
        <v>6252019</v>
      </c>
      <c r="R1705" t="s">
        <v>61</v>
      </c>
      <c r="S1705">
        <v>2</v>
      </c>
    </row>
    <row r="1706" spans="1:19" x14ac:dyDescent="0.3">
      <c r="A1706">
        <v>1705</v>
      </c>
      <c r="B1706" t="s">
        <v>19</v>
      </c>
      <c r="C1706" t="s">
        <v>19</v>
      </c>
      <c r="D1706">
        <v>1705</v>
      </c>
      <c r="E1706" t="s">
        <v>20</v>
      </c>
      <c r="F1706">
        <v>26195</v>
      </c>
      <c r="G1706">
        <v>1705</v>
      </c>
      <c r="H1706">
        <v>23</v>
      </c>
      <c r="I1706" t="str">
        <f t="shared" si="26"/>
        <v>Small</v>
      </c>
      <c r="J1706" t="s">
        <v>4384</v>
      </c>
      <c r="K1706" t="s">
        <v>4385</v>
      </c>
      <c r="L1706" t="s">
        <v>33</v>
      </c>
      <c r="M1706" t="s">
        <v>34</v>
      </c>
      <c r="N1706" t="s">
        <v>1552</v>
      </c>
      <c r="O1706" t="s">
        <v>36</v>
      </c>
      <c r="P1706">
        <v>246.6421</v>
      </c>
      <c r="Q1706">
        <v>2005432</v>
      </c>
      <c r="R1706" t="s">
        <v>27</v>
      </c>
      <c r="S1706">
        <v>1</v>
      </c>
    </row>
    <row r="1707" spans="1:19" x14ac:dyDescent="0.3">
      <c r="A1707">
        <v>1706</v>
      </c>
      <c r="B1707" t="s">
        <v>19</v>
      </c>
      <c r="C1707" t="s">
        <v>19</v>
      </c>
      <c r="D1707">
        <v>1706</v>
      </c>
      <c r="E1707" t="s">
        <v>20</v>
      </c>
      <c r="F1707">
        <v>26540</v>
      </c>
      <c r="G1707">
        <v>1706</v>
      </c>
      <c r="H1707">
        <v>25</v>
      </c>
      <c r="I1707" t="str">
        <f t="shared" si="26"/>
        <v>Small</v>
      </c>
      <c r="J1707" t="s">
        <v>4386</v>
      </c>
      <c r="K1707" t="s">
        <v>4387</v>
      </c>
      <c r="L1707" t="s">
        <v>33</v>
      </c>
      <c r="M1707" t="s">
        <v>34</v>
      </c>
      <c r="N1707" t="s">
        <v>463</v>
      </c>
      <c r="O1707" t="s">
        <v>36</v>
      </c>
      <c r="P1707">
        <v>246.50389999999999</v>
      </c>
      <c r="Q1707">
        <v>18179261</v>
      </c>
      <c r="R1707" t="s">
        <v>118</v>
      </c>
      <c r="S1707">
        <v>1</v>
      </c>
    </row>
    <row r="1708" spans="1:19" x14ac:dyDescent="0.3">
      <c r="A1708">
        <v>1707</v>
      </c>
      <c r="B1708" t="s">
        <v>19</v>
      </c>
      <c r="C1708" t="s">
        <v>19</v>
      </c>
      <c r="D1708">
        <v>1707</v>
      </c>
      <c r="E1708" t="s">
        <v>20</v>
      </c>
      <c r="F1708">
        <v>25856</v>
      </c>
      <c r="G1708">
        <v>1707</v>
      </c>
      <c r="H1708">
        <v>35</v>
      </c>
      <c r="I1708" t="str">
        <f t="shared" si="26"/>
        <v>Small</v>
      </c>
      <c r="J1708" t="s">
        <v>4388</v>
      </c>
      <c r="K1708" t="s">
        <v>4389</v>
      </c>
      <c r="L1708" t="s">
        <v>131</v>
      </c>
      <c r="M1708" t="s">
        <v>132</v>
      </c>
      <c r="N1708" t="s">
        <v>794</v>
      </c>
      <c r="O1708" t="s">
        <v>794</v>
      </c>
      <c r="P1708">
        <v>246.001</v>
      </c>
      <c r="Q1708">
        <v>5135333</v>
      </c>
      <c r="R1708" t="s">
        <v>666</v>
      </c>
      <c r="S1708">
        <v>1</v>
      </c>
    </row>
    <row r="1709" spans="1:19" x14ac:dyDescent="0.3">
      <c r="A1709">
        <v>1708</v>
      </c>
      <c r="B1709" t="s">
        <v>19</v>
      </c>
      <c r="C1709" t="s">
        <v>19</v>
      </c>
      <c r="D1709">
        <v>1708</v>
      </c>
      <c r="E1709" t="s">
        <v>20</v>
      </c>
      <c r="F1709">
        <v>23352</v>
      </c>
      <c r="G1709">
        <v>1708</v>
      </c>
      <c r="H1709">
        <v>24</v>
      </c>
      <c r="I1709" t="str">
        <f t="shared" si="26"/>
        <v>Small</v>
      </c>
      <c r="J1709" t="s">
        <v>4390</v>
      </c>
      <c r="K1709" t="s">
        <v>4391</v>
      </c>
      <c r="L1709" t="s">
        <v>164</v>
      </c>
      <c r="M1709" t="s">
        <v>165</v>
      </c>
      <c r="N1709" t="s">
        <v>1180</v>
      </c>
      <c r="O1709" t="s">
        <v>3894</v>
      </c>
      <c r="P1709">
        <v>246.00210000000001</v>
      </c>
      <c r="Q1709">
        <v>2129792</v>
      </c>
      <c r="R1709" t="s">
        <v>37</v>
      </c>
      <c r="S1709">
        <v>2</v>
      </c>
    </row>
    <row r="1710" spans="1:19" x14ac:dyDescent="0.3">
      <c r="A1710">
        <v>1709</v>
      </c>
      <c r="B1710" t="s">
        <v>19</v>
      </c>
      <c r="C1710" t="s">
        <v>19</v>
      </c>
      <c r="D1710">
        <v>1709</v>
      </c>
      <c r="E1710" t="s">
        <v>20</v>
      </c>
      <c r="F1710">
        <v>23690</v>
      </c>
      <c r="G1710">
        <v>1709</v>
      </c>
      <c r="H1710">
        <v>45</v>
      </c>
      <c r="I1710" t="str">
        <f t="shared" si="26"/>
        <v>Small</v>
      </c>
      <c r="J1710" t="s">
        <v>4392</v>
      </c>
      <c r="K1710" t="s">
        <v>4393</v>
      </c>
      <c r="L1710" t="s">
        <v>360</v>
      </c>
      <c r="M1710" t="s">
        <v>361</v>
      </c>
      <c r="N1710" t="s">
        <v>890</v>
      </c>
      <c r="O1710" t="s">
        <v>556</v>
      </c>
      <c r="P1710">
        <v>245.89750000000001</v>
      </c>
      <c r="Q1710">
        <v>21537981</v>
      </c>
      <c r="R1710" t="s">
        <v>262</v>
      </c>
      <c r="S1710">
        <v>2</v>
      </c>
    </row>
    <row r="1711" spans="1:19" x14ac:dyDescent="0.3">
      <c r="A1711">
        <v>1710</v>
      </c>
      <c r="B1711" t="s">
        <v>19</v>
      </c>
      <c r="C1711" t="s">
        <v>19</v>
      </c>
      <c r="D1711">
        <v>1710</v>
      </c>
      <c r="E1711" t="s">
        <v>20</v>
      </c>
      <c r="F1711">
        <v>24793</v>
      </c>
      <c r="G1711">
        <v>1710</v>
      </c>
      <c r="H1711">
        <v>5</v>
      </c>
      <c r="I1711" t="str">
        <f t="shared" si="26"/>
        <v>Small</v>
      </c>
      <c r="J1711" t="s">
        <v>4394</v>
      </c>
      <c r="K1711" t="s">
        <v>4395</v>
      </c>
      <c r="L1711" t="s">
        <v>45</v>
      </c>
      <c r="M1711" t="s">
        <v>46</v>
      </c>
      <c r="N1711" t="s">
        <v>4396</v>
      </c>
      <c r="O1711" t="s">
        <v>48</v>
      </c>
      <c r="P1711">
        <v>245.4726</v>
      </c>
      <c r="Q1711">
        <v>2460622</v>
      </c>
      <c r="R1711" t="s">
        <v>128</v>
      </c>
      <c r="S1711">
        <v>1</v>
      </c>
    </row>
    <row r="1712" spans="1:19" x14ac:dyDescent="0.3">
      <c r="A1712">
        <v>1711</v>
      </c>
      <c r="B1712" t="s">
        <v>19</v>
      </c>
      <c r="C1712" t="s">
        <v>19</v>
      </c>
      <c r="D1712">
        <v>1711</v>
      </c>
      <c r="E1712" t="s">
        <v>20</v>
      </c>
      <c r="F1712">
        <v>971</v>
      </c>
      <c r="G1712">
        <v>1711</v>
      </c>
      <c r="H1712">
        <v>58</v>
      </c>
      <c r="I1712" t="str">
        <f t="shared" si="26"/>
        <v>Medium</v>
      </c>
      <c r="J1712" t="s">
        <v>4397</v>
      </c>
      <c r="K1712" t="s">
        <v>4398</v>
      </c>
      <c r="L1712" t="s">
        <v>131</v>
      </c>
      <c r="M1712" t="s">
        <v>132</v>
      </c>
      <c r="N1712" t="s">
        <v>794</v>
      </c>
      <c r="O1712" t="s">
        <v>794</v>
      </c>
      <c r="P1712">
        <v>245.46350000000001</v>
      </c>
      <c r="Q1712">
        <v>7691718</v>
      </c>
      <c r="R1712" t="s">
        <v>42</v>
      </c>
      <c r="S1712">
        <v>5</v>
      </c>
    </row>
    <row r="1713" spans="1:19" x14ac:dyDescent="0.3">
      <c r="A1713">
        <v>1712</v>
      </c>
      <c r="B1713" t="s">
        <v>19</v>
      </c>
      <c r="C1713" t="s">
        <v>19</v>
      </c>
      <c r="D1713">
        <v>1712</v>
      </c>
      <c r="E1713" t="s">
        <v>20</v>
      </c>
      <c r="F1713">
        <v>19980</v>
      </c>
      <c r="G1713">
        <v>1712</v>
      </c>
      <c r="H1713">
        <v>45</v>
      </c>
      <c r="I1713" t="str">
        <f t="shared" si="26"/>
        <v>Small</v>
      </c>
      <c r="J1713" t="s">
        <v>4399</v>
      </c>
      <c r="K1713" t="s">
        <v>4400</v>
      </c>
      <c r="L1713" t="s">
        <v>210</v>
      </c>
      <c r="M1713" t="s">
        <v>211</v>
      </c>
      <c r="N1713" t="s">
        <v>1997</v>
      </c>
      <c r="O1713" t="s">
        <v>36</v>
      </c>
      <c r="P1713">
        <v>245.33930000000001</v>
      </c>
      <c r="Q1713">
        <v>12921103</v>
      </c>
      <c r="R1713" t="s">
        <v>37</v>
      </c>
      <c r="S1713">
        <v>4</v>
      </c>
    </row>
    <row r="1714" spans="1:19" x14ac:dyDescent="0.3">
      <c r="A1714">
        <v>1713</v>
      </c>
      <c r="B1714" t="s">
        <v>19</v>
      </c>
      <c r="C1714" t="s">
        <v>19</v>
      </c>
      <c r="D1714">
        <v>1713</v>
      </c>
      <c r="E1714" t="s">
        <v>20</v>
      </c>
      <c r="F1714">
        <v>24670</v>
      </c>
      <c r="G1714">
        <v>1713</v>
      </c>
      <c r="H1714">
        <v>70</v>
      </c>
      <c r="I1714" t="str">
        <f t="shared" si="26"/>
        <v>Medium</v>
      </c>
      <c r="J1714" t="s">
        <v>4401</v>
      </c>
      <c r="K1714" t="s">
        <v>4402</v>
      </c>
      <c r="L1714" t="s">
        <v>547</v>
      </c>
      <c r="M1714" t="s">
        <v>548</v>
      </c>
      <c r="N1714" t="s">
        <v>549</v>
      </c>
      <c r="O1714" t="s">
        <v>549</v>
      </c>
      <c r="P1714">
        <v>245.1807</v>
      </c>
      <c r="Q1714">
        <v>3438000</v>
      </c>
      <c r="R1714" t="s">
        <v>30</v>
      </c>
      <c r="S1714">
        <v>1</v>
      </c>
    </row>
    <row r="1715" spans="1:19" x14ac:dyDescent="0.3">
      <c r="A1715">
        <v>1714</v>
      </c>
      <c r="B1715" t="s">
        <v>19</v>
      </c>
      <c r="C1715" t="s">
        <v>19</v>
      </c>
      <c r="D1715">
        <v>1714</v>
      </c>
      <c r="E1715" t="s">
        <v>20</v>
      </c>
      <c r="F1715">
        <v>22823</v>
      </c>
      <c r="G1715">
        <v>1714</v>
      </c>
      <c r="H1715">
        <v>543</v>
      </c>
      <c r="I1715" t="str">
        <f t="shared" si="26"/>
        <v>Enterprise</v>
      </c>
      <c r="J1715" t="s">
        <v>4403</v>
      </c>
      <c r="K1715" t="s">
        <v>4404</v>
      </c>
      <c r="L1715" t="s">
        <v>95</v>
      </c>
      <c r="M1715" t="s">
        <v>96</v>
      </c>
      <c r="N1715" t="s">
        <v>4405</v>
      </c>
      <c r="O1715" t="s">
        <v>3411</v>
      </c>
      <c r="P1715">
        <v>245.11320000000001</v>
      </c>
      <c r="Q1715">
        <v>68725301</v>
      </c>
      <c r="R1715" t="s">
        <v>151</v>
      </c>
      <c r="S1715">
        <v>3</v>
      </c>
    </row>
    <row r="1716" spans="1:19" x14ac:dyDescent="0.3">
      <c r="A1716">
        <v>1715</v>
      </c>
      <c r="B1716" t="s">
        <v>19</v>
      </c>
      <c r="C1716" t="s">
        <v>19</v>
      </c>
      <c r="D1716">
        <v>1715</v>
      </c>
      <c r="E1716" t="s">
        <v>20</v>
      </c>
      <c r="F1716">
        <v>25590</v>
      </c>
      <c r="G1716">
        <v>1715</v>
      </c>
      <c r="H1716">
        <v>35</v>
      </c>
      <c r="I1716" t="str">
        <f t="shared" si="26"/>
        <v>Small</v>
      </c>
      <c r="J1716" t="s">
        <v>4406</v>
      </c>
      <c r="K1716" t="s">
        <v>4407</v>
      </c>
      <c r="L1716" t="s">
        <v>45</v>
      </c>
      <c r="M1716" t="s">
        <v>46</v>
      </c>
      <c r="N1716" t="s">
        <v>314</v>
      </c>
      <c r="O1716" t="s">
        <v>48</v>
      </c>
      <c r="P1716">
        <v>244.7687</v>
      </c>
      <c r="Q1716">
        <v>13115000</v>
      </c>
      <c r="R1716" t="s">
        <v>37</v>
      </c>
      <c r="S1716">
        <v>1</v>
      </c>
    </row>
    <row r="1717" spans="1:19" x14ac:dyDescent="0.3">
      <c r="A1717">
        <v>1716</v>
      </c>
      <c r="B1717" t="s">
        <v>19</v>
      </c>
      <c r="C1717" t="s">
        <v>19</v>
      </c>
      <c r="D1717">
        <v>1716</v>
      </c>
      <c r="E1717" t="s">
        <v>20</v>
      </c>
      <c r="F1717">
        <v>25805</v>
      </c>
      <c r="G1717">
        <v>1716</v>
      </c>
      <c r="H1717">
        <v>62</v>
      </c>
      <c r="I1717" t="str">
        <f t="shared" si="26"/>
        <v>Medium</v>
      </c>
      <c r="J1717" t="s">
        <v>4408</v>
      </c>
      <c r="K1717" t="s">
        <v>4409</v>
      </c>
      <c r="L1717" t="s">
        <v>33</v>
      </c>
      <c r="M1717" t="s">
        <v>34</v>
      </c>
      <c r="N1717" t="s">
        <v>830</v>
      </c>
      <c r="O1717" t="s">
        <v>36</v>
      </c>
      <c r="P1717">
        <v>244.68969999999999</v>
      </c>
      <c r="Q1717">
        <v>7518252</v>
      </c>
      <c r="R1717" t="s">
        <v>144</v>
      </c>
      <c r="S1717">
        <v>1</v>
      </c>
    </row>
    <row r="1718" spans="1:19" x14ac:dyDescent="0.3">
      <c r="A1718">
        <v>1717</v>
      </c>
      <c r="B1718" t="s">
        <v>19</v>
      </c>
      <c r="C1718" t="s">
        <v>19</v>
      </c>
      <c r="D1718">
        <v>1717</v>
      </c>
      <c r="E1718" t="s">
        <v>20</v>
      </c>
      <c r="F1718">
        <v>18628</v>
      </c>
      <c r="G1718">
        <v>1717</v>
      </c>
      <c r="H1718">
        <v>81</v>
      </c>
      <c r="I1718" t="str">
        <f t="shared" si="26"/>
        <v>Medium</v>
      </c>
      <c r="J1718" t="s">
        <v>4410</v>
      </c>
      <c r="K1718" t="s">
        <v>4411</v>
      </c>
      <c r="L1718" t="s">
        <v>731</v>
      </c>
      <c r="M1718" t="s">
        <v>732</v>
      </c>
      <c r="N1718" t="s">
        <v>734</v>
      </c>
      <c r="O1718" t="s">
        <v>734</v>
      </c>
      <c r="P1718">
        <v>244.16589999999999</v>
      </c>
      <c r="Q1718">
        <v>18091633</v>
      </c>
      <c r="R1718" t="s">
        <v>144</v>
      </c>
      <c r="S1718">
        <v>5</v>
      </c>
    </row>
    <row r="1719" spans="1:19" x14ac:dyDescent="0.3">
      <c r="A1719">
        <v>1718</v>
      </c>
      <c r="B1719" t="s">
        <v>19</v>
      </c>
      <c r="C1719" t="s">
        <v>19</v>
      </c>
      <c r="D1719">
        <v>1718</v>
      </c>
      <c r="E1719" t="s">
        <v>20</v>
      </c>
      <c r="F1719">
        <v>25029</v>
      </c>
      <c r="G1719">
        <v>1718</v>
      </c>
      <c r="H1719">
        <v>25</v>
      </c>
      <c r="I1719" t="str">
        <f t="shared" si="26"/>
        <v>Small</v>
      </c>
      <c r="J1719" t="s">
        <v>4412</v>
      </c>
      <c r="K1719" t="s">
        <v>4413</v>
      </c>
      <c r="L1719" t="s">
        <v>360</v>
      </c>
      <c r="M1719" t="s">
        <v>361</v>
      </c>
      <c r="N1719" t="s">
        <v>864</v>
      </c>
      <c r="O1719" t="s">
        <v>556</v>
      </c>
      <c r="P1719">
        <v>243.9896</v>
      </c>
      <c r="Q1719">
        <v>4233742</v>
      </c>
      <c r="R1719" t="s">
        <v>121</v>
      </c>
      <c r="S1719">
        <v>1</v>
      </c>
    </row>
    <row r="1720" spans="1:19" x14ac:dyDescent="0.3">
      <c r="A1720">
        <v>1719</v>
      </c>
      <c r="B1720" t="s">
        <v>19</v>
      </c>
      <c r="C1720" t="s">
        <v>19</v>
      </c>
      <c r="D1720">
        <v>1719</v>
      </c>
      <c r="E1720" t="s">
        <v>20</v>
      </c>
      <c r="F1720">
        <v>17812</v>
      </c>
      <c r="G1720">
        <v>1719</v>
      </c>
      <c r="H1720">
        <v>21</v>
      </c>
      <c r="I1720" t="str">
        <f t="shared" si="26"/>
        <v>Small</v>
      </c>
      <c r="J1720" t="s">
        <v>4414</v>
      </c>
      <c r="K1720" t="s">
        <v>4415</v>
      </c>
      <c r="L1720" t="s">
        <v>309</v>
      </c>
      <c r="M1720" t="s">
        <v>310</v>
      </c>
      <c r="N1720" t="s">
        <v>311</v>
      </c>
      <c r="O1720" t="s">
        <v>36</v>
      </c>
      <c r="P1720">
        <v>243.91970000000001</v>
      </c>
      <c r="Q1720">
        <v>11793011</v>
      </c>
      <c r="R1720" t="s">
        <v>144</v>
      </c>
      <c r="S1720">
        <v>5</v>
      </c>
    </row>
    <row r="1721" spans="1:19" x14ac:dyDescent="0.3">
      <c r="A1721">
        <v>1720</v>
      </c>
      <c r="B1721" t="s">
        <v>19</v>
      </c>
      <c r="C1721" t="s">
        <v>19</v>
      </c>
      <c r="D1721">
        <v>1720</v>
      </c>
      <c r="E1721" t="s">
        <v>20</v>
      </c>
      <c r="F1721">
        <v>19683</v>
      </c>
      <c r="G1721">
        <v>1720</v>
      </c>
      <c r="H1721">
        <v>50</v>
      </c>
      <c r="I1721" t="str">
        <f t="shared" si="26"/>
        <v>Small</v>
      </c>
      <c r="J1721" t="s">
        <v>4416</v>
      </c>
      <c r="K1721" t="s">
        <v>4417</v>
      </c>
      <c r="L1721" t="s">
        <v>23</v>
      </c>
      <c r="M1721" t="s">
        <v>24</v>
      </c>
      <c r="N1721" t="s">
        <v>277</v>
      </c>
      <c r="O1721" t="s">
        <v>277</v>
      </c>
      <c r="P1721">
        <v>243.85830000000001</v>
      </c>
      <c r="Q1721">
        <v>9286038</v>
      </c>
      <c r="R1721" t="s">
        <v>37</v>
      </c>
      <c r="S1721">
        <v>4</v>
      </c>
    </row>
    <row r="1722" spans="1:19" x14ac:dyDescent="0.3">
      <c r="A1722">
        <v>1721</v>
      </c>
      <c r="B1722" t="s">
        <v>19</v>
      </c>
      <c r="C1722" t="s">
        <v>19</v>
      </c>
      <c r="D1722">
        <v>1721</v>
      </c>
      <c r="E1722" t="s">
        <v>20</v>
      </c>
      <c r="F1722">
        <v>21603</v>
      </c>
      <c r="G1722">
        <v>1721</v>
      </c>
      <c r="H1722">
        <v>43</v>
      </c>
      <c r="I1722" t="str">
        <f t="shared" si="26"/>
        <v>Small</v>
      </c>
      <c r="J1722" t="s">
        <v>4418</v>
      </c>
      <c r="K1722" t="s">
        <v>4419</v>
      </c>
      <c r="L1722" t="s">
        <v>246</v>
      </c>
      <c r="M1722" t="s">
        <v>247</v>
      </c>
      <c r="N1722" t="s">
        <v>1180</v>
      </c>
      <c r="O1722" t="s">
        <v>432</v>
      </c>
      <c r="P1722">
        <v>243.67750000000001</v>
      </c>
      <c r="Q1722">
        <v>4892438</v>
      </c>
      <c r="R1722" t="s">
        <v>42</v>
      </c>
      <c r="S1722">
        <v>3</v>
      </c>
    </row>
    <row r="1723" spans="1:19" x14ac:dyDescent="0.3">
      <c r="A1723">
        <v>1722</v>
      </c>
      <c r="B1723" t="s">
        <v>19</v>
      </c>
      <c r="C1723" t="s">
        <v>19</v>
      </c>
      <c r="D1723">
        <v>1722</v>
      </c>
      <c r="E1723" t="s">
        <v>20</v>
      </c>
      <c r="F1723">
        <v>26598</v>
      </c>
      <c r="G1723">
        <v>1722</v>
      </c>
      <c r="H1723">
        <v>613</v>
      </c>
      <c r="I1723" t="str">
        <f t="shared" si="26"/>
        <v>Enterprise</v>
      </c>
      <c r="J1723" t="s">
        <v>4420</v>
      </c>
      <c r="K1723" t="s">
        <v>4421</v>
      </c>
      <c r="L1723" t="s">
        <v>131</v>
      </c>
      <c r="M1723" t="s">
        <v>132</v>
      </c>
      <c r="N1723" t="s">
        <v>871</v>
      </c>
      <c r="O1723" t="s">
        <v>143</v>
      </c>
      <c r="P1723">
        <v>243.5506</v>
      </c>
      <c r="Q1723">
        <v>22080000</v>
      </c>
      <c r="R1723" t="s">
        <v>238</v>
      </c>
      <c r="S1723">
        <v>1</v>
      </c>
    </row>
    <row r="1724" spans="1:19" x14ac:dyDescent="0.3">
      <c r="A1724">
        <v>1723</v>
      </c>
      <c r="B1724" t="s">
        <v>19</v>
      </c>
      <c r="C1724" t="s">
        <v>19</v>
      </c>
      <c r="D1724">
        <v>1723</v>
      </c>
      <c r="E1724" t="s">
        <v>20</v>
      </c>
      <c r="F1724">
        <v>23964</v>
      </c>
      <c r="G1724">
        <v>1723</v>
      </c>
      <c r="H1724">
        <v>48</v>
      </c>
      <c r="I1724" t="str">
        <f t="shared" si="26"/>
        <v>Small</v>
      </c>
      <c r="J1724" t="s">
        <v>4422</v>
      </c>
      <c r="K1724" t="s">
        <v>4423</v>
      </c>
      <c r="L1724" t="s">
        <v>131</v>
      </c>
      <c r="M1724" t="s">
        <v>132</v>
      </c>
      <c r="N1724" t="s">
        <v>794</v>
      </c>
      <c r="O1724" t="s">
        <v>794</v>
      </c>
      <c r="P1724">
        <v>243.18799999999999</v>
      </c>
      <c r="Q1724">
        <v>5025220</v>
      </c>
      <c r="R1724" t="s">
        <v>121</v>
      </c>
      <c r="S1724">
        <v>2</v>
      </c>
    </row>
    <row r="1725" spans="1:19" x14ac:dyDescent="0.3">
      <c r="A1725">
        <v>1724</v>
      </c>
      <c r="B1725" t="s">
        <v>19</v>
      </c>
      <c r="C1725" t="s">
        <v>19</v>
      </c>
      <c r="D1725">
        <v>1724</v>
      </c>
      <c r="E1725" t="s">
        <v>20</v>
      </c>
      <c r="F1725">
        <v>21827</v>
      </c>
      <c r="G1725">
        <v>1724</v>
      </c>
      <c r="H1725">
        <v>511</v>
      </c>
      <c r="I1725" t="str">
        <f t="shared" si="26"/>
        <v>Enterprise</v>
      </c>
      <c r="J1725" t="s">
        <v>4424</v>
      </c>
      <c r="K1725" t="s">
        <v>4425</v>
      </c>
      <c r="L1725" t="s">
        <v>23</v>
      </c>
      <c r="M1725" t="s">
        <v>24</v>
      </c>
      <c r="N1725" t="s">
        <v>775</v>
      </c>
      <c r="O1725" t="s">
        <v>60</v>
      </c>
      <c r="P1725">
        <v>243.1489</v>
      </c>
      <c r="Q1725">
        <v>22861016</v>
      </c>
      <c r="R1725" t="s">
        <v>37</v>
      </c>
      <c r="S1725">
        <v>3</v>
      </c>
    </row>
    <row r="1726" spans="1:19" x14ac:dyDescent="0.3">
      <c r="A1726">
        <v>1725</v>
      </c>
      <c r="B1726" t="s">
        <v>19</v>
      </c>
      <c r="C1726" t="s">
        <v>19</v>
      </c>
      <c r="D1726">
        <v>1725</v>
      </c>
      <c r="E1726" t="s">
        <v>20</v>
      </c>
      <c r="F1726">
        <v>22002</v>
      </c>
      <c r="G1726">
        <v>1725</v>
      </c>
      <c r="H1726">
        <v>39</v>
      </c>
      <c r="I1726" t="str">
        <f t="shared" si="26"/>
        <v>Small</v>
      </c>
      <c r="J1726" t="s">
        <v>4426</v>
      </c>
      <c r="K1726" t="s">
        <v>4427</v>
      </c>
      <c r="L1726" t="s">
        <v>83</v>
      </c>
      <c r="M1726" t="s">
        <v>84</v>
      </c>
      <c r="N1726" t="s">
        <v>4428</v>
      </c>
      <c r="O1726" t="s">
        <v>609</v>
      </c>
      <c r="P1726">
        <v>242.83799999999999</v>
      </c>
      <c r="Q1726">
        <v>5831677</v>
      </c>
      <c r="R1726" t="s">
        <v>118</v>
      </c>
      <c r="S1726">
        <v>3</v>
      </c>
    </row>
    <row r="1727" spans="1:19" x14ac:dyDescent="0.3">
      <c r="A1727">
        <v>1726</v>
      </c>
      <c r="B1727" t="s">
        <v>19</v>
      </c>
      <c r="C1727" t="s">
        <v>19</v>
      </c>
      <c r="D1727">
        <v>1726</v>
      </c>
      <c r="E1727" t="s">
        <v>20</v>
      </c>
      <c r="F1727">
        <v>24023</v>
      </c>
      <c r="G1727">
        <v>1726</v>
      </c>
      <c r="H1727">
        <v>14</v>
      </c>
      <c r="I1727" t="str">
        <f t="shared" si="26"/>
        <v>Small</v>
      </c>
      <c r="J1727" t="s">
        <v>4429</v>
      </c>
      <c r="K1727" t="s">
        <v>4430</v>
      </c>
      <c r="L1727" t="s">
        <v>95</v>
      </c>
      <c r="M1727" t="s">
        <v>96</v>
      </c>
      <c r="N1727" t="s">
        <v>1253</v>
      </c>
      <c r="O1727" t="s">
        <v>150</v>
      </c>
      <c r="P1727">
        <v>242.614</v>
      </c>
      <c r="Q1727">
        <v>4777077</v>
      </c>
      <c r="R1727" t="s">
        <v>144</v>
      </c>
      <c r="S1727">
        <v>2</v>
      </c>
    </row>
    <row r="1728" spans="1:19" x14ac:dyDescent="0.3">
      <c r="A1728">
        <v>1727</v>
      </c>
      <c r="B1728" t="s">
        <v>19</v>
      </c>
      <c r="C1728" t="s">
        <v>19</v>
      </c>
      <c r="D1728">
        <v>1727</v>
      </c>
      <c r="E1728" t="s">
        <v>20</v>
      </c>
      <c r="F1728">
        <v>24893</v>
      </c>
      <c r="G1728">
        <v>1727</v>
      </c>
      <c r="H1728">
        <v>138</v>
      </c>
      <c r="I1728" t="str">
        <f t="shared" si="26"/>
        <v>Medium</v>
      </c>
      <c r="J1728" t="s">
        <v>4431</v>
      </c>
      <c r="K1728" t="s">
        <v>4432</v>
      </c>
      <c r="L1728" t="s">
        <v>185</v>
      </c>
      <c r="M1728" t="s">
        <v>186</v>
      </c>
      <c r="N1728" t="s">
        <v>185</v>
      </c>
      <c r="O1728" t="s">
        <v>179</v>
      </c>
      <c r="P1728">
        <v>242.3706</v>
      </c>
      <c r="Q1728">
        <v>21759035</v>
      </c>
      <c r="R1728" t="s">
        <v>144</v>
      </c>
      <c r="S1728">
        <v>1</v>
      </c>
    </row>
    <row r="1729" spans="1:19" x14ac:dyDescent="0.3">
      <c r="A1729">
        <v>1728</v>
      </c>
      <c r="B1729" t="s">
        <v>19</v>
      </c>
      <c r="C1729" t="s">
        <v>19</v>
      </c>
      <c r="D1729">
        <v>1728</v>
      </c>
      <c r="E1729" t="s">
        <v>20</v>
      </c>
      <c r="F1729">
        <v>25641</v>
      </c>
      <c r="G1729">
        <v>1728</v>
      </c>
      <c r="H1729">
        <v>106</v>
      </c>
      <c r="I1729" t="str">
        <f t="shared" si="26"/>
        <v>Medium</v>
      </c>
      <c r="J1729" t="s">
        <v>4433</v>
      </c>
      <c r="K1729" t="s">
        <v>4434</v>
      </c>
      <c r="L1729" t="s">
        <v>131</v>
      </c>
      <c r="M1729" t="s">
        <v>132</v>
      </c>
      <c r="N1729" t="s">
        <v>4435</v>
      </c>
      <c r="O1729" t="s">
        <v>143</v>
      </c>
      <c r="P1729">
        <v>242.0831</v>
      </c>
      <c r="Q1729">
        <v>10251252</v>
      </c>
      <c r="R1729" t="s">
        <v>42</v>
      </c>
      <c r="S1729">
        <v>1</v>
      </c>
    </row>
    <row r="1730" spans="1:19" x14ac:dyDescent="0.3">
      <c r="A1730">
        <v>1729</v>
      </c>
      <c r="B1730" t="s">
        <v>19</v>
      </c>
      <c r="C1730" t="s">
        <v>19</v>
      </c>
      <c r="D1730">
        <v>1729</v>
      </c>
      <c r="E1730" t="s">
        <v>20</v>
      </c>
      <c r="F1730">
        <v>21153</v>
      </c>
      <c r="G1730">
        <v>1729</v>
      </c>
      <c r="H1730">
        <v>231</v>
      </c>
      <c r="I1730" t="str">
        <f t="shared" si="26"/>
        <v>Large</v>
      </c>
      <c r="J1730" t="s">
        <v>4436</v>
      </c>
      <c r="K1730" t="s">
        <v>4437</v>
      </c>
      <c r="L1730" t="s">
        <v>547</v>
      </c>
      <c r="M1730" t="s">
        <v>548</v>
      </c>
      <c r="N1730" t="s">
        <v>1020</v>
      </c>
      <c r="O1730" t="s">
        <v>549</v>
      </c>
      <c r="P1730">
        <v>241.8451</v>
      </c>
      <c r="Q1730">
        <v>31893333</v>
      </c>
      <c r="R1730" t="s">
        <v>144</v>
      </c>
      <c r="S1730">
        <v>3</v>
      </c>
    </row>
    <row r="1731" spans="1:19" x14ac:dyDescent="0.3">
      <c r="A1731">
        <v>1730</v>
      </c>
      <c r="B1731" t="s">
        <v>19</v>
      </c>
      <c r="C1731" t="s">
        <v>19</v>
      </c>
      <c r="D1731">
        <v>1730</v>
      </c>
      <c r="E1731" t="s">
        <v>20</v>
      </c>
      <c r="F1731">
        <v>19632</v>
      </c>
      <c r="G1731">
        <v>1730</v>
      </c>
      <c r="H1731">
        <v>32</v>
      </c>
      <c r="I1731" t="str">
        <f t="shared" ref="I1731:I1794" si="27">IF(H1731&lt;=50,"Small",IF(H1731&lt;=200,"Medium",IF(H1731&lt;=500,"Large","Enterprise")))</f>
        <v>Small</v>
      </c>
      <c r="J1731" t="s">
        <v>4438</v>
      </c>
      <c r="K1731" t="s">
        <v>4439</v>
      </c>
      <c r="L1731" t="s">
        <v>33</v>
      </c>
      <c r="M1731" t="s">
        <v>34</v>
      </c>
      <c r="N1731" t="s">
        <v>830</v>
      </c>
      <c r="O1731" t="s">
        <v>36</v>
      </c>
      <c r="P1731">
        <v>241.4478</v>
      </c>
      <c r="Q1731">
        <v>7129925</v>
      </c>
      <c r="R1731" t="s">
        <v>49</v>
      </c>
      <c r="S1731">
        <v>4</v>
      </c>
    </row>
    <row r="1732" spans="1:19" x14ac:dyDescent="0.3">
      <c r="A1732">
        <v>1731</v>
      </c>
      <c r="B1732" t="s">
        <v>19</v>
      </c>
      <c r="C1732" t="s">
        <v>19</v>
      </c>
      <c r="D1732">
        <v>1731</v>
      </c>
      <c r="E1732" t="s">
        <v>20</v>
      </c>
      <c r="F1732">
        <v>24594</v>
      </c>
      <c r="G1732">
        <v>1731</v>
      </c>
      <c r="H1732">
        <v>17</v>
      </c>
      <c r="I1732" t="str">
        <f t="shared" si="27"/>
        <v>Small</v>
      </c>
      <c r="J1732" t="s">
        <v>4440</v>
      </c>
      <c r="K1732" t="s">
        <v>4441</v>
      </c>
      <c r="L1732" t="s">
        <v>64</v>
      </c>
      <c r="M1732" t="s">
        <v>65</v>
      </c>
      <c r="N1732" t="s">
        <v>66</v>
      </c>
      <c r="O1732" t="s">
        <v>67</v>
      </c>
      <c r="P1732">
        <v>240.8999</v>
      </c>
      <c r="Q1732">
        <v>3078899</v>
      </c>
      <c r="R1732" t="s">
        <v>144</v>
      </c>
      <c r="S1732">
        <v>2</v>
      </c>
    </row>
    <row r="1733" spans="1:19" x14ac:dyDescent="0.3">
      <c r="A1733">
        <v>1732</v>
      </c>
      <c r="B1733" t="s">
        <v>19</v>
      </c>
      <c r="C1733" t="s">
        <v>19</v>
      </c>
      <c r="D1733">
        <v>1732</v>
      </c>
      <c r="E1733" t="s">
        <v>20</v>
      </c>
      <c r="F1733">
        <v>26616</v>
      </c>
      <c r="G1733">
        <v>1732</v>
      </c>
      <c r="H1733">
        <v>30</v>
      </c>
      <c r="I1733" t="str">
        <f t="shared" si="27"/>
        <v>Small</v>
      </c>
      <c r="J1733" t="s">
        <v>4442</v>
      </c>
      <c r="K1733" t="s">
        <v>4443</v>
      </c>
      <c r="L1733" t="s">
        <v>131</v>
      </c>
      <c r="M1733" t="s">
        <v>132</v>
      </c>
      <c r="N1733" t="s">
        <v>4444</v>
      </c>
      <c r="O1733" t="s">
        <v>259</v>
      </c>
      <c r="P1733">
        <v>240.78290000000001</v>
      </c>
      <c r="Q1733">
        <v>7469538</v>
      </c>
      <c r="R1733" t="s">
        <v>61</v>
      </c>
      <c r="S1733">
        <v>1</v>
      </c>
    </row>
    <row r="1734" spans="1:19" x14ac:dyDescent="0.3">
      <c r="A1734">
        <v>1733</v>
      </c>
      <c r="B1734" t="s">
        <v>19</v>
      </c>
      <c r="C1734" t="s">
        <v>19</v>
      </c>
      <c r="D1734">
        <v>1733</v>
      </c>
      <c r="E1734" t="s">
        <v>20</v>
      </c>
      <c r="F1734">
        <v>25930</v>
      </c>
      <c r="G1734">
        <v>1733</v>
      </c>
      <c r="H1734">
        <v>3</v>
      </c>
      <c r="I1734" t="str">
        <f t="shared" si="27"/>
        <v>Small</v>
      </c>
      <c r="J1734" t="s">
        <v>4445</v>
      </c>
      <c r="K1734" t="s">
        <v>4446</v>
      </c>
      <c r="L1734" t="s">
        <v>594</v>
      </c>
      <c r="M1734" t="s">
        <v>595</v>
      </c>
      <c r="N1734" t="s">
        <v>596</v>
      </c>
      <c r="O1734" t="s">
        <v>48</v>
      </c>
      <c r="P1734">
        <v>240.6901</v>
      </c>
      <c r="Q1734">
        <v>2613270</v>
      </c>
      <c r="R1734" t="s">
        <v>243</v>
      </c>
      <c r="S1734">
        <v>1</v>
      </c>
    </row>
    <row r="1735" spans="1:19" x14ac:dyDescent="0.3">
      <c r="A1735">
        <v>1734</v>
      </c>
      <c r="B1735" t="s">
        <v>19</v>
      </c>
      <c r="C1735" t="s">
        <v>19</v>
      </c>
      <c r="D1735">
        <v>1734</v>
      </c>
      <c r="E1735" t="s">
        <v>20</v>
      </c>
      <c r="F1735">
        <v>3899</v>
      </c>
      <c r="G1735">
        <v>1734</v>
      </c>
      <c r="H1735">
        <v>110</v>
      </c>
      <c r="I1735" t="str">
        <f t="shared" si="27"/>
        <v>Medium</v>
      </c>
      <c r="J1735" t="s">
        <v>4447</v>
      </c>
      <c r="K1735" t="s">
        <v>4448</v>
      </c>
      <c r="L1735" t="s">
        <v>23</v>
      </c>
      <c r="M1735" t="s">
        <v>24</v>
      </c>
      <c r="N1735" t="s">
        <v>4449</v>
      </c>
      <c r="O1735" t="s">
        <v>41</v>
      </c>
      <c r="P1735">
        <v>240.6525</v>
      </c>
      <c r="Q1735">
        <v>20390274</v>
      </c>
      <c r="R1735" t="s">
        <v>415</v>
      </c>
      <c r="S1735">
        <v>7</v>
      </c>
    </row>
    <row r="1736" spans="1:19" x14ac:dyDescent="0.3">
      <c r="A1736">
        <v>1735</v>
      </c>
      <c r="B1736" t="s">
        <v>19</v>
      </c>
      <c r="C1736" t="s">
        <v>19</v>
      </c>
      <c r="D1736">
        <v>1735</v>
      </c>
      <c r="E1736" t="s">
        <v>20</v>
      </c>
      <c r="F1736">
        <v>23558</v>
      </c>
      <c r="G1736">
        <v>1735</v>
      </c>
      <c r="H1736">
        <v>10</v>
      </c>
      <c r="I1736" t="str">
        <f t="shared" si="27"/>
        <v>Small</v>
      </c>
      <c r="J1736" t="s">
        <v>4450</v>
      </c>
      <c r="K1736" t="s">
        <v>4451</v>
      </c>
      <c r="L1736" t="s">
        <v>185</v>
      </c>
      <c r="M1736" t="s">
        <v>186</v>
      </c>
      <c r="N1736" t="s">
        <v>4452</v>
      </c>
      <c r="O1736" t="s">
        <v>179</v>
      </c>
      <c r="P1736">
        <v>240.51230000000001</v>
      </c>
      <c r="Q1736">
        <v>2712729</v>
      </c>
      <c r="R1736" t="s">
        <v>182</v>
      </c>
      <c r="S1736">
        <v>2</v>
      </c>
    </row>
    <row r="1737" spans="1:19" x14ac:dyDescent="0.3">
      <c r="A1737">
        <v>1736</v>
      </c>
      <c r="B1737" t="s">
        <v>19</v>
      </c>
      <c r="C1737" t="s">
        <v>19</v>
      </c>
      <c r="D1737">
        <v>1736</v>
      </c>
      <c r="E1737" t="s">
        <v>20</v>
      </c>
      <c r="F1737">
        <v>25430</v>
      </c>
      <c r="G1737">
        <v>1736</v>
      </c>
      <c r="H1737">
        <v>89</v>
      </c>
      <c r="I1737" t="str">
        <f t="shared" si="27"/>
        <v>Medium</v>
      </c>
      <c r="J1737" t="s">
        <v>4453</v>
      </c>
      <c r="K1737" t="s">
        <v>4454</v>
      </c>
      <c r="L1737" t="s">
        <v>311</v>
      </c>
      <c r="M1737" t="s">
        <v>369</v>
      </c>
      <c r="N1737" t="s">
        <v>370</v>
      </c>
      <c r="O1737" t="s">
        <v>370</v>
      </c>
      <c r="P1737">
        <v>240.36189999999999</v>
      </c>
      <c r="Q1737">
        <v>14108000</v>
      </c>
      <c r="R1737" t="s">
        <v>151</v>
      </c>
      <c r="S1737">
        <v>1</v>
      </c>
    </row>
    <row r="1738" spans="1:19" x14ac:dyDescent="0.3">
      <c r="A1738">
        <v>1737</v>
      </c>
      <c r="B1738" t="s">
        <v>19</v>
      </c>
      <c r="C1738" t="s">
        <v>19</v>
      </c>
      <c r="D1738">
        <v>1737</v>
      </c>
      <c r="E1738" t="s">
        <v>20</v>
      </c>
      <c r="F1738">
        <v>23780</v>
      </c>
      <c r="G1738">
        <v>1737</v>
      </c>
      <c r="H1738">
        <v>89</v>
      </c>
      <c r="I1738" t="str">
        <f t="shared" si="27"/>
        <v>Medium</v>
      </c>
      <c r="J1738" t="s">
        <v>4455</v>
      </c>
      <c r="K1738" t="s">
        <v>4456</v>
      </c>
      <c r="L1738" t="s">
        <v>23</v>
      </c>
      <c r="M1738" t="s">
        <v>24</v>
      </c>
      <c r="N1738" t="s">
        <v>4457</v>
      </c>
      <c r="O1738" t="s">
        <v>26</v>
      </c>
      <c r="P1738">
        <v>240.05869999999999</v>
      </c>
      <c r="Q1738">
        <v>3364619</v>
      </c>
      <c r="R1738" t="s">
        <v>30</v>
      </c>
      <c r="S1738">
        <v>2</v>
      </c>
    </row>
    <row r="1739" spans="1:19" x14ac:dyDescent="0.3">
      <c r="A1739">
        <v>1738</v>
      </c>
      <c r="B1739" t="s">
        <v>19</v>
      </c>
      <c r="C1739" t="s">
        <v>19</v>
      </c>
      <c r="D1739">
        <v>1738</v>
      </c>
      <c r="E1739" t="s">
        <v>20</v>
      </c>
      <c r="F1739">
        <v>25694</v>
      </c>
      <c r="G1739">
        <v>1738</v>
      </c>
      <c r="H1739">
        <v>11</v>
      </c>
      <c r="I1739" t="str">
        <f t="shared" si="27"/>
        <v>Small</v>
      </c>
      <c r="J1739" t="s">
        <v>4458</v>
      </c>
      <c r="K1739" t="s">
        <v>4459</v>
      </c>
      <c r="L1739" t="s">
        <v>185</v>
      </c>
      <c r="M1739" t="s">
        <v>186</v>
      </c>
      <c r="N1739" t="s">
        <v>185</v>
      </c>
      <c r="O1739" t="s">
        <v>179</v>
      </c>
      <c r="P1739">
        <v>239.971</v>
      </c>
      <c r="Q1739">
        <v>6605871</v>
      </c>
      <c r="R1739" t="s">
        <v>428</v>
      </c>
      <c r="S1739">
        <v>1</v>
      </c>
    </row>
    <row r="1740" spans="1:19" x14ac:dyDescent="0.3">
      <c r="A1740">
        <v>1739</v>
      </c>
      <c r="B1740" t="s">
        <v>19</v>
      </c>
      <c r="C1740" t="s">
        <v>19</v>
      </c>
      <c r="D1740">
        <v>1739</v>
      </c>
      <c r="E1740" t="s">
        <v>20</v>
      </c>
      <c r="F1740">
        <v>25307</v>
      </c>
      <c r="G1740">
        <v>1739</v>
      </c>
      <c r="H1740">
        <v>499</v>
      </c>
      <c r="I1740" t="str">
        <f t="shared" si="27"/>
        <v>Large</v>
      </c>
      <c r="J1740" t="s">
        <v>4460</v>
      </c>
      <c r="K1740" t="s">
        <v>4461</v>
      </c>
      <c r="L1740" t="s">
        <v>547</v>
      </c>
      <c r="M1740" t="s">
        <v>548</v>
      </c>
      <c r="N1740" t="s">
        <v>4462</v>
      </c>
      <c r="O1740" t="s">
        <v>549</v>
      </c>
      <c r="P1740">
        <v>239.88290000000001</v>
      </c>
      <c r="Q1740">
        <v>25363660</v>
      </c>
      <c r="R1740" t="s">
        <v>243</v>
      </c>
      <c r="S1740">
        <v>1</v>
      </c>
    </row>
    <row r="1741" spans="1:19" x14ac:dyDescent="0.3">
      <c r="A1741">
        <v>1740</v>
      </c>
      <c r="B1741" t="s">
        <v>19</v>
      </c>
      <c r="C1741" t="s">
        <v>19</v>
      </c>
      <c r="D1741">
        <v>1740</v>
      </c>
      <c r="E1741" t="s">
        <v>20</v>
      </c>
      <c r="F1741">
        <v>24963</v>
      </c>
      <c r="G1741">
        <v>1740</v>
      </c>
      <c r="H1741">
        <v>3</v>
      </c>
      <c r="I1741" t="str">
        <f t="shared" si="27"/>
        <v>Small</v>
      </c>
      <c r="J1741" t="s">
        <v>4463</v>
      </c>
      <c r="K1741" t="s">
        <v>4464</v>
      </c>
      <c r="L1741" t="s">
        <v>185</v>
      </c>
      <c r="M1741" t="s">
        <v>186</v>
      </c>
      <c r="N1741" t="s">
        <v>301</v>
      </c>
      <c r="O1741" t="s">
        <v>179</v>
      </c>
      <c r="P1741">
        <v>239.70529999999999</v>
      </c>
      <c r="Q1741">
        <v>3227200</v>
      </c>
      <c r="R1741" t="s">
        <v>121</v>
      </c>
      <c r="S1741">
        <v>1</v>
      </c>
    </row>
    <row r="1742" spans="1:19" x14ac:dyDescent="0.3">
      <c r="A1742">
        <v>1741</v>
      </c>
      <c r="B1742" t="s">
        <v>19</v>
      </c>
      <c r="C1742" t="s">
        <v>19</v>
      </c>
      <c r="D1742">
        <v>1741</v>
      </c>
      <c r="E1742" t="s">
        <v>20</v>
      </c>
      <c r="F1742">
        <v>17650</v>
      </c>
      <c r="G1742">
        <v>1741</v>
      </c>
      <c r="H1742">
        <v>61</v>
      </c>
      <c r="I1742" t="str">
        <f t="shared" si="27"/>
        <v>Medium</v>
      </c>
      <c r="J1742" t="s">
        <v>4465</v>
      </c>
      <c r="K1742" t="s">
        <v>4466</v>
      </c>
      <c r="L1742" t="s">
        <v>943</v>
      </c>
      <c r="M1742" t="s">
        <v>944</v>
      </c>
      <c r="N1742" t="s">
        <v>946</v>
      </c>
      <c r="P1742">
        <v>239.1893</v>
      </c>
      <c r="Q1742">
        <v>105747923</v>
      </c>
      <c r="R1742" t="s">
        <v>144</v>
      </c>
      <c r="S1742">
        <v>5</v>
      </c>
    </row>
    <row r="1743" spans="1:19" x14ac:dyDescent="0.3">
      <c r="A1743">
        <v>1742</v>
      </c>
      <c r="B1743" t="s">
        <v>19</v>
      </c>
      <c r="C1743" t="s">
        <v>19</v>
      </c>
      <c r="D1743">
        <v>1742</v>
      </c>
      <c r="E1743" t="s">
        <v>20</v>
      </c>
      <c r="F1743">
        <v>20157</v>
      </c>
      <c r="G1743">
        <v>1742</v>
      </c>
      <c r="H1743">
        <v>33</v>
      </c>
      <c r="I1743" t="str">
        <f t="shared" si="27"/>
        <v>Small</v>
      </c>
      <c r="J1743" t="s">
        <v>4467</v>
      </c>
      <c r="K1743" t="s">
        <v>4468</v>
      </c>
      <c r="L1743" t="s">
        <v>917</v>
      </c>
      <c r="M1743" t="s">
        <v>918</v>
      </c>
      <c r="N1743" t="s">
        <v>919</v>
      </c>
      <c r="O1743" t="s">
        <v>920</v>
      </c>
      <c r="P1743">
        <v>238.7621</v>
      </c>
      <c r="Q1743">
        <v>6909761</v>
      </c>
      <c r="R1743" t="s">
        <v>121</v>
      </c>
      <c r="S1743">
        <v>4</v>
      </c>
    </row>
    <row r="1744" spans="1:19" x14ac:dyDescent="0.3">
      <c r="A1744">
        <v>1743</v>
      </c>
      <c r="B1744" t="s">
        <v>19</v>
      </c>
      <c r="C1744" t="s">
        <v>19</v>
      </c>
      <c r="D1744">
        <v>1743</v>
      </c>
      <c r="E1744" t="s">
        <v>20</v>
      </c>
      <c r="F1744">
        <v>26472</v>
      </c>
      <c r="G1744">
        <v>1743</v>
      </c>
      <c r="H1744">
        <v>48</v>
      </c>
      <c r="I1744" t="str">
        <f t="shared" si="27"/>
        <v>Small</v>
      </c>
      <c r="J1744" t="s">
        <v>4469</v>
      </c>
      <c r="K1744" t="s">
        <v>4470</v>
      </c>
      <c r="L1744" t="s">
        <v>189</v>
      </c>
      <c r="M1744" t="s">
        <v>190</v>
      </c>
      <c r="N1744" t="s">
        <v>3904</v>
      </c>
      <c r="O1744" t="s">
        <v>192</v>
      </c>
      <c r="P1744">
        <v>238.74180000000001</v>
      </c>
      <c r="Q1744">
        <v>8948536</v>
      </c>
      <c r="R1744" t="s">
        <v>274</v>
      </c>
      <c r="S1744">
        <v>1</v>
      </c>
    </row>
    <row r="1745" spans="1:19" x14ac:dyDescent="0.3">
      <c r="A1745">
        <v>1744</v>
      </c>
      <c r="B1745" t="s">
        <v>19</v>
      </c>
      <c r="C1745" t="s">
        <v>19</v>
      </c>
      <c r="D1745">
        <v>1744</v>
      </c>
      <c r="E1745" t="s">
        <v>20</v>
      </c>
      <c r="F1745">
        <v>25523</v>
      </c>
      <c r="G1745">
        <v>1744</v>
      </c>
      <c r="H1745">
        <v>104</v>
      </c>
      <c r="I1745" t="str">
        <f t="shared" si="27"/>
        <v>Medium</v>
      </c>
      <c r="J1745" t="s">
        <v>4471</v>
      </c>
      <c r="K1745" t="s">
        <v>4472</v>
      </c>
      <c r="L1745" t="s">
        <v>185</v>
      </c>
      <c r="M1745" t="s">
        <v>186</v>
      </c>
      <c r="N1745" t="s">
        <v>301</v>
      </c>
      <c r="O1745" t="s">
        <v>179</v>
      </c>
      <c r="P1745">
        <v>238.71700000000001</v>
      </c>
      <c r="Q1745">
        <v>20102921</v>
      </c>
      <c r="R1745" t="s">
        <v>37</v>
      </c>
      <c r="S1745">
        <v>1</v>
      </c>
    </row>
    <row r="1746" spans="1:19" x14ac:dyDescent="0.3">
      <c r="A1746">
        <v>1745</v>
      </c>
      <c r="B1746" t="s">
        <v>19</v>
      </c>
      <c r="C1746" t="s">
        <v>19</v>
      </c>
      <c r="D1746">
        <v>1745</v>
      </c>
      <c r="E1746" t="s">
        <v>20</v>
      </c>
      <c r="F1746">
        <v>23561</v>
      </c>
      <c r="G1746">
        <v>1745</v>
      </c>
      <c r="H1746">
        <v>329</v>
      </c>
      <c r="I1746" t="str">
        <f t="shared" si="27"/>
        <v>Large</v>
      </c>
      <c r="J1746" t="s">
        <v>4473</v>
      </c>
      <c r="K1746" t="s">
        <v>4474</v>
      </c>
      <c r="L1746" t="s">
        <v>530</v>
      </c>
      <c r="M1746" t="s">
        <v>531</v>
      </c>
      <c r="N1746" t="s">
        <v>4475</v>
      </c>
      <c r="O1746" t="s">
        <v>2379</v>
      </c>
      <c r="P1746">
        <v>238.6694</v>
      </c>
      <c r="Q1746">
        <v>74542441</v>
      </c>
      <c r="R1746" t="s">
        <v>61</v>
      </c>
      <c r="S1746">
        <v>2</v>
      </c>
    </row>
    <row r="1747" spans="1:19" x14ac:dyDescent="0.3">
      <c r="A1747">
        <v>1746</v>
      </c>
      <c r="B1747" t="s">
        <v>19</v>
      </c>
      <c r="C1747" t="s">
        <v>19</v>
      </c>
      <c r="D1747">
        <v>1746</v>
      </c>
      <c r="E1747" t="s">
        <v>20</v>
      </c>
      <c r="F1747">
        <v>19213</v>
      </c>
      <c r="G1747">
        <v>1746</v>
      </c>
      <c r="H1747">
        <v>71</v>
      </c>
      <c r="I1747" t="str">
        <f t="shared" si="27"/>
        <v>Medium</v>
      </c>
      <c r="J1747" t="s">
        <v>4476</v>
      </c>
      <c r="K1747" t="s">
        <v>4477</v>
      </c>
      <c r="L1747" t="s">
        <v>131</v>
      </c>
      <c r="M1747" t="s">
        <v>132</v>
      </c>
      <c r="N1747" t="s">
        <v>133</v>
      </c>
      <c r="O1747" t="s">
        <v>133</v>
      </c>
      <c r="P1747">
        <v>238.66399999999999</v>
      </c>
      <c r="Q1747">
        <v>51206000</v>
      </c>
      <c r="R1747" t="s">
        <v>49</v>
      </c>
      <c r="S1747">
        <v>4</v>
      </c>
    </row>
    <row r="1748" spans="1:19" x14ac:dyDescent="0.3">
      <c r="A1748">
        <v>1747</v>
      </c>
      <c r="B1748" t="s">
        <v>19</v>
      </c>
      <c r="C1748" t="s">
        <v>19</v>
      </c>
      <c r="D1748">
        <v>1747</v>
      </c>
      <c r="E1748" t="s">
        <v>20</v>
      </c>
      <c r="F1748">
        <v>23449</v>
      </c>
      <c r="G1748">
        <v>1747</v>
      </c>
      <c r="H1748">
        <v>35</v>
      </c>
      <c r="I1748" t="str">
        <f t="shared" si="27"/>
        <v>Small</v>
      </c>
      <c r="J1748" t="s">
        <v>4478</v>
      </c>
      <c r="K1748" t="s">
        <v>4479</v>
      </c>
      <c r="L1748" t="s">
        <v>257</v>
      </c>
      <c r="M1748" t="s">
        <v>258</v>
      </c>
      <c r="N1748" t="s">
        <v>4480</v>
      </c>
      <c r="O1748" t="s">
        <v>259</v>
      </c>
      <c r="P1748">
        <v>238.45920000000001</v>
      </c>
      <c r="Q1748">
        <v>5629608</v>
      </c>
      <c r="R1748" t="s">
        <v>666</v>
      </c>
      <c r="S1748">
        <v>2</v>
      </c>
    </row>
    <row r="1749" spans="1:19" x14ac:dyDescent="0.3">
      <c r="A1749">
        <v>1748</v>
      </c>
      <c r="B1749" t="s">
        <v>19</v>
      </c>
      <c r="C1749" t="s">
        <v>19</v>
      </c>
      <c r="D1749">
        <v>1748</v>
      </c>
      <c r="E1749" t="s">
        <v>20</v>
      </c>
      <c r="F1749">
        <v>21904</v>
      </c>
      <c r="G1749">
        <v>1748</v>
      </c>
      <c r="H1749">
        <v>42</v>
      </c>
      <c r="I1749" t="str">
        <f t="shared" si="27"/>
        <v>Small</v>
      </c>
      <c r="J1749" t="s">
        <v>4481</v>
      </c>
      <c r="K1749" t="s">
        <v>4482</v>
      </c>
      <c r="L1749" t="s">
        <v>195</v>
      </c>
      <c r="M1749" t="s">
        <v>196</v>
      </c>
      <c r="N1749" t="s">
        <v>4483</v>
      </c>
      <c r="O1749" t="s">
        <v>410</v>
      </c>
      <c r="P1749">
        <v>238.23339999999999</v>
      </c>
      <c r="Q1749">
        <v>51104373</v>
      </c>
      <c r="R1749" t="s">
        <v>243</v>
      </c>
      <c r="S1749">
        <v>3</v>
      </c>
    </row>
    <row r="1750" spans="1:19" x14ac:dyDescent="0.3">
      <c r="A1750">
        <v>1749</v>
      </c>
      <c r="B1750" t="s">
        <v>19</v>
      </c>
      <c r="C1750" t="s">
        <v>19</v>
      </c>
      <c r="D1750">
        <v>1749</v>
      </c>
      <c r="E1750" t="s">
        <v>20</v>
      </c>
      <c r="F1750">
        <v>23566</v>
      </c>
      <c r="G1750">
        <v>1749</v>
      </c>
      <c r="H1750">
        <v>73</v>
      </c>
      <c r="I1750" t="str">
        <f t="shared" si="27"/>
        <v>Medium</v>
      </c>
      <c r="J1750" t="s">
        <v>4484</v>
      </c>
      <c r="K1750" t="s">
        <v>4485</v>
      </c>
      <c r="L1750" t="s">
        <v>185</v>
      </c>
      <c r="M1750" t="s">
        <v>186</v>
      </c>
      <c r="N1750" t="s">
        <v>185</v>
      </c>
      <c r="O1750" t="s">
        <v>179</v>
      </c>
      <c r="P1750">
        <v>238.22040000000001</v>
      </c>
      <c r="Q1750">
        <v>18932000</v>
      </c>
      <c r="R1750" t="s">
        <v>182</v>
      </c>
      <c r="S1750">
        <v>2</v>
      </c>
    </row>
    <row r="1751" spans="1:19" x14ac:dyDescent="0.3">
      <c r="A1751">
        <v>1750</v>
      </c>
      <c r="B1751" t="s">
        <v>19</v>
      </c>
      <c r="C1751" t="s">
        <v>19</v>
      </c>
      <c r="D1751">
        <v>1750</v>
      </c>
      <c r="E1751" t="s">
        <v>20</v>
      </c>
      <c r="F1751">
        <v>23834</v>
      </c>
      <c r="G1751">
        <v>1750</v>
      </c>
      <c r="H1751">
        <v>45</v>
      </c>
      <c r="I1751" t="str">
        <f t="shared" si="27"/>
        <v>Small</v>
      </c>
      <c r="J1751" t="s">
        <v>4486</v>
      </c>
      <c r="K1751" t="s">
        <v>4487</v>
      </c>
      <c r="L1751" t="s">
        <v>83</v>
      </c>
      <c r="M1751" t="s">
        <v>84</v>
      </c>
      <c r="N1751" t="s">
        <v>609</v>
      </c>
      <c r="O1751" t="s">
        <v>609</v>
      </c>
      <c r="P1751">
        <v>238.15559999999999</v>
      </c>
      <c r="Q1751">
        <v>3388319</v>
      </c>
      <c r="R1751" t="s">
        <v>144</v>
      </c>
      <c r="S1751">
        <v>2</v>
      </c>
    </row>
    <row r="1752" spans="1:19" x14ac:dyDescent="0.3">
      <c r="A1752">
        <v>1751</v>
      </c>
      <c r="B1752" t="s">
        <v>19</v>
      </c>
      <c r="C1752" t="s">
        <v>19</v>
      </c>
      <c r="D1752">
        <v>1751</v>
      </c>
      <c r="E1752" t="s">
        <v>20</v>
      </c>
      <c r="F1752">
        <v>18999</v>
      </c>
      <c r="G1752">
        <v>1751</v>
      </c>
      <c r="H1752">
        <v>25</v>
      </c>
      <c r="I1752" t="str">
        <f t="shared" si="27"/>
        <v>Small</v>
      </c>
      <c r="J1752" t="s">
        <v>4488</v>
      </c>
      <c r="K1752" t="s">
        <v>4489</v>
      </c>
      <c r="L1752" t="s">
        <v>210</v>
      </c>
      <c r="M1752" t="s">
        <v>211</v>
      </c>
      <c r="N1752" t="s">
        <v>1997</v>
      </c>
      <c r="O1752" t="s">
        <v>36</v>
      </c>
      <c r="P1752">
        <v>238.08709999999999</v>
      </c>
      <c r="Q1752">
        <v>13821000</v>
      </c>
      <c r="R1752" t="s">
        <v>61</v>
      </c>
      <c r="S1752">
        <v>5</v>
      </c>
    </row>
    <row r="1753" spans="1:19" x14ac:dyDescent="0.3">
      <c r="A1753">
        <v>1752</v>
      </c>
      <c r="B1753" t="s">
        <v>19</v>
      </c>
      <c r="C1753" t="s">
        <v>19</v>
      </c>
      <c r="D1753">
        <v>1752</v>
      </c>
      <c r="E1753" t="s">
        <v>20</v>
      </c>
      <c r="F1753">
        <v>25693</v>
      </c>
      <c r="G1753">
        <v>1752</v>
      </c>
      <c r="H1753">
        <v>38</v>
      </c>
      <c r="I1753" t="str">
        <f t="shared" si="27"/>
        <v>Small</v>
      </c>
      <c r="J1753" t="s">
        <v>4490</v>
      </c>
      <c r="K1753" t="s">
        <v>4491</v>
      </c>
      <c r="L1753" t="s">
        <v>131</v>
      </c>
      <c r="M1753" t="s">
        <v>132</v>
      </c>
      <c r="N1753" t="s">
        <v>133</v>
      </c>
      <c r="O1753" t="s">
        <v>133</v>
      </c>
      <c r="P1753">
        <v>238.05250000000001</v>
      </c>
      <c r="Q1753">
        <v>13264728</v>
      </c>
      <c r="R1753" t="s">
        <v>449</v>
      </c>
      <c r="S1753">
        <v>1</v>
      </c>
    </row>
    <row r="1754" spans="1:19" x14ac:dyDescent="0.3">
      <c r="A1754">
        <v>1753</v>
      </c>
      <c r="B1754" t="s">
        <v>19</v>
      </c>
      <c r="C1754" t="s">
        <v>19</v>
      </c>
      <c r="D1754">
        <v>1753</v>
      </c>
      <c r="E1754" t="s">
        <v>20</v>
      </c>
      <c r="F1754">
        <v>25399</v>
      </c>
      <c r="G1754">
        <v>1753</v>
      </c>
      <c r="H1754">
        <v>12</v>
      </c>
      <c r="I1754" t="str">
        <f t="shared" si="27"/>
        <v>Small</v>
      </c>
      <c r="J1754" t="s">
        <v>4492</v>
      </c>
      <c r="K1754" t="s">
        <v>4493</v>
      </c>
      <c r="L1754" t="s">
        <v>547</v>
      </c>
      <c r="M1754" t="s">
        <v>548</v>
      </c>
      <c r="N1754" t="s">
        <v>1259</v>
      </c>
      <c r="O1754" t="s">
        <v>549</v>
      </c>
      <c r="P1754">
        <v>237.9956</v>
      </c>
      <c r="Q1754">
        <v>3790658</v>
      </c>
      <c r="R1754" t="s">
        <v>61</v>
      </c>
      <c r="S1754">
        <v>1</v>
      </c>
    </row>
    <row r="1755" spans="1:19" x14ac:dyDescent="0.3">
      <c r="A1755">
        <v>1754</v>
      </c>
      <c r="B1755" t="s">
        <v>19</v>
      </c>
      <c r="C1755" t="s">
        <v>19</v>
      </c>
      <c r="D1755">
        <v>1754</v>
      </c>
      <c r="E1755" t="s">
        <v>20</v>
      </c>
      <c r="F1755">
        <v>21581</v>
      </c>
      <c r="G1755">
        <v>1754</v>
      </c>
      <c r="H1755">
        <v>150</v>
      </c>
      <c r="I1755" t="str">
        <f t="shared" si="27"/>
        <v>Medium</v>
      </c>
      <c r="J1755" t="s">
        <v>4494</v>
      </c>
      <c r="K1755" t="s">
        <v>4495</v>
      </c>
      <c r="L1755" t="s">
        <v>77</v>
      </c>
      <c r="M1755" t="s">
        <v>78</v>
      </c>
      <c r="N1755" t="s">
        <v>4496</v>
      </c>
      <c r="O1755" t="s">
        <v>4497</v>
      </c>
      <c r="P1755">
        <v>237.91909999999999</v>
      </c>
      <c r="Q1755">
        <v>7120932</v>
      </c>
      <c r="R1755" t="s">
        <v>243</v>
      </c>
      <c r="S1755">
        <v>3</v>
      </c>
    </row>
    <row r="1756" spans="1:19" x14ac:dyDescent="0.3">
      <c r="A1756">
        <v>1755</v>
      </c>
      <c r="B1756" t="s">
        <v>19</v>
      </c>
      <c r="C1756" t="s">
        <v>19</v>
      </c>
      <c r="D1756">
        <v>1755</v>
      </c>
      <c r="E1756" t="s">
        <v>20</v>
      </c>
      <c r="F1756">
        <v>20374</v>
      </c>
      <c r="G1756">
        <v>1755</v>
      </c>
      <c r="H1756">
        <v>100</v>
      </c>
      <c r="I1756" t="str">
        <f t="shared" si="27"/>
        <v>Medium</v>
      </c>
      <c r="J1756" t="s">
        <v>4498</v>
      </c>
      <c r="K1756" t="s">
        <v>4499</v>
      </c>
      <c r="L1756" t="s">
        <v>189</v>
      </c>
      <c r="M1756" t="s">
        <v>190</v>
      </c>
      <c r="N1756" t="s">
        <v>4500</v>
      </c>
      <c r="O1756" t="s">
        <v>192</v>
      </c>
      <c r="P1756">
        <v>237.51050000000001</v>
      </c>
      <c r="Q1756">
        <v>40176024</v>
      </c>
      <c r="R1756" t="s">
        <v>182</v>
      </c>
      <c r="S1756">
        <v>2</v>
      </c>
    </row>
    <row r="1757" spans="1:19" x14ac:dyDescent="0.3">
      <c r="A1757">
        <v>1756</v>
      </c>
      <c r="B1757" t="s">
        <v>19</v>
      </c>
      <c r="C1757" t="s">
        <v>19</v>
      </c>
      <c r="D1757">
        <v>1756</v>
      </c>
      <c r="E1757" t="s">
        <v>20</v>
      </c>
      <c r="F1757">
        <v>25131</v>
      </c>
      <c r="G1757">
        <v>1756</v>
      </c>
      <c r="H1757">
        <v>41</v>
      </c>
      <c r="I1757" t="str">
        <f t="shared" si="27"/>
        <v>Small</v>
      </c>
      <c r="J1757" t="s">
        <v>4501</v>
      </c>
      <c r="K1757" t="s">
        <v>4502</v>
      </c>
      <c r="L1757" t="s">
        <v>185</v>
      </c>
      <c r="M1757" t="s">
        <v>186</v>
      </c>
      <c r="N1757" t="s">
        <v>185</v>
      </c>
      <c r="O1757" t="s">
        <v>179</v>
      </c>
      <c r="P1757">
        <v>237.4161</v>
      </c>
      <c r="Q1757">
        <v>8697262</v>
      </c>
      <c r="R1757" t="s">
        <v>30</v>
      </c>
      <c r="S1757">
        <v>1</v>
      </c>
    </row>
    <row r="1758" spans="1:19" x14ac:dyDescent="0.3">
      <c r="A1758">
        <v>1757</v>
      </c>
      <c r="B1758" t="s">
        <v>19</v>
      </c>
      <c r="C1758" t="s">
        <v>19</v>
      </c>
      <c r="D1758">
        <v>1757</v>
      </c>
      <c r="E1758" t="s">
        <v>20</v>
      </c>
      <c r="F1758">
        <v>25458</v>
      </c>
      <c r="G1758">
        <v>1757</v>
      </c>
      <c r="H1758">
        <v>32</v>
      </c>
      <c r="I1758" t="str">
        <f t="shared" si="27"/>
        <v>Small</v>
      </c>
      <c r="J1758" t="s">
        <v>4503</v>
      </c>
      <c r="K1758" t="s">
        <v>4504</v>
      </c>
      <c r="L1758" t="s">
        <v>23</v>
      </c>
      <c r="M1758" t="s">
        <v>24</v>
      </c>
      <c r="N1758" t="s">
        <v>2935</v>
      </c>
      <c r="O1758" t="s">
        <v>26</v>
      </c>
      <c r="P1758">
        <v>237.12960000000001</v>
      </c>
      <c r="Q1758">
        <v>4199515</v>
      </c>
      <c r="R1758" t="s">
        <v>478</v>
      </c>
      <c r="S1758">
        <v>1</v>
      </c>
    </row>
    <row r="1759" spans="1:19" x14ac:dyDescent="0.3">
      <c r="A1759">
        <v>1758</v>
      </c>
      <c r="B1759" t="s">
        <v>19</v>
      </c>
      <c r="C1759" t="s">
        <v>19</v>
      </c>
      <c r="D1759">
        <v>1758</v>
      </c>
      <c r="E1759" t="s">
        <v>20</v>
      </c>
      <c r="F1759">
        <v>25850</v>
      </c>
      <c r="G1759">
        <v>1758</v>
      </c>
      <c r="H1759">
        <v>9</v>
      </c>
      <c r="I1759" t="str">
        <f t="shared" si="27"/>
        <v>Small</v>
      </c>
      <c r="J1759" t="s">
        <v>4505</v>
      </c>
      <c r="K1759" t="s">
        <v>4506</v>
      </c>
      <c r="L1759" t="s">
        <v>23</v>
      </c>
      <c r="M1759" t="s">
        <v>24</v>
      </c>
      <c r="N1759" t="s">
        <v>1862</v>
      </c>
      <c r="O1759" t="s">
        <v>26</v>
      </c>
      <c r="P1759">
        <v>236.94589999999999</v>
      </c>
      <c r="Q1759">
        <v>3038848</v>
      </c>
      <c r="R1759" t="s">
        <v>61</v>
      </c>
      <c r="S1759">
        <v>1</v>
      </c>
    </row>
    <row r="1760" spans="1:19" x14ac:dyDescent="0.3">
      <c r="A1760">
        <v>1759</v>
      </c>
      <c r="B1760" t="s">
        <v>19</v>
      </c>
      <c r="C1760" t="s">
        <v>19</v>
      </c>
      <c r="D1760">
        <v>1759</v>
      </c>
      <c r="E1760" t="s">
        <v>20</v>
      </c>
      <c r="F1760">
        <v>25519</v>
      </c>
      <c r="G1760">
        <v>1759</v>
      </c>
      <c r="H1760">
        <v>210</v>
      </c>
      <c r="I1760" t="str">
        <f t="shared" si="27"/>
        <v>Large</v>
      </c>
      <c r="J1760" t="s">
        <v>4507</v>
      </c>
      <c r="K1760" t="s">
        <v>4508</v>
      </c>
      <c r="L1760" t="s">
        <v>45</v>
      </c>
      <c r="M1760" t="s">
        <v>46</v>
      </c>
      <c r="N1760" t="s">
        <v>4509</v>
      </c>
      <c r="O1760" t="s">
        <v>48</v>
      </c>
      <c r="P1760">
        <v>236.71350000000001</v>
      </c>
      <c r="Q1760">
        <v>7462156</v>
      </c>
      <c r="R1760" t="s">
        <v>37</v>
      </c>
      <c r="S1760">
        <v>1</v>
      </c>
    </row>
    <row r="1761" spans="1:19" x14ac:dyDescent="0.3">
      <c r="A1761">
        <v>1760</v>
      </c>
      <c r="B1761" t="s">
        <v>19</v>
      </c>
      <c r="C1761" t="s">
        <v>19</v>
      </c>
      <c r="D1761">
        <v>1760</v>
      </c>
      <c r="E1761" t="s">
        <v>20</v>
      </c>
      <c r="F1761">
        <v>25118</v>
      </c>
      <c r="G1761">
        <v>1760</v>
      </c>
      <c r="H1761">
        <v>52</v>
      </c>
      <c r="I1761" t="str">
        <f t="shared" si="27"/>
        <v>Medium</v>
      </c>
      <c r="J1761" t="s">
        <v>4510</v>
      </c>
      <c r="K1761" t="s">
        <v>4511</v>
      </c>
      <c r="L1761" t="s">
        <v>210</v>
      </c>
      <c r="M1761" t="s">
        <v>211</v>
      </c>
      <c r="N1761" t="s">
        <v>1997</v>
      </c>
      <c r="O1761" t="s">
        <v>36</v>
      </c>
      <c r="P1761">
        <v>235.85380000000001</v>
      </c>
      <c r="Q1761">
        <v>4824832</v>
      </c>
      <c r="R1761" t="s">
        <v>118</v>
      </c>
      <c r="S1761">
        <v>1</v>
      </c>
    </row>
    <row r="1762" spans="1:19" x14ac:dyDescent="0.3">
      <c r="A1762">
        <v>1761</v>
      </c>
      <c r="B1762" t="s">
        <v>19</v>
      </c>
      <c r="C1762" t="s">
        <v>19</v>
      </c>
      <c r="D1762">
        <v>1761</v>
      </c>
      <c r="E1762" t="s">
        <v>20</v>
      </c>
      <c r="F1762">
        <v>23516</v>
      </c>
      <c r="G1762">
        <v>1761</v>
      </c>
      <c r="H1762">
        <v>36</v>
      </c>
      <c r="I1762" t="str">
        <f t="shared" si="27"/>
        <v>Small</v>
      </c>
      <c r="J1762" t="s">
        <v>4512</v>
      </c>
      <c r="K1762" t="s">
        <v>4513</v>
      </c>
      <c r="L1762" t="s">
        <v>23</v>
      </c>
      <c r="M1762" t="s">
        <v>24</v>
      </c>
      <c r="N1762" t="s">
        <v>60</v>
      </c>
      <c r="O1762" t="s">
        <v>60</v>
      </c>
      <c r="P1762">
        <v>235.714</v>
      </c>
      <c r="Q1762">
        <v>6022256</v>
      </c>
      <c r="R1762" t="s">
        <v>151</v>
      </c>
      <c r="S1762">
        <v>2</v>
      </c>
    </row>
    <row r="1763" spans="1:19" x14ac:dyDescent="0.3">
      <c r="A1763">
        <v>1762</v>
      </c>
      <c r="B1763" t="s">
        <v>19</v>
      </c>
      <c r="C1763" t="s">
        <v>19</v>
      </c>
      <c r="D1763">
        <v>1762</v>
      </c>
      <c r="E1763" t="s">
        <v>20</v>
      </c>
      <c r="F1763">
        <v>24994</v>
      </c>
      <c r="G1763">
        <v>1762</v>
      </c>
      <c r="H1763">
        <v>182</v>
      </c>
      <c r="I1763" t="str">
        <f t="shared" si="27"/>
        <v>Medium</v>
      </c>
      <c r="J1763" t="s">
        <v>4514</v>
      </c>
      <c r="K1763" t="s">
        <v>4515</v>
      </c>
      <c r="L1763" t="s">
        <v>64</v>
      </c>
      <c r="M1763" t="s">
        <v>65</v>
      </c>
      <c r="N1763" t="s">
        <v>67</v>
      </c>
      <c r="O1763" t="s">
        <v>67</v>
      </c>
      <c r="P1763">
        <v>235.66499999999999</v>
      </c>
      <c r="Q1763">
        <v>28216000</v>
      </c>
      <c r="R1763" t="s">
        <v>274</v>
      </c>
      <c r="S1763">
        <v>1</v>
      </c>
    </row>
    <row r="1764" spans="1:19" x14ac:dyDescent="0.3">
      <c r="A1764">
        <v>1763</v>
      </c>
      <c r="B1764" t="s">
        <v>19</v>
      </c>
      <c r="C1764" t="s">
        <v>19</v>
      </c>
      <c r="D1764">
        <v>1763</v>
      </c>
      <c r="E1764" t="s">
        <v>20</v>
      </c>
      <c r="F1764">
        <v>1627</v>
      </c>
      <c r="G1764">
        <v>1763</v>
      </c>
      <c r="H1764">
        <v>522</v>
      </c>
      <c r="I1764" t="str">
        <f t="shared" si="27"/>
        <v>Enterprise</v>
      </c>
      <c r="J1764" t="s">
        <v>4516</v>
      </c>
      <c r="K1764" t="s">
        <v>4517</v>
      </c>
      <c r="L1764" t="s">
        <v>23</v>
      </c>
      <c r="M1764" t="s">
        <v>24</v>
      </c>
      <c r="N1764" t="s">
        <v>658</v>
      </c>
      <c r="O1764" t="s">
        <v>60</v>
      </c>
      <c r="P1764">
        <v>235.3861</v>
      </c>
      <c r="Q1764">
        <v>108048000</v>
      </c>
      <c r="R1764" t="s">
        <v>37</v>
      </c>
      <c r="S1764">
        <v>6</v>
      </c>
    </row>
    <row r="1765" spans="1:19" x14ac:dyDescent="0.3">
      <c r="A1765">
        <v>1764</v>
      </c>
      <c r="B1765" t="s">
        <v>19</v>
      </c>
      <c r="C1765" t="s">
        <v>19</v>
      </c>
      <c r="D1765">
        <v>1764</v>
      </c>
      <c r="E1765" t="s">
        <v>20</v>
      </c>
      <c r="F1765">
        <v>23759</v>
      </c>
      <c r="G1765">
        <v>1764</v>
      </c>
      <c r="H1765">
        <v>36</v>
      </c>
      <c r="I1765" t="str">
        <f t="shared" si="27"/>
        <v>Small</v>
      </c>
      <c r="J1765" t="s">
        <v>4518</v>
      </c>
      <c r="K1765" t="s">
        <v>4519</v>
      </c>
      <c r="L1765" t="s">
        <v>154</v>
      </c>
      <c r="M1765" t="s">
        <v>155</v>
      </c>
      <c r="N1765" t="s">
        <v>298</v>
      </c>
      <c r="O1765" t="s">
        <v>298</v>
      </c>
      <c r="P1765">
        <v>235.34370000000001</v>
      </c>
      <c r="Q1765">
        <v>7154468</v>
      </c>
      <c r="R1765" t="s">
        <v>144</v>
      </c>
      <c r="S1765">
        <v>2</v>
      </c>
    </row>
    <row r="1766" spans="1:19" x14ac:dyDescent="0.3">
      <c r="A1766">
        <v>1765</v>
      </c>
      <c r="B1766" t="s">
        <v>19</v>
      </c>
      <c r="C1766" t="s">
        <v>19</v>
      </c>
      <c r="D1766">
        <v>1765</v>
      </c>
      <c r="E1766" t="s">
        <v>20</v>
      </c>
      <c r="F1766">
        <v>21368</v>
      </c>
      <c r="G1766">
        <v>1765</v>
      </c>
      <c r="H1766">
        <v>45</v>
      </c>
      <c r="I1766" t="str">
        <f t="shared" si="27"/>
        <v>Small</v>
      </c>
      <c r="J1766" t="s">
        <v>4520</v>
      </c>
      <c r="K1766" t="s">
        <v>4521</v>
      </c>
      <c r="L1766" t="s">
        <v>547</v>
      </c>
      <c r="M1766" t="s">
        <v>548</v>
      </c>
      <c r="N1766" t="s">
        <v>143</v>
      </c>
      <c r="O1766" t="s">
        <v>549</v>
      </c>
      <c r="P1766">
        <v>234.91640000000001</v>
      </c>
      <c r="Q1766">
        <v>11028935</v>
      </c>
      <c r="R1766" t="s">
        <v>478</v>
      </c>
      <c r="S1766">
        <v>3</v>
      </c>
    </row>
    <row r="1767" spans="1:19" x14ac:dyDescent="0.3">
      <c r="A1767">
        <v>1766</v>
      </c>
      <c r="B1767" t="s">
        <v>19</v>
      </c>
      <c r="C1767" t="s">
        <v>19</v>
      </c>
      <c r="D1767">
        <v>1766</v>
      </c>
      <c r="E1767" t="s">
        <v>20</v>
      </c>
      <c r="F1767">
        <v>21193</v>
      </c>
      <c r="G1767">
        <v>1766</v>
      </c>
      <c r="H1767">
        <v>1587</v>
      </c>
      <c r="I1767" t="str">
        <f t="shared" si="27"/>
        <v>Enterprise</v>
      </c>
      <c r="J1767" t="s">
        <v>4522</v>
      </c>
      <c r="K1767" t="s">
        <v>4523</v>
      </c>
      <c r="L1767" t="s">
        <v>23</v>
      </c>
      <c r="M1767" t="s">
        <v>24</v>
      </c>
      <c r="N1767" t="s">
        <v>1192</v>
      </c>
      <c r="O1767" t="s">
        <v>60</v>
      </c>
      <c r="P1767">
        <v>234.77029999999999</v>
      </c>
      <c r="Q1767">
        <v>76527940</v>
      </c>
      <c r="R1767" t="s">
        <v>30</v>
      </c>
      <c r="S1767">
        <v>4</v>
      </c>
    </row>
    <row r="1768" spans="1:19" x14ac:dyDescent="0.3">
      <c r="A1768">
        <v>1767</v>
      </c>
      <c r="B1768" t="s">
        <v>19</v>
      </c>
      <c r="C1768" t="s">
        <v>19</v>
      </c>
      <c r="D1768">
        <v>1767</v>
      </c>
      <c r="E1768" t="s">
        <v>20</v>
      </c>
      <c r="F1768">
        <v>24988</v>
      </c>
      <c r="G1768">
        <v>1767</v>
      </c>
      <c r="H1768">
        <v>55</v>
      </c>
      <c r="I1768" t="str">
        <f t="shared" si="27"/>
        <v>Medium</v>
      </c>
      <c r="J1768" t="s">
        <v>4524</v>
      </c>
      <c r="K1768" t="s">
        <v>4525</v>
      </c>
      <c r="L1768" t="s">
        <v>547</v>
      </c>
      <c r="M1768" t="s">
        <v>548</v>
      </c>
      <c r="N1768" t="s">
        <v>3501</v>
      </c>
      <c r="O1768" t="s">
        <v>549</v>
      </c>
      <c r="P1768">
        <v>234.61150000000001</v>
      </c>
      <c r="Q1768">
        <v>2910508</v>
      </c>
      <c r="R1768" t="s">
        <v>144</v>
      </c>
      <c r="S1768">
        <v>1</v>
      </c>
    </row>
    <row r="1769" spans="1:19" x14ac:dyDescent="0.3">
      <c r="A1769">
        <v>1768</v>
      </c>
      <c r="B1769" t="s">
        <v>19</v>
      </c>
      <c r="C1769" t="s">
        <v>19</v>
      </c>
      <c r="D1769">
        <v>1768</v>
      </c>
      <c r="E1769" t="s">
        <v>20</v>
      </c>
      <c r="F1769">
        <v>23402</v>
      </c>
      <c r="G1769">
        <v>1768</v>
      </c>
      <c r="H1769">
        <v>663</v>
      </c>
      <c r="I1769" t="str">
        <f t="shared" si="27"/>
        <v>Enterprise</v>
      </c>
      <c r="J1769" t="s">
        <v>4526</v>
      </c>
      <c r="K1769" t="s">
        <v>4527</v>
      </c>
      <c r="L1769" t="s">
        <v>943</v>
      </c>
      <c r="M1769" t="s">
        <v>944</v>
      </c>
      <c r="N1769" t="s">
        <v>1339</v>
      </c>
      <c r="O1769" t="s">
        <v>1340</v>
      </c>
      <c r="P1769">
        <v>234.53489999999999</v>
      </c>
      <c r="Q1769">
        <v>78692079</v>
      </c>
      <c r="R1769" t="s">
        <v>121</v>
      </c>
      <c r="S1769">
        <v>2</v>
      </c>
    </row>
    <row r="1770" spans="1:19" x14ac:dyDescent="0.3">
      <c r="A1770">
        <v>1769</v>
      </c>
      <c r="B1770" t="s">
        <v>19</v>
      </c>
      <c r="C1770" t="s">
        <v>19</v>
      </c>
      <c r="D1770">
        <v>1769</v>
      </c>
      <c r="E1770" t="s">
        <v>20</v>
      </c>
      <c r="F1770">
        <v>395</v>
      </c>
      <c r="G1770">
        <v>1769</v>
      </c>
      <c r="H1770">
        <v>42</v>
      </c>
      <c r="I1770" t="str">
        <f t="shared" si="27"/>
        <v>Small</v>
      </c>
      <c r="J1770" t="s">
        <v>4528</v>
      </c>
      <c r="K1770" t="s">
        <v>4529</v>
      </c>
      <c r="L1770" t="s">
        <v>154</v>
      </c>
      <c r="M1770" t="s">
        <v>155</v>
      </c>
      <c r="N1770" t="s">
        <v>4530</v>
      </c>
      <c r="O1770" t="s">
        <v>4531</v>
      </c>
      <c r="P1770">
        <v>234.3271</v>
      </c>
      <c r="Q1770">
        <v>6987700</v>
      </c>
      <c r="R1770" t="s">
        <v>144</v>
      </c>
      <c r="S1770">
        <v>6</v>
      </c>
    </row>
    <row r="1771" spans="1:19" x14ac:dyDescent="0.3">
      <c r="A1771">
        <v>1770</v>
      </c>
      <c r="B1771" t="s">
        <v>19</v>
      </c>
      <c r="C1771" t="s">
        <v>19</v>
      </c>
      <c r="D1771">
        <v>1770</v>
      </c>
      <c r="E1771" t="s">
        <v>20</v>
      </c>
      <c r="F1771">
        <v>94</v>
      </c>
      <c r="G1771">
        <v>1770</v>
      </c>
      <c r="H1771">
        <v>125</v>
      </c>
      <c r="I1771" t="str">
        <f t="shared" si="27"/>
        <v>Medium</v>
      </c>
      <c r="J1771" t="s">
        <v>4532</v>
      </c>
      <c r="K1771" t="s">
        <v>4533</v>
      </c>
      <c r="L1771" t="s">
        <v>33</v>
      </c>
      <c r="M1771" t="s">
        <v>34</v>
      </c>
      <c r="N1771" t="s">
        <v>463</v>
      </c>
      <c r="O1771" t="s">
        <v>36</v>
      </c>
      <c r="P1771">
        <v>234.2106</v>
      </c>
      <c r="Q1771">
        <v>50738654</v>
      </c>
      <c r="R1771" t="s">
        <v>144</v>
      </c>
      <c r="S1771">
        <v>6</v>
      </c>
    </row>
    <row r="1772" spans="1:19" x14ac:dyDescent="0.3">
      <c r="A1772">
        <v>1771</v>
      </c>
      <c r="B1772" t="s">
        <v>19</v>
      </c>
      <c r="C1772" t="s">
        <v>19</v>
      </c>
      <c r="D1772">
        <v>1771</v>
      </c>
      <c r="E1772" t="s">
        <v>20</v>
      </c>
      <c r="F1772">
        <v>21636</v>
      </c>
      <c r="G1772">
        <v>1771</v>
      </c>
      <c r="H1772">
        <v>605</v>
      </c>
      <c r="I1772" t="str">
        <f t="shared" si="27"/>
        <v>Enterprise</v>
      </c>
      <c r="J1772" t="s">
        <v>4534</v>
      </c>
      <c r="K1772" t="s">
        <v>4535</v>
      </c>
      <c r="L1772" t="s">
        <v>943</v>
      </c>
      <c r="M1772" t="s">
        <v>944</v>
      </c>
      <c r="N1772" t="s">
        <v>946</v>
      </c>
      <c r="O1772" t="s">
        <v>946</v>
      </c>
      <c r="P1772">
        <v>234.2022</v>
      </c>
      <c r="Q1772">
        <v>51876787</v>
      </c>
      <c r="R1772" t="s">
        <v>121</v>
      </c>
      <c r="S1772">
        <v>3</v>
      </c>
    </row>
    <row r="1773" spans="1:19" x14ac:dyDescent="0.3">
      <c r="A1773">
        <v>1772</v>
      </c>
      <c r="B1773" t="s">
        <v>19</v>
      </c>
      <c r="C1773" t="s">
        <v>19</v>
      </c>
      <c r="D1773">
        <v>1772</v>
      </c>
      <c r="E1773" t="s">
        <v>20</v>
      </c>
      <c r="F1773">
        <v>2701</v>
      </c>
      <c r="G1773">
        <v>1772</v>
      </c>
      <c r="H1773">
        <v>360</v>
      </c>
      <c r="I1773" t="str">
        <f t="shared" si="27"/>
        <v>Large</v>
      </c>
      <c r="J1773" t="s">
        <v>4536</v>
      </c>
      <c r="K1773" t="s">
        <v>4537</v>
      </c>
      <c r="L1773" t="s">
        <v>64</v>
      </c>
      <c r="M1773" t="s">
        <v>65</v>
      </c>
      <c r="N1773" t="s">
        <v>67</v>
      </c>
      <c r="O1773" t="s">
        <v>67</v>
      </c>
      <c r="P1773">
        <v>233.80779999999999</v>
      </c>
      <c r="Q1773">
        <v>570044305</v>
      </c>
      <c r="R1773" t="s">
        <v>61</v>
      </c>
      <c r="S1773">
        <v>8</v>
      </c>
    </row>
    <row r="1774" spans="1:19" x14ac:dyDescent="0.3">
      <c r="A1774">
        <v>1773</v>
      </c>
      <c r="B1774" t="s">
        <v>19</v>
      </c>
      <c r="C1774" t="s">
        <v>19</v>
      </c>
      <c r="D1774">
        <v>1773</v>
      </c>
      <c r="E1774" t="s">
        <v>20</v>
      </c>
      <c r="F1774">
        <v>23701</v>
      </c>
      <c r="G1774">
        <v>1773</v>
      </c>
      <c r="H1774">
        <v>37</v>
      </c>
      <c r="I1774" t="str">
        <f t="shared" si="27"/>
        <v>Small</v>
      </c>
      <c r="J1774" t="s">
        <v>4538</v>
      </c>
      <c r="K1774" t="s">
        <v>4539</v>
      </c>
      <c r="L1774" t="s">
        <v>23</v>
      </c>
      <c r="M1774" t="s">
        <v>24</v>
      </c>
      <c r="N1774" t="s">
        <v>2935</v>
      </c>
      <c r="O1774" t="s">
        <v>26</v>
      </c>
      <c r="P1774">
        <v>233.75370000000001</v>
      </c>
      <c r="Q1774">
        <v>9108830</v>
      </c>
      <c r="R1774" t="s">
        <v>151</v>
      </c>
      <c r="S1774">
        <v>2</v>
      </c>
    </row>
    <row r="1775" spans="1:19" x14ac:dyDescent="0.3">
      <c r="A1775">
        <v>1774</v>
      </c>
      <c r="B1775" t="s">
        <v>19</v>
      </c>
      <c r="C1775" t="s">
        <v>19</v>
      </c>
      <c r="D1775">
        <v>1774</v>
      </c>
      <c r="E1775" t="s">
        <v>20</v>
      </c>
      <c r="F1775">
        <v>21560</v>
      </c>
      <c r="G1775">
        <v>1774</v>
      </c>
      <c r="H1775">
        <v>26</v>
      </c>
      <c r="I1775" t="str">
        <f t="shared" si="27"/>
        <v>Small</v>
      </c>
      <c r="J1775" t="s">
        <v>4540</v>
      </c>
      <c r="K1775" t="s">
        <v>4541</v>
      </c>
      <c r="L1775" t="s">
        <v>131</v>
      </c>
      <c r="M1775" t="s">
        <v>132</v>
      </c>
      <c r="N1775" t="s">
        <v>794</v>
      </c>
      <c r="O1775" t="s">
        <v>794</v>
      </c>
      <c r="P1775">
        <v>233.56270000000001</v>
      </c>
      <c r="Q1775">
        <v>6015269</v>
      </c>
      <c r="R1775" t="s">
        <v>37</v>
      </c>
      <c r="S1775">
        <v>3</v>
      </c>
    </row>
    <row r="1776" spans="1:19" x14ac:dyDescent="0.3">
      <c r="A1776">
        <v>1775</v>
      </c>
      <c r="B1776" t="s">
        <v>19</v>
      </c>
      <c r="C1776" t="s">
        <v>19</v>
      </c>
      <c r="D1776">
        <v>1775</v>
      </c>
      <c r="E1776" t="s">
        <v>20</v>
      </c>
      <c r="F1776">
        <v>26387</v>
      </c>
      <c r="G1776">
        <v>1775</v>
      </c>
      <c r="H1776">
        <v>50</v>
      </c>
      <c r="I1776" t="str">
        <f t="shared" si="27"/>
        <v>Small</v>
      </c>
      <c r="J1776" t="s">
        <v>4542</v>
      </c>
      <c r="K1776" t="s">
        <v>4543</v>
      </c>
      <c r="L1776" t="s">
        <v>215</v>
      </c>
      <c r="M1776" t="s">
        <v>216</v>
      </c>
      <c r="N1776" t="s">
        <v>1488</v>
      </c>
      <c r="O1776" t="s">
        <v>218</v>
      </c>
      <c r="P1776">
        <v>233.51060000000001</v>
      </c>
      <c r="Q1776">
        <v>22523509</v>
      </c>
      <c r="R1776" t="s">
        <v>61</v>
      </c>
      <c r="S1776">
        <v>1</v>
      </c>
    </row>
    <row r="1777" spans="1:19" x14ac:dyDescent="0.3">
      <c r="A1777">
        <v>1776</v>
      </c>
      <c r="B1777" t="s">
        <v>19</v>
      </c>
      <c r="C1777" t="s">
        <v>19</v>
      </c>
      <c r="D1777">
        <v>1776</v>
      </c>
      <c r="E1777" t="s">
        <v>20</v>
      </c>
      <c r="F1777">
        <v>26502</v>
      </c>
      <c r="G1777">
        <v>1776</v>
      </c>
      <c r="H1777">
        <v>31</v>
      </c>
      <c r="I1777" t="str">
        <f t="shared" si="27"/>
        <v>Small</v>
      </c>
      <c r="J1777" t="s">
        <v>4544</v>
      </c>
      <c r="K1777" t="s">
        <v>4545</v>
      </c>
      <c r="L1777" t="s">
        <v>131</v>
      </c>
      <c r="M1777" t="s">
        <v>132</v>
      </c>
      <c r="N1777" t="s">
        <v>133</v>
      </c>
      <c r="O1777" t="s">
        <v>133</v>
      </c>
      <c r="P1777">
        <v>233.27250000000001</v>
      </c>
      <c r="Q1777">
        <v>3376150</v>
      </c>
      <c r="R1777" t="s">
        <v>151</v>
      </c>
      <c r="S1777">
        <v>1</v>
      </c>
    </row>
    <row r="1778" spans="1:19" x14ac:dyDescent="0.3">
      <c r="A1778">
        <v>1777</v>
      </c>
      <c r="B1778" t="s">
        <v>19</v>
      </c>
      <c r="C1778" t="s">
        <v>19</v>
      </c>
      <c r="D1778">
        <v>1777</v>
      </c>
      <c r="E1778" t="s">
        <v>20</v>
      </c>
      <c r="F1778">
        <v>23591</v>
      </c>
      <c r="G1778">
        <v>1777</v>
      </c>
      <c r="H1778">
        <v>350</v>
      </c>
      <c r="I1778" t="str">
        <f t="shared" si="27"/>
        <v>Large</v>
      </c>
      <c r="J1778" t="s">
        <v>4546</v>
      </c>
      <c r="K1778" t="s">
        <v>4547</v>
      </c>
      <c r="L1778" t="s">
        <v>23</v>
      </c>
      <c r="M1778" t="s">
        <v>24</v>
      </c>
      <c r="N1778" t="s">
        <v>386</v>
      </c>
      <c r="O1778" t="s">
        <v>26</v>
      </c>
      <c r="P1778">
        <v>233.20859999999999</v>
      </c>
      <c r="Q1778">
        <v>52257956</v>
      </c>
      <c r="R1778" t="s">
        <v>243</v>
      </c>
      <c r="S1778">
        <v>2</v>
      </c>
    </row>
    <row r="1779" spans="1:19" x14ac:dyDescent="0.3">
      <c r="A1779">
        <v>1778</v>
      </c>
      <c r="B1779" t="s">
        <v>19</v>
      </c>
      <c r="C1779" t="s">
        <v>19</v>
      </c>
      <c r="D1779">
        <v>1778</v>
      </c>
      <c r="E1779" t="s">
        <v>20</v>
      </c>
      <c r="F1779">
        <v>26481</v>
      </c>
      <c r="G1779">
        <v>1778</v>
      </c>
      <c r="H1779">
        <v>11</v>
      </c>
      <c r="I1779" t="str">
        <f t="shared" si="27"/>
        <v>Small</v>
      </c>
      <c r="J1779" t="s">
        <v>4548</v>
      </c>
      <c r="K1779" t="s">
        <v>4549</v>
      </c>
      <c r="L1779" t="s">
        <v>23</v>
      </c>
      <c r="M1779" t="s">
        <v>24</v>
      </c>
      <c r="N1779" t="s">
        <v>1862</v>
      </c>
      <c r="O1779" t="s">
        <v>26</v>
      </c>
      <c r="P1779">
        <v>233.05350000000001</v>
      </c>
      <c r="Q1779">
        <v>3670712</v>
      </c>
      <c r="R1779" t="s">
        <v>37</v>
      </c>
      <c r="S1779">
        <v>1</v>
      </c>
    </row>
    <row r="1780" spans="1:19" x14ac:dyDescent="0.3">
      <c r="A1780">
        <v>1779</v>
      </c>
      <c r="B1780" t="s">
        <v>19</v>
      </c>
      <c r="C1780" t="s">
        <v>19</v>
      </c>
      <c r="D1780">
        <v>1779</v>
      </c>
      <c r="E1780" t="s">
        <v>20</v>
      </c>
      <c r="F1780">
        <v>26302</v>
      </c>
      <c r="G1780">
        <v>1779</v>
      </c>
      <c r="H1780">
        <v>23</v>
      </c>
      <c r="I1780" t="str">
        <f t="shared" si="27"/>
        <v>Small</v>
      </c>
      <c r="J1780" t="s">
        <v>4550</v>
      </c>
      <c r="K1780" t="s">
        <v>4551</v>
      </c>
      <c r="L1780" t="s">
        <v>23</v>
      </c>
      <c r="M1780" t="s">
        <v>24</v>
      </c>
      <c r="N1780" t="s">
        <v>504</v>
      </c>
      <c r="O1780" t="s">
        <v>26</v>
      </c>
      <c r="P1780">
        <v>232.96449999999999</v>
      </c>
      <c r="Q1780">
        <v>3999922</v>
      </c>
      <c r="R1780" t="s">
        <v>243</v>
      </c>
      <c r="S1780">
        <v>1</v>
      </c>
    </row>
    <row r="1781" spans="1:19" x14ac:dyDescent="0.3">
      <c r="A1781">
        <v>1780</v>
      </c>
      <c r="B1781" t="s">
        <v>19</v>
      </c>
      <c r="C1781" t="s">
        <v>19</v>
      </c>
      <c r="D1781">
        <v>1780</v>
      </c>
      <c r="E1781" t="s">
        <v>20</v>
      </c>
      <c r="F1781">
        <v>1548</v>
      </c>
      <c r="G1781">
        <v>1780</v>
      </c>
      <c r="H1781">
        <v>201</v>
      </c>
      <c r="I1781" t="str">
        <f t="shared" si="27"/>
        <v>Large</v>
      </c>
      <c r="J1781" t="s">
        <v>4552</v>
      </c>
      <c r="K1781" t="s">
        <v>4553</v>
      </c>
      <c r="L1781" t="s">
        <v>547</v>
      </c>
      <c r="M1781" t="s">
        <v>548</v>
      </c>
      <c r="N1781" t="s">
        <v>4462</v>
      </c>
      <c r="O1781" t="s">
        <v>549</v>
      </c>
      <c r="P1781">
        <v>232.90520000000001</v>
      </c>
      <c r="Q1781">
        <v>56118000</v>
      </c>
      <c r="R1781" t="s">
        <v>121</v>
      </c>
      <c r="S1781">
        <v>8</v>
      </c>
    </row>
    <row r="1782" spans="1:19" x14ac:dyDescent="0.3">
      <c r="A1782">
        <v>1781</v>
      </c>
      <c r="B1782" t="s">
        <v>19</v>
      </c>
      <c r="C1782" t="s">
        <v>19</v>
      </c>
      <c r="D1782">
        <v>1781</v>
      </c>
      <c r="E1782" t="s">
        <v>20</v>
      </c>
      <c r="F1782">
        <v>23676</v>
      </c>
      <c r="G1782">
        <v>1781</v>
      </c>
      <c r="H1782">
        <v>220</v>
      </c>
      <c r="I1782" t="str">
        <f t="shared" si="27"/>
        <v>Large</v>
      </c>
      <c r="J1782" t="s">
        <v>4554</v>
      </c>
      <c r="K1782" t="s">
        <v>4555</v>
      </c>
      <c r="L1782" t="s">
        <v>23</v>
      </c>
      <c r="M1782" t="s">
        <v>24</v>
      </c>
      <c r="N1782" t="s">
        <v>1378</v>
      </c>
      <c r="O1782" t="s">
        <v>41</v>
      </c>
      <c r="P1782">
        <v>232.77099999999999</v>
      </c>
      <c r="Q1782">
        <v>37791848</v>
      </c>
      <c r="R1782" t="s">
        <v>42</v>
      </c>
      <c r="S1782">
        <v>2</v>
      </c>
    </row>
    <row r="1783" spans="1:19" x14ac:dyDescent="0.3">
      <c r="A1783">
        <v>1782</v>
      </c>
      <c r="B1783" t="s">
        <v>19</v>
      </c>
      <c r="C1783" t="s">
        <v>19</v>
      </c>
      <c r="D1783">
        <v>1782</v>
      </c>
      <c r="E1783" t="s">
        <v>20</v>
      </c>
      <c r="F1783">
        <v>24198</v>
      </c>
      <c r="G1783">
        <v>1782</v>
      </c>
      <c r="H1783">
        <v>72</v>
      </c>
      <c r="I1783" t="str">
        <f t="shared" si="27"/>
        <v>Medium</v>
      </c>
      <c r="J1783" t="s">
        <v>4556</v>
      </c>
      <c r="K1783" t="s">
        <v>4557</v>
      </c>
      <c r="L1783" t="s">
        <v>23</v>
      </c>
      <c r="M1783" t="s">
        <v>24</v>
      </c>
      <c r="N1783" t="s">
        <v>504</v>
      </c>
      <c r="O1783" t="s">
        <v>26</v>
      </c>
      <c r="P1783">
        <v>232.70179999999999</v>
      </c>
      <c r="Q1783">
        <v>13377904</v>
      </c>
      <c r="R1783" t="s">
        <v>49</v>
      </c>
      <c r="S1783">
        <v>2</v>
      </c>
    </row>
    <row r="1784" spans="1:19" x14ac:dyDescent="0.3">
      <c r="A1784">
        <v>1783</v>
      </c>
      <c r="B1784" t="s">
        <v>19</v>
      </c>
      <c r="C1784" t="s">
        <v>19</v>
      </c>
      <c r="D1784">
        <v>1783</v>
      </c>
      <c r="E1784" t="s">
        <v>20</v>
      </c>
      <c r="F1784">
        <v>26494</v>
      </c>
      <c r="G1784">
        <v>1783</v>
      </c>
      <c r="H1784">
        <v>28</v>
      </c>
      <c r="I1784" t="str">
        <f t="shared" si="27"/>
        <v>Small</v>
      </c>
      <c r="J1784" t="s">
        <v>4558</v>
      </c>
      <c r="K1784" t="s">
        <v>4559</v>
      </c>
      <c r="L1784" t="s">
        <v>33</v>
      </c>
      <c r="M1784" t="s">
        <v>34</v>
      </c>
      <c r="N1784" t="s">
        <v>706</v>
      </c>
      <c r="O1784" t="s">
        <v>36</v>
      </c>
      <c r="P1784">
        <v>232.64490000000001</v>
      </c>
      <c r="Q1784">
        <v>5614501</v>
      </c>
      <c r="R1784" t="s">
        <v>118</v>
      </c>
      <c r="S1784">
        <v>1</v>
      </c>
    </row>
    <row r="1785" spans="1:19" x14ac:dyDescent="0.3">
      <c r="A1785">
        <v>1784</v>
      </c>
      <c r="B1785" t="s">
        <v>19</v>
      </c>
      <c r="C1785" t="s">
        <v>19</v>
      </c>
      <c r="D1785">
        <v>1784</v>
      </c>
      <c r="E1785" t="s">
        <v>20</v>
      </c>
      <c r="F1785">
        <v>21116</v>
      </c>
      <c r="G1785">
        <v>1784</v>
      </c>
      <c r="H1785">
        <v>17</v>
      </c>
      <c r="I1785" t="str">
        <f t="shared" si="27"/>
        <v>Small</v>
      </c>
      <c r="J1785" t="s">
        <v>4560</v>
      </c>
      <c r="K1785" t="s">
        <v>4561</v>
      </c>
      <c r="L1785" t="s">
        <v>176</v>
      </c>
      <c r="M1785" t="s">
        <v>177</v>
      </c>
      <c r="N1785" t="s">
        <v>3111</v>
      </c>
      <c r="O1785" t="s">
        <v>179</v>
      </c>
      <c r="P1785">
        <v>232.46969999999999</v>
      </c>
      <c r="Q1785">
        <v>15203901</v>
      </c>
      <c r="R1785" t="s">
        <v>151</v>
      </c>
      <c r="S1785">
        <v>2</v>
      </c>
    </row>
    <row r="1786" spans="1:19" x14ac:dyDescent="0.3">
      <c r="A1786">
        <v>1785</v>
      </c>
      <c r="B1786" t="s">
        <v>19</v>
      </c>
      <c r="C1786" t="s">
        <v>19</v>
      </c>
      <c r="D1786">
        <v>1785</v>
      </c>
      <c r="E1786" t="s">
        <v>20</v>
      </c>
      <c r="F1786">
        <v>25864</v>
      </c>
      <c r="G1786">
        <v>1785</v>
      </c>
      <c r="H1786">
        <v>17</v>
      </c>
      <c r="I1786" t="str">
        <f t="shared" si="27"/>
        <v>Small</v>
      </c>
      <c r="J1786" t="s">
        <v>4562</v>
      </c>
      <c r="K1786" t="s">
        <v>4563</v>
      </c>
      <c r="L1786" t="s">
        <v>943</v>
      </c>
      <c r="M1786" t="s">
        <v>944</v>
      </c>
      <c r="N1786" t="s">
        <v>946</v>
      </c>
      <c r="O1786" t="s">
        <v>946</v>
      </c>
      <c r="P1786">
        <v>232.3116</v>
      </c>
      <c r="Q1786">
        <v>4732964</v>
      </c>
      <c r="R1786" t="s">
        <v>144</v>
      </c>
      <c r="S1786">
        <v>1</v>
      </c>
    </row>
    <row r="1787" spans="1:19" x14ac:dyDescent="0.3">
      <c r="A1787">
        <v>1786</v>
      </c>
      <c r="B1787" t="s">
        <v>19</v>
      </c>
      <c r="C1787" t="s">
        <v>19</v>
      </c>
      <c r="D1787">
        <v>1786</v>
      </c>
      <c r="E1787" t="s">
        <v>20</v>
      </c>
      <c r="F1787">
        <v>23294</v>
      </c>
      <c r="G1787">
        <v>1786</v>
      </c>
      <c r="H1787">
        <v>30</v>
      </c>
      <c r="I1787" t="str">
        <f t="shared" si="27"/>
        <v>Small</v>
      </c>
      <c r="J1787" t="s">
        <v>4564</v>
      </c>
      <c r="K1787" t="s">
        <v>4565</v>
      </c>
      <c r="L1787" t="s">
        <v>731</v>
      </c>
      <c r="M1787" t="s">
        <v>732</v>
      </c>
      <c r="N1787" t="s">
        <v>734</v>
      </c>
      <c r="O1787" t="s">
        <v>734</v>
      </c>
      <c r="P1787">
        <v>232.22989999999999</v>
      </c>
      <c r="Q1787">
        <v>6887840</v>
      </c>
      <c r="R1787" t="s">
        <v>144</v>
      </c>
      <c r="S1787">
        <v>2</v>
      </c>
    </row>
    <row r="1788" spans="1:19" x14ac:dyDescent="0.3">
      <c r="A1788">
        <v>1787</v>
      </c>
      <c r="B1788" t="s">
        <v>19</v>
      </c>
      <c r="C1788" t="s">
        <v>19</v>
      </c>
      <c r="D1788">
        <v>1787</v>
      </c>
      <c r="E1788" t="s">
        <v>20</v>
      </c>
      <c r="F1788">
        <v>23596</v>
      </c>
      <c r="G1788">
        <v>1787</v>
      </c>
      <c r="H1788">
        <v>26</v>
      </c>
      <c r="I1788" t="str">
        <f t="shared" si="27"/>
        <v>Small</v>
      </c>
      <c r="J1788" t="s">
        <v>4566</v>
      </c>
      <c r="K1788" t="s">
        <v>4567</v>
      </c>
      <c r="L1788" t="s">
        <v>943</v>
      </c>
      <c r="M1788" t="s">
        <v>944</v>
      </c>
      <c r="N1788" t="s">
        <v>1406</v>
      </c>
      <c r="O1788" t="s">
        <v>1407</v>
      </c>
      <c r="P1788">
        <v>232.06549999999999</v>
      </c>
      <c r="Q1788">
        <v>3620161</v>
      </c>
      <c r="R1788" t="s">
        <v>151</v>
      </c>
      <c r="S1788">
        <v>2</v>
      </c>
    </row>
    <row r="1789" spans="1:19" x14ac:dyDescent="0.3">
      <c r="A1789">
        <v>1788</v>
      </c>
      <c r="B1789" t="s">
        <v>19</v>
      </c>
      <c r="C1789" t="s">
        <v>19</v>
      </c>
      <c r="D1789">
        <v>1788</v>
      </c>
      <c r="E1789" t="s">
        <v>20</v>
      </c>
      <c r="F1789">
        <v>18855</v>
      </c>
      <c r="G1789">
        <v>1788</v>
      </c>
      <c r="H1789">
        <v>23</v>
      </c>
      <c r="I1789" t="str">
        <f t="shared" si="27"/>
        <v>Small</v>
      </c>
      <c r="J1789" t="s">
        <v>4568</v>
      </c>
      <c r="K1789" t="s">
        <v>4569</v>
      </c>
      <c r="L1789" t="s">
        <v>131</v>
      </c>
      <c r="M1789" t="s">
        <v>132</v>
      </c>
      <c r="N1789" t="s">
        <v>4570</v>
      </c>
      <c r="O1789" t="s">
        <v>143</v>
      </c>
      <c r="P1789">
        <v>231.97919999999999</v>
      </c>
      <c r="Q1789">
        <v>159387745</v>
      </c>
      <c r="R1789" t="s">
        <v>449</v>
      </c>
      <c r="S1789">
        <v>3</v>
      </c>
    </row>
    <row r="1790" spans="1:19" x14ac:dyDescent="0.3">
      <c r="A1790">
        <v>1789</v>
      </c>
      <c r="B1790" t="s">
        <v>19</v>
      </c>
      <c r="C1790" t="s">
        <v>19</v>
      </c>
      <c r="D1790">
        <v>1789</v>
      </c>
      <c r="E1790" t="s">
        <v>20</v>
      </c>
      <c r="F1790">
        <v>19546</v>
      </c>
      <c r="G1790">
        <v>1789</v>
      </c>
      <c r="H1790">
        <v>370</v>
      </c>
      <c r="I1790" t="str">
        <f t="shared" si="27"/>
        <v>Large</v>
      </c>
      <c r="J1790" t="s">
        <v>4571</v>
      </c>
      <c r="K1790" t="s">
        <v>4572</v>
      </c>
      <c r="L1790" t="s">
        <v>95</v>
      </c>
      <c r="M1790" t="s">
        <v>96</v>
      </c>
      <c r="N1790" t="s">
        <v>2307</v>
      </c>
      <c r="O1790" t="s">
        <v>150</v>
      </c>
      <c r="P1790">
        <v>231.87459999999999</v>
      </c>
      <c r="Q1790">
        <v>9631000</v>
      </c>
      <c r="R1790" t="s">
        <v>61</v>
      </c>
      <c r="S1790">
        <v>4</v>
      </c>
    </row>
    <row r="1791" spans="1:19" x14ac:dyDescent="0.3">
      <c r="A1791">
        <v>1790</v>
      </c>
      <c r="B1791" t="s">
        <v>19</v>
      </c>
      <c r="C1791" t="s">
        <v>19</v>
      </c>
      <c r="D1791">
        <v>1790</v>
      </c>
      <c r="E1791" t="s">
        <v>20</v>
      </c>
      <c r="F1791">
        <v>25084</v>
      </c>
      <c r="G1791">
        <v>1790</v>
      </c>
      <c r="H1791">
        <v>12</v>
      </c>
      <c r="I1791" t="str">
        <f t="shared" si="27"/>
        <v>Small</v>
      </c>
      <c r="J1791" t="s">
        <v>4573</v>
      </c>
      <c r="K1791" t="s">
        <v>4574</v>
      </c>
      <c r="L1791" t="s">
        <v>52</v>
      </c>
      <c r="M1791" t="s">
        <v>53</v>
      </c>
      <c r="N1791" t="s">
        <v>72</v>
      </c>
      <c r="O1791" t="s">
        <v>1741</v>
      </c>
      <c r="P1791">
        <v>231.44059999999999</v>
      </c>
      <c r="Q1791">
        <v>13671662</v>
      </c>
      <c r="R1791" t="s">
        <v>121</v>
      </c>
      <c r="S1791">
        <v>1</v>
      </c>
    </row>
    <row r="1792" spans="1:19" x14ac:dyDescent="0.3">
      <c r="A1792">
        <v>1791</v>
      </c>
      <c r="B1792" t="s">
        <v>19</v>
      </c>
      <c r="C1792" t="s">
        <v>19</v>
      </c>
      <c r="D1792">
        <v>1791</v>
      </c>
      <c r="E1792" t="s">
        <v>20</v>
      </c>
      <c r="F1792">
        <v>24593</v>
      </c>
      <c r="G1792">
        <v>1791</v>
      </c>
      <c r="H1792">
        <v>9</v>
      </c>
      <c r="I1792" t="str">
        <f t="shared" si="27"/>
        <v>Small</v>
      </c>
      <c r="J1792" t="s">
        <v>4575</v>
      </c>
      <c r="K1792" t="s">
        <v>4576</v>
      </c>
      <c r="L1792" t="s">
        <v>577</v>
      </c>
      <c r="M1792" t="s">
        <v>578</v>
      </c>
      <c r="N1792" t="s">
        <v>4577</v>
      </c>
      <c r="O1792" t="s">
        <v>580</v>
      </c>
      <c r="P1792">
        <v>231.3724</v>
      </c>
      <c r="Q1792">
        <v>2945871</v>
      </c>
      <c r="R1792" t="s">
        <v>144</v>
      </c>
      <c r="S1792">
        <v>2</v>
      </c>
    </row>
    <row r="1793" spans="1:19" x14ac:dyDescent="0.3">
      <c r="A1793">
        <v>1792</v>
      </c>
      <c r="B1793" t="s">
        <v>19</v>
      </c>
      <c r="C1793" t="s">
        <v>19</v>
      </c>
      <c r="D1793">
        <v>1792</v>
      </c>
      <c r="E1793" t="s">
        <v>20</v>
      </c>
      <c r="F1793">
        <v>25921</v>
      </c>
      <c r="G1793">
        <v>1792</v>
      </c>
      <c r="H1793">
        <v>5</v>
      </c>
      <c r="I1793" t="str">
        <f t="shared" si="27"/>
        <v>Small</v>
      </c>
      <c r="J1793" t="s">
        <v>4578</v>
      </c>
      <c r="K1793" t="s">
        <v>4579</v>
      </c>
      <c r="L1793" t="s">
        <v>33</v>
      </c>
      <c r="M1793" t="s">
        <v>34</v>
      </c>
      <c r="N1793" t="s">
        <v>3106</v>
      </c>
      <c r="O1793" t="s">
        <v>36</v>
      </c>
      <c r="P1793">
        <v>231.25200000000001</v>
      </c>
      <c r="Q1793">
        <v>3224788</v>
      </c>
      <c r="R1793" t="s">
        <v>243</v>
      </c>
      <c r="S1793">
        <v>1</v>
      </c>
    </row>
    <row r="1794" spans="1:19" x14ac:dyDescent="0.3">
      <c r="A1794">
        <v>1793</v>
      </c>
      <c r="B1794" t="s">
        <v>19</v>
      </c>
      <c r="C1794" t="s">
        <v>19</v>
      </c>
      <c r="D1794">
        <v>1793</v>
      </c>
      <c r="E1794" t="s">
        <v>20</v>
      </c>
      <c r="F1794">
        <v>22169</v>
      </c>
      <c r="G1794">
        <v>1793</v>
      </c>
      <c r="H1794">
        <v>41</v>
      </c>
      <c r="I1794" t="str">
        <f t="shared" si="27"/>
        <v>Small</v>
      </c>
      <c r="J1794" t="s">
        <v>4580</v>
      </c>
      <c r="K1794" t="s">
        <v>4581</v>
      </c>
      <c r="L1794" t="s">
        <v>131</v>
      </c>
      <c r="M1794" t="s">
        <v>132</v>
      </c>
      <c r="N1794" t="s">
        <v>143</v>
      </c>
      <c r="O1794" t="s">
        <v>143</v>
      </c>
      <c r="P1794">
        <v>231.02209999999999</v>
      </c>
      <c r="Q1794">
        <v>6693074</v>
      </c>
      <c r="R1794" t="s">
        <v>42</v>
      </c>
      <c r="S1794">
        <v>3</v>
      </c>
    </row>
    <row r="1795" spans="1:19" x14ac:dyDescent="0.3">
      <c r="A1795">
        <v>1794</v>
      </c>
      <c r="B1795" t="s">
        <v>19</v>
      </c>
      <c r="C1795" t="s">
        <v>19</v>
      </c>
      <c r="D1795">
        <v>1794</v>
      </c>
      <c r="E1795" t="s">
        <v>20</v>
      </c>
      <c r="F1795">
        <v>21423</v>
      </c>
      <c r="G1795">
        <v>1794</v>
      </c>
      <c r="H1795">
        <v>22</v>
      </c>
      <c r="I1795" t="str">
        <f t="shared" ref="I1795:I1858" si="28">IF(H1795&lt;=50,"Small",IF(H1795&lt;=200,"Medium",IF(H1795&lt;=500,"Large","Enterprise")))</f>
        <v>Small</v>
      </c>
      <c r="J1795" t="s">
        <v>4582</v>
      </c>
      <c r="K1795" t="s">
        <v>4583</v>
      </c>
      <c r="L1795" t="s">
        <v>731</v>
      </c>
      <c r="M1795" t="s">
        <v>732</v>
      </c>
      <c r="N1795" t="s">
        <v>2537</v>
      </c>
      <c r="O1795" t="s">
        <v>734</v>
      </c>
      <c r="P1795">
        <v>230.89779999999999</v>
      </c>
      <c r="Q1795">
        <v>6169837</v>
      </c>
      <c r="R1795" t="s">
        <v>182</v>
      </c>
      <c r="S1795">
        <v>3</v>
      </c>
    </row>
    <row r="1796" spans="1:19" x14ac:dyDescent="0.3">
      <c r="A1796">
        <v>1795</v>
      </c>
      <c r="B1796" t="s">
        <v>19</v>
      </c>
      <c r="C1796" t="s">
        <v>19</v>
      </c>
      <c r="D1796">
        <v>1795</v>
      </c>
      <c r="E1796" t="s">
        <v>20</v>
      </c>
      <c r="F1796">
        <v>6302</v>
      </c>
      <c r="G1796">
        <v>1795</v>
      </c>
      <c r="H1796">
        <v>45</v>
      </c>
      <c r="I1796" t="str">
        <f t="shared" si="28"/>
        <v>Small</v>
      </c>
      <c r="J1796" t="s">
        <v>4584</v>
      </c>
      <c r="K1796" t="s">
        <v>4585</v>
      </c>
      <c r="L1796" t="s">
        <v>95</v>
      </c>
      <c r="M1796" t="s">
        <v>96</v>
      </c>
      <c r="N1796" t="s">
        <v>2715</v>
      </c>
      <c r="O1796" t="s">
        <v>102</v>
      </c>
      <c r="P1796">
        <v>230.7261</v>
      </c>
      <c r="Q1796">
        <v>34250000</v>
      </c>
      <c r="R1796" t="s">
        <v>274</v>
      </c>
      <c r="S1796">
        <v>4</v>
      </c>
    </row>
    <row r="1797" spans="1:19" x14ac:dyDescent="0.3">
      <c r="A1797">
        <v>1796</v>
      </c>
      <c r="B1797" t="s">
        <v>19</v>
      </c>
      <c r="C1797" t="s">
        <v>19</v>
      </c>
      <c r="D1797">
        <v>1796</v>
      </c>
      <c r="E1797" t="s">
        <v>20</v>
      </c>
      <c r="F1797">
        <v>25333</v>
      </c>
      <c r="G1797">
        <v>1796</v>
      </c>
      <c r="H1797">
        <v>30</v>
      </c>
      <c r="I1797" t="str">
        <f t="shared" si="28"/>
        <v>Small</v>
      </c>
      <c r="J1797" t="s">
        <v>4586</v>
      </c>
      <c r="K1797" t="s">
        <v>4587</v>
      </c>
      <c r="L1797" t="s">
        <v>189</v>
      </c>
      <c r="M1797" t="s">
        <v>190</v>
      </c>
      <c r="N1797" t="s">
        <v>4588</v>
      </c>
      <c r="O1797" t="s">
        <v>3545</v>
      </c>
      <c r="P1797">
        <v>230.4804</v>
      </c>
      <c r="Q1797">
        <v>9090312</v>
      </c>
      <c r="R1797" t="s">
        <v>274</v>
      </c>
      <c r="S1797">
        <v>1</v>
      </c>
    </row>
    <row r="1798" spans="1:19" x14ac:dyDescent="0.3">
      <c r="A1798">
        <v>1797</v>
      </c>
      <c r="B1798" t="s">
        <v>19</v>
      </c>
      <c r="C1798" t="s">
        <v>19</v>
      </c>
      <c r="D1798">
        <v>1797</v>
      </c>
      <c r="E1798" t="s">
        <v>20</v>
      </c>
      <c r="F1798">
        <v>1998</v>
      </c>
      <c r="G1798">
        <v>1797</v>
      </c>
      <c r="H1798">
        <v>335</v>
      </c>
      <c r="I1798" t="str">
        <f t="shared" si="28"/>
        <v>Large</v>
      </c>
      <c r="J1798" t="s">
        <v>4589</v>
      </c>
      <c r="K1798" t="s">
        <v>4590</v>
      </c>
      <c r="L1798" t="s">
        <v>45</v>
      </c>
      <c r="M1798" t="s">
        <v>46</v>
      </c>
      <c r="N1798" t="s">
        <v>48</v>
      </c>
      <c r="O1798" t="s">
        <v>48</v>
      </c>
      <c r="P1798">
        <v>230.44560000000001</v>
      </c>
      <c r="Q1798">
        <v>221938763</v>
      </c>
      <c r="R1798" t="s">
        <v>449</v>
      </c>
      <c r="S1798">
        <v>7</v>
      </c>
    </row>
    <row r="1799" spans="1:19" x14ac:dyDescent="0.3">
      <c r="A1799">
        <v>1798</v>
      </c>
      <c r="B1799" t="s">
        <v>19</v>
      </c>
      <c r="C1799" t="s">
        <v>19</v>
      </c>
      <c r="D1799">
        <v>1798</v>
      </c>
      <c r="E1799" t="s">
        <v>20</v>
      </c>
      <c r="F1799">
        <v>23986</v>
      </c>
      <c r="G1799">
        <v>1798</v>
      </c>
      <c r="H1799">
        <v>250</v>
      </c>
      <c r="I1799" t="str">
        <f t="shared" si="28"/>
        <v>Large</v>
      </c>
      <c r="J1799" t="s">
        <v>4591</v>
      </c>
      <c r="K1799" t="s">
        <v>4592</v>
      </c>
      <c r="L1799" t="s">
        <v>131</v>
      </c>
      <c r="M1799" t="s">
        <v>132</v>
      </c>
      <c r="N1799" t="s">
        <v>794</v>
      </c>
      <c r="O1799" t="s">
        <v>794</v>
      </c>
      <c r="P1799">
        <v>230.07810000000001</v>
      </c>
      <c r="Q1799">
        <v>6061611</v>
      </c>
      <c r="R1799" t="s">
        <v>144</v>
      </c>
      <c r="S1799">
        <v>2</v>
      </c>
    </row>
    <row r="1800" spans="1:19" x14ac:dyDescent="0.3">
      <c r="A1800">
        <v>1799</v>
      </c>
      <c r="B1800" t="s">
        <v>19</v>
      </c>
      <c r="C1800" t="s">
        <v>19</v>
      </c>
      <c r="D1800">
        <v>1799</v>
      </c>
      <c r="E1800" t="s">
        <v>20</v>
      </c>
      <c r="F1800">
        <v>24191</v>
      </c>
      <c r="G1800">
        <v>1799</v>
      </c>
      <c r="H1800">
        <v>336</v>
      </c>
      <c r="I1800" t="str">
        <f t="shared" si="28"/>
        <v>Large</v>
      </c>
      <c r="J1800" t="s">
        <v>4593</v>
      </c>
      <c r="K1800" t="s">
        <v>4594</v>
      </c>
      <c r="L1800" t="s">
        <v>195</v>
      </c>
      <c r="M1800" t="s">
        <v>196</v>
      </c>
      <c r="N1800" t="s">
        <v>1836</v>
      </c>
      <c r="O1800" t="s">
        <v>410</v>
      </c>
      <c r="P1800">
        <v>229.94</v>
      </c>
      <c r="Q1800">
        <v>57068359</v>
      </c>
      <c r="R1800" t="s">
        <v>274</v>
      </c>
      <c r="S1800">
        <v>2</v>
      </c>
    </row>
    <row r="1801" spans="1:19" x14ac:dyDescent="0.3">
      <c r="A1801">
        <v>1800</v>
      </c>
      <c r="B1801" t="s">
        <v>19</v>
      </c>
      <c r="C1801" t="s">
        <v>19</v>
      </c>
      <c r="D1801">
        <v>1800</v>
      </c>
      <c r="E1801" t="s">
        <v>20</v>
      </c>
      <c r="F1801">
        <v>26209</v>
      </c>
      <c r="G1801">
        <v>1800</v>
      </c>
      <c r="H1801">
        <v>85</v>
      </c>
      <c r="I1801" t="str">
        <f t="shared" si="28"/>
        <v>Medium</v>
      </c>
      <c r="J1801" t="s">
        <v>4595</v>
      </c>
      <c r="K1801" t="s">
        <v>4596</v>
      </c>
      <c r="L1801" t="s">
        <v>95</v>
      </c>
      <c r="M1801" t="s">
        <v>96</v>
      </c>
      <c r="N1801" t="s">
        <v>254</v>
      </c>
      <c r="O1801" t="s">
        <v>150</v>
      </c>
      <c r="P1801">
        <v>229.89150000000001</v>
      </c>
      <c r="Q1801">
        <v>2551206</v>
      </c>
      <c r="R1801" t="s">
        <v>121</v>
      </c>
      <c r="S1801">
        <v>1</v>
      </c>
    </row>
    <row r="1802" spans="1:19" x14ac:dyDescent="0.3">
      <c r="A1802">
        <v>1801</v>
      </c>
      <c r="B1802" t="s">
        <v>19</v>
      </c>
      <c r="C1802" t="s">
        <v>19</v>
      </c>
      <c r="D1802">
        <v>1801</v>
      </c>
      <c r="E1802" t="s">
        <v>20</v>
      </c>
      <c r="F1802">
        <v>25958</v>
      </c>
      <c r="G1802">
        <v>1801</v>
      </c>
      <c r="H1802">
        <v>19</v>
      </c>
      <c r="I1802" t="str">
        <f t="shared" si="28"/>
        <v>Small</v>
      </c>
      <c r="J1802" t="s">
        <v>4597</v>
      </c>
      <c r="K1802" t="s">
        <v>4598</v>
      </c>
      <c r="L1802" t="s">
        <v>257</v>
      </c>
      <c r="M1802" t="s">
        <v>258</v>
      </c>
      <c r="N1802" t="s">
        <v>273</v>
      </c>
      <c r="O1802" t="s">
        <v>259</v>
      </c>
      <c r="P1802">
        <v>229.62360000000001</v>
      </c>
      <c r="Q1802">
        <v>2014000</v>
      </c>
      <c r="R1802" t="s">
        <v>42</v>
      </c>
      <c r="S1802">
        <v>1</v>
      </c>
    </row>
    <row r="1803" spans="1:19" x14ac:dyDescent="0.3">
      <c r="A1803">
        <v>1802</v>
      </c>
      <c r="B1803" t="s">
        <v>19</v>
      </c>
      <c r="C1803" t="s">
        <v>19</v>
      </c>
      <c r="D1803">
        <v>1802</v>
      </c>
      <c r="E1803" t="s">
        <v>20</v>
      </c>
      <c r="F1803">
        <v>869</v>
      </c>
      <c r="G1803">
        <v>1802</v>
      </c>
      <c r="H1803">
        <v>108</v>
      </c>
      <c r="I1803" t="str">
        <f t="shared" si="28"/>
        <v>Medium</v>
      </c>
      <c r="J1803" t="s">
        <v>4599</v>
      </c>
      <c r="K1803" t="s">
        <v>4600</v>
      </c>
      <c r="L1803" t="s">
        <v>230</v>
      </c>
      <c r="M1803" t="s">
        <v>231</v>
      </c>
      <c r="N1803" t="s">
        <v>1872</v>
      </c>
      <c r="O1803" t="s">
        <v>233</v>
      </c>
      <c r="P1803">
        <v>229.2835</v>
      </c>
      <c r="Q1803">
        <v>17809737</v>
      </c>
      <c r="R1803" t="s">
        <v>666</v>
      </c>
      <c r="S1803">
        <v>6</v>
      </c>
    </row>
    <row r="1804" spans="1:19" x14ac:dyDescent="0.3">
      <c r="A1804">
        <v>1803</v>
      </c>
      <c r="B1804" t="s">
        <v>19</v>
      </c>
      <c r="C1804" t="s">
        <v>19</v>
      </c>
      <c r="D1804">
        <v>1803</v>
      </c>
      <c r="E1804" t="s">
        <v>20</v>
      </c>
      <c r="F1804">
        <v>20409</v>
      </c>
      <c r="G1804">
        <v>1803</v>
      </c>
      <c r="H1804">
        <v>144</v>
      </c>
      <c r="I1804" t="str">
        <f t="shared" si="28"/>
        <v>Medium</v>
      </c>
      <c r="J1804" t="s">
        <v>4601</v>
      </c>
      <c r="K1804" t="s">
        <v>4602</v>
      </c>
      <c r="L1804" t="s">
        <v>33</v>
      </c>
      <c r="M1804" t="s">
        <v>34</v>
      </c>
      <c r="N1804" t="s">
        <v>394</v>
      </c>
      <c r="O1804" t="s">
        <v>36</v>
      </c>
      <c r="P1804">
        <v>229.1463</v>
      </c>
      <c r="Q1804">
        <v>20566416</v>
      </c>
      <c r="R1804" t="s">
        <v>144</v>
      </c>
      <c r="S1804">
        <v>3</v>
      </c>
    </row>
    <row r="1805" spans="1:19" x14ac:dyDescent="0.3">
      <c r="A1805">
        <v>1804</v>
      </c>
      <c r="B1805" t="s">
        <v>19</v>
      </c>
      <c r="C1805" t="s">
        <v>19</v>
      </c>
      <c r="D1805">
        <v>1804</v>
      </c>
      <c r="E1805" t="s">
        <v>20</v>
      </c>
      <c r="F1805">
        <v>25837</v>
      </c>
      <c r="G1805">
        <v>1804</v>
      </c>
      <c r="H1805">
        <v>1600</v>
      </c>
      <c r="I1805" t="str">
        <f t="shared" si="28"/>
        <v>Enterprise</v>
      </c>
      <c r="J1805" t="s">
        <v>4603</v>
      </c>
      <c r="K1805" t="s">
        <v>4604</v>
      </c>
      <c r="L1805" t="s">
        <v>23</v>
      </c>
      <c r="M1805" t="s">
        <v>24</v>
      </c>
      <c r="N1805" t="s">
        <v>25</v>
      </c>
      <c r="O1805" t="s">
        <v>26</v>
      </c>
      <c r="P1805">
        <v>228.71960000000001</v>
      </c>
      <c r="Q1805">
        <v>17349627</v>
      </c>
      <c r="R1805" t="s">
        <v>61</v>
      </c>
      <c r="S1805">
        <v>1</v>
      </c>
    </row>
    <row r="1806" spans="1:19" x14ac:dyDescent="0.3">
      <c r="A1806">
        <v>1805</v>
      </c>
      <c r="B1806" t="s">
        <v>19</v>
      </c>
      <c r="C1806" t="s">
        <v>19</v>
      </c>
      <c r="D1806">
        <v>1805</v>
      </c>
      <c r="E1806" t="s">
        <v>20</v>
      </c>
      <c r="F1806">
        <v>25724</v>
      </c>
      <c r="G1806">
        <v>1805</v>
      </c>
      <c r="H1806">
        <v>125</v>
      </c>
      <c r="I1806" t="str">
        <f t="shared" si="28"/>
        <v>Medium</v>
      </c>
      <c r="J1806" t="s">
        <v>4605</v>
      </c>
      <c r="K1806" t="s">
        <v>4606</v>
      </c>
      <c r="L1806" t="s">
        <v>185</v>
      </c>
      <c r="M1806" t="s">
        <v>186</v>
      </c>
      <c r="N1806" t="s">
        <v>4160</v>
      </c>
      <c r="O1806" t="s">
        <v>179</v>
      </c>
      <c r="P1806">
        <v>228.6138</v>
      </c>
      <c r="Q1806">
        <v>57652000</v>
      </c>
      <c r="R1806" t="s">
        <v>262</v>
      </c>
      <c r="S1806">
        <v>1</v>
      </c>
    </row>
    <row r="1807" spans="1:19" x14ac:dyDescent="0.3">
      <c r="A1807">
        <v>1806</v>
      </c>
      <c r="B1807" t="s">
        <v>19</v>
      </c>
      <c r="C1807" t="s">
        <v>19</v>
      </c>
      <c r="D1807">
        <v>1806</v>
      </c>
      <c r="E1807" t="s">
        <v>20</v>
      </c>
      <c r="F1807">
        <v>21685</v>
      </c>
      <c r="G1807">
        <v>1806</v>
      </c>
      <c r="H1807">
        <v>120</v>
      </c>
      <c r="I1807" t="str">
        <f t="shared" si="28"/>
        <v>Medium</v>
      </c>
      <c r="J1807" t="s">
        <v>4607</v>
      </c>
      <c r="K1807" t="s">
        <v>4608</v>
      </c>
      <c r="L1807" t="s">
        <v>547</v>
      </c>
      <c r="M1807" t="s">
        <v>548</v>
      </c>
      <c r="N1807" t="s">
        <v>549</v>
      </c>
      <c r="O1807" t="s">
        <v>549</v>
      </c>
      <c r="P1807">
        <v>228.56549999999999</v>
      </c>
      <c r="Q1807">
        <v>16131943</v>
      </c>
      <c r="R1807" t="s">
        <v>61</v>
      </c>
      <c r="S1807">
        <v>3</v>
      </c>
    </row>
    <row r="1808" spans="1:19" x14ac:dyDescent="0.3">
      <c r="A1808">
        <v>1807</v>
      </c>
      <c r="B1808" t="s">
        <v>19</v>
      </c>
      <c r="C1808" t="s">
        <v>19</v>
      </c>
      <c r="D1808">
        <v>1807</v>
      </c>
      <c r="E1808" t="s">
        <v>20</v>
      </c>
      <c r="F1808">
        <v>23754</v>
      </c>
      <c r="G1808">
        <v>1807</v>
      </c>
      <c r="H1808">
        <v>36</v>
      </c>
      <c r="I1808" t="str">
        <f t="shared" si="28"/>
        <v>Small</v>
      </c>
      <c r="J1808" t="s">
        <v>4609</v>
      </c>
      <c r="K1808" t="s">
        <v>4610</v>
      </c>
      <c r="L1808" t="s">
        <v>95</v>
      </c>
      <c r="M1808" t="s">
        <v>96</v>
      </c>
      <c r="N1808" t="s">
        <v>147</v>
      </c>
      <c r="O1808" t="s">
        <v>147</v>
      </c>
      <c r="P1808">
        <v>228.48050000000001</v>
      </c>
      <c r="Q1808">
        <v>5112080</v>
      </c>
      <c r="R1808" t="s">
        <v>151</v>
      </c>
      <c r="S1808">
        <v>2</v>
      </c>
    </row>
    <row r="1809" spans="1:19" x14ac:dyDescent="0.3">
      <c r="A1809">
        <v>1808</v>
      </c>
      <c r="B1809" t="s">
        <v>19</v>
      </c>
      <c r="C1809" t="s">
        <v>19</v>
      </c>
      <c r="D1809">
        <v>1808</v>
      </c>
      <c r="E1809" t="s">
        <v>20</v>
      </c>
      <c r="F1809">
        <v>7509</v>
      </c>
      <c r="G1809">
        <v>1808</v>
      </c>
      <c r="H1809">
        <v>533</v>
      </c>
      <c r="I1809" t="str">
        <f t="shared" si="28"/>
        <v>Enterprise</v>
      </c>
      <c r="J1809" t="s">
        <v>4611</v>
      </c>
      <c r="K1809" t="s">
        <v>4612</v>
      </c>
      <c r="L1809" t="s">
        <v>23</v>
      </c>
      <c r="M1809" t="s">
        <v>24</v>
      </c>
      <c r="N1809" t="s">
        <v>2667</v>
      </c>
      <c r="O1809" t="s">
        <v>60</v>
      </c>
      <c r="P1809">
        <v>228.37129999999999</v>
      </c>
      <c r="Q1809">
        <v>84132000</v>
      </c>
      <c r="R1809" t="s">
        <v>42</v>
      </c>
      <c r="S1809">
        <v>5</v>
      </c>
    </row>
    <row r="1810" spans="1:19" x14ac:dyDescent="0.3">
      <c r="A1810">
        <v>1809</v>
      </c>
      <c r="B1810" t="s">
        <v>19</v>
      </c>
      <c r="C1810" t="s">
        <v>19</v>
      </c>
      <c r="D1810">
        <v>1809</v>
      </c>
      <c r="E1810" t="s">
        <v>20</v>
      </c>
      <c r="F1810">
        <v>21718</v>
      </c>
      <c r="G1810">
        <v>1809</v>
      </c>
      <c r="H1810">
        <v>60</v>
      </c>
      <c r="I1810" t="str">
        <f t="shared" si="28"/>
        <v>Medium</v>
      </c>
      <c r="J1810" t="s">
        <v>4613</v>
      </c>
      <c r="K1810" t="s">
        <v>4614</v>
      </c>
      <c r="L1810" t="s">
        <v>23</v>
      </c>
      <c r="M1810" t="s">
        <v>24</v>
      </c>
      <c r="N1810" t="s">
        <v>4615</v>
      </c>
      <c r="O1810" t="s">
        <v>436</v>
      </c>
      <c r="P1810">
        <v>228.06630000000001</v>
      </c>
      <c r="Q1810">
        <v>19708530</v>
      </c>
      <c r="R1810" t="s">
        <v>182</v>
      </c>
      <c r="S1810">
        <v>3</v>
      </c>
    </row>
    <row r="1811" spans="1:19" x14ac:dyDescent="0.3">
      <c r="A1811">
        <v>1810</v>
      </c>
      <c r="B1811" t="s">
        <v>19</v>
      </c>
      <c r="C1811" t="s">
        <v>19</v>
      </c>
      <c r="D1811">
        <v>1810</v>
      </c>
      <c r="E1811" t="s">
        <v>20</v>
      </c>
      <c r="F1811">
        <v>25977</v>
      </c>
      <c r="G1811">
        <v>1810</v>
      </c>
      <c r="H1811">
        <v>10</v>
      </c>
      <c r="I1811" t="str">
        <f t="shared" si="28"/>
        <v>Small</v>
      </c>
      <c r="J1811" t="s">
        <v>4616</v>
      </c>
      <c r="K1811" t="s">
        <v>4617</v>
      </c>
      <c r="L1811" t="s">
        <v>95</v>
      </c>
      <c r="M1811" t="s">
        <v>96</v>
      </c>
      <c r="N1811" t="s">
        <v>147</v>
      </c>
      <c r="O1811" t="s">
        <v>147</v>
      </c>
      <c r="P1811">
        <v>228.0686</v>
      </c>
      <c r="Q1811">
        <v>2522880</v>
      </c>
      <c r="R1811" t="s">
        <v>182</v>
      </c>
      <c r="S1811">
        <v>1</v>
      </c>
    </row>
    <row r="1812" spans="1:19" x14ac:dyDescent="0.3">
      <c r="A1812">
        <v>1811</v>
      </c>
      <c r="B1812" t="s">
        <v>19</v>
      </c>
      <c r="C1812" t="s">
        <v>19</v>
      </c>
      <c r="D1812">
        <v>1811</v>
      </c>
      <c r="E1812" t="s">
        <v>20</v>
      </c>
      <c r="F1812">
        <v>3626</v>
      </c>
      <c r="G1812">
        <v>1811</v>
      </c>
      <c r="H1812">
        <v>221</v>
      </c>
      <c r="I1812" t="str">
        <f t="shared" si="28"/>
        <v>Large</v>
      </c>
      <c r="J1812" t="s">
        <v>4618</v>
      </c>
      <c r="K1812" t="s">
        <v>4619</v>
      </c>
      <c r="L1812" t="s">
        <v>311</v>
      </c>
      <c r="M1812" t="s">
        <v>369</v>
      </c>
      <c r="N1812" t="s">
        <v>4620</v>
      </c>
      <c r="O1812" t="s">
        <v>370</v>
      </c>
      <c r="P1812">
        <v>227.8681</v>
      </c>
      <c r="Q1812">
        <v>32115634</v>
      </c>
      <c r="R1812" t="s">
        <v>56</v>
      </c>
      <c r="S1812">
        <v>8</v>
      </c>
    </row>
    <row r="1813" spans="1:19" x14ac:dyDescent="0.3">
      <c r="A1813">
        <v>1812</v>
      </c>
      <c r="B1813" t="s">
        <v>19</v>
      </c>
      <c r="C1813" t="s">
        <v>19</v>
      </c>
      <c r="D1813">
        <v>1812</v>
      </c>
      <c r="E1813" t="s">
        <v>20</v>
      </c>
      <c r="F1813">
        <v>25662</v>
      </c>
      <c r="G1813">
        <v>1812</v>
      </c>
      <c r="H1813">
        <v>300</v>
      </c>
      <c r="I1813" t="str">
        <f t="shared" si="28"/>
        <v>Large</v>
      </c>
      <c r="J1813" t="s">
        <v>4621</v>
      </c>
      <c r="K1813" t="s">
        <v>4621</v>
      </c>
      <c r="L1813" t="s">
        <v>530</v>
      </c>
      <c r="M1813" t="s">
        <v>531</v>
      </c>
      <c r="N1813" t="s">
        <v>4622</v>
      </c>
      <c r="O1813" t="s">
        <v>533</v>
      </c>
      <c r="P1813">
        <v>227.8073</v>
      </c>
      <c r="Q1813">
        <v>5717897</v>
      </c>
      <c r="R1813" t="s">
        <v>37</v>
      </c>
      <c r="S1813">
        <v>1</v>
      </c>
    </row>
    <row r="1814" spans="1:19" x14ac:dyDescent="0.3">
      <c r="A1814">
        <v>1813</v>
      </c>
      <c r="B1814" t="s">
        <v>19</v>
      </c>
      <c r="C1814" t="s">
        <v>19</v>
      </c>
      <c r="D1814">
        <v>1813</v>
      </c>
      <c r="E1814" t="s">
        <v>20</v>
      </c>
      <c r="F1814">
        <v>25504</v>
      </c>
      <c r="G1814">
        <v>1813</v>
      </c>
      <c r="H1814">
        <v>60</v>
      </c>
      <c r="I1814" t="str">
        <f t="shared" si="28"/>
        <v>Medium</v>
      </c>
      <c r="J1814" t="s">
        <v>4623</v>
      </c>
      <c r="K1814" t="s">
        <v>4624</v>
      </c>
      <c r="L1814" t="s">
        <v>52</v>
      </c>
      <c r="M1814" t="s">
        <v>53</v>
      </c>
      <c r="N1814" t="s">
        <v>72</v>
      </c>
      <c r="O1814" t="s">
        <v>1741</v>
      </c>
      <c r="P1814">
        <v>227.77699999999999</v>
      </c>
      <c r="Q1814">
        <v>32857700</v>
      </c>
      <c r="R1814" t="s">
        <v>61</v>
      </c>
      <c r="S1814">
        <v>1</v>
      </c>
    </row>
    <row r="1815" spans="1:19" x14ac:dyDescent="0.3">
      <c r="A1815">
        <v>1814</v>
      </c>
      <c r="B1815" t="s">
        <v>19</v>
      </c>
      <c r="C1815" t="s">
        <v>19</v>
      </c>
      <c r="D1815">
        <v>1814</v>
      </c>
      <c r="E1815" t="s">
        <v>20</v>
      </c>
      <c r="F1815">
        <v>23326</v>
      </c>
      <c r="G1815">
        <v>1814</v>
      </c>
      <c r="H1815">
        <v>154</v>
      </c>
      <c r="I1815" t="str">
        <f t="shared" si="28"/>
        <v>Medium</v>
      </c>
      <c r="J1815" t="s">
        <v>4625</v>
      </c>
      <c r="K1815" t="s">
        <v>4626</v>
      </c>
      <c r="L1815" t="s">
        <v>547</v>
      </c>
      <c r="M1815" t="s">
        <v>548</v>
      </c>
      <c r="N1815" t="s">
        <v>549</v>
      </c>
      <c r="O1815" t="s">
        <v>549</v>
      </c>
      <c r="P1815">
        <v>227.72579999999999</v>
      </c>
      <c r="Q1815">
        <v>23628500</v>
      </c>
      <c r="R1815" t="s">
        <v>37</v>
      </c>
      <c r="S1815">
        <v>2</v>
      </c>
    </row>
    <row r="1816" spans="1:19" x14ac:dyDescent="0.3">
      <c r="A1816">
        <v>1815</v>
      </c>
      <c r="B1816" t="s">
        <v>19</v>
      </c>
      <c r="C1816" t="s">
        <v>19</v>
      </c>
      <c r="D1816">
        <v>1815</v>
      </c>
      <c r="E1816" t="s">
        <v>20</v>
      </c>
      <c r="F1816">
        <v>18210</v>
      </c>
      <c r="G1816">
        <v>1815</v>
      </c>
      <c r="H1816">
        <v>89</v>
      </c>
      <c r="I1816" t="str">
        <f t="shared" si="28"/>
        <v>Medium</v>
      </c>
      <c r="J1816" t="s">
        <v>4627</v>
      </c>
      <c r="K1816" t="s">
        <v>4628</v>
      </c>
      <c r="L1816" t="s">
        <v>23</v>
      </c>
      <c r="M1816" t="s">
        <v>24</v>
      </c>
      <c r="N1816" t="s">
        <v>1378</v>
      </c>
      <c r="O1816" t="s">
        <v>41</v>
      </c>
      <c r="P1816">
        <v>227.6908</v>
      </c>
      <c r="Q1816">
        <v>21257300</v>
      </c>
      <c r="R1816" t="s">
        <v>42</v>
      </c>
      <c r="S1816">
        <v>5</v>
      </c>
    </row>
    <row r="1817" spans="1:19" x14ac:dyDescent="0.3">
      <c r="A1817">
        <v>1816</v>
      </c>
      <c r="B1817" t="s">
        <v>19</v>
      </c>
      <c r="C1817" t="s">
        <v>19</v>
      </c>
      <c r="D1817">
        <v>1816</v>
      </c>
      <c r="E1817" t="s">
        <v>20</v>
      </c>
      <c r="F1817">
        <v>22141</v>
      </c>
      <c r="G1817">
        <v>1816</v>
      </c>
      <c r="H1817">
        <v>22</v>
      </c>
      <c r="I1817" t="str">
        <f t="shared" si="28"/>
        <v>Small</v>
      </c>
      <c r="J1817" t="s">
        <v>4629</v>
      </c>
      <c r="K1817" t="s">
        <v>4630</v>
      </c>
      <c r="L1817" t="s">
        <v>23</v>
      </c>
      <c r="M1817" t="s">
        <v>24</v>
      </c>
      <c r="N1817" t="s">
        <v>504</v>
      </c>
      <c r="O1817" t="s">
        <v>26</v>
      </c>
      <c r="P1817">
        <v>227.42080000000001</v>
      </c>
      <c r="Q1817">
        <v>6607351</v>
      </c>
      <c r="R1817" t="s">
        <v>151</v>
      </c>
      <c r="S1817">
        <v>3</v>
      </c>
    </row>
    <row r="1818" spans="1:19" x14ac:dyDescent="0.3">
      <c r="A1818">
        <v>1817</v>
      </c>
      <c r="B1818" t="s">
        <v>19</v>
      </c>
      <c r="C1818" t="s">
        <v>19</v>
      </c>
      <c r="D1818">
        <v>1817</v>
      </c>
      <c r="E1818" t="s">
        <v>20</v>
      </c>
      <c r="F1818">
        <v>991</v>
      </c>
      <c r="G1818">
        <v>1817</v>
      </c>
      <c r="H1818">
        <v>120</v>
      </c>
      <c r="I1818" t="str">
        <f t="shared" si="28"/>
        <v>Medium</v>
      </c>
      <c r="J1818" t="s">
        <v>4631</v>
      </c>
      <c r="K1818" t="s">
        <v>4632</v>
      </c>
      <c r="L1818" t="s">
        <v>210</v>
      </c>
      <c r="M1818" t="s">
        <v>211</v>
      </c>
      <c r="N1818" t="s">
        <v>4376</v>
      </c>
      <c r="O1818" t="s">
        <v>36</v>
      </c>
      <c r="P1818">
        <v>227.2516</v>
      </c>
      <c r="Q1818">
        <v>14622009</v>
      </c>
      <c r="R1818" t="s">
        <v>118</v>
      </c>
      <c r="S1818">
        <v>7</v>
      </c>
    </row>
    <row r="1819" spans="1:19" x14ac:dyDescent="0.3">
      <c r="A1819">
        <v>1818</v>
      </c>
      <c r="B1819" t="s">
        <v>19</v>
      </c>
      <c r="C1819" t="s">
        <v>19</v>
      </c>
      <c r="D1819">
        <v>1818</v>
      </c>
      <c r="E1819" t="s">
        <v>20</v>
      </c>
      <c r="F1819">
        <v>22366</v>
      </c>
      <c r="G1819">
        <v>1818</v>
      </c>
      <c r="H1819">
        <v>39</v>
      </c>
      <c r="I1819" t="str">
        <f t="shared" si="28"/>
        <v>Small</v>
      </c>
      <c r="J1819" t="s">
        <v>4633</v>
      </c>
      <c r="K1819" t="s">
        <v>4634</v>
      </c>
      <c r="L1819" t="s">
        <v>95</v>
      </c>
      <c r="M1819" t="s">
        <v>96</v>
      </c>
      <c r="N1819" t="s">
        <v>147</v>
      </c>
      <c r="O1819" t="s">
        <v>147</v>
      </c>
      <c r="P1819">
        <v>227.19710000000001</v>
      </c>
      <c r="Q1819">
        <v>7469428</v>
      </c>
      <c r="R1819" t="s">
        <v>144</v>
      </c>
      <c r="S1819">
        <v>5</v>
      </c>
    </row>
    <row r="1820" spans="1:19" x14ac:dyDescent="0.3">
      <c r="A1820">
        <v>1819</v>
      </c>
      <c r="B1820" t="s">
        <v>19</v>
      </c>
      <c r="C1820" t="s">
        <v>19</v>
      </c>
      <c r="D1820">
        <v>1819</v>
      </c>
      <c r="E1820" t="s">
        <v>20</v>
      </c>
      <c r="F1820">
        <v>26006</v>
      </c>
      <c r="G1820">
        <v>1819</v>
      </c>
      <c r="H1820">
        <v>15</v>
      </c>
      <c r="I1820" t="str">
        <f t="shared" si="28"/>
        <v>Small</v>
      </c>
      <c r="J1820" t="s">
        <v>4635</v>
      </c>
      <c r="K1820" t="s">
        <v>4636</v>
      </c>
      <c r="L1820" t="s">
        <v>95</v>
      </c>
      <c r="M1820" t="s">
        <v>96</v>
      </c>
      <c r="N1820" t="s">
        <v>4637</v>
      </c>
      <c r="O1820" t="s">
        <v>489</v>
      </c>
      <c r="P1820">
        <v>227.0138</v>
      </c>
      <c r="Q1820">
        <v>2218151</v>
      </c>
      <c r="R1820" t="s">
        <v>37</v>
      </c>
      <c r="S1820">
        <v>1</v>
      </c>
    </row>
    <row r="1821" spans="1:19" x14ac:dyDescent="0.3">
      <c r="A1821">
        <v>1820</v>
      </c>
      <c r="B1821" t="s">
        <v>19</v>
      </c>
      <c r="C1821" t="s">
        <v>19</v>
      </c>
      <c r="D1821">
        <v>1820</v>
      </c>
      <c r="E1821" t="s">
        <v>20</v>
      </c>
      <c r="F1821">
        <v>4186</v>
      </c>
      <c r="G1821">
        <v>1820</v>
      </c>
      <c r="H1821">
        <v>27</v>
      </c>
      <c r="I1821" t="str">
        <f t="shared" si="28"/>
        <v>Small</v>
      </c>
      <c r="J1821" t="s">
        <v>4638</v>
      </c>
      <c r="K1821" t="s">
        <v>4639</v>
      </c>
      <c r="L1821" t="s">
        <v>185</v>
      </c>
      <c r="M1821" t="s">
        <v>186</v>
      </c>
      <c r="N1821" t="s">
        <v>1279</v>
      </c>
      <c r="O1821" t="s">
        <v>1280</v>
      </c>
      <c r="P1821">
        <v>226.89340000000001</v>
      </c>
      <c r="Q1821">
        <v>25661613</v>
      </c>
      <c r="R1821" t="s">
        <v>56</v>
      </c>
      <c r="S1821">
        <v>3</v>
      </c>
    </row>
    <row r="1822" spans="1:19" x14ac:dyDescent="0.3">
      <c r="A1822">
        <v>1821</v>
      </c>
      <c r="B1822" t="s">
        <v>19</v>
      </c>
      <c r="C1822" t="s">
        <v>19</v>
      </c>
      <c r="D1822">
        <v>1821</v>
      </c>
      <c r="E1822" t="s">
        <v>20</v>
      </c>
      <c r="F1822">
        <v>26091</v>
      </c>
      <c r="G1822">
        <v>1821</v>
      </c>
      <c r="H1822">
        <v>50</v>
      </c>
      <c r="I1822" t="str">
        <f t="shared" si="28"/>
        <v>Small</v>
      </c>
      <c r="J1822" t="s">
        <v>4640</v>
      </c>
      <c r="K1822" t="s">
        <v>4641</v>
      </c>
      <c r="L1822" t="s">
        <v>95</v>
      </c>
      <c r="M1822" t="s">
        <v>96</v>
      </c>
      <c r="N1822" t="s">
        <v>1250</v>
      </c>
      <c r="O1822" t="s">
        <v>147</v>
      </c>
      <c r="P1822">
        <v>226.8116</v>
      </c>
      <c r="Q1822">
        <v>3721152</v>
      </c>
      <c r="R1822" t="s">
        <v>666</v>
      </c>
      <c r="S1822">
        <v>1</v>
      </c>
    </row>
    <row r="1823" spans="1:19" x14ac:dyDescent="0.3">
      <c r="A1823">
        <v>1822</v>
      </c>
      <c r="B1823" t="s">
        <v>19</v>
      </c>
      <c r="C1823" t="s">
        <v>19</v>
      </c>
      <c r="D1823">
        <v>1822</v>
      </c>
      <c r="E1823" t="s">
        <v>20</v>
      </c>
      <c r="F1823">
        <v>25898</v>
      </c>
      <c r="G1823">
        <v>1822</v>
      </c>
      <c r="H1823">
        <v>176</v>
      </c>
      <c r="I1823" t="str">
        <f t="shared" si="28"/>
        <v>Medium</v>
      </c>
      <c r="J1823" t="s">
        <v>4642</v>
      </c>
      <c r="K1823" t="s">
        <v>4643</v>
      </c>
      <c r="L1823" t="s">
        <v>185</v>
      </c>
      <c r="M1823" t="s">
        <v>186</v>
      </c>
      <c r="N1823" t="s">
        <v>4644</v>
      </c>
      <c r="O1823" t="s">
        <v>1280</v>
      </c>
      <c r="P1823">
        <v>226.67519999999999</v>
      </c>
      <c r="Q1823">
        <v>62011409</v>
      </c>
      <c r="R1823" t="s">
        <v>262</v>
      </c>
      <c r="S1823">
        <v>1</v>
      </c>
    </row>
    <row r="1824" spans="1:19" x14ac:dyDescent="0.3">
      <c r="A1824">
        <v>1823</v>
      </c>
      <c r="B1824" t="s">
        <v>19</v>
      </c>
      <c r="C1824" t="s">
        <v>19</v>
      </c>
      <c r="D1824">
        <v>1823</v>
      </c>
      <c r="E1824" t="s">
        <v>20</v>
      </c>
      <c r="F1824">
        <v>25260</v>
      </c>
      <c r="G1824">
        <v>1823</v>
      </c>
      <c r="H1824">
        <v>12</v>
      </c>
      <c r="I1824" t="str">
        <f t="shared" si="28"/>
        <v>Small</v>
      </c>
      <c r="J1824" t="s">
        <v>4645</v>
      </c>
      <c r="K1824" t="s">
        <v>4646</v>
      </c>
      <c r="L1824" t="s">
        <v>189</v>
      </c>
      <c r="M1824" t="s">
        <v>190</v>
      </c>
      <c r="N1824" t="s">
        <v>4647</v>
      </c>
      <c r="O1824" t="s">
        <v>3441</v>
      </c>
      <c r="P1824">
        <v>226.64259999999999</v>
      </c>
      <c r="Q1824">
        <v>2427000</v>
      </c>
      <c r="R1824" t="s">
        <v>144</v>
      </c>
      <c r="S1824">
        <v>1</v>
      </c>
    </row>
    <row r="1825" spans="1:19" x14ac:dyDescent="0.3">
      <c r="A1825">
        <v>1824</v>
      </c>
      <c r="B1825" t="s">
        <v>19</v>
      </c>
      <c r="C1825" t="s">
        <v>19</v>
      </c>
      <c r="D1825">
        <v>1824</v>
      </c>
      <c r="E1825" t="s">
        <v>20</v>
      </c>
      <c r="F1825">
        <v>25171</v>
      </c>
      <c r="G1825">
        <v>1824</v>
      </c>
      <c r="H1825">
        <v>24</v>
      </c>
      <c r="I1825" t="str">
        <f t="shared" si="28"/>
        <v>Small</v>
      </c>
      <c r="J1825" t="s">
        <v>4648</v>
      </c>
      <c r="K1825" t="s">
        <v>4649</v>
      </c>
      <c r="L1825" t="s">
        <v>1711</v>
      </c>
      <c r="M1825" t="s">
        <v>1712</v>
      </c>
      <c r="N1825" t="s">
        <v>4650</v>
      </c>
      <c r="O1825" t="s">
        <v>1714</v>
      </c>
      <c r="P1825">
        <v>226.6225</v>
      </c>
      <c r="Q1825">
        <v>28728439</v>
      </c>
      <c r="R1825" t="s">
        <v>27</v>
      </c>
      <c r="S1825">
        <v>1</v>
      </c>
    </row>
    <row r="1826" spans="1:19" x14ac:dyDescent="0.3">
      <c r="A1826">
        <v>1825</v>
      </c>
      <c r="B1826" t="s">
        <v>19</v>
      </c>
      <c r="C1826" t="s">
        <v>19</v>
      </c>
      <c r="D1826">
        <v>1825</v>
      </c>
      <c r="E1826" t="s">
        <v>20</v>
      </c>
      <c r="F1826">
        <v>21378</v>
      </c>
      <c r="G1826">
        <v>1825</v>
      </c>
      <c r="H1826">
        <v>88</v>
      </c>
      <c r="I1826" t="str">
        <f t="shared" si="28"/>
        <v>Medium</v>
      </c>
      <c r="J1826" t="s">
        <v>4651</v>
      </c>
      <c r="K1826" t="s">
        <v>4652</v>
      </c>
      <c r="L1826" t="s">
        <v>257</v>
      </c>
      <c r="M1826" t="s">
        <v>258</v>
      </c>
      <c r="N1826" t="s">
        <v>4653</v>
      </c>
      <c r="O1826" t="s">
        <v>259</v>
      </c>
      <c r="P1826">
        <v>226.4906</v>
      </c>
      <c r="Q1826">
        <v>13038372</v>
      </c>
      <c r="R1826" t="s">
        <v>121</v>
      </c>
      <c r="S1826">
        <v>3</v>
      </c>
    </row>
    <row r="1827" spans="1:19" x14ac:dyDescent="0.3">
      <c r="A1827">
        <v>1826</v>
      </c>
      <c r="B1827" t="s">
        <v>19</v>
      </c>
      <c r="C1827" t="s">
        <v>19</v>
      </c>
      <c r="D1827">
        <v>1826</v>
      </c>
      <c r="E1827" t="s">
        <v>20</v>
      </c>
      <c r="F1827">
        <v>26419</v>
      </c>
      <c r="G1827">
        <v>1826</v>
      </c>
      <c r="H1827">
        <v>23</v>
      </c>
      <c r="I1827" t="str">
        <f t="shared" si="28"/>
        <v>Small</v>
      </c>
      <c r="J1827" t="s">
        <v>4654</v>
      </c>
      <c r="K1827" t="s">
        <v>4655</v>
      </c>
      <c r="L1827" t="s">
        <v>547</v>
      </c>
      <c r="M1827" t="s">
        <v>548</v>
      </c>
      <c r="N1827" t="s">
        <v>549</v>
      </c>
      <c r="O1827" t="s">
        <v>549</v>
      </c>
      <c r="P1827">
        <v>226.1275</v>
      </c>
      <c r="Q1827">
        <v>3646099</v>
      </c>
      <c r="R1827" t="s">
        <v>37</v>
      </c>
      <c r="S1827">
        <v>1</v>
      </c>
    </row>
    <row r="1828" spans="1:19" x14ac:dyDescent="0.3">
      <c r="A1828">
        <v>1827</v>
      </c>
      <c r="B1828" t="s">
        <v>19</v>
      </c>
      <c r="C1828" t="s">
        <v>19</v>
      </c>
      <c r="D1828">
        <v>1827</v>
      </c>
      <c r="E1828" t="s">
        <v>20</v>
      </c>
      <c r="F1828">
        <v>25258</v>
      </c>
      <c r="G1828">
        <v>1827</v>
      </c>
      <c r="H1828">
        <v>200</v>
      </c>
      <c r="I1828" t="str">
        <f t="shared" si="28"/>
        <v>Medium</v>
      </c>
      <c r="J1828" t="s">
        <v>4656</v>
      </c>
      <c r="K1828" t="s">
        <v>4657</v>
      </c>
      <c r="L1828" t="s">
        <v>185</v>
      </c>
      <c r="M1828" t="s">
        <v>186</v>
      </c>
      <c r="N1828" t="s">
        <v>185</v>
      </c>
      <c r="O1828" t="s">
        <v>179</v>
      </c>
      <c r="P1828">
        <v>225.97059999999999</v>
      </c>
      <c r="Q1828">
        <v>3850247</v>
      </c>
      <c r="R1828" t="s">
        <v>37</v>
      </c>
      <c r="S1828">
        <v>1</v>
      </c>
    </row>
    <row r="1829" spans="1:19" x14ac:dyDescent="0.3">
      <c r="A1829">
        <v>1828</v>
      </c>
      <c r="B1829" t="s">
        <v>19</v>
      </c>
      <c r="C1829" t="s">
        <v>19</v>
      </c>
      <c r="D1829">
        <v>1828</v>
      </c>
      <c r="E1829" t="s">
        <v>20</v>
      </c>
      <c r="F1829">
        <v>23609</v>
      </c>
      <c r="G1829">
        <v>1828</v>
      </c>
      <c r="H1829">
        <v>62</v>
      </c>
      <c r="I1829" t="str">
        <f t="shared" si="28"/>
        <v>Medium</v>
      </c>
      <c r="J1829" t="s">
        <v>4658</v>
      </c>
      <c r="K1829" t="s">
        <v>4659</v>
      </c>
      <c r="L1829" t="s">
        <v>185</v>
      </c>
      <c r="M1829" t="s">
        <v>186</v>
      </c>
      <c r="N1829" t="s">
        <v>185</v>
      </c>
      <c r="O1829" t="s">
        <v>179</v>
      </c>
      <c r="P1829">
        <v>225.73390000000001</v>
      </c>
      <c r="Q1829">
        <v>2933840</v>
      </c>
      <c r="R1829" t="s">
        <v>516</v>
      </c>
      <c r="S1829">
        <v>2</v>
      </c>
    </row>
    <row r="1830" spans="1:19" x14ac:dyDescent="0.3">
      <c r="A1830">
        <v>1829</v>
      </c>
      <c r="B1830" t="s">
        <v>19</v>
      </c>
      <c r="C1830" t="s">
        <v>19</v>
      </c>
      <c r="D1830">
        <v>1829</v>
      </c>
      <c r="E1830" t="s">
        <v>20</v>
      </c>
      <c r="F1830">
        <v>23909</v>
      </c>
      <c r="G1830">
        <v>1829</v>
      </c>
      <c r="H1830">
        <v>49</v>
      </c>
      <c r="I1830" t="str">
        <f t="shared" si="28"/>
        <v>Small</v>
      </c>
      <c r="J1830" t="s">
        <v>4660</v>
      </c>
      <c r="K1830" t="s">
        <v>4661</v>
      </c>
      <c r="L1830" t="s">
        <v>176</v>
      </c>
      <c r="M1830" t="s">
        <v>177</v>
      </c>
      <c r="N1830" t="s">
        <v>3646</v>
      </c>
      <c r="O1830" t="s">
        <v>298</v>
      </c>
      <c r="P1830">
        <v>225.19290000000001</v>
      </c>
      <c r="Q1830">
        <v>3008034</v>
      </c>
      <c r="R1830" t="s">
        <v>467</v>
      </c>
      <c r="S1830">
        <v>2</v>
      </c>
    </row>
    <row r="1831" spans="1:19" x14ac:dyDescent="0.3">
      <c r="A1831">
        <v>1830</v>
      </c>
      <c r="B1831" t="s">
        <v>19</v>
      </c>
      <c r="C1831" t="s">
        <v>19</v>
      </c>
      <c r="D1831">
        <v>1830</v>
      </c>
      <c r="E1831" t="s">
        <v>20</v>
      </c>
      <c r="F1831">
        <v>4053</v>
      </c>
      <c r="G1831">
        <v>1830</v>
      </c>
      <c r="H1831">
        <v>1224</v>
      </c>
      <c r="I1831" t="str">
        <f t="shared" si="28"/>
        <v>Enterprise</v>
      </c>
      <c r="J1831" t="s">
        <v>4662</v>
      </c>
      <c r="K1831" t="s">
        <v>4663</v>
      </c>
      <c r="L1831" t="s">
        <v>246</v>
      </c>
      <c r="M1831" t="s">
        <v>247</v>
      </c>
      <c r="N1831" t="s">
        <v>1180</v>
      </c>
      <c r="O1831" t="s">
        <v>432</v>
      </c>
      <c r="P1831">
        <v>225.0804</v>
      </c>
      <c r="Q1831">
        <v>45714100</v>
      </c>
      <c r="R1831" t="s">
        <v>118</v>
      </c>
      <c r="S1831">
        <v>7</v>
      </c>
    </row>
    <row r="1832" spans="1:19" x14ac:dyDescent="0.3">
      <c r="A1832">
        <v>1831</v>
      </c>
      <c r="B1832" t="s">
        <v>19</v>
      </c>
      <c r="C1832" t="s">
        <v>19</v>
      </c>
      <c r="D1832">
        <v>1831</v>
      </c>
      <c r="E1832" t="s">
        <v>20</v>
      </c>
      <c r="F1832">
        <v>21583</v>
      </c>
      <c r="G1832">
        <v>1831</v>
      </c>
      <c r="H1832">
        <v>44</v>
      </c>
      <c r="I1832" t="str">
        <f t="shared" si="28"/>
        <v>Small</v>
      </c>
      <c r="J1832" t="s">
        <v>4664</v>
      </c>
      <c r="K1832" t="s">
        <v>4665</v>
      </c>
      <c r="L1832" t="s">
        <v>185</v>
      </c>
      <c r="M1832" t="s">
        <v>186</v>
      </c>
      <c r="N1832" t="s">
        <v>3980</v>
      </c>
      <c r="O1832" t="s">
        <v>2593</v>
      </c>
      <c r="P1832">
        <v>224.65700000000001</v>
      </c>
      <c r="Q1832">
        <v>7660279</v>
      </c>
      <c r="R1832" t="s">
        <v>144</v>
      </c>
      <c r="S1832">
        <v>3</v>
      </c>
    </row>
    <row r="1833" spans="1:19" x14ac:dyDescent="0.3">
      <c r="A1833">
        <v>1832</v>
      </c>
      <c r="B1833" t="s">
        <v>19</v>
      </c>
      <c r="C1833" t="s">
        <v>19</v>
      </c>
      <c r="D1833">
        <v>1832</v>
      </c>
      <c r="E1833" t="s">
        <v>20</v>
      </c>
      <c r="F1833">
        <v>26469</v>
      </c>
      <c r="G1833">
        <v>1832</v>
      </c>
      <c r="H1833">
        <v>25</v>
      </c>
      <c r="I1833" t="str">
        <f t="shared" si="28"/>
        <v>Small</v>
      </c>
      <c r="J1833" t="s">
        <v>4666</v>
      </c>
      <c r="K1833" t="s">
        <v>4667</v>
      </c>
      <c r="L1833" t="s">
        <v>131</v>
      </c>
      <c r="M1833" t="s">
        <v>132</v>
      </c>
      <c r="N1833" t="s">
        <v>4668</v>
      </c>
      <c r="O1833" t="s">
        <v>143</v>
      </c>
      <c r="P1833">
        <v>224.6105</v>
      </c>
      <c r="Q1833">
        <v>2403851</v>
      </c>
      <c r="R1833" t="s">
        <v>121</v>
      </c>
      <c r="S1833">
        <v>1</v>
      </c>
    </row>
    <row r="1834" spans="1:19" x14ac:dyDescent="0.3">
      <c r="A1834">
        <v>1833</v>
      </c>
      <c r="B1834" t="s">
        <v>19</v>
      </c>
      <c r="C1834" t="s">
        <v>19</v>
      </c>
      <c r="D1834">
        <v>1833</v>
      </c>
      <c r="E1834" t="s">
        <v>20</v>
      </c>
      <c r="F1834">
        <v>21894</v>
      </c>
      <c r="G1834">
        <v>1833</v>
      </c>
      <c r="H1834">
        <v>15</v>
      </c>
      <c r="I1834" t="str">
        <f t="shared" si="28"/>
        <v>Small</v>
      </c>
      <c r="J1834" t="s">
        <v>4669</v>
      </c>
      <c r="K1834" t="s">
        <v>4670</v>
      </c>
      <c r="L1834" t="s">
        <v>176</v>
      </c>
      <c r="M1834" t="s">
        <v>177</v>
      </c>
      <c r="N1834" t="s">
        <v>4671</v>
      </c>
      <c r="O1834" t="s">
        <v>179</v>
      </c>
      <c r="P1834">
        <v>224.24539999999999</v>
      </c>
      <c r="Q1834">
        <v>3850054</v>
      </c>
      <c r="R1834" t="s">
        <v>449</v>
      </c>
      <c r="S1834">
        <v>3</v>
      </c>
    </row>
    <row r="1835" spans="1:19" x14ac:dyDescent="0.3">
      <c r="A1835">
        <v>1834</v>
      </c>
      <c r="B1835" t="s">
        <v>19</v>
      </c>
      <c r="C1835" t="s">
        <v>19</v>
      </c>
      <c r="D1835">
        <v>1834</v>
      </c>
      <c r="E1835" t="s">
        <v>20</v>
      </c>
      <c r="F1835">
        <v>23622</v>
      </c>
      <c r="G1835">
        <v>1834</v>
      </c>
      <c r="H1835">
        <v>29</v>
      </c>
      <c r="I1835" t="str">
        <f t="shared" si="28"/>
        <v>Small</v>
      </c>
      <c r="J1835" t="s">
        <v>4672</v>
      </c>
      <c r="K1835" t="s">
        <v>4673</v>
      </c>
      <c r="L1835" t="s">
        <v>170</v>
      </c>
      <c r="M1835" t="s">
        <v>171</v>
      </c>
      <c r="N1835" t="s">
        <v>380</v>
      </c>
      <c r="O1835" t="s">
        <v>381</v>
      </c>
      <c r="P1835">
        <v>223.86060000000001</v>
      </c>
      <c r="Q1835">
        <v>2687062</v>
      </c>
      <c r="R1835" t="s">
        <v>144</v>
      </c>
      <c r="S1835">
        <v>2</v>
      </c>
    </row>
    <row r="1836" spans="1:19" x14ac:dyDescent="0.3">
      <c r="A1836">
        <v>1835</v>
      </c>
      <c r="B1836" t="s">
        <v>19</v>
      </c>
      <c r="C1836" t="s">
        <v>19</v>
      </c>
      <c r="D1836">
        <v>1835</v>
      </c>
      <c r="E1836" t="s">
        <v>20</v>
      </c>
      <c r="F1836">
        <v>384</v>
      </c>
      <c r="G1836">
        <v>1835</v>
      </c>
      <c r="H1836">
        <v>442</v>
      </c>
      <c r="I1836" t="str">
        <f t="shared" si="28"/>
        <v>Large</v>
      </c>
      <c r="J1836" t="s">
        <v>4674</v>
      </c>
      <c r="K1836" t="s">
        <v>4675</v>
      </c>
      <c r="L1836" t="s">
        <v>64</v>
      </c>
      <c r="M1836" t="s">
        <v>65</v>
      </c>
      <c r="N1836" t="s">
        <v>4381</v>
      </c>
      <c r="P1836">
        <v>223.7962</v>
      </c>
      <c r="Q1836">
        <v>56753547</v>
      </c>
      <c r="R1836" t="s">
        <v>42</v>
      </c>
      <c r="S1836">
        <v>8</v>
      </c>
    </row>
    <row r="1837" spans="1:19" x14ac:dyDescent="0.3">
      <c r="A1837">
        <v>1836</v>
      </c>
      <c r="B1837" t="s">
        <v>19</v>
      </c>
      <c r="C1837" t="s">
        <v>19</v>
      </c>
      <c r="D1837">
        <v>1836</v>
      </c>
      <c r="E1837" t="s">
        <v>20</v>
      </c>
      <c r="F1837">
        <v>22689</v>
      </c>
      <c r="G1837">
        <v>1836</v>
      </c>
      <c r="H1837">
        <v>48</v>
      </c>
      <c r="I1837" t="str">
        <f t="shared" si="28"/>
        <v>Small</v>
      </c>
      <c r="J1837" t="s">
        <v>4676</v>
      </c>
      <c r="K1837" t="s">
        <v>4677</v>
      </c>
      <c r="L1837" t="s">
        <v>257</v>
      </c>
      <c r="M1837" t="s">
        <v>258</v>
      </c>
      <c r="N1837" t="s">
        <v>273</v>
      </c>
      <c r="O1837" t="s">
        <v>259</v>
      </c>
      <c r="P1837">
        <v>223.68559999999999</v>
      </c>
      <c r="Q1837">
        <v>33255437</v>
      </c>
      <c r="R1837" t="s">
        <v>467</v>
      </c>
      <c r="S1837">
        <v>3</v>
      </c>
    </row>
    <row r="1838" spans="1:19" x14ac:dyDescent="0.3">
      <c r="A1838">
        <v>1837</v>
      </c>
      <c r="B1838" t="s">
        <v>19</v>
      </c>
      <c r="C1838" t="s">
        <v>19</v>
      </c>
      <c r="D1838">
        <v>1837</v>
      </c>
      <c r="E1838" t="s">
        <v>20</v>
      </c>
      <c r="F1838">
        <v>17862</v>
      </c>
      <c r="G1838">
        <v>1837</v>
      </c>
      <c r="H1838">
        <v>92</v>
      </c>
      <c r="I1838" t="str">
        <f t="shared" si="28"/>
        <v>Medium</v>
      </c>
      <c r="J1838" t="s">
        <v>4678</v>
      </c>
      <c r="K1838" t="s">
        <v>4679</v>
      </c>
      <c r="L1838" t="s">
        <v>189</v>
      </c>
      <c r="M1838" t="s">
        <v>190</v>
      </c>
      <c r="N1838" t="s">
        <v>2413</v>
      </c>
      <c r="O1838" t="s">
        <v>192</v>
      </c>
      <c r="P1838">
        <v>223.57589999999999</v>
      </c>
      <c r="Q1838">
        <v>11747735</v>
      </c>
      <c r="R1838" t="s">
        <v>49</v>
      </c>
      <c r="S1838">
        <v>5</v>
      </c>
    </row>
    <row r="1839" spans="1:19" x14ac:dyDescent="0.3">
      <c r="A1839">
        <v>1838</v>
      </c>
      <c r="B1839" t="s">
        <v>19</v>
      </c>
      <c r="C1839" t="s">
        <v>19</v>
      </c>
      <c r="D1839">
        <v>1838</v>
      </c>
      <c r="E1839" t="s">
        <v>20</v>
      </c>
      <c r="F1839">
        <v>775</v>
      </c>
      <c r="G1839">
        <v>1838</v>
      </c>
      <c r="H1839">
        <v>230</v>
      </c>
      <c r="I1839" t="str">
        <f t="shared" si="28"/>
        <v>Large</v>
      </c>
      <c r="J1839" t="s">
        <v>4680</v>
      </c>
      <c r="K1839" t="s">
        <v>4681</v>
      </c>
      <c r="L1839" t="s">
        <v>131</v>
      </c>
      <c r="M1839" t="s">
        <v>132</v>
      </c>
      <c r="N1839" t="s">
        <v>143</v>
      </c>
      <c r="O1839" t="s">
        <v>143</v>
      </c>
      <c r="P1839">
        <v>223.57339999999999</v>
      </c>
      <c r="Q1839">
        <v>26675534</v>
      </c>
      <c r="R1839" t="s">
        <v>61</v>
      </c>
      <c r="S1839">
        <v>4</v>
      </c>
    </row>
    <row r="1840" spans="1:19" x14ac:dyDescent="0.3">
      <c r="A1840">
        <v>1839</v>
      </c>
      <c r="B1840" t="s">
        <v>19</v>
      </c>
      <c r="C1840" t="s">
        <v>19</v>
      </c>
      <c r="D1840">
        <v>1839</v>
      </c>
      <c r="E1840" t="s">
        <v>20</v>
      </c>
      <c r="F1840">
        <v>23419</v>
      </c>
      <c r="G1840">
        <v>1839</v>
      </c>
      <c r="H1840">
        <v>245</v>
      </c>
      <c r="I1840" t="str">
        <f t="shared" si="28"/>
        <v>Large</v>
      </c>
      <c r="J1840" t="s">
        <v>4682</v>
      </c>
      <c r="K1840" t="s">
        <v>4683</v>
      </c>
      <c r="L1840" t="s">
        <v>577</v>
      </c>
      <c r="M1840" t="s">
        <v>578</v>
      </c>
      <c r="N1840" t="s">
        <v>4079</v>
      </c>
      <c r="O1840" t="s">
        <v>4080</v>
      </c>
      <c r="P1840">
        <v>223.4315</v>
      </c>
      <c r="Q1840">
        <v>17279479</v>
      </c>
      <c r="R1840" t="s">
        <v>467</v>
      </c>
      <c r="S1840">
        <v>2</v>
      </c>
    </row>
    <row r="1841" spans="1:19" x14ac:dyDescent="0.3">
      <c r="A1841">
        <v>1840</v>
      </c>
      <c r="B1841" t="s">
        <v>19</v>
      </c>
      <c r="C1841" t="s">
        <v>19</v>
      </c>
      <c r="D1841">
        <v>1840</v>
      </c>
      <c r="E1841" t="s">
        <v>20</v>
      </c>
      <c r="F1841">
        <v>24707</v>
      </c>
      <c r="G1841">
        <v>1840</v>
      </c>
      <c r="H1841">
        <v>150</v>
      </c>
      <c r="I1841" t="str">
        <f t="shared" si="28"/>
        <v>Medium</v>
      </c>
      <c r="J1841" t="s">
        <v>4684</v>
      </c>
      <c r="K1841" t="s">
        <v>4685</v>
      </c>
      <c r="L1841" t="s">
        <v>185</v>
      </c>
      <c r="M1841" t="s">
        <v>186</v>
      </c>
      <c r="N1841" t="s">
        <v>185</v>
      </c>
      <c r="O1841" t="s">
        <v>179</v>
      </c>
      <c r="P1841">
        <v>223.285</v>
      </c>
      <c r="Q1841">
        <v>53701000</v>
      </c>
      <c r="R1841" t="s">
        <v>144</v>
      </c>
      <c r="S1841">
        <v>1</v>
      </c>
    </row>
    <row r="1842" spans="1:19" x14ac:dyDescent="0.3">
      <c r="A1842">
        <v>1841</v>
      </c>
      <c r="B1842" t="s">
        <v>19</v>
      </c>
      <c r="C1842" t="s">
        <v>19</v>
      </c>
      <c r="D1842">
        <v>1841</v>
      </c>
      <c r="E1842" t="s">
        <v>20</v>
      </c>
      <c r="F1842">
        <v>26605</v>
      </c>
      <c r="G1842">
        <v>1841</v>
      </c>
      <c r="H1842">
        <v>125</v>
      </c>
      <c r="I1842" t="str">
        <f t="shared" si="28"/>
        <v>Medium</v>
      </c>
      <c r="J1842" t="s">
        <v>4686</v>
      </c>
      <c r="K1842" t="s">
        <v>4687</v>
      </c>
      <c r="L1842" t="s">
        <v>210</v>
      </c>
      <c r="M1842" t="s">
        <v>211</v>
      </c>
      <c r="N1842" t="s">
        <v>4688</v>
      </c>
      <c r="O1842" t="s">
        <v>36</v>
      </c>
      <c r="P1842">
        <v>223.22030000000001</v>
      </c>
      <c r="Q1842">
        <v>13530000</v>
      </c>
      <c r="R1842" t="s">
        <v>37</v>
      </c>
      <c r="S1842">
        <v>1</v>
      </c>
    </row>
    <row r="1843" spans="1:19" x14ac:dyDescent="0.3">
      <c r="A1843">
        <v>1842</v>
      </c>
      <c r="B1843" t="s">
        <v>19</v>
      </c>
      <c r="C1843" t="s">
        <v>19</v>
      </c>
      <c r="D1843">
        <v>1842</v>
      </c>
      <c r="E1843" t="s">
        <v>20</v>
      </c>
      <c r="F1843">
        <v>23806</v>
      </c>
      <c r="G1843">
        <v>1842</v>
      </c>
      <c r="H1843">
        <v>39</v>
      </c>
      <c r="I1843" t="str">
        <f t="shared" si="28"/>
        <v>Small</v>
      </c>
      <c r="J1843" t="s">
        <v>4689</v>
      </c>
      <c r="K1843" t="s">
        <v>4690</v>
      </c>
      <c r="L1843" t="s">
        <v>154</v>
      </c>
      <c r="M1843" t="s">
        <v>155</v>
      </c>
      <c r="N1843" t="s">
        <v>4691</v>
      </c>
      <c r="O1843" t="s">
        <v>1549</v>
      </c>
      <c r="P1843">
        <v>223.0813</v>
      </c>
      <c r="Q1843">
        <v>23978203</v>
      </c>
      <c r="R1843" t="s">
        <v>61</v>
      </c>
      <c r="S1843">
        <v>2</v>
      </c>
    </row>
    <row r="1844" spans="1:19" x14ac:dyDescent="0.3">
      <c r="A1844">
        <v>1843</v>
      </c>
      <c r="B1844" t="s">
        <v>19</v>
      </c>
      <c r="C1844" t="s">
        <v>19</v>
      </c>
      <c r="D1844">
        <v>1843</v>
      </c>
      <c r="E1844" t="s">
        <v>20</v>
      </c>
      <c r="F1844">
        <v>22569</v>
      </c>
      <c r="G1844">
        <v>1843</v>
      </c>
      <c r="H1844">
        <v>88</v>
      </c>
      <c r="I1844" t="str">
        <f t="shared" si="28"/>
        <v>Medium</v>
      </c>
      <c r="J1844" t="s">
        <v>4692</v>
      </c>
      <c r="K1844" t="s">
        <v>4693</v>
      </c>
      <c r="L1844" t="s">
        <v>154</v>
      </c>
      <c r="M1844" t="s">
        <v>155</v>
      </c>
      <c r="N1844" t="s">
        <v>4694</v>
      </c>
      <c r="O1844" t="s">
        <v>298</v>
      </c>
      <c r="P1844">
        <v>222.88480000000001</v>
      </c>
      <c r="Q1844">
        <v>27119881</v>
      </c>
      <c r="R1844" t="s">
        <v>61</v>
      </c>
      <c r="S1844">
        <v>7</v>
      </c>
    </row>
    <row r="1845" spans="1:19" x14ac:dyDescent="0.3">
      <c r="A1845">
        <v>1844</v>
      </c>
      <c r="B1845" t="s">
        <v>19</v>
      </c>
      <c r="C1845" t="s">
        <v>19</v>
      </c>
      <c r="D1845">
        <v>1844</v>
      </c>
      <c r="E1845" t="s">
        <v>20</v>
      </c>
      <c r="F1845">
        <v>21431</v>
      </c>
      <c r="G1845">
        <v>1844</v>
      </c>
      <c r="H1845">
        <v>15</v>
      </c>
      <c r="I1845" t="str">
        <f t="shared" si="28"/>
        <v>Small</v>
      </c>
      <c r="J1845" t="s">
        <v>4695</v>
      </c>
      <c r="K1845" t="s">
        <v>4696</v>
      </c>
      <c r="L1845" t="s">
        <v>189</v>
      </c>
      <c r="M1845" t="s">
        <v>190</v>
      </c>
      <c r="N1845" t="s">
        <v>191</v>
      </c>
      <c r="O1845" t="s">
        <v>192</v>
      </c>
      <c r="P1845">
        <v>222.6422</v>
      </c>
      <c r="Q1845">
        <v>2740103</v>
      </c>
      <c r="R1845" t="s">
        <v>42</v>
      </c>
      <c r="S1845">
        <v>2</v>
      </c>
    </row>
    <row r="1846" spans="1:19" x14ac:dyDescent="0.3">
      <c r="A1846">
        <v>1845</v>
      </c>
      <c r="B1846" t="s">
        <v>19</v>
      </c>
      <c r="C1846" t="s">
        <v>19</v>
      </c>
      <c r="D1846">
        <v>1845</v>
      </c>
      <c r="E1846" t="s">
        <v>20</v>
      </c>
      <c r="F1846">
        <v>25628</v>
      </c>
      <c r="G1846">
        <v>1845</v>
      </c>
      <c r="H1846">
        <v>28</v>
      </c>
      <c r="I1846" t="str">
        <f t="shared" si="28"/>
        <v>Small</v>
      </c>
      <c r="J1846" t="s">
        <v>4697</v>
      </c>
      <c r="K1846" t="s">
        <v>4698</v>
      </c>
      <c r="L1846" t="s">
        <v>131</v>
      </c>
      <c r="M1846" t="s">
        <v>132</v>
      </c>
      <c r="N1846" t="s">
        <v>1288</v>
      </c>
      <c r="O1846" t="s">
        <v>794</v>
      </c>
      <c r="P1846">
        <v>222.46690000000001</v>
      </c>
      <c r="Q1846">
        <v>3322119</v>
      </c>
      <c r="R1846" t="s">
        <v>144</v>
      </c>
      <c r="S1846">
        <v>1</v>
      </c>
    </row>
    <row r="1847" spans="1:19" x14ac:dyDescent="0.3">
      <c r="A1847">
        <v>1846</v>
      </c>
      <c r="B1847" t="s">
        <v>19</v>
      </c>
      <c r="C1847" t="s">
        <v>19</v>
      </c>
      <c r="D1847">
        <v>1846</v>
      </c>
      <c r="E1847" t="s">
        <v>20</v>
      </c>
      <c r="F1847">
        <v>2152</v>
      </c>
      <c r="G1847">
        <v>1846</v>
      </c>
      <c r="H1847">
        <v>661</v>
      </c>
      <c r="I1847" t="str">
        <f t="shared" si="28"/>
        <v>Enterprise</v>
      </c>
      <c r="J1847" t="s">
        <v>4699</v>
      </c>
      <c r="K1847" t="s">
        <v>4700</v>
      </c>
      <c r="L1847" t="s">
        <v>230</v>
      </c>
      <c r="M1847" t="s">
        <v>231</v>
      </c>
      <c r="N1847" t="s">
        <v>1872</v>
      </c>
      <c r="O1847" t="s">
        <v>233</v>
      </c>
      <c r="P1847">
        <v>222.2353</v>
      </c>
      <c r="Q1847">
        <v>77712337</v>
      </c>
      <c r="R1847" t="s">
        <v>118</v>
      </c>
      <c r="S1847">
        <v>9</v>
      </c>
    </row>
    <row r="1848" spans="1:19" x14ac:dyDescent="0.3">
      <c r="A1848">
        <v>1847</v>
      </c>
      <c r="B1848" t="s">
        <v>19</v>
      </c>
      <c r="C1848" t="s">
        <v>19</v>
      </c>
      <c r="D1848">
        <v>1847</v>
      </c>
      <c r="E1848" t="s">
        <v>20</v>
      </c>
      <c r="F1848">
        <v>19345</v>
      </c>
      <c r="G1848">
        <v>1847</v>
      </c>
      <c r="H1848">
        <v>250</v>
      </c>
      <c r="I1848" t="str">
        <f t="shared" si="28"/>
        <v>Large</v>
      </c>
      <c r="J1848" t="s">
        <v>4701</v>
      </c>
      <c r="K1848" t="s">
        <v>4702</v>
      </c>
      <c r="L1848" t="s">
        <v>1032</v>
      </c>
      <c r="M1848" t="s">
        <v>1033</v>
      </c>
      <c r="N1848" t="s">
        <v>4703</v>
      </c>
      <c r="O1848" t="s">
        <v>1035</v>
      </c>
      <c r="P1848">
        <v>222.16290000000001</v>
      </c>
      <c r="Q1848">
        <v>21121000</v>
      </c>
      <c r="R1848" t="s">
        <v>428</v>
      </c>
      <c r="S1848">
        <v>4</v>
      </c>
    </row>
    <row r="1849" spans="1:19" x14ac:dyDescent="0.3">
      <c r="A1849">
        <v>1848</v>
      </c>
      <c r="B1849" t="s">
        <v>19</v>
      </c>
      <c r="C1849" t="s">
        <v>19</v>
      </c>
      <c r="D1849">
        <v>1848</v>
      </c>
      <c r="E1849" t="s">
        <v>20</v>
      </c>
      <c r="F1849">
        <v>1737</v>
      </c>
      <c r="G1849">
        <v>1848</v>
      </c>
      <c r="H1849">
        <v>19</v>
      </c>
      <c r="I1849" t="str">
        <f t="shared" si="28"/>
        <v>Small</v>
      </c>
      <c r="J1849" t="s">
        <v>4704</v>
      </c>
      <c r="K1849" t="s">
        <v>4705</v>
      </c>
      <c r="L1849" t="s">
        <v>547</v>
      </c>
      <c r="M1849" t="s">
        <v>548</v>
      </c>
      <c r="N1849" t="s">
        <v>3001</v>
      </c>
      <c r="O1849" t="s">
        <v>549</v>
      </c>
      <c r="P1849">
        <v>222.08699999999999</v>
      </c>
      <c r="Q1849">
        <v>31633834</v>
      </c>
      <c r="R1849" t="s">
        <v>182</v>
      </c>
      <c r="S1849">
        <v>6</v>
      </c>
    </row>
    <row r="1850" spans="1:19" x14ac:dyDescent="0.3">
      <c r="A1850">
        <v>1849</v>
      </c>
      <c r="B1850" t="s">
        <v>19</v>
      </c>
      <c r="C1850" t="s">
        <v>19</v>
      </c>
      <c r="D1850">
        <v>1849</v>
      </c>
      <c r="E1850" t="s">
        <v>20</v>
      </c>
      <c r="F1850">
        <v>25077</v>
      </c>
      <c r="G1850">
        <v>1849</v>
      </c>
      <c r="H1850">
        <v>60</v>
      </c>
      <c r="I1850" t="str">
        <f t="shared" si="28"/>
        <v>Medium</v>
      </c>
      <c r="J1850" t="s">
        <v>4706</v>
      </c>
      <c r="K1850" t="s">
        <v>4707</v>
      </c>
      <c r="L1850" t="s">
        <v>185</v>
      </c>
      <c r="M1850" t="s">
        <v>186</v>
      </c>
      <c r="N1850" t="s">
        <v>3432</v>
      </c>
      <c r="O1850" t="s">
        <v>179</v>
      </c>
      <c r="P1850">
        <v>221.86340000000001</v>
      </c>
      <c r="Q1850">
        <v>30756149</v>
      </c>
      <c r="R1850" t="s">
        <v>467</v>
      </c>
      <c r="S1850">
        <v>1</v>
      </c>
    </row>
    <row r="1851" spans="1:19" x14ac:dyDescent="0.3">
      <c r="A1851">
        <v>1850</v>
      </c>
      <c r="B1851" t="s">
        <v>19</v>
      </c>
      <c r="C1851" t="s">
        <v>19</v>
      </c>
      <c r="D1851">
        <v>1850</v>
      </c>
      <c r="E1851" t="s">
        <v>20</v>
      </c>
      <c r="F1851">
        <v>26141</v>
      </c>
      <c r="G1851">
        <v>1850</v>
      </c>
      <c r="H1851">
        <v>66</v>
      </c>
      <c r="I1851" t="str">
        <f t="shared" si="28"/>
        <v>Medium</v>
      </c>
      <c r="J1851" t="s">
        <v>4708</v>
      </c>
      <c r="K1851" t="s">
        <v>4709</v>
      </c>
      <c r="L1851" t="s">
        <v>131</v>
      </c>
      <c r="M1851" t="s">
        <v>132</v>
      </c>
      <c r="N1851" t="s">
        <v>794</v>
      </c>
      <c r="O1851" t="s">
        <v>794</v>
      </c>
      <c r="P1851">
        <v>221.74789999999999</v>
      </c>
      <c r="Q1851">
        <v>17731759</v>
      </c>
      <c r="R1851" t="s">
        <v>274</v>
      </c>
      <c r="S1851">
        <v>1</v>
      </c>
    </row>
    <row r="1852" spans="1:19" x14ac:dyDescent="0.3">
      <c r="A1852">
        <v>1851</v>
      </c>
      <c r="B1852" t="s">
        <v>19</v>
      </c>
      <c r="C1852" t="s">
        <v>19</v>
      </c>
      <c r="D1852">
        <v>1851</v>
      </c>
      <c r="E1852" t="s">
        <v>20</v>
      </c>
      <c r="F1852">
        <v>23833</v>
      </c>
      <c r="G1852">
        <v>1851</v>
      </c>
      <c r="H1852">
        <v>138</v>
      </c>
      <c r="I1852" t="str">
        <f t="shared" si="28"/>
        <v>Medium</v>
      </c>
      <c r="J1852" t="s">
        <v>4710</v>
      </c>
      <c r="K1852" t="s">
        <v>4711</v>
      </c>
      <c r="L1852" t="s">
        <v>23</v>
      </c>
      <c r="M1852" t="s">
        <v>24</v>
      </c>
      <c r="N1852" t="s">
        <v>25</v>
      </c>
      <c r="O1852" t="s">
        <v>26</v>
      </c>
      <c r="P1852">
        <v>221.6815</v>
      </c>
      <c r="Q1852">
        <v>29614000</v>
      </c>
      <c r="R1852" t="s">
        <v>42</v>
      </c>
      <c r="S1852">
        <v>2</v>
      </c>
    </row>
    <row r="1853" spans="1:19" x14ac:dyDescent="0.3">
      <c r="A1853">
        <v>1852</v>
      </c>
      <c r="B1853" t="s">
        <v>19</v>
      </c>
      <c r="C1853" t="s">
        <v>19</v>
      </c>
      <c r="D1853">
        <v>1852</v>
      </c>
      <c r="E1853" t="s">
        <v>20</v>
      </c>
      <c r="F1853">
        <v>25009</v>
      </c>
      <c r="G1853">
        <v>1852</v>
      </c>
      <c r="H1853">
        <v>14</v>
      </c>
      <c r="I1853" t="str">
        <f t="shared" si="28"/>
        <v>Small</v>
      </c>
      <c r="J1853" t="s">
        <v>4712</v>
      </c>
      <c r="K1853" t="s">
        <v>4713</v>
      </c>
      <c r="L1853" t="s">
        <v>70</v>
      </c>
      <c r="M1853" t="s">
        <v>71</v>
      </c>
      <c r="N1853" t="s">
        <v>969</v>
      </c>
      <c r="O1853" t="s">
        <v>73</v>
      </c>
      <c r="P1853">
        <v>221.63159999999999</v>
      </c>
      <c r="Q1853">
        <v>6980000</v>
      </c>
      <c r="R1853" t="s">
        <v>274</v>
      </c>
      <c r="S1853">
        <v>1</v>
      </c>
    </row>
    <row r="1854" spans="1:19" x14ac:dyDescent="0.3">
      <c r="A1854">
        <v>1853</v>
      </c>
      <c r="B1854" t="s">
        <v>19</v>
      </c>
      <c r="C1854" t="s">
        <v>19</v>
      </c>
      <c r="D1854">
        <v>1853</v>
      </c>
      <c r="E1854" t="s">
        <v>20</v>
      </c>
      <c r="F1854">
        <v>23423</v>
      </c>
      <c r="G1854">
        <v>1853</v>
      </c>
      <c r="H1854">
        <v>133</v>
      </c>
      <c r="I1854" t="str">
        <f t="shared" si="28"/>
        <v>Medium</v>
      </c>
      <c r="J1854" t="s">
        <v>4714</v>
      </c>
      <c r="K1854" t="s">
        <v>4715</v>
      </c>
      <c r="L1854" t="s">
        <v>246</v>
      </c>
      <c r="M1854" t="s">
        <v>247</v>
      </c>
      <c r="N1854" t="s">
        <v>600</v>
      </c>
      <c r="O1854" t="s">
        <v>600</v>
      </c>
      <c r="P1854">
        <v>221.62459999999999</v>
      </c>
      <c r="Q1854">
        <v>19730921</v>
      </c>
      <c r="R1854" t="s">
        <v>61</v>
      </c>
      <c r="S1854">
        <v>2</v>
      </c>
    </row>
    <row r="1855" spans="1:19" x14ac:dyDescent="0.3">
      <c r="A1855">
        <v>1854</v>
      </c>
      <c r="B1855" t="s">
        <v>19</v>
      </c>
      <c r="C1855" t="s">
        <v>19</v>
      </c>
      <c r="D1855">
        <v>1854</v>
      </c>
      <c r="E1855" t="s">
        <v>20</v>
      </c>
      <c r="F1855">
        <v>21493</v>
      </c>
      <c r="G1855">
        <v>1854</v>
      </c>
      <c r="H1855">
        <v>114</v>
      </c>
      <c r="I1855" t="str">
        <f t="shared" si="28"/>
        <v>Medium</v>
      </c>
      <c r="J1855" t="s">
        <v>4716</v>
      </c>
      <c r="K1855" t="s">
        <v>4717</v>
      </c>
      <c r="L1855" t="s">
        <v>77</v>
      </c>
      <c r="M1855" t="s">
        <v>78</v>
      </c>
      <c r="N1855" t="s">
        <v>1395</v>
      </c>
      <c r="O1855" t="s">
        <v>106</v>
      </c>
      <c r="P1855">
        <v>221.59809999999999</v>
      </c>
      <c r="Q1855">
        <v>14059595</v>
      </c>
      <c r="R1855" t="s">
        <v>151</v>
      </c>
      <c r="S1855">
        <v>3</v>
      </c>
    </row>
    <row r="1856" spans="1:19" x14ac:dyDescent="0.3">
      <c r="A1856">
        <v>1855</v>
      </c>
      <c r="B1856" t="s">
        <v>19</v>
      </c>
      <c r="C1856" t="s">
        <v>19</v>
      </c>
      <c r="D1856">
        <v>1855</v>
      </c>
      <c r="E1856" t="s">
        <v>20</v>
      </c>
      <c r="F1856">
        <v>23938</v>
      </c>
      <c r="G1856">
        <v>1855</v>
      </c>
      <c r="H1856">
        <v>67</v>
      </c>
      <c r="I1856" t="str">
        <f t="shared" si="28"/>
        <v>Medium</v>
      </c>
      <c r="J1856" t="s">
        <v>4718</v>
      </c>
      <c r="K1856" t="s">
        <v>4719</v>
      </c>
      <c r="L1856" t="s">
        <v>4720</v>
      </c>
      <c r="M1856" t="s">
        <v>4721</v>
      </c>
      <c r="N1856" t="s">
        <v>4722</v>
      </c>
      <c r="O1856" t="s">
        <v>4723</v>
      </c>
      <c r="P1856">
        <v>221.55699999999999</v>
      </c>
      <c r="Q1856">
        <v>27498574</v>
      </c>
      <c r="R1856" t="s">
        <v>182</v>
      </c>
      <c r="S1856">
        <v>2</v>
      </c>
    </row>
    <row r="1857" spans="1:19" x14ac:dyDescent="0.3">
      <c r="A1857">
        <v>1856</v>
      </c>
      <c r="B1857" t="s">
        <v>19</v>
      </c>
      <c r="C1857" t="s">
        <v>19</v>
      </c>
      <c r="D1857">
        <v>1856</v>
      </c>
      <c r="E1857" t="s">
        <v>20</v>
      </c>
      <c r="F1857">
        <v>19340</v>
      </c>
      <c r="G1857">
        <v>1856</v>
      </c>
      <c r="H1857">
        <v>65</v>
      </c>
      <c r="I1857" t="str">
        <f t="shared" si="28"/>
        <v>Medium</v>
      </c>
      <c r="J1857" t="s">
        <v>4724</v>
      </c>
      <c r="K1857" t="s">
        <v>4725</v>
      </c>
      <c r="L1857" t="s">
        <v>154</v>
      </c>
      <c r="M1857" t="s">
        <v>155</v>
      </c>
      <c r="N1857" t="s">
        <v>3405</v>
      </c>
      <c r="O1857" t="s">
        <v>298</v>
      </c>
      <c r="P1857">
        <v>221.36680000000001</v>
      </c>
      <c r="Q1857">
        <v>11024102</v>
      </c>
      <c r="R1857" t="s">
        <v>37</v>
      </c>
      <c r="S1857">
        <v>4</v>
      </c>
    </row>
    <row r="1858" spans="1:19" x14ac:dyDescent="0.3">
      <c r="A1858">
        <v>1857</v>
      </c>
      <c r="B1858" t="s">
        <v>19</v>
      </c>
      <c r="C1858" t="s">
        <v>19</v>
      </c>
      <c r="D1858">
        <v>1857</v>
      </c>
      <c r="E1858" t="s">
        <v>20</v>
      </c>
      <c r="F1858">
        <v>26344</v>
      </c>
      <c r="G1858">
        <v>1857</v>
      </c>
      <c r="H1858">
        <v>6</v>
      </c>
      <c r="I1858" t="str">
        <f t="shared" si="28"/>
        <v>Small</v>
      </c>
      <c r="J1858" t="s">
        <v>4726</v>
      </c>
      <c r="K1858" t="s">
        <v>4727</v>
      </c>
      <c r="L1858" t="s">
        <v>154</v>
      </c>
      <c r="M1858" t="s">
        <v>155</v>
      </c>
      <c r="N1858" t="s">
        <v>4728</v>
      </c>
      <c r="O1858" t="s">
        <v>298</v>
      </c>
      <c r="P1858">
        <v>221.3356</v>
      </c>
      <c r="Q1858">
        <v>2138257</v>
      </c>
      <c r="R1858" t="s">
        <v>151</v>
      </c>
      <c r="S1858">
        <v>1</v>
      </c>
    </row>
    <row r="1859" spans="1:19" x14ac:dyDescent="0.3">
      <c r="A1859">
        <v>1858</v>
      </c>
      <c r="B1859" t="s">
        <v>19</v>
      </c>
      <c r="C1859" t="s">
        <v>19</v>
      </c>
      <c r="D1859">
        <v>1858</v>
      </c>
      <c r="E1859" t="s">
        <v>20</v>
      </c>
      <c r="F1859">
        <v>1384</v>
      </c>
      <c r="G1859">
        <v>1858</v>
      </c>
      <c r="H1859">
        <v>330</v>
      </c>
      <c r="I1859" t="str">
        <f t="shared" ref="I1859:I1922" si="29">IF(H1859&lt;=50,"Small",IF(H1859&lt;=200,"Medium",IF(H1859&lt;=500,"Large","Enterprise")))</f>
        <v>Large</v>
      </c>
      <c r="J1859" t="s">
        <v>4729</v>
      </c>
      <c r="K1859" t="s">
        <v>4730</v>
      </c>
      <c r="L1859" t="s">
        <v>154</v>
      </c>
      <c r="M1859" t="s">
        <v>155</v>
      </c>
      <c r="N1859" t="s">
        <v>4530</v>
      </c>
      <c r="O1859" t="s">
        <v>4531</v>
      </c>
      <c r="P1859">
        <v>221.1765</v>
      </c>
      <c r="Q1859">
        <v>230450792</v>
      </c>
      <c r="R1859" t="s">
        <v>121</v>
      </c>
      <c r="S1859">
        <v>6</v>
      </c>
    </row>
    <row r="1860" spans="1:19" x14ac:dyDescent="0.3">
      <c r="A1860">
        <v>1859</v>
      </c>
      <c r="B1860" t="s">
        <v>19</v>
      </c>
      <c r="C1860" t="s">
        <v>19</v>
      </c>
      <c r="D1860">
        <v>1859</v>
      </c>
      <c r="E1860" t="s">
        <v>20</v>
      </c>
      <c r="F1860">
        <v>24074</v>
      </c>
      <c r="G1860">
        <v>1859</v>
      </c>
      <c r="H1860">
        <v>2146</v>
      </c>
      <c r="I1860" t="str">
        <f t="shared" si="29"/>
        <v>Enterprise</v>
      </c>
      <c r="J1860" t="s">
        <v>4731</v>
      </c>
      <c r="K1860" t="s">
        <v>4732</v>
      </c>
      <c r="L1860" t="s">
        <v>131</v>
      </c>
      <c r="M1860" t="s">
        <v>132</v>
      </c>
      <c r="N1860" t="s">
        <v>143</v>
      </c>
      <c r="O1860" t="s">
        <v>143</v>
      </c>
      <c r="P1860">
        <v>220.9581</v>
      </c>
      <c r="Q1860">
        <v>95237075</v>
      </c>
      <c r="R1860" t="s">
        <v>27</v>
      </c>
      <c r="S1860">
        <v>2</v>
      </c>
    </row>
    <row r="1861" spans="1:19" x14ac:dyDescent="0.3">
      <c r="A1861">
        <v>1860</v>
      </c>
      <c r="B1861" t="s">
        <v>19</v>
      </c>
      <c r="C1861" t="s">
        <v>19</v>
      </c>
      <c r="D1861">
        <v>1860</v>
      </c>
      <c r="E1861" t="s">
        <v>20</v>
      </c>
      <c r="F1861">
        <v>25217</v>
      </c>
      <c r="G1861">
        <v>1860</v>
      </c>
      <c r="H1861">
        <v>28</v>
      </c>
      <c r="I1861" t="str">
        <f t="shared" si="29"/>
        <v>Small</v>
      </c>
      <c r="J1861" t="s">
        <v>4733</v>
      </c>
      <c r="K1861" t="s">
        <v>4734</v>
      </c>
      <c r="L1861" t="s">
        <v>230</v>
      </c>
      <c r="M1861" t="s">
        <v>231</v>
      </c>
      <c r="N1861" t="s">
        <v>1872</v>
      </c>
      <c r="O1861" t="s">
        <v>233</v>
      </c>
      <c r="P1861">
        <v>220.95519999999999</v>
      </c>
      <c r="Q1861">
        <v>5279829</v>
      </c>
      <c r="R1861" t="s">
        <v>238</v>
      </c>
      <c r="S1861">
        <v>1</v>
      </c>
    </row>
    <row r="1862" spans="1:19" x14ac:dyDescent="0.3">
      <c r="A1862">
        <v>1861</v>
      </c>
      <c r="B1862" t="s">
        <v>19</v>
      </c>
      <c r="C1862" t="s">
        <v>19</v>
      </c>
      <c r="D1862">
        <v>1861</v>
      </c>
      <c r="E1862" t="s">
        <v>20</v>
      </c>
      <c r="F1862">
        <v>23310</v>
      </c>
      <c r="G1862">
        <v>1861</v>
      </c>
      <c r="H1862">
        <v>10</v>
      </c>
      <c r="I1862" t="str">
        <f t="shared" si="29"/>
        <v>Small</v>
      </c>
      <c r="J1862" t="s">
        <v>4735</v>
      </c>
      <c r="K1862" t="s">
        <v>4736</v>
      </c>
      <c r="L1862" t="s">
        <v>95</v>
      </c>
      <c r="M1862" t="s">
        <v>96</v>
      </c>
      <c r="N1862" t="s">
        <v>147</v>
      </c>
      <c r="O1862" t="s">
        <v>147</v>
      </c>
      <c r="P1862">
        <v>220.94649999999999</v>
      </c>
      <c r="Q1862">
        <v>2248673</v>
      </c>
      <c r="R1862" t="s">
        <v>144</v>
      </c>
      <c r="S1862">
        <v>2</v>
      </c>
    </row>
    <row r="1863" spans="1:19" x14ac:dyDescent="0.3">
      <c r="A1863">
        <v>1862</v>
      </c>
      <c r="B1863" t="s">
        <v>19</v>
      </c>
      <c r="C1863" t="s">
        <v>19</v>
      </c>
      <c r="D1863">
        <v>1862</v>
      </c>
      <c r="E1863" t="s">
        <v>20</v>
      </c>
      <c r="F1863">
        <v>23768</v>
      </c>
      <c r="G1863">
        <v>1862</v>
      </c>
      <c r="H1863">
        <v>53</v>
      </c>
      <c r="I1863" t="str">
        <f t="shared" si="29"/>
        <v>Medium</v>
      </c>
      <c r="J1863" t="s">
        <v>4737</v>
      </c>
      <c r="K1863" t="s">
        <v>4738</v>
      </c>
      <c r="L1863" t="s">
        <v>23</v>
      </c>
      <c r="M1863" t="s">
        <v>24</v>
      </c>
      <c r="N1863" t="s">
        <v>1378</v>
      </c>
      <c r="O1863" t="s">
        <v>41</v>
      </c>
      <c r="P1863">
        <v>220.70160000000001</v>
      </c>
      <c r="Q1863">
        <v>4300746</v>
      </c>
      <c r="R1863" t="s">
        <v>144</v>
      </c>
      <c r="S1863">
        <v>2</v>
      </c>
    </row>
    <row r="1864" spans="1:19" x14ac:dyDescent="0.3">
      <c r="A1864">
        <v>1863</v>
      </c>
      <c r="B1864" t="s">
        <v>19</v>
      </c>
      <c r="C1864" t="s">
        <v>19</v>
      </c>
      <c r="D1864">
        <v>1863</v>
      </c>
      <c r="E1864" t="s">
        <v>20</v>
      </c>
      <c r="F1864">
        <v>23209</v>
      </c>
      <c r="G1864">
        <v>1863</v>
      </c>
      <c r="H1864">
        <v>30</v>
      </c>
      <c r="I1864" t="str">
        <f t="shared" si="29"/>
        <v>Small</v>
      </c>
      <c r="J1864" t="s">
        <v>4739</v>
      </c>
      <c r="K1864" t="s">
        <v>4740</v>
      </c>
      <c r="L1864" t="s">
        <v>311</v>
      </c>
      <c r="M1864" t="s">
        <v>369</v>
      </c>
      <c r="N1864" t="s">
        <v>370</v>
      </c>
      <c r="O1864" t="s">
        <v>370</v>
      </c>
      <c r="P1864">
        <v>220.62719999999999</v>
      </c>
      <c r="Q1864">
        <v>6876975</v>
      </c>
      <c r="R1864" t="s">
        <v>151</v>
      </c>
      <c r="S1864">
        <v>2</v>
      </c>
    </row>
    <row r="1865" spans="1:19" x14ac:dyDescent="0.3">
      <c r="A1865">
        <v>1864</v>
      </c>
      <c r="B1865" t="s">
        <v>19</v>
      </c>
      <c r="C1865" t="s">
        <v>19</v>
      </c>
      <c r="D1865">
        <v>1864</v>
      </c>
      <c r="E1865" t="s">
        <v>20</v>
      </c>
      <c r="F1865">
        <v>21536</v>
      </c>
      <c r="G1865">
        <v>1864</v>
      </c>
      <c r="H1865">
        <v>441</v>
      </c>
      <c r="I1865" t="str">
        <f t="shared" si="29"/>
        <v>Large</v>
      </c>
      <c r="J1865" t="s">
        <v>4741</v>
      </c>
      <c r="K1865" t="s">
        <v>4742</v>
      </c>
      <c r="L1865" t="s">
        <v>33</v>
      </c>
      <c r="M1865" t="s">
        <v>34</v>
      </c>
      <c r="N1865" t="s">
        <v>830</v>
      </c>
      <c r="O1865" t="s">
        <v>36</v>
      </c>
      <c r="P1865">
        <v>220.43989999999999</v>
      </c>
      <c r="Q1865">
        <v>50265759</v>
      </c>
      <c r="R1865" t="s">
        <v>118</v>
      </c>
      <c r="S1865">
        <v>3</v>
      </c>
    </row>
    <row r="1866" spans="1:19" x14ac:dyDescent="0.3">
      <c r="A1866">
        <v>1865</v>
      </c>
      <c r="B1866" t="s">
        <v>19</v>
      </c>
      <c r="C1866" t="s">
        <v>19</v>
      </c>
      <c r="D1866">
        <v>1865</v>
      </c>
      <c r="E1866" t="s">
        <v>20</v>
      </c>
      <c r="F1866">
        <v>1999</v>
      </c>
      <c r="G1866">
        <v>1865</v>
      </c>
      <c r="H1866">
        <v>169</v>
      </c>
      <c r="I1866" t="str">
        <f t="shared" si="29"/>
        <v>Medium</v>
      </c>
      <c r="J1866" t="s">
        <v>4743</v>
      </c>
      <c r="K1866" t="s">
        <v>4744</v>
      </c>
      <c r="L1866" t="s">
        <v>257</v>
      </c>
      <c r="M1866" t="s">
        <v>258</v>
      </c>
      <c r="N1866" t="s">
        <v>259</v>
      </c>
      <c r="O1866" t="s">
        <v>259</v>
      </c>
      <c r="P1866">
        <v>220.38489999999999</v>
      </c>
      <c r="Q1866">
        <v>49365052</v>
      </c>
      <c r="R1866" t="s">
        <v>144</v>
      </c>
      <c r="S1866">
        <v>6</v>
      </c>
    </row>
    <row r="1867" spans="1:19" x14ac:dyDescent="0.3">
      <c r="A1867">
        <v>1866</v>
      </c>
      <c r="B1867" t="s">
        <v>19</v>
      </c>
      <c r="C1867" t="s">
        <v>19</v>
      </c>
      <c r="D1867">
        <v>1866</v>
      </c>
      <c r="E1867" t="s">
        <v>20</v>
      </c>
      <c r="F1867">
        <v>25190</v>
      </c>
      <c r="G1867">
        <v>1866</v>
      </c>
      <c r="H1867">
        <v>20</v>
      </c>
      <c r="I1867" t="str">
        <f t="shared" si="29"/>
        <v>Small</v>
      </c>
      <c r="J1867" t="s">
        <v>4745</v>
      </c>
      <c r="K1867" t="s">
        <v>4746</v>
      </c>
      <c r="L1867" t="s">
        <v>195</v>
      </c>
      <c r="M1867" t="s">
        <v>196</v>
      </c>
      <c r="N1867" t="s">
        <v>197</v>
      </c>
      <c r="O1867" t="s">
        <v>198</v>
      </c>
      <c r="P1867">
        <v>219.33709999999999</v>
      </c>
      <c r="Q1867">
        <v>2959974</v>
      </c>
      <c r="R1867" t="s">
        <v>144</v>
      </c>
      <c r="S1867">
        <v>1</v>
      </c>
    </row>
    <row r="1868" spans="1:19" x14ac:dyDescent="0.3">
      <c r="A1868">
        <v>1867</v>
      </c>
      <c r="B1868" t="s">
        <v>19</v>
      </c>
      <c r="C1868" t="s">
        <v>19</v>
      </c>
      <c r="D1868">
        <v>1867</v>
      </c>
      <c r="E1868" t="s">
        <v>20</v>
      </c>
      <c r="F1868">
        <v>20929</v>
      </c>
      <c r="G1868">
        <v>1867</v>
      </c>
      <c r="H1868">
        <v>23</v>
      </c>
      <c r="I1868" t="str">
        <f t="shared" si="29"/>
        <v>Small</v>
      </c>
      <c r="J1868" t="s">
        <v>4747</v>
      </c>
      <c r="K1868" t="s">
        <v>4748</v>
      </c>
      <c r="L1868" t="s">
        <v>445</v>
      </c>
      <c r="M1868" t="s">
        <v>446</v>
      </c>
      <c r="N1868" t="s">
        <v>1868</v>
      </c>
      <c r="O1868" t="s">
        <v>1869</v>
      </c>
      <c r="P1868">
        <v>219.31059999999999</v>
      </c>
      <c r="Q1868">
        <v>16795796</v>
      </c>
      <c r="R1868" t="s">
        <v>182</v>
      </c>
      <c r="S1868">
        <v>4</v>
      </c>
    </row>
    <row r="1869" spans="1:19" x14ac:dyDescent="0.3">
      <c r="A1869">
        <v>1868</v>
      </c>
      <c r="B1869" t="s">
        <v>19</v>
      </c>
      <c r="C1869" t="s">
        <v>19</v>
      </c>
      <c r="D1869">
        <v>1868</v>
      </c>
      <c r="E1869" t="s">
        <v>20</v>
      </c>
      <c r="F1869">
        <v>527</v>
      </c>
      <c r="G1869">
        <v>1868</v>
      </c>
      <c r="H1869">
        <v>1257</v>
      </c>
      <c r="I1869" t="str">
        <f t="shared" si="29"/>
        <v>Enterprise</v>
      </c>
      <c r="J1869" t="s">
        <v>4749</v>
      </c>
      <c r="K1869" t="s">
        <v>4750</v>
      </c>
      <c r="L1869" t="s">
        <v>257</v>
      </c>
      <c r="M1869" t="s">
        <v>258</v>
      </c>
      <c r="N1869" t="s">
        <v>259</v>
      </c>
      <c r="O1869" t="s">
        <v>259</v>
      </c>
      <c r="P1869">
        <v>219.29820000000001</v>
      </c>
      <c r="Q1869">
        <v>1047132000</v>
      </c>
      <c r="R1869" t="s">
        <v>467</v>
      </c>
      <c r="S1869">
        <v>7</v>
      </c>
    </row>
    <row r="1870" spans="1:19" x14ac:dyDescent="0.3">
      <c r="A1870">
        <v>1869</v>
      </c>
      <c r="B1870" t="s">
        <v>19</v>
      </c>
      <c r="C1870" t="s">
        <v>19</v>
      </c>
      <c r="D1870">
        <v>1869</v>
      </c>
      <c r="E1870" t="s">
        <v>20</v>
      </c>
      <c r="F1870">
        <v>23887</v>
      </c>
      <c r="G1870">
        <v>1869</v>
      </c>
      <c r="H1870">
        <v>43</v>
      </c>
      <c r="I1870" t="str">
        <f t="shared" si="29"/>
        <v>Small</v>
      </c>
      <c r="J1870" t="s">
        <v>4751</v>
      </c>
      <c r="K1870" t="s">
        <v>4752</v>
      </c>
      <c r="L1870" t="s">
        <v>530</v>
      </c>
      <c r="M1870" t="s">
        <v>531</v>
      </c>
      <c r="N1870" t="s">
        <v>532</v>
      </c>
      <c r="O1870" t="s">
        <v>533</v>
      </c>
      <c r="P1870">
        <v>219.2895</v>
      </c>
      <c r="Q1870">
        <v>7503700</v>
      </c>
      <c r="R1870" t="s">
        <v>516</v>
      </c>
      <c r="S1870">
        <v>2</v>
      </c>
    </row>
    <row r="1871" spans="1:19" x14ac:dyDescent="0.3">
      <c r="A1871">
        <v>1870</v>
      </c>
      <c r="B1871" t="s">
        <v>19</v>
      </c>
      <c r="C1871" t="s">
        <v>19</v>
      </c>
      <c r="D1871">
        <v>1870</v>
      </c>
      <c r="E1871" t="s">
        <v>20</v>
      </c>
      <c r="F1871">
        <v>23415</v>
      </c>
      <c r="G1871">
        <v>1870</v>
      </c>
      <c r="H1871">
        <v>24</v>
      </c>
      <c r="I1871" t="str">
        <f t="shared" si="29"/>
        <v>Small</v>
      </c>
      <c r="J1871" t="s">
        <v>4753</v>
      </c>
      <c r="K1871" t="s">
        <v>4754</v>
      </c>
      <c r="L1871" t="s">
        <v>257</v>
      </c>
      <c r="M1871" t="s">
        <v>258</v>
      </c>
      <c r="N1871" t="s">
        <v>259</v>
      </c>
      <c r="O1871" t="s">
        <v>259</v>
      </c>
      <c r="P1871">
        <v>219.17580000000001</v>
      </c>
      <c r="Q1871">
        <v>2882043</v>
      </c>
      <c r="R1871" t="s">
        <v>151</v>
      </c>
      <c r="S1871">
        <v>2</v>
      </c>
    </row>
    <row r="1872" spans="1:19" x14ac:dyDescent="0.3">
      <c r="A1872">
        <v>1871</v>
      </c>
      <c r="B1872" t="s">
        <v>19</v>
      </c>
      <c r="C1872" t="s">
        <v>19</v>
      </c>
      <c r="D1872">
        <v>1871</v>
      </c>
      <c r="E1872" t="s">
        <v>20</v>
      </c>
      <c r="F1872">
        <v>23999</v>
      </c>
      <c r="G1872">
        <v>1871</v>
      </c>
      <c r="H1872">
        <v>195</v>
      </c>
      <c r="I1872" t="str">
        <f t="shared" si="29"/>
        <v>Medium</v>
      </c>
      <c r="J1872" t="s">
        <v>4755</v>
      </c>
      <c r="K1872" t="s">
        <v>4756</v>
      </c>
      <c r="L1872" t="s">
        <v>731</v>
      </c>
      <c r="M1872" t="s">
        <v>732</v>
      </c>
      <c r="N1872" t="s">
        <v>734</v>
      </c>
      <c r="O1872" t="s">
        <v>734</v>
      </c>
      <c r="P1872">
        <v>219.17349999999999</v>
      </c>
      <c r="Q1872">
        <v>11342064</v>
      </c>
      <c r="R1872" t="s">
        <v>182</v>
      </c>
      <c r="S1872">
        <v>2</v>
      </c>
    </row>
    <row r="1873" spans="1:19" x14ac:dyDescent="0.3">
      <c r="A1873">
        <v>1872</v>
      </c>
      <c r="B1873" t="s">
        <v>19</v>
      </c>
      <c r="C1873" t="s">
        <v>19</v>
      </c>
      <c r="D1873">
        <v>1872</v>
      </c>
      <c r="E1873" t="s">
        <v>20</v>
      </c>
      <c r="F1873">
        <v>23253</v>
      </c>
      <c r="G1873">
        <v>1872</v>
      </c>
      <c r="H1873">
        <v>16</v>
      </c>
      <c r="I1873" t="str">
        <f t="shared" si="29"/>
        <v>Small</v>
      </c>
      <c r="J1873" t="s">
        <v>4757</v>
      </c>
      <c r="K1873" t="s">
        <v>4758</v>
      </c>
      <c r="L1873" t="s">
        <v>131</v>
      </c>
      <c r="M1873" t="s">
        <v>132</v>
      </c>
      <c r="N1873" t="s">
        <v>4759</v>
      </c>
      <c r="O1873" t="s">
        <v>794</v>
      </c>
      <c r="P1873">
        <v>218.94759999999999</v>
      </c>
      <c r="Q1873">
        <v>5682747</v>
      </c>
      <c r="R1873" t="s">
        <v>56</v>
      </c>
      <c r="S1873">
        <v>2</v>
      </c>
    </row>
    <row r="1874" spans="1:19" x14ac:dyDescent="0.3">
      <c r="A1874">
        <v>1873</v>
      </c>
      <c r="B1874" t="s">
        <v>19</v>
      </c>
      <c r="C1874" t="s">
        <v>19</v>
      </c>
      <c r="D1874">
        <v>1873</v>
      </c>
      <c r="E1874" t="s">
        <v>20</v>
      </c>
      <c r="F1874">
        <v>1226</v>
      </c>
      <c r="G1874">
        <v>1873</v>
      </c>
      <c r="H1874">
        <v>47</v>
      </c>
      <c r="I1874" t="str">
        <f t="shared" si="29"/>
        <v>Small</v>
      </c>
      <c r="J1874" t="s">
        <v>4760</v>
      </c>
      <c r="K1874" t="s">
        <v>4761</v>
      </c>
      <c r="L1874" t="s">
        <v>360</v>
      </c>
      <c r="M1874" t="s">
        <v>361</v>
      </c>
      <c r="N1874" t="s">
        <v>864</v>
      </c>
      <c r="O1874" t="s">
        <v>556</v>
      </c>
      <c r="P1874">
        <v>218.91900000000001</v>
      </c>
      <c r="Q1874">
        <v>17644091</v>
      </c>
      <c r="R1874" t="s">
        <v>182</v>
      </c>
      <c r="S1874">
        <v>4</v>
      </c>
    </row>
    <row r="1875" spans="1:19" x14ac:dyDescent="0.3">
      <c r="A1875">
        <v>1874</v>
      </c>
      <c r="B1875" t="s">
        <v>19</v>
      </c>
      <c r="C1875" t="s">
        <v>19</v>
      </c>
      <c r="D1875">
        <v>1874</v>
      </c>
      <c r="E1875" t="s">
        <v>20</v>
      </c>
      <c r="F1875">
        <v>21871</v>
      </c>
      <c r="G1875">
        <v>1874</v>
      </c>
      <c r="H1875">
        <v>35</v>
      </c>
      <c r="I1875" t="str">
        <f t="shared" si="29"/>
        <v>Small</v>
      </c>
      <c r="J1875" t="s">
        <v>4762</v>
      </c>
      <c r="K1875" t="s">
        <v>4763</v>
      </c>
      <c r="L1875" t="s">
        <v>195</v>
      </c>
      <c r="M1875" t="s">
        <v>196</v>
      </c>
      <c r="N1875" t="s">
        <v>2145</v>
      </c>
      <c r="O1875" t="s">
        <v>410</v>
      </c>
      <c r="P1875">
        <v>218.8931</v>
      </c>
      <c r="Q1875">
        <v>5704340</v>
      </c>
      <c r="R1875" t="s">
        <v>128</v>
      </c>
      <c r="S1875">
        <v>3</v>
      </c>
    </row>
    <row r="1876" spans="1:19" x14ac:dyDescent="0.3">
      <c r="A1876">
        <v>1875</v>
      </c>
      <c r="B1876" t="s">
        <v>19</v>
      </c>
      <c r="C1876" t="s">
        <v>19</v>
      </c>
      <c r="D1876">
        <v>1875</v>
      </c>
      <c r="E1876" t="s">
        <v>20</v>
      </c>
      <c r="F1876">
        <v>19778</v>
      </c>
      <c r="G1876">
        <v>1875</v>
      </c>
      <c r="H1876">
        <v>136</v>
      </c>
      <c r="I1876" t="str">
        <f t="shared" si="29"/>
        <v>Medium</v>
      </c>
      <c r="J1876" t="s">
        <v>4764</v>
      </c>
      <c r="K1876" t="s">
        <v>4765</v>
      </c>
      <c r="L1876" t="s">
        <v>23</v>
      </c>
      <c r="M1876" t="s">
        <v>24</v>
      </c>
      <c r="N1876" t="s">
        <v>1038</v>
      </c>
      <c r="O1876" t="s">
        <v>26</v>
      </c>
      <c r="P1876">
        <v>218.7551</v>
      </c>
      <c r="Q1876">
        <v>26056913</v>
      </c>
      <c r="R1876" t="s">
        <v>151</v>
      </c>
      <c r="S1876">
        <v>4</v>
      </c>
    </row>
    <row r="1877" spans="1:19" x14ac:dyDescent="0.3">
      <c r="A1877">
        <v>1876</v>
      </c>
      <c r="B1877" t="s">
        <v>19</v>
      </c>
      <c r="C1877" t="s">
        <v>19</v>
      </c>
      <c r="D1877">
        <v>1876</v>
      </c>
      <c r="E1877" t="s">
        <v>20</v>
      </c>
      <c r="F1877">
        <v>26119</v>
      </c>
      <c r="G1877">
        <v>1876</v>
      </c>
      <c r="H1877">
        <v>45</v>
      </c>
      <c r="I1877" t="str">
        <f t="shared" si="29"/>
        <v>Small</v>
      </c>
      <c r="J1877" t="s">
        <v>4766</v>
      </c>
      <c r="K1877" t="s">
        <v>4767</v>
      </c>
      <c r="L1877" t="s">
        <v>33</v>
      </c>
      <c r="M1877" t="s">
        <v>34</v>
      </c>
      <c r="N1877" t="s">
        <v>612</v>
      </c>
      <c r="O1877" t="s">
        <v>137</v>
      </c>
      <c r="P1877">
        <v>218.74180000000001</v>
      </c>
      <c r="Q1877">
        <v>2852634</v>
      </c>
      <c r="R1877" t="s">
        <v>144</v>
      </c>
      <c r="S1877">
        <v>1</v>
      </c>
    </row>
    <row r="1878" spans="1:19" x14ac:dyDescent="0.3">
      <c r="A1878">
        <v>1877</v>
      </c>
      <c r="B1878" t="s">
        <v>19</v>
      </c>
      <c r="C1878" t="s">
        <v>19</v>
      </c>
      <c r="D1878">
        <v>1877</v>
      </c>
      <c r="E1878" t="s">
        <v>20</v>
      </c>
      <c r="F1878">
        <v>21186</v>
      </c>
      <c r="G1878">
        <v>1877</v>
      </c>
      <c r="H1878">
        <v>60</v>
      </c>
      <c r="I1878" t="str">
        <f t="shared" si="29"/>
        <v>Medium</v>
      </c>
      <c r="J1878" t="s">
        <v>4768</v>
      </c>
      <c r="K1878" t="s">
        <v>4769</v>
      </c>
      <c r="L1878" t="s">
        <v>95</v>
      </c>
      <c r="M1878" t="s">
        <v>96</v>
      </c>
      <c r="N1878" t="s">
        <v>743</v>
      </c>
      <c r="O1878" t="s">
        <v>147</v>
      </c>
      <c r="P1878">
        <v>218.66630000000001</v>
      </c>
      <c r="Q1878">
        <v>15667236</v>
      </c>
      <c r="R1878" t="s">
        <v>467</v>
      </c>
      <c r="S1878">
        <v>3</v>
      </c>
    </row>
    <row r="1879" spans="1:19" x14ac:dyDescent="0.3">
      <c r="A1879">
        <v>1878</v>
      </c>
      <c r="B1879" t="s">
        <v>19</v>
      </c>
      <c r="C1879" t="s">
        <v>19</v>
      </c>
      <c r="D1879">
        <v>1878</v>
      </c>
      <c r="E1879" t="s">
        <v>20</v>
      </c>
      <c r="F1879">
        <v>26266</v>
      </c>
      <c r="G1879">
        <v>1878</v>
      </c>
      <c r="H1879">
        <v>52</v>
      </c>
      <c r="I1879" t="str">
        <f t="shared" si="29"/>
        <v>Medium</v>
      </c>
      <c r="J1879" t="s">
        <v>4770</v>
      </c>
      <c r="K1879" t="s">
        <v>4771</v>
      </c>
      <c r="L1879" t="s">
        <v>189</v>
      </c>
      <c r="M1879" t="s">
        <v>190</v>
      </c>
      <c r="N1879" t="s">
        <v>3440</v>
      </c>
      <c r="O1879" t="s">
        <v>3441</v>
      </c>
      <c r="P1879">
        <v>218.62569999999999</v>
      </c>
      <c r="Q1879">
        <v>8133728</v>
      </c>
      <c r="R1879" t="s">
        <v>37</v>
      </c>
      <c r="S1879">
        <v>1</v>
      </c>
    </row>
    <row r="1880" spans="1:19" x14ac:dyDescent="0.3">
      <c r="A1880">
        <v>1879</v>
      </c>
      <c r="B1880" t="s">
        <v>19</v>
      </c>
      <c r="C1880" t="s">
        <v>19</v>
      </c>
      <c r="D1880">
        <v>1879</v>
      </c>
      <c r="E1880" t="s">
        <v>20</v>
      </c>
      <c r="F1880">
        <v>23364</v>
      </c>
      <c r="G1880">
        <v>1879</v>
      </c>
      <c r="H1880">
        <v>50</v>
      </c>
      <c r="I1880" t="str">
        <f t="shared" si="29"/>
        <v>Small</v>
      </c>
      <c r="J1880" t="s">
        <v>4772</v>
      </c>
      <c r="K1880" t="s">
        <v>4773</v>
      </c>
      <c r="L1880" t="s">
        <v>83</v>
      </c>
      <c r="M1880" t="s">
        <v>84</v>
      </c>
      <c r="N1880" t="s">
        <v>609</v>
      </c>
      <c r="O1880" t="s">
        <v>609</v>
      </c>
      <c r="P1880">
        <v>218.58029999999999</v>
      </c>
      <c r="Q1880">
        <v>13009752</v>
      </c>
      <c r="R1880" t="s">
        <v>144</v>
      </c>
      <c r="S1880">
        <v>2</v>
      </c>
    </row>
    <row r="1881" spans="1:19" x14ac:dyDescent="0.3">
      <c r="A1881">
        <v>1880</v>
      </c>
      <c r="B1881" t="s">
        <v>19</v>
      </c>
      <c r="C1881" t="s">
        <v>19</v>
      </c>
      <c r="D1881">
        <v>1880</v>
      </c>
      <c r="E1881" t="s">
        <v>20</v>
      </c>
      <c r="F1881">
        <v>19657</v>
      </c>
      <c r="G1881">
        <v>1880</v>
      </c>
      <c r="H1881">
        <v>55</v>
      </c>
      <c r="I1881" t="str">
        <f t="shared" si="29"/>
        <v>Medium</v>
      </c>
      <c r="J1881" t="s">
        <v>4774</v>
      </c>
      <c r="K1881" t="s">
        <v>4775</v>
      </c>
      <c r="L1881" t="s">
        <v>23</v>
      </c>
      <c r="M1881" t="s">
        <v>24</v>
      </c>
      <c r="N1881" t="s">
        <v>1378</v>
      </c>
      <c r="O1881" t="s">
        <v>41</v>
      </c>
      <c r="P1881">
        <v>218.5489</v>
      </c>
      <c r="Q1881">
        <v>8520144</v>
      </c>
      <c r="R1881" t="s">
        <v>144</v>
      </c>
      <c r="S1881">
        <v>4</v>
      </c>
    </row>
    <row r="1882" spans="1:19" x14ac:dyDescent="0.3">
      <c r="A1882">
        <v>1881</v>
      </c>
      <c r="B1882" t="s">
        <v>19</v>
      </c>
      <c r="C1882" t="s">
        <v>19</v>
      </c>
      <c r="D1882">
        <v>1881</v>
      </c>
      <c r="E1882" t="s">
        <v>20</v>
      </c>
      <c r="F1882">
        <v>24821</v>
      </c>
      <c r="G1882">
        <v>1881</v>
      </c>
      <c r="H1882">
        <v>17</v>
      </c>
      <c r="I1882" t="str">
        <f t="shared" si="29"/>
        <v>Small</v>
      </c>
      <c r="J1882" t="s">
        <v>4776</v>
      </c>
      <c r="K1882" t="s">
        <v>4777</v>
      </c>
      <c r="L1882" t="s">
        <v>176</v>
      </c>
      <c r="M1882" t="s">
        <v>177</v>
      </c>
      <c r="N1882" t="s">
        <v>4062</v>
      </c>
      <c r="O1882" t="s">
        <v>179</v>
      </c>
      <c r="P1882">
        <v>218.50380000000001</v>
      </c>
      <c r="Q1882">
        <v>2669113</v>
      </c>
      <c r="R1882" t="s">
        <v>151</v>
      </c>
      <c r="S1882">
        <v>1</v>
      </c>
    </row>
    <row r="1883" spans="1:19" x14ac:dyDescent="0.3">
      <c r="A1883">
        <v>1882</v>
      </c>
      <c r="B1883" t="s">
        <v>19</v>
      </c>
      <c r="C1883" t="s">
        <v>19</v>
      </c>
      <c r="D1883">
        <v>1882</v>
      </c>
      <c r="E1883" t="s">
        <v>20</v>
      </c>
      <c r="F1883">
        <v>23537</v>
      </c>
      <c r="G1883">
        <v>1882</v>
      </c>
      <c r="H1883">
        <v>95</v>
      </c>
      <c r="I1883" t="str">
        <f t="shared" si="29"/>
        <v>Medium</v>
      </c>
      <c r="J1883" t="s">
        <v>4778</v>
      </c>
      <c r="K1883" t="s">
        <v>4779</v>
      </c>
      <c r="L1883" t="s">
        <v>95</v>
      </c>
      <c r="M1883" t="s">
        <v>96</v>
      </c>
      <c r="N1883" t="s">
        <v>2715</v>
      </c>
      <c r="O1883" t="s">
        <v>102</v>
      </c>
      <c r="P1883">
        <v>218.4598</v>
      </c>
      <c r="Q1883">
        <v>12170014</v>
      </c>
      <c r="R1883" t="s">
        <v>262</v>
      </c>
      <c r="S1883">
        <v>2</v>
      </c>
    </row>
    <row r="1884" spans="1:19" x14ac:dyDescent="0.3">
      <c r="A1884">
        <v>1883</v>
      </c>
      <c r="B1884" t="s">
        <v>19</v>
      </c>
      <c r="C1884" t="s">
        <v>19</v>
      </c>
      <c r="D1884">
        <v>1883</v>
      </c>
      <c r="E1884" t="s">
        <v>20</v>
      </c>
      <c r="F1884">
        <v>23846</v>
      </c>
      <c r="G1884">
        <v>1883</v>
      </c>
      <c r="H1884">
        <v>9</v>
      </c>
      <c r="I1884" t="str">
        <f t="shared" si="29"/>
        <v>Small</v>
      </c>
      <c r="J1884" t="s">
        <v>4780</v>
      </c>
      <c r="K1884" t="s">
        <v>4781</v>
      </c>
      <c r="L1884" t="s">
        <v>731</v>
      </c>
      <c r="M1884" t="s">
        <v>732</v>
      </c>
      <c r="N1884" t="s">
        <v>4782</v>
      </c>
      <c r="O1884" t="s">
        <v>734</v>
      </c>
      <c r="P1884">
        <v>218.3826</v>
      </c>
      <c r="Q1884">
        <v>11267323</v>
      </c>
      <c r="R1884" t="s">
        <v>30</v>
      </c>
      <c r="S1884">
        <v>2</v>
      </c>
    </row>
    <row r="1885" spans="1:19" x14ac:dyDescent="0.3">
      <c r="A1885">
        <v>1884</v>
      </c>
      <c r="B1885" t="s">
        <v>19</v>
      </c>
      <c r="C1885" t="s">
        <v>19</v>
      </c>
      <c r="D1885">
        <v>1884</v>
      </c>
      <c r="E1885" t="s">
        <v>20</v>
      </c>
      <c r="F1885">
        <v>23283</v>
      </c>
      <c r="G1885">
        <v>1884</v>
      </c>
      <c r="H1885">
        <v>126</v>
      </c>
      <c r="I1885" t="str">
        <f t="shared" si="29"/>
        <v>Medium</v>
      </c>
      <c r="J1885" t="s">
        <v>4783</v>
      </c>
      <c r="K1885" t="s">
        <v>4784</v>
      </c>
      <c r="L1885" t="s">
        <v>311</v>
      </c>
      <c r="M1885" t="s">
        <v>369</v>
      </c>
      <c r="N1885" t="s">
        <v>1262</v>
      </c>
      <c r="P1885">
        <v>218.3586</v>
      </c>
      <c r="Q1885">
        <v>17466081</v>
      </c>
      <c r="R1885" t="s">
        <v>144</v>
      </c>
      <c r="S1885">
        <v>2</v>
      </c>
    </row>
    <row r="1886" spans="1:19" x14ac:dyDescent="0.3">
      <c r="A1886">
        <v>1885</v>
      </c>
      <c r="B1886" t="s">
        <v>19</v>
      </c>
      <c r="C1886" t="s">
        <v>19</v>
      </c>
      <c r="D1886">
        <v>1885</v>
      </c>
      <c r="E1886" t="s">
        <v>20</v>
      </c>
      <c r="F1886">
        <v>22329</v>
      </c>
      <c r="G1886">
        <v>1885</v>
      </c>
      <c r="H1886">
        <v>30</v>
      </c>
      <c r="I1886" t="str">
        <f t="shared" si="29"/>
        <v>Small</v>
      </c>
      <c r="J1886" t="s">
        <v>4785</v>
      </c>
      <c r="K1886" t="s">
        <v>4786</v>
      </c>
      <c r="L1886" t="s">
        <v>23</v>
      </c>
      <c r="M1886" t="s">
        <v>24</v>
      </c>
      <c r="N1886" t="s">
        <v>4787</v>
      </c>
      <c r="O1886" t="s">
        <v>26</v>
      </c>
      <c r="P1886">
        <v>218.3323</v>
      </c>
      <c r="Q1886">
        <v>10696987</v>
      </c>
      <c r="R1886" t="s">
        <v>37</v>
      </c>
      <c r="S1886">
        <v>3</v>
      </c>
    </row>
    <row r="1887" spans="1:19" x14ac:dyDescent="0.3">
      <c r="A1887">
        <v>1886</v>
      </c>
      <c r="B1887" t="s">
        <v>19</v>
      </c>
      <c r="C1887" t="s">
        <v>19</v>
      </c>
      <c r="D1887">
        <v>1886</v>
      </c>
      <c r="E1887" t="s">
        <v>20</v>
      </c>
      <c r="F1887">
        <v>23978</v>
      </c>
      <c r="G1887">
        <v>1886</v>
      </c>
      <c r="H1887">
        <v>21</v>
      </c>
      <c r="I1887" t="str">
        <f t="shared" si="29"/>
        <v>Small</v>
      </c>
      <c r="J1887" t="s">
        <v>4788</v>
      </c>
      <c r="K1887" t="s">
        <v>4789</v>
      </c>
      <c r="L1887" t="s">
        <v>23</v>
      </c>
      <c r="M1887" t="s">
        <v>24</v>
      </c>
      <c r="N1887" t="s">
        <v>1200</v>
      </c>
      <c r="O1887" t="s">
        <v>1201</v>
      </c>
      <c r="P1887">
        <v>217.8604</v>
      </c>
      <c r="Q1887">
        <v>15538150</v>
      </c>
      <c r="R1887" t="s">
        <v>49</v>
      </c>
      <c r="S1887">
        <v>2</v>
      </c>
    </row>
    <row r="1888" spans="1:19" x14ac:dyDescent="0.3">
      <c r="A1888">
        <v>1887</v>
      </c>
      <c r="B1888" t="s">
        <v>19</v>
      </c>
      <c r="C1888" t="s">
        <v>19</v>
      </c>
      <c r="D1888">
        <v>1887</v>
      </c>
      <c r="E1888" t="s">
        <v>20</v>
      </c>
      <c r="F1888">
        <v>22134</v>
      </c>
      <c r="G1888">
        <v>1887</v>
      </c>
      <c r="H1888">
        <v>39</v>
      </c>
      <c r="I1888" t="str">
        <f t="shared" si="29"/>
        <v>Small</v>
      </c>
      <c r="J1888" t="s">
        <v>4790</v>
      </c>
      <c r="K1888" t="s">
        <v>4791</v>
      </c>
      <c r="L1888" t="s">
        <v>77</v>
      </c>
      <c r="M1888" t="s">
        <v>78</v>
      </c>
      <c r="N1888" t="s">
        <v>3694</v>
      </c>
      <c r="O1888" t="s">
        <v>3695</v>
      </c>
      <c r="P1888">
        <v>217.81870000000001</v>
      </c>
      <c r="Q1888">
        <v>6851993</v>
      </c>
      <c r="R1888" t="s">
        <v>151</v>
      </c>
      <c r="S1888">
        <v>3</v>
      </c>
    </row>
    <row r="1889" spans="1:19" x14ac:dyDescent="0.3">
      <c r="A1889">
        <v>1888</v>
      </c>
      <c r="B1889" t="s">
        <v>19</v>
      </c>
      <c r="C1889" t="s">
        <v>19</v>
      </c>
      <c r="D1889">
        <v>1888</v>
      </c>
      <c r="E1889" t="s">
        <v>20</v>
      </c>
      <c r="F1889">
        <v>24911</v>
      </c>
      <c r="G1889">
        <v>1888</v>
      </c>
      <c r="H1889">
        <v>40</v>
      </c>
      <c r="I1889" t="str">
        <f t="shared" si="29"/>
        <v>Small</v>
      </c>
      <c r="J1889" t="s">
        <v>4792</v>
      </c>
      <c r="K1889" t="s">
        <v>4793</v>
      </c>
      <c r="L1889" t="s">
        <v>95</v>
      </c>
      <c r="M1889" t="s">
        <v>96</v>
      </c>
      <c r="N1889" t="s">
        <v>1250</v>
      </c>
      <c r="O1889" t="s">
        <v>147</v>
      </c>
      <c r="P1889">
        <v>217.6311</v>
      </c>
      <c r="Q1889">
        <v>21024000</v>
      </c>
      <c r="R1889" t="s">
        <v>478</v>
      </c>
      <c r="S1889">
        <v>1</v>
      </c>
    </row>
    <row r="1890" spans="1:19" x14ac:dyDescent="0.3">
      <c r="A1890">
        <v>1889</v>
      </c>
      <c r="B1890" t="s">
        <v>19</v>
      </c>
      <c r="C1890" t="s">
        <v>19</v>
      </c>
      <c r="D1890">
        <v>1889</v>
      </c>
      <c r="E1890" t="s">
        <v>20</v>
      </c>
      <c r="F1890">
        <v>25689</v>
      </c>
      <c r="G1890">
        <v>1889</v>
      </c>
      <c r="H1890">
        <v>31</v>
      </c>
      <c r="I1890" t="str">
        <f t="shared" si="29"/>
        <v>Small</v>
      </c>
      <c r="J1890" t="s">
        <v>4794</v>
      </c>
      <c r="K1890" t="s">
        <v>4795</v>
      </c>
      <c r="L1890" t="s">
        <v>530</v>
      </c>
      <c r="M1890" t="s">
        <v>531</v>
      </c>
      <c r="N1890" t="s">
        <v>532</v>
      </c>
      <c r="O1890" t="s">
        <v>533</v>
      </c>
      <c r="P1890">
        <v>217.58529999999999</v>
      </c>
      <c r="Q1890">
        <v>2404915</v>
      </c>
      <c r="R1890" t="s">
        <v>238</v>
      </c>
      <c r="S1890">
        <v>1</v>
      </c>
    </row>
    <row r="1891" spans="1:19" x14ac:dyDescent="0.3">
      <c r="A1891">
        <v>1890</v>
      </c>
      <c r="B1891" t="s">
        <v>19</v>
      </c>
      <c r="C1891" t="s">
        <v>19</v>
      </c>
      <c r="D1891">
        <v>1890</v>
      </c>
      <c r="E1891" t="s">
        <v>20</v>
      </c>
      <c r="F1891">
        <v>1109</v>
      </c>
      <c r="G1891">
        <v>1890</v>
      </c>
      <c r="H1891">
        <v>100</v>
      </c>
      <c r="I1891" t="str">
        <f t="shared" si="29"/>
        <v>Medium</v>
      </c>
      <c r="J1891" t="s">
        <v>4796</v>
      </c>
      <c r="K1891" t="s">
        <v>4797</v>
      </c>
      <c r="L1891" t="s">
        <v>95</v>
      </c>
      <c r="M1891" t="s">
        <v>96</v>
      </c>
      <c r="N1891" t="s">
        <v>509</v>
      </c>
      <c r="O1891" t="s">
        <v>489</v>
      </c>
      <c r="P1891">
        <v>217.47319999999999</v>
      </c>
      <c r="Q1891">
        <v>18042000</v>
      </c>
      <c r="R1891" t="s">
        <v>118</v>
      </c>
      <c r="S1891">
        <v>3</v>
      </c>
    </row>
    <row r="1892" spans="1:19" x14ac:dyDescent="0.3">
      <c r="A1892">
        <v>1891</v>
      </c>
      <c r="B1892" t="s">
        <v>19</v>
      </c>
      <c r="C1892" t="s">
        <v>19</v>
      </c>
      <c r="D1892">
        <v>1891</v>
      </c>
      <c r="E1892" t="s">
        <v>20</v>
      </c>
      <c r="F1892">
        <v>25552</v>
      </c>
      <c r="G1892">
        <v>1891</v>
      </c>
      <c r="H1892">
        <v>120</v>
      </c>
      <c r="I1892" t="str">
        <f t="shared" si="29"/>
        <v>Medium</v>
      </c>
      <c r="J1892" t="s">
        <v>4798</v>
      </c>
      <c r="K1892" t="s">
        <v>4799</v>
      </c>
      <c r="L1892" t="s">
        <v>131</v>
      </c>
      <c r="M1892" t="s">
        <v>132</v>
      </c>
      <c r="N1892" t="s">
        <v>4800</v>
      </c>
      <c r="O1892" t="s">
        <v>143</v>
      </c>
      <c r="P1892">
        <v>217.191</v>
      </c>
      <c r="Q1892">
        <v>17921775</v>
      </c>
      <c r="R1892" t="s">
        <v>262</v>
      </c>
      <c r="S1892">
        <v>1</v>
      </c>
    </row>
    <row r="1893" spans="1:19" x14ac:dyDescent="0.3">
      <c r="A1893">
        <v>1892</v>
      </c>
      <c r="B1893" t="s">
        <v>19</v>
      </c>
      <c r="C1893" t="s">
        <v>19</v>
      </c>
      <c r="D1893">
        <v>1892</v>
      </c>
      <c r="E1893" t="s">
        <v>20</v>
      </c>
      <c r="F1893">
        <v>26476</v>
      </c>
      <c r="G1893">
        <v>1892</v>
      </c>
      <c r="H1893">
        <v>25</v>
      </c>
      <c r="I1893" t="str">
        <f t="shared" si="29"/>
        <v>Small</v>
      </c>
      <c r="J1893" t="s">
        <v>4801</v>
      </c>
      <c r="K1893" t="s">
        <v>4802</v>
      </c>
      <c r="L1893" t="s">
        <v>164</v>
      </c>
      <c r="M1893" t="s">
        <v>165</v>
      </c>
      <c r="N1893" t="s">
        <v>166</v>
      </c>
      <c r="O1893" t="s">
        <v>167</v>
      </c>
      <c r="P1893">
        <v>217.1088</v>
      </c>
      <c r="Q1893">
        <v>3044885</v>
      </c>
      <c r="R1893" t="s">
        <v>42</v>
      </c>
      <c r="S1893">
        <v>1</v>
      </c>
    </row>
    <row r="1894" spans="1:19" x14ac:dyDescent="0.3">
      <c r="A1894">
        <v>1893</v>
      </c>
      <c r="B1894" t="s">
        <v>19</v>
      </c>
      <c r="C1894" t="s">
        <v>19</v>
      </c>
      <c r="D1894">
        <v>1893</v>
      </c>
      <c r="E1894" t="s">
        <v>20</v>
      </c>
      <c r="F1894">
        <v>25940</v>
      </c>
      <c r="G1894">
        <v>1893</v>
      </c>
      <c r="H1894">
        <v>66</v>
      </c>
      <c r="I1894" t="str">
        <f t="shared" si="29"/>
        <v>Medium</v>
      </c>
      <c r="J1894" t="s">
        <v>4803</v>
      </c>
      <c r="K1894" t="s">
        <v>4804</v>
      </c>
      <c r="L1894" t="s">
        <v>83</v>
      </c>
      <c r="M1894" t="s">
        <v>84</v>
      </c>
      <c r="N1894" t="s">
        <v>4805</v>
      </c>
      <c r="O1894" t="s">
        <v>609</v>
      </c>
      <c r="P1894">
        <v>216.98310000000001</v>
      </c>
      <c r="Q1894">
        <v>12188000</v>
      </c>
      <c r="R1894" t="s">
        <v>238</v>
      </c>
      <c r="S1894">
        <v>1</v>
      </c>
    </row>
    <row r="1895" spans="1:19" x14ac:dyDescent="0.3">
      <c r="A1895">
        <v>1894</v>
      </c>
      <c r="B1895" t="s">
        <v>19</v>
      </c>
      <c r="C1895" t="s">
        <v>19</v>
      </c>
      <c r="D1895">
        <v>1894</v>
      </c>
      <c r="E1895" t="s">
        <v>20</v>
      </c>
      <c r="F1895">
        <v>20111</v>
      </c>
      <c r="G1895">
        <v>1894</v>
      </c>
      <c r="H1895">
        <v>67</v>
      </c>
      <c r="I1895" t="str">
        <f t="shared" si="29"/>
        <v>Medium</v>
      </c>
      <c r="J1895" t="s">
        <v>4806</v>
      </c>
      <c r="K1895" t="s">
        <v>4807</v>
      </c>
      <c r="L1895" t="s">
        <v>210</v>
      </c>
      <c r="M1895" t="s">
        <v>211</v>
      </c>
      <c r="N1895" t="s">
        <v>4808</v>
      </c>
      <c r="O1895" t="s">
        <v>36</v>
      </c>
      <c r="P1895">
        <v>216.8691</v>
      </c>
      <c r="Q1895">
        <v>8536735</v>
      </c>
      <c r="R1895" t="s">
        <v>151</v>
      </c>
      <c r="S1895">
        <v>4</v>
      </c>
    </row>
    <row r="1896" spans="1:19" x14ac:dyDescent="0.3">
      <c r="A1896">
        <v>1895</v>
      </c>
      <c r="B1896" t="s">
        <v>19</v>
      </c>
      <c r="C1896" t="s">
        <v>19</v>
      </c>
      <c r="D1896">
        <v>1895</v>
      </c>
      <c r="E1896" t="s">
        <v>20</v>
      </c>
      <c r="F1896">
        <v>22212</v>
      </c>
      <c r="G1896">
        <v>1895</v>
      </c>
      <c r="H1896">
        <v>760</v>
      </c>
      <c r="I1896" t="str">
        <f t="shared" si="29"/>
        <v>Enterprise</v>
      </c>
      <c r="J1896" t="s">
        <v>4809</v>
      </c>
      <c r="K1896" t="s">
        <v>4810</v>
      </c>
      <c r="L1896" t="s">
        <v>210</v>
      </c>
      <c r="M1896" t="s">
        <v>211</v>
      </c>
      <c r="N1896" t="s">
        <v>1997</v>
      </c>
      <c r="O1896" t="s">
        <v>36</v>
      </c>
      <c r="P1896">
        <v>216.54089999999999</v>
      </c>
      <c r="Q1896">
        <v>15017671</v>
      </c>
      <c r="R1896" t="s">
        <v>118</v>
      </c>
      <c r="S1896">
        <v>2</v>
      </c>
    </row>
    <row r="1897" spans="1:19" x14ac:dyDescent="0.3">
      <c r="A1897">
        <v>1896</v>
      </c>
      <c r="B1897" t="s">
        <v>19</v>
      </c>
      <c r="C1897" t="s">
        <v>19</v>
      </c>
      <c r="D1897">
        <v>1896</v>
      </c>
      <c r="E1897" t="s">
        <v>20</v>
      </c>
      <c r="F1897">
        <v>25631</v>
      </c>
      <c r="G1897">
        <v>1896</v>
      </c>
      <c r="H1897">
        <v>5</v>
      </c>
      <c r="I1897" t="str">
        <f t="shared" si="29"/>
        <v>Small</v>
      </c>
      <c r="J1897" t="s">
        <v>4811</v>
      </c>
      <c r="K1897" t="s">
        <v>4812</v>
      </c>
      <c r="L1897" t="s">
        <v>311</v>
      </c>
      <c r="M1897" t="s">
        <v>369</v>
      </c>
      <c r="N1897" t="s">
        <v>1177</v>
      </c>
      <c r="O1897" t="s">
        <v>73</v>
      </c>
      <c r="P1897">
        <v>216.339</v>
      </c>
      <c r="Q1897">
        <v>4596241</v>
      </c>
      <c r="R1897" t="s">
        <v>37</v>
      </c>
      <c r="S1897">
        <v>1</v>
      </c>
    </row>
    <row r="1898" spans="1:19" x14ac:dyDescent="0.3">
      <c r="A1898">
        <v>1897</v>
      </c>
      <c r="B1898" t="s">
        <v>19</v>
      </c>
      <c r="C1898" t="s">
        <v>19</v>
      </c>
      <c r="D1898">
        <v>1897</v>
      </c>
      <c r="E1898" t="s">
        <v>20</v>
      </c>
      <c r="F1898">
        <v>21788</v>
      </c>
      <c r="G1898">
        <v>1897</v>
      </c>
      <c r="H1898">
        <v>24</v>
      </c>
      <c r="I1898" t="str">
        <f t="shared" si="29"/>
        <v>Small</v>
      </c>
      <c r="J1898" t="s">
        <v>4813</v>
      </c>
      <c r="K1898" t="s">
        <v>4814</v>
      </c>
      <c r="L1898" t="s">
        <v>77</v>
      </c>
      <c r="M1898" t="s">
        <v>78</v>
      </c>
      <c r="N1898" t="s">
        <v>79</v>
      </c>
      <c r="O1898" t="s">
        <v>80</v>
      </c>
      <c r="P1898">
        <v>216.1602</v>
      </c>
      <c r="Q1898">
        <v>21212677</v>
      </c>
      <c r="R1898" t="s">
        <v>467</v>
      </c>
      <c r="S1898">
        <v>3</v>
      </c>
    </row>
    <row r="1899" spans="1:19" x14ac:dyDescent="0.3">
      <c r="A1899">
        <v>1898</v>
      </c>
      <c r="B1899" t="s">
        <v>19</v>
      </c>
      <c r="C1899" t="s">
        <v>19</v>
      </c>
      <c r="D1899">
        <v>1898</v>
      </c>
      <c r="E1899" t="s">
        <v>20</v>
      </c>
      <c r="F1899">
        <v>18535</v>
      </c>
      <c r="G1899">
        <v>1898</v>
      </c>
      <c r="H1899">
        <v>430</v>
      </c>
      <c r="I1899" t="str">
        <f t="shared" si="29"/>
        <v>Large</v>
      </c>
      <c r="J1899" t="s">
        <v>4815</v>
      </c>
      <c r="K1899" t="s">
        <v>4816</v>
      </c>
      <c r="L1899" t="s">
        <v>131</v>
      </c>
      <c r="M1899" t="s">
        <v>132</v>
      </c>
      <c r="N1899" t="s">
        <v>288</v>
      </c>
      <c r="O1899" t="s">
        <v>143</v>
      </c>
      <c r="P1899">
        <v>216.11539999999999</v>
      </c>
      <c r="Q1899">
        <v>687690000</v>
      </c>
      <c r="R1899" t="s">
        <v>121</v>
      </c>
      <c r="S1899">
        <v>5</v>
      </c>
    </row>
    <row r="1900" spans="1:19" x14ac:dyDescent="0.3">
      <c r="A1900">
        <v>1899</v>
      </c>
      <c r="B1900" t="s">
        <v>19</v>
      </c>
      <c r="C1900" t="s">
        <v>19</v>
      </c>
      <c r="D1900">
        <v>1899</v>
      </c>
      <c r="E1900" t="s">
        <v>20</v>
      </c>
      <c r="F1900">
        <v>24104</v>
      </c>
      <c r="G1900">
        <v>1899</v>
      </c>
      <c r="H1900">
        <v>42</v>
      </c>
      <c r="I1900" t="str">
        <f t="shared" si="29"/>
        <v>Small</v>
      </c>
      <c r="J1900" t="s">
        <v>4817</v>
      </c>
      <c r="K1900" t="s">
        <v>4818</v>
      </c>
      <c r="L1900" t="s">
        <v>257</v>
      </c>
      <c r="M1900" t="s">
        <v>258</v>
      </c>
      <c r="N1900" t="s">
        <v>923</v>
      </c>
      <c r="O1900" t="s">
        <v>259</v>
      </c>
      <c r="P1900">
        <v>216.09360000000001</v>
      </c>
      <c r="Q1900">
        <v>5510406</v>
      </c>
      <c r="R1900" t="s">
        <v>128</v>
      </c>
      <c r="S1900">
        <v>2</v>
      </c>
    </row>
    <row r="1901" spans="1:19" x14ac:dyDescent="0.3">
      <c r="A1901">
        <v>1900</v>
      </c>
      <c r="B1901" t="s">
        <v>19</v>
      </c>
      <c r="C1901" t="s">
        <v>19</v>
      </c>
      <c r="D1901">
        <v>1900</v>
      </c>
      <c r="E1901" t="s">
        <v>20</v>
      </c>
      <c r="F1901">
        <v>26489</v>
      </c>
      <c r="G1901">
        <v>1900</v>
      </c>
      <c r="H1901">
        <v>23</v>
      </c>
      <c r="I1901" t="str">
        <f t="shared" si="29"/>
        <v>Small</v>
      </c>
      <c r="J1901" t="s">
        <v>4819</v>
      </c>
      <c r="K1901" t="s">
        <v>4820</v>
      </c>
      <c r="L1901" t="s">
        <v>23</v>
      </c>
      <c r="M1901" t="s">
        <v>24</v>
      </c>
      <c r="N1901" t="s">
        <v>277</v>
      </c>
      <c r="O1901" t="s">
        <v>277</v>
      </c>
      <c r="P1901">
        <v>216.07140000000001</v>
      </c>
      <c r="Q1901">
        <v>3009000</v>
      </c>
      <c r="R1901" t="s">
        <v>61</v>
      </c>
      <c r="S1901">
        <v>1</v>
      </c>
    </row>
    <row r="1902" spans="1:19" x14ac:dyDescent="0.3">
      <c r="A1902">
        <v>1901</v>
      </c>
      <c r="B1902" t="s">
        <v>19</v>
      </c>
      <c r="C1902" t="s">
        <v>19</v>
      </c>
      <c r="D1902">
        <v>1901</v>
      </c>
      <c r="E1902" t="s">
        <v>20</v>
      </c>
      <c r="F1902">
        <v>25533</v>
      </c>
      <c r="G1902">
        <v>1901</v>
      </c>
      <c r="H1902">
        <v>50</v>
      </c>
      <c r="I1902" t="str">
        <f t="shared" si="29"/>
        <v>Small</v>
      </c>
      <c r="J1902" t="s">
        <v>4821</v>
      </c>
      <c r="K1902" t="s">
        <v>4822</v>
      </c>
      <c r="L1902" t="s">
        <v>23</v>
      </c>
      <c r="M1902" t="s">
        <v>24</v>
      </c>
      <c r="N1902" t="s">
        <v>277</v>
      </c>
      <c r="O1902" t="s">
        <v>277</v>
      </c>
      <c r="P1902">
        <v>215.8888</v>
      </c>
      <c r="Q1902">
        <v>6588258</v>
      </c>
      <c r="R1902" t="s">
        <v>30</v>
      </c>
      <c r="S1902">
        <v>1</v>
      </c>
    </row>
    <row r="1903" spans="1:19" x14ac:dyDescent="0.3">
      <c r="A1903">
        <v>1902</v>
      </c>
      <c r="B1903" t="s">
        <v>19</v>
      </c>
      <c r="C1903" t="s">
        <v>19</v>
      </c>
      <c r="D1903">
        <v>1902</v>
      </c>
      <c r="E1903" t="s">
        <v>20</v>
      </c>
      <c r="F1903">
        <v>3206</v>
      </c>
      <c r="G1903">
        <v>1902</v>
      </c>
      <c r="H1903">
        <v>332</v>
      </c>
      <c r="I1903" t="str">
        <f t="shared" si="29"/>
        <v>Large</v>
      </c>
      <c r="J1903" t="s">
        <v>4823</v>
      </c>
      <c r="K1903" t="s">
        <v>4824</v>
      </c>
      <c r="L1903" t="s">
        <v>246</v>
      </c>
      <c r="M1903" t="s">
        <v>247</v>
      </c>
      <c r="N1903" t="s">
        <v>1180</v>
      </c>
      <c r="O1903" t="s">
        <v>432</v>
      </c>
      <c r="P1903">
        <v>215.80240000000001</v>
      </c>
      <c r="Q1903">
        <v>40939935</v>
      </c>
      <c r="R1903" t="s">
        <v>61</v>
      </c>
      <c r="S1903">
        <v>7</v>
      </c>
    </row>
    <row r="1904" spans="1:19" x14ac:dyDescent="0.3">
      <c r="A1904">
        <v>1903</v>
      </c>
      <c r="B1904" t="s">
        <v>19</v>
      </c>
      <c r="C1904" t="s">
        <v>19</v>
      </c>
      <c r="D1904">
        <v>1903</v>
      </c>
      <c r="E1904" t="s">
        <v>20</v>
      </c>
      <c r="F1904">
        <v>25336</v>
      </c>
      <c r="G1904">
        <v>1903</v>
      </c>
      <c r="H1904">
        <v>20</v>
      </c>
      <c r="I1904" t="str">
        <f t="shared" si="29"/>
        <v>Small</v>
      </c>
      <c r="J1904" t="s">
        <v>4825</v>
      </c>
      <c r="K1904" t="s">
        <v>4826</v>
      </c>
      <c r="L1904" t="s">
        <v>77</v>
      </c>
      <c r="M1904" t="s">
        <v>78</v>
      </c>
      <c r="N1904" t="s">
        <v>2208</v>
      </c>
      <c r="O1904" t="s">
        <v>1396</v>
      </c>
      <c r="P1904">
        <v>215.8005</v>
      </c>
      <c r="Q1904">
        <v>2979189</v>
      </c>
      <c r="R1904" t="s">
        <v>61</v>
      </c>
      <c r="S1904">
        <v>1</v>
      </c>
    </row>
    <row r="1905" spans="1:19" x14ac:dyDescent="0.3">
      <c r="A1905">
        <v>1904</v>
      </c>
      <c r="B1905" t="s">
        <v>19</v>
      </c>
      <c r="C1905" t="s">
        <v>19</v>
      </c>
      <c r="D1905">
        <v>1904</v>
      </c>
      <c r="E1905" t="s">
        <v>20</v>
      </c>
      <c r="F1905">
        <v>23476</v>
      </c>
      <c r="G1905">
        <v>1904</v>
      </c>
      <c r="H1905">
        <v>150</v>
      </c>
      <c r="I1905" t="str">
        <f t="shared" si="29"/>
        <v>Medium</v>
      </c>
      <c r="J1905" t="s">
        <v>4827</v>
      </c>
      <c r="K1905" t="s">
        <v>4828</v>
      </c>
      <c r="L1905" t="s">
        <v>154</v>
      </c>
      <c r="M1905" t="s">
        <v>155</v>
      </c>
      <c r="N1905" t="s">
        <v>4829</v>
      </c>
      <c r="O1905" t="s">
        <v>298</v>
      </c>
      <c r="P1905">
        <v>215.7636</v>
      </c>
      <c r="Q1905">
        <v>11989780</v>
      </c>
      <c r="R1905" t="s">
        <v>144</v>
      </c>
      <c r="S1905">
        <v>2</v>
      </c>
    </row>
    <row r="1906" spans="1:19" x14ac:dyDescent="0.3">
      <c r="A1906">
        <v>1905</v>
      </c>
      <c r="B1906" t="s">
        <v>19</v>
      </c>
      <c r="C1906" t="s">
        <v>19</v>
      </c>
      <c r="D1906">
        <v>1905</v>
      </c>
      <c r="E1906" t="s">
        <v>20</v>
      </c>
      <c r="F1906">
        <v>25196</v>
      </c>
      <c r="G1906">
        <v>1905</v>
      </c>
      <c r="H1906">
        <v>400</v>
      </c>
      <c r="I1906" t="str">
        <f t="shared" si="29"/>
        <v>Large</v>
      </c>
      <c r="J1906" t="s">
        <v>4830</v>
      </c>
      <c r="K1906" t="s">
        <v>4831</v>
      </c>
      <c r="L1906" t="s">
        <v>33</v>
      </c>
      <c r="M1906" t="s">
        <v>34</v>
      </c>
      <c r="N1906" t="s">
        <v>394</v>
      </c>
      <c r="O1906" t="s">
        <v>36</v>
      </c>
      <c r="P1906">
        <v>215.61699999999999</v>
      </c>
      <c r="Q1906">
        <v>13194506</v>
      </c>
      <c r="R1906" t="s">
        <v>30</v>
      </c>
      <c r="S1906">
        <v>1</v>
      </c>
    </row>
    <row r="1907" spans="1:19" x14ac:dyDescent="0.3">
      <c r="A1907">
        <v>1906</v>
      </c>
      <c r="B1907" t="s">
        <v>19</v>
      </c>
      <c r="C1907" t="s">
        <v>19</v>
      </c>
      <c r="D1907">
        <v>1906</v>
      </c>
      <c r="E1907" t="s">
        <v>20</v>
      </c>
      <c r="F1907">
        <v>25687</v>
      </c>
      <c r="G1907">
        <v>1906</v>
      </c>
      <c r="H1907">
        <v>185</v>
      </c>
      <c r="I1907" t="str">
        <f t="shared" si="29"/>
        <v>Medium</v>
      </c>
      <c r="J1907" t="s">
        <v>4832</v>
      </c>
      <c r="K1907" t="s">
        <v>4833</v>
      </c>
      <c r="L1907" t="s">
        <v>731</v>
      </c>
      <c r="M1907" t="s">
        <v>732</v>
      </c>
      <c r="N1907" t="s">
        <v>4834</v>
      </c>
      <c r="O1907" t="s">
        <v>734</v>
      </c>
      <c r="P1907">
        <v>215.5635</v>
      </c>
      <c r="Q1907">
        <v>60777471</v>
      </c>
      <c r="R1907" t="s">
        <v>274</v>
      </c>
      <c r="S1907">
        <v>1</v>
      </c>
    </row>
    <row r="1908" spans="1:19" x14ac:dyDescent="0.3">
      <c r="A1908">
        <v>1907</v>
      </c>
      <c r="B1908" t="s">
        <v>19</v>
      </c>
      <c r="C1908" t="s">
        <v>19</v>
      </c>
      <c r="D1908">
        <v>1907</v>
      </c>
      <c r="E1908" t="s">
        <v>20</v>
      </c>
      <c r="F1908">
        <v>5600</v>
      </c>
      <c r="G1908">
        <v>1907</v>
      </c>
      <c r="H1908">
        <v>34</v>
      </c>
      <c r="I1908" t="str">
        <f t="shared" si="29"/>
        <v>Small</v>
      </c>
      <c r="J1908" t="s">
        <v>4835</v>
      </c>
      <c r="K1908" t="s">
        <v>4836</v>
      </c>
      <c r="L1908" t="s">
        <v>195</v>
      </c>
      <c r="M1908" t="s">
        <v>196</v>
      </c>
      <c r="N1908" t="s">
        <v>4837</v>
      </c>
      <c r="O1908" t="s">
        <v>2472</v>
      </c>
      <c r="P1908">
        <v>215.52</v>
      </c>
      <c r="Q1908">
        <v>7007428</v>
      </c>
      <c r="R1908" t="s">
        <v>428</v>
      </c>
      <c r="S1908">
        <v>5</v>
      </c>
    </row>
    <row r="1909" spans="1:19" x14ac:dyDescent="0.3">
      <c r="A1909">
        <v>1908</v>
      </c>
      <c r="B1909" t="s">
        <v>19</v>
      </c>
      <c r="C1909" t="s">
        <v>19</v>
      </c>
      <c r="D1909">
        <v>1908</v>
      </c>
      <c r="E1909" t="s">
        <v>20</v>
      </c>
      <c r="F1909">
        <v>25271</v>
      </c>
      <c r="G1909">
        <v>1908</v>
      </c>
      <c r="H1909">
        <v>10</v>
      </c>
      <c r="I1909" t="str">
        <f t="shared" si="29"/>
        <v>Small</v>
      </c>
      <c r="J1909" t="s">
        <v>4838</v>
      </c>
      <c r="K1909" t="s">
        <v>4839</v>
      </c>
      <c r="L1909" t="s">
        <v>943</v>
      </c>
      <c r="M1909" t="s">
        <v>944</v>
      </c>
      <c r="N1909" t="s">
        <v>946</v>
      </c>
      <c r="O1909" t="s">
        <v>946</v>
      </c>
      <c r="P1909">
        <v>215.19560000000001</v>
      </c>
      <c r="Q1909">
        <v>3958661</v>
      </c>
      <c r="R1909" t="s">
        <v>262</v>
      </c>
      <c r="S1909">
        <v>1</v>
      </c>
    </row>
    <row r="1910" spans="1:19" x14ac:dyDescent="0.3">
      <c r="A1910">
        <v>1909</v>
      </c>
      <c r="B1910" t="s">
        <v>19</v>
      </c>
      <c r="C1910" t="s">
        <v>19</v>
      </c>
      <c r="D1910">
        <v>1909</v>
      </c>
      <c r="E1910" t="s">
        <v>20</v>
      </c>
      <c r="F1910">
        <v>21544</v>
      </c>
      <c r="G1910">
        <v>1909</v>
      </c>
      <c r="H1910">
        <v>50</v>
      </c>
      <c r="I1910" t="str">
        <f t="shared" si="29"/>
        <v>Small</v>
      </c>
      <c r="J1910" t="s">
        <v>4840</v>
      </c>
      <c r="K1910" t="s">
        <v>4841</v>
      </c>
      <c r="L1910" t="s">
        <v>176</v>
      </c>
      <c r="M1910" t="s">
        <v>177</v>
      </c>
      <c r="N1910" t="s">
        <v>4842</v>
      </c>
      <c r="O1910" t="s">
        <v>179</v>
      </c>
      <c r="P1910">
        <v>215.10820000000001</v>
      </c>
      <c r="Q1910">
        <v>3999665</v>
      </c>
      <c r="R1910" t="s">
        <v>144</v>
      </c>
      <c r="S1910">
        <v>3</v>
      </c>
    </row>
    <row r="1911" spans="1:19" x14ac:dyDescent="0.3">
      <c r="A1911">
        <v>1910</v>
      </c>
      <c r="B1911" t="s">
        <v>19</v>
      </c>
      <c r="C1911" t="s">
        <v>19</v>
      </c>
      <c r="D1911">
        <v>1910</v>
      </c>
      <c r="E1911" t="s">
        <v>20</v>
      </c>
      <c r="F1911">
        <v>17454</v>
      </c>
      <c r="G1911">
        <v>1910</v>
      </c>
      <c r="H1911">
        <v>185</v>
      </c>
      <c r="I1911" t="str">
        <f t="shared" si="29"/>
        <v>Medium</v>
      </c>
      <c r="J1911" t="s">
        <v>4843</v>
      </c>
      <c r="K1911" t="s">
        <v>4844</v>
      </c>
      <c r="L1911" t="s">
        <v>33</v>
      </c>
      <c r="M1911" t="s">
        <v>34</v>
      </c>
      <c r="N1911" t="s">
        <v>570</v>
      </c>
      <c r="O1911" t="s">
        <v>571</v>
      </c>
      <c r="P1911">
        <v>214.52930000000001</v>
      </c>
      <c r="Q1911">
        <v>20871148</v>
      </c>
      <c r="R1911" t="s">
        <v>128</v>
      </c>
      <c r="S1911">
        <v>5</v>
      </c>
    </row>
    <row r="1912" spans="1:19" x14ac:dyDescent="0.3">
      <c r="A1912">
        <v>1911</v>
      </c>
      <c r="B1912" t="s">
        <v>19</v>
      </c>
      <c r="C1912" t="s">
        <v>19</v>
      </c>
      <c r="D1912">
        <v>1911</v>
      </c>
      <c r="E1912" t="s">
        <v>20</v>
      </c>
      <c r="F1912">
        <v>23531</v>
      </c>
      <c r="G1912">
        <v>1911</v>
      </c>
      <c r="H1912">
        <v>45</v>
      </c>
      <c r="I1912" t="str">
        <f t="shared" si="29"/>
        <v>Small</v>
      </c>
      <c r="J1912" t="s">
        <v>4845</v>
      </c>
      <c r="K1912" t="s">
        <v>4846</v>
      </c>
      <c r="L1912" t="s">
        <v>257</v>
      </c>
      <c r="M1912" t="s">
        <v>258</v>
      </c>
      <c r="N1912" t="s">
        <v>3964</v>
      </c>
      <c r="O1912" t="s">
        <v>259</v>
      </c>
      <c r="P1912">
        <v>214.53229999999999</v>
      </c>
      <c r="Q1912">
        <v>7835000</v>
      </c>
      <c r="R1912" t="s">
        <v>42</v>
      </c>
      <c r="S1912">
        <v>2</v>
      </c>
    </row>
    <row r="1913" spans="1:19" x14ac:dyDescent="0.3">
      <c r="A1913">
        <v>1912</v>
      </c>
      <c r="B1913" t="s">
        <v>19</v>
      </c>
      <c r="C1913" t="s">
        <v>19</v>
      </c>
      <c r="D1913">
        <v>1912</v>
      </c>
      <c r="E1913" t="s">
        <v>20</v>
      </c>
      <c r="F1913">
        <v>23611</v>
      </c>
      <c r="G1913">
        <v>1912</v>
      </c>
      <c r="H1913">
        <v>50</v>
      </c>
      <c r="I1913" t="str">
        <f t="shared" si="29"/>
        <v>Small</v>
      </c>
      <c r="J1913" t="s">
        <v>4847</v>
      </c>
      <c r="K1913" t="s">
        <v>4848</v>
      </c>
      <c r="L1913" t="s">
        <v>45</v>
      </c>
      <c r="M1913" t="s">
        <v>46</v>
      </c>
      <c r="N1913" t="s">
        <v>317</v>
      </c>
      <c r="O1913" t="s">
        <v>48</v>
      </c>
      <c r="P1913">
        <v>214.2261</v>
      </c>
      <c r="Q1913">
        <v>8193892</v>
      </c>
      <c r="R1913" t="s">
        <v>61</v>
      </c>
      <c r="S1913">
        <v>2</v>
      </c>
    </row>
    <row r="1914" spans="1:19" x14ac:dyDescent="0.3">
      <c r="A1914">
        <v>1913</v>
      </c>
      <c r="B1914" t="s">
        <v>19</v>
      </c>
      <c r="C1914" t="s">
        <v>19</v>
      </c>
      <c r="D1914">
        <v>1913</v>
      </c>
      <c r="E1914" t="s">
        <v>20</v>
      </c>
      <c r="F1914">
        <v>25706</v>
      </c>
      <c r="G1914">
        <v>1913</v>
      </c>
      <c r="H1914">
        <v>26</v>
      </c>
      <c r="I1914" t="str">
        <f t="shared" si="29"/>
        <v>Small</v>
      </c>
      <c r="J1914" t="s">
        <v>4849</v>
      </c>
      <c r="K1914" t="s">
        <v>4850</v>
      </c>
      <c r="L1914" t="s">
        <v>131</v>
      </c>
      <c r="M1914" t="s">
        <v>132</v>
      </c>
      <c r="N1914" t="s">
        <v>143</v>
      </c>
      <c r="O1914" t="s">
        <v>143</v>
      </c>
      <c r="P1914">
        <v>213.51689999999999</v>
      </c>
      <c r="Q1914">
        <v>4955495</v>
      </c>
      <c r="R1914" t="s">
        <v>42</v>
      </c>
      <c r="S1914">
        <v>1</v>
      </c>
    </row>
    <row r="1915" spans="1:19" x14ac:dyDescent="0.3">
      <c r="A1915">
        <v>1914</v>
      </c>
      <c r="B1915" t="s">
        <v>19</v>
      </c>
      <c r="C1915" t="s">
        <v>19</v>
      </c>
      <c r="D1915">
        <v>1914</v>
      </c>
      <c r="E1915" t="s">
        <v>20</v>
      </c>
      <c r="F1915">
        <v>25811</v>
      </c>
      <c r="G1915">
        <v>1914</v>
      </c>
      <c r="H1915">
        <v>15</v>
      </c>
      <c r="I1915" t="str">
        <f t="shared" si="29"/>
        <v>Small</v>
      </c>
      <c r="J1915" t="s">
        <v>4851</v>
      </c>
      <c r="K1915" t="s">
        <v>4852</v>
      </c>
      <c r="L1915" t="s">
        <v>95</v>
      </c>
      <c r="M1915" t="s">
        <v>96</v>
      </c>
      <c r="N1915" t="s">
        <v>442</v>
      </c>
      <c r="O1915" t="s">
        <v>150</v>
      </c>
      <c r="P1915">
        <v>213.15549999999999</v>
      </c>
      <c r="Q1915">
        <v>2302463</v>
      </c>
      <c r="R1915" t="s">
        <v>144</v>
      </c>
      <c r="S1915">
        <v>1</v>
      </c>
    </row>
    <row r="1916" spans="1:19" x14ac:dyDescent="0.3">
      <c r="A1916">
        <v>1915</v>
      </c>
      <c r="B1916" t="s">
        <v>19</v>
      </c>
      <c r="C1916" t="s">
        <v>19</v>
      </c>
      <c r="D1916">
        <v>1915</v>
      </c>
      <c r="E1916" t="s">
        <v>20</v>
      </c>
      <c r="F1916">
        <v>23694</v>
      </c>
      <c r="G1916">
        <v>1915</v>
      </c>
      <c r="H1916">
        <v>55</v>
      </c>
      <c r="I1916" t="str">
        <f t="shared" si="29"/>
        <v>Medium</v>
      </c>
      <c r="J1916" t="s">
        <v>4853</v>
      </c>
      <c r="K1916" t="s">
        <v>4854</v>
      </c>
      <c r="L1916" t="s">
        <v>210</v>
      </c>
      <c r="M1916" t="s">
        <v>211</v>
      </c>
      <c r="N1916" t="s">
        <v>1011</v>
      </c>
      <c r="O1916" t="s">
        <v>36</v>
      </c>
      <c r="P1916">
        <v>213.10849999999999</v>
      </c>
      <c r="Q1916">
        <v>4939070</v>
      </c>
      <c r="R1916" t="s">
        <v>118</v>
      </c>
      <c r="S1916">
        <v>2</v>
      </c>
    </row>
    <row r="1917" spans="1:19" x14ac:dyDescent="0.3">
      <c r="A1917">
        <v>1916</v>
      </c>
      <c r="B1917" t="s">
        <v>19</v>
      </c>
      <c r="C1917" t="s">
        <v>19</v>
      </c>
      <c r="D1917">
        <v>1916</v>
      </c>
      <c r="E1917" t="s">
        <v>20</v>
      </c>
      <c r="F1917">
        <v>23048</v>
      </c>
      <c r="G1917">
        <v>1916</v>
      </c>
      <c r="H1917">
        <v>25</v>
      </c>
      <c r="I1917" t="str">
        <f t="shared" si="29"/>
        <v>Small</v>
      </c>
      <c r="J1917" t="s">
        <v>4855</v>
      </c>
      <c r="K1917" t="s">
        <v>4856</v>
      </c>
      <c r="L1917" t="s">
        <v>83</v>
      </c>
      <c r="M1917" t="s">
        <v>84</v>
      </c>
      <c r="N1917" t="s">
        <v>85</v>
      </c>
      <c r="O1917" t="s">
        <v>86</v>
      </c>
      <c r="P1917">
        <v>212.78129999999999</v>
      </c>
      <c r="Q1917">
        <v>3475000</v>
      </c>
      <c r="R1917" t="s">
        <v>42</v>
      </c>
      <c r="S1917">
        <v>2</v>
      </c>
    </row>
    <row r="1918" spans="1:19" x14ac:dyDescent="0.3">
      <c r="A1918">
        <v>1917</v>
      </c>
      <c r="B1918" t="s">
        <v>19</v>
      </c>
      <c r="C1918" t="s">
        <v>19</v>
      </c>
      <c r="D1918">
        <v>1917</v>
      </c>
      <c r="E1918" t="s">
        <v>20</v>
      </c>
      <c r="F1918">
        <v>2448</v>
      </c>
      <c r="G1918">
        <v>1917</v>
      </c>
      <c r="H1918">
        <v>175</v>
      </c>
      <c r="I1918" t="str">
        <f t="shared" si="29"/>
        <v>Medium</v>
      </c>
      <c r="J1918" t="s">
        <v>4857</v>
      </c>
      <c r="K1918" t="s">
        <v>4858</v>
      </c>
      <c r="L1918" t="s">
        <v>257</v>
      </c>
      <c r="M1918" t="s">
        <v>258</v>
      </c>
      <c r="N1918" t="s">
        <v>4859</v>
      </c>
      <c r="O1918" t="s">
        <v>259</v>
      </c>
      <c r="P1918">
        <v>212.69759999999999</v>
      </c>
      <c r="Q1918">
        <v>132595158</v>
      </c>
      <c r="R1918" t="s">
        <v>262</v>
      </c>
      <c r="S1918">
        <v>3</v>
      </c>
    </row>
    <row r="1919" spans="1:19" x14ac:dyDescent="0.3">
      <c r="A1919">
        <v>1918</v>
      </c>
      <c r="B1919" t="s">
        <v>19</v>
      </c>
      <c r="C1919" t="s">
        <v>19</v>
      </c>
      <c r="D1919">
        <v>1918</v>
      </c>
      <c r="E1919" t="s">
        <v>20</v>
      </c>
      <c r="F1919">
        <v>2309</v>
      </c>
      <c r="G1919">
        <v>1918</v>
      </c>
      <c r="H1919">
        <v>38</v>
      </c>
      <c r="I1919" t="str">
        <f t="shared" si="29"/>
        <v>Small</v>
      </c>
      <c r="J1919" t="s">
        <v>4860</v>
      </c>
      <c r="K1919" t="s">
        <v>4861</v>
      </c>
      <c r="L1919" t="s">
        <v>23</v>
      </c>
      <c r="M1919" t="s">
        <v>24</v>
      </c>
      <c r="N1919" t="s">
        <v>4862</v>
      </c>
      <c r="O1919" t="s">
        <v>999</v>
      </c>
      <c r="P1919">
        <v>212.53479999999999</v>
      </c>
      <c r="Q1919">
        <v>13604638</v>
      </c>
      <c r="R1919" t="s">
        <v>151</v>
      </c>
      <c r="S1919">
        <v>8</v>
      </c>
    </row>
    <row r="1920" spans="1:19" x14ac:dyDescent="0.3">
      <c r="A1920">
        <v>1919</v>
      </c>
      <c r="B1920" t="s">
        <v>19</v>
      </c>
      <c r="C1920" t="s">
        <v>19</v>
      </c>
      <c r="D1920">
        <v>1919</v>
      </c>
      <c r="E1920" t="s">
        <v>20</v>
      </c>
      <c r="F1920">
        <v>26443</v>
      </c>
      <c r="G1920">
        <v>1919</v>
      </c>
      <c r="H1920">
        <v>17</v>
      </c>
      <c r="I1920" t="str">
        <f t="shared" si="29"/>
        <v>Small</v>
      </c>
      <c r="J1920" t="s">
        <v>4863</v>
      </c>
      <c r="K1920" t="s">
        <v>4864</v>
      </c>
      <c r="L1920" t="s">
        <v>23</v>
      </c>
      <c r="M1920" t="s">
        <v>24</v>
      </c>
      <c r="N1920" t="s">
        <v>2259</v>
      </c>
      <c r="O1920" t="s">
        <v>60</v>
      </c>
      <c r="P1920">
        <v>212.4966</v>
      </c>
      <c r="Q1920">
        <v>2773845</v>
      </c>
      <c r="R1920" t="s">
        <v>151</v>
      </c>
      <c r="S1920">
        <v>1</v>
      </c>
    </row>
    <row r="1921" spans="1:19" x14ac:dyDescent="0.3">
      <c r="A1921">
        <v>1920</v>
      </c>
      <c r="B1921" t="s">
        <v>19</v>
      </c>
      <c r="C1921" t="s">
        <v>19</v>
      </c>
      <c r="D1921">
        <v>1920</v>
      </c>
      <c r="E1921" t="s">
        <v>20</v>
      </c>
      <c r="F1921">
        <v>25596</v>
      </c>
      <c r="G1921">
        <v>1920</v>
      </c>
      <c r="H1921">
        <v>50</v>
      </c>
      <c r="I1921" t="str">
        <f t="shared" si="29"/>
        <v>Small</v>
      </c>
      <c r="J1921" t="s">
        <v>4865</v>
      </c>
      <c r="K1921" t="s">
        <v>4866</v>
      </c>
      <c r="L1921" t="s">
        <v>131</v>
      </c>
      <c r="M1921" t="s">
        <v>132</v>
      </c>
      <c r="N1921" t="s">
        <v>4867</v>
      </c>
      <c r="O1921" t="s">
        <v>143</v>
      </c>
      <c r="P1921">
        <v>212.40989999999999</v>
      </c>
      <c r="Q1921">
        <v>20538957</v>
      </c>
      <c r="R1921" t="s">
        <v>144</v>
      </c>
      <c r="S1921">
        <v>1</v>
      </c>
    </row>
    <row r="1922" spans="1:19" x14ac:dyDescent="0.3">
      <c r="A1922">
        <v>1921</v>
      </c>
      <c r="B1922" t="s">
        <v>19</v>
      </c>
      <c r="C1922" t="s">
        <v>19</v>
      </c>
      <c r="D1922">
        <v>1921</v>
      </c>
      <c r="E1922" t="s">
        <v>20</v>
      </c>
      <c r="F1922">
        <v>1741</v>
      </c>
      <c r="G1922">
        <v>1921</v>
      </c>
      <c r="H1922">
        <v>326</v>
      </c>
      <c r="I1922" t="str">
        <f t="shared" si="29"/>
        <v>Large</v>
      </c>
      <c r="J1922" t="s">
        <v>4868</v>
      </c>
      <c r="K1922" t="s">
        <v>4869</v>
      </c>
      <c r="L1922" t="s">
        <v>124</v>
      </c>
      <c r="M1922" t="s">
        <v>125</v>
      </c>
      <c r="N1922" t="s">
        <v>226</v>
      </c>
      <c r="O1922" t="s">
        <v>227</v>
      </c>
      <c r="P1922">
        <v>212.0258</v>
      </c>
      <c r="Q1922">
        <v>154729586</v>
      </c>
      <c r="R1922" t="s">
        <v>118</v>
      </c>
      <c r="S1922">
        <v>8</v>
      </c>
    </row>
    <row r="1923" spans="1:19" x14ac:dyDescent="0.3">
      <c r="A1923">
        <v>1922</v>
      </c>
      <c r="B1923" t="s">
        <v>19</v>
      </c>
      <c r="C1923" t="s">
        <v>19</v>
      </c>
      <c r="D1923">
        <v>1922</v>
      </c>
      <c r="E1923" t="s">
        <v>20</v>
      </c>
      <c r="F1923">
        <v>23628</v>
      </c>
      <c r="G1923">
        <v>1922</v>
      </c>
      <c r="H1923">
        <v>28</v>
      </c>
      <c r="I1923" t="str">
        <f t="shared" ref="I1923:I1986" si="30">IF(H1923&lt;=50,"Small",IF(H1923&lt;=200,"Medium",IF(H1923&lt;=500,"Large","Enterprise")))</f>
        <v>Small</v>
      </c>
      <c r="J1923" t="s">
        <v>4870</v>
      </c>
      <c r="K1923" t="s">
        <v>4871</v>
      </c>
      <c r="L1923" t="s">
        <v>257</v>
      </c>
      <c r="M1923" t="s">
        <v>258</v>
      </c>
      <c r="N1923" t="s">
        <v>1789</v>
      </c>
      <c r="O1923" t="s">
        <v>259</v>
      </c>
      <c r="P1923">
        <v>212.0284</v>
      </c>
      <c r="Q1923">
        <v>9088787</v>
      </c>
      <c r="R1923" t="s">
        <v>27</v>
      </c>
      <c r="S1923">
        <v>2</v>
      </c>
    </row>
    <row r="1924" spans="1:19" x14ac:dyDescent="0.3">
      <c r="A1924">
        <v>1923</v>
      </c>
      <c r="B1924" t="s">
        <v>19</v>
      </c>
      <c r="C1924" t="s">
        <v>19</v>
      </c>
      <c r="D1924">
        <v>1923</v>
      </c>
      <c r="E1924" t="s">
        <v>20</v>
      </c>
      <c r="F1924">
        <v>23685</v>
      </c>
      <c r="G1924">
        <v>1923</v>
      </c>
      <c r="H1924">
        <v>20</v>
      </c>
      <c r="I1924" t="str">
        <f t="shared" si="30"/>
        <v>Small</v>
      </c>
      <c r="J1924" t="s">
        <v>4872</v>
      </c>
      <c r="K1924" t="s">
        <v>4873</v>
      </c>
      <c r="L1924" t="s">
        <v>124</v>
      </c>
      <c r="M1924" t="s">
        <v>125</v>
      </c>
      <c r="N1924" t="s">
        <v>842</v>
      </c>
      <c r="O1924" t="s">
        <v>843</v>
      </c>
      <c r="P1924">
        <v>211.9796</v>
      </c>
      <c r="Q1924">
        <v>3006722</v>
      </c>
      <c r="R1924" t="s">
        <v>37</v>
      </c>
      <c r="S1924">
        <v>2</v>
      </c>
    </row>
    <row r="1925" spans="1:19" x14ac:dyDescent="0.3">
      <c r="A1925">
        <v>1924</v>
      </c>
      <c r="B1925" t="s">
        <v>19</v>
      </c>
      <c r="C1925" t="s">
        <v>19</v>
      </c>
      <c r="D1925">
        <v>1924</v>
      </c>
      <c r="E1925" t="s">
        <v>20</v>
      </c>
      <c r="F1925">
        <v>23599</v>
      </c>
      <c r="G1925">
        <v>1924</v>
      </c>
      <c r="H1925">
        <v>278</v>
      </c>
      <c r="I1925" t="str">
        <f t="shared" si="30"/>
        <v>Large</v>
      </c>
      <c r="J1925" t="s">
        <v>4874</v>
      </c>
      <c r="K1925" t="s">
        <v>4875</v>
      </c>
      <c r="L1925" t="s">
        <v>257</v>
      </c>
      <c r="M1925" t="s">
        <v>258</v>
      </c>
      <c r="N1925" t="s">
        <v>2559</v>
      </c>
      <c r="O1925" t="s">
        <v>4876</v>
      </c>
      <c r="P1925">
        <v>211.90780000000001</v>
      </c>
      <c r="Q1925">
        <v>26620385</v>
      </c>
      <c r="R1925" t="s">
        <v>144</v>
      </c>
      <c r="S1925">
        <v>2</v>
      </c>
    </row>
    <row r="1926" spans="1:19" x14ac:dyDescent="0.3">
      <c r="A1926">
        <v>1925</v>
      </c>
      <c r="B1926" t="s">
        <v>19</v>
      </c>
      <c r="C1926" t="s">
        <v>19</v>
      </c>
      <c r="D1926">
        <v>1925</v>
      </c>
      <c r="E1926" t="s">
        <v>20</v>
      </c>
      <c r="F1926">
        <v>26606</v>
      </c>
      <c r="G1926">
        <v>1925</v>
      </c>
      <c r="H1926">
        <v>640</v>
      </c>
      <c r="I1926" t="str">
        <f t="shared" si="30"/>
        <v>Enterprise</v>
      </c>
      <c r="J1926" t="s">
        <v>4877</v>
      </c>
      <c r="K1926" t="s">
        <v>4878</v>
      </c>
      <c r="L1926" t="s">
        <v>95</v>
      </c>
      <c r="M1926" t="s">
        <v>96</v>
      </c>
      <c r="N1926" t="s">
        <v>4879</v>
      </c>
      <c r="O1926" t="s">
        <v>150</v>
      </c>
      <c r="P1926">
        <v>211.90389999999999</v>
      </c>
      <c r="Q1926">
        <v>145263000</v>
      </c>
      <c r="R1926" t="s">
        <v>121</v>
      </c>
      <c r="S1926">
        <v>1</v>
      </c>
    </row>
    <row r="1927" spans="1:19" x14ac:dyDescent="0.3">
      <c r="A1927">
        <v>1926</v>
      </c>
      <c r="B1927" t="s">
        <v>19</v>
      </c>
      <c r="C1927" t="s">
        <v>19</v>
      </c>
      <c r="D1927">
        <v>1926</v>
      </c>
      <c r="E1927" t="s">
        <v>20</v>
      </c>
      <c r="F1927">
        <v>25922</v>
      </c>
      <c r="G1927">
        <v>1926</v>
      </c>
      <c r="H1927">
        <v>16</v>
      </c>
      <c r="I1927" t="str">
        <f t="shared" si="30"/>
        <v>Small</v>
      </c>
      <c r="J1927" t="s">
        <v>4880</v>
      </c>
      <c r="K1927" t="s">
        <v>4881</v>
      </c>
      <c r="L1927" t="s">
        <v>95</v>
      </c>
      <c r="M1927" t="s">
        <v>96</v>
      </c>
      <c r="N1927" t="s">
        <v>147</v>
      </c>
      <c r="O1927" t="s">
        <v>147</v>
      </c>
      <c r="P1927">
        <v>211.82769999999999</v>
      </c>
      <c r="Q1927">
        <v>2213871</v>
      </c>
      <c r="R1927" t="s">
        <v>182</v>
      </c>
      <c r="S1927">
        <v>1</v>
      </c>
    </row>
    <row r="1928" spans="1:19" x14ac:dyDescent="0.3">
      <c r="A1928">
        <v>1927</v>
      </c>
      <c r="B1928" t="s">
        <v>19</v>
      </c>
      <c r="C1928" t="s">
        <v>19</v>
      </c>
      <c r="D1928">
        <v>1927</v>
      </c>
      <c r="E1928" t="s">
        <v>20</v>
      </c>
      <c r="F1928">
        <v>21941</v>
      </c>
      <c r="G1928">
        <v>1927</v>
      </c>
      <c r="H1928">
        <v>46</v>
      </c>
      <c r="I1928" t="str">
        <f t="shared" si="30"/>
        <v>Small</v>
      </c>
      <c r="J1928" t="s">
        <v>4882</v>
      </c>
      <c r="K1928" t="s">
        <v>4883</v>
      </c>
      <c r="L1928" t="s">
        <v>70</v>
      </c>
      <c r="M1928" t="s">
        <v>71</v>
      </c>
      <c r="N1928" t="s">
        <v>596</v>
      </c>
      <c r="O1928" t="s">
        <v>4884</v>
      </c>
      <c r="P1928">
        <v>211.59049999999999</v>
      </c>
      <c r="Q1928">
        <v>4497419</v>
      </c>
      <c r="R1928" t="s">
        <v>42</v>
      </c>
      <c r="S1928">
        <v>3</v>
      </c>
    </row>
    <row r="1929" spans="1:19" x14ac:dyDescent="0.3">
      <c r="A1929">
        <v>1928</v>
      </c>
      <c r="B1929" t="s">
        <v>19</v>
      </c>
      <c r="C1929" t="s">
        <v>19</v>
      </c>
      <c r="D1929">
        <v>1928</v>
      </c>
      <c r="E1929" t="s">
        <v>20</v>
      </c>
      <c r="F1929">
        <v>24843</v>
      </c>
      <c r="G1929">
        <v>1928</v>
      </c>
      <c r="H1929">
        <v>40</v>
      </c>
      <c r="I1929" t="str">
        <f t="shared" si="30"/>
        <v>Small</v>
      </c>
      <c r="J1929" t="s">
        <v>4885</v>
      </c>
      <c r="K1929" t="s">
        <v>4886</v>
      </c>
      <c r="L1929" t="s">
        <v>185</v>
      </c>
      <c r="M1929" t="s">
        <v>186</v>
      </c>
      <c r="N1929" t="s">
        <v>185</v>
      </c>
      <c r="O1929" t="s">
        <v>179</v>
      </c>
      <c r="P1929">
        <v>210.80549999999999</v>
      </c>
      <c r="Q1929">
        <v>6938497</v>
      </c>
      <c r="R1929" t="s">
        <v>42</v>
      </c>
      <c r="S1929">
        <v>1</v>
      </c>
    </row>
    <row r="1930" spans="1:19" x14ac:dyDescent="0.3">
      <c r="A1930">
        <v>1929</v>
      </c>
      <c r="B1930" t="s">
        <v>19</v>
      </c>
      <c r="C1930" t="s">
        <v>19</v>
      </c>
      <c r="D1930">
        <v>1929</v>
      </c>
      <c r="E1930" t="s">
        <v>20</v>
      </c>
      <c r="F1930">
        <v>21554</v>
      </c>
      <c r="G1930">
        <v>1929</v>
      </c>
      <c r="H1930">
        <v>40</v>
      </c>
      <c r="I1930" t="str">
        <f t="shared" si="30"/>
        <v>Small</v>
      </c>
      <c r="J1930" t="s">
        <v>4887</v>
      </c>
      <c r="K1930" t="s">
        <v>4888</v>
      </c>
      <c r="L1930" t="s">
        <v>170</v>
      </c>
      <c r="M1930" t="s">
        <v>171</v>
      </c>
      <c r="N1930" t="s">
        <v>380</v>
      </c>
      <c r="O1930" t="s">
        <v>381</v>
      </c>
      <c r="P1930">
        <v>210.67169999999999</v>
      </c>
      <c r="Q1930">
        <v>5735000</v>
      </c>
      <c r="R1930" t="s">
        <v>121</v>
      </c>
      <c r="S1930">
        <v>3</v>
      </c>
    </row>
    <row r="1931" spans="1:19" x14ac:dyDescent="0.3">
      <c r="A1931">
        <v>1930</v>
      </c>
      <c r="B1931" t="s">
        <v>19</v>
      </c>
      <c r="C1931" t="s">
        <v>19</v>
      </c>
      <c r="D1931">
        <v>1930</v>
      </c>
      <c r="E1931" t="s">
        <v>20</v>
      </c>
      <c r="F1931">
        <v>26113</v>
      </c>
      <c r="G1931">
        <v>1930</v>
      </c>
      <c r="H1931">
        <v>324</v>
      </c>
      <c r="I1931" t="str">
        <f t="shared" si="30"/>
        <v>Large</v>
      </c>
      <c r="J1931" t="s">
        <v>4889</v>
      </c>
      <c r="K1931" t="s">
        <v>4890</v>
      </c>
      <c r="L1931" t="s">
        <v>45</v>
      </c>
      <c r="M1931" t="s">
        <v>46</v>
      </c>
      <c r="N1931" t="s">
        <v>4891</v>
      </c>
      <c r="O1931" t="s">
        <v>268</v>
      </c>
      <c r="P1931">
        <v>210.51499999999999</v>
      </c>
      <c r="Q1931">
        <v>8682000</v>
      </c>
      <c r="R1931" t="s">
        <v>37</v>
      </c>
      <c r="S1931">
        <v>1</v>
      </c>
    </row>
    <row r="1932" spans="1:19" x14ac:dyDescent="0.3">
      <c r="A1932">
        <v>1931</v>
      </c>
      <c r="B1932" t="s">
        <v>19</v>
      </c>
      <c r="C1932" t="s">
        <v>19</v>
      </c>
      <c r="D1932">
        <v>1931</v>
      </c>
      <c r="E1932" t="s">
        <v>20</v>
      </c>
      <c r="F1932">
        <v>23727</v>
      </c>
      <c r="G1932">
        <v>1931</v>
      </c>
      <c r="H1932">
        <v>10</v>
      </c>
      <c r="I1932" t="str">
        <f t="shared" si="30"/>
        <v>Small</v>
      </c>
      <c r="J1932" t="s">
        <v>4892</v>
      </c>
      <c r="K1932" t="s">
        <v>4893</v>
      </c>
      <c r="L1932" t="s">
        <v>45</v>
      </c>
      <c r="M1932" t="s">
        <v>46</v>
      </c>
      <c r="N1932" t="s">
        <v>4894</v>
      </c>
      <c r="O1932" t="s">
        <v>48</v>
      </c>
      <c r="P1932">
        <v>209.7936</v>
      </c>
      <c r="Q1932">
        <v>6937703</v>
      </c>
      <c r="R1932" t="s">
        <v>467</v>
      </c>
      <c r="S1932">
        <v>2</v>
      </c>
    </row>
    <row r="1933" spans="1:19" x14ac:dyDescent="0.3">
      <c r="A1933">
        <v>1932</v>
      </c>
      <c r="B1933" t="s">
        <v>19</v>
      </c>
      <c r="C1933" t="s">
        <v>19</v>
      </c>
      <c r="D1933">
        <v>1932</v>
      </c>
      <c r="E1933" t="s">
        <v>20</v>
      </c>
      <c r="F1933">
        <v>23170</v>
      </c>
      <c r="G1933">
        <v>1932</v>
      </c>
      <c r="H1933">
        <v>35</v>
      </c>
      <c r="I1933" t="str">
        <f t="shared" si="30"/>
        <v>Small</v>
      </c>
      <c r="J1933" t="s">
        <v>4895</v>
      </c>
      <c r="K1933" t="s">
        <v>4896</v>
      </c>
      <c r="L1933" t="s">
        <v>95</v>
      </c>
      <c r="M1933" t="s">
        <v>96</v>
      </c>
      <c r="N1933" t="s">
        <v>97</v>
      </c>
      <c r="O1933" t="s">
        <v>98</v>
      </c>
      <c r="P1933">
        <v>209.7569</v>
      </c>
      <c r="Q1933">
        <v>8265956</v>
      </c>
      <c r="R1933" t="s">
        <v>27</v>
      </c>
      <c r="S1933">
        <v>2</v>
      </c>
    </row>
    <row r="1934" spans="1:19" x14ac:dyDescent="0.3">
      <c r="A1934">
        <v>1933</v>
      </c>
      <c r="B1934" t="s">
        <v>19</v>
      </c>
      <c r="C1934" t="s">
        <v>19</v>
      </c>
      <c r="D1934">
        <v>1933</v>
      </c>
      <c r="E1934" t="s">
        <v>20</v>
      </c>
      <c r="F1934">
        <v>26334</v>
      </c>
      <c r="G1934">
        <v>1933</v>
      </c>
      <c r="H1934">
        <v>40</v>
      </c>
      <c r="I1934" t="str">
        <f t="shared" si="30"/>
        <v>Small</v>
      </c>
      <c r="J1934" t="s">
        <v>4897</v>
      </c>
      <c r="K1934" t="s">
        <v>4898</v>
      </c>
      <c r="L1934" t="s">
        <v>731</v>
      </c>
      <c r="M1934" t="s">
        <v>732</v>
      </c>
      <c r="N1934" t="s">
        <v>734</v>
      </c>
      <c r="O1934" t="s">
        <v>734</v>
      </c>
      <c r="P1934">
        <v>209.69900000000001</v>
      </c>
      <c r="Q1934">
        <v>3704000</v>
      </c>
      <c r="R1934" t="s">
        <v>151</v>
      </c>
      <c r="S1934">
        <v>1</v>
      </c>
    </row>
    <row r="1935" spans="1:19" x14ac:dyDescent="0.3">
      <c r="A1935">
        <v>1934</v>
      </c>
      <c r="B1935" t="s">
        <v>19</v>
      </c>
      <c r="C1935" t="s">
        <v>19</v>
      </c>
      <c r="D1935">
        <v>1934</v>
      </c>
      <c r="E1935" t="s">
        <v>20</v>
      </c>
      <c r="F1935">
        <v>22058</v>
      </c>
      <c r="G1935">
        <v>1934</v>
      </c>
      <c r="H1935">
        <v>439</v>
      </c>
      <c r="I1935" t="str">
        <f t="shared" si="30"/>
        <v>Large</v>
      </c>
      <c r="J1935" t="s">
        <v>4899</v>
      </c>
      <c r="K1935" t="s">
        <v>4900</v>
      </c>
      <c r="L1935" t="s">
        <v>23</v>
      </c>
      <c r="M1935" t="s">
        <v>24</v>
      </c>
      <c r="N1935" t="s">
        <v>4193</v>
      </c>
      <c r="O1935" t="s">
        <v>4194</v>
      </c>
      <c r="P1935">
        <v>209.6695</v>
      </c>
      <c r="Q1935">
        <v>59714870</v>
      </c>
      <c r="R1935" t="s">
        <v>467</v>
      </c>
      <c r="S1935">
        <v>3</v>
      </c>
    </row>
    <row r="1936" spans="1:19" x14ac:dyDescent="0.3">
      <c r="A1936">
        <v>1935</v>
      </c>
      <c r="B1936" t="s">
        <v>19</v>
      </c>
      <c r="C1936" t="s">
        <v>19</v>
      </c>
      <c r="D1936">
        <v>1935</v>
      </c>
      <c r="E1936" t="s">
        <v>20</v>
      </c>
      <c r="F1936">
        <v>23837</v>
      </c>
      <c r="G1936">
        <v>1935</v>
      </c>
      <c r="H1936">
        <v>26</v>
      </c>
      <c r="I1936" t="str">
        <f t="shared" si="30"/>
        <v>Small</v>
      </c>
      <c r="J1936" t="s">
        <v>4901</v>
      </c>
      <c r="K1936" t="s">
        <v>4902</v>
      </c>
      <c r="L1936" t="s">
        <v>577</v>
      </c>
      <c r="M1936" t="s">
        <v>578</v>
      </c>
      <c r="N1936" t="s">
        <v>579</v>
      </c>
      <c r="O1936" t="s">
        <v>580</v>
      </c>
      <c r="P1936">
        <v>209.41120000000001</v>
      </c>
      <c r="Q1936">
        <v>16397923</v>
      </c>
      <c r="R1936" t="s">
        <v>30</v>
      </c>
      <c r="S1936">
        <v>2</v>
      </c>
    </row>
    <row r="1937" spans="1:19" x14ac:dyDescent="0.3">
      <c r="A1937">
        <v>1936</v>
      </c>
      <c r="B1937" t="s">
        <v>19</v>
      </c>
      <c r="C1937" t="s">
        <v>19</v>
      </c>
      <c r="D1937">
        <v>1936</v>
      </c>
      <c r="E1937" t="s">
        <v>20</v>
      </c>
      <c r="F1937">
        <v>2627</v>
      </c>
      <c r="G1937">
        <v>1936</v>
      </c>
      <c r="H1937">
        <v>25</v>
      </c>
      <c r="I1937" t="str">
        <f t="shared" si="30"/>
        <v>Small</v>
      </c>
      <c r="J1937" t="s">
        <v>4903</v>
      </c>
      <c r="K1937" t="s">
        <v>4904</v>
      </c>
      <c r="L1937" t="s">
        <v>943</v>
      </c>
      <c r="M1937" t="s">
        <v>944</v>
      </c>
      <c r="N1937" t="s">
        <v>4905</v>
      </c>
      <c r="O1937" t="s">
        <v>1390</v>
      </c>
      <c r="P1937">
        <v>209.4101</v>
      </c>
      <c r="Q1937">
        <v>7006951</v>
      </c>
      <c r="R1937" t="s">
        <v>37</v>
      </c>
      <c r="S1937">
        <v>6</v>
      </c>
    </row>
    <row r="1938" spans="1:19" x14ac:dyDescent="0.3">
      <c r="A1938">
        <v>1937</v>
      </c>
      <c r="B1938" t="s">
        <v>19</v>
      </c>
      <c r="C1938" t="s">
        <v>19</v>
      </c>
      <c r="D1938">
        <v>1937</v>
      </c>
      <c r="E1938" t="s">
        <v>20</v>
      </c>
      <c r="F1938">
        <v>21180</v>
      </c>
      <c r="G1938">
        <v>1937</v>
      </c>
      <c r="H1938">
        <v>23</v>
      </c>
      <c r="I1938" t="str">
        <f t="shared" si="30"/>
        <v>Small</v>
      </c>
      <c r="J1938" t="s">
        <v>4906</v>
      </c>
      <c r="K1938" t="s">
        <v>4907</v>
      </c>
      <c r="L1938" t="s">
        <v>131</v>
      </c>
      <c r="M1938" t="s">
        <v>132</v>
      </c>
      <c r="N1938" t="s">
        <v>4668</v>
      </c>
      <c r="O1938" t="s">
        <v>143</v>
      </c>
      <c r="P1938">
        <v>209.37780000000001</v>
      </c>
      <c r="Q1938">
        <v>8289060</v>
      </c>
      <c r="R1938" t="s">
        <v>262</v>
      </c>
      <c r="S1938">
        <v>3</v>
      </c>
    </row>
    <row r="1939" spans="1:19" x14ac:dyDescent="0.3">
      <c r="A1939">
        <v>1938</v>
      </c>
      <c r="B1939" t="s">
        <v>19</v>
      </c>
      <c r="C1939" t="s">
        <v>19</v>
      </c>
      <c r="D1939">
        <v>1938</v>
      </c>
      <c r="E1939" t="s">
        <v>20</v>
      </c>
      <c r="F1939">
        <v>7685</v>
      </c>
      <c r="G1939">
        <v>1938</v>
      </c>
      <c r="H1939">
        <v>403</v>
      </c>
      <c r="I1939" t="str">
        <f t="shared" si="30"/>
        <v>Large</v>
      </c>
      <c r="J1939" t="s">
        <v>4908</v>
      </c>
      <c r="K1939" t="s">
        <v>4909</v>
      </c>
      <c r="L1939" t="s">
        <v>230</v>
      </c>
      <c r="M1939" t="s">
        <v>231</v>
      </c>
      <c r="N1939" t="s">
        <v>956</v>
      </c>
      <c r="O1939" t="s">
        <v>957</v>
      </c>
      <c r="P1939">
        <v>209.2508</v>
      </c>
      <c r="Q1939">
        <v>74381000</v>
      </c>
      <c r="R1939" t="s">
        <v>121</v>
      </c>
      <c r="S1939">
        <v>4</v>
      </c>
    </row>
    <row r="1940" spans="1:19" x14ac:dyDescent="0.3">
      <c r="A1940">
        <v>1939</v>
      </c>
      <c r="B1940" t="s">
        <v>19</v>
      </c>
      <c r="C1940" t="s">
        <v>19</v>
      </c>
      <c r="D1940">
        <v>1939</v>
      </c>
      <c r="E1940" t="s">
        <v>20</v>
      </c>
      <c r="F1940">
        <v>26077</v>
      </c>
      <c r="G1940">
        <v>1939</v>
      </c>
      <c r="H1940">
        <v>49</v>
      </c>
      <c r="I1940" t="str">
        <f t="shared" si="30"/>
        <v>Small</v>
      </c>
      <c r="J1940" t="s">
        <v>4910</v>
      </c>
      <c r="K1940" t="s">
        <v>4911</v>
      </c>
      <c r="L1940" t="s">
        <v>170</v>
      </c>
      <c r="M1940" t="s">
        <v>171</v>
      </c>
      <c r="N1940" t="s">
        <v>380</v>
      </c>
      <c r="O1940" t="s">
        <v>381</v>
      </c>
      <c r="P1940">
        <v>209.2122</v>
      </c>
      <c r="Q1940">
        <v>39083796</v>
      </c>
      <c r="R1940" t="s">
        <v>274</v>
      </c>
      <c r="S1940">
        <v>1</v>
      </c>
    </row>
    <row r="1941" spans="1:19" x14ac:dyDescent="0.3">
      <c r="A1941">
        <v>1940</v>
      </c>
      <c r="B1941" t="s">
        <v>19</v>
      </c>
      <c r="C1941" t="s">
        <v>19</v>
      </c>
      <c r="D1941">
        <v>1940</v>
      </c>
      <c r="E1941" t="s">
        <v>20</v>
      </c>
      <c r="F1941">
        <v>25873</v>
      </c>
      <c r="G1941">
        <v>1940</v>
      </c>
      <c r="H1941">
        <v>21</v>
      </c>
      <c r="I1941" t="str">
        <f t="shared" si="30"/>
        <v>Small</v>
      </c>
      <c r="J1941" t="s">
        <v>4912</v>
      </c>
      <c r="K1941" t="s">
        <v>4913</v>
      </c>
      <c r="L1941" t="s">
        <v>77</v>
      </c>
      <c r="M1941" t="s">
        <v>78</v>
      </c>
      <c r="N1941" t="s">
        <v>4914</v>
      </c>
      <c r="O1941" t="s">
        <v>472</v>
      </c>
      <c r="P1941">
        <v>208.9956</v>
      </c>
      <c r="Q1941">
        <v>4809974</v>
      </c>
      <c r="R1941" t="s">
        <v>121</v>
      </c>
      <c r="S1941">
        <v>1</v>
      </c>
    </row>
    <row r="1942" spans="1:19" x14ac:dyDescent="0.3">
      <c r="A1942">
        <v>1941</v>
      </c>
      <c r="B1942" t="s">
        <v>19</v>
      </c>
      <c r="C1942" t="s">
        <v>19</v>
      </c>
      <c r="D1942">
        <v>1941</v>
      </c>
      <c r="E1942" t="s">
        <v>20</v>
      </c>
      <c r="F1942">
        <v>22055</v>
      </c>
      <c r="G1942">
        <v>1941</v>
      </c>
      <c r="H1942">
        <v>138</v>
      </c>
      <c r="I1942" t="str">
        <f t="shared" si="30"/>
        <v>Medium</v>
      </c>
      <c r="J1942" t="s">
        <v>4915</v>
      </c>
      <c r="K1942" t="s">
        <v>4916</v>
      </c>
      <c r="L1942" t="s">
        <v>731</v>
      </c>
      <c r="M1942" t="s">
        <v>732</v>
      </c>
      <c r="N1942" t="s">
        <v>2589</v>
      </c>
      <c r="O1942" t="s">
        <v>734</v>
      </c>
      <c r="P1942">
        <v>208.90119999999999</v>
      </c>
      <c r="Q1942">
        <v>5232085</v>
      </c>
      <c r="R1942" t="s">
        <v>49</v>
      </c>
      <c r="S1942">
        <v>3</v>
      </c>
    </row>
    <row r="1943" spans="1:19" x14ac:dyDescent="0.3">
      <c r="A1943">
        <v>1942</v>
      </c>
      <c r="B1943" t="s">
        <v>19</v>
      </c>
      <c r="C1943" t="s">
        <v>19</v>
      </c>
      <c r="D1943">
        <v>1942</v>
      </c>
      <c r="E1943" t="s">
        <v>20</v>
      </c>
      <c r="F1943">
        <v>26321</v>
      </c>
      <c r="G1943">
        <v>1942</v>
      </c>
      <c r="H1943">
        <v>38</v>
      </c>
      <c r="I1943" t="str">
        <f t="shared" si="30"/>
        <v>Small</v>
      </c>
      <c r="J1943" t="s">
        <v>4917</v>
      </c>
      <c r="K1943" t="s">
        <v>4918</v>
      </c>
      <c r="L1943" t="s">
        <v>176</v>
      </c>
      <c r="M1943" t="s">
        <v>177</v>
      </c>
      <c r="N1943" t="s">
        <v>4919</v>
      </c>
      <c r="O1943" t="s">
        <v>179</v>
      </c>
      <c r="P1943">
        <v>208.69319999999999</v>
      </c>
      <c r="Q1943">
        <v>23780094</v>
      </c>
      <c r="R1943" t="s">
        <v>262</v>
      </c>
      <c r="S1943">
        <v>1</v>
      </c>
    </row>
    <row r="1944" spans="1:19" x14ac:dyDescent="0.3">
      <c r="A1944">
        <v>1943</v>
      </c>
      <c r="B1944" t="s">
        <v>19</v>
      </c>
      <c r="C1944" t="s">
        <v>19</v>
      </c>
      <c r="D1944">
        <v>1943</v>
      </c>
      <c r="E1944" t="s">
        <v>20</v>
      </c>
      <c r="F1944">
        <v>23594</v>
      </c>
      <c r="G1944">
        <v>1943</v>
      </c>
      <c r="H1944">
        <v>59</v>
      </c>
      <c r="I1944" t="str">
        <f t="shared" si="30"/>
        <v>Medium</v>
      </c>
      <c r="J1944" t="s">
        <v>4920</v>
      </c>
      <c r="K1944" t="s">
        <v>4921</v>
      </c>
      <c r="L1944" t="s">
        <v>77</v>
      </c>
      <c r="M1944" t="s">
        <v>78</v>
      </c>
      <c r="N1944" t="s">
        <v>2208</v>
      </c>
      <c r="O1944" t="s">
        <v>1396</v>
      </c>
      <c r="P1944">
        <v>208.6705</v>
      </c>
      <c r="Q1944">
        <v>17088000</v>
      </c>
      <c r="R1944" t="s">
        <v>61</v>
      </c>
      <c r="S1944">
        <v>2</v>
      </c>
    </row>
    <row r="1945" spans="1:19" x14ac:dyDescent="0.3">
      <c r="A1945">
        <v>1944</v>
      </c>
      <c r="B1945" t="s">
        <v>19</v>
      </c>
      <c r="C1945" t="s">
        <v>19</v>
      </c>
      <c r="D1945">
        <v>1944</v>
      </c>
      <c r="E1945" t="s">
        <v>20</v>
      </c>
      <c r="F1945">
        <v>22041</v>
      </c>
      <c r="G1945">
        <v>1944</v>
      </c>
      <c r="H1945">
        <v>41</v>
      </c>
      <c r="I1945" t="str">
        <f t="shared" si="30"/>
        <v>Small</v>
      </c>
      <c r="J1945" t="s">
        <v>4922</v>
      </c>
      <c r="K1945" t="s">
        <v>4923</v>
      </c>
      <c r="L1945" t="s">
        <v>185</v>
      </c>
      <c r="M1945" t="s">
        <v>186</v>
      </c>
      <c r="N1945" t="s">
        <v>4924</v>
      </c>
      <c r="O1945" t="s">
        <v>179</v>
      </c>
      <c r="P1945">
        <v>208.66970000000001</v>
      </c>
      <c r="Q1945">
        <v>6188003</v>
      </c>
      <c r="R1945" t="s">
        <v>238</v>
      </c>
      <c r="S1945">
        <v>3</v>
      </c>
    </row>
    <row r="1946" spans="1:19" x14ac:dyDescent="0.3">
      <c r="A1946">
        <v>1945</v>
      </c>
      <c r="B1946" t="s">
        <v>19</v>
      </c>
      <c r="C1946" t="s">
        <v>19</v>
      </c>
      <c r="D1946">
        <v>1945</v>
      </c>
      <c r="E1946" t="s">
        <v>20</v>
      </c>
      <c r="F1946">
        <v>26292</v>
      </c>
      <c r="G1946">
        <v>1945</v>
      </c>
      <c r="H1946">
        <v>1</v>
      </c>
      <c r="I1946" t="str">
        <f t="shared" si="30"/>
        <v>Small</v>
      </c>
      <c r="J1946" t="s">
        <v>4925</v>
      </c>
      <c r="K1946" t="s">
        <v>4926</v>
      </c>
      <c r="L1946" t="s">
        <v>943</v>
      </c>
      <c r="M1946" t="s">
        <v>944</v>
      </c>
      <c r="N1946" t="s">
        <v>945</v>
      </c>
      <c r="O1946" t="s">
        <v>946</v>
      </c>
      <c r="P1946">
        <v>208.608</v>
      </c>
      <c r="Q1946">
        <v>2103000</v>
      </c>
      <c r="R1946" t="s">
        <v>449</v>
      </c>
      <c r="S1946">
        <v>1</v>
      </c>
    </row>
    <row r="1947" spans="1:19" x14ac:dyDescent="0.3">
      <c r="A1947">
        <v>1946</v>
      </c>
      <c r="B1947" t="s">
        <v>19</v>
      </c>
      <c r="C1947" t="s">
        <v>19</v>
      </c>
      <c r="D1947">
        <v>1946</v>
      </c>
      <c r="E1947" t="s">
        <v>20</v>
      </c>
      <c r="F1947">
        <v>24136</v>
      </c>
      <c r="G1947">
        <v>1946</v>
      </c>
      <c r="H1947">
        <v>59</v>
      </c>
      <c r="I1947" t="str">
        <f t="shared" si="30"/>
        <v>Medium</v>
      </c>
      <c r="J1947" t="s">
        <v>4927</v>
      </c>
      <c r="K1947" t="s">
        <v>4928</v>
      </c>
      <c r="L1947" t="s">
        <v>23</v>
      </c>
      <c r="M1947" t="s">
        <v>24</v>
      </c>
      <c r="N1947" t="s">
        <v>2667</v>
      </c>
      <c r="O1947" t="s">
        <v>60</v>
      </c>
      <c r="P1947">
        <v>208.4512</v>
      </c>
      <c r="Q1947">
        <v>11961999</v>
      </c>
      <c r="R1947" t="s">
        <v>144</v>
      </c>
      <c r="S1947">
        <v>2</v>
      </c>
    </row>
    <row r="1948" spans="1:19" x14ac:dyDescent="0.3">
      <c r="A1948">
        <v>1947</v>
      </c>
      <c r="B1948" t="s">
        <v>19</v>
      </c>
      <c r="C1948" t="s">
        <v>19</v>
      </c>
      <c r="D1948">
        <v>1947</v>
      </c>
      <c r="E1948" t="s">
        <v>20</v>
      </c>
      <c r="F1948">
        <v>24992</v>
      </c>
      <c r="G1948">
        <v>1947</v>
      </c>
      <c r="H1948">
        <v>27</v>
      </c>
      <c r="I1948" t="str">
        <f t="shared" si="30"/>
        <v>Small</v>
      </c>
      <c r="J1948" t="s">
        <v>4929</v>
      </c>
      <c r="K1948" t="s">
        <v>4930</v>
      </c>
      <c r="L1948" t="s">
        <v>185</v>
      </c>
      <c r="M1948" t="s">
        <v>186</v>
      </c>
      <c r="N1948" t="s">
        <v>185</v>
      </c>
      <c r="O1948" t="s">
        <v>179</v>
      </c>
      <c r="P1948">
        <v>208.3775</v>
      </c>
      <c r="Q1948">
        <v>5662319</v>
      </c>
      <c r="R1948" t="s">
        <v>478</v>
      </c>
      <c r="S1948">
        <v>1</v>
      </c>
    </row>
    <row r="1949" spans="1:19" x14ac:dyDescent="0.3">
      <c r="A1949">
        <v>1948</v>
      </c>
      <c r="B1949" t="s">
        <v>19</v>
      </c>
      <c r="C1949" t="s">
        <v>19</v>
      </c>
      <c r="D1949">
        <v>1948</v>
      </c>
      <c r="E1949" t="s">
        <v>20</v>
      </c>
      <c r="F1949">
        <v>896</v>
      </c>
      <c r="G1949">
        <v>1948</v>
      </c>
      <c r="H1949">
        <v>80</v>
      </c>
      <c r="I1949" t="str">
        <f t="shared" si="30"/>
        <v>Medium</v>
      </c>
      <c r="J1949" t="s">
        <v>4931</v>
      </c>
      <c r="K1949" t="s">
        <v>4932</v>
      </c>
      <c r="L1949" t="s">
        <v>64</v>
      </c>
      <c r="M1949" t="s">
        <v>65</v>
      </c>
      <c r="N1949" t="s">
        <v>4381</v>
      </c>
      <c r="O1949" t="s">
        <v>67</v>
      </c>
      <c r="P1949">
        <v>208.3604</v>
      </c>
      <c r="Q1949">
        <v>6705325</v>
      </c>
      <c r="R1949" t="s">
        <v>42</v>
      </c>
      <c r="S1949">
        <v>4</v>
      </c>
    </row>
    <row r="1950" spans="1:19" x14ac:dyDescent="0.3">
      <c r="A1950">
        <v>1949</v>
      </c>
      <c r="B1950" t="s">
        <v>19</v>
      </c>
      <c r="C1950" t="s">
        <v>19</v>
      </c>
      <c r="D1950">
        <v>1949</v>
      </c>
      <c r="E1950" t="s">
        <v>20</v>
      </c>
      <c r="F1950">
        <v>25083</v>
      </c>
      <c r="G1950">
        <v>1949</v>
      </c>
      <c r="H1950">
        <v>117</v>
      </c>
      <c r="I1950" t="str">
        <f t="shared" si="30"/>
        <v>Medium</v>
      </c>
      <c r="J1950" t="s">
        <v>4933</v>
      </c>
      <c r="K1950" t="s">
        <v>4934</v>
      </c>
      <c r="L1950" t="s">
        <v>1032</v>
      </c>
      <c r="M1950" t="s">
        <v>1033</v>
      </c>
      <c r="N1950" t="s">
        <v>2477</v>
      </c>
      <c r="O1950" t="s">
        <v>1035</v>
      </c>
      <c r="P1950">
        <v>208.1534</v>
      </c>
      <c r="Q1950">
        <v>6975506</v>
      </c>
      <c r="R1950" t="s">
        <v>61</v>
      </c>
      <c r="S1950">
        <v>1</v>
      </c>
    </row>
    <row r="1951" spans="1:19" x14ac:dyDescent="0.3">
      <c r="A1951">
        <v>1950</v>
      </c>
      <c r="B1951" t="s">
        <v>19</v>
      </c>
      <c r="C1951" t="s">
        <v>19</v>
      </c>
      <c r="D1951">
        <v>1950</v>
      </c>
      <c r="E1951" t="s">
        <v>20</v>
      </c>
      <c r="F1951">
        <v>22014</v>
      </c>
      <c r="G1951">
        <v>1950</v>
      </c>
      <c r="H1951">
        <v>278</v>
      </c>
      <c r="I1951" t="str">
        <f t="shared" si="30"/>
        <v>Large</v>
      </c>
      <c r="J1951" t="s">
        <v>4935</v>
      </c>
      <c r="K1951" t="s">
        <v>4935</v>
      </c>
      <c r="L1951" t="s">
        <v>185</v>
      </c>
      <c r="M1951" t="s">
        <v>186</v>
      </c>
      <c r="N1951" t="s">
        <v>4936</v>
      </c>
      <c r="O1951" t="s">
        <v>2593</v>
      </c>
      <c r="P1951">
        <v>208.05869999999999</v>
      </c>
      <c r="Q1951">
        <v>70037502</v>
      </c>
      <c r="R1951" t="s">
        <v>144</v>
      </c>
      <c r="S1951">
        <v>3</v>
      </c>
    </row>
    <row r="1952" spans="1:19" x14ac:dyDescent="0.3">
      <c r="A1952">
        <v>1951</v>
      </c>
      <c r="B1952" t="s">
        <v>19</v>
      </c>
      <c r="C1952" t="s">
        <v>19</v>
      </c>
      <c r="D1952">
        <v>1951</v>
      </c>
      <c r="E1952" t="s">
        <v>20</v>
      </c>
      <c r="F1952">
        <v>21726</v>
      </c>
      <c r="G1952">
        <v>1951</v>
      </c>
      <c r="H1952">
        <v>58</v>
      </c>
      <c r="I1952" t="str">
        <f t="shared" si="30"/>
        <v>Medium</v>
      </c>
      <c r="J1952" t="s">
        <v>4937</v>
      </c>
      <c r="K1952" t="s">
        <v>4938</v>
      </c>
      <c r="L1952" t="s">
        <v>23</v>
      </c>
      <c r="M1952" t="s">
        <v>24</v>
      </c>
      <c r="N1952" t="s">
        <v>277</v>
      </c>
      <c r="O1952" t="s">
        <v>277</v>
      </c>
      <c r="P1952">
        <v>208.0318</v>
      </c>
      <c r="Q1952">
        <v>5216173</v>
      </c>
      <c r="R1952" t="s">
        <v>121</v>
      </c>
      <c r="S1952">
        <v>3</v>
      </c>
    </row>
    <row r="1953" spans="1:19" x14ac:dyDescent="0.3">
      <c r="A1953">
        <v>1952</v>
      </c>
      <c r="B1953" t="s">
        <v>19</v>
      </c>
      <c r="C1953" t="s">
        <v>19</v>
      </c>
      <c r="D1953">
        <v>1952</v>
      </c>
      <c r="E1953" t="s">
        <v>20</v>
      </c>
      <c r="F1953">
        <v>21862</v>
      </c>
      <c r="G1953">
        <v>1952</v>
      </c>
      <c r="H1953">
        <v>85</v>
      </c>
      <c r="I1953" t="str">
        <f t="shared" si="30"/>
        <v>Medium</v>
      </c>
      <c r="J1953" t="s">
        <v>4939</v>
      </c>
      <c r="K1953" t="s">
        <v>4940</v>
      </c>
      <c r="L1953" t="s">
        <v>154</v>
      </c>
      <c r="M1953" t="s">
        <v>155</v>
      </c>
      <c r="N1953" t="s">
        <v>298</v>
      </c>
      <c r="O1953" t="s">
        <v>298</v>
      </c>
      <c r="P1953">
        <v>208.0198</v>
      </c>
      <c r="Q1953">
        <v>8104000</v>
      </c>
      <c r="R1953" t="s">
        <v>449</v>
      </c>
      <c r="S1953">
        <v>3</v>
      </c>
    </row>
    <row r="1954" spans="1:19" x14ac:dyDescent="0.3">
      <c r="A1954">
        <v>1953</v>
      </c>
      <c r="B1954" t="s">
        <v>19</v>
      </c>
      <c r="C1954" t="s">
        <v>19</v>
      </c>
      <c r="D1954">
        <v>1953</v>
      </c>
      <c r="E1954" t="s">
        <v>20</v>
      </c>
      <c r="F1954">
        <v>24808</v>
      </c>
      <c r="G1954">
        <v>1953</v>
      </c>
      <c r="H1954">
        <v>25</v>
      </c>
      <c r="I1954" t="str">
        <f t="shared" si="30"/>
        <v>Small</v>
      </c>
      <c r="J1954" t="s">
        <v>4941</v>
      </c>
      <c r="K1954" t="s">
        <v>4942</v>
      </c>
      <c r="L1954" t="s">
        <v>195</v>
      </c>
      <c r="M1954" t="s">
        <v>196</v>
      </c>
      <c r="N1954" t="s">
        <v>4943</v>
      </c>
      <c r="O1954" t="s">
        <v>410</v>
      </c>
      <c r="P1954">
        <v>207.89599999999999</v>
      </c>
      <c r="Q1954">
        <v>5281501</v>
      </c>
      <c r="R1954" t="s">
        <v>144</v>
      </c>
      <c r="S1954">
        <v>1</v>
      </c>
    </row>
    <row r="1955" spans="1:19" x14ac:dyDescent="0.3">
      <c r="A1955">
        <v>1954</v>
      </c>
      <c r="B1955" t="s">
        <v>19</v>
      </c>
      <c r="C1955" t="s">
        <v>19</v>
      </c>
      <c r="D1955">
        <v>1954</v>
      </c>
      <c r="E1955" t="s">
        <v>20</v>
      </c>
      <c r="F1955">
        <v>1546</v>
      </c>
      <c r="G1955">
        <v>1954</v>
      </c>
      <c r="H1955">
        <v>124</v>
      </c>
      <c r="I1955" t="str">
        <f t="shared" si="30"/>
        <v>Medium</v>
      </c>
      <c r="J1955" t="s">
        <v>4944</v>
      </c>
      <c r="K1955" t="s">
        <v>4945</v>
      </c>
      <c r="L1955" t="s">
        <v>23</v>
      </c>
      <c r="M1955" t="s">
        <v>24</v>
      </c>
      <c r="N1955" t="s">
        <v>277</v>
      </c>
      <c r="O1955" t="s">
        <v>277</v>
      </c>
      <c r="P1955">
        <v>207.65770000000001</v>
      </c>
      <c r="Q1955">
        <v>28712813</v>
      </c>
      <c r="R1955" t="s">
        <v>118</v>
      </c>
      <c r="S1955">
        <v>7</v>
      </c>
    </row>
    <row r="1956" spans="1:19" x14ac:dyDescent="0.3">
      <c r="A1956">
        <v>1955</v>
      </c>
      <c r="B1956" t="s">
        <v>19</v>
      </c>
      <c r="C1956" t="s">
        <v>19</v>
      </c>
      <c r="D1956">
        <v>1955</v>
      </c>
      <c r="E1956" t="s">
        <v>20</v>
      </c>
      <c r="F1956">
        <v>145</v>
      </c>
      <c r="G1956">
        <v>1955</v>
      </c>
      <c r="H1956">
        <v>106</v>
      </c>
      <c r="I1956" t="str">
        <f t="shared" si="30"/>
        <v>Medium</v>
      </c>
      <c r="J1956" t="s">
        <v>4946</v>
      </c>
      <c r="K1956" t="s">
        <v>4947</v>
      </c>
      <c r="L1956" t="s">
        <v>311</v>
      </c>
      <c r="M1956" t="s">
        <v>369</v>
      </c>
      <c r="N1956" t="s">
        <v>370</v>
      </c>
      <c r="O1956" t="s">
        <v>370</v>
      </c>
      <c r="P1956">
        <v>207.64420000000001</v>
      </c>
      <c r="Q1956">
        <v>19957427</v>
      </c>
      <c r="R1956" t="s">
        <v>61</v>
      </c>
      <c r="S1956">
        <v>4</v>
      </c>
    </row>
    <row r="1957" spans="1:19" x14ac:dyDescent="0.3">
      <c r="A1957">
        <v>1956</v>
      </c>
      <c r="B1957" t="s">
        <v>19</v>
      </c>
      <c r="C1957" t="s">
        <v>19</v>
      </c>
      <c r="D1957">
        <v>1956</v>
      </c>
      <c r="E1957" t="s">
        <v>20</v>
      </c>
      <c r="F1957">
        <v>17348</v>
      </c>
      <c r="G1957">
        <v>1956</v>
      </c>
      <c r="H1957">
        <v>425</v>
      </c>
      <c r="I1957" t="str">
        <f t="shared" si="30"/>
        <v>Large</v>
      </c>
      <c r="J1957" t="s">
        <v>4948</v>
      </c>
      <c r="K1957" t="s">
        <v>4949</v>
      </c>
      <c r="L1957" t="s">
        <v>131</v>
      </c>
      <c r="M1957" t="s">
        <v>132</v>
      </c>
      <c r="N1957" t="s">
        <v>133</v>
      </c>
      <c r="O1957" t="s">
        <v>133</v>
      </c>
      <c r="P1957">
        <v>207.51599999999999</v>
      </c>
      <c r="Q1957">
        <v>56872000</v>
      </c>
      <c r="R1957" t="s">
        <v>121</v>
      </c>
      <c r="S1957">
        <v>5</v>
      </c>
    </row>
    <row r="1958" spans="1:19" x14ac:dyDescent="0.3">
      <c r="A1958">
        <v>1957</v>
      </c>
      <c r="B1958" t="s">
        <v>19</v>
      </c>
      <c r="C1958" t="s">
        <v>19</v>
      </c>
      <c r="D1958">
        <v>1957</v>
      </c>
      <c r="E1958" t="s">
        <v>20</v>
      </c>
      <c r="F1958">
        <v>17811</v>
      </c>
      <c r="G1958">
        <v>1957</v>
      </c>
      <c r="H1958">
        <v>29</v>
      </c>
      <c r="I1958" t="str">
        <f t="shared" si="30"/>
        <v>Small</v>
      </c>
      <c r="J1958" t="s">
        <v>4950</v>
      </c>
      <c r="K1958" t="s">
        <v>4951</v>
      </c>
      <c r="L1958" t="s">
        <v>23</v>
      </c>
      <c r="M1958" t="s">
        <v>24</v>
      </c>
      <c r="N1958" t="s">
        <v>4952</v>
      </c>
      <c r="O1958" t="s">
        <v>26</v>
      </c>
      <c r="P1958">
        <v>207.36529999999999</v>
      </c>
      <c r="Q1958">
        <v>22927724</v>
      </c>
      <c r="R1958" t="s">
        <v>49</v>
      </c>
      <c r="S1958">
        <v>5</v>
      </c>
    </row>
    <row r="1959" spans="1:19" x14ac:dyDescent="0.3">
      <c r="A1959">
        <v>1958</v>
      </c>
      <c r="B1959" t="s">
        <v>19</v>
      </c>
      <c r="C1959" t="s">
        <v>19</v>
      </c>
      <c r="D1959">
        <v>1958</v>
      </c>
      <c r="E1959" t="s">
        <v>20</v>
      </c>
      <c r="F1959">
        <v>26371</v>
      </c>
      <c r="G1959">
        <v>1958</v>
      </c>
      <c r="H1959">
        <v>202</v>
      </c>
      <c r="I1959" t="str">
        <f t="shared" si="30"/>
        <v>Large</v>
      </c>
      <c r="J1959" t="s">
        <v>4953</v>
      </c>
      <c r="K1959" t="s">
        <v>4954</v>
      </c>
      <c r="L1959" t="s">
        <v>210</v>
      </c>
      <c r="M1959" t="s">
        <v>211</v>
      </c>
      <c r="N1959" t="s">
        <v>4955</v>
      </c>
      <c r="O1959" t="s">
        <v>481</v>
      </c>
      <c r="P1959">
        <v>207.31020000000001</v>
      </c>
      <c r="Q1959">
        <v>3658875</v>
      </c>
      <c r="R1959" t="s">
        <v>449</v>
      </c>
      <c r="S1959">
        <v>1</v>
      </c>
    </row>
    <row r="1960" spans="1:19" x14ac:dyDescent="0.3">
      <c r="A1960">
        <v>1959</v>
      </c>
      <c r="B1960" t="s">
        <v>19</v>
      </c>
      <c r="C1960" t="s">
        <v>19</v>
      </c>
      <c r="D1960">
        <v>1959</v>
      </c>
      <c r="E1960" t="s">
        <v>20</v>
      </c>
      <c r="F1960">
        <v>6402</v>
      </c>
      <c r="G1960">
        <v>1959</v>
      </c>
      <c r="H1960">
        <v>255</v>
      </c>
      <c r="I1960" t="str">
        <f t="shared" si="30"/>
        <v>Large</v>
      </c>
      <c r="J1960" t="s">
        <v>4956</v>
      </c>
      <c r="K1960" t="s">
        <v>4957</v>
      </c>
      <c r="L1960" t="s">
        <v>195</v>
      </c>
      <c r="M1960" t="s">
        <v>196</v>
      </c>
      <c r="N1960" t="s">
        <v>4958</v>
      </c>
      <c r="O1960" t="s">
        <v>259</v>
      </c>
      <c r="P1960">
        <v>207.20240000000001</v>
      </c>
      <c r="Q1960">
        <v>52470907</v>
      </c>
      <c r="R1960" t="s">
        <v>274</v>
      </c>
      <c r="S1960">
        <v>3</v>
      </c>
    </row>
    <row r="1961" spans="1:19" x14ac:dyDescent="0.3">
      <c r="A1961">
        <v>1960</v>
      </c>
      <c r="B1961" t="s">
        <v>19</v>
      </c>
      <c r="C1961" t="s">
        <v>19</v>
      </c>
      <c r="D1961">
        <v>1960</v>
      </c>
      <c r="E1961" t="s">
        <v>20</v>
      </c>
      <c r="F1961">
        <v>21755</v>
      </c>
      <c r="G1961">
        <v>1960</v>
      </c>
      <c r="H1961">
        <v>121</v>
      </c>
      <c r="I1961" t="str">
        <f t="shared" si="30"/>
        <v>Medium</v>
      </c>
      <c r="J1961" t="s">
        <v>4959</v>
      </c>
      <c r="K1961" t="s">
        <v>4960</v>
      </c>
      <c r="L1961" t="s">
        <v>943</v>
      </c>
      <c r="M1961" t="s">
        <v>944</v>
      </c>
      <c r="N1961" t="s">
        <v>946</v>
      </c>
      <c r="O1961" t="s">
        <v>946</v>
      </c>
      <c r="P1961">
        <v>207.17150000000001</v>
      </c>
      <c r="Q1961">
        <v>18651225</v>
      </c>
      <c r="R1961" t="s">
        <v>42</v>
      </c>
      <c r="S1961">
        <v>3</v>
      </c>
    </row>
    <row r="1962" spans="1:19" x14ac:dyDescent="0.3">
      <c r="A1962">
        <v>1961</v>
      </c>
      <c r="B1962" t="s">
        <v>19</v>
      </c>
      <c r="C1962" t="s">
        <v>19</v>
      </c>
      <c r="D1962">
        <v>1961</v>
      </c>
      <c r="E1962" t="s">
        <v>20</v>
      </c>
      <c r="F1962">
        <v>26457</v>
      </c>
      <c r="G1962">
        <v>1961</v>
      </c>
      <c r="H1962">
        <v>183</v>
      </c>
      <c r="I1962" t="str">
        <f t="shared" si="30"/>
        <v>Medium</v>
      </c>
      <c r="J1962" t="s">
        <v>4961</v>
      </c>
      <c r="K1962" t="s">
        <v>4962</v>
      </c>
      <c r="L1962" t="s">
        <v>23</v>
      </c>
      <c r="M1962" t="s">
        <v>24</v>
      </c>
      <c r="N1962" t="s">
        <v>60</v>
      </c>
      <c r="O1962" t="s">
        <v>60</v>
      </c>
      <c r="P1962">
        <v>207.11449999999999</v>
      </c>
      <c r="Q1962">
        <v>12748677</v>
      </c>
      <c r="R1962" t="s">
        <v>42</v>
      </c>
      <c r="S1962">
        <v>1</v>
      </c>
    </row>
    <row r="1963" spans="1:19" x14ac:dyDescent="0.3">
      <c r="A1963">
        <v>1962</v>
      </c>
      <c r="B1963" t="s">
        <v>19</v>
      </c>
      <c r="C1963" t="s">
        <v>19</v>
      </c>
      <c r="D1963">
        <v>1962</v>
      </c>
      <c r="E1963" t="s">
        <v>20</v>
      </c>
      <c r="F1963">
        <v>4946</v>
      </c>
      <c r="G1963">
        <v>1962</v>
      </c>
      <c r="H1963">
        <v>348</v>
      </c>
      <c r="I1963" t="str">
        <f t="shared" si="30"/>
        <v>Large</v>
      </c>
      <c r="J1963" t="s">
        <v>4963</v>
      </c>
      <c r="K1963" t="s">
        <v>4964</v>
      </c>
      <c r="L1963" t="s">
        <v>164</v>
      </c>
      <c r="M1963" t="s">
        <v>165</v>
      </c>
      <c r="N1963" t="s">
        <v>166</v>
      </c>
      <c r="O1963" t="s">
        <v>167</v>
      </c>
      <c r="P1963">
        <v>207.0532</v>
      </c>
      <c r="Q1963">
        <v>33439963</v>
      </c>
      <c r="R1963" t="s">
        <v>144</v>
      </c>
      <c r="S1963">
        <v>3</v>
      </c>
    </row>
    <row r="1964" spans="1:19" x14ac:dyDescent="0.3">
      <c r="A1964">
        <v>1963</v>
      </c>
      <c r="B1964" t="s">
        <v>19</v>
      </c>
      <c r="C1964" t="s">
        <v>19</v>
      </c>
      <c r="D1964">
        <v>1963</v>
      </c>
      <c r="E1964" t="s">
        <v>20</v>
      </c>
      <c r="F1964">
        <v>25911</v>
      </c>
      <c r="G1964">
        <v>1963</v>
      </c>
      <c r="H1964">
        <v>95</v>
      </c>
      <c r="I1964" t="str">
        <f t="shared" si="30"/>
        <v>Medium</v>
      </c>
      <c r="J1964" t="s">
        <v>4965</v>
      </c>
      <c r="K1964" t="s">
        <v>4966</v>
      </c>
      <c r="L1964" t="s">
        <v>185</v>
      </c>
      <c r="M1964" t="s">
        <v>186</v>
      </c>
      <c r="N1964" t="s">
        <v>185</v>
      </c>
      <c r="O1964" t="s">
        <v>179</v>
      </c>
      <c r="P1964">
        <v>207.0479</v>
      </c>
      <c r="Q1964">
        <v>10135580</v>
      </c>
      <c r="R1964" t="s">
        <v>144</v>
      </c>
      <c r="S1964">
        <v>1</v>
      </c>
    </row>
    <row r="1965" spans="1:19" x14ac:dyDescent="0.3">
      <c r="A1965">
        <v>1964</v>
      </c>
      <c r="B1965" t="s">
        <v>19</v>
      </c>
      <c r="C1965" t="s">
        <v>19</v>
      </c>
      <c r="D1965">
        <v>1964</v>
      </c>
      <c r="E1965" t="s">
        <v>20</v>
      </c>
      <c r="F1965">
        <v>13531</v>
      </c>
      <c r="G1965">
        <v>1964</v>
      </c>
      <c r="H1965">
        <v>63</v>
      </c>
      <c r="I1965" t="str">
        <f t="shared" si="30"/>
        <v>Medium</v>
      </c>
      <c r="J1965" t="s">
        <v>4967</v>
      </c>
      <c r="K1965" t="s">
        <v>4968</v>
      </c>
      <c r="L1965" t="s">
        <v>185</v>
      </c>
      <c r="M1965" t="s">
        <v>186</v>
      </c>
      <c r="N1965" t="s">
        <v>818</v>
      </c>
      <c r="O1965" t="s">
        <v>819</v>
      </c>
      <c r="P1965">
        <v>207.00149999999999</v>
      </c>
      <c r="Q1965">
        <v>16212284</v>
      </c>
      <c r="R1965" t="s">
        <v>274</v>
      </c>
      <c r="S1965">
        <v>2</v>
      </c>
    </row>
    <row r="1966" spans="1:19" x14ac:dyDescent="0.3">
      <c r="A1966">
        <v>1965</v>
      </c>
      <c r="B1966" t="s">
        <v>19</v>
      </c>
      <c r="C1966" t="s">
        <v>19</v>
      </c>
      <c r="D1966">
        <v>1965</v>
      </c>
      <c r="E1966" t="s">
        <v>20</v>
      </c>
      <c r="F1966">
        <v>24819</v>
      </c>
      <c r="G1966">
        <v>1965</v>
      </c>
      <c r="H1966">
        <v>80</v>
      </c>
      <c r="I1966" t="str">
        <f t="shared" si="30"/>
        <v>Medium</v>
      </c>
      <c r="J1966" t="s">
        <v>4969</v>
      </c>
      <c r="K1966" t="s">
        <v>4970</v>
      </c>
      <c r="L1966" t="s">
        <v>33</v>
      </c>
      <c r="M1966" t="s">
        <v>34</v>
      </c>
      <c r="N1966" t="s">
        <v>463</v>
      </c>
      <c r="O1966" t="s">
        <v>36</v>
      </c>
      <c r="P1966">
        <v>206.97669999999999</v>
      </c>
      <c r="Q1966">
        <v>10560000</v>
      </c>
      <c r="R1966" t="s">
        <v>118</v>
      </c>
      <c r="S1966">
        <v>1</v>
      </c>
    </row>
    <row r="1967" spans="1:19" x14ac:dyDescent="0.3">
      <c r="A1967">
        <v>1966</v>
      </c>
      <c r="B1967" t="s">
        <v>19</v>
      </c>
      <c r="C1967" t="s">
        <v>19</v>
      </c>
      <c r="D1967">
        <v>1966</v>
      </c>
      <c r="E1967" t="s">
        <v>20</v>
      </c>
      <c r="F1967">
        <v>21504</v>
      </c>
      <c r="G1967">
        <v>1966</v>
      </c>
      <c r="H1967">
        <v>168</v>
      </c>
      <c r="I1967" t="str">
        <f t="shared" si="30"/>
        <v>Medium</v>
      </c>
      <c r="J1967" t="s">
        <v>4971</v>
      </c>
      <c r="K1967" t="s">
        <v>4972</v>
      </c>
      <c r="L1967" t="s">
        <v>215</v>
      </c>
      <c r="M1967" t="s">
        <v>216</v>
      </c>
      <c r="N1967" t="s">
        <v>4973</v>
      </c>
      <c r="O1967" t="s">
        <v>4974</v>
      </c>
      <c r="P1967">
        <v>206.89099999999999</v>
      </c>
      <c r="Q1967">
        <v>12183573</v>
      </c>
      <c r="R1967" t="s">
        <v>61</v>
      </c>
      <c r="S1967">
        <v>3</v>
      </c>
    </row>
    <row r="1968" spans="1:19" x14ac:dyDescent="0.3">
      <c r="A1968">
        <v>1967</v>
      </c>
      <c r="B1968" t="s">
        <v>19</v>
      </c>
      <c r="C1968" t="s">
        <v>19</v>
      </c>
      <c r="D1968">
        <v>1967</v>
      </c>
      <c r="E1968" t="s">
        <v>20</v>
      </c>
      <c r="F1968">
        <v>21801</v>
      </c>
      <c r="G1968">
        <v>1967</v>
      </c>
      <c r="H1968">
        <v>54</v>
      </c>
      <c r="I1968" t="str">
        <f t="shared" si="30"/>
        <v>Medium</v>
      </c>
      <c r="J1968" t="s">
        <v>4975</v>
      </c>
      <c r="K1968" t="s">
        <v>4976</v>
      </c>
      <c r="L1968" t="s">
        <v>185</v>
      </c>
      <c r="M1968" t="s">
        <v>186</v>
      </c>
      <c r="N1968" t="s">
        <v>185</v>
      </c>
      <c r="O1968" t="s">
        <v>179</v>
      </c>
      <c r="P1968">
        <v>206.8862</v>
      </c>
      <c r="Q1968">
        <v>4223193</v>
      </c>
      <c r="R1968" t="s">
        <v>42</v>
      </c>
      <c r="S1968">
        <v>2</v>
      </c>
    </row>
    <row r="1969" spans="1:19" x14ac:dyDescent="0.3">
      <c r="A1969">
        <v>1968</v>
      </c>
      <c r="B1969" t="s">
        <v>19</v>
      </c>
      <c r="C1969" t="s">
        <v>19</v>
      </c>
      <c r="D1969">
        <v>1968</v>
      </c>
      <c r="E1969" t="s">
        <v>20</v>
      </c>
      <c r="F1969">
        <v>23092</v>
      </c>
      <c r="G1969">
        <v>1968</v>
      </c>
      <c r="H1969">
        <v>27</v>
      </c>
      <c r="I1969" t="str">
        <f t="shared" si="30"/>
        <v>Small</v>
      </c>
      <c r="J1969" t="s">
        <v>4977</v>
      </c>
      <c r="K1969" t="s">
        <v>4978</v>
      </c>
      <c r="L1969" t="s">
        <v>246</v>
      </c>
      <c r="M1969" t="s">
        <v>247</v>
      </c>
      <c r="N1969" t="s">
        <v>591</v>
      </c>
      <c r="O1969" t="s">
        <v>580</v>
      </c>
      <c r="P1969">
        <v>206.8022</v>
      </c>
      <c r="Q1969">
        <v>20779141</v>
      </c>
      <c r="R1969" t="s">
        <v>467</v>
      </c>
      <c r="S1969">
        <v>2</v>
      </c>
    </row>
    <row r="1970" spans="1:19" x14ac:dyDescent="0.3">
      <c r="A1970">
        <v>1969</v>
      </c>
      <c r="B1970" t="s">
        <v>19</v>
      </c>
      <c r="C1970" t="s">
        <v>19</v>
      </c>
      <c r="D1970">
        <v>1969</v>
      </c>
      <c r="E1970" t="s">
        <v>20</v>
      </c>
      <c r="F1970">
        <v>25715</v>
      </c>
      <c r="G1970">
        <v>1969</v>
      </c>
      <c r="H1970">
        <v>450</v>
      </c>
      <c r="I1970" t="str">
        <f t="shared" si="30"/>
        <v>Large</v>
      </c>
      <c r="J1970" t="s">
        <v>4979</v>
      </c>
      <c r="K1970" t="s">
        <v>4980</v>
      </c>
      <c r="L1970" t="s">
        <v>176</v>
      </c>
      <c r="M1970" t="s">
        <v>177</v>
      </c>
      <c r="N1970" t="s">
        <v>1829</v>
      </c>
      <c r="O1970" t="s">
        <v>179</v>
      </c>
      <c r="P1970">
        <v>206.7002</v>
      </c>
      <c r="Q1970">
        <v>14007000</v>
      </c>
      <c r="R1970" t="s">
        <v>274</v>
      </c>
      <c r="S1970">
        <v>1</v>
      </c>
    </row>
    <row r="1971" spans="1:19" x14ac:dyDescent="0.3">
      <c r="A1971">
        <v>1970</v>
      </c>
      <c r="B1971" t="s">
        <v>19</v>
      </c>
      <c r="C1971" t="s">
        <v>19</v>
      </c>
      <c r="D1971">
        <v>1970</v>
      </c>
      <c r="E1971" t="s">
        <v>20</v>
      </c>
      <c r="F1971">
        <v>23524</v>
      </c>
      <c r="G1971">
        <v>1970</v>
      </c>
      <c r="H1971">
        <v>20</v>
      </c>
      <c r="I1971" t="str">
        <f t="shared" si="30"/>
        <v>Small</v>
      </c>
      <c r="J1971" t="s">
        <v>4981</v>
      </c>
      <c r="K1971" t="s">
        <v>4982</v>
      </c>
      <c r="L1971" t="s">
        <v>23</v>
      </c>
      <c r="M1971" t="s">
        <v>24</v>
      </c>
      <c r="N1971" t="s">
        <v>277</v>
      </c>
      <c r="O1971" t="s">
        <v>277</v>
      </c>
      <c r="P1971">
        <v>206.25620000000001</v>
      </c>
      <c r="Q1971">
        <v>4746944</v>
      </c>
      <c r="R1971" t="s">
        <v>121</v>
      </c>
      <c r="S1971">
        <v>2</v>
      </c>
    </row>
    <row r="1972" spans="1:19" x14ac:dyDescent="0.3">
      <c r="A1972">
        <v>1971</v>
      </c>
      <c r="B1972" t="s">
        <v>19</v>
      </c>
      <c r="C1972" t="s">
        <v>19</v>
      </c>
      <c r="D1972">
        <v>1971</v>
      </c>
      <c r="E1972" t="s">
        <v>20</v>
      </c>
      <c r="F1972">
        <v>19352</v>
      </c>
      <c r="G1972">
        <v>1971</v>
      </c>
      <c r="H1972">
        <v>191</v>
      </c>
      <c r="I1972" t="str">
        <f t="shared" si="30"/>
        <v>Medium</v>
      </c>
      <c r="J1972" t="s">
        <v>4983</v>
      </c>
      <c r="K1972" t="s">
        <v>4984</v>
      </c>
      <c r="L1972" t="s">
        <v>95</v>
      </c>
      <c r="M1972" t="s">
        <v>96</v>
      </c>
      <c r="N1972" t="s">
        <v>2715</v>
      </c>
      <c r="O1972" t="s">
        <v>102</v>
      </c>
      <c r="P1972">
        <v>206.24250000000001</v>
      </c>
      <c r="Q1972">
        <v>33161488</v>
      </c>
      <c r="R1972" t="s">
        <v>49</v>
      </c>
      <c r="S1972">
        <v>4</v>
      </c>
    </row>
    <row r="1973" spans="1:19" x14ac:dyDescent="0.3">
      <c r="A1973">
        <v>1972</v>
      </c>
      <c r="B1973" t="s">
        <v>19</v>
      </c>
      <c r="C1973" t="s">
        <v>19</v>
      </c>
      <c r="D1973">
        <v>1972</v>
      </c>
      <c r="E1973" t="s">
        <v>20</v>
      </c>
      <c r="F1973">
        <v>25702</v>
      </c>
      <c r="G1973">
        <v>1972</v>
      </c>
      <c r="H1973">
        <v>22</v>
      </c>
      <c r="I1973" t="str">
        <f t="shared" si="30"/>
        <v>Small</v>
      </c>
      <c r="J1973" t="s">
        <v>4985</v>
      </c>
      <c r="K1973" t="s">
        <v>4986</v>
      </c>
      <c r="L1973" t="s">
        <v>445</v>
      </c>
      <c r="M1973" t="s">
        <v>446</v>
      </c>
      <c r="N1973" t="s">
        <v>4987</v>
      </c>
      <c r="O1973" t="s">
        <v>4988</v>
      </c>
      <c r="P1973">
        <v>206.2209</v>
      </c>
      <c r="Q1973">
        <v>3946581</v>
      </c>
      <c r="R1973" t="s">
        <v>61</v>
      </c>
      <c r="S1973">
        <v>1</v>
      </c>
    </row>
    <row r="1974" spans="1:19" x14ac:dyDescent="0.3">
      <c r="A1974">
        <v>1973</v>
      </c>
      <c r="B1974" t="s">
        <v>19</v>
      </c>
      <c r="C1974" t="s">
        <v>19</v>
      </c>
      <c r="D1974">
        <v>1973</v>
      </c>
      <c r="E1974" t="s">
        <v>20</v>
      </c>
      <c r="F1974">
        <v>23424</v>
      </c>
      <c r="G1974">
        <v>1973</v>
      </c>
      <c r="H1974">
        <v>17</v>
      </c>
      <c r="I1974" t="str">
        <f t="shared" si="30"/>
        <v>Small</v>
      </c>
      <c r="J1974" t="s">
        <v>4989</v>
      </c>
      <c r="K1974" t="s">
        <v>4990</v>
      </c>
      <c r="L1974" t="s">
        <v>176</v>
      </c>
      <c r="M1974" t="s">
        <v>177</v>
      </c>
      <c r="N1974" t="s">
        <v>4991</v>
      </c>
      <c r="O1974" t="s">
        <v>179</v>
      </c>
      <c r="P1974">
        <v>206.20939999999999</v>
      </c>
      <c r="Q1974">
        <v>4241000</v>
      </c>
      <c r="R1974" t="s">
        <v>42</v>
      </c>
      <c r="S1974">
        <v>2</v>
      </c>
    </row>
    <row r="1975" spans="1:19" x14ac:dyDescent="0.3">
      <c r="A1975">
        <v>1974</v>
      </c>
      <c r="B1975" t="s">
        <v>19</v>
      </c>
      <c r="C1975" t="s">
        <v>19</v>
      </c>
      <c r="D1975">
        <v>1974</v>
      </c>
      <c r="E1975" t="s">
        <v>20</v>
      </c>
      <c r="F1975">
        <v>23838</v>
      </c>
      <c r="G1975">
        <v>1974</v>
      </c>
      <c r="H1975">
        <v>29</v>
      </c>
      <c r="I1975" t="str">
        <f t="shared" si="30"/>
        <v>Small</v>
      </c>
      <c r="J1975" t="s">
        <v>4992</v>
      </c>
      <c r="K1975" t="s">
        <v>4993</v>
      </c>
      <c r="L1975" t="s">
        <v>23</v>
      </c>
      <c r="M1975" t="s">
        <v>24</v>
      </c>
      <c r="N1975" t="s">
        <v>929</v>
      </c>
      <c r="O1975" t="s">
        <v>277</v>
      </c>
      <c r="P1975">
        <v>206.18</v>
      </c>
      <c r="Q1975">
        <v>3474071</v>
      </c>
      <c r="R1975" t="s">
        <v>61</v>
      </c>
      <c r="S1975">
        <v>2</v>
      </c>
    </row>
    <row r="1976" spans="1:19" x14ac:dyDescent="0.3">
      <c r="A1976">
        <v>1975</v>
      </c>
      <c r="B1976" t="s">
        <v>19</v>
      </c>
      <c r="C1976" t="s">
        <v>19</v>
      </c>
      <c r="D1976">
        <v>1975</v>
      </c>
      <c r="E1976" t="s">
        <v>20</v>
      </c>
      <c r="F1976">
        <v>25960</v>
      </c>
      <c r="G1976">
        <v>1975</v>
      </c>
      <c r="H1976">
        <v>381</v>
      </c>
      <c r="I1976" t="str">
        <f t="shared" si="30"/>
        <v>Large</v>
      </c>
      <c r="J1976" t="s">
        <v>4994</v>
      </c>
      <c r="K1976" t="s">
        <v>4995</v>
      </c>
      <c r="L1976" t="s">
        <v>131</v>
      </c>
      <c r="M1976" t="s">
        <v>132</v>
      </c>
      <c r="N1976" t="s">
        <v>4996</v>
      </c>
      <c r="O1976" t="s">
        <v>143</v>
      </c>
      <c r="P1976">
        <v>206.0378</v>
      </c>
      <c r="Q1976">
        <v>11176721</v>
      </c>
      <c r="R1976" t="s">
        <v>61</v>
      </c>
      <c r="S1976">
        <v>1</v>
      </c>
    </row>
    <row r="1977" spans="1:19" x14ac:dyDescent="0.3">
      <c r="A1977">
        <v>1976</v>
      </c>
      <c r="B1977" t="s">
        <v>19</v>
      </c>
      <c r="C1977" t="s">
        <v>19</v>
      </c>
      <c r="D1977">
        <v>1976</v>
      </c>
      <c r="E1977" t="s">
        <v>20</v>
      </c>
      <c r="F1977">
        <v>21171</v>
      </c>
      <c r="G1977">
        <v>1976</v>
      </c>
      <c r="H1977">
        <v>28</v>
      </c>
      <c r="I1977" t="str">
        <f t="shared" si="30"/>
        <v>Small</v>
      </c>
      <c r="J1977" t="s">
        <v>4997</v>
      </c>
      <c r="K1977" t="s">
        <v>4998</v>
      </c>
      <c r="L1977" t="s">
        <v>210</v>
      </c>
      <c r="M1977" t="s">
        <v>211</v>
      </c>
      <c r="N1977" t="s">
        <v>2863</v>
      </c>
      <c r="O1977" t="s">
        <v>36</v>
      </c>
      <c r="P1977">
        <v>206.02549999999999</v>
      </c>
      <c r="Q1977">
        <v>8836881</v>
      </c>
      <c r="R1977" t="s">
        <v>118</v>
      </c>
      <c r="S1977">
        <v>3</v>
      </c>
    </row>
    <row r="1978" spans="1:19" x14ac:dyDescent="0.3">
      <c r="A1978">
        <v>1977</v>
      </c>
      <c r="B1978" t="s">
        <v>19</v>
      </c>
      <c r="C1978" t="s">
        <v>19</v>
      </c>
      <c r="D1978">
        <v>1977</v>
      </c>
      <c r="E1978" t="s">
        <v>20</v>
      </c>
      <c r="F1978">
        <v>25341</v>
      </c>
      <c r="G1978">
        <v>1977</v>
      </c>
      <c r="H1978">
        <v>41</v>
      </c>
      <c r="I1978" t="str">
        <f t="shared" si="30"/>
        <v>Small</v>
      </c>
      <c r="J1978" t="s">
        <v>4999</v>
      </c>
      <c r="K1978" t="s">
        <v>5000</v>
      </c>
      <c r="L1978" t="s">
        <v>23</v>
      </c>
      <c r="M1978" t="s">
        <v>24</v>
      </c>
      <c r="N1978" t="s">
        <v>41</v>
      </c>
      <c r="O1978" t="s">
        <v>41</v>
      </c>
      <c r="P1978">
        <v>205.99270000000001</v>
      </c>
      <c r="Q1978">
        <v>7506000</v>
      </c>
      <c r="R1978" t="s">
        <v>56</v>
      </c>
      <c r="S1978">
        <v>1</v>
      </c>
    </row>
    <row r="1979" spans="1:19" x14ac:dyDescent="0.3">
      <c r="A1979">
        <v>1978</v>
      </c>
      <c r="B1979" t="s">
        <v>19</v>
      </c>
      <c r="C1979" t="s">
        <v>19</v>
      </c>
      <c r="D1979">
        <v>1978</v>
      </c>
      <c r="E1979" t="s">
        <v>20</v>
      </c>
      <c r="F1979">
        <v>26519</v>
      </c>
      <c r="G1979">
        <v>1978</v>
      </c>
      <c r="H1979">
        <v>17</v>
      </c>
      <c r="I1979" t="str">
        <f t="shared" si="30"/>
        <v>Small</v>
      </c>
      <c r="J1979" t="s">
        <v>5001</v>
      </c>
      <c r="K1979" t="s">
        <v>5002</v>
      </c>
      <c r="L1979" t="s">
        <v>23</v>
      </c>
      <c r="M1979" t="s">
        <v>24</v>
      </c>
      <c r="N1979" t="s">
        <v>26</v>
      </c>
      <c r="O1979" t="s">
        <v>26</v>
      </c>
      <c r="P1979">
        <v>205.89850000000001</v>
      </c>
      <c r="Q1979">
        <v>4460000</v>
      </c>
      <c r="R1979" t="s">
        <v>128</v>
      </c>
      <c r="S1979">
        <v>1</v>
      </c>
    </row>
    <row r="1980" spans="1:19" x14ac:dyDescent="0.3">
      <c r="A1980">
        <v>1979</v>
      </c>
      <c r="B1980" t="s">
        <v>19</v>
      </c>
      <c r="C1980" t="s">
        <v>19</v>
      </c>
      <c r="D1980">
        <v>1979</v>
      </c>
      <c r="E1980" t="s">
        <v>20</v>
      </c>
      <c r="F1980">
        <v>25199</v>
      </c>
      <c r="G1980">
        <v>1979</v>
      </c>
      <c r="H1980">
        <v>16</v>
      </c>
      <c r="I1980" t="str">
        <f t="shared" si="30"/>
        <v>Small</v>
      </c>
      <c r="J1980" t="s">
        <v>5003</v>
      </c>
      <c r="K1980" t="s">
        <v>5004</v>
      </c>
      <c r="L1980" t="s">
        <v>45</v>
      </c>
      <c r="M1980" t="s">
        <v>46</v>
      </c>
      <c r="N1980" t="s">
        <v>5005</v>
      </c>
      <c r="O1980" t="s">
        <v>48</v>
      </c>
      <c r="P1980">
        <v>205.7174</v>
      </c>
      <c r="Q1980">
        <v>10757221</v>
      </c>
      <c r="R1980" t="s">
        <v>151</v>
      </c>
      <c r="S1980">
        <v>1</v>
      </c>
    </row>
    <row r="1981" spans="1:19" x14ac:dyDescent="0.3">
      <c r="A1981">
        <v>1980</v>
      </c>
      <c r="B1981" t="s">
        <v>19</v>
      </c>
      <c r="C1981" t="s">
        <v>19</v>
      </c>
      <c r="D1981">
        <v>1980</v>
      </c>
      <c r="E1981" t="s">
        <v>20</v>
      </c>
      <c r="F1981">
        <v>21568</v>
      </c>
      <c r="G1981">
        <v>1980</v>
      </c>
      <c r="H1981">
        <v>21</v>
      </c>
      <c r="I1981" t="str">
        <f t="shared" si="30"/>
        <v>Small</v>
      </c>
      <c r="J1981" t="s">
        <v>5006</v>
      </c>
      <c r="K1981" t="s">
        <v>5007</v>
      </c>
      <c r="L1981" t="s">
        <v>530</v>
      </c>
      <c r="M1981" t="s">
        <v>531</v>
      </c>
      <c r="N1981" t="s">
        <v>579</v>
      </c>
      <c r="O1981" t="s">
        <v>5008</v>
      </c>
      <c r="P1981">
        <v>205.71430000000001</v>
      </c>
      <c r="Q1981">
        <v>3210000</v>
      </c>
      <c r="R1981" t="s">
        <v>144</v>
      </c>
      <c r="S1981">
        <v>3</v>
      </c>
    </row>
    <row r="1982" spans="1:19" x14ac:dyDescent="0.3">
      <c r="A1982">
        <v>1981</v>
      </c>
      <c r="B1982" t="s">
        <v>19</v>
      </c>
      <c r="C1982" t="s">
        <v>19</v>
      </c>
      <c r="D1982">
        <v>1981</v>
      </c>
      <c r="E1982" t="s">
        <v>20</v>
      </c>
      <c r="F1982">
        <v>24906</v>
      </c>
      <c r="G1982">
        <v>1981</v>
      </c>
      <c r="H1982">
        <v>8</v>
      </c>
      <c r="I1982" t="str">
        <f t="shared" si="30"/>
        <v>Small</v>
      </c>
      <c r="J1982" t="s">
        <v>5009</v>
      </c>
      <c r="K1982" t="s">
        <v>5010</v>
      </c>
      <c r="L1982" t="s">
        <v>195</v>
      </c>
      <c r="M1982" t="s">
        <v>196</v>
      </c>
      <c r="N1982" t="s">
        <v>5011</v>
      </c>
      <c r="O1982" t="s">
        <v>5012</v>
      </c>
      <c r="P1982">
        <v>205.6738</v>
      </c>
      <c r="Q1982">
        <v>2216795</v>
      </c>
      <c r="R1982" t="s">
        <v>262</v>
      </c>
      <c r="S1982">
        <v>1</v>
      </c>
    </row>
    <row r="1983" spans="1:19" x14ac:dyDescent="0.3">
      <c r="A1983">
        <v>1982</v>
      </c>
      <c r="B1983" t="s">
        <v>19</v>
      </c>
      <c r="C1983" t="s">
        <v>19</v>
      </c>
      <c r="D1983">
        <v>1982</v>
      </c>
      <c r="E1983" t="s">
        <v>20</v>
      </c>
      <c r="F1983">
        <v>25534</v>
      </c>
      <c r="G1983">
        <v>1982</v>
      </c>
      <c r="H1983">
        <v>14</v>
      </c>
      <c r="I1983" t="str">
        <f t="shared" si="30"/>
        <v>Small</v>
      </c>
      <c r="J1983" t="s">
        <v>5013</v>
      </c>
      <c r="K1983" t="s">
        <v>5014</v>
      </c>
      <c r="L1983" t="s">
        <v>23</v>
      </c>
      <c r="M1983" t="s">
        <v>24</v>
      </c>
      <c r="N1983" t="s">
        <v>2275</v>
      </c>
      <c r="O1983" t="s">
        <v>999</v>
      </c>
      <c r="P1983">
        <v>205.52539999999999</v>
      </c>
      <c r="Q1983">
        <v>2003400</v>
      </c>
      <c r="R1983" t="s">
        <v>666</v>
      </c>
      <c r="S1983">
        <v>1</v>
      </c>
    </row>
    <row r="1984" spans="1:19" x14ac:dyDescent="0.3">
      <c r="A1984">
        <v>1983</v>
      </c>
      <c r="B1984" t="s">
        <v>19</v>
      </c>
      <c r="C1984" t="s">
        <v>19</v>
      </c>
      <c r="D1984">
        <v>1983</v>
      </c>
      <c r="E1984" t="s">
        <v>20</v>
      </c>
      <c r="F1984">
        <v>22824</v>
      </c>
      <c r="G1984">
        <v>1983</v>
      </c>
      <c r="H1984">
        <v>800</v>
      </c>
      <c r="I1984" t="str">
        <f t="shared" si="30"/>
        <v>Enterprise</v>
      </c>
      <c r="J1984" t="s">
        <v>5015</v>
      </c>
      <c r="K1984" t="s">
        <v>5016</v>
      </c>
      <c r="L1984" t="s">
        <v>246</v>
      </c>
      <c r="M1984" t="s">
        <v>247</v>
      </c>
      <c r="N1984" t="s">
        <v>808</v>
      </c>
      <c r="O1984" t="s">
        <v>809</v>
      </c>
      <c r="P1984">
        <v>205.43960000000001</v>
      </c>
      <c r="Q1984">
        <v>3644869906</v>
      </c>
      <c r="R1984" t="s">
        <v>61</v>
      </c>
      <c r="S1984">
        <v>2</v>
      </c>
    </row>
    <row r="1985" spans="1:19" x14ac:dyDescent="0.3">
      <c r="A1985">
        <v>1984</v>
      </c>
      <c r="B1985" t="s">
        <v>19</v>
      </c>
      <c r="C1985" t="s">
        <v>19</v>
      </c>
      <c r="D1985">
        <v>1984</v>
      </c>
      <c r="E1985" t="s">
        <v>20</v>
      </c>
      <c r="F1985">
        <v>21579</v>
      </c>
      <c r="G1985">
        <v>1984</v>
      </c>
      <c r="H1985">
        <v>48</v>
      </c>
      <c r="I1985" t="str">
        <f t="shared" si="30"/>
        <v>Small</v>
      </c>
      <c r="J1985" t="s">
        <v>5017</v>
      </c>
      <c r="K1985" t="s">
        <v>5018</v>
      </c>
      <c r="L1985" t="s">
        <v>154</v>
      </c>
      <c r="M1985" t="s">
        <v>155</v>
      </c>
      <c r="N1985" t="s">
        <v>1197</v>
      </c>
      <c r="O1985" t="s">
        <v>298</v>
      </c>
      <c r="P1985">
        <v>205.411</v>
      </c>
      <c r="Q1985">
        <v>13529956</v>
      </c>
      <c r="R1985" t="s">
        <v>61</v>
      </c>
      <c r="S1985">
        <v>3</v>
      </c>
    </row>
    <row r="1986" spans="1:19" x14ac:dyDescent="0.3">
      <c r="A1986">
        <v>1985</v>
      </c>
      <c r="B1986" t="s">
        <v>19</v>
      </c>
      <c r="C1986" t="s">
        <v>19</v>
      </c>
      <c r="D1986">
        <v>1985</v>
      </c>
      <c r="E1986" t="s">
        <v>20</v>
      </c>
      <c r="F1986">
        <v>25375</v>
      </c>
      <c r="G1986">
        <v>1985</v>
      </c>
      <c r="H1986">
        <v>25</v>
      </c>
      <c r="I1986" t="str">
        <f t="shared" si="30"/>
        <v>Small</v>
      </c>
      <c r="J1986" t="s">
        <v>5019</v>
      </c>
      <c r="K1986" t="s">
        <v>5020</v>
      </c>
      <c r="L1986" t="s">
        <v>246</v>
      </c>
      <c r="M1986" t="s">
        <v>247</v>
      </c>
      <c r="N1986" t="s">
        <v>5021</v>
      </c>
      <c r="O1986" t="s">
        <v>600</v>
      </c>
      <c r="P1986">
        <v>205.06110000000001</v>
      </c>
      <c r="Q1986">
        <v>2138960</v>
      </c>
      <c r="R1986" t="s">
        <v>37</v>
      </c>
      <c r="S1986">
        <v>1</v>
      </c>
    </row>
    <row r="1987" spans="1:19" x14ac:dyDescent="0.3">
      <c r="A1987">
        <v>1986</v>
      </c>
      <c r="B1987" t="s">
        <v>19</v>
      </c>
      <c r="C1987" t="s">
        <v>19</v>
      </c>
      <c r="D1987">
        <v>1986</v>
      </c>
      <c r="E1987" t="s">
        <v>20</v>
      </c>
      <c r="F1987">
        <v>22561</v>
      </c>
      <c r="G1987">
        <v>1986</v>
      </c>
      <c r="H1987">
        <v>48</v>
      </c>
      <c r="I1987" t="str">
        <f t="shared" ref="I1987:I2050" si="31">IF(H1987&lt;=50,"Small",IF(H1987&lt;=200,"Medium",IF(H1987&lt;=500,"Large","Enterprise")))</f>
        <v>Small</v>
      </c>
      <c r="J1987" t="s">
        <v>5022</v>
      </c>
      <c r="K1987" t="s">
        <v>5023</v>
      </c>
      <c r="L1987" t="s">
        <v>917</v>
      </c>
      <c r="M1987" t="s">
        <v>918</v>
      </c>
      <c r="N1987" t="s">
        <v>986</v>
      </c>
      <c r="O1987" t="s">
        <v>920</v>
      </c>
      <c r="P1987">
        <v>205.02279999999999</v>
      </c>
      <c r="Q1987">
        <v>5205424</v>
      </c>
      <c r="R1987" t="s">
        <v>121</v>
      </c>
      <c r="S1987">
        <v>3</v>
      </c>
    </row>
    <row r="1988" spans="1:19" x14ac:dyDescent="0.3">
      <c r="A1988">
        <v>1987</v>
      </c>
      <c r="B1988" t="s">
        <v>19</v>
      </c>
      <c r="C1988" t="s">
        <v>19</v>
      </c>
      <c r="D1988">
        <v>1987</v>
      </c>
      <c r="E1988" t="s">
        <v>20</v>
      </c>
      <c r="F1988">
        <v>22080</v>
      </c>
      <c r="G1988">
        <v>1987</v>
      </c>
      <c r="H1988">
        <v>102</v>
      </c>
      <c r="I1988" t="str">
        <f t="shared" si="31"/>
        <v>Medium</v>
      </c>
      <c r="J1988" t="s">
        <v>5024</v>
      </c>
      <c r="K1988" t="s">
        <v>5025</v>
      </c>
      <c r="L1988" t="s">
        <v>23</v>
      </c>
      <c r="M1988" t="s">
        <v>24</v>
      </c>
      <c r="N1988" t="s">
        <v>504</v>
      </c>
      <c r="O1988" t="s">
        <v>26</v>
      </c>
      <c r="P1988">
        <v>204.97149999999999</v>
      </c>
      <c r="Q1988">
        <v>21525447</v>
      </c>
      <c r="R1988" t="s">
        <v>243</v>
      </c>
      <c r="S1988">
        <v>6</v>
      </c>
    </row>
    <row r="1989" spans="1:19" x14ac:dyDescent="0.3">
      <c r="A1989">
        <v>1988</v>
      </c>
      <c r="B1989" t="s">
        <v>19</v>
      </c>
      <c r="C1989" t="s">
        <v>19</v>
      </c>
      <c r="D1989">
        <v>1988</v>
      </c>
      <c r="E1989" t="s">
        <v>20</v>
      </c>
      <c r="F1989">
        <v>22066</v>
      </c>
      <c r="G1989">
        <v>1988</v>
      </c>
      <c r="H1989">
        <v>45</v>
      </c>
      <c r="I1989" t="str">
        <f t="shared" si="31"/>
        <v>Small</v>
      </c>
      <c r="J1989" t="s">
        <v>5026</v>
      </c>
      <c r="K1989" t="s">
        <v>5027</v>
      </c>
      <c r="L1989" t="s">
        <v>77</v>
      </c>
      <c r="M1989" t="s">
        <v>78</v>
      </c>
      <c r="N1989" t="s">
        <v>472</v>
      </c>
      <c r="O1989" t="s">
        <v>472</v>
      </c>
      <c r="P1989">
        <v>204.97069999999999</v>
      </c>
      <c r="Q1989">
        <v>4105946</v>
      </c>
      <c r="R1989" t="s">
        <v>42</v>
      </c>
      <c r="S1989">
        <v>3</v>
      </c>
    </row>
    <row r="1990" spans="1:19" x14ac:dyDescent="0.3">
      <c r="A1990">
        <v>1989</v>
      </c>
      <c r="B1990" t="s">
        <v>19</v>
      </c>
      <c r="C1990" t="s">
        <v>19</v>
      </c>
      <c r="D1990">
        <v>1989</v>
      </c>
      <c r="E1990" t="s">
        <v>20</v>
      </c>
      <c r="F1990">
        <v>20351</v>
      </c>
      <c r="G1990">
        <v>1989</v>
      </c>
      <c r="H1990">
        <v>45</v>
      </c>
      <c r="I1990" t="str">
        <f t="shared" si="31"/>
        <v>Small</v>
      </c>
      <c r="J1990" t="s">
        <v>5028</v>
      </c>
      <c r="K1990" t="s">
        <v>5029</v>
      </c>
      <c r="L1990" t="s">
        <v>77</v>
      </c>
      <c r="M1990" t="s">
        <v>78</v>
      </c>
      <c r="N1990" t="s">
        <v>3694</v>
      </c>
      <c r="O1990" t="s">
        <v>3695</v>
      </c>
      <c r="P1990">
        <v>204.8254</v>
      </c>
      <c r="Q1990">
        <v>27336036</v>
      </c>
      <c r="R1990" t="s">
        <v>262</v>
      </c>
      <c r="S1990">
        <v>4</v>
      </c>
    </row>
    <row r="1991" spans="1:19" x14ac:dyDescent="0.3">
      <c r="A1991">
        <v>1990</v>
      </c>
      <c r="B1991" t="s">
        <v>19</v>
      </c>
      <c r="C1991" t="s">
        <v>19</v>
      </c>
      <c r="D1991">
        <v>1990</v>
      </c>
      <c r="E1991" t="s">
        <v>20</v>
      </c>
      <c r="F1991">
        <v>26604</v>
      </c>
      <c r="G1991">
        <v>1990</v>
      </c>
      <c r="H1991">
        <v>40</v>
      </c>
      <c r="I1991" t="str">
        <f t="shared" si="31"/>
        <v>Small</v>
      </c>
      <c r="J1991" t="s">
        <v>5030</v>
      </c>
      <c r="K1991" t="s">
        <v>5031</v>
      </c>
      <c r="L1991" t="s">
        <v>23</v>
      </c>
      <c r="M1991" t="s">
        <v>24</v>
      </c>
      <c r="N1991" t="s">
        <v>439</v>
      </c>
      <c r="O1991" t="s">
        <v>41</v>
      </c>
      <c r="P1991">
        <v>204.79230000000001</v>
      </c>
      <c r="Q1991">
        <v>5825493</v>
      </c>
      <c r="R1991" t="s">
        <v>238</v>
      </c>
      <c r="S1991">
        <v>1</v>
      </c>
    </row>
    <row r="1992" spans="1:19" x14ac:dyDescent="0.3">
      <c r="A1992">
        <v>1991</v>
      </c>
      <c r="B1992" t="s">
        <v>19</v>
      </c>
      <c r="C1992" t="s">
        <v>19</v>
      </c>
      <c r="D1992">
        <v>1991</v>
      </c>
      <c r="E1992" t="s">
        <v>20</v>
      </c>
      <c r="F1992">
        <v>19247</v>
      </c>
      <c r="G1992">
        <v>1991</v>
      </c>
      <c r="H1992">
        <v>250</v>
      </c>
      <c r="I1992" t="str">
        <f t="shared" si="31"/>
        <v>Large</v>
      </c>
      <c r="J1992" t="s">
        <v>5032</v>
      </c>
      <c r="K1992" t="s">
        <v>5033</v>
      </c>
      <c r="L1992" t="s">
        <v>311</v>
      </c>
      <c r="M1992" t="s">
        <v>369</v>
      </c>
      <c r="N1992" t="s">
        <v>784</v>
      </c>
      <c r="O1992" t="s">
        <v>370</v>
      </c>
      <c r="P1992">
        <v>204.53399999999999</v>
      </c>
      <c r="Q1992">
        <v>34945891</v>
      </c>
      <c r="R1992" t="s">
        <v>151</v>
      </c>
      <c r="S1992">
        <v>4</v>
      </c>
    </row>
    <row r="1993" spans="1:19" x14ac:dyDescent="0.3">
      <c r="A1993">
        <v>1992</v>
      </c>
      <c r="B1993" t="s">
        <v>19</v>
      </c>
      <c r="C1993" t="s">
        <v>19</v>
      </c>
      <c r="D1993">
        <v>1992</v>
      </c>
      <c r="E1993" t="s">
        <v>20</v>
      </c>
      <c r="F1993">
        <v>25284</v>
      </c>
      <c r="G1993">
        <v>1992</v>
      </c>
      <c r="H1993">
        <v>25</v>
      </c>
      <c r="I1993" t="str">
        <f t="shared" si="31"/>
        <v>Small</v>
      </c>
      <c r="J1993" t="s">
        <v>5034</v>
      </c>
      <c r="K1993" t="s">
        <v>5035</v>
      </c>
      <c r="L1993" t="s">
        <v>246</v>
      </c>
      <c r="M1993" t="s">
        <v>247</v>
      </c>
      <c r="N1993" t="s">
        <v>608</v>
      </c>
      <c r="O1993" t="s">
        <v>600</v>
      </c>
      <c r="P1993">
        <v>204.5249</v>
      </c>
      <c r="Q1993">
        <v>8647214</v>
      </c>
      <c r="R1993" t="s">
        <v>27</v>
      </c>
      <c r="S1993">
        <v>1</v>
      </c>
    </row>
    <row r="1994" spans="1:19" x14ac:dyDescent="0.3">
      <c r="A1994">
        <v>1993</v>
      </c>
      <c r="B1994" t="s">
        <v>19</v>
      </c>
      <c r="C1994" t="s">
        <v>19</v>
      </c>
      <c r="D1994">
        <v>1993</v>
      </c>
      <c r="E1994" t="s">
        <v>20</v>
      </c>
      <c r="F1994">
        <v>23660</v>
      </c>
      <c r="G1994">
        <v>1993</v>
      </c>
      <c r="H1994">
        <v>29</v>
      </c>
      <c r="I1994" t="str">
        <f t="shared" si="31"/>
        <v>Small</v>
      </c>
      <c r="J1994" t="s">
        <v>5036</v>
      </c>
      <c r="K1994" t="s">
        <v>5037</v>
      </c>
      <c r="L1994" t="s">
        <v>23</v>
      </c>
      <c r="M1994" t="s">
        <v>24</v>
      </c>
      <c r="N1994" t="s">
        <v>277</v>
      </c>
      <c r="O1994" t="s">
        <v>277</v>
      </c>
      <c r="P1994">
        <v>204.51339999999999</v>
      </c>
      <c r="Q1994">
        <v>3325463</v>
      </c>
      <c r="R1994" t="s">
        <v>74</v>
      </c>
      <c r="S1994">
        <v>2</v>
      </c>
    </row>
    <row r="1995" spans="1:19" x14ac:dyDescent="0.3">
      <c r="A1995">
        <v>1994</v>
      </c>
      <c r="B1995" t="s">
        <v>19</v>
      </c>
      <c r="C1995" t="s">
        <v>19</v>
      </c>
      <c r="D1995">
        <v>1994</v>
      </c>
      <c r="E1995" t="s">
        <v>20</v>
      </c>
      <c r="F1995">
        <v>21540</v>
      </c>
      <c r="G1995">
        <v>1994</v>
      </c>
      <c r="H1995">
        <v>100</v>
      </c>
      <c r="I1995" t="str">
        <f t="shared" si="31"/>
        <v>Medium</v>
      </c>
      <c r="J1995" t="s">
        <v>5038</v>
      </c>
      <c r="K1995" t="s">
        <v>5039</v>
      </c>
      <c r="L1995" t="s">
        <v>33</v>
      </c>
      <c r="M1995" t="s">
        <v>34</v>
      </c>
      <c r="N1995" t="s">
        <v>394</v>
      </c>
      <c r="O1995" t="s">
        <v>36</v>
      </c>
      <c r="P1995">
        <v>204.44720000000001</v>
      </c>
      <c r="Q1995">
        <v>20682256</v>
      </c>
      <c r="R1995" t="s">
        <v>118</v>
      </c>
      <c r="S1995">
        <v>3</v>
      </c>
    </row>
    <row r="1996" spans="1:19" x14ac:dyDescent="0.3">
      <c r="A1996">
        <v>1995</v>
      </c>
      <c r="B1996" t="s">
        <v>19</v>
      </c>
      <c r="C1996" t="s">
        <v>19</v>
      </c>
      <c r="D1996">
        <v>1995</v>
      </c>
      <c r="E1996" t="s">
        <v>20</v>
      </c>
      <c r="F1996">
        <v>23184</v>
      </c>
      <c r="G1996">
        <v>1995</v>
      </c>
      <c r="H1996">
        <v>566</v>
      </c>
      <c r="I1996" t="str">
        <f t="shared" si="31"/>
        <v>Enterprise</v>
      </c>
      <c r="J1996" t="s">
        <v>5040</v>
      </c>
      <c r="K1996" t="s">
        <v>5041</v>
      </c>
      <c r="L1996" t="s">
        <v>210</v>
      </c>
      <c r="M1996" t="s">
        <v>211</v>
      </c>
      <c r="N1996" t="s">
        <v>2387</v>
      </c>
      <c r="O1996" t="s">
        <v>36</v>
      </c>
      <c r="P1996">
        <v>204.4041</v>
      </c>
      <c r="Q1996">
        <v>15819813</v>
      </c>
      <c r="R1996" t="s">
        <v>118</v>
      </c>
      <c r="S1996">
        <v>2</v>
      </c>
    </row>
    <row r="1997" spans="1:19" x14ac:dyDescent="0.3">
      <c r="A1997">
        <v>1996</v>
      </c>
      <c r="B1997" t="s">
        <v>19</v>
      </c>
      <c r="C1997" t="s">
        <v>19</v>
      </c>
      <c r="D1997">
        <v>1996</v>
      </c>
      <c r="E1997" t="s">
        <v>20</v>
      </c>
      <c r="F1997">
        <v>21582</v>
      </c>
      <c r="G1997">
        <v>1996</v>
      </c>
      <c r="H1997">
        <v>68</v>
      </c>
      <c r="I1997" t="str">
        <f t="shared" si="31"/>
        <v>Medium</v>
      </c>
      <c r="J1997" t="s">
        <v>5042</v>
      </c>
      <c r="K1997" t="s">
        <v>5043</v>
      </c>
      <c r="L1997" t="s">
        <v>23</v>
      </c>
      <c r="M1997" t="s">
        <v>24</v>
      </c>
      <c r="N1997" t="s">
        <v>277</v>
      </c>
      <c r="O1997" t="s">
        <v>277</v>
      </c>
      <c r="P1997">
        <v>204.0284</v>
      </c>
      <c r="Q1997">
        <v>9239104</v>
      </c>
      <c r="R1997" t="s">
        <v>42</v>
      </c>
      <c r="S1997">
        <v>3</v>
      </c>
    </row>
    <row r="1998" spans="1:19" x14ac:dyDescent="0.3">
      <c r="A1998">
        <v>1997</v>
      </c>
      <c r="B1998" t="s">
        <v>19</v>
      </c>
      <c r="C1998" t="s">
        <v>19</v>
      </c>
      <c r="D1998">
        <v>1997</v>
      </c>
      <c r="E1998" t="s">
        <v>20</v>
      </c>
      <c r="F1998">
        <v>17674</v>
      </c>
      <c r="G1998">
        <v>1997</v>
      </c>
      <c r="H1998">
        <v>243</v>
      </c>
      <c r="I1998" t="str">
        <f t="shared" si="31"/>
        <v>Large</v>
      </c>
      <c r="J1998" t="s">
        <v>5044</v>
      </c>
      <c r="K1998" t="s">
        <v>5045</v>
      </c>
      <c r="L1998" t="s">
        <v>131</v>
      </c>
      <c r="M1998" t="s">
        <v>132</v>
      </c>
      <c r="N1998" t="s">
        <v>133</v>
      </c>
      <c r="O1998" t="s">
        <v>133</v>
      </c>
      <c r="P1998">
        <v>203.6251</v>
      </c>
      <c r="Q1998">
        <v>23485961</v>
      </c>
      <c r="R1998" t="s">
        <v>42</v>
      </c>
      <c r="S1998">
        <v>5</v>
      </c>
    </row>
    <row r="1999" spans="1:19" x14ac:dyDescent="0.3">
      <c r="A1999">
        <v>1998</v>
      </c>
      <c r="B1999" t="s">
        <v>19</v>
      </c>
      <c r="C1999" t="s">
        <v>19</v>
      </c>
      <c r="D1999">
        <v>1998</v>
      </c>
      <c r="E1999" t="s">
        <v>20</v>
      </c>
      <c r="F1999">
        <v>2381</v>
      </c>
      <c r="G1999">
        <v>1998</v>
      </c>
      <c r="H1999">
        <v>35</v>
      </c>
      <c r="I1999" t="str">
        <f t="shared" si="31"/>
        <v>Small</v>
      </c>
      <c r="J1999" t="s">
        <v>5046</v>
      </c>
      <c r="K1999" t="s">
        <v>5047</v>
      </c>
      <c r="L1999" t="s">
        <v>83</v>
      </c>
      <c r="M1999" t="s">
        <v>84</v>
      </c>
      <c r="N1999" t="s">
        <v>2680</v>
      </c>
      <c r="O1999" t="s">
        <v>963</v>
      </c>
      <c r="P1999">
        <v>203.44880000000001</v>
      </c>
      <c r="Q1999">
        <v>26243908</v>
      </c>
      <c r="R1999" t="s">
        <v>449</v>
      </c>
      <c r="S1999">
        <v>4</v>
      </c>
    </row>
    <row r="2000" spans="1:19" x14ac:dyDescent="0.3">
      <c r="A2000">
        <v>1999</v>
      </c>
      <c r="B2000" t="s">
        <v>19</v>
      </c>
      <c r="C2000" t="s">
        <v>19</v>
      </c>
      <c r="D2000">
        <v>1999</v>
      </c>
      <c r="E2000" t="s">
        <v>20</v>
      </c>
      <c r="F2000">
        <v>25758</v>
      </c>
      <c r="G2000">
        <v>1999</v>
      </c>
      <c r="H2000">
        <v>6</v>
      </c>
      <c r="I2000" t="str">
        <f t="shared" si="31"/>
        <v>Small</v>
      </c>
      <c r="J2000" t="s">
        <v>5048</v>
      </c>
      <c r="K2000" t="s">
        <v>5049</v>
      </c>
      <c r="L2000" t="s">
        <v>33</v>
      </c>
      <c r="M2000" t="s">
        <v>34</v>
      </c>
      <c r="N2000" t="s">
        <v>463</v>
      </c>
      <c r="O2000" t="s">
        <v>36</v>
      </c>
      <c r="P2000">
        <v>203.41829999999999</v>
      </c>
      <c r="Q2000">
        <v>2113090</v>
      </c>
      <c r="R2000" t="s">
        <v>37</v>
      </c>
      <c r="S2000">
        <v>1</v>
      </c>
    </row>
    <row r="2001" spans="1:19" x14ac:dyDescent="0.3">
      <c r="A2001">
        <v>2000</v>
      </c>
      <c r="B2001" t="s">
        <v>19</v>
      </c>
      <c r="C2001" t="s">
        <v>19</v>
      </c>
      <c r="D2001">
        <v>2000</v>
      </c>
      <c r="E2001" t="s">
        <v>20</v>
      </c>
      <c r="F2001">
        <v>21506</v>
      </c>
      <c r="G2001">
        <v>2000</v>
      </c>
      <c r="H2001">
        <v>205</v>
      </c>
      <c r="I2001" t="str">
        <f t="shared" si="31"/>
        <v>Large</v>
      </c>
      <c r="J2001" t="s">
        <v>5050</v>
      </c>
      <c r="K2001" t="s">
        <v>5051</v>
      </c>
      <c r="L2001" t="s">
        <v>185</v>
      </c>
      <c r="M2001" t="s">
        <v>186</v>
      </c>
      <c r="N2001" t="s">
        <v>5052</v>
      </c>
      <c r="O2001" t="s">
        <v>2593</v>
      </c>
      <c r="P2001">
        <v>203.36250000000001</v>
      </c>
      <c r="Q2001">
        <v>48778380</v>
      </c>
      <c r="R2001" t="s">
        <v>56</v>
      </c>
      <c r="S2001">
        <v>3</v>
      </c>
    </row>
    <row r="2002" spans="1:19" x14ac:dyDescent="0.3">
      <c r="A2002">
        <v>2001</v>
      </c>
      <c r="B2002" t="s">
        <v>19</v>
      </c>
      <c r="C2002" t="s">
        <v>19</v>
      </c>
      <c r="D2002">
        <v>2001</v>
      </c>
      <c r="E2002" t="s">
        <v>20</v>
      </c>
      <c r="F2002">
        <v>24921</v>
      </c>
      <c r="G2002">
        <v>2001</v>
      </c>
      <c r="H2002">
        <v>27</v>
      </c>
      <c r="I2002" t="str">
        <f t="shared" si="31"/>
        <v>Small</v>
      </c>
      <c r="J2002" t="s">
        <v>5053</v>
      </c>
      <c r="K2002" t="s">
        <v>5054</v>
      </c>
      <c r="L2002" t="s">
        <v>943</v>
      </c>
      <c r="M2002" t="s">
        <v>944</v>
      </c>
      <c r="N2002" t="s">
        <v>5055</v>
      </c>
      <c r="O2002" t="s">
        <v>5056</v>
      </c>
      <c r="P2002">
        <v>203.31209999999999</v>
      </c>
      <c r="Q2002">
        <v>3057871</v>
      </c>
      <c r="R2002" t="s">
        <v>74</v>
      </c>
      <c r="S2002">
        <v>1</v>
      </c>
    </row>
    <row r="2003" spans="1:19" x14ac:dyDescent="0.3">
      <c r="A2003">
        <v>2002</v>
      </c>
      <c r="B2003" t="s">
        <v>19</v>
      </c>
      <c r="C2003" t="s">
        <v>19</v>
      </c>
      <c r="D2003">
        <v>2002</v>
      </c>
      <c r="E2003" t="s">
        <v>20</v>
      </c>
      <c r="F2003">
        <v>17687</v>
      </c>
      <c r="G2003">
        <v>2002</v>
      </c>
      <c r="H2003">
        <v>7125</v>
      </c>
      <c r="I2003" t="str">
        <f t="shared" si="31"/>
        <v>Enterprise</v>
      </c>
      <c r="J2003" t="s">
        <v>5057</v>
      </c>
      <c r="K2003" t="s">
        <v>5058</v>
      </c>
      <c r="L2003" t="s">
        <v>131</v>
      </c>
      <c r="M2003" t="s">
        <v>132</v>
      </c>
      <c r="N2003" t="s">
        <v>794</v>
      </c>
      <c r="O2003" t="s">
        <v>794</v>
      </c>
      <c r="P2003">
        <v>203.1927</v>
      </c>
      <c r="Q2003">
        <v>431325000</v>
      </c>
      <c r="R2003" t="s">
        <v>182</v>
      </c>
      <c r="S2003">
        <v>3</v>
      </c>
    </row>
    <row r="2004" spans="1:19" x14ac:dyDescent="0.3">
      <c r="A2004">
        <v>2003</v>
      </c>
      <c r="B2004" t="s">
        <v>19</v>
      </c>
      <c r="C2004" t="s">
        <v>19</v>
      </c>
      <c r="D2004">
        <v>2003</v>
      </c>
      <c r="E2004" t="s">
        <v>20</v>
      </c>
      <c r="F2004">
        <v>26427</v>
      </c>
      <c r="G2004">
        <v>2003</v>
      </c>
      <c r="H2004">
        <v>40</v>
      </c>
      <c r="I2004" t="str">
        <f t="shared" si="31"/>
        <v>Small</v>
      </c>
      <c r="J2004" t="s">
        <v>5059</v>
      </c>
      <c r="K2004" t="s">
        <v>5059</v>
      </c>
      <c r="L2004" t="s">
        <v>257</v>
      </c>
      <c r="M2004" t="s">
        <v>258</v>
      </c>
      <c r="N2004" t="s">
        <v>259</v>
      </c>
      <c r="O2004" t="s">
        <v>259</v>
      </c>
      <c r="P2004">
        <v>203.02340000000001</v>
      </c>
      <c r="Q2004">
        <v>6615000</v>
      </c>
      <c r="R2004" t="s">
        <v>151</v>
      </c>
      <c r="S2004">
        <v>1</v>
      </c>
    </row>
    <row r="2005" spans="1:19" x14ac:dyDescent="0.3">
      <c r="A2005">
        <v>2004</v>
      </c>
      <c r="B2005" t="s">
        <v>19</v>
      </c>
      <c r="C2005" t="s">
        <v>19</v>
      </c>
      <c r="D2005">
        <v>2004</v>
      </c>
      <c r="E2005" t="s">
        <v>20</v>
      </c>
      <c r="F2005">
        <v>23820</v>
      </c>
      <c r="G2005">
        <v>2004</v>
      </c>
      <c r="H2005">
        <v>1976</v>
      </c>
      <c r="I2005" t="str">
        <f t="shared" si="31"/>
        <v>Enterprise</v>
      </c>
      <c r="J2005" t="s">
        <v>5060</v>
      </c>
      <c r="K2005" t="s">
        <v>5061</v>
      </c>
      <c r="L2005" t="s">
        <v>257</v>
      </c>
      <c r="M2005" t="s">
        <v>258</v>
      </c>
      <c r="N2005" t="s">
        <v>5062</v>
      </c>
      <c r="O2005" t="s">
        <v>259</v>
      </c>
      <c r="P2005">
        <v>202.97550000000001</v>
      </c>
      <c r="Q2005">
        <v>94427890</v>
      </c>
      <c r="R2005" t="s">
        <v>30</v>
      </c>
      <c r="S2005">
        <v>2</v>
      </c>
    </row>
    <row r="2006" spans="1:19" x14ac:dyDescent="0.3">
      <c r="A2006">
        <v>2005</v>
      </c>
      <c r="B2006" t="s">
        <v>19</v>
      </c>
      <c r="C2006" t="s">
        <v>19</v>
      </c>
      <c r="D2006">
        <v>2005</v>
      </c>
      <c r="E2006" t="s">
        <v>20</v>
      </c>
      <c r="F2006">
        <v>17676</v>
      </c>
      <c r="G2006">
        <v>2005</v>
      </c>
      <c r="H2006">
        <v>125</v>
      </c>
      <c r="I2006" t="str">
        <f t="shared" si="31"/>
        <v>Medium</v>
      </c>
      <c r="J2006" t="s">
        <v>5063</v>
      </c>
      <c r="K2006" t="s">
        <v>5064</v>
      </c>
      <c r="L2006" t="s">
        <v>257</v>
      </c>
      <c r="M2006" t="s">
        <v>258</v>
      </c>
      <c r="N2006" t="s">
        <v>5065</v>
      </c>
      <c r="O2006" t="s">
        <v>259</v>
      </c>
      <c r="P2006">
        <v>202.7748</v>
      </c>
      <c r="Q2006">
        <v>25277311</v>
      </c>
      <c r="R2006" t="s">
        <v>262</v>
      </c>
      <c r="S2006">
        <v>5</v>
      </c>
    </row>
    <row r="2007" spans="1:19" x14ac:dyDescent="0.3">
      <c r="A2007">
        <v>2006</v>
      </c>
      <c r="B2007" t="s">
        <v>19</v>
      </c>
      <c r="C2007" t="s">
        <v>19</v>
      </c>
      <c r="D2007">
        <v>2006</v>
      </c>
      <c r="E2007" t="s">
        <v>20</v>
      </c>
      <c r="F2007">
        <v>22350</v>
      </c>
      <c r="G2007">
        <v>2006</v>
      </c>
      <c r="H2007">
        <v>37</v>
      </c>
      <c r="I2007" t="str">
        <f t="shared" si="31"/>
        <v>Small</v>
      </c>
      <c r="J2007" t="s">
        <v>5066</v>
      </c>
      <c r="K2007" t="s">
        <v>5067</v>
      </c>
      <c r="L2007" t="s">
        <v>89</v>
      </c>
      <c r="M2007" t="s">
        <v>90</v>
      </c>
      <c r="N2007" t="s">
        <v>5068</v>
      </c>
      <c r="O2007" t="s">
        <v>3270</v>
      </c>
      <c r="P2007">
        <v>202.6498</v>
      </c>
      <c r="Q2007">
        <v>5156424</v>
      </c>
      <c r="R2007" t="s">
        <v>49</v>
      </c>
      <c r="S2007">
        <v>3</v>
      </c>
    </row>
    <row r="2008" spans="1:19" x14ac:dyDescent="0.3">
      <c r="A2008">
        <v>2007</v>
      </c>
      <c r="B2008" t="s">
        <v>19</v>
      </c>
      <c r="C2008" t="s">
        <v>19</v>
      </c>
      <c r="D2008">
        <v>2007</v>
      </c>
      <c r="E2008" t="s">
        <v>20</v>
      </c>
      <c r="F2008">
        <v>587</v>
      </c>
      <c r="G2008">
        <v>2007</v>
      </c>
      <c r="H2008">
        <v>138</v>
      </c>
      <c r="I2008" t="str">
        <f t="shared" si="31"/>
        <v>Medium</v>
      </c>
      <c r="J2008" t="s">
        <v>5069</v>
      </c>
      <c r="K2008" t="s">
        <v>5070</v>
      </c>
      <c r="L2008" t="s">
        <v>83</v>
      </c>
      <c r="M2008" t="s">
        <v>84</v>
      </c>
      <c r="N2008" t="s">
        <v>5071</v>
      </c>
      <c r="O2008" t="s">
        <v>86</v>
      </c>
      <c r="P2008">
        <v>202.5307</v>
      </c>
      <c r="Q2008">
        <v>34064412</v>
      </c>
      <c r="R2008" t="s">
        <v>30</v>
      </c>
      <c r="S2008">
        <v>5</v>
      </c>
    </row>
    <row r="2009" spans="1:19" x14ac:dyDescent="0.3">
      <c r="A2009">
        <v>2008</v>
      </c>
      <c r="B2009" t="s">
        <v>19</v>
      </c>
      <c r="C2009" t="s">
        <v>19</v>
      </c>
      <c r="D2009">
        <v>2008</v>
      </c>
      <c r="E2009" t="s">
        <v>20</v>
      </c>
      <c r="F2009">
        <v>21260</v>
      </c>
      <c r="G2009">
        <v>2008</v>
      </c>
      <c r="H2009">
        <v>16</v>
      </c>
      <c r="I2009" t="str">
        <f t="shared" si="31"/>
        <v>Small</v>
      </c>
      <c r="J2009" t="s">
        <v>5072</v>
      </c>
      <c r="K2009" t="s">
        <v>5073</v>
      </c>
      <c r="L2009" t="s">
        <v>246</v>
      </c>
      <c r="M2009" t="s">
        <v>247</v>
      </c>
      <c r="N2009" t="s">
        <v>5074</v>
      </c>
      <c r="O2009" t="s">
        <v>600</v>
      </c>
      <c r="P2009">
        <v>202.45849999999999</v>
      </c>
      <c r="Q2009">
        <v>4710249</v>
      </c>
      <c r="R2009" t="s">
        <v>182</v>
      </c>
      <c r="S2009">
        <v>3</v>
      </c>
    </row>
    <row r="2010" spans="1:19" x14ac:dyDescent="0.3">
      <c r="A2010">
        <v>2009</v>
      </c>
      <c r="B2010" t="s">
        <v>19</v>
      </c>
      <c r="C2010" t="s">
        <v>19</v>
      </c>
      <c r="D2010">
        <v>2009</v>
      </c>
      <c r="E2010" t="s">
        <v>20</v>
      </c>
      <c r="F2010">
        <v>543</v>
      </c>
      <c r="G2010">
        <v>2009</v>
      </c>
      <c r="H2010">
        <v>45</v>
      </c>
      <c r="I2010" t="str">
        <f t="shared" si="31"/>
        <v>Small</v>
      </c>
      <c r="J2010" t="s">
        <v>5075</v>
      </c>
      <c r="K2010" t="s">
        <v>5076</v>
      </c>
      <c r="L2010" t="s">
        <v>257</v>
      </c>
      <c r="M2010" t="s">
        <v>258</v>
      </c>
      <c r="N2010" t="s">
        <v>259</v>
      </c>
      <c r="O2010" t="s">
        <v>259</v>
      </c>
      <c r="P2010">
        <v>202.148</v>
      </c>
      <c r="Q2010">
        <v>7251621</v>
      </c>
      <c r="R2010" t="s">
        <v>151</v>
      </c>
      <c r="S2010">
        <v>4</v>
      </c>
    </row>
    <row r="2011" spans="1:19" x14ac:dyDescent="0.3">
      <c r="A2011">
        <v>2010</v>
      </c>
      <c r="B2011" t="s">
        <v>19</v>
      </c>
      <c r="C2011" t="s">
        <v>19</v>
      </c>
      <c r="D2011">
        <v>2010</v>
      </c>
      <c r="E2011" t="s">
        <v>20</v>
      </c>
      <c r="F2011">
        <v>25016</v>
      </c>
      <c r="G2011">
        <v>2010</v>
      </c>
      <c r="H2011">
        <v>10</v>
      </c>
      <c r="I2011" t="str">
        <f t="shared" si="31"/>
        <v>Small</v>
      </c>
      <c r="J2011" t="s">
        <v>5077</v>
      </c>
      <c r="K2011" t="s">
        <v>5078</v>
      </c>
      <c r="L2011" t="s">
        <v>731</v>
      </c>
      <c r="M2011" t="s">
        <v>732</v>
      </c>
      <c r="N2011" t="s">
        <v>734</v>
      </c>
      <c r="O2011" t="s">
        <v>734</v>
      </c>
      <c r="P2011">
        <v>202.09960000000001</v>
      </c>
      <c r="Q2011">
        <v>2664745</v>
      </c>
      <c r="R2011" t="s">
        <v>144</v>
      </c>
      <c r="S2011">
        <v>1</v>
      </c>
    </row>
    <row r="2012" spans="1:19" x14ac:dyDescent="0.3">
      <c r="A2012">
        <v>2011</v>
      </c>
      <c r="B2012" t="s">
        <v>19</v>
      </c>
      <c r="C2012" t="s">
        <v>19</v>
      </c>
      <c r="D2012">
        <v>2011</v>
      </c>
      <c r="E2012" t="s">
        <v>20</v>
      </c>
      <c r="F2012">
        <v>23150</v>
      </c>
      <c r="G2012">
        <v>2011</v>
      </c>
      <c r="H2012">
        <v>26</v>
      </c>
      <c r="I2012" t="str">
        <f t="shared" si="31"/>
        <v>Small</v>
      </c>
      <c r="J2012" t="s">
        <v>5079</v>
      </c>
      <c r="K2012" t="s">
        <v>5080</v>
      </c>
      <c r="L2012" t="s">
        <v>257</v>
      </c>
      <c r="M2012" t="s">
        <v>258</v>
      </c>
      <c r="N2012" t="s">
        <v>5081</v>
      </c>
      <c r="O2012" t="s">
        <v>259</v>
      </c>
      <c r="P2012">
        <v>201.65360000000001</v>
      </c>
      <c r="Q2012">
        <v>7079777</v>
      </c>
      <c r="R2012" t="s">
        <v>151</v>
      </c>
      <c r="S2012">
        <v>2</v>
      </c>
    </row>
    <row r="2013" spans="1:19" x14ac:dyDescent="0.3">
      <c r="A2013">
        <v>2012</v>
      </c>
      <c r="B2013" t="s">
        <v>19</v>
      </c>
      <c r="C2013" t="s">
        <v>19</v>
      </c>
      <c r="D2013">
        <v>2012</v>
      </c>
      <c r="E2013" t="s">
        <v>20</v>
      </c>
      <c r="F2013">
        <v>19238</v>
      </c>
      <c r="G2013">
        <v>2012</v>
      </c>
      <c r="H2013">
        <v>104</v>
      </c>
      <c r="I2013" t="str">
        <f t="shared" si="31"/>
        <v>Medium</v>
      </c>
      <c r="J2013" t="s">
        <v>5082</v>
      </c>
      <c r="K2013" t="s">
        <v>5083</v>
      </c>
      <c r="L2013" t="s">
        <v>309</v>
      </c>
      <c r="M2013" t="s">
        <v>310</v>
      </c>
      <c r="N2013" t="s">
        <v>311</v>
      </c>
      <c r="O2013" t="s">
        <v>36</v>
      </c>
      <c r="P2013">
        <v>201.6326</v>
      </c>
      <c r="Q2013">
        <v>19982097</v>
      </c>
      <c r="R2013" t="s">
        <v>118</v>
      </c>
      <c r="S2013">
        <v>3</v>
      </c>
    </row>
    <row r="2014" spans="1:19" x14ac:dyDescent="0.3">
      <c r="A2014">
        <v>2013</v>
      </c>
      <c r="B2014" t="s">
        <v>19</v>
      </c>
      <c r="C2014" t="s">
        <v>19</v>
      </c>
      <c r="D2014">
        <v>2013</v>
      </c>
      <c r="E2014" t="s">
        <v>20</v>
      </c>
      <c r="F2014">
        <v>25615</v>
      </c>
      <c r="G2014">
        <v>2013</v>
      </c>
      <c r="H2014">
        <v>124</v>
      </c>
      <c r="I2014" t="str">
        <f t="shared" si="31"/>
        <v>Medium</v>
      </c>
      <c r="J2014" t="s">
        <v>5084</v>
      </c>
      <c r="K2014" t="s">
        <v>5085</v>
      </c>
      <c r="L2014" t="s">
        <v>23</v>
      </c>
      <c r="M2014" t="s">
        <v>24</v>
      </c>
      <c r="N2014" t="s">
        <v>26</v>
      </c>
      <c r="O2014" t="s">
        <v>277</v>
      </c>
      <c r="P2014">
        <v>201.5658</v>
      </c>
      <c r="Q2014">
        <v>32071383</v>
      </c>
      <c r="R2014" t="s">
        <v>121</v>
      </c>
      <c r="S2014">
        <v>1</v>
      </c>
    </row>
    <row r="2015" spans="1:19" x14ac:dyDescent="0.3">
      <c r="A2015">
        <v>2014</v>
      </c>
      <c r="B2015" t="s">
        <v>19</v>
      </c>
      <c r="C2015" t="s">
        <v>19</v>
      </c>
      <c r="D2015">
        <v>2014</v>
      </c>
      <c r="E2015" t="s">
        <v>20</v>
      </c>
      <c r="F2015">
        <v>19824</v>
      </c>
      <c r="G2015">
        <v>2014</v>
      </c>
      <c r="H2015">
        <v>93</v>
      </c>
      <c r="I2015" t="str">
        <f t="shared" si="31"/>
        <v>Medium</v>
      </c>
      <c r="J2015" t="s">
        <v>5086</v>
      </c>
      <c r="K2015" t="s">
        <v>5087</v>
      </c>
      <c r="L2015" t="s">
        <v>52</v>
      </c>
      <c r="M2015" t="s">
        <v>53</v>
      </c>
      <c r="N2015" t="s">
        <v>72</v>
      </c>
      <c r="O2015" t="s">
        <v>1741</v>
      </c>
      <c r="P2015">
        <v>201.15700000000001</v>
      </c>
      <c r="Q2015">
        <v>10100725</v>
      </c>
      <c r="R2015" t="s">
        <v>144</v>
      </c>
      <c r="S2015">
        <v>4</v>
      </c>
    </row>
    <row r="2016" spans="1:19" x14ac:dyDescent="0.3">
      <c r="A2016">
        <v>2015</v>
      </c>
      <c r="B2016" t="s">
        <v>19</v>
      </c>
      <c r="C2016" t="s">
        <v>19</v>
      </c>
      <c r="D2016">
        <v>2015</v>
      </c>
      <c r="E2016" t="s">
        <v>20</v>
      </c>
      <c r="F2016">
        <v>22247</v>
      </c>
      <c r="G2016">
        <v>2015</v>
      </c>
      <c r="H2016">
        <v>24</v>
      </c>
      <c r="I2016" t="str">
        <f t="shared" si="31"/>
        <v>Small</v>
      </c>
      <c r="J2016" t="s">
        <v>5088</v>
      </c>
      <c r="K2016" t="s">
        <v>5089</v>
      </c>
      <c r="L2016" t="s">
        <v>731</v>
      </c>
      <c r="M2016" t="s">
        <v>732</v>
      </c>
      <c r="N2016" t="s">
        <v>5090</v>
      </c>
      <c r="O2016" t="s">
        <v>734</v>
      </c>
      <c r="P2016">
        <v>201.13229999999999</v>
      </c>
      <c r="Q2016">
        <v>7348147</v>
      </c>
      <c r="R2016" t="s">
        <v>262</v>
      </c>
      <c r="S2016">
        <v>2</v>
      </c>
    </row>
    <row r="2017" spans="1:19" x14ac:dyDescent="0.3">
      <c r="A2017">
        <v>2016</v>
      </c>
      <c r="B2017" t="s">
        <v>19</v>
      </c>
      <c r="C2017" t="s">
        <v>19</v>
      </c>
      <c r="D2017">
        <v>2016</v>
      </c>
      <c r="E2017" t="s">
        <v>20</v>
      </c>
      <c r="F2017">
        <v>25315</v>
      </c>
      <c r="G2017">
        <v>2016</v>
      </c>
      <c r="H2017">
        <v>100</v>
      </c>
      <c r="I2017" t="str">
        <f t="shared" si="31"/>
        <v>Medium</v>
      </c>
      <c r="J2017" t="s">
        <v>5091</v>
      </c>
      <c r="K2017" t="s">
        <v>5092</v>
      </c>
      <c r="L2017" t="s">
        <v>131</v>
      </c>
      <c r="M2017" t="s">
        <v>132</v>
      </c>
      <c r="N2017" t="s">
        <v>288</v>
      </c>
      <c r="O2017" t="s">
        <v>143</v>
      </c>
      <c r="P2017">
        <v>200.89449999999999</v>
      </c>
      <c r="Q2017">
        <v>6416460</v>
      </c>
      <c r="R2017" t="s">
        <v>182</v>
      </c>
      <c r="S2017">
        <v>1</v>
      </c>
    </row>
    <row r="2018" spans="1:19" x14ac:dyDescent="0.3">
      <c r="A2018">
        <v>2017</v>
      </c>
      <c r="B2018" t="s">
        <v>19</v>
      </c>
      <c r="C2018" t="s">
        <v>19</v>
      </c>
      <c r="D2018">
        <v>2017</v>
      </c>
      <c r="E2018" t="s">
        <v>20</v>
      </c>
      <c r="F2018">
        <v>19429</v>
      </c>
      <c r="G2018">
        <v>2017</v>
      </c>
      <c r="H2018">
        <v>140</v>
      </c>
      <c r="I2018" t="str">
        <f t="shared" si="31"/>
        <v>Medium</v>
      </c>
      <c r="J2018" t="s">
        <v>5093</v>
      </c>
      <c r="K2018" t="s">
        <v>5094</v>
      </c>
      <c r="L2018" t="s">
        <v>189</v>
      </c>
      <c r="M2018" t="s">
        <v>190</v>
      </c>
      <c r="N2018" t="s">
        <v>191</v>
      </c>
      <c r="O2018" t="s">
        <v>192</v>
      </c>
      <c r="P2018">
        <v>200.7422</v>
      </c>
      <c r="Q2018">
        <v>10578551</v>
      </c>
      <c r="R2018" t="s">
        <v>144</v>
      </c>
      <c r="S2018">
        <v>4</v>
      </c>
    </row>
    <row r="2019" spans="1:19" x14ac:dyDescent="0.3">
      <c r="A2019">
        <v>2018</v>
      </c>
      <c r="B2019" t="s">
        <v>19</v>
      </c>
      <c r="C2019" t="s">
        <v>19</v>
      </c>
      <c r="D2019">
        <v>2018</v>
      </c>
      <c r="E2019" t="s">
        <v>20</v>
      </c>
      <c r="F2019">
        <v>22951</v>
      </c>
      <c r="G2019">
        <v>2018</v>
      </c>
      <c r="H2019">
        <v>39</v>
      </c>
      <c r="I2019" t="str">
        <f t="shared" si="31"/>
        <v>Small</v>
      </c>
      <c r="J2019" t="s">
        <v>5095</v>
      </c>
      <c r="K2019" t="s">
        <v>5096</v>
      </c>
      <c r="L2019" t="s">
        <v>23</v>
      </c>
      <c r="M2019" t="s">
        <v>24</v>
      </c>
      <c r="N2019" t="s">
        <v>5097</v>
      </c>
      <c r="O2019" t="s">
        <v>60</v>
      </c>
      <c r="P2019">
        <v>200.61580000000001</v>
      </c>
      <c r="Q2019">
        <v>7423938</v>
      </c>
      <c r="R2019" t="s">
        <v>516</v>
      </c>
      <c r="S2019">
        <v>2</v>
      </c>
    </row>
    <row r="2020" spans="1:19" x14ac:dyDescent="0.3">
      <c r="A2020">
        <v>2019</v>
      </c>
      <c r="B2020" t="s">
        <v>19</v>
      </c>
      <c r="C2020" t="s">
        <v>19</v>
      </c>
      <c r="D2020">
        <v>2019</v>
      </c>
      <c r="E2020" t="s">
        <v>20</v>
      </c>
      <c r="F2020">
        <v>21415</v>
      </c>
      <c r="G2020">
        <v>2019</v>
      </c>
      <c r="H2020">
        <v>24</v>
      </c>
      <c r="I2020" t="str">
        <f t="shared" si="31"/>
        <v>Small</v>
      </c>
      <c r="J2020" t="s">
        <v>5098</v>
      </c>
      <c r="K2020" t="s">
        <v>5099</v>
      </c>
      <c r="L2020" t="s">
        <v>23</v>
      </c>
      <c r="M2020" t="s">
        <v>24</v>
      </c>
      <c r="N2020" t="s">
        <v>26</v>
      </c>
      <c r="O2020" t="s">
        <v>26</v>
      </c>
      <c r="P2020">
        <v>200.57839999999999</v>
      </c>
      <c r="Q2020">
        <v>30098465</v>
      </c>
      <c r="R2020" t="s">
        <v>144</v>
      </c>
      <c r="S2020">
        <v>3</v>
      </c>
    </row>
    <row r="2021" spans="1:19" x14ac:dyDescent="0.3">
      <c r="A2021">
        <v>2020</v>
      </c>
      <c r="B2021" t="s">
        <v>19</v>
      </c>
      <c r="C2021" t="s">
        <v>19</v>
      </c>
      <c r="D2021">
        <v>2020</v>
      </c>
      <c r="E2021" t="s">
        <v>20</v>
      </c>
      <c r="F2021">
        <v>23471</v>
      </c>
      <c r="G2021">
        <v>2020</v>
      </c>
      <c r="H2021">
        <v>19</v>
      </c>
      <c r="I2021" t="str">
        <f t="shared" si="31"/>
        <v>Small</v>
      </c>
      <c r="J2021" t="s">
        <v>5100</v>
      </c>
      <c r="K2021" t="s">
        <v>5101</v>
      </c>
      <c r="L2021" t="s">
        <v>154</v>
      </c>
      <c r="M2021" t="s">
        <v>155</v>
      </c>
      <c r="N2021" t="s">
        <v>5102</v>
      </c>
      <c r="O2021" t="s">
        <v>3498</v>
      </c>
      <c r="P2021">
        <v>200.4102</v>
      </c>
      <c r="Q2021">
        <v>2856210</v>
      </c>
      <c r="R2021" t="s">
        <v>27</v>
      </c>
      <c r="S2021">
        <v>2</v>
      </c>
    </row>
    <row r="2022" spans="1:19" x14ac:dyDescent="0.3">
      <c r="A2022">
        <v>2021</v>
      </c>
      <c r="B2022" t="s">
        <v>19</v>
      </c>
      <c r="C2022" t="s">
        <v>19</v>
      </c>
      <c r="D2022">
        <v>2021</v>
      </c>
      <c r="E2022" t="s">
        <v>20</v>
      </c>
      <c r="F2022">
        <v>22017</v>
      </c>
      <c r="G2022">
        <v>2021</v>
      </c>
      <c r="H2022">
        <v>50</v>
      </c>
      <c r="I2022" t="str">
        <f t="shared" si="31"/>
        <v>Small</v>
      </c>
      <c r="J2022" t="s">
        <v>5103</v>
      </c>
      <c r="K2022" t="s">
        <v>5104</v>
      </c>
      <c r="L2022" t="s">
        <v>547</v>
      </c>
      <c r="M2022" t="s">
        <v>548</v>
      </c>
      <c r="N2022" t="s">
        <v>549</v>
      </c>
      <c r="O2022" t="s">
        <v>549</v>
      </c>
      <c r="P2022">
        <v>200.25720000000001</v>
      </c>
      <c r="Q2022">
        <v>6163646</v>
      </c>
      <c r="R2022" t="s">
        <v>151</v>
      </c>
      <c r="S2022">
        <v>4</v>
      </c>
    </row>
    <row r="2023" spans="1:19" x14ac:dyDescent="0.3">
      <c r="A2023">
        <v>2022</v>
      </c>
      <c r="B2023" t="s">
        <v>19</v>
      </c>
      <c r="C2023" t="s">
        <v>19</v>
      </c>
      <c r="D2023">
        <v>2022</v>
      </c>
      <c r="E2023" t="s">
        <v>20</v>
      </c>
      <c r="F2023">
        <v>25735</v>
      </c>
      <c r="G2023">
        <v>2022</v>
      </c>
      <c r="H2023">
        <v>14</v>
      </c>
      <c r="I2023" t="str">
        <f t="shared" si="31"/>
        <v>Small</v>
      </c>
      <c r="J2023" t="s">
        <v>5105</v>
      </c>
      <c r="K2023" t="s">
        <v>5106</v>
      </c>
      <c r="L2023" t="s">
        <v>547</v>
      </c>
      <c r="M2023" t="s">
        <v>548</v>
      </c>
      <c r="N2023" t="s">
        <v>2085</v>
      </c>
      <c r="O2023" t="s">
        <v>549</v>
      </c>
      <c r="P2023">
        <v>200.1763</v>
      </c>
      <c r="Q2023">
        <v>12943000</v>
      </c>
      <c r="R2023" t="s">
        <v>262</v>
      </c>
      <c r="S2023">
        <v>1</v>
      </c>
    </row>
    <row r="2024" spans="1:19" x14ac:dyDescent="0.3">
      <c r="A2024">
        <v>2023</v>
      </c>
      <c r="B2024" t="s">
        <v>19</v>
      </c>
      <c r="C2024" t="s">
        <v>19</v>
      </c>
      <c r="D2024">
        <v>2023</v>
      </c>
      <c r="E2024" t="s">
        <v>20</v>
      </c>
      <c r="F2024">
        <v>23268</v>
      </c>
      <c r="G2024">
        <v>2023</v>
      </c>
      <c r="H2024">
        <v>31</v>
      </c>
      <c r="I2024" t="str">
        <f t="shared" si="31"/>
        <v>Small</v>
      </c>
      <c r="J2024" t="s">
        <v>5107</v>
      </c>
      <c r="K2024" t="s">
        <v>5108</v>
      </c>
      <c r="L2024" t="s">
        <v>33</v>
      </c>
      <c r="M2024" t="s">
        <v>34</v>
      </c>
      <c r="N2024" t="s">
        <v>1077</v>
      </c>
      <c r="O2024" t="s">
        <v>36</v>
      </c>
      <c r="P2024">
        <v>200.17349999999999</v>
      </c>
      <c r="Q2024">
        <v>5983638</v>
      </c>
      <c r="R2024" t="s">
        <v>37</v>
      </c>
      <c r="S2024">
        <v>2</v>
      </c>
    </row>
    <row r="2025" spans="1:19" x14ac:dyDescent="0.3">
      <c r="A2025">
        <v>2024</v>
      </c>
      <c r="B2025" t="s">
        <v>19</v>
      </c>
      <c r="C2025" t="s">
        <v>19</v>
      </c>
      <c r="D2025">
        <v>2024</v>
      </c>
      <c r="E2025" t="s">
        <v>20</v>
      </c>
      <c r="F2025">
        <v>23959</v>
      </c>
      <c r="G2025">
        <v>2024</v>
      </c>
      <c r="H2025">
        <v>40</v>
      </c>
      <c r="I2025" t="str">
        <f t="shared" si="31"/>
        <v>Small</v>
      </c>
      <c r="J2025" t="s">
        <v>5109</v>
      </c>
      <c r="K2025" t="s">
        <v>5110</v>
      </c>
      <c r="L2025" t="s">
        <v>23</v>
      </c>
      <c r="M2025" t="s">
        <v>24</v>
      </c>
      <c r="N2025" t="s">
        <v>159</v>
      </c>
      <c r="O2025" t="s">
        <v>26</v>
      </c>
      <c r="P2025">
        <v>199.8597</v>
      </c>
      <c r="Q2025">
        <v>6941170</v>
      </c>
      <c r="R2025" t="s">
        <v>151</v>
      </c>
      <c r="S2025">
        <v>2</v>
      </c>
    </row>
    <row r="2026" spans="1:19" x14ac:dyDescent="0.3">
      <c r="A2026">
        <v>2025</v>
      </c>
      <c r="B2026" t="s">
        <v>19</v>
      </c>
      <c r="C2026" t="s">
        <v>19</v>
      </c>
      <c r="D2026">
        <v>2025</v>
      </c>
      <c r="E2026" t="s">
        <v>20</v>
      </c>
      <c r="F2026">
        <v>23205</v>
      </c>
      <c r="G2026">
        <v>2025</v>
      </c>
      <c r="H2026">
        <v>23</v>
      </c>
      <c r="I2026" t="str">
        <f t="shared" si="31"/>
        <v>Small</v>
      </c>
      <c r="J2026" t="s">
        <v>5111</v>
      </c>
      <c r="K2026" t="s">
        <v>5112</v>
      </c>
      <c r="L2026" t="s">
        <v>170</v>
      </c>
      <c r="M2026" t="s">
        <v>171</v>
      </c>
      <c r="N2026" t="s">
        <v>2559</v>
      </c>
      <c r="O2026" t="s">
        <v>5113</v>
      </c>
      <c r="P2026">
        <v>199.85640000000001</v>
      </c>
      <c r="Q2026">
        <v>2929009</v>
      </c>
      <c r="R2026" t="s">
        <v>151</v>
      </c>
      <c r="S2026">
        <v>2</v>
      </c>
    </row>
    <row r="2027" spans="1:19" x14ac:dyDescent="0.3">
      <c r="A2027">
        <v>2026</v>
      </c>
      <c r="B2027" t="s">
        <v>19</v>
      </c>
      <c r="C2027" t="s">
        <v>19</v>
      </c>
      <c r="D2027">
        <v>2026</v>
      </c>
      <c r="E2027" t="s">
        <v>20</v>
      </c>
      <c r="F2027">
        <v>1273</v>
      </c>
      <c r="G2027">
        <v>2026</v>
      </c>
      <c r="H2027">
        <v>240</v>
      </c>
      <c r="I2027" t="str">
        <f t="shared" si="31"/>
        <v>Large</v>
      </c>
      <c r="J2027" t="s">
        <v>5114</v>
      </c>
      <c r="K2027" t="s">
        <v>5115</v>
      </c>
      <c r="L2027" t="s">
        <v>95</v>
      </c>
      <c r="M2027" t="s">
        <v>96</v>
      </c>
      <c r="N2027" t="s">
        <v>2715</v>
      </c>
      <c r="O2027" t="s">
        <v>102</v>
      </c>
      <c r="P2027">
        <v>199.73670000000001</v>
      </c>
      <c r="Q2027">
        <v>68115223</v>
      </c>
      <c r="R2027" t="s">
        <v>467</v>
      </c>
      <c r="S2027">
        <v>6</v>
      </c>
    </row>
    <row r="2028" spans="1:19" x14ac:dyDescent="0.3">
      <c r="A2028">
        <v>2027</v>
      </c>
      <c r="B2028" t="s">
        <v>19</v>
      </c>
      <c r="C2028" t="s">
        <v>19</v>
      </c>
      <c r="D2028">
        <v>2027</v>
      </c>
      <c r="E2028" t="s">
        <v>20</v>
      </c>
      <c r="F2028">
        <v>26601</v>
      </c>
      <c r="G2028">
        <v>2027</v>
      </c>
      <c r="H2028">
        <v>12</v>
      </c>
      <c r="I2028" t="str">
        <f t="shared" si="31"/>
        <v>Small</v>
      </c>
      <c r="J2028" t="s">
        <v>5116</v>
      </c>
      <c r="K2028" t="s">
        <v>5117</v>
      </c>
      <c r="L2028" t="s">
        <v>95</v>
      </c>
      <c r="M2028" t="s">
        <v>96</v>
      </c>
      <c r="N2028" t="s">
        <v>345</v>
      </c>
      <c r="O2028" t="s">
        <v>150</v>
      </c>
      <c r="P2028">
        <v>199.59559999999999</v>
      </c>
      <c r="Q2028">
        <v>2229129</v>
      </c>
      <c r="R2028" t="s">
        <v>274</v>
      </c>
      <c r="S2028">
        <v>1</v>
      </c>
    </row>
    <row r="2029" spans="1:19" x14ac:dyDescent="0.3">
      <c r="A2029">
        <v>2028</v>
      </c>
      <c r="B2029" t="s">
        <v>19</v>
      </c>
      <c r="C2029" t="s">
        <v>19</v>
      </c>
      <c r="D2029">
        <v>2028</v>
      </c>
      <c r="E2029" t="s">
        <v>20</v>
      </c>
      <c r="F2029">
        <v>24015</v>
      </c>
      <c r="G2029">
        <v>2028</v>
      </c>
      <c r="H2029">
        <v>110</v>
      </c>
      <c r="I2029" t="str">
        <f t="shared" si="31"/>
        <v>Medium</v>
      </c>
      <c r="J2029" t="s">
        <v>5118</v>
      </c>
      <c r="K2029" t="s">
        <v>5119</v>
      </c>
      <c r="L2029" t="s">
        <v>131</v>
      </c>
      <c r="M2029" t="s">
        <v>132</v>
      </c>
      <c r="N2029" t="s">
        <v>3317</v>
      </c>
      <c r="O2029" t="s">
        <v>3318</v>
      </c>
      <c r="P2029">
        <v>199.42449999999999</v>
      </c>
      <c r="Q2029">
        <v>13653743</v>
      </c>
      <c r="R2029" t="s">
        <v>61</v>
      </c>
      <c r="S2029">
        <v>2</v>
      </c>
    </row>
    <row r="2030" spans="1:19" x14ac:dyDescent="0.3">
      <c r="A2030">
        <v>2029</v>
      </c>
      <c r="B2030" t="s">
        <v>19</v>
      </c>
      <c r="C2030" t="s">
        <v>19</v>
      </c>
      <c r="D2030">
        <v>2029</v>
      </c>
      <c r="E2030" t="s">
        <v>20</v>
      </c>
      <c r="F2030">
        <v>21478</v>
      </c>
      <c r="G2030">
        <v>2029</v>
      </c>
      <c r="H2030">
        <v>48</v>
      </c>
      <c r="I2030" t="str">
        <f t="shared" si="31"/>
        <v>Small</v>
      </c>
      <c r="J2030" t="s">
        <v>5120</v>
      </c>
      <c r="K2030" t="s">
        <v>5121</v>
      </c>
      <c r="L2030" t="s">
        <v>257</v>
      </c>
      <c r="M2030" t="s">
        <v>258</v>
      </c>
      <c r="N2030" t="s">
        <v>615</v>
      </c>
      <c r="O2030" t="s">
        <v>259</v>
      </c>
      <c r="P2030">
        <v>199.40940000000001</v>
      </c>
      <c r="Q2030">
        <v>21291000</v>
      </c>
      <c r="R2030" t="s">
        <v>151</v>
      </c>
      <c r="S2030">
        <v>3</v>
      </c>
    </row>
    <row r="2031" spans="1:19" x14ac:dyDescent="0.3">
      <c r="A2031">
        <v>2030</v>
      </c>
      <c r="B2031" t="s">
        <v>19</v>
      </c>
      <c r="C2031" t="s">
        <v>19</v>
      </c>
      <c r="D2031">
        <v>2030</v>
      </c>
      <c r="E2031" t="s">
        <v>20</v>
      </c>
      <c r="F2031">
        <v>22096</v>
      </c>
      <c r="G2031">
        <v>2030</v>
      </c>
      <c r="H2031">
        <v>101</v>
      </c>
      <c r="I2031" t="str">
        <f t="shared" si="31"/>
        <v>Medium</v>
      </c>
      <c r="J2031" t="s">
        <v>5122</v>
      </c>
      <c r="K2031" t="s">
        <v>5123</v>
      </c>
      <c r="L2031" t="s">
        <v>185</v>
      </c>
      <c r="M2031" t="s">
        <v>186</v>
      </c>
      <c r="N2031" t="s">
        <v>185</v>
      </c>
      <c r="O2031" t="s">
        <v>179</v>
      </c>
      <c r="P2031">
        <v>199.2277</v>
      </c>
      <c r="Q2031">
        <v>9917309</v>
      </c>
      <c r="R2031" t="s">
        <v>666</v>
      </c>
      <c r="S2031">
        <v>3</v>
      </c>
    </row>
    <row r="2032" spans="1:19" x14ac:dyDescent="0.3">
      <c r="A2032">
        <v>2031</v>
      </c>
      <c r="B2032" t="s">
        <v>19</v>
      </c>
      <c r="C2032" t="s">
        <v>19</v>
      </c>
      <c r="D2032">
        <v>2031</v>
      </c>
      <c r="E2032" t="s">
        <v>20</v>
      </c>
      <c r="F2032">
        <v>25790</v>
      </c>
      <c r="G2032">
        <v>2031</v>
      </c>
      <c r="H2032">
        <v>1172</v>
      </c>
      <c r="I2032" t="str">
        <f t="shared" si="31"/>
        <v>Enterprise</v>
      </c>
      <c r="J2032" t="s">
        <v>5124</v>
      </c>
      <c r="K2032" t="s">
        <v>5125</v>
      </c>
      <c r="L2032" t="s">
        <v>131</v>
      </c>
      <c r="M2032" t="s">
        <v>132</v>
      </c>
      <c r="N2032" t="s">
        <v>1072</v>
      </c>
      <c r="O2032" t="s">
        <v>143</v>
      </c>
      <c r="P2032">
        <v>199.16560000000001</v>
      </c>
      <c r="Q2032">
        <v>850694867</v>
      </c>
      <c r="R2032" t="s">
        <v>27</v>
      </c>
      <c r="S2032">
        <v>1</v>
      </c>
    </row>
    <row r="2033" spans="1:19" x14ac:dyDescent="0.3">
      <c r="A2033">
        <v>2032</v>
      </c>
      <c r="B2033" t="s">
        <v>19</v>
      </c>
      <c r="C2033" t="s">
        <v>19</v>
      </c>
      <c r="D2033">
        <v>2032</v>
      </c>
      <c r="E2033" t="s">
        <v>20</v>
      </c>
      <c r="F2033">
        <v>25093</v>
      </c>
      <c r="G2033">
        <v>2032</v>
      </c>
      <c r="H2033">
        <v>7</v>
      </c>
      <c r="I2033" t="str">
        <f t="shared" si="31"/>
        <v>Small</v>
      </c>
      <c r="J2033" t="s">
        <v>5126</v>
      </c>
      <c r="K2033" t="s">
        <v>5127</v>
      </c>
      <c r="L2033" t="s">
        <v>176</v>
      </c>
      <c r="M2033" t="s">
        <v>177</v>
      </c>
      <c r="N2033" t="s">
        <v>5128</v>
      </c>
      <c r="O2033" t="s">
        <v>179</v>
      </c>
      <c r="P2033">
        <v>199.12280000000001</v>
      </c>
      <c r="Q2033">
        <v>3437950</v>
      </c>
      <c r="R2033" t="s">
        <v>61</v>
      </c>
      <c r="S2033">
        <v>1</v>
      </c>
    </row>
    <row r="2034" spans="1:19" x14ac:dyDescent="0.3">
      <c r="A2034">
        <v>2033</v>
      </c>
      <c r="B2034" t="s">
        <v>19</v>
      </c>
      <c r="C2034" t="s">
        <v>19</v>
      </c>
      <c r="D2034">
        <v>2033</v>
      </c>
      <c r="E2034" t="s">
        <v>20</v>
      </c>
      <c r="F2034">
        <v>25863</v>
      </c>
      <c r="G2034">
        <v>2033</v>
      </c>
      <c r="H2034">
        <v>22</v>
      </c>
      <c r="I2034" t="str">
        <f t="shared" si="31"/>
        <v>Small</v>
      </c>
      <c r="J2034" t="s">
        <v>5129</v>
      </c>
      <c r="K2034" t="s">
        <v>5130</v>
      </c>
      <c r="L2034" t="s">
        <v>943</v>
      </c>
      <c r="M2034" t="s">
        <v>944</v>
      </c>
      <c r="N2034" t="s">
        <v>1339</v>
      </c>
      <c r="O2034" t="s">
        <v>1340</v>
      </c>
      <c r="P2034">
        <v>199.10429999999999</v>
      </c>
      <c r="Q2034">
        <v>4423493</v>
      </c>
      <c r="R2034" t="s">
        <v>151</v>
      </c>
      <c r="S2034">
        <v>1</v>
      </c>
    </row>
    <row r="2035" spans="1:19" x14ac:dyDescent="0.3">
      <c r="A2035">
        <v>2034</v>
      </c>
      <c r="B2035" t="s">
        <v>19</v>
      </c>
      <c r="C2035" t="s">
        <v>19</v>
      </c>
      <c r="D2035">
        <v>2034</v>
      </c>
      <c r="E2035" t="s">
        <v>20</v>
      </c>
      <c r="F2035">
        <v>25432</v>
      </c>
      <c r="G2035">
        <v>2034</v>
      </c>
      <c r="H2035">
        <v>37</v>
      </c>
      <c r="I2035" t="str">
        <f t="shared" si="31"/>
        <v>Small</v>
      </c>
      <c r="J2035" t="s">
        <v>5131</v>
      </c>
      <c r="K2035" t="s">
        <v>5132</v>
      </c>
      <c r="L2035" t="s">
        <v>33</v>
      </c>
      <c r="M2035" t="s">
        <v>34</v>
      </c>
      <c r="N2035" t="s">
        <v>117</v>
      </c>
      <c r="O2035" t="s">
        <v>36</v>
      </c>
      <c r="P2035">
        <v>198.9862</v>
      </c>
      <c r="Q2035">
        <v>7013936</v>
      </c>
      <c r="R2035" t="s">
        <v>144</v>
      </c>
      <c r="S2035">
        <v>1</v>
      </c>
    </row>
    <row r="2036" spans="1:19" x14ac:dyDescent="0.3">
      <c r="A2036">
        <v>2035</v>
      </c>
      <c r="B2036" t="s">
        <v>19</v>
      </c>
      <c r="C2036" t="s">
        <v>19</v>
      </c>
      <c r="D2036">
        <v>2035</v>
      </c>
      <c r="E2036" t="s">
        <v>20</v>
      </c>
      <c r="F2036">
        <v>4253</v>
      </c>
      <c r="G2036">
        <v>2035</v>
      </c>
      <c r="H2036">
        <v>707</v>
      </c>
      <c r="I2036" t="str">
        <f t="shared" si="31"/>
        <v>Enterprise</v>
      </c>
      <c r="J2036" t="s">
        <v>5133</v>
      </c>
      <c r="K2036" t="s">
        <v>5134</v>
      </c>
      <c r="L2036" t="s">
        <v>530</v>
      </c>
      <c r="M2036" t="s">
        <v>531</v>
      </c>
      <c r="N2036" t="s">
        <v>579</v>
      </c>
      <c r="O2036" t="s">
        <v>5008</v>
      </c>
      <c r="P2036">
        <v>198.77430000000001</v>
      </c>
      <c r="Q2036">
        <v>36322659</v>
      </c>
      <c r="R2036" t="s">
        <v>61</v>
      </c>
      <c r="S2036">
        <v>5</v>
      </c>
    </row>
    <row r="2037" spans="1:19" x14ac:dyDescent="0.3">
      <c r="A2037">
        <v>2036</v>
      </c>
      <c r="B2037" t="s">
        <v>19</v>
      </c>
      <c r="C2037" t="s">
        <v>19</v>
      </c>
      <c r="D2037">
        <v>2036</v>
      </c>
      <c r="E2037" t="s">
        <v>20</v>
      </c>
      <c r="F2037">
        <v>25338</v>
      </c>
      <c r="G2037">
        <v>2036</v>
      </c>
      <c r="H2037">
        <v>45</v>
      </c>
      <c r="I2037" t="str">
        <f t="shared" si="31"/>
        <v>Small</v>
      </c>
      <c r="J2037" t="s">
        <v>5135</v>
      </c>
      <c r="K2037" t="s">
        <v>5136</v>
      </c>
      <c r="L2037" t="s">
        <v>33</v>
      </c>
      <c r="M2037" t="s">
        <v>34</v>
      </c>
      <c r="N2037" t="s">
        <v>570</v>
      </c>
      <c r="O2037" t="s">
        <v>571</v>
      </c>
      <c r="P2037">
        <v>198.7396</v>
      </c>
      <c r="Q2037">
        <v>3468949</v>
      </c>
      <c r="R2037" t="s">
        <v>243</v>
      </c>
      <c r="S2037">
        <v>1</v>
      </c>
    </row>
    <row r="2038" spans="1:19" x14ac:dyDescent="0.3">
      <c r="A2038">
        <v>2037</v>
      </c>
      <c r="B2038" t="s">
        <v>19</v>
      </c>
      <c r="C2038" t="s">
        <v>19</v>
      </c>
      <c r="D2038">
        <v>2037</v>
      </c>
      <c r="E2038" t="s">
        <v>20</v>
      </c>
      <c r="F2038">
        <v>26320</v>
      </c>
      <c r="G2038">
        <v>2037</v>
      </c>
      <c r="H2038">
        <v>30</v>
      </c>
      <c r="I2038" t="str">
        <f t="shared" si="31"/>
        <v>Small</v>
      </c>
      <c r="J2038" t="s">
        <v>5137</v>
      </c>
      <c r="K2038" t="s">
        <v>5138</v>
      </c>
      <c r="L2038" t="s">
        <v>257</v>
      </c>
      <c r="M2038" t="s">
        <v>258</v>
      </c>
      <c r="N2038" t="s">
        <v>259</v>
      </c>
      <c r="O2038" t="s">
        <v>259</v>
      </c>
      <c r="P2038">
        <v>198.50710000000001</v>
      </c>
      <c r="Q2038">
        <v>3454939</v>
      </c>
      <c r="R2038" t="s">
        <v>151</v>
      </c>
      <c r="S2038">
        <v>1</v>
      </c>
    </row>
    <row r="2039" spans="1:19" x14ac:dyDescent="0.3">
      <c r="A2039">
        <v>2038</v>
      </c>
      <c r="B2039" t="s">
        <v>19</v>
      </c>
      <c r="C2039" t="s">
        <v>19</v>
      </c>
      <c r="D2039">
        <v>2038</v>
      </c>
      <c r="E2039" t="s">
        <v>20</v>
      </c>
      <c r="F2039">
        <v>21639</v>
      </c>
      <c r="G2039">
        <v>2038</v>
      </c>
      <c r="H2039">
        <v>810</v>
      </c>
      <c r="I2039" t="str">
        <f t="shared" si="31"/>
        <v>Enterprise</v>
      </c>
      <c r="J2039" t="s">
        <v>5139</v>
      </c>
      <c r="K2039" t="s">
        <v>5140</v>
      </c>
      <c r="L2039" t="s">
        <v>95</v>
      </c>
      <c r="M2039" t="s">
        <v>96</v>
      </c>
      <c r="N2039" t="s">
        <v>1253</v>
      </c>
      <c r="O2039" t="s">
        <v>150</v>
      </c>
      <c r="P2039">
        <v>198.28870000000001</v>
      </c>
      <c r="Q2039">
        <v>21363468</v>
      </c>
      <c r="R2039" t="s">
        <v>144</v>
      </c>
      <c r="S2039">
        <v>3</v>
      </c>
    </row>
    <row r="2040" spans="1:19" x14ac:dyDescent="0.3">
      <c r="A2040">
        <v>2039</v>
      </c>
      <c r="B2040" t="s">
        <v>19</v>
      </c>
      <c r="C2040" t="s">
        <v>19</v>
      </c>
      <c r="D2040">
        <v>2039</v>
      </c>
      <c r="E2040" t="s">
        <v>20</v>
      </c>
      <c r="F2040">
        <v>19713</v>
      </c>
      <c r="G2040">
        <v>2039</v>
      </c>
      <c r="H2040">
        <v>65</v>
      </c>
      <c r="I2040" t="str">
        <f t="shared" si="31"/>
        <v>Medium</v>
      </c>
      <c r="J2040" t="s">
        <v>5141</v>
      </c>
      <c r="K2040" t="s">
        <v>5142</v>
      </c>
      <c r="L2040" t="s">
        <v>731</v>
      </c>
      <c r="M2040" t="s">
        <v>732</v>
      </c>
      <c r="N2040" t="s">
        <v>5090</v>
      </c>
      <c r="O2040" t="s">
        <v>734</v>
      </c>
      <c r="P2040">
        <v>198.2543</v>
      </c>
      <c r="Q2040">
        <v>44735640</v>
      </c>
      <c r="R2040" t="s">
        <v>467</v>
      </c>
      <c r="S2040">
        <v>4</v>
      </c>
    </row>
    <row r="2041" spans="1:19" x14ac:dyDescent="0.3">
      <c r="A2041">
        <v>2040</v>
      </c>
      <c r="B2041" t="s">
        <v>19</v>
      </c>
      <c r="C2041" t="s">
        <v>19</v>
      </c>
      <c r="D2041">
        <v>2040</v>
      </c>
      <c r="E2041" t="s">
        <v>20</v>
      </c>
      <c r="F2041">
        <v>24260</v>
      </c>
      <c r="G2041">
        <v>2040</v>
      </c>
      <c r="H2041">
        <v>81</v>
      </c>
      <c r="I2041" t="str">
        <f t="shared" si="31"/>
        <v>Medium</v>
      </c>
      <c r="J2041" t="s">
        <v>5143</v>
      </c>
      <c r="K2041" t="s">
        <v>5144</v>
      </c>
      <c r="L2041" t="s">
        <v>131</v>
      </c>
      <c r="M2041" t="s">
        <v>132</v>
      </c>
      <c r="N2041" t="s">
        <v>133</v>
      </c>
      <c r="O2041" t="s">
        <v>133</v>
      </c>
      <c r="P2041">
        <v>198.22890000000001</v>
      </c>
      <c r="Q2041">
        <v>19961000</v>
      </c>
      <c r="R2041" t="s">
        <v>262</v>
      </c>
      <c r="S2041">
        <v>2</v>
      </c>
    </row>
    <row r="2042" spans="1:19" x14ac:dyDescent="0.3">
      <c r="A2042">
        <v>2041</v>
      </c>
      <c r="B2042" t="s">
        <v>19</v>
      </c>
      <c r="C2042" t="s">
        <v>19</v>
      </c>
      <c r="D2042">
        <v>2041</v>
      </c>
      <c r="E2042" t="s">
        <v>20</v>
      </c>
      <c r="F2042">
        <v>2437</v>
      </c>
      <c r="G2042">
        <v>2041</v>
      </c>
      <c r="H2042">
        <v>704</v>
      </c>
      <c r="I2042" t="str">
        <f t="shared" si="31"/>
        <v>Enterprise</v>
      </c>
      <c r="J2042" t="s">
        <v>5145</v>
      </c>
      <c r="K2042" t="s">
        <v>5146</v>
      </c>
      <c r="L2042" t="s">
        <v>23</v>
      </c>
      <c r="M2042" t="s">
        <v>24</v>
      </c>
      <c r="N2042" t="s">
        <v>5147</v>
      </c>
      <c r="O2042" t="s">
        <v>26</v>
      </c>
      <c r="P2042">
        <v>198.1208</v>
      </c>
      <c r="Q2042">
        <v>78786048</v>
      </c>
      <c r="R2042" t="s">
        <v>121</v>
      </c>
      <c r="S2042">
        <v>8</v>
      </c>
    </row>
    <row r="2043" spans="1:19" x14ac:dyDescent="0.3">
      <c r="A2043">
        <v>2042</v>
      </c>
      <c r="B2043" t="s">
        <v>19</v>
      </c>
      <c r="C2043" t="s">
        <v>19</v>
      </c>
      <c r="D2043">
        <v>2042</v>
      </c>
      <c r="E2043" t="s">
        <v>20</v>
      </c>
      <c r="F2043">
        <v>23680</v>
      </c>
      <c r="G2043">
        <v>2042</v>
      </c>
      <c r="H2043">
        <v>20</v>
      </c>
      <c r="I2043" t="str">
        <f t="shared" si="31"/>
        <v>Small</v>
      </c>
      <c r="J2043" t="s">
        <v>5148</v>
      </c>
      <c r="K2043" t="s">
        <v>5149</v>
      </c>
      <c r="L2043" t="s">
        <v>23</v>
      </c>
      <c r="M2043" t="s">
        <v>24</v>
      </c>
      <c r="N2043" t="s">
        <v>25</v>
      </c>
      <c r="O2043" t="s">
        <v>26</v>
      </c>
      <c r="P2043">
        <v>198.10380000000001</v>
      </c>
      <c r="Q2043">
        <v>2987000</v>
      </c>
      <c r="R2043" t="s">
        <v>27</v>
      </c>
      <c r="S2043">
        <v>2</v>
      </c>
    </row>
    <row r="2044" spans="1:19" x14ac:dyDescent="0.3">
      <c r="A2044">
        <v>2043</v>
      </c>
      <c r="B2044" t="s">
        <v>19</v>
      </c>
      <c r="C2044" t="s">
        <v>19</v>
      </c>
      <c r="D2044">
        <v>2043</v>
      </c>
      <c r="E2044" t="s">
        <v>20</v>
      </c>
      <c r="F2044">
        <v>26303</v>
      </c>
      <c r="G2044">
        <v>2043</v>
      </c>
      <c r="H2044">
        <v>15</v>
      </c>
      <c r="I2044" t="str">
        <f t="shared" si="31"/>
        <v>Small</v>
      </c>
      <c r="J2044" t="s">
        <v>5150</v>
      </c>
      <c r="K2044" t="s">
        <v>5151</v>
      </c>
      <c r="L2044" t="s">
        <v>131</v>
      </c>
      <c r="M2044" t="s">
        <v>132</v>
      </c>
      <c r="N2044" t="s">
        <v>5152</v>
      </c>
      <c r="O2044" t="s">
        <v>794</v>
      </c>
      <c r="P2044">
        <v>197.96469999999999</v>
      </c>
      <c r="Q2044">
        <v>2494668</v>
      </c>
      <c r="R2044" t="s">
        <v>128</v>
      </c>
      <c r="S2044">
        <v>1</v>
      </c>
    </row>
    <row r="2045" spans="1:19" x14ac:dyDescent="0.3">
      <c r="A2045">
        <v>2044</v>
      </c>
      <c r="B2045" t="s">
        <v>19</v>
      </c>
      <c r="C2045" t="s">
        <v>19</v>
      </c>
      <c r="D2045">
        <v>2044</v>
      </c>
      <c r="E2045" t="s">
        <v>20</v>
      </c>
      <c r="F2045">
        <v>22078</v>
      </c>
      <c r="G2045">
        <v>2044</v>
      </c>
      <c r="H2045">
        <v>26</v>
      </c>
      <c r="I2045" t="str">
        <f t="shared" si="31"/>
        <v>Small</v>
      </c>
      <c r="J2045" t="s">
        <v>5153</v>
      </c>
      <c r="K2045" t="s">
        <v>5154</v>
      </c>
      <c r="L2045" t="s">
        <v>23</v>
      </c>
      <c r="M2045" t="s">
        <v>24</v>
      </c>
      <c r="N2045" t="s">
        <v>5155</v>
      </c>
      <c r="O2045" t="s">
        <v>436</v>
      </c>
      <c r="P2045">
        <v>197.81610000000001</v>
      </c>
      <c r="Q2045">
        <v>16936309</v>
      </c>
      <c r="R2045" t="s">
        <v>30</v>
      </c>
      <c r="S2045">
        <v>3</v>
      </c>
    </row>
    <row r="2046" spans="1:19" x14ac:dyDescent="0.3">
      <c r="A2046">
        <v>2045</v>
      </c>
      <c r="B2046" t="s">
        <v>19</v>
      </c>
      <c r="C2046" t="s">
        <v>19</v>
      </c>
      <c r="D2046">
        <v>2045</v>
      </c>
      <c r="E2046" t="s">
        <v>20</v>
      </c>
      <c r="F2046">
        <v>21800</v>
      </c>
      <c r="G2046">
        <v>2045</v>
      </c>
      <c r="H2046">
        <v>30</v>
      </c>
      <c r="I2046" t="str">
        <f t="shared" si="31"/>
        <v>Small</v>
      </c>
      <c r="J2046" t="s">
        <v>5156</v>
      </c>
      <c r="K2046" t="s">
        <v>5157</v>
      </c>
      <c r="L2046" t="s">
        <v>185</v>
      </c>
      <c r="M2046" t="s">
        <v>186</v>
      </c>
      <c r="N2046" t="s">
        <v>818</v>
      </c>
      <c r="O2046" t="s">
        <v>819</v>
      </c>
      <c r="P2046">
        <v>197.6378</v>
      </c>
      <c r="Q2046">
        <v>4372052</v>
      </c>
      <c r="R2046" t="s">
        <v>144</v>
      </c>
      <c r="S2046">
        <v>3</v>
      </c>
    </row>
    <row r="2047" spans="1:19" x14ac:dyDescent="0.3">
      <c r="A2047">
        <v>2046</v>
      </c>
      <c r="B2047" t="s">
        <v>19</v>
      </c>
      <c r="C2047" t="s">
        <v>19</v>
      </c>
      <c r="D2047">
        <v>2046</v>
      </c>
      <c r="E2047" t="s">
        <v>20</v>
      </c>
      <c r="F2047">
        <v>17911</v>
      </c>
      <c r="G2047">
        <v>2046</v>
      </c>
      <c r="H2047">
        <v>45</v>
      </c>
      <c r="I2047" t="str">
        <f t="shared" si="31"/>
        <v>Small</v>
      </c>
      <c r="J2047" t="s">
        <v>5158</v>
      </c>
      <c r="K2047" t="s">
        <v>5159</v>
      </c>
      <c r="L2047" t="s">
        <v>176</v>
      </c>
      <c r="M2047" t="s">
        <v>177</v>
      </c>
      <c r="N2047" t="s">
        <v>5160</v>
      </c>
      <c r="O2047" t="s">
        <v>179</v>
      </c>
      <c r="P2047">
        <v>197.39699999999999</v>
      </c>
      <c r="Q2047">
        <v>10397000</v>
      </c>
      <c r="R2047" t="s">
        <v>61</v>
      </c>
      <c r="S2047">
        <v>4</v>
      </c>
    </row>
    <row r="2048" spans="1:19" x14ac:dyDescent="0.3">
      <c r="A2048">
        <v>2047</v>
      </c>
      <c r="B2048" t="s">
        <v>19</v>
      </c>
      <c r="C2048" t="s">
        <v>19</v>
      </c>
      <c r="D2048">
        <v>2047</v>
      </c>
      <c r="E2048" t="s">
        <v>20</v>
      </c>
      <c r="F2048">
        <v>26354</v>
      </c>
      <c r="G2048">
        <v>2047</v>
      </c>
      <c r="H2048">
        <v>87</v>
      </c>
      <c r="I2048" t="str">
        <f t="shared" si="31"/>
        <v>Medium</v>
      </c>
      <c r="J2048" t="s">
        <v>5161</v>
      </c>
      <c r="K2048" t="s">
        <v>5162</v>
      </c>
      <c r="L2048" t="s">
        <v>77</v>
      </c>
      <c r="M2048" t="s">
        <v>78</v>
      </c>
      <c r="N2048" t="s">
        <v>4496</v>
      </c>
      <c r="O2048" t="s">
        <v>4497</v>
      </c>
      <c r="P2048">
        <v>197.2552</v>
      </c>
      <c r="Q2048">
        <v>4760625</v>
      </c>
      <c r="R2048" t="s">
        <v>42</v>
      </c>
      <c r="S2048">
        <v>1</v>
      </c>
    </row>
    <row r="2049" spans="1:19" x14ac:dyDescent="0.3">
      <c r="A2049">
        <v>2048</v>
      </c>
      <c r="B2049" t="s">
        <v>19</v>
      </c>
      <c r="C2049" t="s">
        <v>19</v>
      </c>
      <c r="D2049">
        <v>2048</v>
      </c>
      <c r="E2049" t="s">
        <v>20</v>
      </c>
      <c r="F2049">
        <v>26218</v>
      </c>
      <c r="G2049">
        <v>2048</v>
      </c>
      <c r="H2049">
        <v>17</v>
      </c>
      <c r="I2049" t="str">
        <f t="shared" si="31"/>
        <v>Small</v>
      </c>
      <c r="J2049" t="s">
        <v>5163</v>
      </c>
      <c r="K2049" t="s">
        <v>5164</v>
      </c>
      <c r="L2049" t="s">
        <v>265</v>
      </c>
      <c r="M2049" t="s">
        <v>266</v>
      </c>
      <c r="N2049" t="s">
        <v>1811</v>
      </c>
      <c r="O2049" t="s">
        <v>268</v>
      </c>
      <c r="P2049">
        <v>197.2097</v>
      </c>
      <c r="Q2049">
        <v>3116915</v>
      </c>
      <c r="R2049" t="s">
        <v>37</v>
      </c>
      <c r="S2049">
        <v>1</v>
      </c>
    </row>
    <row r="2050" spans="1:19" x14ac:dyDescent="0.3">
      <c r="A2050">
        <v>2049</v>
      </c>
      <c r="B2050" t="s">
        <v>19</v>
      </c>
      <c r="C2050" t="s">
        <v>19</v>
      </c>
      <c r="D2050">
        <v>2049</v>
      </c>
      <c r="E2050" t="s">
        <v>20</v>
      </c>
      <c r="F2050">
        <v>24057</v>
      </c>
      <c r="G2050">
        <v>2049</v>
      </c>
      <c r="H2050">
        <v>179</v>
      </c>
      <c r="I2050" t="str">
        <f t="shared" si="31"/>
        <v>Medium</v>
      </c>
      <c r="J2050" t="s">
        <v>5165</v>
      </c>
      <c r="K2050" t="s">
        <v>5166</v>
      </c>
      <c r="L2050" t="s">
        <v>943</v>
      </c>
      <c r="M2050" t="s">
        <v>944</v>
      </c>
      <c r="N2050" t="s">
        <v>5167</v>
      </c>
      <c r="O2050" t="s">
        <v>5168</v>
      </c>
      <c r="P2050">
        <v>197.16499999999999</v>
      </c>
      <c r="Q2050">
        <v>16211128</v>
      </c>
      <c r="R2050" t="s">
        <v>274</v>
      </c>
      <c r="S2050">
        <v>2</v>
      </c>
    </row>
    <row r="2051" spans="1:19" x14ac:dyDescent="0.3">
      <c r="A2051">
        <v>2050</v>
      </c>
      <c r="B2051" t="s">
        <v>19</v>
      </c>
      <c r="C2051" t="s">
        <v>19</v>
      </c>
      <c r="D2051">
        <v>2050</v>
      </c>
      <c r="E2051" t="s">
        <v>20</v>
      </c>
      <c r="F2051">
        <v>26444</v>
      </c>
      <c r="G2051">
        <v>2050</v>
      </c>
      <c r="H2051">
        <v>9</v>
      </c>
      <c r="I2051" t="str">
        <f t="shared" ref="I2051:I2114" si="32">IF(H2051&lt;=50,"Small",IF(H2051&lt;=200,"Medium",IF(H2051&lt;=500,"Large","Enterprise")))</f>
        <v>Small</v>
      </c>
      <c r="J2051" t="s">
        <v>5169</v>
      </c>
      <c r="K2051" t="s">
        <v>5170</v>
      </c>
      <c r="L2051" t="s">
        <v>131</v>
      </c>
      <c r="M2051" t="s">
        <v>132</v>
      </c>
      <c r="N2051" t="s">
        <v>143</v>
      </c>
      <c r="O2051" t="s">
        <v>143</v>
      </c>
      <c r="P2051">
        <v>196.8699</v>
      </c>
      <c r="Q2051">
        <v>8138321</v>
      </c>
      <c r="R2051" t="s">
        <v>467</v>
      </c>
      <c r="S2051">
        <v>1</v>
      </c>
    </row>
    <row r="2052" spans="1:19" x14ac:dyDescent="0.3">
      <c r="A2052">
        <v>2051</v>
      </c>
      <c r="B2052" t="s">
        <v>19</v>
      </c>
      <c r="C2052" t="s">
        <v>19</v>
      </c>
      <c r="D2052">
        <v>2051</v>
      </c>
      <c r="E2052" t="s">
        <v>20</v>
      </c>
      <c r="F2052">
        <v>23534</v>
      </c>
      <c r="G2052">
        <v>2051</v>
      </c>
      <c r="H2052">
        <v>27</v>
      </c>
      <c r="I2052" t="str">
        <f t="shared" si="32"/>
        <v>Small</v>
      </c>
      <c r="J2052" t="s">
        <v>5171</v>
      </c>
      <c r="K2052" t="s">
        <v>5172</v>
      </c>
      <c r="L2052" t="s">
        <v>164</v>
      </c>
      <c r="M2052" t="s">
        <v>165</v>
      </c>
      <c r="N2052" t="s">
        <v>166</v>
      </c>
      <c r="O2052" t="s">
        <v>167</v>
      </c>
      <c r="P2052">
        <v>196.41640000000001</v>
      </c>
      <c r="Q2052">
        <v>3474000</v>
      </c>
      <c r="R2052" t="s">
        <v>42</v>
      </c>
      <c r="S2052">
        <v>2</v>
      </c>
    </row>
    <row r="2053" spans="1:19" x14ac:dyDescent="0.3">
      <c r="A2053">
        <v>2052</v>
      </c>
      <c r="B2053" t="s">
        <v>19</v>
      </c>
      <c r="C2053" t="s">
        <v>19</v>
      </c>
      <c r="D2053">
        <v>2052</v>
      </c>
      <c r="E2053" t="s">
        <v>20</v>
      </c>
      <c r="F2053">
        <v>23399</v>
      </c>
      <c r="G2053">
        <v>2052</v>
      </c>
      <c r="H2053">
        <v>8</v>
      </c>
      <c r="I2053" t="str">
        <f t="shared" si="32"/>
        <v>Small</v>
      </c>
      <c r="J2053" t="s">
        <v>5173</v>
      </c>
      <c r="K2053" t="s">
        <v>5174</v>
      </c>
      <c r="L2053" t="s">
        <v>185</v>
      </c>
      <c r="M2053" t="s">
        <v>186</v>
      </c>
      <c r="N2053" t="s">
        <v>185</v>
      </c>
      <c r="O2053" t="s">
        <v>179</v>
      </c>
      <c r="P2053">
        <v>196.20269999999999</v>
      </c>
      <c r="Q2053">
        <v>6048296</v>
      </c>
      <c r="R2053" t="s">
        <v>74</v>
      </c>
      <c r="S2053">
        <v>2</v>
      </c>
    </row>
    <row r="2054" spans="1:19" x14ac:dyDescent="0.3">
      <c r="A2054">
        <v>2053</v>
      </c>
      <c r="B2054" t="s">
        <v>19</v>
      </c>
      <c r="C2054" t="s">
        <v>19</v>
      </c>
      <c r="D2054">
        <v>2053</v>
      </c>
      <c r="E2054" t="s">
        <v>20</v>
      </c>
      <c r="F2054">
        <v>10897</v>
      </c>
      <c r="G2054">
        <v>2053</v>
      </c>
      <c r="H2054">
        <v>14</v>
      </c>
      <c r="I2054" t="str">
        <f t="shared" si="32"/>
        <v>Small</v>
      </c>
      <c r="J2054" t="s">
        <v>5175</v>
      </c>
      <c r="K2054" t="s">
        <v>5176</v>
      </c>
      <c r="L2054" t="s">
        <v>95</v>
      </c>
      <c r="M2054" t="s">
        <v>96</v>
      </c>
      <c r="N2054" t="s">
        <v>150</v>
      </c>
      <c r="O2054" t="s">
        <v>150</v>
      </c>
      <c r="P2054">
        <v>196.0796</v>
      </c>
      <c r="Q2054">
        <v>5235102</v>
      </c>
      <c r="R2054" t="s">
        <v>182</v>
      </c>
      <c r="S2054">
        <v>6</v>
      </c>
    </row>
    <row r="2055" spans="1:19" x14ac:dyDescent="0.3">
      <c r="A2055">
        <v>2054</v>
      </c>
      <c r="B2055" t="s">
        <v>19</v>
      </c>
      <c r="C2055" t="s">
        <v>19</v>
      </c>
      <c r="D2055">
        <v>2054</v>
      </c>
      <c r="E2055" t="s">
        <v>20</v>
      </c>
      <c r="F2055">
        <v>21453</v>
      </c>
      <c r="G2055">
        <v>2054</v>
      </c>
      <c r="H2055">
        <v>22</v>
      </c>
      <c r="I2055" t="str">
        <f t="shared" si="32"/>
        <v>Small</v>
      </c>
      <c r="J2055" t="s">
        <v>5177</v>
      </c>
      <c r="K2055" t="s">
        <v>5178</v>
      </c>
      <c r="L2055" t="s">
        <v>154</v>
      </c>
      <c r="M2055" t="s">
        <v>155</v>
      </c>
      <c r="N2055" t="s">
        <v>519</v>
      </c>
      <c r="O2055" t="s">
        <v>520</v>
      </c>
      <c r="P2055">
        <v>195.86240000000001</v>
      </c>
      <c r="Q2055">
        <v>10497023</v>
      </c>
      <c r="R2055" t="s">
        <v>49</v>
      </c>
      <c r="S2055">
        <v>3</v>
      </c>
    </row>
    <row r="2056" spans="1:19" x14ac:dyDescent="0.3">
      <c r="A2056">
        <v>2055</v>
      </c>
      <c r="B2056" t="s">
        <v>19</v>
      </c>
      <c r="C2056" t="s">
        <v>19</v>
      </c>
      <c r="D2056">
        <v>2055</v>
      </c>
      <c r="E2056" t="s">
        <v>20</v>
      </c>
      <c r="F2056">
        <v>21749</v>
      </c>
      <c r="G2056">
        <v>2055</v>
      </c>
      <c r="H2056">
        <v>290</v>
      </c>
      <c r="I2056" t="str">
        <f t="shared" si="32"/>
        <v>Large</v>
      </c>
      <c r="J2056" t="s">
        <v>5179</v>
      </c>
      <c r="K2056" t="s">
        <v>5180</v>
      </c>
      <c r="L2056" t="s">
        <v>131</v>
      </c>
      <c r="M2056" t="s">
        <v>132</v>
      </c>
      <c r="N2056" t="s">
        <v>294</v>
      </c>
      <c r="O2056" t="s">
        <v>143</v>
      </c>
      <c r="P2056">
        <v>195.82640000000001</v>
      </c>
      <c r="Q2056">
        <v>134249000</v>
      </c>
      <c r="R2056" t="s">
        <v>182</v>
      </c>
      <c r="S2056">
        <v>3</v>
      </c>
    </row>
    <row r="2057" spans="1:19" x14ac:dyDescent="0.3">
      <c r="A2057">
        <v>2056</v>
      </c>
      <c r="B2057" t="s">
        <v>19</v>
      </c>
      <c r="C2057" t="s">
        <v>19</v>
      </c>
      <c r="D2057">
        <v>2056</v>
      </c>
      <c r="E2057" t="s">
        <v>20</v>
      </c>
      <c r="F2057">
        <v>25865</v>
      </c>
      <c r="G2057">
        <v>2056</v>
      </c>
      <c r="H2057">
        <v>25</v>
      </c>
      <c r="I2057" t="str">
        <f t="shared" si="32"/>
        <v>Small</v>
      </c>
      <c r="J2057" t="s">
        <v>5181</v>
      </c>
      <c r="K2057" t="s">
        <v>5182</v>
      </c>
      <c r="L2057" t="s">
        <v>311</v>
      </c>
      <c r="M2057" t="s">
        <v>369</v>
      </c>
      <c r="N2057" t="s">
        <v>217</v>
      </c>
      <c r="O2057" t="s">
        <v>370</v>
      </c>
      <c r="P2057">
        <v>195.74760000000001</v>
      </c>
      <c r="Q2057">
        <v>3508270</v>
      </c>
      <c r="R2057" t="s">
        <v>262</v>
      </c>
      <c r="S2057">
        <v>1</v>
      </c>
    </row>
    <row r="2058" spans="1:19" x14ac:dyDescent="0.3">
      <c r="A2058">
        <v>2057</v>
      </c>
      <c r="B2058" t="s">
        <v>19</v>
      </c>
      <c r="C2058" t="s">
        <v>19</v>
      </c>
      <c r="D2058">
        <v>2057</v>
      </c>
      <c r="E2058" t="s">
        <v>20</v>
      </c>
      <c r="F2058">
        <v>23497</v>
      </c>
      <c r="G2058">
        <v>2057</v>
      </c>
      <c r="H2058">
        <v>46</v>
      </c>
      <c r="I2058" t="str">
        <f t="shared" si="32"/>
        <v>Small</v>
      </c>
      <c r="J2058" t="s">
        <v>5183</v>
      </c>
      <c r="K2058" t="s">
        <v>5184</v>
      </c>
      <c r="L2058" t="s">
        <v>131</v>
      </c>
      <c r="M2058" t="s">
        <v>132</v>
      </c>
      <c r="N2058" t="s">
        <v>143</v>
      </c>
      <c r="O2058" t="s">
        <v>143</v>
      </c>
      <c r="P2058">
        <v>195.69110000000001</v>
      </c>
      <c r="Q2058">
        <v>3014420</v>
      </c>
      <c r="R2058" t="s">
        <v>42</v>
      </c>
      <c r="S2058">
        <v>2</v>
      </c>
    </row>
    <row r="2059" spans="1:19" x14ac:dyDescent="0.3">
      <c r="A2059">
        <v>2058</v>
      </c>
      <c r="B2059" t="s">
        <v>19</v>
      </c>
      <c r="C2059" t="s">
        <v>19</v>
      </c>
      <c r="D2059">
        <v>2058</v>
      </c>
      <c r="E2059" t="s">
        <v>20</v>
      </c>
      <c r="F2059">
        <v>21692</v>
      </c>
      <c r="G2059">
        <v>2058</v>
      </c>
      <c r="H2059">
        <v>758</v>
      </c>
      <c r="I2059" t="str">
        <f t="shared" si="32"/>
        <v>Enterprise</v>
      </c>
      <c r="J2059" t="s">
        <v>5185</v>
      </c>
      <c r="K2059" t="s">
        <v>5186</v>
      </c>
      <c r="L2059" t="s">
        <v>95</v>
      </c>
      <c r="M2059" t="s">
        <v>96</v>
      </c>
      <c r="N2059" t="s">
        <v>97</v>
      </c>
      <c r="O2059" t="s">
        <v>98</v>
      </c>
      <c r="P2059">
        <v>195.5</v>
      </c>
      <c r="Q2059">
        <v>320100472</v>
      </c>
      <c r="R2059" t="s">
        <v>428</v>
      </c>
      <c r="S2059">
        <v>7</v>
      </c>
    </row>
    <row r="2060" spans="1:19" x14ac:dyDescent="0.3">
      <c r="A2060">
        <v>2059</v>
      </c>
      <c r="B2060" t="s">
        <v>19</v>
      </c>
      <c r="C2060" t="s">
        <v>19</v>
      </c>
      <c r="D2060">
        <v>2059</v>
      </c>
      <c r="E2060" t="s">
        <v>20</v>
      </c>
      <c r="F2060">
        <v>23090</v>
      </c>
      <c r="G2060">
        <v>2059</v>
      </c>
      <c r="H2060">
        <v>65</v>
      </c>
      <c r="I2060" t="str">
        <f t="shared" si="32"/>
        <v>Medium</v>
      </c>
      <c r="J2060" t="s">
        <v>5187</v>
      </c>
      <c r="K2060" t="s">
        <v>5188</v>
      </c>
      <c r="L2060" t="s">
        <v>70</v>
      </c>
      <c r="M2060" t="s">
        <v>71</v>
      </c>
      <c r="N2060" t="s">
        <v>72</v>
      </c>
      <c r="O2060" t="s">
        <v>73</v>
      </c>
      <c r="P2060">
        <v>195.1251</v>
      </c>
      <c r="Q2060">
        <v>30040883</v>
      </c>
      <c r="R2060" t="s">
        <v>151</v>
      </c>
      <c r="S2060">
        <v>2</v>
      </c>
    </row>
    <row r="2061" spans="1:19" x14ac:dyDescent="0.3">
      <c r="A2061">
        <v>2060</v>
      </c>
      <c r="B2061" t="s">
        <v>19</v>
      </c>
      <c r="C2061" t="s">
        <v>19</v>
      </c>
      <c r="D2061">
        <v>2060</v>
      </c>
      <c r="E2061" t="s">
        <v>20</v>
      </c>
      <c r="F2061">
        <v>25270</v>
      </c>
      <c r="G2061">
        <v>2060</v>
      </c>
      <c r="H2061">
        <v>9</v>
      </c>
      <c r="I2061" t="str">
        <f t="shared" si="32"/>
        <v>Small</v>
      </c>
      <c r="J2061" t="s">
        <v>5189</v>
      </c>
      <c r="K2061" t="s">
        <v>5190</v>
      </c>
      <c r="L2061" t="s">
        <v>23</v>
      </c>
      <c r="M2061" t="s">
        <v>24</v>
      </c>
      <c r="N2061" t="s">
        <v>277</v>
      </c>
      <c r="O2061" t="s">
        <v>277</v>
      </c>
      <c r="P2061">
        <v>194.96700000000001</v>
      </c>
      <c r="Q2061">
        <v>4177523</v>
      </c>
      <c r="R2061" t="s">
        <v>27</v>
      </c>
      <c r="S2061">
        <v>1</v>
      </c>
    </row>
    <row r="2062" spans="1:19" x14ac:dyDescent="0.3">
      <c r="A2062">
        <v>2061</v>
      </c>
      <c r="B2062" t="s">
        <v>19</v>
      </c>
      <c r="C2062" t="s">
        <v>19</v>
      </c>
      <c r="D2062">
        <v>2061</v>
      </c>
      <c r="E2062" t="s">
        <v>20</v>
      </c>
      <c r="F2062">
        <v>25267</v>
      </c>
      <c r="G2062">
        <v>2061</v>
      </c>
      <c r="H2062">
        <v>35</v>
      </c>
      <c r="I2062" t="str">
        <f t="shared" si="32"/>
        <v>Small</v>
      </c>
      <c r="J2062" t="s">
        <v>5191</v>
      </c>
      <c r="K2062" t="s">
        <v>5192</v>
      </c>
      <c r="L2062" t="s">
        <v>170</v>
      </c>
      <c r="M2062" t="s">
        <v>171</v>
      </c>
      <c r="N2062" t="s">
        <v>3683</v>
      </c>
      <c r="O2062" t="s">
        <v>377</v>
      </c>
      <c r="P2062">
        <v>194.94919999999999</v>
      </c>
      <c r="Q2062">
        <v>3917235</v>
      </c>
      <c r="R2062" t="s">
        <v>121</v>
      </c>
      <c r="S2062">
        <v>1</v>
      </c>
    </row>
    <row r="2063" spans="1:19" x14ac:dyDescent="0.3">
      <c r="A2063">
        <v>2062</v>
      </c>
      <c r="B2063" t="s">
        <v>19</v>
      </c>
      <c r="C2063" t="s">
        <v>19</v>
      </c>
      <c r="D2063">
        <v>2062</v>
      </c>
      <c r="E2063" t="s">
        <v>20</v>
      </c>
      <c r="F2063">
        <v>25933</v>
      </c>
      <c r="G2063">
        <v>2062</v>
      </c>
      <c r="H2063">
        <v>30</v>
      </c>
      <c r="I2063" t="str">
        <f t="shared" si="32"/>
        <v>Small</v>
      </c>
      <c r="J2063" t="s">
        <v>5193</v>
      </c>
      <c r="K2063" t="s">
        <v>5194</v>
      </c>
      <c r="L2063" t="s">
        <v>154</v>
      </c>
      <c r="M2063" t="s">
        <v>155</v>
      </c>
      <c r="N2063" t="s">
        <v>5195</v>
      </c>
      <c r="O2063" t="s">
        <v>520</v>
      </c>
      <c r="P2063">
        <v>194.86259999999999</v>
      </c>
      <c r="Q2063">
        <v>28610790</v>
      </c>
      <c r="R2063" t="s">
        <v>37</v>
      </c>
      <c r="S2063">
        <v>1</v>
      </c>
    </row>
    <row r="2064" spans="1:19" x14ac:dyDescent="0.3">
      <c r="A2064">
        <v>2063</v>
      </c>
      <c r="B2064" t="s">
        <v>19</v>
      </c>
      <c r="C2064" t="s">
        <v>19</v>
      </c>
      <c r="D2064">
        <v>2063</v>
      </c>
      <c r="E2064" t="s">
        <v>20</v>
      </c>
      <c r="F2064">
        <v>18084</v>
      </c>
      <c r="G2064">
        <v>2063</v>
      </c>
      <c r="H2064">
        <v>8</v>
      </c>
      <c r="I2064" t="str">
        <f t="shared" si="32"/>
        <v>Small</v>
      </c>
      <c r="J2064" t="s">
        <v>5196</v>
      </c>
      <c r="K2064" t="s">
        <v>5197</v>
      </c>
      <c r="L2064" t="s">
        <v>547</v>
      </c>
      <c r="M2064" t="s">
        <v>548</v>
      </c>
      <c r="N2064" t="s">
        <v>5198</v>
      </c>
      <c r="O2064" t="s">
        <v>5199</v>
      </c>
      <c r="P2064">
        <v>194.82310000000001</v>
      </c>
      <c r="Q2064">
        <v>16735070</v>
      </c>
      <c r="R2064" t="s">
        <v>27</v>
      </c>
      <c r="S2064">
        <v>3</v>
      </c>
    </row>
    <row r="2065" spans="1:19" x14ac:dyDescent="0.3">
      <c r="A2065">
        <v>2064</v>
      </c>
      <c r="B2065" t="s">
        <v>19</v>
      </c>
      <c r="C2065" t="s">
        <v>19</v>
      </c>
      <c r="D2065">
        <v>2064</v>
      </c>
      <c r="E2065" t="s">
        <v>20</v>
      </c>
      <c r="F2065">
        <v>21594</v>
      </c>
      <c r="G2065">
        <v>2064</v>
      </c>
      <c r="H2065">
        <v>158</v>
      </c>
      <c r="I2065" t="str">
        <f t="shared" si="32"/>
        <v>Medium</v>
      </c>
      <c r="J2065" t="s">
        <v>5200</v>
      </c>
      <c r="K2065" t="s">
        <v>5201</v>
      </c>
      <c r="L2065" t="s">
        <v>257</v>
      </c>
      <c r="M2065" t="s">
        <v>258</v>
      </c>
      <c r="N2065" t="s">
        <v>1915</v>
      </c>
      <c r="O2065" t="s">
        <v>259</v>
      </c>
      <c r="P2065">
        <v>194.63550000000001</v>
      </c>
      <c r="Q2065">
        <v>54649000</v>
      </c>
      <c r="R2065" t="s">
        <v>61</v>
      </c>
      <c r="S2065">
        <v>3</v>
      </c>
    </row>
    <row r="2066" spans="1:19" x14ac:dyDescent="0.3">
      <c r="A2066">
        <v>2065</v>
      </c>
      <c r="B2066" t="s">
        <v>19</v>
      </c>
      <c r="C2066" t="s">
        <v>19</v>
      </c>
      <c r="D2066">
        <v>2065</v>
      </c>
      <c r="E2066" t="s">
        <v>20</v>
      </c>
      <c r="F2066">
        <v>21464</v>
      </c>
      <c r="G2066">
        <v>2065</v>
      </c>
      <c r="H2066">
        <v>78</v>
      </c>
      <c r="I2066" t="str">
        <f t="shared" si="32"/>
        <v>Medium</v>
      </c>
      <c r="J2066" t="s">
        <v>5202</v>
      </c>
      <c r="K2066" t="s">
        <v>5203</v>
      </c>
      <c r="L2066" t="s">
        <v>33</v>
      </c>
      <c r="M2066" t="s">
        <v>34</v>
      </c>
      <c r="N2066" t="s">
        <v>35</v>
      </c>
      <c r="O2066" t="s">
        <v>36</v>
      </c>
      <c r="P2066">
        <v>194.62</v>
      </c>
      <c r="Q2066">
        <v>7584567</v>
      </c>
      <c r="R2066" t="s">
        <v>144</v>
      </c>
      <c r="S2066">
        <v>3</v>
      </c>
    </row>
    <row r="2067" spans="1:19" x14ac:dyDescent="0.3">
      <c r="A2067">
        <v>2066</v>
      </c>
      <c r="B2067" t="s">
        <v>19</v>
      </c>
      <c r="C2067" t="s">
        <v>19</v>
      </c>
      <c r="D2067">
        <v>2066</v>
      </c>
      <c r="E2067" t="s">
        <v>20</v>
      </c>
      <c r="F2067">
        <v>21425</v>
      </c>
      <c r="G2067">
        <v>2066</v>
      </c>
      <c r="H2067">
        <v>198</v>
      </c>
      <c r="I2067" t="str">
        <f t="shared" si="32"/>
        <v>Medium</v>
      </c>
      <c r="J2067" t="s">
        <v>5204</v>
      </c>
      <c r="K2067" t="s">
        <v>5205</v>
      </c>
      <c r="L2067" t="s">
        <v>185</v>
      </c>
      <c r="M2067" t="s">
        <v>186</v>
      </c>
      <c r="N2067" t="s">
        <v>185</v>
      </c>
      <c r="O2067" t="s">
        <v>179</v>
      </c>
      <c r="P2067">
        <v>194.4633</v>
      </c>
      <c r="Q2067">
        <v>17309368</v>
      </c>
      <c r="R2067" t="s">
        <v>478</v>
      </c>
      <c r="S2067">
        <v>2</v>
      </c>
    </row>
    <row r="2068" spans="1:19" x14ac:dyDescent="0.3">
      <c r="A2068">
        <v>2067</v>
      </c>
      <c r="B2068" t="s">
        <v>19</v>
      </c>
      <c r="C2068" t="s">
        <v>19</v>
      </c>
      <c r="D2068">
        <v>2067</v>
      </c>
      <c r="E2068" t="s">
        <v>20</v>
      </c>
      <c r="F2068">
        <v>23230</v>
      </c>
      <c r="G2068">
        <v>2067</v>
      </c>
      <c r="H2068">
        <v>12</v>
      </c>
      <c r="I2068" t="str">
        <f t="shared" si="32"/>
        <v>Small</v>
      </c>
      <c r="J2068" t="s">
        <v>5206</v>
      </c>
      <c r="K2068" t="s">
        <v>5207</v>
      </c>
      <c r="L2068" t="s">
        <v>257</v>
      </c>
      <c r="M2068" t="s">
        <v>258</v>
      </c>
      <c r="N2068" t="s">
        <v>5208</v>
      </c>
      <c r="O2068" t="s">
        <v>259</v>
      </c>
      <c r="P2068">
        <v>194.4177</v>
      </c>
      <c r="Q2068">
        <v>4007360</v>
      </c>
      <c r="R2068" t="s">
        <v>151</v>
      </c>
      <c r="S2068">
        <v>2</v>
      </c>
    </row>
    <row r="2069" spans="1:19" x14ac:dyDescent="0.3">
      <c r="A2069">
        <v>2068</v>
      </c>
      <c r="B2069" t="s">
        <v>19</v>
      </c>
      <c r="C2069" t="s">
        <v>19</v>
      </c>
      <c r="D2069">
        <v>2068</v>
      </c>
      <c r="E2069" t="s">
        <v>20</v>
      </c>
      <c r="F2069">
        <v>26304</v>
      </c>
      <c r="G2069">
        <v>2068</v>
      </c>
      <c r="H2069">
        <v>26</v>
      </c>
      <c r="I2069" t="str">
        <f t="shared" si="32"/>
        <v>Small</v>
      </c>
      <c r="J2069" t="s">
        <v>5209</v>
      </c>
      <c r="K2069" t="s">
        <v>5210</v>
      </c>
      <c r="L2069" t="s">
        <v>185</v>
      </c>
      <c r="M2069" t="s">
        <v>186</v>
      </c>
      <c r="N2069" t="s">
        <v>185</v>
      </c>
      <c r="O2069" t="s">
        <v>179</v>
      </c>
      <c r="P2069">
        <v>194.4229</v>
      </c>
      <c r="Q2069">
        <v>3801000</v>
      </c>
      <c r="R2069" t="s">
        <v>74</v>
      </c>
      <c r="S2069">
        <v>1</v>
      </c>
    </row>
    <row r="2070" spans="1:19" x14ac:dyDescent="0.3">
      <c r="A2070">
        <v>2069</v>
      </c>
      <c r="B2070" t="s">
        <v>19</v>
      </c>
      <c r="C2070" t="s">
        <v>19</v>
      </c>
      <c r="D2070">
        <v>2069</v>
      </c>
      <c r="E2070" t="s">
        <v>20</v>
      </c>
      <c r="F2070">
        <v>19670</v>
      </c>
      <c r="G2070">
        <v>2069</v>
      </c>
      <c r="H2070">
        <v>138</v>
      </c>
      <c r="I2070" t="str">
        <f t="shared" si="32"/>
        <v>Medium</v>
      </c>
      <c r="J2070" t="s">
        <v>5211</v>
      </c>
      <c r="K2070" t="s">
        <v>5212</v>
      </c>
      <c r="L2070" t="s">
        <v>23</v>
      </c>
      <c r="M2070" t="s">
        <v>24</v>
      </c>
      <c r="N2070" t="s">
        <v>658</v>
      </c>
      <c r="O2070" t="s">
        <v>60</v>
      </c>
      <c r="P2070">
        <v>194.40209999999999</v>
      </c>
      <c r="Q2070">
        <v>94020268</v>
      </c>
      <c r="R2070" t="s">
        <v>274</v>
      </c>
      <c r="S2070">
        <v>4</v>
      </c>
    </row>
    <row r="2071" spans="1:19" x14ac:dyDescent="0.3">
      <c r="A2071">
        <v>2070</v>
      </c>
      <c r="B2071" t="s">
        <v>19</v>
      </c>
      <c r="C2071" t="s">
        <v>19</v>
      </c>
      <c r="D2071">
        <v>2070</v>
      </c>
      <c r="E2071" t="s">
        <v>20</v>
      </c>
      <c r="F2071">
        <v>23747</v>
      </c>
      <c r="G2071">
        <v>2070</v>
      </c>
      <c r="H2071">
        <v>227</v>
      </c>
      <c r="I2071" t="str">
        <f t="shared" si="32"/>
        <v>Large</v>
      </c>
      <c r="J2071" t="s">
        <v>5213</v>
      </c>
      <c r="K2071" t="s">
        <v>5214</v>
      </c>
      <c r="L2071" t="s">
        <v>594</v>
      </c>
      <c r="M2071" t="s">
        <v>595</v>
      </c>
      <c r="N2071" t="s">
        <v>5215</v>
      </c>
      <c r="O2071" t="s">
        <v>48</v>
      </c>
      <c r="P2071">
        <v>194.32230000000001</v>
      </c>
      <c r="Q2071">
        <v>432780164</v>
      </c>
      <c r="R2071" t="s">
        <v>121</v>
      </c>
      <c r="S2071">
        <v>2</v>
      </c>
    </row>
    <row r="2072" spans="1:19" x14ac:dyDescent="0.3">
      <c r="A2072">
        <v>2071</v>
      </c>
      <c r="B2072" t="s">
        <v>19</v>
      </c>
      <c r="C2072" t="s">
        <v>19</v>
      </c>
      <c r="D2072">
        <v>2071</v>
      </c>
      <c r="E2072" t="s">
        <v>20</v>
      </c>
      <c r="F2072">
        <v>19769</v>
      </c>
      <c r="G2072">
        <v>2071</v>
      </c>
      <c r="H2072">
        <v>131</v>
      </c>
      <c r="I2072" t="str">
        <f t="shared" si="32"/>
        <v>Medium</v>
      </c>
      <c r="J2072" t="s">
        <v>5216</v>
      </c>
      <c r="K2072" t="s">
        <v>5217</v>
      </c>
      <c r="L2072" t="s">
        <v>547</v>
      </c>
      <c r="M2072" t="s">
        <v>548</v>
      </c>
      <c r="N2072" t="s">
        <v>549</v>
      </c>
      <c r="O2072" t="s">
        <v>549</v>
      </c>
      <c r="P2072">
        <v>194.155</v>
      </c>
      <c r="Q2072">
        <v>16966044</v>
      </c>
      <c r="R2072" t="s">
        <v>121</v>
      </c>
      <c r="S2072">
        <v>4</v>
      </c>
    </row>
    <row r="2073" spans="1:19" x14ac:dyDescent="0.3">
      <c r="A2073">
        <v>2072</v>
      </c>
      <c r="B2073" t="s">
        <v>19</v>
      </c>
      <c r="C2073" t="s">
        <v>19</v>
      </c>
      <c r="D2073">
        <v>2072</v>
      </c>
      <c r="E2073" t="s">
        <v>20</v>
      </c>
      <c r="F2073">
        <v>23914</v>
      </c>
      <c r="G2073">
        <v>2072</v>
      </c>
      <c r="H2073">
        <v>9</v>
      </c>
      <c r="I2073" t="str">
        <f t="shared" si="32"/>
        <v>Small</v>
      </c>
      <c r="J2073" t="s">
        <v>5218</v>
      </c>
      <c r="K2073" t="s">
        <v>5219</v>
      </c>
      <c r="L2073" t="s">
        <v>131</v>
      </c>
      <c r="M2073" t="s">
        <v>132</v>
      </c>
      <c r="N2073" t="s">
        <v>794</v>
      </c>
      <c r="O2073" t="s">
        <v>794</v>
      </c>
      <c r="P2073">
        <v>194.08</v>
      </c>
      <c r="Q2073">
        <v>2246242</v>
      </c>
      <c r="R2073" t="s">
        <v>42</v>
      </c>
      <c r="S2073">
        <v>2</v>
      </c>
    </row>
    <row r="2074" spans="1:19" x14ac:dyDescent="0.3">
      <c r="A2074">
        <v>2073</v>
      </c>
      <c r="B2074" t="s">
        <v>19</v>
      </c>
      <c r="C2074" t="s">
        <v>19</v>
      </c>
      <c r="D2074">
        <v>2073</v>
      </c>
      <c r="E2074" t="s">
        <v>20</v>
      </c>
      <c r="F2074">
        <v>22023</v>
      </c>
      <c r="G2074">
        <v>2073</v>
      </c>
      <c r="H2074">
        <v>28</v>
      </c>
      <c r="I2074" t="str">
        <f t="shared" si="32"/>
        <v>Small</v>
      </c>
      <c r="J2074" t="s">
        <v>5220</v>
      </c>
      <c r="K2074" t="s">
        <v>5221</v>
      </c>
      <c r="L2074" t="s">
        <v>23</v>
      </c>
      <c r="M2074" t="s">
        <v>24</v>
      </c>
      <c r="N2074" t="s">
        <v>5222</v>
      </c>
      <c r="O2074" t="s">
        <v>277</v>
      </c>
      <c r="P2074">
        <v>193.88149999999999</v>
      </c>
      <c r="Q2074">
        <v>3986629</v>
      </c>
      <c r="R2074" t="s">
        <v>666</v>
      </c>
      <c r="S2074">
        <v>3</v>
      </c>
    </row>
    <row r="2075" spans="1:19" x14ac:dyDescent="0.3">
      <c r="A2075">
        <v>2074</v>
      </c>
      <c r="B2075" t="s">
        <v>19</v>
      </c>
      <c r="C2075" t="s">
        <v>19</v>
      </c>
      <c r="D2075">
        <v>2074</v>
      </c>
      <c r="E2075" t="s">
        <v>20</v>
      </c>
      <c r="F2075">
        <v>21690</v>
      </c>
      <c r="G2075">
        <v>2074</v>
      </c>
      <c r="H2075">
        <v>625</v>
      </c>
      <c r="I2075" t="str">
        <f t="shared" si="32"/>
        <v>Enterprise</v>
      </c>
      <c r="J2075" t="s">
        <v>5223</v>
      </c>
      <c r="K2075" t="s">
        <v>5224</v>
      </c>
      <c r="L2075" t="s">
        <v>131</v>
      </c>
      <c r="M2075" t="s">
        <v>132</v>
      </c>
      <c r="N2075" t="s">
        <v>143</v>
      </c>
      <c r="O2075" t="s">
        <v>143</v>
      </c>
      <c r="P2075">
        <v>193.6155</v>
      </c>
      <c r="Q2075">
        <v>1211399000</v>
      </c>
      <c r="R2075" t="s">
        <v>56</v>
      </c>
      <c r="S2075">
        <v>5</v>
      </c>
    </row>
    <row r="2076" spans="1:19" x14ac:dyDescent="0.3">
      <c r="A2076">
        <v>2075</v>
      </c>
      <c r="B2076" t="s">
        <v>19</v>
      </c>
      <c r="C2076" t="s">
        <v>19</v>
      </c>
      <c r="D2076">
        <v>2075</v>
      </c>
      <c r="E2076" t="s">
        <v>20</v>
      </c>
      <c r="F2076">
        <v>10747</v>
      </c>
      <c r="G2076">
        <v>2075</v>
      </c>
      <c r="H2076">
        <v>23</v>
      </c>
      <c r="I2076" t="str">
        <f t="shared" si="32"/>
        <v>Small</v>
      </c>
      <c r="J2076" t="s">
        <v>5225</v>
      </c>
      <c r="K2076" t="s">
        <v>5226</v>
      </c>
      <c r="L2076" t="s">
        <v>189</v>
      </c>
      <c r="M2076" t="s">
        <v>190</v>
      </c>
      <c r="N2076" t="s">
        <v>2413</v>
      </c>
      <c r="O2076" t="s">
        <v>192</v>
      </c>
      <c r="P2076">
        <v>193.5746</v>
      </c>
      <c r="Q2076">
        <v>28579927</v>
      </c>
      <c r="R2076" t="s">
        <v>30</v>
      </c>
      <c r="S2076">
        <v>6</v>
      </c>
    </row>
    <row r="2077" spans="1:19" x14ac:dyDescent="0.3">
      <c r="A2077">
        <v>2076</v>
      </c>
      <c r="B2077" t="s">
        <v>19</v>
      </c>
      <c r="C2077" t="s">
        <v>19</v>
      </c>
      <c r="D2077">
        <v>2076</v>
      </c>
      <c r="E2077" t="s">
        <v>20</v>
      </c>
      <c r="F2077">
        <v>21618</v>
      </c>
      <c r="G2077">
        <v>2076</v>
      </c>
      <c r="H2077">
        <v>26</v>
      </c>
      <c r="I2077" t="str">
        <f t="shared" si="32"/>
        <v>Small</v>
      </c>
      <c r="J2077" t="s">
        <v>5227</v>
      </c>
      <c r="K2077" t="s">
        <v>5228</v>
      </c>
      <c r="L2077" t="s">
        <v>33</v>
      </c>
      <c r="M2077" t="s">
        <v>34</v>
      </c>
      <c r="N2077" t="s">
        <v>830</v>
      </c>
      <c r="O2077" t="s">
        <v>36</v>
      </c>
      <c r="P2077">
        <v>193.43289999999999</v>
      </c>
      <c r="Q2077">
        <v>6102890</v>
      </c>
      <c r="R2077" t="s">
        <v>42</v>
      </c>
      <c r="S2077">
        <v>3</v>
      </c>
    </row>
    <row r="2078" spans="1:19" x14ac:dyDescent="0.3">
      <c r="A2078">
        <v>2077</v>
      </c>
      <c r="B2078" t="s">
        <v>19</v>
      </c>
      <c r="C2078" t="s">
        <v>19</v>
      </c>
      <c r="D2078">
        <v>2077</v>
      </c>
      <c r="E2078" t="s">
        <v>20</v>
      </c>
      <c r="F2078">
        <v>26335</v>
      </c>
      <c r="G2078">
        <v>2077</v>
      </c>
      <c r="H2078">
        <v>33</v>
      </c>
      <c r="I2078" t="str">
        <f t="shared" si="32"/>
        <v>Small</v>
      </c>
      <c r="J2078" t="s">
        <v>5229</v>
      </c>
      <c r="K2078" t="s">
        <v>5230</v>
      </c>
      <c r="L2078" t="s">
        <v>45</v>
      </c>
      <c r="M2078" t="s">
        <v>46</v>
      </c>
      <c r="N2078" t="s">
        <v>3183</v>
      </c>
      <c r="O2078" t="s">
        <v>48</v>
      </c>
      <c r="P2078">
        <v>192.9931</v>
      </c>
      <c r="Q2078">
        <v>4133937</v>
      </c>
      <c r="R2078" t="s">
        <v>61</v>
      </c>
      <c r="S2078">
        <v>1</v>
      </c>
    </row>
    <row r="2079" spans="1:19" x14ac:dyDescent="0.3">
      <c r="A2079">
        <v>2078</v>
      </c>
      <c r="B2079" t="s">
        <v>19</v>
      </c>
      <c r="C2079" t="s">
        <v>19</v>
      </c>
      <c r="D2079">
        <v>2078</v>
      </c>
      <c r="E2079" t="s">
        <v>20</v>
      </c>
      <c r="F2079">
        <v>17389</v>
      </c>
      <c r="G2079">
        <v>2078</v>
      </c>
      <c r="H2079">
        <v>11</v>
      </c>
      <c r="I2079" t="str">
        <f t="shared" si="32"/>
        <v>Small</v>
      </c>
      <c r="J2079" t="s">
        <v>5231</v>
      </c>
      <c r="K2079" t="s">
        <v>5232</v>
      </c>
      <c r="L2079" t="s">
        <v>1032</v>
      </c>
      <c r="M2079" t="s">
        <v>1033</v>
      </c>
      <c r="N2079" t="s">
        <v>5233</v>
      </c>
      <c r="O2079" t="s">
        <v>2844</v>
      </c>
      <c r="P2079">
        <v>192.81649999999999</v>
      </c>
      <c r="Q2079">
        <v>6336596</v>
      </c>
      <c r="R2079" t="s">
        <v>182</v>
      </c>
      <c r="S2079">
        <v>5</v>
      </c>
    </row>
    <row r="2080" spans="1:19" x14ac:dyDescent="0.3">
      <c r="A2080">
        <v>2079</v>
      </c>
      <c r="B2080" t="s">
        <v>19</v>
      </c>
      <c r="C2080" t="s">
        <v>19</v>
      </c>
      <c r="D2080">
        <v>2079</v>
      </c>
      <c r="E2080" t="s">
        <v>20</v>
      </c>
      <c r="F2080">
        <v>22577</v>
      </c>
      <c r="G2080">
        <v>2079</v>
      </c>
      <c r="H2080">
        <v>17</v>
      </c>
      <c r="I2080" t="str">
        <f t="shared" si="32"/>
        <v>Small</v>
      </c>
      <c r="J2080" t="s">
        <v>5234</v>
      </c>
      <c r="K2080" t="s">
        <v>5235</v>
      </c>
      <c r="L2080" t="s">
        <v>95</v>
      </c>
      <c r="M2080" t="s">
        <v>96</v>
      </c>
      <c r="N2080" t="s">
        <v>1454</v>
      </c>
      <c r="O2080" t="s">
        <v>150</v>
      </c>
      <c r="P2080">
        <v>192.81540000000001</v>
      </c>
      <c r="Q2080">
        <v>4234456</v>
      </c>
      <c r="R2080" t="s">
        <v>49</v>
      </c>
      <c r="S2080">
        <v>2</v>
      </c>
    </row>
    <row r="2081" spans="1:19" x14ac:dyDescent="0.3">
      <c r="A2081">
        <v>2080</v>
      </c>
      <c r="B2081" t="s">
        <v>19</v>
      </c>
      <c r="C2081" t="s">
        <v>19</v>
      </c>
      <c r="D2081">
        <v>2080</v>
      </c>
      <c r="E2081" t="s">
        <v>20</v>
      </c>
      <c r="F2081">
        <v>21565</v>
      </c>
      <c r="G2081">
        <v>2080</v>
      </c>
      <c r="H2081">
        <v>79</v>
      </c>
      <c r="I2081" t="str">
        <f t="shared" si="32"/>
        <v>Medium</v>
      </c>
      <c r="J2081" t="s">
        <v>5236</v>
      </c>
      <c r="K2081" t="s">
        <v>5237</v>
      </c>
      <c r="L2081" t="s">
        <v>154</v>
      </c>
      <c r="M2081" t="s">
        <v>155</v>
      </c>
      <c r="N2081" t="s">
        <v>519</v>
      </c>
      <c r="O2081" t="s">
        <v>520</v>
      </c>
      <c r="P2081">
        <v>192.6421</v>
      </c>
      <c r="Q2081">
        <v>17964000</v>
      </c>
      <c r="R2081" t="s">
        <v>56</v>
      </c>
      <c r="S2081">
        <v>2</v>
      </c>
    </row>
    <row r="2082" spans="1:19" x14ac:dyDescent="0.3">
      <c r="A2082">
        <v>2081</v>
      </c>
      <c r="B2082" t="s">
        <v>19</v>
      </c>
      <c r="C2082" t="s">
        <v>19</v>
      </c>
      <c r="D2082">
        <v>2081</v>
      </c>
      <c r="E2082" t="s">
        <v>20</v>
      </c>
      <c r="F2082">
        <v>17875</v>
      </c>
      <c r="G2082">
        <v>2081</v>
      </c>
      <c r="H2082">
        <v>250</v>
      </c>
      <c r="I2082" t="str">
        <f t="shared" si="32"/>
        <v>Large</v>
      </c>
      <c r="J2082" t="s">
        <v>5238</v>
      </c>
      <c r="K2082" t="s">
        <v>5239</v>
      </c>
      <c r="L2082" t="s">
        <v>124</v>
      </c>
      <c r="M2082" t="s">
        <v>125</v>
      </c>
      <c r="N2082" t="s">
        <v>226</v>
      </c>
      <c r="O2082" t="s">
        <v>227</v>
      </c>
      <c r="P2082">
        <v>192.5934</v>
      </c>
      <c r="Q2082">
        <v>41080110</v>
      </c>
      <c r="R2082" t="s">
        <v>118</v>
      </c>
      <c r="S2082">
        <v>5</v>
      </c>
    </row>
    <row r="2083" spans="1:19" x14ac:dyDescent="0.3">
      <c r="A2083">
        <v>2082</v>
      </c>
      <c r="B2083" t="s">
        <v>19</v>
      </c>
      <c r="C2083" t="s">
        <v>19</v>
      </c>
      <c r="D2083">
        <v>2082</v>
      </c>
      <c r="E2083" t="s">
        <v>20</v>
      </c>
      <c r="F2083">
        <v>25173</v>
      </c>
      <c r="G2083">
        <v>2082</v>
      </c>
      <c r="H2083">
        <v>39</v>
      </c>
      <c r="I2083" t="str">
        <f t="shared" si="32"/>
        <v>Small</v>
      </c>
      <c r="J2083" t="s">
        <v>5240</v>
      </c>
      <c r="K2083" t="s">
        <v>5241</v>
      </c>
      <c r="L2083" t="s">
        <v>547</v>
      </c>
      <c r="M2083" t="s">
        <v>548</v>
      </c>
      <c r="N2083" t="s">
        <v>549</v>
      </c>
      <c r="O2083" t="s">
        <v>549</v>
      </c>
      <c r="P2083">
        <v>192.4735</v>
      </c>
      <c r="Q2083">
        <v>5336108</v>
      </c>
      <c r="R2083" t="s">
        <v>449</v>
      </c>
      <c r="S2083">
        <v>1</v>
      </c>
    </row>
    <row r="2084" spans="1:19" x14ac:dyDescent="0.3">
      <c r="A2084">
        <v>2083</v>
      </c>
      <c r="B2084" t="s">
        <v>19</v>
      </c>
      <c r="C2084" t="s">
        <v>19</v>
      </c>
      <c r="D2084">
        <v>2083</v>
      </c>
      <c r="E2084" t="s">
        <v>20</v>
      </c>
      <c r="F2084">
        <v>11858</v>
      </c>
      <c r="G2084">
        <v>2083</v>
      </c>
      <c r="H2084">
        <v>41</v>
      </c>
      <c r="I2084" t="str">
        <f t="shared" si="32"/>
        <v>Small</v>
      </c>
      <c r="J2084" t="s">
        <v>5242</v>
      </c>
      <c r="K2084" t="s">
        <v>5243</v>
      </c>
      <c r="L2084" t="s">
        <v>131</v>
      </c>
      <c r="M2084" t="s">
        <v>132</v>
      </c>
      <c r="N2084" t="s">
        <v>294</v>
      </c>
      <c r="O2084" t="s">
        <v>143</v>
      </c>
      <c r="P2084">
        <v>192.38399999999999</v>
      </c>
      <c r="Q2084">
        <v>10142977</v>
      </c>
      <c r="R2084" t="s">
        <v>144</v>
      </c>
      <c r="S2084">
        <v>5</v>
      </c>
    </row>
    <row r="2085" spans="1:19" x14ac:dyDescent="0.3">
      <c r="A2085">
        <v>2084</v>
      </c>
      <c r="B2085" t="s">
        <v>19</v>
      </c>
      <c r="C2085" t="s">
        <v>19</v>
      </c>
      <c r="D2085">
        <v>2084</v>
      </c>
      <c r="E2085" t="s">
        <v>20</v>
      </c>
      <c r="F2085">
        <v>26355</v>
      </c>
      <c r="G2085">
        <v>2084</v>
      </c>
      <c r="H2085">
        <v>9</v>
      </c>
      <c r="I2085" t="str">
        <f t="shared" si="32"/>
        <v>Small</v>
      </c>
      <c r="J2085" t="s">
        <v>5244</v>
      </c>
      <c r="K2085" t="s">
        <v>5245</v>
      </c>
      <c r="L2085" t="s">
        <v>943</v>
      </c>
      <c r="M2085" t="s">
        <v>944</v>
      </c>
      <c r="N2085" t="s">
        <v>5246</v>
      </c>
      <c r="O2085" t="s">
        <v>946</v>
      </c>
      <c r="P2085">
        <v>192.137</v>
      </c>
      <c r="Q2085">
        <v>2682399</v>
      </c>
      <c r="R2085" t="s">
        <v>182</v>
      </c>
      <c r="S2085">
        <v>1</v>
      </c>
    </row>
    <row r="2086" spans="1:19" x14ac:dyDescent="0.3">
      <c r="A2086">
        <v>2085</v>
      </c>
      <c r="B2086" t="s">
        <v>19</v>
      </c>
      <c r="C2086" t="s">
        <v>19</v>
      </c>
      <c r="D2086">
        <v>2085</v>
      </c>
      <c r="E2086" t="s">
        <v>20</v>
      </c>
      <c r="F2086">
        <v>24129</v>
      </c>
      <c r="G2086">
        <v>2085</v>
      </c>
      <c r="H2086">
        <v>30</v>
      </c>
      <c r="I2086" t="str">
        <f t="shared" si="32"/>
        <v>Small</v>
      </c>
      <c r="J2086" t="s">
        <v>5247</v>
      </c>
      <c r="K2086" t="s">
        <v>5248</v>
      </c>
      <c r="L2086" t="s">
        <v>83</v>
      </c>
      <c r="M2086" t="s">
        <v>84</v>
      </c>
      <c r="N2086" t="s">
        <v>496</v>
      </c>
      <c r="O2086" t="s">
        <v>609</v>
      </c>
      <c r="P2086">
        <v>192.06890000000001</v>
      </c>
      <c r="Q2086">
        <v>4684017</v>
      </c>
      <c r="R2086" t="s">
        <v>61</v>
      </c>
      <c r="S2086">
        <v>2</v>
      </c>
    </row>
    <row r="2087" spans="1:19" x14ac:dyDescent="0.3">
      <c r="A2087">
        <v>2086</v>
      </c>
      <c r="B2087" t="s">
        <v>19</v>
      </c>
      <c r="C2087" t="s">
        <v>19</v>
      </c>
      <c r="D2087">
        <v>2086</v>
      </c>
      <c r="E2087" t="s">
        <v>20</v>
      </c>
      <c r="F2087">
        <v>20933</v>
      </c>
      <c r="G2087">
        <v>2086</v>
      </c>
      <c r="H2087">
        <v>158</v>
      </c>
      <c r="I2087" t="str">
        <f t="shared" si="32"/>
        <v>Medium</v>
      </c>
      <c r="J2087" t="s">
        <v>5249</v>
      </c>
      <c r="K2087" t="s">
        <v>5250</v>
      </c>
      <c r="L2087" t="s">
        <v>195</v>
      </c>
      <c r="M2087" t="s">
        <v>196</v>
      </c>
      <c r="N2087" t="s">
        <v>1836</v>
      </c>
      <c r="O2087" t="s">
        <v>410</v>
      </c>
      <c r="P2087">
        <v>192.035</v>
      </c>
      <c r="Q2087">
        <v>25744637</v>
      </c>
      <c r="R2087" t="s">
        <v>27</v>
      </c>
      <c r="S2087">
        <v>4</v>
      </c>
    </row>
    <row r="2088" spans="1:19" x14ac:dyDescent="0.3">
      <c r="A2088">
        <v>2087</v>
      </c>
      <c r="B2088" t="s">
        <v>19</v>
      </c>
      <c r="C2088" t="s">
        <v>19</v>
      </c>
      <c r="D2088">
        <v>2087</v>
      </c>
      <c r="E2088" t="s">
        <v>20</v>
      </c>
      <c r="F2088">
        <v>25421</v>
      </c>
      <c r="G2088">
        <v>2087</v>
      </c>
      <c r="H2088">
        <v>10</v>
      </c>
      <c r="I2088" t="str">
        <f t="shared" si="32"/>
        <v>Small</v>
      </c>
      <c r="J2088" t="s">
        <v>5251</v>
      </c>
      <c r="K2088" t="s">
        <v>5252</v>
      </c>
      <c r="L2088" t="s">
        <v>131</v>
      </c>
      <c r="M2088" t="s">
        <v>132</v>
      </c>
      <c r="N2088" t="s">
        <v>133</v>
      </c>
      <c r="O2088" t="s">
        <v>133</v>
      </c>
      <c r="P2088">
        <v>192.0402</v>
      </c>
      <c r="Q2088">
        <v>2129785</v>
      </c>
      <c r="R2088" t="s">
        <v>144</v>
      </c>
      <c r="S2088">
        <v>1</v>
      </c>
    </row>
    <row r="2089" spans="1:19" x14ac:dyDescent="0.3">
      <c r="A2089">
        <v>2088</v>
      </c>
      <c r="B2089" t="s">
        <v>19</v>
      </c>
      <c r="C2089" t="s">
        <v>19</v>
      </c>
      <c r="D2089">
        <v>2088</v>
      </c>
      <c r="E2089" t="s">
        <v>20</v>
      </c>
      <c r="F2089">
        <v>23318</v>
      </c>
      <c r="G2089">
        <v>2088</v>
      </c>
      <c r="H2089">
        <v>24</v>
      </c>
      <c r="I2089" t="str">
        <f t="shared" si="32"/>
        <v>Small</v>
      </c>
      <c r="J2089" t="s">
        <v>5253</v>
      </c>
      <c r="K2089" t="s">
        <v>5254</v>
      </c>
      <c r="L2089" t="s">
        <v>95</v>
      </c>
      <c r="M2089" t="s">
        <v>96</v>
      </c>
      <c r="N2089" t="s">
        <v>5255</v>
      </c>
      <c r="O2089" t="s">
        <v>147</v>
      </c>
      <c r="P2089">
        <v>191.83860000000001</v>
      </c>
      <c r="Q2089">
        <v>9154000</v>
      </c>
      <c r="R2089" t="s">
        <v>243</v>
      </c>
      <c r="S2089">
        <v>2</v>
      </c>
    </row>
    <row r="2090" spans="1:19" x14ac:dyDescent="0.3">
      <c r="A2090">
        <v>2089</v>
      </c>
      <c r="B2090" t="s">
        <v>19</v>
      </c>
      <c r="C2090" t="s">
        <v>19</v>
      </c>
      <c r="D2090">
        <v>2089</v>
      </c>
      <c r="E2090" t="s">
        <v>20</v>
      </c>
      <c r="F2090">
        <v>1304</v>
      </c>
      <c r="G2090">
        <v>2089</v>
      </c>
      <c r="H2090">
        <v>300</v>
      </c>
      <c r="I2090" t="str">
        <f t="shared" si="32"/>
        <v>Large</v>
      </c>
      <c r="J2090" t="s">
        <v>5256</v>
      </c>
      <c r="K2090" t="s">
        <v>5257</v>
      </c>
      <c r="L2090" t="s">
        <v>64</v>
      </c>
      <c r="M2090" t="s">
        <v>65</v>
      </c>
      <c r="N2090" t="s">
        <v>140</v>
      </c>
      <c r="O2090" t="s">
        <v>67</v>
      </c>
      <c r="P2090">
        <v>191.67699999999999</v>
      </c>
      <c r="Q2090">
        <v>36500381</v>
      </c>
      <c r="R2090" t="s">
        <v>516</v>
      </c>
      <c r="S2090">
        <v>7</v>
      </c>
    </row>
    <row r="2091" spans="1:19" x14ac:dyDescent="0.3">
      <c r="A2091">
        <v>2090</v>
      </c>
      <c r="B2091" t="s">
        <v>19</v>
      </c>
      <c r="C2091" t="s">
        <v>19</v>
      </c>
      <c r="D2091">
        <v>2090</v>
      </c>
      <c r="E2091" t="s">
        <v>20</v>
      </c>
      <c r="F2091">
        <v>25180</v>
      </c>
      <c r="G2091">
        <v>2090</v>
      </c>
      <c r="H2091">
        <v>75</v>
      </c>
      <c r="I2091" t="str">
        <f t="shared" si="32"/>
        <v>Medium</v>
      </c>
      <c r="J2091" t="s">
        <v>5258</v>
      </c>
      <c r="K2091" t="s">
        <v>5259</v>
      </c>
      <c r="L2091" t="s">
        <v>917</v>
      </c>
      <c r="M2091" t="s">
        <v>918</v>
      </c>
      <c r="N2091" t="s">
        <v>919</v>
      </c>
      <c r="O2091" t="s">
        <v>920</v>
      </c>
      <c r="P2091">
        <v>191.62540000000001</v>
      </c>
      <c r="Q2091">
        <v>2772891</v>
      </c>
      <c r="R2091" t="s">
        <v>27</v>
      </c>
      <c r="S2091">
        <v>1</v>
      </c>
    </row>
    <row r="2092" spans="1:19" x14ac:dyDescent="0.3">
      <c r="A2092">
        <v>2091</v>
      </c>
      <c r="B2092" t="s">
        <v>19</v>
      </c>
      <c r="C2092" t="s">
        <v>19</v>
      </c>
      <c r="D2092">
        <v>2091</v>
      </c>
      <c r="E2092" t="s">
        <v>20</v>
      </c>
      <c r="F2092">
        <v>26442</v>
      </c>
      <c r="G2092">
        <v>2091</v>
      </c>
      <c r="H2092">
        <v>20</v>
      </c>
      <c r="I2092" t="str">
        <f t="shared" si="32"/>
        <v>Small</v>
      </c>
      <c r="J2092" t="s">
        <v>5260</v>
      </c>
      <c r="K2092" t="s">
        <v>5261</v>
      </c>
      <c r="L2092" t="s">
        <v>23</v>
      </c>
      <c r="M2092" t="s">
        <v>24</v>
      </c>
      <c r="N2092" t="s">
        <v>60</v>
      </c>
      <c r="O2092" t="s">
        <v>60</v>
      </c>
      <c r="P2092">
        <v>191.43340000000001</v>
      </c>
      <c r="Q2092">
        <v>3227861</v>
      </c>
      <c r="R2092" t="s">
        <v>42</v>
      </c>
      <c r="S2092">
        <v>1</v>
      </c>
    </row>
    <row r="2093" spans="1:19" x14ac:dyDescent="0.3">
      <c r="A2093">
        <v>2092</v>
      </c>
      <c r="B2093" t="s">
        <v>19</v>
      </c>
      <c r="C2093" t="s">
        <v>19</v>
      </c>
      <c r="D2093">
        <v>2092</v>
      </c>
      <c r="E2093" t="s">
        <v>20</v>
      </c>
      <c r="F2093">
        <v>25989</v>
      </c>
      <c r="G2093">
        <v>2092</v>
      </c>
      <c r="H2093">
        <v>305</v>
      </c>
      <c r="I2093" t="str">
        <f t="shared" si="32"/>
        <v>Large</v>
      </c>
      <c r="J2093" t="s">
        <v>5262</v>
      </c>
      <c r="K2093" t="s">
        <v>5263</v>
      </c>
      <c r="L2093" t="s">
        <v>176</v>
      </c>
      <c r="M2093" t="s">
        <v>177</v>
      </c>
      <c r="N2093" t="s">
        <v>4231</v>
      </c>
      <c r="O2093" t="s">
        <v>298</v>
      </c>
      <c r="P2093">
        <v>191.16309999999999</v>
      </c>
      <c r="Q2093">
        <v>3811660</v>
      </c>
      <c r="R2093" t="s">
        <v>37</v>
      </c>
      <c r="S2093">
        <v>1</v>
      </c>
    </row>
    <row r="2094" spans="1:19" x14ac:dyDescent="0.3">
      <c r="A2094">
        <v>2093</v>
      </c>
      <c r="B2094" t="s">
        <v>19</v>
      </c>
      <c r="C2094" t="s">
        <v>19</v>
      </c>
      <c r="D2094">
        <v>2093</v>
      </c>
      <c r="E2094" t="s">
        <v>20</v>
      </c>
      <c r="F2094">
        <v>21610</v>
      </c>
      <c r="G2094">
        <v>2093</v>
      </c>
      <c r="H2094">
        <v>27</v>
      </c>
      <c r="I2094" t="str">
        <f t="shared" si="32"/>
        <v>Small</v>
      </c>
      <c r="J2094" t="s">
        <v>5264</v>
      </c>
      <c r="K2094" t="s">
        <v>5265</v>
      </c>
      <c r="L2094" t="s">
        <v>52</v>
      </c>
      <c r="M2094" t="s">
        <v>53</v>
      </c>
      <c r="N2094" t="s">
        <v>72</v>
      </c>
      <c r="O2094" t="s">
        <v>1741</v>
      </c>
      <c r="P2094">
        <v>190.9974</v>
      </c>
      <c r="Q2094">
        <v>3461044</v>
      </c>
      <c r="R2094" t="s">
        <v>151</v>
      </c>
      <c r="S2094">
        <v>3</v>
      </c>
    </row>
    <row r="2095" spans="1:19" x14ac:dyDescent="0.3">
      <c r="A2095">
        <v>2094</v>
      </c>
      <c r="B2095" t="s">
        <v>19</v>
      </c>
      <c r="C2095" t="s">
        <v>19</v>
      </c>
      <c r="D2095">
        <v>2094</v>
      </c>
      <c r="E2095" t="s">
        <v>20</v>
      </c>
      <c r="F2095">
        <v>18835</v>
      </c>
      <c r="G2095">
        <v>2094</v>
      </c>
      <c r="H2095">
        <v>175</v>
      </c>
      <c r="I2095" t="str">
        <f t="shared" si="32"/>
        <v>Medium</v>
      </c>
      <c r="J2095" t="s">
        <v>5266</v>
      </c>
      <c r="K2095" t="s">
        <v>5267</v>
      </c>
      <c r="L2095" t="s">
        <v>77</v>
      </c>
      <c r="M2095" t="s">
        <v>78</v>
      </c>
      <c r="N2095" t="s">
        <v>105</v>
      </c>
      <c r="O2095" t="s">
        <v>106</v>
      </c>
      <c r="P2095">
        <v>190.9434</v>
      </c>
      <c r="Q2095">
        <v>15775095</v>
      </c>
      <c r="R2095" t="s">
        <v>37</v>
      </c>
      <c r="S2095">
        <v>5</v>
      </c>
    </row>
    <row r="2096" spans="1:19" x14ac:dyDescent="0.3">
      <c r="A2096">
        <v>2095</v>
      </c>
      <c r="B2096" t="s">
        <v>19</v>
      </c>
      <c r="C2096" t="s">
        <v>19</v>
      </c>
      <c r="D2096">
        <v>2095</v>
      </c>
      <c r="E2096" t="s">
        <v>20</v>
      </c>
      <c r="F2096">
        <v>23270</v>
      </c>
      <c r="G2096">
        <v>2095</v>
      </c>
      <c r="H2096">
        <v>35</v>
      </c>
      <c r="I2096" t="str">
        <f t="shared" si="32"/>
        <v>Small</v>
      </c>
      <c r="J2096" t="s">
        <v>5268</v>
      </c>
      <c r="K2096" t="s">
        <v>5269</v>
      </c>
      <c r="L2096" t="s">
        <v>23</v>
      </c>
      <c r="M2096" t="s">
        <v>24</v>
      </c>
      <c r="N2096" t="s">
        <v>5270</v>
      </c>
      <c r="O2096" t="s">
        <v>26</v>
      </c>
      <c r="P2096">
        <v>190.85669999999999</v>
      </c>
      <c r="Q2096">
        <v>2975857</v>
      </c>
      <c r="R2096" t="s">
        <v>144</v>
      </c>
      <c r="S2096">
        <v>2</v>
      </c>
    </row>
    <row r="2097" spans="1:19" x14ac:dyDescent="0.3">
      <c r="A2097">
        <v>2096</v>
      </c>
      <c r="B2097" t="s">
        <v>19</v>
      </c>
      <c r="C2097" t="s">
        <v>19</v>
      </c>
      <c r="D2097">
        <v>2096</v>
      </c>
      <c r="E2097" t="s">
        <v>20</v>
      </c>
      <c r="F2097">
        <v>1584</v>
      </c>
      <c r="G2097">
        <v>2096</v>
      </c>
      <c r="H2097">
        <v>5000</v>
      </c>
      <c r="I2097" t="str">
        <f t="shared" si="32"/>
        <v>Enterprise</v>
      </c>
      <c r="J2097" t="s">
        <v>5271</v>
      </c>
      <c r="K2097" t="s">
        <v>5272</v>
      </c>
      <c r="L2097" t="s">
        <v>131</v>
      </c>
      <c r="M2097" t="s">
        <v>132</v>
      </c>
      <c r="N2097" t="s">
        <v>1288</v>
      </c>
      <c r="O2097" t="s">
        <v>143</v>
      </c>
      <c r="P2097">
        <v>190.8177</v>
      </c>
      <c r="Q2097">
        <v>931745000</v>
      </c>
      <c r="R2097" t="s">
        <v>49</v>
      </c>
      <c r="S2097">
        <v>8</v>
      </c>
    </row>
    <row r="2098" spans="1:19" x14ac:dyDescent="0.3">
      <c r="A2098">
        <v>2097</v>
      </c>
      <c r="B2098" t="s">
        <v>19</v>
      </c>
      <c r="C2098" t="s">
        <v>19</v>
      </c>
      <c r="D2098">
        <v>2097</v>
      </c>
      <c r="E2098" t="s">
        <v>20</v>
      </c>
      <c r="F2098">
        <v>22201</v>
      </c>
      <c r="G2098">
        <v>2097</v>
      </c>
      <c r="H2098">
        <v>348</v>
      </c>
      <c r="I2098" t="str">
        <f t="shared" si="32"/>
        <v>Large</v>
      </c>
      <c r="J2098" t="s">
        <v>5273</v>
      </c>
      <c r="K2098" t="s">
        <v>5274</v>
      </c>
      <c r="L2098" t="s">
        <v>95</v>
      </c>
      <c r="M2098" t="s">
        <v>96</v>
      </c>
      <c r="N2098" t="s">
        <v>5275</v>
      </c>
      <c r="O2098" t="s">
        <v>147</v>
      </c>
      <c r="P2098">
        <v>190.8134</v>
      </c>
      <c r="Q2098">
        <v>39954754</v>
      </c>
      <c r="R2098" t="s">
        <v>243</v>
      </c>
      <c r="S2098">
        <v>3</v>
      </c>
    </row>
    <row r="2099" spans="1:19" x14ac:dyDescent="0.3">
      <c r="A2099">
        <v>2098</v>
      </c>
      <c r="B2099" t="s">
        <v>19</v>
      </c>
      <c r="C2099" t="s">
        <v>19</v>
      </c>
      <c r="D2099">
        <v>2098</v>
      </c>
      <c r="E2099" t="s">
        <v>20</v>
      </c>
      <c r="F2099">
        <v>23787</v>
      </c>
      <c r="G2099">
        <v>2098</v>
      </c>
      <c r="H2099">
        <v>37</v>
      </c>
      <c r="I2099" t="str">
        <f t="shared" si="32"/>
        <v>Small</v>
      </c>
      <c r="J2099" t="s">
        <v>5276</v>
      </c>
      <c r="K2099" t="s">
        <v>5277</v>
      </c>
      <c r="L2099" t="s">
        <v>185</v>
      </c>
      <c r="M2099" t="s">
        <v>186</v>
      </c>
      <c r="N2099" t="s">
        <v>403</v>
      </c>
      <c r="O2099" t="s">
        <v>179</v>
      </c>
      <c r="P2099">
        <v>190.76249999999999</v>
      </c>
      <c r="Q2099">
        <v>7090903</v>
      </c>
      <c r="R2099" t="s">
        <v>262</v>
      </c>
      <c r="S2099">
        <v>2</v>
      </c>
    </row>
    <row r="2100" spans="1:19" x14ac:dyDescent="0.3">
      <c r="A2100">
        <v>2099</v>
      </c>
      <c r="B2100" t="s">
        <v>19</v>
      </c>
      <c r="C2100" t="s">
        <v>19</v>
      </c>
      <c r="D2100">
        <v>2099</v>
      </c>
      <c r="E2100" t="s">
        <v>20</v>
      </c>
      <c r="F2100">
        <v>1206</v>
      </c>
      <c r="G2100">
        <v>2099</v>
      </c>
      <c r="H2100">
        <v>225</v>
      </c>
      <c r="I2100" t="str">
        <f t="shared" si="32"/>
        <v>Large</v>
      </c>
      <c r="J2100" t="s">
        <v>5278</v>
      </c>
      <c r="K2100" t="s">
        <v>5279</v>
      </c>
      <c r="L2100" t="s">
        <v>547</v>
      </c>
      <c r="M2100" t="s">
        <v>548</v>
      </c>
      <c r="N2100" t="s">
        <v>1020</v>
      </c>
      <c r="O2100" t="s">
        <v>549</v>
      </c>
      <c r="P2100">
        <v>190.7199</v>
      </c>
      <c r="Q2100">
        <v>49703295</v>
      </c>
      <c r="R2100" t="s">
        <v>144</v>
      </c>
      <c r="S2100">
        <v>4</v>
      </c>
    </row>
    <row r="2101" spans="1:19" x14ac:dyDescent="0.3">
      <c r="A2101">
        <v>2100</v>
      </c>
      <c r="B2101" t="s">
        <v>19</v>
      </c>
      <c r="C2101" t="s">
        <v>19</v>
      </c>
      <c r="D2101">
        <v>2100</v>
      </c>
      <c r="E2101" t="s">
        <v>20</v>
      </c>
      <c r="F2101">
        <v>23771</v>
      </c>
      <c r="G2101">
        <v>2100</v>
      </c>
      <c r="H2101">
        <v>40</v>
      </c>
      <c r="I2101" t="str">
        <f t="shared" si="32"/>
        <v>Small</v>
      </c>
      <c r="J2101" t="s">
        <v>5280</v>
      </c>
      <c r="K2101" t="s">
        <v>5281</v>
      </c>
      <c r="L2101" t="s">
        <v>917</v>
      </c>
      <c r="M2101" t="s">
        <v>918</v>
      </c>
      <c r="N2101" t="s">
        <v>4005</v>
      </c>
      <c r="O2101" t="s">
        <v>4006</v>
      </c>
      <c r="P2101">
        <v>190.6765</v>
      </c>
      <c r="Q2101">
        <v>3414484</v>
      </c>
      <c r="R2101" t="s">
        <v>37</v>
      </c>
      <c r="S2101">
        <v>2</v>
      </c>
    </row>
    <row r="2102" spans="1:19" x14ac:dyDescent="0.3">
      <c r="A2102">
        <v>2101</v>
      </c>
      <c r="B2102" t="s">
        <v>19</v>
      </c>
      <c r="C2102" t="s">
        <v>19</v>
      </c>
      <c r="D2102">
        <v>2101</v>
      </c>
      <c r="E2102" t="s">
        <v>20</v>
      </c>
      <c r="F2102">
        <v>21371</v>
      </c>
      <c r="G2102">
        <v>2101</v>
      </c>
      <c r="H2102">
        <v>40</v>
      </c>
      <c r="I2102" t="str">
        <f t="shared" si="32"/>
        <v>Small</v>
      </c>
      <c r="J2102" t="s">
        <v>5282</v>
      </c>
      <c r="K2102" t="s">
        <v>5283</v>
      </c>
      <c r="L2102" t="s">
        <v>577</v>
      </c>
      <c r="M2102" t="s">
        <v>578</v>
      </c>
      <c r="N2102" t="s">
        <v>5284</v>
      </c>
      <c r="O2102" t="s">
        <v>5285</v>
      </c>
      <c r="P2102">
        <v>190.35939999999999</v>
      </c>
      <c r="Q2102">
        <v>4023598</v>
      </c>
      <c r="R2102" t="s">
        <v>61</v>
      </c>
      <c r="S2102">
        <v>3</v>
      </c>
    </row>
    <row r="2103" spans="1:19" x14ac:dyDescent="0.3">
      <c r="A2103">
        <v>2102</v>
      </c>
      <c r="B2103" t="s">
        <v>19</v>
      </c>
      <c r="C2103" t="s">
        <v>19</v>
      </c>
      <c r="D2103">
        <v>2102</v>
      </c>
      <c r="E2103" t="s">
        <v>20</v>
      </c>
      <c r="F2103">
        <v>24863</v>
      </c>
      <c r="G2103">
        <v>2102</v>
      </c>
      <c r="H2103">
        <v>4500</v>
      </c>
      <c r="I2103" t="str">
        <f t="shared" si="32"/>
        <v>Enterprise</v>
      </c>
      <c r="J2103" t="s">
        <v>5286</v>
      </c>
      <c r="K2103" t="s">
        <v>5287</v>
      </c>
      <c r="L2103" t="s">
        <v>577</v>
      </c>
      <c r="M2103" t="s">
        <v>578</v>
      </c>
      <c r="N2103" t="s">
        <v>898</v>
      </c>
      <c r="O2103" t="s">
        <v>1063</v>
      </c>
      <c r="P2103">
        <v>190.3493</v>
      </c>
      <c r="Q2103">
        <v>103813715</v>
      </c>
      <c r="R2103" t="s">
        <v>449</v>
      </c>
      <c r="S2103">
        <v>1</v>
      </c>
    </row>
    <row r="2104" spans="1:19" x14ac:dyDescent="0.3">
      <c r="A2104">
        <v>2103</v>
      </c>
      <c r="B2104" t="s">
        <v>19</v>
      </c>
      <c r="C2104" t="s">
        <v>19</v>
      </c>
      <c r="D2104">
        <v>2103</v>
      </c>
      <c r="E2104" t="s">
        <v>20</v>
      </c>
      <c r="F2104">
        <v>23401</v>
      </c>
      <c r="G2104">
        <v>2103</v>
      </c>
      <c r="H2104">
        <v>75</v>
      </c>
      <c r="I2104" t="str">
        <f t="shared" si="32"/>
        <v>Medium</v>
      </c>
      <c r="J2104" t="s">
        <v>5288</v>
      </c>
      <c r="K2104" t="s">
        <v>5289</v>
      </c>
      <c r="L2104" t="s">
        <v>917</v>
      </c>
      <c r="M2104" t="s">
        <v>918</v>
      </c>
      <c r="N2104" t="s">
        <v>919</v>
      </c>
      <c r="O2104" t="s">
        <v>920</v>
      </c>
      <c r="P2104">
        <v>190.05879999999999</v>
      </c>
      <c r="Q2104">
        <v>8660309</v>
      </c>
      <c r="R2104" t="s">
        <v>37</v>
      </c>
      <c r="S2104">
        <v>2</v>
      </c>
    </row>
    <row r="2105" spans="1:19" x14ac:dyDescent="0.3">
      <c r="A2105">
        <v>2104</v>
      </c>
      <c r="B2105" t="s">
        <v>19</v>
      </c>
      <c r="C2105" t="s">
        <v>19</v>
      </c>
      <c r="D2105">
        <v>2104</v>
      </c>
      <c r="E2105" t="s">
        <v>20</v>
      </c>
      <c r="F2105">
        <v>21781</v>
      </c>
      <c r="G2105">
        <v>2104</v>
      </c>
      <c r="H2105">
        <v>20</v>
      </c>
      <c r="I2105" t="str">
        <f t="shared" si="32"/>
        <v>Small</v>
      </c>
      <c r="J2105" t="s">
        <v>5290</v>
      </c>
      <c r="K2105" t="s">
        <v>5291</v>
      </c>
      <c r="L2105" t="s">
        <v>154</v>
      </c>
      <c r="M2105" t="s">
        <v>155</v>
      </c>
      <c r="N2105" t="s">
        <v>519</v>
      </c>
      <c r="O2105" t="s">
        <v>520</v>
      </c>
      <c r="P2105">
        <v>190.0419</v>
      </c>
      <c r="Q2105">
        <v>3738455</v>
      </c>
      <c r="R2105" t="s">
        <v>516</v>
      </c>
      <c r="S2105">
        <v>3</v>
      </c>
    </row>
    <row r="2106" spans="1:19" x14ac:dyDescent="0.3">
      <c r="A2106">
        <v>2105</v>
      </c>
      <c r="B2106" t="s">
        <v>19</v>
      </c>
      <c r="C2106" t="s">
        <v>19</v>
      </c>
      <c r="D2106">
        <v>2105</v>
      </c>
      <c r="E2106" t="s">
        <v>20</v>
      </c>
      <c r="F2106">
        <v>23187</v>
      </c>
      <c r="G2106">
        <v>2105</v>
      </c>
      <c r="H2106">
        <v>4</v>
      </c>
      <c r="I2106" t="str">
        <f t="shared" si="32"/>
        <v>Small</v>
      </c>
      <c r="J2106" t="s">
        <v>5292</v>
      </c>
      <c r="K2106" t="s">
        <v>5293</v>
      </c>
      <c r="L2106" t="s">
        <v>95</v>
      </c>
      <c r="M2106" t="s">
        <v>96</v>
      </c>
      <c r="N2106" t="s">
        <v>966</v>
      </c>
      <c r="O2106" t="s">
        <v>150</v>
      </c>
      <c r="P2106">
        <v>189.94280000000001</v>
      </c>
      <c r="Q2106">
        <v>10453981</v>
      </c>
      <c r="R2106" t="s">
        <v>74</v>
      </c>
      <c r="S2106">
        <v>2</v>
      </c>
    </row>
    <row r="2107" spans="1:19" x14ac:dyDescent="0.3">
      <c r="A2107">
        <v>2106</v>
      </c>
      <c r="B2107" t="s">
        <v>19</v>
      </c>
      <c r="C2107" t="s">
        <v>19</v>
      </c>
      <c r="D2107">
        <v>2106</v>
      </c>
      <c r="E2107" t="s">
        <v>20</v>
      </c>
      <c r="F2107">
        <v>23529</v>
      </c>
      <c r="G2107">
        <v>2106</v>
      </c>
      <c r="H2107">
        <v>100</v>
      </c>
      <c r="I2107" t="str">
        <f t="shared" si="32"/>
        <v>Medium</v>
      </c>
      <c r="J2107" t="s">
        <v>5294</v>
      </c>
      <c r="K2107" t="s">
        <v>5295</v>
      </c>
      <c r="L2107" t="s">
        <v>257</v>
      </c>
      <c r="M2107" t="s">
        <v>258</v>
      </c>
      <c r="N2107" t="s">
        <v>259</v>
      </c>
      <c r="O2107" t="s">
        <v>259</v>
      </c>
      <c r="P2107">
        <v>189.90700000000001</v>
      </c>
      <c r="Q2107">
        <v>7305853</v>
      </c>
      <c r="R2107" t="s">
        <v>42</v>
      </c>
      <c r="S2107">
        <v>2</v>
      </c>
    </row>
    <row r="2108" spans="1:19" x14ac:dyDescent="0.3">
      <c r="A2108">
        <v>2107</v>
      </c>
      <c r="B2108" t="s">
        <v>19</v>
      </c>
      <c r="C2108" t="s">
        <v>19</v>
      </c>
      <c r="D2108">
        <v>2107</v>
      </c>
      <c r="E2108" t="s">
        <v>20</v>
      </c>
      <c r="F2108">
        <v>23057</v>
      </c>
      <c r="G2108">
        <v>2107</v>
      </c>
      <c r="H2108">
        <v>49</v>
      </c>
      <c r="I2108" t="str">
        <f t="shared" si="32"/>
        <v>Small</v>
      </c>
      <c r="J2108" t="s">
        <v>5296</v>
      </c>
      <c r="K2108" t="s">
        <v>5297</v>
      </c>
      <c r="L2108" t="s">
        <v>23</v>
      </c>
      <c r="M2108" t="s">
        <v>24</v>
      </c>
      <c r="N2108" t="s">
        <v>882</v>
      </c>
      <c r="P2108">
        <v>189.8613</v>
      </c>
      <c r="Q2108">
        <v>2800060</v>
      </c>
      <c r="R2108" t="s">
        <v>30</v>
      </c>
      <c r="S2108">
        <v>2</v>
      </c>
    </row>
    <row r="2109" spans="1:19" x14ac:dyDescent="0.3">
      <c r="A2109">
        <v>2108</v>
      </c>
      <c r="B2109" t="s">
        <v>19</v>
      </c>
      <c r="C2109" t="s">
        <v>19</v>
      </c>
      <c r="D2109">
        <v>2108</v>
      </c>
      <c r="E2109" t="s">
        <v>20</v>
      </c>
      <c r="F2109">
        <v>25753</v>
      </c>
      <c r="G2109">
        <v>2108</v>
      </c>
      <c r="H2109">
        <v>25</v>
      </c>
      <c r="I2109" t="str">
        <f t="shared" si="32"/>
        <v>Small</v>
      </c>
      <c r="J2109" t="s">
        <v>5298</v>
      </c>
      <c r="K2109" t="s">
        <v>5299</v>
      </c>
      <c r="L2109" t="s">
        <v>95</v>
      </c>
      <c r="M2109" t="s">
        <v>96</v>
      </c>
      <c r="N2109" t="s">
        <v>5300</v>
      </c>
      <c r="P2109">
        <v>189.53569999999999</v>
      </c>
      <c r="Q2109">
        <v>2641828</v>
      </c>
      <c r="R2109" t="s">
        <v>467</v>
      </c>
      <c r="S2109">
        <v>1</v>
      </c>
    </row>
    <row r="2110" spans="1:19" x14ac:dyDescent="0.3">
      <c r="A2110">
        <v>2109</v>
      </c>
      <c r="B2110" t="s">
        <v>19</v>
      </c>
      <c r="C2110" t="s">
        <v>19</v>
      </c>
      <c r="D2110">
        <v>2109</v>
      </c>
      <c r="E2110" t="s">
        <v>20</v>
      </c>
      <c r="F2110">
        <v>590</v>
      </c>
      <c r="G2110">
        <v>2109</v>
      </c>
      <c r="H2110">
        <v>1139</v>
      </c>
      <c r="I2110" t="str">
        <f t="shared" si="32"/>
        <v>Enterprise</v>
      </c>
      <c r="J2110" t="s">
        <v>5301</v>
      </c>
      <c r="K2110" t="s">
        <v>5302</v>
      </c>
      <c r="L2110" t="s">
        <v>360</v>
      </c>
      <c r="M2110" t="s">
        <v>361</v>
      </c>
      <c r="N2110" t="s">
        <v>362</v>
      </c>
      <c r="O2110" t="s">
        <v>362</v>
      </c>
      <c r="P2110">
        <v>189.51079999999999</v>
      </c>
      <c r="Q2110">
        <v>113374244</v>
      </c>
      <c r="R2110" t="s">
        <v>37</v>
      </c>
      <c r="S2110">
        <v>7</v>
      </c>
    </row>
    <row r="2111" spans="1:19" x14ac:dyDescent="0.3">
      <c r="A2111">
        <v>2110</v>
      </c>
      <c r="B2111" t="s">
        <v>19</v>
      </c>
      <c r="C2111" t="s">
        <v>19</v>
      </c>
      <c r="D2111">
        <v>2110</v>
      </c>
      <c r="E2111" t="s">
        <v>20</v>
      </c>
      <c r="F2111">
        <v>2218</v>
      </c>
      <c r="G2111">
        <v>2110</v>
      </c>
      <c r="H2111">
        <v>50</v>
      </c>
      <c r="I2111" t="str">
        <f t="shared" si="32"/>
        <v>Small</v>
      </c>
      <c r="J2111" t="s">
        <v>5303</v>
      </c>
      <c r="K2111" t="s">
        <v>5304</v>
      </c>
      <c r="L2111" t="s">
        <v>530</v>
      </c>
      <c r="M2111" t="s">
        <v>531</v>
      </c>
      <c r="N2111" t="s">
        <v>2946</v>
      </c>
      <c r="O2111" t="s">
        <v>2947</v>
      </c>
      <c r="P2111">
        <v>189.47479999999999</v>
      </c>
      <c r="Q2111">
        <v>7287582</v>
      </c>
      <c r="R2111" t="s">
        <v>144</v>
      </c>
      <c r="S2111">
        <v>6</v>
      </c>
    </row>
    <row r="2112" spans="1:19" x14ac:dyDescent="0.3">
      <c r="A2112">
        <v>2111</v>
      </c>
      <c r="B2112" t="s">
        <v>19</v>
      </c>
      <c r="C2112" t="s">
        <v>19</v>
      </c>
      <c r="D2112">
        <v>2111</v>
      </c>
      <c r="E2112" t="s">
        <v>20</v>
      </c>
      <c r="F2112">
        <v>21761</v>
      </c>
      <c r="G2112">
        <v>2111</v>
      </c>
      <c r="H2112">
        <v>4056</v>
      </c>
      <c r="I2112" t="str">
        <f t="shared" si="32"/>
        <v>Enterprise</v>
      </c>
      <c r="J2112" t="s">
        <v>5305</v>
      </c>
      <c r="K2112" t="s">
        <v>5306</v>
      </c>
      <c r="L2112" t="s">
        <v>89</v>
      </c>
      <c r="M2112" t="s">
        <v>90</v>
      </c>
      <c r="N2112" t="s">
        <v>3269</v>
      </c>
      <c r="O2112" t="s">
        <v>3270</v>
      </c>
      <c r="P2112">
        <v>189.4111</v>
      </c>
      <c r="Q2112">
        <v>144949480</v>
      </c>
      <c r="R2112" t="s">
        <v>30</v>
      </c>
      <c r="S2112">
        <v>3</v>
      </c>
    </row>
    <row r="2113" spans="1:19" x14ac:dyDescent="0.3">
      <c r="A2113">
        <v>2112</v>
      </c>
      <c r="B2113" t="s">
        <v>19</v>
      </c>
      <c r="C2113" t="s">
        <v>19</v>
      </c>
      <c r="D2113">
        <v>2112</v>
      </c>
      <c r="E2113" t="s">
        <v>20</v>
      </c>
      <c r="F2113">
        <v>1380</v>
      </c>
      <c r="G2113">
        <v>2112</v>
      </c>
      <c r="H2113">
        <v>35</v>
      </c>
      <c r="I2113" t="str">
        <f t="shared" si="32"/>
        <v>Small</v>
      </c>
      <c r="J2113" t="s">
        <v>5307</v>
      </c>
      <c r="K2113" t="s">
        <v>5308</v>
      </c>
      <c r="L2113" t="s">
        <v>547</v>
      </c>
      <c r="M2113" t="s">
        <v>548</v>
      </c>
      <c r="N2113" t="s">
        <v>5309</v>
      </c>
      <c r="O2113" t="s">
        <v>549</v>
      </c>
      <c r="P2113">
        <v>189.4051</v>
      </c>
      <c r="Q2113">
        <v>17529007</v>
      </c>
      <c r="R2113" t="s">
        <v>262</v>
      </c>
      <c r="S2113">
        <v>6</v>
      </c>
    </row>
    <row r="2114" spans="1:19" x14ac:dyDescent="0.3">
      <c r="A2114">
        <v>2113</v>
      </c>
      <c r="B2114" t="s">
        <v>19</v>
      </c>
      <c r="C2114" t="s">
        <v>19</v>
      </c>
      <c r="D2114">
        <v>2113</v>
      </c>
      <c r="E2114" t="s">
        <v>20</v>
      </c>
      <c r="F2114">
        <v>25741</v>
      </c>
      <c r="G2114">
        <v>2113</v>
      </c>
      <c r="H2114">
        <v>70</v>
      </c>
      <c r="I2114" t="str">
        <f t="shared" si="32"/>
        <v>Medium</v>
      </c>
      <c r="J2114" t="s">
        <v>5310</v>
      </c>
      <c r="K2114" t="s">
        <v>5311</v>
      </c>
      <c r="L2114" t="s">
        <v>23</v>
      </c>
      <c r="M2114" t="s">
        <v>24</v>
      </c>
      <c r="N2114" t="s">
        <v>352</v>
      </c>
      <c r="O2114" t="s">
        <v>60</v>
      </c>
      <c r="P2114">
        <v>189.2611</v>
      </c>
      <c r="Q2114">
        <v>10454606</v>
      </c>
      <c r="R2114" t="s">
        <v>238</v>
      </c>
      <c r="S2114">
        <v>1</v>
      </c>
    </row>
    <row r="2115" spans="1:19" x14ac:dyDescent="0.3">
      <c r="A2115">
        <v>2114</v>
      </c>
      <c r="B2115" t="s">
        <v>19</v>
      </c>
      <c r="C2115" t="s">
        <v>19</v>
      </c>
      <c r="D2115">
        <v>2114</v>
      </c>
      <c r="E2115" t="s">
        <v>20</v>
      </c>
      <c r="F2115">
        <v>25739</v>
      </c>
      <c r="G2115">
        <v>2114</v>
      </c>
      <c r="H2115">
        <v>26</v>
      </c>
      <c r="I2115" t="str">
        <f t="shared" ref="I2115:I2178" si="33">IF(H2115&lt;=50,"Small",IF(H2115&lt;=200,"Medium",IF(H2115&lt;=500,"Large","Enterprise")))</f>
        <v>Small</v>
      </c>
      <c r="J2115" t="s">
        <v>5312</v>
      </c>
      <c r="K2115" t="s">
        <v>5313</v>
      </c>
      <c r="L2115" t="s">
        <v>547</v>
      </c>
      <c r="M2115" t="s">
        <v>548</v>
      </c>
      <c r="N2115" t="s">
        <v>549</v>
      </c>
      <c r="O2115" t="s">
        <v>549</v>
      </c>
      <c r="P2115">
        <v>189.25540000000001</v>
      </c>
      <c r="Q2115">
        <v>2456640</v>
      </c>
      <c r="R2115" t="s">
        <v>151</v>
      </c>
      <c r="S2115">
        <v>1</v>
      </c>
    </row>
    <row r="2116" spans="1:19" x14ac:dyDescent="0.3">
      <c r="A2116">
        <v>2115</v>
      </c>
      <c r="B2116" t="s">
        <v>19</v>
      </c>
      <c r="C2116" t="s">
        <v>19</v>
      </c>
      <c r="D2116">
        <v>2115</v>
      </c>
      <c r="E2116" t="s">
        <v>20</v>
      </c>
      <c r="F2116">
        <v>23772</v>
      </c>
      <c r="G2116">
        <v>2115</v>
      </c>
      <c r="H2116">
        <v>32</v>
      </c>
      <c r="I2116" t="str">
        <f t="shared" si="33"/>
        <v>Small</v>
      </c>
      <c r="J2116" t="s">
        <v>5314</v>
      </c>
      <c r="K2116" t="s">
        <v>5315</v>
      </c>
      <c r="L2116" t="s">
        <v>154</v>
      </c>
      <c r="M2116" t="s">
        <v>155</v>
      </c>
      <c r="N2116" t="s">
        <v>5316</v>
      </c>
      <c r="O2116" t="s">
        <v>4531</v>
      </c>
      <c r="P2116">
        <v>189.03380000000001</v>
      </c>
      <c r="Q2116">
        <v>3011732</v>
      </c>
      <c r="R2116" t="s">
        <v>243</v>
      </c>
      <c r="S2116">
        <v>2</v>
      </c>
    </row>
    <row r="2117" spans="1:19" x14ac:dyDescent="0.3">
      <c r="A2117">
        <v>2116</v>
      </c>
      <c r="B2117" t="s">
        <v>19</v>
      </c>
      <c r="C2117" t="s">
        <v>19</v>
      </c>
      <c r="D2117">
        <v>2116</v>
      </c>
      <c r="E2117" t="s">
        <v>20</v>
      </c>
      <c r="F2117">
        <v>23545</v>
      </c>
      <c r="G2117">
        <v>2116</v>
      </c>
      <c r="H2117">
        <v>5</v>
      </c>
      <c r="I2117" t="str">
        <f t="shared" si="33"/>
        <v>Small</v>
      </c>
      <c r="J2117" t="s">
        <v>5317</v>
      </c>
      <c r="K2117" t="s">
        <v>5318</v>
      </c>
      <c r="L2117" t="s">
        <v>23</v>
      </c>
      <c r="M2117" t="s">
        <v>24</v>
      </c>
      <c r="N2117" t="s">
        <v>5319</v>
      </c>
      <c r="O2117" t="s">
        <v>999</v>
      </c>
      <c r="P2117">
        <v>188.7664</v>
      </c>
      <c r="Q2117">
        <v>3214103</v>
      </c>
      <c r="R2117" t="s">
        <v>182</v>
      </c>
      <c r="S2117">
        <v>2</v>
      </c>
    </row>
    <row r="2118" spans="1:19" x14ac:dyDescent="0.3">
      <c r="A2118">
        <v>2117</v>
      </c>
      <c r="B2118" t="s">
        <v>19</v>
      </c>
      <c r="C2118" t="s">
        <v>19</v>
      </c>
      <c r="D2118">
        <v>2117</v>
      </c>
      <c r="E2118" t="s">
        <v>20</v>
      </c>
      <c r="F2118">
        <v>26200</v>
      </c>
      <c r="G2118">
        <v>2117</v>
      </c>
      <c r="H2118">
        <v>118</v>
      </c>
      <c r="I2118" t="str">
        <f t="shared" si="33"/>
        <v>Medium</v>
      </c>
      <c r="J2118" t="s">
        <v>5320</v>
      </c>
      <c r="K2118" t="s">
        <v>5321</v>
      </c>
      <c r="L2118" t="s">
        <v>23</v>
      </c>
      <c r="M2118" t="s">
        <v>24</v>
      </c>
      <c r="N2118" t="s">
        <v>60</v>
      </c>
      <c r="O2118" t="s">
        <v>60</v>
      </c>
      <c r="P2118">
        <v>188.68129999999999</v>
      </c>
      <c r="Q2118">
        <v>21260614</v>
      </c>
      <c r="R2118" t="s">
        <v>37</v>
      </c>
      <c r="S2118">
        <v>1</v>
      </c>
    </row>
    <row r="2119" spans="1:19" x14ac:dyDescent="0.3">
      <c r="A2119">
        <v>2118</v>
      </c>
      <c r="B2119" t="s">
        <v>19</v>
      </c>
      <c r="C2119" t="s">
        <v>19</v>
      </c>
      <c r="D2119">
        <v>2118</v>
      </c>
      <c r="E2119" t="s">
        <v>20</v>
      </c>
      <c r="F2119">
        <v>25265</v>
      </c>
      <c r="G2119">
        <v>2118</v>
      </c>
      <c r="H2119">
        <v>68</v>
      </c>
      <c r="I2119" t="str">
        <f t="shared" si="33"/>
        <v>Medium</v>
      </c>
      <c r="J2119" t="s">
        <v>5322</v>
      </c>
      <c r="K2119" t="s">
        <v>5323</v>
      </c>
      <c r="L2119" t="s">
        <v>195</v>
      </c>
      <c r="M2119" t="s">
        <v>196</v>
      </c>
      <c r="N2119" t="s">
        <v>2477</v>
      </c>
      <c r="O2119" t="s">
        <v>410</v>
      </c>
      <c r="P2119">
        <v>188.6661</v>
      </c>
      <c r="Q2119">
        <v>10228000</v>
      </c>
      <c r="R2119" t="s">
        <v>144</v>
      </c>
      <c r="S2119">
        <v>1</v>
      </c>
    </row>
    <row r="2120" spans="1:19" x14ac:dyDescent="0.3">
      <c r="A2120">
        <v>2119</v>
      </c>
      <c r="B2120" t="s">
        <v>19</v>
      </c>
      <c r="C2120" t="s">
        <v>19</v>
      </c>
      <c r="D2120">
        <v>2119</v>
      </c>
      <c r="E2120" t="s">
        <v>20</v>
      </c>
      <c r="F2120">
        <v>23661</v>
      </c>
      <c r="G2120">
        <v>2119</v>
      </c>
      <c r="H2120">
        <v>55</v>
      </c>
      <c r="I2120" t="str">
        <f t="shared" si="33"/>
        <v>Medium</v>
      </c>
      <c r="J2120" t="s">
        <v>5324</v>
      </c>
      <c r="K2120" t="s">
        <v>5325</v>
      </c>
      <c r="L2120" t="s">
        <v>64</v>
      </c>
      <c r="M2120" t="s">
        <v>65</v>
      </c>
      <c r="N2120" t="s">
        <v>67</v>
      </c>
      <c r="O2120" t="s">
        <v>67</v>
      </c>
      <c r="P2120">
        <v>188.5273</v>
      </c>
      <c r="Q2120">
        <v>6126794</v>
      </c>
      <c r="R2120" t="s">
        <v>144</v>
      </c>
      <c r="S2120">
        <v>2</v>
      </c>
    </row>
    <row r="2121" spans="1:19" x14ac:dyDescent="0.3">
      <c r="A2121">
        <v>2120</v>
      </c>
      <c r="B2121" t="s">
        <v>19</v>
      </c>
      <c r="C2121" t="s">
        <v>19</v>
      </c>
      <c r="D2121">
        <v>2120</v>
      </c>
      <c r="E2121" t="s">
        <v>20</v>
      </c>
      <c r="F2121">
        <v>26074</v>
      </c>
      <c r="G2121">
        <v>2120</v>
      </c>
      <c r="H2121">
        <v>22</v>
      </c>
      <c r="I2121" t="str">
        <f t="shared" si="33"/>
        <v>Small</v>
      </c>
      <c r="J2121" t="s">
        <v>5326</v>
      </c>
      <c r="K2121" t="s">
        <v>5327</v>
      </c>
      <c r="L2121" t="s">
        <v>64</v>
      </c>
      <c r="M2121" t="s">
        <v>65</v>
      </c>
      <c r="N2121" t="s">
        <v>5328</v>
      </c>
      <c r="O2121" t="s">
        <v>67</v>
      </c>
      <c r="P2121">
        <v>188.25399999999999</v>
      </c>
      <c r="Q2121">
        <v>5791193</v>
      </c>
      <c r="R2121" t="s">
        <v>121</v>
      </c>
      <c r="S2121">
        <v>1</v>
      </c>
    </row>
    <row r="2122" spans="1:19" x14ac:dyDescent="0.3">
      <c r="A2122">
        <v>2121</v>
      </c>
      <c r="B2122" t="s">
        <v>19</v>
      </c>
      <c r="C2122" t="s">
        <v>19</v>
      </c>
      <c r="D2122">
        <v>2121</v>
      </c>
      <c r="E2122" t="s">
        <v>20</v>
      </c>
      <c r="F2122">
        <v>23904</v>
      </c>
      <c r="G2122">
        <v>2121</v>
      </c>
      <c r="H2122">
        <v>44</v>
      </c>
      <c r="I2122" t="str">
        <f t="shared" si="33"/>
        <v>Small</v>
      </c>
      <c r="J2122" t="s">
        <v>5329</v>
      </c>
      <c r="K2122" t="s">
        <v>5330</v>
      </c>
      <c r="L2122" t="s">
        <v>176</v>
      </c>
      <c r="M2122" t="s">
        <v>177</v>
      </c>
      <c r="N2122" t="s">
        <v>5331</v>
      </c>
      <c r="O2122" t="s">
        <v>298</v>
      </c>
      <c r="P2122">
        <v>188.2167</v>
      </c>
      <c r="Q2122">
        <v>8429574</v>
      </c>
      <c r="R2122" t="s">
        <v>42</v>
      </c>
      <c r="S2122">
        <v>2</v>
      </c>
    </row>
    <row r="2123" spans="1:19" x14ac:dyDescent="0.3">
      <c r="A2123">
        <v>2122</v>
      </c>
      <c r="B2123" t="s">
        <v>19</v>
      </c>
      <c r="C2123" t="s">
        <v>19</v>
      </c>
      <c r="D2123">
        <v>2122</v>
      </c>
      <c r="E2123" t="s">
        <v>20</v>
      </c>
      <c r="F2123">
        <v>23181</v>
      </c>
      <c r="G2123">
        <v>2122</v>
      </c>
      <c r="H2123">
        <v>19</v>
      </c>
      <c r="I2123" t="str">
        <f t="shared" si="33"/>
        <v>Small</v>
      </c>
      <c r="J2123" t="s">
        <v>5332</v>
      </c>
      <c r="K2123" t="s">
        <v>5333</v>
      </c>
      <c r="L2123" t="s">
        <v>185</v>
      </c>
      <c r="M2123" t="s">
        <v>186</v>
      </c>
      <c r="N2123" t="s">
        <v>185</v>
      </c>
      <c r="O2123" t="s">
        <v>179</v>
      </c>
      <c r="P2123">
        <v>188.17740000000001</v>
      </c>
      <c r="Q2123">
        <v>6939060</v>
      </c>
      <c r="R2123" t="s">
        <v>151</v>
      </c>
      <c r="S2123">
        <v>2</v>
      </c>
    </row>
    <row r="2124" spans="1:19" x14ac:dyDescent="0.3">
      <c r="A2124">
        <v>2123</v>
      </c>
      <c r="B2124" t="s">
        <v>19</v>
      </c>
      <c r="C2124" t="s">
        <v>19</v>
      </c>
      <c r="D2124">
        <v>2123</v>
      </c>
      <c r="E2124" t="s">
        <v>20</v>
      </c>
      <c r="F2124">
        <v>26361</v>
      </c>
      <c r="G2124">
        <v>2123</v>
      </c>
      <c r="H2124">
        <v>8</v>
      </c>
      <c r="I2124" t="str">
        <f t="shared" si="33"/>
        <v>Small</v>
      </c>
      <c r="J2124" t="s">
        <v>5334</v>
      </c>
      <c r="K2124" t="s">
        <v>5335</v>
      </c>
      <c r="L2124" t="s">
        <v>195</v>
      </c>
      <c r="M2124" t="s">
        <v>196</v>
      </c>
      <c r="N2124" t="s">
        <v>4483</v>
      </c>
      <c r="O2124" t="s">
        <v>410</v>
      </c>
      <c r="P2124">
        <v>188.0701</v>
      </c>
      <c r="Q2124">
        <v>7040512</v>
      </c>
      <c r="R2124" t="s">
        <v>56</v>
      </c>
      <c r="S2124">
        <v>1</v>
      </c>
    </row>
    <row r="2125" spans="1:19" x14ac:dyDescent="0.3">
      <c r="A2125">
        <v>2124</v>
      </c>
      <c r="B2125" t="s">
        <v>19</v>
      </c>
      <c r="C2125" t="s">
        <v>19</v>
      </c>
      <c r="D2125">
        <v>2124</v>
      </c>
      <c r="E2125" t="s">
        <v>20</v>
      </c>
      <c r="F2125">
        <v>21195</v>
      </c>
      <c r="G2125">
        <v>2124</v>
      </c>
      <c r="H2125">
        <v>22</v>
      </c>
      <c r="I2125" t="str">
        <f t="shared" si="33"/>
        <v>Small</v>
      </c>
      <c r="J2125" t="s">
        <v>5336</v>
      </c>
      <c r="K2125" t="s">
        <v>5337</v>
      </c>
      <c r="L2125" t="s">
        <v>64</v>
      </c>
      <c r="M2125" t="s">
        <v>65</v>
      </c>
      <c r="N2125" t="s">
        <v>66</v>
      </c>
      <c r="O2125" t="s">
        <v>67</v>
      </c>
      <c r="P2125">
        <v>188.0378</v>
      </c>
      <c r="Q2125">
        <v>5767553</v>
      </c>
      <c r="R2125" t="s">
        <v>37</v>
      </c>
      <c r="S2125">
        <v>3</v>
      </c>
    </row>
    <row r="2126" spans="1:19" x14ac:dyDescent="0.3">
      <c r="A2126">
        <v>2125</v>
      </c>
      <c r="B2126" t="s">
        <v>19</v>
      </c>
      <c r="C2126" t="s">
        <v>19</v>
      </c>
      <c r="D2126">
        <v>2125</v>
      </c>
      <c r="E2126" t="s">
        <v>20</v>
      </c>
      <c r="F2126">
        <v>26602</v>
      </c>
      <c r="G2126">
        <v>2125</v>
      </c>
      <c r="H2126">
        <v>350</v>
      </c>
      <c r="I2126" t="str">
        <f t="shared" si="33"/>
        <v>Large</v>
      </c>
      <c r="J2126" t="s">
        <v>5338</v>
      </c>
      <c r="K2126" t="s">
        <v>5339</v>
      </c>
      <c r="L2126" t="s">
        <v>154</v>
      </c>
      <c r="M2126" t="s">
        <v>155</v>
      </c>
      <c r="N2126" t="s">
        <v>778</v>
      </c>
      <c r="O2126" t="s">
        <v>3498</v>
      </c>
      <c r="P2126">
        <v>187.83240000000001</v>
      </c>
      <c r="Q2126">
        <v>15626768</v>
      </c>
      <c r="R2126" t="s">
        <v>61</v>
      </c>
      <c r="S2126">
        <v>1</v>
      </c>
    </row>
    <row r="2127" spans="1:19" x14ac:dyDescent="0.3">
      <c r="A2127">
        <v>2126</v>
      </c>
      <c r="B2127" t="s">
        <v>19</v>
      </c>
      <c r="C2127" t="s">
        <v>19</v>
      </c>
      <c r="D2127">
        <v>2126</v>
      </c>
      <c r="E2127" t="s">
        <v>20</v>
      </c>
      <c r="F2127">
        <v>20195</v>
      </c>
      <c r="G2127">
        <v>2126</v>
      </c>
      <c r="H2127">
        <v>75</v>
      </c>
      <c r="I2127" t="str">
        <f t="shared" si="33"/>
        <v>Medium</v>
      </c>
      <c r="J2127" t="s">
        <v>5340</v>
      </c>
      <c r="K2127" t="s">
        <v>5341</v>
      </c>
      <c r="L2127" t="s">
        <v>309</v>
      </c>
      <c r="M2127" t="s">
        <v>310</v>
      </c>
      <c r="N2127" t="s">
        <v>311</v>
      </c>
      <c r="O2127" t="s">
        <v>36</v>
      </c>
      <c r="P2127">
        <v>187.69749999999999</v>
      </c>
      <c r="Q2127">
        <v>10107047</v>
      </c>
      <c r="R2127" t="s">
        <v>144</v>
      </c>
      <c r="S2127">
        <v>4</v>
      </c>
    </row>
    <row r="2128" spans="1:19" x14ac:dyDescent="0.3">
      <c r="A2128">
        <v>2127</v>
      </c>
      <c r="B2128" t="s">
        <v>19</v>
      </c>
      <c r="C2128" t="s">
        <v>19</v>
      </c>
      <c r="D2128">
        <v>2127</v>
      </c>
      <c r="E2128" t="s">
        <v>20</v>
      </c>
      <c r="F2128">
        <v>23569</v>
      </c>
      <c r="G2128">
        <v>2127</v>
      </c>
      <c r="H2128">
        <v>3</v>
      </c>
      <c r="I2128" t="str">
        <f t="shared" si="33"/>
        <v>Small</v>
      </c>
      <c r="J2128" t="s">
        <v>5342</v>
      </c>
      <c r="K2128" t="s">
        <v>5343</v>
      </c>
      <c r="L2128" t="s">
        <v>70</v>
      </c>
      <c r="M2128" t="s">
        <v>71</v>
      </c>
      <c r="N2128" t="s">
        <v>72</v>
      </c>
      <c r="O2128" t="s">
        <v>73</v>
      </c>
      <c r="P2128">
        <v>187.6474</v>
      </c>
      <c r="Q2128">
        <v>2863032</v>
      </c>
      <c r="R2128" t="s">
        <v>243</v>
      </c>
      <c r="S2128">
        <v>2</v>
      </c>
    </row>
    <row r="2129" spans="1:19" x14ac:dyDescent="0.3">
      <c r="A2129">
        <v>2128</v>
      </c>
      <c r="B2129" t="s">
        <v>19</v>
      </c>
      <c r="C2129" t="s">
        <v>19</v>
      </c>
      <c r="D2129">
        <v>2128</v>
      </c>
      <c r="E2129" t="s">
        <v>20</v>
      </c>
      <c r="F2129">
        <v>2630</v>
      </c>
      <c r="G2129">
        <v>2128</v>
      </c>
      <c r="H2129">
        <v>529</v>
      </c>
      <c r="I2129" t="str">
        <f t="shared" si="33"/>
        <v>Enterprise</v>
      </c>
      <c r="J2129" t="s">
        <v>5344</v>
      </c>
      <c r="K2129" t="s">
        <v>5345</v>
      </c>
      <c r="L2129" t="s">
        <v>185</v>
      </c>
      <c r="M2129" t="s">
        <v>186</v>
      </c>
      <c r="N2129" t="s">
        <v>5346</v>
      </c>
      <c r="O2129" t="s">
        <v>819</v>
      </c>
      <c r="P2129">
        <v>187.6405</v>
      </c>
      <c r="Q2129">
        <v>80780987</v>
      </c>
      <c r="R2129" t="s">
        <v>121</v>
      </c>
      <c r="S2129">
        <v>4</v>
      </c>
    </row>
    <row r="2130" spans="1:19" x14ac:dyDescent="0.3">
      <c r="A2130">
        <v>2129</v>
      </c>
      <c r="B2130" t="s">
        <v>19</v>
      </c>
      <c r="C2130" t="s">
        <v>19</v>
      </c>
      <c r="D2130">
        <v>2129</v>
      </c>
      <c r="E2130" t="s">
        <v>20</v>
      </c>
      <c r="F2130">
        <v>17505</v>
      </c>
      <c r="G2130">
        <v>2129</v>
      </c>
      <c r="H2130">
        <v>55</v>
      </c>
      <c r="I2130" t="str">
        <f t="shared" si="33"/>
        <v>Medium</v>
      </c>
      <c r="J2130" t="s">
        <v>5347</v>
      </c>
      <c r="K2130" t="s">
        <v>5348</v>
      </c>
      <c r="L2130" t="s">
        <v>1032</v>
      </c>
      <c r="M2130" t="s">
        <v>1033</v>
      </c>
      <c r="N2130" t="s">
        <v>5349</v>
      </c>
      <c r="O2130" t="s">
        <v>1035</v>
      </c>
      <c r="P2130">
        <v>187.58940000000001</v>
      </c>
      <c r="Q2130">
        <v>12768103</v>
      </c>
      <c r="R2130" t="s">
        <v>49</v>
      </c>
      <c r="S2130">
        <v>2</v>
      </c>
    </row>
    <row r="2131" spans="1:19" x14ac:dyDescent="0.3">
      <c r="A2131">
        <v>2130</v>
      </c>
      <c r="B2131" t="s">
        <v>19</v>
      </c>
      <c r="C2131" t="s">
        <v>19</v>
      </c>
      <c r="D2131">
        <v>2130</v>
      </c>
      <c r="E2131" t="s">
        <v>20</v>
      </c>
      <c r="F2131">
        <v>21998</v>
      </c>
      <c r="G2131">
        <v>2130</v>
      </c>
      <c r="H2131">
        <v>129</v>
      </c>
      <c r="I2131" t="str">
        <f t="shared" si="33"/>
        <v>Medium</v>
      </c>
      <c r="J2131" t="s">
        <v>5350</v>
      </c>
      <c r="K2131" t="s">
        <v>5351</v>
      </c>
      <c r="L2131" t="s">
        <v>70</v>
      </c>
      <c r="M2131" t="s">
        <v>71</v>
      </c>
      <c r="N2131" t="s">
        <v>72</v>
      </c>
      <c r="O2131" t="s">
        <v>73</v>
      </c>
      <c r="P2131">
        <v>187.43899999999999</v>
      </c>
      <c r="Q2131">
        <v>11322489</v>
      </c>
      <c r="R2131" t="s">
        <v>49</v>
      </c>
      <c r="S2131">
        <v>3</v>
      </c>
    </row>
    <row r="2132" spans="1:19" x14ac:dyDescent="0.3">
      <c r="A2132">
        <v>2131</v>
      </c>
      <c r="B2132" t="s">
        <v>19</v>
      </c>
      <c r="C2132" t="s">
        <v>19</v>
      </c>
      <c r="D2132">
        <v>2131</v>
      </c>
      <c r="E2132" t="s">
        <v>20</v>
      </c>
      <c r="F2132">
        <v>25297</v>
      </c>
      <c r="G2132">
        <v>2131</v>
      </c>
      <c r="H2132">
        <v>37</v>
      </c>
      <c r="I2132" t="str">
        <f t="shared" si="33"/>
        <v>Small</v>
      </c>
      <c r="J2132" t="s">
        <v>5352</v>
      </c>
      <c r="K2132" t="s">
        <v>5353</v>
      </c>
      <c r="L2132" t="s">
        <v>64</v>
      </c>
      <c r="M2132" t="s">
        <v>65</v>
      </c>
      <c r="N2132" t="s">
        <v>66</v>
      </c>
      <c r="O2132" t="s">
        <v>67</v>
      </c>
      <c r="P2132">
        <v>187.154</v>
      </c>
      <c r="Q2132">
        <v>3754418</v>
      </c>
      <c r="R2132" t="s">
        <v>37</v>
      </c>
      <c r="S2132">
        <v>1</v>
      </c>
    </row>
    <row r="2133" spans="1:19" x14ac:dyDescent="0.3">
      <c r="A2133">
        <v>2132</v>
      </c>
      <c r="B2133" t="s">
        <v>19</v>
      </c>
      <c r="C2133" t="s">
        <v>19</v>
      </c>
      <c r="D2133">
        <v>2132</v>
      </c>
      <c r="E2133" t="s">
        <v>20</v>
      </c>
      <c r="F2133">
        <v>21149</v>
      </c>
      <c r="G2133">
        <v>2132</v>
      </c>
      <c r="H2133">
        <v>17</v>
      </c>
      <c r="I2133" t="str">
        <f t="shared" si="33"/>
        <v>Small</v>
      </c>
      <c r="J2133" t="s">
        <v>5354</v>
      </c>
      <c r="K2133" t="s">
        <v>5355</v>
      </c>
      <c r="L2133" t="s">
        <v>547</v>
      </c>
      <c r="M2133" t="s">
        <v>548</v>
      </c>
      <c r="N2133" t="s">
        <v>1473</v>
      </c>
      <c r="O2133" t="s">
        <v>549</v>
      </c>
      <c r="P2133">
        <v>186.85560000000001</v>
      </c>
      <c r="Q2133">
        <v>5744547</v>
      </c>
      <c r="R2133" t="s">
        <v>449</v>
      </c>
      <c r="S2133">
        <v>3</v>
      </c>
    </row>
    <row r="2134" spans="1:19" x14ac:dyDescent="0.3">
      <c r="A2134">
        <v>2133</v>
      </c>
      <c r="B2134" t="s">
        <v>19</v>
      </c>
      <c r="C2134" t="s">
        <v>19</v>
      </c>
      <c r="D2134">
        <v>2133</v>
      </c>
      <c r="E2134" t="s">
        <v>20</v>
      </c>
      <c r="F2134">
        <v>21794</v>
      </c>
      <c r="G2134">
        <v>2133</v>
      </c>
      <c r="H2134">
        <v>28</v>
      </c>
      <c r="I2134" t="str">
        <f t="shared" si="33"/>
        <v>Small</v>
      </c>
      <c r="J2134" t="s">
        <v>5356</v>
      </c>
      <c r="K2134" t="s">
        <v>5357</v>
      </c>
      <c r="L2134" t="s">
        <v>131</v>
      </c>
      <c r="M2134" t="s">
        <v>132</v>
      </c>
      <c r="N2134" t="s">
        <v>133</v>
      </c>
      <c r="O2134" t="s">
        <v>133</v>
      </c>
      <c r="P2134">
        <v>186.81780000000001</v>
      </c>
      <c r="Q2134">
        <v>4112967</v>
      </c>
      <c r="R2134" t="s">
        <v>151</v>
      </c>
      <c r="S2134">
        <v>3</v>
      </c>
    </row>
    <row r="2135" spans="1:19" x14ac:dyDescent="0.3">
      <c r="A2135">
        <v>2134</v>
      </c>
      <c r="B2135" t="s">
        <v>19</v>
      </c>
      <c r="C2135" t="s">
        <v>19</v>
      </c>
      <c r="D2135">
        <v>2134</v>
      </c>
      <c r="E2135" t="s">
        <v>20</v>
      </c>
      <c r="F2135">
        <v>20498</v>
      </c>
      <c r="G2135">
        <v>2134</v>
      </c>
      <c r="H2135">
        <v>10</v>
      </c>
      <c r="I2135" t="str">
        <f t="shared" si="33"/>
        <v>Small</v>
      </c>
      <c r="J2135" t="s">
        <v>5358</v>
      </c>
      <c r="K2135" t="s">
        <v>5359</v>
      </c>
      <c r="L2135" t="s">
        <v>83</v>
      </c>
      <c r="M2135" t="s">
        <v>84</v>
      </c>
      <c r="N2135" t="s">
        <v>3177</v>
      </c>
      <c r="O2135" t="s">
        <v>609</v>
      </c>
      <c r="P2135">
        <v>186.5797</v>
      </c>
      <c r="Q2135">
        <v>5712398</v>
      </c>
      <c r="R2135" t="s">
        <v>37</v>
      </c>
      <c r="S2135">
        <v>4</v>
      </c>
    </row>
    <row r="2136" spans="1:19" x14ac:dyDescent="0.3">
      <c r="A2136">
        <v>2135</v>
      </c>
      <c r="B2136" t="s">
        <v>19</v>
      </c>
      <c r="C2136" t="s">
        <v>19</v>
      </c>
      <c r="D2136">
        <v>2135</v>
      </c>
      <c r="E2136" t="s">
        <v>20</v>
      </c>
      <c r="F2136">
        <v>21352</v>
      </c>
      <c r="G2136">
        <v>2135</v>
      </c>
      <c r="H2136">
        <v>86</v>
      </c>
      <c r="I2136" t="str">
        <f t="shared" si="33"/>
        <v>Medium</v>
      </c>
      <c r="J2136" t="s">
        <v>5360</v>
      </c>
      <c r="K2136" t="s">
        <v>5361</v>
      </c>
      <c r="L2136" t="s">
        <v>131</v>
      </c>
      <c r="M2136" t="s">
        <v>132</v>
      </c>
      <c r="N2136" t="s">
        <v>5362</v>
      </c>
      <c r="O2136" t="s">
        <v>133</v>
      </c>
      <c r="P2136">
        <v>186.5641</v>
      </c>
      <c r="Q2136">
        <v>25376109</v>
      </c>
      <c r="R2136" t="s">
        <v>56</v>
      </c>
      <c r="S2136">
        <v>3</v>
      </c>
    </row>
    <row r="2137" spans="1:19" x14ac:dyDescent="0.3">
      <c r="A2137">
        <v>2136</v>
      </c>
      <c r="B2137" t="s">
        <v>19</v>
      </c>
      <c r="C2137" t="s">
        <v>19</v>
      </c>
      <c r="D2137">
        <v>2136</v>
      </c>
      <c r="E2137" t="s">
        <v>20</v>
      </c>
      <c r="F2137">
        <v>23472</v>
      </c>
      <c r="G2137">
        <v>2136</v>
      </c>
      <c r="H2137">
        <v>165</v>
      </c>
      <c r="I2137" t="str">
        <f t="shared" si="33"/>
        <v>Medium</v>
      </c>
      <c r="J2137" t="s">
        <v>5363</v>
      </c>
      <c r="K2137" t="s">
        <v>5364</v>
      </c>
      <c r="L2137" t="s">
        <v>311</v>
      </c>
      <c r="M2137" t="s">
        <v>369</v>
      </c>
      <c r="N2137" t="s">
        <v>1262</v>
      </c>
      <c r="O2137" t="s">
        <v>370</v>
      </c>
      <c r="P2137">
        <v>186.4667</v>
      </c>
      <c r="Q2137">
        <v>21379156</v>
      </c>
      <c r="R2137" t="s">
        <v>37</v>
      </c>
      <c r="S2137">
        <v>2</v>
      </c>
    </row>
    <row r="2138" spans="1:19" x14ac:dyDescent="0.3">
      <c r="A2138">
        <v>2137</v>
      </c>
      <c r="B2138" t="s">
        <v>19</v>
      </c>
      <c r="C2138" t="s">
        <v>19</v>
      </c>
      <c r="D2138">
        <v>2137</v>
      </c>
      <c r="E2138" t="s">
        <v>20</v>
      </c>
      <c r="F2138">
        <v>23460</v>
      </c>
      <c r="G2138">
        <v>2137</v>
      </c>
      <c r="H2138">
        <v>1250</v>
      </c>
      <c r="I2138" t="str">
        <f t="shared" si="33"/>
        <v>Enterprise</v>
      </c>
      <c r="J2138" t="s">
        <v>5365</v>
      </c>
      <c r="K2138" t="s">
        <v>5366</v>
      </c>
      <c r="L2138" t="s">
        <v>83</v>
      </c>
      <c r="M2138" t="s">
        <v>84</v>
      </c>
      <c r="N2138" t="s">
        <v>3177</v>
      </c>
      <c r="O2138" t="s">
        <v>609</v>
      </c>
      <c r="P2138">
        <v>186.4101</v>
      </c>
      <c r="Q2138">
        <v>240336078</v>
      </c>
      <c r="R2138" t="s">
        <v>121</v>
      </c>
      <c r="S2138">
        <v>2</v>
      </c>
    </row>
    <row r="2139" spans="1:19" x14ac:dyDescent="0.3">
      <c r="A2139">
        <v>2138</v>
      </c>
      <c r="B2139" t="s">
        <v>19</v>
      </c>
      <c r="C2139" t="s">
        <v>19</v>
      </c>
      <c r="D2139">
        <v>2138</v>
      </c>
      <c r="E2139" t="s">
        <v>20</v>
      </c>
      <c r="F2139">
        <v>1945</v>
      </c>
      <c r="G2139">
        <v>2138</v>
      </c>
      <c r="H2139">
        <v>85</v>
      </c>
      <c r="I2139" t="str">
        <f t="shared" si="33"/>
        <v>Medium</v>
      </c>
      <c r="J2139" t="s">
        <v>5367</v>
      </c>
      <c r="K2139" t="s">
        <v>5368</v>
      </c>
      <c r="L2139" t="s">
        <v>360</v>
      </c>
      <c r="M2139" t="s">
        <v>361</v>
      </c>
      <c r="N2139" t="s">
        <v>2357</v>
      </c>
      <c r="O2139" t="s">
        <v>362</v>
      </c>
      <c r="P2139">
        <v>186.3896</v>
      </c>
      <c r="Q2139">
        <v>10318317</v>
      </c>
      <c r="R2139" t="s">
        <v>42</v>
      </c>
      <c r="S2139">
        <v>7</v>
      </c>
    </row>
    <row r="2140" spans="1:19" x14ac:dyDescent="0.3">
      <c r="A2140">
        <v>2139</v>
      </c>
      <c r="B2140" t="s">
        <v>19</v>
      </c>
      <c r="C2140" t="s">
        <v>19</v>
      </c>
      <c r="D2140">
        <v>2139</v>
      </c>
      <c r="E2140" t="s">
        <v>20</v>
      </c>
      <c r="F2140">
        <v>23190</v>
      </c>
      <c r="G2140">
        <v>2139</v>
      </c>
      <c r="H2140">
        <v>19</v>
      </c>
      <c r="I2140" t="str">
        <f t="shared" si="33"/>
        <v>Small</v>
      </c>
      <c r="J2140" t="s">
        <v>5369</v>
      </c>
      <c r="K2140" t="s">
        <v>5370</v>
      </c>
      <c r="L2140" t="s">
        <v>23</v>
      </c>
      <c r="M2140" t="s">
        <v>24</v>
      </c>
      <c r="N2140" t="s">
        <v>3713</v>
      </c>
      <c r="O2140" t="s">
        <v>26</v>
      </c>
      <c r="P2140">
        <v>186.39410000000001</v>
      </c>
      <c r="Q2140">
        <v>3142204</v>
      </c>
      <c r="R2140" t="s">
        <v>42</v>
      </c>
      <c r="S2140">
        <v>2</v>
      </c>
    </row>
    <row r="2141" spans="1:19" x14ac:dyDescent="0.3">
      <c r="A2141">
        <v>2140</v>
      </c>
      <c r="B2141" t="s">
        <v>19</v>
      </c>
      <c r="C2141" t="s">
        <v>19</v>
      </c>
      <c r="D2141">
        <v>2140</v>
      </c>
      <c r="E2141" t="s">
        <v>20</v>
      </c>
      <c r="F2141">
        <v>19467</v>
      </c>
      <c r="G2141">
        <v>2140</v>
      </c>
      <c r="H2141">
        <v>25</v>
      </c>
      <c r="I2141" t="str">
        <f t="shared" si="33"/>
        <v>Small</v>
      </c>
      <c r="J2141" t="s">
        <v>5371</v>
      </c>
      <c r="K2141" t="s">
        <v>5372</v>
      </c>
      <c r="L2141" t="s">
        <v>77</v>
      </c>
      <c r="M2141" t="s">
        <v>78</v>
      </c>
      <c r="N2141" t="s">
        <v>105</v>
      </c>
      <c r="O2141" t="s">
        <v>106</v>
      </c>
      <c r="P2141">
        <v>186.23509999999999</v>
      </c>
      <c r="Q2141">
        <v>7804200</v>
      </c>
      <c r="R2141" t="s">
        <v>151</v>
      </c>
      <c r="S2141">
        <v>4</v>
      </c>
    </row>
    <row r="2142" spans="1:19" x14ac:dyDescent="0.3">
      <c r="A2142">
        <v>2141</v>
      </c>
      <c r="B2142" t="s">
        <v>19</v>
      </c>
      <c r="C2142" t="s">
        <v>19</v>
      </c>
      <c r="D2142">
        <v>2141</v>
      </c>
      <c r="E2142" t="s">
        <v>20</v>
      </c>
      <c r="F2142">
        <v>21732</v>
      </c>
      <c r="G2142">
        <v>2141</v>
      </c>
      <c r="H2142">
        <v>296</v>
      </c>
      <c r="I2142" t="str">
        <f t="shared" si="33"/>
        <v>Large</v>
      </c>
      <c r="J2142" t="s">
        <v>5373</v>
      </c>
      <c r="K2142" t="s">
        <v>5374</v>
      </c>
      <c r="L2142" t="s">
        <v>131</v>
      </c>
      <c r="M2142" t="s">
        <v>132</v>
      </c>
      <c r="N2142" t="s">
        <v>143</v>
      </c>
      <c r="O2142" t="s">
        <v>143</v>
      </c>
      <c r="P2142">
        <v>186.1378</v>
      </c>
      <c r="Q2142">
        <v>71940370</v>
      </c>
      <c r="R2142" t="s">
        <v>61</v>
      </c>
      <c r="S2142">
        <v>3</v>
      </c>
    </row>
    <row r="2143" spans="1:19" x14ac:dyDescent="0.3">
      <c r="A2143">
        <v>2142</v>
      </c>
      <c r="B2143" t="s">
        <v>19</v>
      </c>
      <c r="C2143" t="s">
        <v>19</v>
      </c>
      <c r="D2143">
        <v>2142</v>
      </c>
      <c r="E2143" t="s">
        <v>20</v>
      </c>
      <c r="F2143">
        <v>1321</v>
      </c>
      <c r="G2143">
        <v>2142</v>
      </c>
      <c r="H2143">
        <v>59</v>
      </c>
      <c r="I2143" t="str">
        <f t="shared" si="33"/>
        <v>Medium</v>
      </c>
      <c r="J2143" t="s">
        <v>5375</v>
      </c>
      <c r="K2143" t="s">
        <v>5376</v>
      </c>
      <c r="L2143" t="s">
        <v>131</v>
      </c>
      <c r="M2143" t="s">
        <v>132</v>
      </c>
      <c r="N2143" t="s">
        <v>794</v>
      </c>
      <c r="O2143" t="s">
        <v>794</v>
      </c>
      <c r="P2143">
        <v>185.9562</v>
      </c>
      <c r="Q2143">
        <v>41469953</v>
      </c>
      <c r="R2143" t="s">
        <v>56</v>
      </c>
      <c r="S2143">
        <v>5</v>
      </c>
    </row>
    <row r="2144" spans="1:19" x14ac:dyDescent="0.3">
      <c r="A2144">
        <v>2143</v>
      </c>
      <c r="B2144" t="s">
        <v>19</v>
      </c>
      <c r="C2144" t="s">
        <v>19</v>
      </c>
      <c r="D2144">
        <v>2143</v>
      </c>
      <c r="E2144" t="s">
        <v>20</v>
      </c>
      <c r="F2144">
        <v>23546</v>
      </c>
      <c r="G2144">
        <v>2143</v>
      </c>
      <c r="H2144">
        <v>11</v>
      </c>
      <c r="I2144" t="str">
        <f t="shared" si="33"/>
        <v>Small</v>
      </c>
      <c r="J2144" t="s">
        <v>5377</v>
      </c>
      <c r="K2144" t="s">
        <v>5378</v>
      </c>
      <c r="L2144" t="s">
        <v>547</v>
      </c>
      <c r="M2144" t="s">
        <v>548</v>
      </c>
      <c r="N2144" t="s">
        <v>3482</v>
      </c>
      <c r="O2144" t="s">
        <v>549</v>
      </c>
      <c r="P2144">
        <v>185.8065</v>
      </c>
      <c r="Q2144">
        <v>10632000</v>
      </c>
      <c r="R2144" t="s">
        <v>415</v>
      </c>
      <c r="S2144">
        <v>2</v>
      </c>
    </row>
    <row r="2145" spans="1:19" x14ac:dyDescent="0.3">
      <c r="A2145">
        <v>2144</v>
      </c>
      <c r="B2145" t="s">
        <v>19</v>
      </c>
      <c r="C2145" t="s">
        <v>19</v>
      </c>
      <c r="D2145">
        <v>2144</v>
      </c>
      <c r="E2145" t="s">
        <v>20</v>
      </c>
      <c r="F2145">
        <v>26039</v>
      </c>
      <c r="G2145">
        <v>2144</v>
      </c>
      <c r="H2145">
        <v>104</v>
      </c>
      <c r="I2145" t="str">
        <f t="shared" si="33"/>
        <v>Medium</v>
      </c>
      <c r="J2145" t="s">
        <v>5379</v>
      </c>
      <c r="K2145" t="s">
        <v>5380</v>
      </c>
      <c r="L2145" t="s">
        <v>445</v>
      </c>
      <c r="M2145" t="s">
        <v>446</v>
      </c>
      <c r="N2145" t="s">
        <v>5381</v>
      </c>
      <c r="O2145" t="s">
        <v>448</v>
      </c>
      <c r="P2145">
        <v>185.72919999999999</v>
      </c>
      <c r="Q2145">
        <v>104196729</v>
      </c>
      <c r="R2145" t="s">
        <v>144</v>
      </c>
      <c r="S2145">
        <v>1</v>
      </c>
    </row>
    <row r="2146" spans="1:19" x14ac:dyDescent="0.3">
      <c r="A2146">
        <v>2145</v>
      </c>
      <c r="B2146" t="s">
        <v>19</v>
      </c>
      <c r="C2146" t="s">
        <v>19</v>
      </c>
      <c r="D2146">
        <v>2145</v>
      </c>
      <c r="E2146" t="s">
        <v>20</v>
      </c>
      <c r="F2146">
        <v>25070</v>
      </c>
      <c r="G2146">
        <v>2145</v>
      </c>
      <c r="H2146">
        <v>87</v>
      </c>
      <c r="I2146" t="str">
        <f t="shared" si="33"/>
        <v>Medium</v>
      </c>
      <c r="J2146" t="s">
        <v>5382</v>
      </c>
      <c r="K2146" t="s">
        <v>5383</v>
      </c>
      <c r="L2146" t="s">
        <v>731</v>
      </c>
      <c r="M2146" t="s">
        <v>732</v>
      </c>
      <c r="N2146" t="s">
        <v>5384</v>
      </c>
      <c r="O2146" t="s">
        <v>734</v>
      </c>
      <c r="P2146">
        <v>185.46619999999999</v>
      </c>
      <c r="Q2146">
        <v>25750048</v>
      </c>
      <c r="R2146" t="s">
        <v>666</v>
      </c>
      <c r="S2146">
        <v>1</v>
      </c>
    </row>
    <row r="2147" spans="1:19" x14ac:dyDescent="0.3">
      <c r="A2147">
        <v>2146</v>
      </c>
      <c r="B2147" t="s">
        <v>19</v>
      </c>
      <c r="C2147" t="s">
        <v>19</v>
      </c>
      <c r="D2147">
        <v>2146</v>
      </c>
      <c r="E2147" t="s">
        <v>20</v>
      </c>
      <c r="F2147">
        <v>25751</v>
      </c>
      <c r="G2147">
        <v>2146</v>
      </c>
      <c r="H2147">
        <v>21</v>
      </c>
      <c r="I2147" t="str">
        <f t="shared" si="33"/>
        <v>Small</v>
      </c>
      <c r="J2147" t="s">
        <v>5385</v>
      </c>
      <c r="K2147" t="s">
        <v>5386</v>
      </c>
      <c r="L2147" t="s">
        <v>360</v>
      </c>
      <c r="M2147" t="s">
        <v>361</v>
      </c>
      <c r="N2147" t="s">
        <v>362</v>
      </c>
      <c r="O2147" t="s">
        <v>362</v>
      </c>
      <c r="P2147">
        <v>185.39920000000001</v>
      </c>
      <c r="Q2147">
        <v>12509613</v>
      </c>
      <c r="R2147" t="s">
        <v>61</v>
      </c>
      <c r="S2147">
        <v>1</v>
      </c>
    </row>
    <row r="2148" spans="1:19" x14ac:dyDescent="0.3">
      <c r="A2148">
        <v>2147</v>
      </c>
      <c r="B2148" t="s">
        <v>19</v>
      </c>
      <c r="C2148" t="s">
        <v>19</v>
      </c>
      <c r="D2148">
        <v>2147</v>
      </c>
      <c r="E2148" t="s">
        <v>20</v>
      </c>
      <c r="F2148">
        <v>7604</v>
      </c>
      <c r="G2148">
        <v>2147</v>
      </c>
      <c r="H2148">
        <v>105</v>
      </c>
      <c r="I2148" t="str">
        <f t="shared" si="33"/>
        <v>Medium</v>
      </c>
      <c r="J2148" t="s">
        <v>5387</v>
      </c>
      <c r="K2148" t="s">
        <v>5388</v>
      </c>
      <c r="L2148" t="s">
        <v>95</v>
      </c>
      <c r="M2148" t="s">
        <v>96</v>
      </c>
      <c r="N2148" t="s">
        <v>1142</v>
      </c>
      <c r="O2148" t="s">
        <v>489</v>
      </c>
      <c r="P2148">
        <v>185.2552</v>
      </c>
      <c r="Q2148">
        <v>48907000</v>
      </c>
      <c r="R2148" t="s">
        <v>449</v>
      </c>
      <c r="S2148">
        <v>2</v>
      </c>
    </row>
    <row r="2149" spans="1:19" x14ac:dyDescent="0.3">
      <c r="A2149">
        <v>2148</v>
      </c>
      <c r="B2149" t="s">
        <v>19</v>
      </c>
      <c r="C2149" t="s">
        <v>19</v>
      </c>
      <c r="D2149">
        <v>2148</v>
      </c>
      <c r="E2149" t="s">
        <v>20</v>
      </c>
      <c r="F2149">
        <v>23673</v>
      </c>
      <c r="G2149">
        <v>2148</v>
      </c>
      <c r="H2149">
        <v>317</v>
      </c>
      <c r="I2149" t="str">
        <f t="shared" si="33"/>
        <v>Large</v>
      </c>
      <c r="J2149" t="s">
        <v>5389</v>
      </c>
      <c r="K2149" t="s">
        <v>5390</v>
      </c>
      <c r="L2149" t="s">
        <v>360</v>
      </c>
      <c r="M2149" t="s">
        <v>361</v>
      </c>
      <c r="N2149" t="s">
        <v>362</v>
      </c>
      <c r="O2149" t="s">
        <v>362</v>
      </c>
      <c r="P2149">
        <v>185.0513</v>
      </c>
      <c r="Q2149">
        <v>62015028</v>
      </c>
      <c r="R2149" t="s">
        <v>61</v>
      </c>
      <c r="S2149">
        <v>2</v>
      </c>
    </row>
    <row r="2150" spans="1:19" x14ac:dyDescent="0.3">
      <c r="A2150">
        <v>2149</v>
      </c>
      <c r="B2150" t="s">
        <v>19</v>
      </c>
      <c r="C2150" t="s">
        <v>19</v>
      </c>
      <c r="D2150">
        <v>2149</v>
      </c>
      <c r="E2150" t="s">
        <v>20</v>
      </c>
      <c r="F2150">
        <v>2369</v>
      </c>
      <c r="G2150">
        <v>2149</v>
      </c>
      <c r="H2150">
        <v>30</v>
      </c>
      <c r="I2150" t="str">
        <f t="shared" si="33"/>
        <v>Small</v>
      </c>
      <c r="J2150" t="s">
        <v>5391</v>
      </c>
      <c r="K2150" t="s">
        <v>5392</v>
      </c>
      <c r="L2150" t="s">
        <v>23</v>
      </c>
      <c r="M2150" t="s">
        <v>24</v>
      </c>
      <c r="N2150" t="s">
        <v>60</v>
      </c>
      <c r="O2150" t="s">
        <v>60</v>
      </c>
      <c r="P2150">
        <v>184.78530000000001</v>
      </c>
      <c r="Q2150">
        <v>12461189</v>
      </c>
      <c r="R2150" t="s">
        <v>151</v>
      </c>
      <c r="S2150">
        <v>5</v>
      </c>
    </row>
    <row r="2151" spans="1:19" x14ac:dyDescent="0.3">
      <c r="A2151">
        <v>2150</v>
      </c>
      <c r="B2151" t="s">
        <v>19</v>
      </c>
      <c r="C2151" t="s">
        <v>19</v>
      </c>
      <c r="D2151">
        <v>2150</v>
      </c>
      <c r="E2151" t="s">
        <v>20</v>
      </c>
      <c r="F2151">
        <v>26482</v>
      </c>
      <c r="G2151">
        <v>2150</v>
      </c>
      <c r="H2151">
        <v>85</v>
      </c>
      <c r="I2151" t="str">
        <f t="shared" si="33"/>
        <v>Medium</v>
      </c>
      <c r="J2151" t="s">
        <v>5393</v>
      </c>
      <c r="K2151" t="s">
        <v>5394</v>
      </c>
      <c r="L2151" t="s">
        <v>195</v>
      </c>
      <c r="M2151" t="s">
        <v>196</v>
      </c>
      <c r="N2151" t="s">
        <v>5011</v>
      </c>
      <c r="O2151" t="s">
        <v>5012</v>
      </c>
      <c r="P2151">
        <v>184.7818</v>
      </c>
      <c r="Q2151">
        <v>6641681</v>
      </c>
      <c r="R2151" t="s">
        <v>151</v>
      </c>
      <c r="S2151">
        <v>1</v>
      </c>
    </row>
    <row r="2152" spans="1:19" x14ac:dyDescent="0.3">
      <c r="A2152">
        <v>2151</v>
      </c>
      <c r="B2152" t="s">
        <v>19</v>
      </c>
      <c r="C2152" t="s">
        <v>19</v>
      </c>
      <c r="D2152">
        <v>2151</v>
      </c>
      <c r="E2152" t="s">
        <v>20</v>
      </c>
      <c r="F2152">
        <v>26415</v>
      </c>
      <c r="G2152">
        <v>2151</v>
      </c>
      <c r="H2152">
        <v>60</v>
      </c>
      <c r="I2152" t="str">
        <f t="shared" si="33"/>
        <v>Medium</v>
      </c>
      <c r="J2152" t="s">
        <v>5395</v>
      </c>
      <c r="K2152" t="s">
        <v>5396</v>
      </c>
      <c r="L2152" t="s">
        <v>185</v>
      </c>
      <c r="M2152" t="s">
        <v>186</v>
      </c>
      <c r="N2152" t="s">
        <v>185</v>
      </c>
      <c r="O2152" t="s">
        <v>179</v>
      </c>
      <c r="P2152">
        <v>184.75989999999999</v>
      </c>
      <c r="Q2152">
        <v>9605944</v>
      </c>
      <c r="R2152" t="s">
        <v>151</v>
      </c>
      <c r="S2152">
        <v>1</v>
      </c>
    </row>
    <row r="2153" spans="1:19" x14ac:dyDescent="0.3">
      <c r="A2153">
        <v>2152</v>
      </c>
      <c r="B2153" t="s">
        <v>19</v>
      </c>
      <c r="C2153" t="s">
        <v>19</v>
      </c>
      <c r="D2153">
        <v>2152</v>
      </c>
      <c r="E2153" t="s">
        <v>20</v>
      </c>
      <c r="F2153">
        <v>23432</v>
      </c>
      <c r="G2153">
        <v>2152</v>
      </c>
      <c r="H2153">
        <v>100</v>
      </c>
      <c r="I2153" t="str">
        <f t="shared" si="33"/>
        <v>Medium</v>
      </c>
      <c r="J2153" t="s">
        <v>5397</v>
      </c>
      <c r="K2153" t="s">
        <v>5398</v>
      </c>
      <c r="L2153" t="s">
        <v>33</v>
      </c>
      <c r="M2153" t="s">
        <v>34</v>
      </c>
      <c r="N2153" t="s">
        <v>570</v>
      </c>
      <c r="O2153" t="s">
        <v>571</v>
      </c>
      <c r="P2153">
        <v>184.69569999999999</v>
      </c>
      <c r="Q2153">
        <v>16091000</v>
      </c>
      <c r="R2153" t="s">
        <v>61</v>
      </c>
      <c r="S2153">
        <v>2</v>
      </c>
    </row>
    <row r="2154" spans="1:19" x14ac:dyDescent="0.3">
      <c r="A2154">
        <v>2153</v>
      </c>
      <c r="B2154" t="s">
        <v>19</v>
      </c>
      <c r="C2154" t="s">
        <v>19</v>
      </c>
      <c r="D2154">
        <v>2153</v>
      </c>
      <c r="E2154" t="s">
        <v>20</v>
      </c>
      <c r="F2154">
        <v>22188</v>
      </c>
      <c r="G2154">
        <v>2153</v>
      </c>
      <c r="H2154">
        <v>113</v>
      </c>
      <c r="I2154" t="str">
        <f t="shared" si="33"/>
        <v>Medium</v>
      </c>
      <c r="J2154" t="s">
        <v>5399</v>
      </c>
      <c r="K2154" t="s">
        <v>5400</v>
      </c>
      <c r="L2154" t="s">
        <v>210</v>
      </c>
      <c r="M2154" t="s">
        <v>211</v>
      </c>
      <c r="N2154" t="s">
        <v>5401</v>
      </c>
      <c r="O2154" t="s">
        <v>481</v>
      </c>
      <c r="P2154">
        <v>184.6234</v>
      </c>
      <c r="Q2154">
        <v>32709345</v>
      </c>
      <c r="R2154" t="s">
        <v>118</v>
      </c>
      <c r="S2154">
        <v>7</v>
      </c>
    </row>
    <row r="2155" spans="1:19" x14ac:dyDescent="0.3">
      <c r="A2155">
        <v>2154</v>
      </c>
      <c r="B2155" t="s">
        <v>19</v>
      </c>
      <c r="C2155" t="s">
        <v>19</v>
      </c>
      <c r="D2155">
        <v>2154</v>
      </c>
      <c r="E2155" t="s">
        <v>20</v>
      </c>
      <c r="F2155">
        <v>1065</v>
      </c>
      <c r="G2155">
        <v>2154</v>
      </c>
      <c r="H2155">
        <v>350</v>
      </c>
      <c r="I2155" t="str">
        <f t="shared" si="33"/>
        <v>Large</v>
      </c>
      <c r="J2155" t="s">
        <v>5402</v>
      </c>
      <c r="K2155" t="s">
        <v>5403</v>
      </c>
      <c r="L2155" t="s">
        <v>45</v>
      </c>
      <c r="M2155" t="s">
        <v>46</v>
      </c>
      <c r="N2155" t="s">
        <v>48</v>
      </c>
      <c r="O2155" t="s">
        <v>48</v>
      </c>
      <c r="P2155">
        <v>184.54839999999999</v>
      </c>
      <c r="Q2155">
        <v>68081225</v>
      </c>
      <c r="R2155" t="s">
        <v>42</v>
      </c>
      <c r="S2155">
        <v>8</v>
      </c>
    </row>
    <row r="2156" spans="1:19" x14ac:dyDescent="0.3">
      <c r="A2156">
        <v>2155</v>
      </c>
      <c r="B2156" t="s">
        <v>19</v>
      </c>
      <c r="C2156" t="s">
        <v>19</v>
      </c>
      <c r="D2156">
        <v>2155</v>
      </c>
      <c r="E2156" t="s">
        <v>20</v>
      </c>
      <c r="F2156">
        <v>23849</v>
      </c>
      <c r="G2156">
        <v>2155</v>
      </c>
      <c r="H2156">
        <v>37</v>
      </c>
      <c r="I2156" t="str">
        <f t="shared" si="33"/>
        <v>Small</v>
      </c>
      <c r="J2156" t="s">
        <v>5404</v>
      </c>
      <c r="K2156" t="s">
        <v>5405</v>
      </c>
      <c r="L2156" t="s">
        <v>45</v>
      </c>
      <c r="M2156" t="s">
        <v>46</v>
      </c>
      <c r="N2156" t="s">
        <v>596</v>
      </c>
      <c r="O2156" t="s">
        <v>48</v>
      </c>
      <c r="P2156">
        <v>184.49510000000001</v>
      </c>
      <c r="Q2156">
        <v>25672012</v>
      </c>
      <c r="R2156" t="s">
        <v>56</v>
      </c>
      <c r="S2156">
        <v>2</v>
      </c>
    </row>
    <row r="2157" spans="1:19" x14ac:dyDescent="0.3">
      <c r="A2157">
        <v>2156</v>
      </c>
      <c r="B2157" t="s">
        <v>19</v>
      </c>
      <c r="C2157" t="s">
        <v>19</v>
      </c>
      <c r="D2157">
        <v>2156</v>
      </c>
      <c r="E2157" t="s">
        <v>20</v>
      </c>
      <c r="F2157">
        <v>24914</v>
      </c>
      <c r="G2157">
        <v>2156</v>
      </c>
      <c r="H2157">
        <v>22</v>
      </c>
      <c r="I2157" t="str">
        <f t="shared" si="33"/>
        <v>Small</v>
      </c>
      <c r="J2157" t="s">
        <v>5406</v>
      </c>
      <c r="K2157" t="s">
        <v>5407</v>
      </c>
      <c r="L2157" t="s">
        <v>23</v>
      </c>
      <c r="M2157" t="s">
        <v>24</v>
      </c>
      <c r="N2157" t="s">
        <v>718</v>
      </c>
      <c r="O2157" t="s">
        <v>26</v>
      </c>
      <c r="P2157">
        <v>184.45150000000001</v>
      </c>
      <c r="Q2157">
        <v>3111501</v>
      </c>
      <c r="R2157" t="s">
        <v>516</v>
      </c>
      <c r="S2157">
        <v>1</v>
      </c>
    </row>
    <row r="2158" spans="1:19" x14ac:dyDescent="0.3">
      <c r="A2158">
        <v>2157</v>
      </c>
      <c r="B2158" t="s">
        <v>19</v>
      </c>
      <c r="C2158" t="s">
        <v>19</v>
      </c>
      <c r="D2158">
        <v>2157</v>
      </c>
      <c r="E2158" t="s">
        <v>20</v>
      </c>
      <c r="F2158">
        <v>26087</v>
      </c>
      <c r="G2158">
        <v>2157</v>
      </c>
      <c r="H2158">
        <v>108</v>
      </c>
      <c r="I2158" t="str">
        <f t="shared" si="33"/>
        <v>Medium</v>
      </c>
      <c r="J2158" t="s">
        <v>5408</v>
      </c>
      <c r="K2158" t="s">
        <v>5409</v>
      </c>
      <c r="L2158" t="s">
        <v>64</v>
      </c>
      <c r="M2158" t="s">
        <v>65</v>
      </c>
      <c r="N2158" t="s">
        <v>749</v>
      </c>
      <c r="O2158" t="s">
        <v>67</v>
      </c>
      <c r="P2158">
        <v>184.39439999999999</v>
      </c>
      <c r="Q2158">
        <v>18619625</v>
      </c>
      <c r="R2158" t="s">
        <v>37</v>
      </c>
      <c r="S2158">
        <v>1</v>
      </c>
    </row>
    <row r="2159" spans="1:19" x14ac:dyDescent="0.3">
      <c r="A2159">
        <v>2158</v>
      </c>
      <c r="B2159" t="s">
        <v>19</v>
      </c>
      <c r="C2159" t="s">
        <v>19</v>
      </c>
      <c r="D2159">
        <v>2158</v>
      </c>
      <c r="E2159" t="s">
        <v>20</v>
      </c>
      <c r="F2159">
        <v>17830</v>
      </c>
      <c r="G2159">
        <v>2158</v>
      </c>
      <c r="H2159">
        <v>278</v>
      </c>
      <c r="I2159" t="str">
        <f t="shared" si="33"/>
        <v>Large</v>
      </c>
      <c r="J2159" t="s">
        <v>5410</v>
      </c>
      <c r="K2159" t="s">
        <v>5411</v>
      </c>
      <c r="L2159" t="s">
        <v>131</v>
      </c>
      <c r="M2159" t="s">
        <v>132</v>
      </c>
      <c r="N2159" t="s">
        <v>133</v>
      </c>
      <c r="O2159" t="s">
        <v>133</v>
      </c>
      <c r="P2159">
        <v>184.24809999999999</v>
      </c>
      <c r="Q2159">
        <v>57379972</v>
      </c>
      <c r="R2159" t="s">
        <v>27</v>
      </c>
      <c r="S2159">
        <v>5</v>
      </c>
    </row>
    <row r="2160" spans="1:19" x14ac:dyDescent="0.3">
      <c r="A2160">
        <v>2159</v>
      </c>
      <c r="B2160" t="s">
        <v>19</v>
      </c>
      <c r="C2160" t="s">
        <v>19</v>
      </c>
      <c r="D2160">
        <v>2159</v>
      </c>
      <c r="E2160" t="s">
        <v>20</v>
      </c>
      <c r="F2160">
        <v>21366</v>
      </c>
      <c r="G2160">
        <v>2159</v>
      </c>
      <c r="H2160">
        <v>29</v>
      </c>
      <c r="I2160" t="str">
        <f t="shared" si="33"/>
        <v>Small</v>
      </c>
      <c r="J2160" t="s">
        <v>5412</v>
      </c>
      <c r="K2160" t="s">
        <v>5413</v>
      </c>
      <c r="L2160" t="s">
        <v>189</v>
      </c>
      <c r="M2160" t="s">
        <v>190</v>
      </c>
      <c r="N2160" t="s">
        <v>757</v>
      </c>
      <c r="O2160" t="s">
        <v>758</v>
      </c>
      <c r="P2160">
        <v>183.8006</v>
      </c>
      <c r="Q2160">
        <v>3806089</v>
      </c>
      <c r="R2160" t="s">
        <v>42</v>
      </c>
      <c r="S2160">
        <v>3</v>
      </c>
    </row>
    <row r="2161" spans="1:19" x14ac:dyDescent="0.3">
      <c r="A2161">
        <v>2160</v>
      </c>
      <c r="B2161" t="s">
        <v>19</v>
      </c>
      <c r="C2161" t="s">
        <v>19</v>
      </c>
      <c r="D2161">
        <v>2160</v>
      </c>
      <c r="E2161" t="s">
        <v>20</v>
      </c>
      <c r="F2161">
        <v>26000</v>
      </c>
      <c r="G2161">
        <v>2160</v>
      </c>
      <c r="H2161">
        <v>97</v>
      </c>
      <c r="I2161" t="str">
        <f t="shared" si="33"/>
        <v>Medium</v>
      </c>
      <c r="J2161" t="s">
        <v>5414</v>
      </c>
      <c r="K2161" t="s">
        <v>5415</v>
      </c>
      <c r="L2161" t="s">
        <v>95</v>
      </c>
      <c r="M2161" t="s">
        <v>96</v>
      </c>
      <c r="N2161" t="s">
        <v>5416</v>
      </c>
      <c r="O2161" t="s">
        <v>150</v>
      </c>
      <c r="P2161">
        <v>183.73480000000001</v>
      </c>
      <c r="Q2161">
        <v>21368000</v>
      </c>
      <c r="R2161" t="s">
        <v>42</v>
      </c>
      <c r="S2161">
        <v>1</v>
      </c>
    </row>
    <row r="2162" spans="1:19" x14ac:dyDescent="0.3">
      <c r="A2162">
        <v>2161</v>
      </c>
      <c r="B2162" t="s">
        <v>19</v>
      </c>
      <c r="C2162" t="s">
        <v>19</v>
      </c>
      <c r="D2162">
        <v>2161</v>
      </c>
      <c r="E2162" t="s">
        <v>20</v>
      </c>
      <c r="F2162">
        <v>4421</v>
      </c>
      <c r="G2162">
        <v>2161</v>
      </c>
      <c r="H2162">
        <v>37</v>
      </c>
      <c r="I2162" t="str">
        <f t="shared" si="33"/>
        <v>Small</v>
      </c>
      <c r="J2162" t="s">
        <v>5417</v>
      </c>
      <c r="K2162" t="s">
        <v>5418</v>
      </c>
      <c r="L2162" t="s">
        <v>23</v>
      </c>
      <c r="M2162" t="s">
        <v>24</v>
      </c>
      <c r="N2162" t="s">
        <v>60</v>
      </c>
      <c r="O2162" t="s">
        <v>60</v>
      </c>
      <c r="P2162">
        <v>183.56120000000001</v>
      </c>
      <c r="Q2162">
        <v>18989239</v>
      </c>
      <c r="R2162" t="s">
        <v>449</v>
      </c>
      <c r="S2162">
        <v>5</v>
      </c>
    </row>
    <row r="2163" spans="1:19" x14ac:dyDescent="0.3">
      <c r="A2163">
        <v>2162</v>
      </c>
      <c r="B2163" t="s">
        <v>19</v>
      </c>
      <c r="C2163" t="s">
        <v>19</v>
      </c>
      <c r="D2163">
        <v>2162</v>
      </c>
      <c r="E2163" t="s">
        <v>20</v>
      </c>
      <c r="F2163">
        <v>21768</v>
      </c>
      <c r="G2163">
        <v>2162</v>
      </c>
      <c r="H2163">
        <v>328</v>
      </c>
      <c r="I2163" t="str">
        <f t="shared" si="33"/>
        <v>Large</v>
      </c>
      <c r="J2163" t="s">
        <v>5419</v>
      </c>
      <c r="K2163" t="s">
        <v>5420</v>
      </c>
      <c r="L2163" t="s">
        <v>131</v>
      </c>
      <c r="M2163" t="s">
        <v>132</v>
      </c>
      <c r="N2163" t="s">
        <v>794</v>
      </c>
      <c r="O2163" t="s">
        <v>794</v>
      </c>
      <c r="P2163">
        <v>183.554</v>
      </c>
      <c r="Q2163">
        <v>42190000</v>
      </c>
      <c r="R2163" t="s">
        <v>238</v>
      </c>
      <c r="S2163">
        <v>3</v>
      </c>
    </row>
    <row r="2164" spans="1:19" x14ac:dyDescent="0.3">
      <c r="A2164">
        <v>2163</v>
      </c>
      <c r="B2164" t="s">
        <v>19</v>
      </c>
      <c r="C2164" t="s">
        <v>19</v>
      </c>
      <c r="D2164">
        <v>2163</v>
      </c>
      <c r="E2164" t="s">
        <v>20</v>
      </c>
      <c r="F2164">
        <v>26617</v>
      </c>
      <c r="G2164">
        <v>2163</v>
      </c>
      <c r="H2164">
        <v>293</v>
      </c>
      <c r="I2164" t="str">
        <f t="shared" si="33"/>
        <v>Large</v>
      </c>
      <c r="J2164" t="s">
        <v>5421</v>
      </c>
      <c r="K2164" t="s">
        <v>5422</v>
      </c>
      <c r="L2164" t="s">
        <v>5423</v>
      </c>
      <c r="M2164" t="s">
        <v>5424</v>
      </c>
      <c r="N2164" t="s">
        <v>5425</v>
      </c>
      <c r="O2164" t="s">
        <v>5426</v>
      </c>
      <c r="P2164">
        <v>183.53219999999999</v>
      </c>
      <c r="Q2164">
        <v>22998924</v>
      </c>
      <c r="R2164" t="s">
        <v>37</v>
      </c>
      <c r="S2164">
        <v>1</v>
      </c>
    </row>
    <row r="2165" spans="1:19" x14ac:dyDescent="0.3">
      <c r="A2165">
        <v>2164</v>
      </c>
      <c r="B2165" t="s">
        <v>19</v>
      </c>
      <c r="C2165" t="s">
        <v>19</v>
      </c>
      <c r="D2165">
        <v>2164</v>
      </c>
      <c r="E2165" t="s">
        <v>20</v>
      </c>
      <c r="F2165">
        <v>26455</v>
      </c>
      <c r="G2165">
        <v>2164</v>
      </c>
      <c r="H2165">
        <v>76</v>
      </c>
      <c r="I2165" t="str">
        <f t="shared" si="33"/>
        <v>Medium</v>
      </c>
      <c r="J2165" t="s">
        <v>5427</v>
      </c>
      <c r="K2165" t="s">
        <v>5428</v>
      </c>
      <c r="L2165" t="s">
        <v>906</v>
      </c>
      <c r="M2165" t="s">
        <v>907</v>
      </c>
      <c r="N2165" t="s">
        <v>908</v>
      </c>
      <c r="O2165" t="s">
        <v>909</v>
      </c>
      <c r="P2165">
        <v>183.40559999999999</v>
      </c>
      <c r="Q2165">
        <v>8425611</v>
      </c>
      <c r="R2165" t="s">
        <v>274</v>
      </c>
      <c r="S2165">
        <v>1</v>
      </c>
    </row>
    <row r="2166" spans="1:19" x14ac:dyDescent="0.3">
      <c r="A2166">
        <v>2165</v>
      </c>
      <c r="B2166" t="s">
        <v>19</v>
      </c>
      <c r="C2166" t="s">
        <v>19</v>
      </c>
      <c r="D2166">
        <v>2165</v>
      </c>
      <c r="E2166" t="s">
        <v>20</v>
      </c>
      <c r="F2166">
        <v>25289</v>
      </c>
      <c r="G2166">
        <v>2165</v>
      </c>
      <c r="H2166">
        <v>59</v>
      </c>
      <c r="I2166" t="str">
        <f t="shared" si="33"/>
        <v>Medium</v>
      </c>
      <c r="J2166" t="s">
        <v>5429</v>
      </c>
      <c r="K2166" t="s">
        <v>5430</v>
      </c>
      <c r="L2166" t="s">
        <v>95</v>
      </c>
      <c r="M2166" t="s">
        <v>96</v>
      </c>
      <c r="N2166" t="s">
        <v>5431</v>
      </c>
      <c r="O2166" t="s">
        <v>489</v>
      </c>
      <c r="P2166">
        <v>183.37909999999999</v>
      </c>
      <c r="Q2166">
        <v>9336285</v>
      </c>
      <c r="R2166" t="s">
        <v>121</v>
      </c>
      <c r="S2166">
        <v>1</v>
      </c>
    </row>
    <row r="2167" spans="1:19" x14ac:dyDescent="0.3">
      <c r="A2167">
        <v>2166</v>
      </c>
      <c r="B2167" t="s">
        <v>19</v>
      </c>
      <c r="C2167" t="s">
        <v>19</v>
      </c>
      <c r="D2167">
        <v>2166</v>
      </c>
      <c r="E2167" t="s">
        <v>20</v>
      </c>
      <c r="F2167">
        <v>24373</v>
      </c>
      <c r="G2167">
        <v>2166</v>
      </c>
      <c r="H2167">
        <v>38</v>
      </c>
      <c r="I2167" t="str">
        <f t="shared" si="33"/>
        <v>Small</v>
      </c>
      <c r="J2167" t="s">
        <v>5432</v>
      </c>
      <c r="K2167" t="s">
        <v>5433</v>
      </c>
      <c r="L2167" t="s">
        <v>124</v>
      </c>
      <c r="M2167" t="s">
        <v>125</v>
      </c>
      <c r="N2167" t="s">
        <v>226</v>
      </c>
      <c r="O2167" t="s">
        <v>227</v>
      </c>
      <c r="P2167">
        <v>183.24870000000001</v>
      </c>
      <c r="Q2167">
        <v>5580000</v>
      </c>
      <c r="R2167" t="s">
        <v>118</v>
      </c>
      <c r="S2167">
        <v>2</v>
      </c>
    </row>
    <row r="2168" spans="1:19" x14ac:dyDescent="0.3">
      <c r="A2168">
        <v>2167</v>
      </c>
      <c r="B2168" t="s">
        <v>19</v>
      </c>
      <c r="C2168" t="s">
        <v>19</v>
      </c>
      <c r="D2168">
        <v>2167</v>
      </c>
      <c r="E2168" t="s">
        <v>20</v>
      </c>
      <c r="F2168">
        <v>25770</v>
      </c>
      <c r="G2168">
        <v>2167</v>
      </c>
      <c r="H2168">
        <v>76</v>
      </c>
      <c r="I2168" t="str">
        <f t="shared" si="33"/>
        <v>Medium</v>
      </c>
      <c r="J2168" t="s">
        <v>5434</v>
      </c>
      <c r="K2168" t="s">
        <v>5435</v>
      </c>
      <c r="L2168" t="s">
        <v>45</v>
      </c>
      <c r="M2168" t="s">
        <v>46</v>
      </c>
      <c r="N2168" t="s">
        <v>4588</v>
      </c>
      <c r="O2168" t="s">
        <v>48</v>
      </c>
      <c r="P2168">
        <v>183.0752</v>
      </c>
      <c r="Q2168">
        <v>95822427</v>
      </c>
      <c r="R2168" t="s">
        <v>262</v>
      </c>
      <c r="S2168">
        <v>1</v>
      </c>
    </row>
    <row r="2169" spans="1:19" x14ac:dyDescent="0.3">
      <c r="A2169">
        <v>2168</v>
      </c>
      <c r="B2169" t="s">
        <v>19</v>
      </c>
      <c r="C2169" t="s">
        <v>19</v>
      </c>
      <c r="D2169">
        <v>2168</v>
      </c>
      <c r="E2169" t="s">
        <v>20</v>
      </c>
      <c r="F2169">
        <v>21721</v>
      </c>
      <c r="G2169">
        <v>2168</v>
      </c>
      <c r="H2169">
        <v>436</v>
      </c>
      <c r="I2169" t="str">
        <f t="shared" si="33"/>
        <v>Large</v>
      </c>
      <c r="J2169" t="s">
        <v>5436</v>
      </c>
      <c r="K2169" t="s">
        <v>5437</v>
      </c>
      <c r="L2169" t="s">
        <v>131</v>
      </c>
      <c r="M2169" t="s">
        <v>132</v>
      </c>
      <c r="N2169" t="s">
        <v>794</v>
      </c>
      <c r="O2169" t="s">
        <v>1982</v>
      </c>
      <c r="P2169">
        <v>183.03639999999999</v>
      </c>
      <c r="Q2169">
        <v>280772798</v>
      </c>
      <c r="R2169" t="s">
        <v>56</v>
      </c>
      <c r="S2169">
        <v>9</v>
      </c>
    </row>
    <row r="2170" spans="1:19" x14ac:dyDescent="0.3">
      <c r="A2170">
        <v>2169</v>
      </c>
      <c r="B2170" t="s">
        <v>19</v>
      </c>
      <c r="C2170" t="s">
        <v>19</v>
      </c>
      <c r="D2170">
        <v>2169</v>
      </c>
      <c r="E2170" t="s">
        <v>20</v>
      </c>
      <c r="F2170">
        <v>23877</v>
      </c>
      <c r="G2170">
        <v>2169</v>
      </c>
      <c r="H2170">
        <v>160</v>
      </c>
      <c r="I2170" t="str">
        <f t="shared" si="33"/>
        <v>Medium</v>
      </c>
      <c r="J2170" t="s">
        <v>5438</v>
      </c>
      <c r="K2170" t="s">
        <v>5439</v>
      </c>
      <c r="L2170" t="s">
        <v>577</v>
      </c>
      <c r="M2170" t="s">
        <v>578</v>
      </c>
      <c r="N2170" t="s">
        <v>4577</v>
      </c>
      <c r="O2170" t="s">
        <v>580</v>
      </c>
      <c r="P2170">
        <v>183.02250000000001</v>
      </c>
      <c r="Q2170">
        <v>75212662</v>
      </c>
      <c r="R2170" t="s">
        <v>27</v>
      </c>
      <c r="S2170">
        <v>2</v>
      </c>
    </row>
    <row r="2171" spans="1:19" x14ac:dyDescent="0.3">
      <c r="A2171">
        <v>2170</v>
      </c>
      <c r="B2171" t="s">
        <v>19</v>
      </c>
      <c r="C2171" t="s">
        <v>19</v>
      </c>
      <c r="D2171">
        <v>2170</v>
      </c>
      <c r="E2171" t="s">
        <v>20</v>
      </c>
      <c r="F2171">
        <v>26196</v>
      </c>
      <c r="G2171">
        <v>2170</v>
      </c>
      <c r="H2171">
        <v>14</v>
      </c>
      <c r="I2171" t="str">
        <f t="shared" si="33"/>
        <v>Small</v>
      </c>
      <c r="J2171" t="s">
        <v>5440</v>
      </c>
      <c r="K2171" t="s">
        <v>5441</v>
      </c>
      <c r="L2171" t="s">
        <v>154</v>
      </c>
      <c r="M2171" t="s">
        <v>155</v>
      </c>
      <c r="N2171" t="s">
        <v>5442</v>
      </c>
      <c r="O2171" t="s">
        <v>5443</v>
      </c>
      <c r="P2171">
        <v>182.97669999999999</v>
      </c>
      <c r="Q2171">
        <v>4479587</v>
      </c>
      <c r="R2171" t="s">
        <v>415</v>
      </c>
      <c r="S2171">
        <v>1</v>
      </c>
    </row>
    <row r="2172" spans="1:19" x14ac:dyDescent="0.3">
      <c r="A2172">
        <v>2171</v>
      </c>
      <c r="B2172" t="s">
        <v>19</v>
      </c>
      <c r="C2172" t="s">
        <v>19</v>
      </c>
      <c r="D2172">
        <v>2171</v>
      </c>
      <c r="E2172" t="s">
        <v>20</v>
      </c>
      <c r="F2172">
        <v>25969</v>
      </c>
      <c r="G2172">
        <v>2171</v>
      </c>
      <c r="H2172">
        <v>36</v>
      </c>
      <c r="I2172" t="str">
        <f t="shared" si="33"/>
        <v>Small</v>
      </c>
      <c r="J2172" t="s">
        <v>5444</v>
      </c>
      <c r="K2172" t="s">
        <v>5445</v>
      </c>
      <c r="L2172" t="s">
        <v>23</v>
      </c>
      <c r="M2172" t="s">
        <v>24</v>
      </c>
      <c r="N2172" t="s">
        <v>3713</v>
      </c>
      <c r="O2172" t="s">
        <v>26</v>
      </c>
      <c r="P2172">
        <v>182.97880000000001</v>
      </c>
      <c r="Q2172">
        <v>4049928</v>
      </c>
      <c r="R2172" t="s">
        <v>144</v>
      </c>
      <c r="S2172">
        <v>1</v>
      </c>
    </row>
    <row r="2173" spans="1:19" x14ac:dyDescent="0.3">
      <c r="A2173">
        <v>2172</v>
      </c>
      <c r="B2173" t="s">
        <v>19</v>
      </c>
      <c r="C2173" t="s">
        <v>19</v>
      </c>
      <c r="D2173">
        <v>2172</v>
      </c>
      <c r="E2173" t="s">
        <v>20</v>
      </c>
      <c r="F2173">
        <v>21719</v>
      </c>
      <c r="G2173">
        <v>2172</v>
      </c>
      <c r="H2173">
        <v>19</v>
      </c>
      <c r="I2173" t="str">
        <f t="shared" si="33"/>
        <v>Small</v>
      </c>
      <c r="J2173" t="s">
        <v>5446</v>
      </c>
      <c r="K2173" t="s">
        <v>5447</v>
      </c>
      <c r="L2173" t="s">
        <v>131</v>
      </c>
      <c r="M2173" t="s">
        <v>132</v>
      </c>
      <c r="N2173" t="s">
        <v>1603</v>
      </c>
      <c r="O2173" t="s">
        <v>143</v>
      </c>
      <c r="P2173">
        <v>182.809</v>
      </c>
      <c r="Q2173">
        <v>4411428</v>
      </c>
      <c r="R2173" t="s">
        <v>243</v>
      </c>
      <c r="S2173">
        <v>3</v>
      </c>
    </row>
    <row r="2174" spans="1:19" x14ac:dyDescent="0.3">
      <c r="A2174">
        <v>2173</v>
      </c>
      <c r="B2174" t="s">
        <v>19</v>
      </c>
      <c r="C2174" t="s">
        <v>19</v>
      </c>
      <c r="D2174">
        <v>2173</v>
      </c>
      <c r="E2174" t="s">
        <v>20</v>
      </c>
      <c r="F2174">
        <v>20233</v>
      </c>
      <c r="G2174">
        <v>2173</v>
      </c>
      <c r="H2174">
        <v>175</v>
      </c>
      <c r="I2174" t="str">
        <f t="shared" si="33"/>
        <v>Medium</v>
      </c>
      <c r="J2174" t="s">
        <v>5448</v>
      </c>
      <c r="K2174" t="s">
        <v>5449</v>
      </c>
      <c r="L2174" t="s">
        <v>257</v>
      </c>
      <c r="M2174" t="s">
        <v>258</v>
      </c>
      <c r="N2174" t="s">
        <v>1185</v>
      </c>
      <c r="O2174" t="s">
        <v>259</v>
      </c>
      <c r="P2174">
        <v>182.6688</v>
      </c>
      <c r="Q2174">
        <v>16092173</v>
      </c>
      <c r="R2174" t="s">
        <v>49</v>
      </c>
      <c r="S2174">
        <v>4</v>
      </c>
    </row>
    <row r="2175" spans="1:19" x14ac:dyDescent="0.3">
      <c r="A2175">
        <v>2174</v>
      </c>
      <c r="B2175" t="s">
        <v>19</v>
      </c>
      <c r="C2175" t="s">
        <v>19</v>
      </c>
      <c r="D2175">
        <v>2174</v>
      </c>
      <c r="E2175" t="s">
        <v>20</v>
      </c>
      <c r="F2175">
        <v>45</v>
      </c>
      <c r="G2175">
        <v>2174</v>
      </c>
      <c r="H2175">
        <v>39</v>
      </c>
      <c r="I2175" t="str">
        <f t="shared" si="33"/>
        <v>Small</v>
      </c>
      <c r="J2175" t="s">
        <v>5450</v>
      </c>
      <c r="K2175" t="s">
        <v>5451</v>
      </c>
      <c r="L2175" t="s">
        <v>594</v>
      </c>
      <c r="M2175" t="s">
        <v>595</v>
      </c>
      <c r="N2175" t="s">
        <v>5452</v>
      </c>
      <c r="O2175" t="s">
        <v>5453</v>
      </c>
      <c r="P2175">
        <v>182.6464</v>
      </c>
      <c r="Q2175">
        <v>4890879</v>
      </c>
      <c r="R2175" t="s">
        <v>144</v>
      </c>
      <c r="S2175">
        <v>3</v>
      </c>
    </row>
    <row r="2176" spans="1:19" x14ac:dyDescent="0.3">
      <c r="A2176">
        <v>2175</v>
      </c>
      <c r="B2176" t="s">
        <v>19</v>
      </c>
      <c r="C2176" t="s">
        <v>19</v>
      </c>
      <c r="D2176">
        <v>2175</v>
      </c>
      <c r="E2176" t="s">
        <v>20</v>
      </c>
      <c r="F2176">
        <v>21384</v>
      </c>
      <c r="G2176">
        <v>2175</v>
      </c>
      <c r="H2176">
        <v>312</v>
      </c>
      <c r="I2176" t="str">
        <f t="shared" si="33"/>
        <v>Large</v>
      </c>
      <c r="J2176" t="s">
        <v>5454</v>
      </c>
      <c r="K2176" t="s">
        <v>5455</v>
      </c>
      <c r="L2176" t="s">
        <v>257</v>
      </c>
      <c r="M2176" t="s">
        <v>258</v>
      </c>
      <c r="N2176" t="s">
        <v>259</v>
      </c>
      <c r="O2176" t="s">
        <v>259</v>
      </c>
      <c r="P2176">
        <v>182.62520000000001</v>
      </c>
      <c r="Q2176">
        <v>13421078</v>
      </c>
      <c r="R2176" t="s">
        <v>30</v>
      </c>
      <c r="S2176">
        <v>3</v>
      </c>
    </row>
    <row r="2177" spans="1:19" x14ac:dyDescent="0.3">
      <c r="A2177">
        <v>2176</v>
      </c>
      <c r="B2177" t="s">
        <v>19</v>
      </c>
      <c r="C2177" t="s">
        <v>19</v>
      </c>
      <c r="D2177">
        <v>2176</v>
      </c>
      <c r="E2177" t="s">
        <v>20</v>
      </c>
      <c r="F2177">
        <v>23157</v>
      </c>
      <c r="G2177">
        <v>2176</v>
      </c>
      <c r="H2177">
        <v>175</v>
      </c>
      <c r="I2177" t="str">
        <f t="shared" si="33"/>
        <v>Medium</v>
      </c>
      <c r="J2177" t="s">
        <v>5456</v>
      </c>
      <c r="K2177" t="s">
        <v>5457</v>
      </c>
      <c r="L2177" t="s">
        <v>131</v>
      </c>
      <c r="M2177" t="s">
        <v>132</v>
      </c>
      <c r="N2177" t="s">
        <v>794</v>
      </c>
      <c r="O2177" t="s">
        <v>794</v>
      </c>
      <c r="P2177">
        <v>182.44</v>
      </c>
      <c r="Q2177">
        <v>200972391</v>
      </c>
      <c r="R2177" t="s">
        <v>56</v>
      </c>
      <c r="S2177">
        <v>2</v>
      </c>
    </row>
    <row r="2178" spans="1:19" x14ac:dyDescent="0.3">
      <c r="A2178">
        <v>2177</v>
      </c>
      <c r="B2178" t="s">
        <v>19</v>
      </c>
      <c r="C2178" t="s">
        <v>19</v>
      </c>
      <c r="D2178">
        <v>2177</v>
      </c>
      <c r="E2178" t="s">
        <v>20</v>
      </c>
      <c r="F2178">
        <v>22818</v>
      </c>
      <c r="G2178">
        <v>2177</v>
      </c>
      <c r="H2178">
        <v>2149</v>
      </c>
      <c r="I2178" t="str">
        <f t="shared" si="33"/>
        <v>Enterprise</v>
      </c>
      <c r="J2178" t="s">
        <v>5458</v>
      </c>
      <c r="K2178" t="s">
        <v>5459</v>
      </c>
      <c r="L2178" t="s">
        <v>83</v>
      </c>
      <c r="M2178" t="s">
        <v>84</v>
      </c>
      <c r="N2178" t="s">
        <v>4805</v>
      </c>
      <c r="O2178" t="s">
        <v>609</v>
      </c>
      <c r="P2178">
        <v>182.37809999999999</v>
      </c>
      <c r="Q2178">
        <v>12673024</v>
      </c>
      <c r="R2178" t="s">
        <v>74</v>
      </c>
      <c r="S2178">
        <v>2</v>
      </c>
    </row>
    <row r="2179" spans="1:19" x14ac:dyDescent="0.3">
      <c r="A2179">
        <v>2178</v>
      </c>
      <c r="B2179" t="s">
        <v>19</v>
      </c>
      <c r="C2179" t="s">
        <v>19</v>
      </c>
      <c r="D2179">
        <v>2178</v>
      </c>
      <c r="E2179" t="s">
        <v>20</v>
      </c>
      <c r="F2179">
        <v>24159</v>
      </c>
      <c r="G2179">
        <v>2178</v>
      </c>
      <c r="H2179">
        <v>49</v>
      </c>
      <c r="I2179" t="str">
        <f t="shared" ref="I2179:I2242" si="34">IF(H2179&lt;=50,"Small",IF(H2179&lt;=200,"Medium",IF(H2179&lt;=500,"Large","Enterprise")))</f>
        <v>Small</v>
      </c>
      <c r="J2179" t="s">
        <v>5460</v>
      </c>
      <c r="K2179" t="s">
        <v>5461</v>
      </c>
      <c r="L2179" t="s">
        <v>246</v>
      </c>
      <c r="M2179" t="s">
        <v>247</v>
      </c>
      <c r="N2179" t="s">
        <v>2035</v>
      </c>
      <c r="O2179" t="s">
        <v>432</v>
      </c>
      <c r="P2179">
        <v>182.34139999999999</v>
      </c>
      <c r="Q2179">
        <v>6055966</v>
      </c>
      <c r="R2179" t="s">
        <v>144</v>
      </c>
      <c r="S2179">
        <v>2</v>
      </c>
    </row>
    <row r="2180" spans="1:19" x14ac:dyDescent="0.3">
      <c r="A2180">
        <v>2179</v>
      </c>
      <c r="B2180" t="s">
        <v>19</v>
      </c>
      <c r="C2180" t="s">
        <v>19</v>
      </c>
      <c r="D2180">
        <v>2179</v>
      </c>
      <c r="E2180" t="s">
        <v>20</v>
      </c>
      <c r="F2180">
        <v>26603</v>
      </c>
      <c r="G2180">
        <v>2179</v>
      </c>
      <c r="H2180">
        <v>52</v>
      </c>
      <c r="I2180" t="str">
        <f t="shared" si="34"/>
        <v>Medium</v>
      </c>
      <c r="J2180" t="s">
        <v>5462</v>
      </c>
      <c r="K2180" t="s">
        <v>5463</v>
      </c>
      <c r="L2180" t="s">
        <v>311</v>
      </c>
      <c r="M2180" t="s">
        <v>369</v>
      </c>
      <c r="N2180" t="s">
        <v>370</v>
      </c>
      <c r="O2180" t="s">
        <v>370</v>
      </c>
      <c r="P2180">
        <v>182.28729999999999</v>
      </c>
      <c r="Q2180">
        <v>5481940</v>
      </c>
      <c r="R2180" t="s">
        <v>144</v>
      </c>
      <c r="S2180">
        <v>1</v>
      </c>
    </row>
    <row r="2181" spans="1:19" x14ac:dyDescent="0.3">
      <c r="A2181">
        <v>2180</v>
      </c>
      <c r="B2181" t="s">
        <v>19</v>
      </c>
      <c r="C2181" t="s">
        <v>19</v>
      </c>
      <c r="D2181">
        <v>2180</v>
      </c>
      <c r="E2181" t="s">
        <v>20</v>
      </c>
      <c r="F2181">
        <v>17510</v>
      </c>
      <c r="G2181">
        <v>2180</v>
      </c>
      <c r="H2181">
        <v>28</v>
      </c>
      <c r="I2181" t="str">
        <f t="shared" si="34"/>
        <v>Small</v>
      </c>
      <c r="J2181" t="s">
        <v>5464</v>
      </c>
      <c r="K2181" t="s">
        <v>5465</v>
      </c>
      <c r="L2181" t="s">
        <v>131</v>
      </c>
      <c r="M2181" t="s">
        <v>132</v>
      </c>
      <c r="N2181" t="s">
        <v>1288</v>
      </c>
      <c r="O2181" t="s">
        <v>143</v>
      </c>
      <c r="P2181">
        <v>182.2612</v>
      </c>
      <c r="Q2181">
        <v>301794698</v>
      </c>
      <c r="R2181" t="s">
        <v>144</v>
      </c>
      <c r="S2181">
        <v>3</v>
      </c>
    </row>
    <row r="2182" spans="1:19" x14ac:dyDescent="0.3">
      <c r="A2182">
        <v>2181</v>
      </c>
      <c r="B2182" t="s">
        <v>19</v>
      </c>
      <c r="C2182" t="s">
        <v>19</v>
      </c>
      <c r="D2182">
        <v>2181</v>
      </c>
      <c r="E2182" t="s">
        <v>20</v>
      </c>
      <c r="F2182">
        <v>18561</v>
      </c>
      <c r="G2182">
        <v>2181</v>
      </c>
      <c r="H2182">
        <v>546</v>
      </c>
      <c r="I2182" t="str">
        <f t="shared" si="34"/>
        <v>Enterprise</v>
      </c>
      <c r="J2182" t="s">
        <v>5466</v>
      </c>
      <c r="K2182" t="s">
        <v>5467</v>
      </c>
      <c r="L2182" t="s">
        <v>360</v>
      </c>
      <c r="M2182" t="s">
        <v>361</v>
      </c>
      <c r="N2182" t="s">
        <v>781</v>
      </c>
      <c r="O2182" t="s">
        <v>556</v>
      </c>
      <c r="P2182">
        <v>182.03739999999999</v>
      </c>
      <c r="Q2182">
        <v>25007040</v>
      </c>
      <c r="R2182" t="s">
        <v>182</v>
      </c>
      <c r="S2182">
        <v>3</v>
      </c>
    </row>
    <row r="2183" spans="1:19" x14ac:dyDescent="0.3">
      <c r="A2183">
        <v>2182</v>
      </c>
      <c r="B2183" t="s">
        <v>19</v>
      </c>
      <c r="C2183" t="s">
        <v>19</v>
      </c>
      <c r="D2183">
        <v>2182</v>
      </c>
      <c r="E2183" t="s">
        <v>20</v>
      </c>
      <c r="F2183">
        <v>26311</v>
      </c>
      <c r="G2183">
        <v>2182</v>
      </c>
      <c r="H2183">
        <v>10</v>
      </c>
      <c r="I2183" t="str">
        <f t="shared" si="34"/>
        <v>Small</v>
      </c>
      <c r="J2183" t="s">
        <v>5468</v>
      </c>
      <c r="K2183" t="s">
        <v>5469</v>
      </c>
      <c r="L2183" t="s">
        <v>95</v>
      </c>
      <c r="M2183" t="s">
        <v>96</v>
      </c>
      <c r="N2183" t="s">
        <v>3641</v>
      </c>
      <c r="O2183" t="s">
        <v>147</v>
      </c>
      <c r="P2183">
        <v>181.9282</v>
      </c>
      <c r="Q2183">
        <v>2101580</v>
      </c>
      <c r="R2183" t="s">
        <v>262</v>
      </c>
      <c r="S2183">
        <v>1</v>
      </c>
    </row>
    <row r="2184" spans="1:19" x14ac:dyDescent="0.3">
      <c r="A2184">
        <v>2183</v>
      </c>
      <c r="B2184" t="s">
        <v>19</v>
      </c>
      <c r="C2184" t="s">
        <v>19</v>
      </c>
      <c r="D2184">
        <v>2183</v>
      </c>
      <c r="E2184" t="s">
        <v>20</v>
      </c>
      <c r="F2184">
        <v>21162</v>
      </c>
      <c r="G2184">
        <v>2183</v>
      </c>
      <c r="H2184">
        <v>90</v>
      </c>
      <c r="I2184" t="str">
        <f t="shared" si="34"/>
        <v>Medium</v>
      </c>
      <c r="J2184" t="s">
        <v>5470</v>
      </c>
      <c r="K2184" t="s">
        <v>5471</v>
      </c>
      <c r="L2184" t="s">
        <v>23</v>
      </c>
      <c r="M2184" t="s">
        <v>24</v>
      </c>
      <c r="N2184" t="s">
        <v>26</v>
      </c>
      <c r="O2184" t="s">
        <v>26</v>
      </c>
      <c r="P2184">
        <v>181.90530000000001</v>
      </c>
      <c r="Q2184">
        <v>12247723</v>
      </c>
      <c r="R2184" t="s">
        <v>42</v>
      </c>
      <c r="S2184">
        <v>3</v>
      </c>
    </row>
    <row r="2185" spans="1:19" x14ac:dyDescent="0.3">
      <c r="A2185">
        <v>2184</v>
      </c>
      <c r="B2185" t="s">
        <v>19</v>
      </c>
      <c r="C2185" t="s">
        <v>19</v>
      </c>
      <c r="D2185">
        <v>2184</v>
      </c>
      <c r="E2185" t="s">
        <v>20</v>
      </c>
      <c r="F2185">
        <v>24945</v>
      </c>
      <c r="G2185">
        <v>2184</v>
      </c>
      <c r="H2185">
        <v>371</v>
      </c>
      <c r="I2185" t="str">
        <f t="shared" si="34"/>
        <v>Large</v>
      </c>
      <c r="J2185" t="s">
        <v>5472</v>
      </c>
      <c r="K2185" t="s">
        <v>5473</v>
      </c>
      <c r="L2185" t="s">
        <v>23</v>
      </c>
      <c r="M2185" t="s">
        <v>24</v>
      </c>
      <c r="N2185" t="s">
        <v>5474</v>
      </c>
      <c r="O2185" t="s">
        <v>60</v>
      </c>
      <c r="P2185">
        <v>181.7552</v>
      </c>
      <c r="Q2185">
        <v>17680506</v>
      </c>
      <c r="R2185" t="s">
        <v>449</v>
      </c>
      <c r="S2185">
        <v>1</v>
      </c>
    </row>
    <row r="2186" spans="1:19" x14ac:dyDescent="0.3">
      <c r="A2186">
        <v>2185</v>
      </c>
      <c r="B2186" t="s">
        <v>19</v>
      </c>
      <c r="C2186" t="s">
        <v>19</v>
      </c>
      <c r="D2186">
        <v>2185</v>
      </c>
      <c r="E2186" t="s">
        <v>20</v>
      </c>
      <c r="F2186">
        <v>22175</v>
      </c>
      <c r="G2186">
        <v>2185</v>
      </c>
      <c r="H2186">
        <v>32</v>
      </c>
      <c r="I2186" t="str">
        <f t="shared" si="34"/>
        <v>Small</v>
      </c>
      <c r="J2186" t="s">
        <v>5475</v>
      </c>
      <c r="K2186" t="s">
        <v>5476</v>
      </c>
      <c r="L2186" t="s">
        <v>360</v>
      </c>
      <c r="M2186" t="s">
        <v>361</v>
      </c>
      <c r="N2186" t="s">
        <v>362</v>
      </c>
      <c r="O2186" t="s">
        <v>362</v>
      </c>
      <c r="P2186">
        <v>181.72329999999999</v>
      </c>
      <c r="Q2186">
        <v>4889855</v>
      </c>
      <c r="R2186" t="s">
        <v>274</v>
      </c>
      <c r="S2186">
        <v>3</v>
      </c>
    </row>
    <row r="2187" spans="1:19" x14ac:dyDescent="0.3">
      <c r="A2187">
        <v>2186</v>
      </c>
      <c r="B2187" t="s">
        <v>19</v>
      </c>
      <c r="C2187" t="s">
        <v>19</v>
      </c>
      <c r="D2187">
        <v>2186</v>
      </c>
      <c r="E2187" t="s">
        <v>20</v>
      </c>
      <c r="F2187">
        <v>25962</v>
      </c>
      <c r="G2187">
        <v>2186</v>
      </c>
      <c r="H2187">
        <v>55</v>
      </c>
      <c r="I2187" t="str">
        <f t="shared" si="34"/>
        <v>Medium</v>
      </c>
      <c r="J2187" t="s">
        <v>5477</v>
      </c>
      <c r="K2187" t="s">
        <v>5478</v>
      </c>
      <c r="L2187" t="s">
        <v>124</v>
      </c>
      <c r="M2187" t="s">
        <v>125</v>
      </c>
      <c r="N2187" t="s">
        <v>226</v>
      </c>
      <c r="O2187" t="s">
        <v>227</v>
      </c>
      <c r="P2187">
        <v>181.5669</v>
      </c>
      <c r="Q2187">
        <v>6158605</v>
      </c>
      <c r="R2187" t="s">
        <v>118</v>
      </c>
      <c r="S2187">
        <v>1</v>
      </c>
    </row>
    <row r="2188" spans="1:19" x14ac:dyDescent="0.3">
      <c r="A2188">
        <v>2187</v>
      </c>
      <c r="B2188" t="s">
        <v>19</v>
      </c>
      <c r="C2188" t="s">
        <v>19</v>
      </c>
      <c r="D2188">
        <v>2187</v>
      </c>
      <c r="E2188" t="s">
        <v>20</v>
      </c>
      <c r="F2188">
        <v>23672</v>
      </c>
      <c r="G2188">
        <v>2187</v>
      </c>
      <c r="H2188">
        <v>120</v>
      </c>
      <c r="I2188" t="str">
        <f t="shared" si="34"/>
        <v>Medium</v>
      </c>
      <c r="J2188" t="s">
        <v>5479</v>
      </c>
      <c r="K2188" t="s">
        <v>5480</v>
      </c>
      <c r="L2188" t="s">
        <v>77</v>
      </c>
      <c r="M2188" t="s">
        <v>78</v>
      </c>
      <c r="N2188" t="s">
        <v>2208</v>
      </c>
      <c r="O2188" t="s">
        <v>1396</v>
      </c>
      <c r="P2188">
        <v>181.4127</v>
      </c>
      <c r="Q2188">
        <v>12712176</v>
      </c>
      <c r="R2188" t="s">
        <v>42</v>
      </c>
      <c r="S2188">
        <v>2</v>
      </c>
    </row>
    <row r="2189" spans="1:19" x14ac:dyDescent="0.3">
      <c r="A2189">
        <v>2188</v>
      </c>
      <c r="B2189" t="s">
        <v>19</v>
      </c>
      <c r="C2189" t="s">
        <v>19</v>
      </c>
      <c r="D2189">
        <v>2188</v>
      </c>
      <c r="E2189" t="s">
        <v>20</v>
      </c>
      <c r="F2189">
        <v>1325</v>
      </c>
      <c r="G2189">
        <v>2188</v>
      </c>
      <c r="H2189">
        <v>0</v>
      </c>
      <c r="I2189" t="str">
        <f t="shared" si="34"/>
        <v>Small</v>
      </c>
      <c r="J2189" t="s">
        <v>5481</v>
      </c>
      <c r="K2189" t="s">
        <v>5482</v>
      </c>
      <c r="L2189" t="s">
        <v>311</v>
      </c>
      <c r="M2189" t="s">
        <v>369</v>
      </c>
      <c r="N2189" t="s">
        <v>370</v>
      </c>
      <c r="O2189" t="s">
        <v>370</v>
      </c>
      <c r="P2189">
        <v>181.37479999999999</v>
      </c>
      <c r="Q2189">
        <v>12878653</v>
      </c>
      <c r="R2189" t="s">
        <v>61</v>
      </c>
      <c r="S2189">
        <v>7</v>
      </c>
    </row>
    <row r="2190" spans="1:19" x14ac:dyDescent="0.3">
      <c r="A2190">
        <v>2189</v>
      </c>
      <c r="B2190" t="s">
        <v>19</v>
      </c>
      <c r="C2190" t="s">
        <v>19</v>
      </c>
      <c r="D2190">
        <v>2189</v>
      </c>
      <c r="E2190" t="s">
        <v>20</v>
      </c>
      <c r="F2190">
        <v>26477</v>
      </c>
      <c r="G2190">
        <v>2189</v>
      </c>
      <c r="H2190">
        <v>133</v>
      </c>
      <c r="I2190" t="str">
        <f t="shared" si="34"/>
        <v>Medium</v>
      </c>
      <c r="J2190" t="s">
        <v>5483</v>
      </c>
      <c r="K2190" t="s">
        <v>5484</v>
      </c>
      <c r="L2190" t="s">
        <v>185</v>
      </c>
      <c r="M2190" t="s">
        <v>186</v>
      </c>
      <c r="N2190" t="s">
        <v>5485</v>
      </c>
      <c r="O2190" t="s">
        <v>179</v>
      </c>
      <c r="P2190">
        <v>181.3477</v>
      </c>
      <c r="Q2190">
        <v>14390548</v>
      </c>
      <c r="R2190" t="s">
        <v>128</v>
      </c>
      <c r="S2190">
        <v>1</v>
      </c>
    </row>
    <row r="2191" spans="1:19" x14ac:dyDescent="0.3">
      <c r="A2191">
        <v>2190</v>
      </c>
      <c r="B2191" t="s">
        <v>19</v>
      </c>
      <c r="C2191" t="s">
        <v>19</v>
      </c>
      <c r="D2191">
        <v>2190</v>
      </c>
      <c r="E2191" t="s">
        <v>20</v>
      </c>
      <c r="F2191">
        <v>5659</v>
      </c>
      <c r="G2191">
        <v>2190</v>
      </c>
      <c r="H2191">
        <v>141</v>
      </c>
      <c r="I2191" t="str">
        <f t="shared" si="34"/>
        <v>Medium</v>
      </c>
      <c r="J2191" t="s">
        <v>5486</v>
      </c>
      <c r="K2191" t="s">
        <v>5487</v>
      </c>
      <c r="L2191" t="s">
        <v>547</v>
      </c>
      <c r="M2191" t="s">
        <v>548</v>
      </c>
      <c r="N2191" t="s">
        <v>3001</v>
      </c>
      <c r="O2191" t="s">
        <v>549</v>
      </c>
      <c r="P2191">
        <v>180.81379999999999</v>
      </c>
      <c r="Q2191">
        <v>11401040</v>
      </c>
      <c r="R2191" t="s">
        <v>49</v>
      </c>
      <c r="S2191">
        <v>2</v>
      </c>
    </row>
    <row r="2192" spans="1:19" x14ac:dyDescent="0.3">
      <c r="A2192">
        <v>2191</v>
      </c>
      <c r="B2192" t="s">
        <v>19</v>
      </c>
      <c r="C2192" t="s">
        <v>19</v>
      </c>
      <c r="D2192">
        <v>2191</v>
      </c>
      <c r="E2192" t="s">
        <v>20</v>
      </c>
      <c r="F2192">
        <v>18259</v>
      </c>
      <c r="G2192">
        <v>2191</v>
      </c>
      <c r="H2192">
        <v>375</v>
      </c>
      <c r="I2192" t="str">
        <f t="shared" si="34"/>
        <v>Large</v>
      </c>
      <c r="J2192" t="s">
        <v>5488</v>
      </c>
      <c r="K2192" t="s">
        <v>5489</v>
      </c>
      <c r="L2192" t="s">
        <v>23</v>
      </c>
      <c r="M2192" t="s">
        <v>24</v>
      </c>
      <c r="N2192" t="s">
        <v>277</v>
      </c>
      <c r="O2192" t="s">
        <v>277</v>
      </c>
      <c r="P2192">
        <v>180.67699999999999</v>
      </c>
      <c r="Q2192">
        <v>85401605</v>
      </c>
      <c r="R2192" t="s">
        <v>274</v>
      </c>
      <c r="S2192">
        <v>5</v>
      </c>
    </row>
    <row r="2193" spans="1:19" x14ac:dyDescent="0.3">
      <c r="A2193">
        <v>2192</v>
      </c>
      <c r="B2193" t="s">
        <v>19</v>
      </c>
      <c r="C2193" t="s">
        <v>19</v>
      </c>
      <c r="D2193">
        <v>2192</v>
      </c>
      <c r="E2193" t="s">
        <v>20</v>
      </c>
      <c r="F2193">
        <v>21750</v>
      </c>
      <c r="G2193">
        <v>2192</v>
      </c>
      <c r="H2193">
        <v>305</v>
      </c>
      <c r="I2193" t="str">
        <f t="shared" si="34"/>
        <v>Large</v>
      </c>
      <c r="J2193" t="s">
        <v>5490</v>
      </c>
      <c r="K2193" t="s">
        <v>5491</v>
      </c>
      <c r="L2193" t="s">
        <v>189</v>
      </c>
      <c r="M2193" t="s">
        <v>190</v>
      </c>
      <c r="N2193" t="s">
        <v>3013</v>
      </c>
      <c r="O2193" t="s">
        <v>758</v>
      </c>
      <c r="P2193">
        <v>180.5198</v>
      </c>
      <c r="Q2193">
        <v>46505244</v>
      </c>
      <c r="R2193" t="s">
        <v>121</v>
      </c>
      <c r="S2193">
        <v>3</v>
      </c>
    </row>
    <row r="2194" spans="1:19" x14ac:dyDescent="0.3">
      <c r="A2194">
        <v>2193</v>
      </c>
      <c r="B2194" t="s">
        <v>19</v>
      </c>
      <c r="C2194" t="s">
        <v>19</v>
      </c>
      <c r="D2194">
        <v>2193</v>
      </c>
      <c r="E2194" t="s">
        <v>20</v>
      </c>
      <c r="F2194">
        <v>23784</v>
      </c>
      <c r="G2194">
        <v>2193</v>
      </c>
      <c r="H2194">
        <v>17</v>
      </c>
      <c r="I2194" t="str">
        <f t="shared" si="34"/>
        <v>Small</v>
      </c>
      <c r="J2194" t="s">
        <v>5492</v>
      </c>
      <c r="K2194" t="s">
        <v>5493</v>
      </c>
      <c r="L2194" t="s">
        <v>210</v>
      </c>
      <c r="M2194" t="s">
        <v>211</v>
      </c>
      <c r="N2194" t="s">
        <v>172</v>
      </c>
      <c r="O2194" t="s">
        <v>481</v>
      </c>
      <c r="P2194">
        <v>180.43770000000001</v>
      </c>
      <c r="Q2194">
        <v>3791307</v>
      </c>
      <c r="R2194" t="s">
        <v>516</v>
      </c>
      <c r="S2194">
        <v>2</v>
      </c>
    </row>
    <row r="2195" spans="1:19" x14ac:dyDescent="0.3">
      <c r="A2195">
        <v>2194</v>
      </c>
      <c r="B2195" t="s">
        <v>19</v>
      </c>
      <c r="C2195" t="s">
        <v>19</v>
      </c>
      <c r="D2195">
        <v>2194</v>
      </c>
      <c r="E2195" t="s">
        <v>20</v>
      </c>
      <c r="F2195">
        <v>21728</v>
      </c>
      <c r="G2195">
        <v>2194</v>
      </c>
      <c r="H2195">
        <v>48</v>
      </c>
      <c r="I2195" t="str">
        <f t="shared" si="34"/>
        <v>Small</v>
      </c>
      <c r="J2195" t="s">
        <v>5494</v>
      </c>
      <c r="K2195" t="s">
        <v>5495</v>
      </c>
      <c r="L2195" t="s">
        <v>210</v>
      </c>
      <c r="M2195" t="s">
        <v>211</v>
      </c>
      <c r="N2195" t="s">
        <v>4376</v>
      </c>
      <c r="O2195" t="s">
        <v>36</v>
      </c>
      <c r="P2195">
        <v>180.19839999999999</v>
      </c>
      <c r="Q2195">
        <v>4740901</v>
      </c>
      <c r="R2195" t="s">
        <v>144</v>
      </c>
      <c r="S2195">
        <v>3</v>
      </c>
    </row>
    <row r="2196" spans="1:19" x14ac:dyDescent="0.3">
      <c r="A2196">
        <v>2195</v>
      </c>
      <c r="B2196" t="s">
        <v>19</v>
      </c>
      <c r="C2196" t="s">
        <v>19</v>
      </c>
      <c r="D2196">
        <v>2195</v>
      </c>
      <c r="E2196" t="s">
        <v>20</v>
      </c>
      <c r="F2196">
        <v>24986</v>
      </c>
      <c r="G2196">
        <v>2195</v>
      </c>
      <c r="H2196">
        <v>345</v>
      </c>
      <c r="I2196" t="str">
        <f t="shared" si="34"/>
        <v>Large</v>
      </c>
      <c r="J2196" t="s">
        <v>5496</v>
      </c>
      <c r="K2196" t="s">
        <v>5497</v>
      </c>
      <c r="L2196" t="s">
        <v>23</v>
      </c>
      <c r="M2196" t="s">
        <v>24</v>
      </c>
      <c r="N2196" t="s">
        <v>1978</v>
      </c>
      <c r="O2196" t="s">
        <v>26</v>
      </c>
      <c r="P2196">
        <v>179.99930000000001</v>
      </c>
      <c r="Q2196">
        <v>53719306</v>
      </c>
      <c r="R2196" t="s">
        <v>428</v>
      </c>
      <c r="S2196">
        <v>1</v>
      </c>
    </row>
    <row r="2197" spans="1:19" x14ac:dyDescent="0.3">
      <c r="A2197">
        <v>2196</v>
      </c>
      <c r="B2197" t="s">
        <v>19</v>
      </c>
      <c r="C2197" t="s">
        <v>19</v>
      </c>
      <c r="D2197">
        <v>2196</v>
      </c>
      <c r="E2197" t="s">
        <v>20</v>
      </c>
      <c r="F2197">
        <v>23601</v>
      </c>
      <c r="G2197">
        <v>2196</v>
      </c>
      <c r="H2197">
        <v>25</v>
      </c>
      <c r="I2197" t="str">
        <f t="shared" si="34"/>
        <v>Small</v>
      </c>
      <c r="J2197" t="s">
        <v>5498</v>
      </c>
      <c r="K2197" t="s">
        <v>5499</v>
      </c>
      <c r="L2197" t="s">
        <v>246</v>
      </c>
      <c r="M2197" t="s">
        <v>247</v>
      </c>
      <c r="N2197" t="s">
        <v>1580</v>
      </c>
      <c r="O2197" t="s">
        <v>600</v>
      </c>
      <c r="P2197">
        <v>179.71420000000001</v>
      </c>
      <c r="Q2197">
        <v>3742109</v>
      </c>
      <c r="R2197" t="s">
        <v>449</v>
      </c>
      <c r="S2197">
        <v>2</v>
      </c>
    </row>
    <row r="2198" spans="1:19" x14ac:dyDescent="0.3">
      <c r="A2198">
        <v>2197</v>
      </c>
      <c r="B2198" t="s">
        <v>19</v>
      </c>
      <c r="C2198" t="s">
        <v>19</v>
      </c>
      <c r="D2198">
        <v>2197</v>
      </c>
      <c r="E2198" t="s">
        <v>20</v>
      </c>
      <c r="F2198">
        <v>24561</v>
      </c>
      <c r="G2198">
        <v>2197</v>
      </c>
      <c r="H2198">
        <v>367</v>
      </c>
      <c r="I2198" t="str">
        <f t="shared" si="34"/>
        <v>Large</v>
      </c>
      <c r="J2198" t="s">
        <v>5500</v>
      </c>
      <c r="K2198" t="s">
        <v>5501</v>
      </c>
      <c r="L2198" t="s">
        <v>943</v>
      </c>
      <c r="M2198" t="s">
        <v>944</v>
      </c>
      <c r="N2198" t="s">
        <v>2145</v>
      </c>
      <c r="O2198" t="s">
        <v>946</v>
      </c>
      <c r="P2198">
        <v>179.6138</v>
      </c>
      <c r="Q2198">
        <v>37024790</v>
      </c>
      <c r="R2198" t="s">
        <v>449</v>
      </c>
      <c r="S2198">
        <v>2</v>
      </c>
    </row>
    <row r="2199" spans="1:19" x14ac:dyDescent="0.3">
      <c r="A2199">
        <v>2198</v>
      </c>
      <c r="B2199" t="s">
        <v>19</v>
      </c>
      <c r="C2199" t="s">
        <v>19</v>
      </c>
      <c r="D2199">
        <v>2198</v>
      </c>
      <c r="E2199" t="s">
        <v>20</v>
      </c>
      <c r="F2199">
        <v>3713</v>
      </c>
      <c r="G2199">
        <v>2198</v>
      </c>
      <c r="H2199">
        <v>62</v>
      </c>
      <c r="I2199" t="str">
        <f t="shared" si="34"/>
        <v>Medium</v>
      </c>
      <c r="J2199" t="s">
        <v>5502</v>
      </c>
      <c r="K2199" t="s">
        <v>5503</v>
      </c>
      <c r="L2199" t="s">
        <v>70</v>
      </c>
      <c r="M2199" t="s">
        <v>71</v>
      </c>
      <c r="N2199" t="s">
        <v>5504</v>
      </c>
      <c r="O2199" t="s">
        <v>5505</v>
      </c>
      <c r="P2199">
        <v>179.49270000000001</v>
      </c>
      <c r="Q2199">
        <v>18072000</v>
      </c>
      <c r="R2199" t="s">
        <v>516</v>
      </c>
      <c r="S2199">
        <v>4</v>
      </c>
    </row>
    <row r="2200" spans="1:19" x14ac:dyDescent="0.3">
      <c r="A2200">
        <v>2199</v>
      </c>
      <c r="B2200" t="s">
        <v>19</v>
      </c>
      <c r="C2200" t="s">
        <v>19</v>
      </c>
      <c r="D2200">
        <v>2199</v>
      </c>
      <c r="E2200" t="s">
        <v>20</v>
      </c>
      <c r="F2200">
        <v>24895</v>
      </c>
      <c r="G2200">
        <v>2199</v>
      </c>
      <c r="H2200">
        <v>3</v>
      </c>
      <c r="I2200" t="str">
        <f t="shared" si="34"/>
        <v>Small</v>
      </c>
      <c r="J2200" t="s">
        <v>5506</v>
      </c>
      <c r="K2200" t="s">
        <v>5507</v>
      </c>
      <c r="L2200" t="s">
        <v>131</v>
      </c>
      <c r="M2200" t="s">
        <v>132</v>
      </c>
      <c r="N2200" t="s">
        <v>339</v>
      </c>
      <c r="O2200" t="s">
        <v>143</v>
      </c>
      <c r="P2200">
        <v>179.4847</v>
      </c>
      <c r="Q2200">
        <v>16877379</v>
      </c>
      <c r="R2200" t="s">
        <v>151</v>
      </c>
      <c r="S2200">
        <v>1</v>
      </c>
    </row>
    <row r="2201" spans="1:19" x14ac:dyDescent="0.3">
      <c r="A2201">
        <v>2200</v>
      </c>
      <c r="B2201" t="s">
        <v>19</v>
      </c>
      <c r="C2201" t="s">
        <v>19</v>
      </c>
      <c r="D2201">
        <v>2200</v>
      </c>
      <c r="E2201" t="s">
        <v>20</v>
      </c>
      <c r="F2201">
        <v>19622</v>
      </c>
      <c r="G2201">
        <v>2200</v>
      </c>
      <c r="H2201">
        <v>290</v>
      </c>
      <c r="I2201" t="str">
        <f t="shared" si="34"/>
        <v>Large</v>
      </c>
      <c r="J2201" t="s">
        <v>5508</v>
      </c>
      <c r="K2201" t="s">
        <v>5509</v>
      </c>
      <c r="L2201" t="s">
        <v>83</v>
      </c>
      <c r="M2201" t="s">
        <v>84</v>
      </c>
      <c r="N2201" t="s">
        <v>609</v>
      </c>
      <c r="O2201" t="s">
        <v>609</v>
      </c>
      <c r="P2201">
        <v>179.43620000000001</v>
      </c>
      <c r="Q2201">
        <v>47850346</v>
      </c>
      <c r="R2201" t="s">
        <v>42</v>
      </c>
      <c r="S2201">
        <v>4</v>
      </c>
    </row>
    <row r="2202" spans="1:19" x14ac:dyDescent="0.3">
      <c r="A2202">
        <v>2201</v>
      </c>
      <c r="B2202" t="s">
        <v>19</v>
      </c>
      <c r="C2202" t="s">
        <v>19</v>
      </c>
      <c r="D2202">
        <v>2201</v>
      </c>
      <c r="E2202" t="s">
        <v>20</v>
      </c>
      <c r="F2202">
        <v>23695</v>
      </c>
      <c r="G2202">
        <v>2201</v>
      </c>
      <c r="H2202">
        <v>48</v>
      </c>
      <c r="I2202" t="str">
        <f t="shared" si="34"/>
        <v>Small</v>
      </c>
      <c r="J2202" t="s">
        <v>5510</v>
      </c>
      <c r="K2202" t="s">
        <v>5511</v>
      </c>
      <c r="L2202" t="s">
        <v>530</v>
      </c>
      <c r="M2202" t="s">
        <v>531</v>
      </c>
      <c r="N2202" t="s">
        <v>1523</v>
      </c>
      <c r="O2202" t="s">
        <v>533</v>
      </c>
      <c r="P2202">
        <v>179.34710000000001</v>
      </c>
      <c r="Q2202">
        <v>4486016</v>
      </c>
      <c r="R2202" t="s">
        <v>144</v>
      </c>
      <c r="S2202">
        <v>2</v>
      </c>
    </row>
    <row r="2203" spans="1:19" x14ac:dyDescent="0.3">
      <c r="A2203">
        <v>2202</v>
      </c>
      <c r="B2203" t="s">
        <v>19</v>
      </c>
      <c r="C2203" t="s">
        <v>19</v>
      </c>
      <c r="D2203">
        <v>2202</v>
      </c>
      <c r="E2203" t="s">
        <v>20</v>
      </c>
      <c r="F2203">
        <v>26428</v>
      </c>
      <c r="G2203">
        <v>2202</v>
      </c>
      <c r="H2203">
        <v>250</v>
      </c>
      <c r="I2203" t="str">
        <f t="shared" si="34"/>
        <v>Large</v>
      </c>
      <c r="J2203" t="s">
        <v>5512</v>
      </c>
      <c r="K2203" t="s">
        <v>5513</v>
      </c>
      <c r="L2203" t="s">
        <v>176</v>
      </c>
      <c r="M2203" t="s">
        <v>177</v>
      </c>
      <c r="N2203" t="s">
        <v>3628</v>
      </c>
      <c r="O2203" t="s">
        <v>179</v>
      </c>
      <c r="P2203">
        <v>179.15960000000001</v>
      </c>
      <c r="Q2203">
        <v>32340225</v>
      </c>
      <c r="R2203" t="s">
        <v>27</v>
      </c>
      <c r="S2203">
        <v>1</v>
      </c>
    </row>
    <row r="2204" spans="1:19" x14ac:dyDescent="0.3">
      <c r="A2204">
        <v>2203</v>
      </c>
      <c r="B2204" t="s">
        <v>19</v>
      </c>
      <c r="C2204" t="s">
        <v>19</v>
      </c>
      <c r="D2204">
        <v>2203</v>
      </c>
      <c r="E2204" t="s">
        <v>20</v>
      </c>
      <c r="F2204">
        <v>25667</v>
      </c>
      <c r="G2204">
        <v>2203</v>
      </c>
      <c r="H2204">
        <v>20</v>
      </c>
      <c r="I2204" t="str">
        <f t="shared" si="34"/>
        <v>Small</v>
      </c>
      <c r="J2204" t="s">
        <v>5514</v>
      </c>
      <c r="K2204" t="s">
        <v>5515</v>
      </c>
      <c r="L2204" t="s">
        <v>23</v>
      </c>
      <c r="M2204" t="s">
        <v>24</v>
      </c>
      <c r="N2204" t="s">
        <v>25</v>
      </c>
      <c r="O2204" t="s">
        <v>26</v>
      </c>
      <c r="P2204">
        <v>179.125</v>
      </c>
      <c r="Q2204">
        <v>32091000</v>
      </c>
      <c r="R2204" t="s">
        <v>144</v>
      </c>
      <c r="S2204">
        <v>1</v>
      </c>
    </row>
    <row r="2205" spans="1:19" x14ac:dyDescent="0.3">
      <c r="A2205">
        <v>2204</v>
      </c>
      <c r="B2205" t="s">
        <v>19</v>
      </c>
      <c r="C2205" t="s">
        <v>19</v>
      </c>
      <c r="D2205">
        <v>2204</v>
      </c>
      <c r="E2205" t="s">
        <v>20</v>
      </c>
      <c r="F2205">
        <v>21619</v>
      </c>
      <c r="G2205">
        <v>2204</v>
      </c>
      <c r="H2205">
        <v>81</v>
      </c>
      <c r="I2205" t="str">
        <f t="shared" si="34"/>
        <v>Medium</v>
      </c>
      <c r="J2205" t="s">
        <v>5516</v>
      </c>
      <c r="K2205" t="s">
        <v>5517</v>
      </c>
      <c r="L2205" t="s">
        <v>309</v>
      </c>
      <c r="M2205" t="s">
        <v>310</v>
      </c>
      <c r="N2205" t="s">
        <v>311</v>
      </c>
      <c r="O2205" t="s">
        <v>36</v>
      </c>
      <c r="P2205">
        <v>179.02940000000001</v>
      </c>
      <c r="Q2205">
        <v>18628000</v>
      </c>
      <c r="R2205" t="s">
        <v>37</v>
      </c>
      <c r="S2205">
        <v>6</v>
      </c>
    </row>
    <row r="2206" spans="1:19" x14ac:dyDescent="0.3">
      <c r="A2206">
        <v>2205</v>
      </c>
      <c r="B2206" t="s">
        <v>19</v>
      </c>
      <c r="C2206" t="s">
        <v>19</v>
      </c>
      <c r="D2206">
        <v>2205</v>
      </c>
      <c r="E2206" t="s">
        <v>20</v>
      </c>
      <c r="F2206">
        <v>25248</v>
      </c>
      <c r="G2206">
        <v>2205</v>
      </c>
      <c r="H2206">
        <v>89</v>
      </c>
      <c r="I2206" t="str">
        <f t="shared" si="34"/>
        <v>Medium</v>
      </c>
      <c r="J2206" t="s">
        <v>5518</v>
      </c>
      <c r="K2206" t="s">
        <v>5519</v>
      </c>
      <c r="L2206" t="s">
        <v>64</v>
      </c>
      <c r="M2206" t="s">
        <v>65</v>
      </c>
      <c r="N2206" t="s">
        <v>140</v>
      </c>
      <c r="O2206" t="s">
        <v>67</v>
      </c>
      <c r="P2206">
        <v>178.941</v>
      </c>
      <c r="Q2206">
        <v>16784463</v>
      </c>
      <c r="R2206" t="s">
        <v>61</v>
      </c>
      <c r="S2206">
        <v>1</v>
      </c>
    </row>
    <row r="2207" spans="1:19" x14ac:dyDescent="0.3">
      <c r="A2207">
        <v>2206</v>
      </c>
      <c r="B2207" t="s">
        <v>19</v>
      </c>
      <c r="C2207" t="s">
        <v>19</v>
      </c>
      <c r="D2207">
        <v>2206</v>
      </c>
      <c r="E2207" t="s">
        <v>20</v>
      </c>
      <c r="F2207">
        <v>23295</v>
      </c>
      <c r="G2207">
        <v>2206</v>
      </c>
      <c r="H2207">
        <v>101</v>
      </c>
      <c r="I2207" t="str">
        <f t="shared" si="34"/>
        <v>Medium</v>
      </c>
      <c r="J2207" t="s">
        <v>5520</v>
      </c>
      <c r="K2207" t="s">
        <v>5521</v>
      </c>
      <c r="L2207" t="s">
        <v>131</v>
      </c>
      <c r="M2207" t="s">
        <v>132</v>
      </c>
      <c r="N2207" t="s">
        <v>2907</v>
      </c>
      <c r="O2207" t="s">
        <v>143</v>
      </c>
      <c r="P2207">
        <v>178.93559999999999</v>
      </c>
      <c r="Q2207">
        <v>6512801</v>
      </c>
      <c r="R2207" t="s">
        <v>121</v>
      </c>
      <c r="S2207">
        <v>2</v>
      </c>
    </row>
    <row r="2208" spans="1:19" x14ac:dyDescent="0.3">
      <c r="A2208">
        <v>2207</v>
      </c>
      <c r="B2208" t="s">
        <v>19</v>
      </c>
      <c r="C2208" t="s">
        <v>19</v>
      </c>
      <c r="D2208">
        <v>2207</v>
      </c>
      <c r="E2208" t="s">
        <v>20</v>
      </c>
      <c r="F2208">
        <v>2213</v>
      </c>
      <c r="G2208">
        <v>2207</v>
      </c>
      <c r="H2208">
        <v>449</v>
      </c>
      <c r="I2208" t="str">
        <f t="shared" si="34"/>
        <v>Large</v>
      </c>
      <c r="J2208" t="s">
        <v>5522</v>
      </c>
      <c r="K2208" t="s">
        <v>5523</v>
      </c>
      <c r="L2208" t="s">
        <v>547</v>
      </c>
      <c r="M2208" t="s">
        <v>548</v>
      </c>
      <c r="N2208" t="s">
        <v>549</v>
      </c>
      <c r="O2208" t="s">
        <v>549</v>
      </c>
      <c r="P2208">
        <v>178.62049999999999</v>
      </c>
      <c r="Q2208">
        <v>69318000</v>
      </c>
      <c r="R2208" t="s">
        <v>428</v>
      </c>
      <c r="S2208">
        <v>8</v>
      </c>
    </row>
    <row r="2209" spans="1:19" x14ac:dyDescent="0.3">
      <c r="A2209">
        <v>2208</v>
      </c>
      <c r="B2209" t="s">
        <v>19</v>
      </c>
      <c r="C2209" t="s">
        <v>19</v>
      </c>
      <c r="D2209">
        <v>2208</v>
      </c>
      <c r="E2209" t="s">
        <v>20</v>
      </c>
      <c r="F2209">
        <v>21861</v>
      </c>
      <c r="G2209">
        <v>2208</v>
      </c>
      <c r="H2209">
        <v>64</v>
      </c>
      <c r="I2209" t="str">
        <f t="shared" si="34"/>
        <v>Medium</v>
      </c>
      <c r="J2209" t="s">
        <v>5524</v>
      </c>
      <c r="K2209" t="s">
        <v>5525</v>
      </c>
      <c r="L2209" t="s">
        <v>95</v>
      </c>
      <c r="M2209" t="s">
        <v>96</v>
      </c>
      <c r="N2209" t="s">
        <v>147</v>
      </c>
      <c r="O2209" t="s">
        <v>147</v>
      </c>
      <c r="P2209">
        <v>178.28319999999999</v>
      </c>
      <c r="Q2209">
        <v>7671268</v>
      </c>
      <c r="R2209" t="s">
        <v>144</v>
      </c>
      <c r="S2209">
        <v>3</v>
      </c>
    </row>
    <row r="2210" spans="1:19" x14ac:dyDescent="0.3">
      <c r="A2210">
        <v>2209</v>
      </c>
      <c r="B2210" t="s">
        <v>19</v>
      </c>
      <c r="C2210" t="s">
        <v>19</v>
      </c>
      <c r="D2210">
        <v>2209</v>
      </c>
      <c r="E2210" t="s">
        <v>20</v>
      </c>
      <c r="F2210">
        <v>24919</v>
      </c>
      <c r="G2210">
        <v>2209</v>
      </c>
      <c r="H2210">
        <v>649</v>
      </c>
      <c r="I2210" t="str">
        <f t="shared" si="34"/>
        <v>Enterprise</v>
      </c>
      <c r="J2210" t="s">
        <v>5526</v>
      </c>
      <c r="K2210" t="s">
        <v>5527</v>
      </c>
      <c r="L2210" t="s">
        <v>547</v>
      </c>
      <c r="M2210" t="s">
        <v>548</v>
      </c>
      <c r="N2210" t="s">
        <v>549</v>
      </c>
      <c r="O2210" t="s">
        <v>549</v>
      </c>
      <c r="P2210">
        <v>178.2303</v>
      </c>
      <c r="Q2210">
        <v>9348957</v>
      </c>
      <c r="R2210" t="s">
        <v>243</v>
      </c>
      <c r="S2210">
        <v>1</v>
      </c>
    </row>
    <row r="2211" spans="1:19" x14ac:dyDescent="0.3">
      <c r="A2211">
        <v>2210</v>
      </c>
      <c r="B2211" t="s">
        <v>19</v>
      </c>
      <c r="C2211" t="s">
        <v>19</v>
      </c>
      <c r="D2211">
        <v>2210</v>
      </c>
      <c r="E2211" t="s">
        <v>20</v>
      </c>
      <c r="F2211">
        <v>23074</v>
      </c>
      <c r="G2211">
        <v>2210</v>
      </c>
      <c r="H2211">
        <v>40</v>
      </c>
      <c r="I2211" t="str">
        <f t="shared" si="34"/>
        <v>Small</v>
      </c>
      <c r="J2211" t="s">
        <v>5528</v>
      </c>
      <c r="K2211" t="s">
        <v>5529</v>
      </c>
      <c r="L2211" t="s">
        <v>131</v>
      </c>
      <c r="M2211" t="s">
        <v>132</v>
      </c>
      <c r="N2211" t="s">
        <v>294</v>
      </c>
      <c r="O2211" t="s">
        <v>143</v>
      </c>
      <c r="P2211">
        <v>178.0752</v>
      </c>
      <c r="Q2211">
        <v>6404935</v>
      </c>
      <c r="R2211" t="s">
        <v>144</v>
      </c>
      <c r="S2211">
        <v>2</v>
      </c>
    </row>
    <row r="2212" spans="1:19" x14ac:dyDescent="0.3">
      <c r="A2212">
        <v>2211</v>
      </c>
      <c r="B2212" t="s">
        <v>19</v>
      </c>
      <c r="C2212" t="s">
        <v>19</v>
      </c>
      <c r="D2212">
        <v>2211</v>
      </c>
      <c r="E2212" t="s">
        <v>20</v>
      </c>
      <c r="F2212">
        <v>25135</v>
      </c>
      <c r="G2212">
        <v>2211</v>
      </c>
      <c r="H2212">
        <v>249</v>
      </c>
      <c r="I2212" t="str">
        <f t="shared" si="34"/>
        <v>Large</v>
      </c>
      <c r="J2212" t="s">
        <v>5530</v>
      </c>
      <c r="K2212" t="s">
        <v>5531</v>
      </c>
      <c r="L2212" t="s">
        <v>547</v>
      </c>
      <c r="M2212" t="s">
        <v>548</v>
      </c>
      <c r="N2212" t="s">
        <v>549</v>
      </c>
      <c r="O2212" t="s">
        <v>549</v>
      </c>
      <c r="P2212">
        <v>177.99610000000001</v>
      </c>
      <c r="Q2212">
        <v>11371322</v>
      </c>
      <c r="R2212" t="s">
        <v>61</v>
      </c>
      <c r="S2212">
        <v>1</v>
      </c>
    </row>
    <row r="2213" spans="1:19" x14ac:dyDescent="0.3">
      <c r="A2213">
        <v>2212</v>
      </c>
      <c r="B2213" t="s">
        <v>19</v>
      </c>
      <c r="C2213" t="s">
        <v>19</v>
      </c>
      <c r="D2213">
        <v>2212</v>
      </c>
      <c r="E2213" t="s">
        <v>20</v>
      </c>
      <c r="F2213">
        <v>25879</v>
      </c>
      <c r="G2213">
        <v>2212</v>
      </c>
      <c r="H2213">
        <v>72</v>
      </c>
      <c r="I2213" t="str">
        <f t="shared" si="34"/>
        <v>Medium</v>
      </c>
      <c r="J2213" t="s">
        <v>5532</v>
      </c>
      <c r="K2213" t="s">
        <v>5533</v>
      </c>
      <c r="L2213" t="s">
        <v>33</v>
      </c>
      <c r="M2213" t="s">
        <v>34</v>
      </c>
      <c r="N2213" t="s">
        <v>706</v>
      </c>
      <c r="O2213" t="s">
        <v>36</v>
      </c>
      <c r="P2213">
        <v>177.83099999999999</v>
      </c>
      <c r="Q2213">
        <v>7698634</v>
      </c>
      <c r="R2213" t="s">
        <v>118</v>
      </c>
      <c r="S2213">
        <v>1</v>
      </c>
    </row>
    <row r="2214" spans="1:19" x14ac:dyDescent="0.3">
      <c r="A2214">
        <v>2213</v>
      </c>
      <c r="B2214" t="s">
        <v>19</v>
      </c>
      <c r="C2214" t="s">
        <v>19</v>
      </c>
      <c r="D2214">
        <v>2213</v>
      </c>
      <c r="E2214" t="s">
        <v>20</v>
      </c>
      <c r="F2214">
        <v>26586</v>
      </c>
      <c r="G2214">
        <v>2213</v>
      </c>
      <c r="H2214">
        <v>8</v>
      </c>
      <c r="I2214" t="str">
        <f t="shared" si="34"/>
        <v>Small</v>
      </c>
      <c r="J2214" t="s">
        <v>5534</v>
      </c>
      <c r="K2214" t="s">
        <v>5535</v>
      </c>
      <c r="L2214" t="s">
        <v>64</v>
      </c>
      <c r="M2214" t="s">
        <v>65</v>
      </c>
      <c r="N2214" t="s">
        <v>67</v>
      </c>
      <c r="O2214" t="s">
        <v>67</v>
      </c>
      <c r="P2214">
        <v>177.77879999999999</v>
      </c>
      <c r="Q2214">
        <v>2083958</v>
      </c>
      <c r="R2214" t="s">
        <v>27</v>
      </c>
      <c r="S2214">
        <v>1</v>
      </c>
    </row>
    <row r="2215" spans="1:19" x14ac:dyDescent="0.3">
      <c r="A2215">
        <v>2214</v>
      </c>
      <c r="B2215" t="s">
        <v>19</v>
      </c>
      <c r="C2215" t="s">
        <v>19</v>
      </c>
      <c r="D2215">
        <v>2214</v>
      </c>
      <c r="E2215" t="s">
        <v>20</v>
      </c>
      <c r="F2215">
        <v>1229</v>
      </c>
      <c r="G2215">
        <v>2214</v>
      </c>
      <c r="H2215">
        <v>15</v>
      </c>
      <c r="I2215" t="str">
        <f t="shared" si="34"/>
        <v>Small</v>
      </c>
      <c r="J2215" t="s">
        <v>5536</v>
      </c>
      <c r="K2215" t="s">
        <v>5537</v>
      </c>
      <c r="L2215" t="s">
        <v>176</v>
      </c>
      <c r="M2215" t="s">
        <v>177</v>
      </c>
      <c r="N2215" t="s">
        <v>5538</v>
      </c>
      <c r="O2215" t="s">
        <v>5539</v>
      </c>
      <c r="P2215">
        <v>177.76410000000001</v>
      </c>
      <c r="Q2215">
        <v>13379083</v>
      </c>
      <c r="R2215" t="s">
        <v>37</v>
      </c>
      <c r="S2215">
        <v>3</v>
      </c>
    </row>
    <row r="2216" spans="1:19" x14ac:dyDescent="0.3">
      <c r="A2216">
        <v>2215</v>
      </c>
      <c r="B2216" t="s">
        <v>19</v>
      </c>
      <c r="C2216" t="s">
        <v>19</v>
      </c>
      <c r="D2216">
        <v>2215</v>
      </c>
      <c r="E2216" t="s">
        <v>20</v>
      </c>
      <c r="F2216">
        <v>17995</v>
      </c>
      <c r="G2216">
        <v>2215</v>
      </c>
      <c r="H2216">
        <v>520</v>
      </c>
      <c r="I2216" t="str">
        <f t="shared" si="34"/>
        <v>Enterprise</v>
      </c>
      <c r="J2216" t="s">
        <v>5540</v>
      </c>
      <c r="K2216" t="s">
        <v>5541</v>
      </c>
      <c r="L2216" t="s">
        <v>189</v>
      </c>
      <c r="M2216" t="s">
        <v>190</v>
      </c>
      <c r="N2216" t="s">
        <v>1658</v>
      </c>
      <c r="O2216" t="s">
        <v>192</v>
      </c>
      <c r="P2216">
        <v>177.7473</v>
      </c>
      <c r="Q2216">
        <v>38109026</v>
      </c>
      <c r="R2216" t="s">
        <v>144</v>
      </c>
      <c r="S2216">
        <v>4</v>
      </c>
    </row>
    <row r="2217" spans="1:19" x14ac:dyDescent="0.3">
      <c r="A2217">
        <v>2216</v>
      </c>
      <c r="B2217" t="s">
        <v>19</v>
      </c>
      <c r="C2217" t="s">
        <v>19</v>
      </c>
      <c r="D2217">
        <v>2216</v>
      </c>
      <c r="E2217" t="s">
        <v>20</v>
      </c>
      <c r="F2217">
        <v>8158</v>
      </c>
      <c r="G2217">
        <v>2216</v>
      </c>
      <c r="H2217">
        <v>50</v>
      </c>
      <c r="I2217" t="str">
        <f t="shared" si="34"/>
        <v>Small</v>
      </c>
      <c r="J2217" t="s">
        <v>5542</v>
      </c>
      <c r="K2217" t="s">
        <v>5543</v>
      </c>
      <c r="L2217" t="s">
        <v>1711</v>
      </c>
      <c r="M2217" t="s">
        <v>1712</v>
      </c>
      <c r="N2217" t="s">
        <v>373</v>
      </c>
      <c r="O2217" t="s">
        <v>5544</v>
      </c>
      <c r="P2217">
        <v>177.6602</v>
      </c>
      <c r="Q2217">
        <v>30376401</v>
      </c>
      <c r="R2217" t="s">
        <v>274</v>
      </c>
      <c r="S2217">
        <v>3</v>
      </c>
    </row>
    <row r="2218" spans="1:19" x14ac:dyDescent="0.3">
      <c r="A2218">
        <v>2217</v>
      </c>
      <c r="B2218" t="s">
        <v>19</v>
      </c>
      <c r="C2218" t="s">
        <v>19</v>
      </c>
      <c r="D2218">
        <v>2217</v>
      </c>
      <c r="E2218" t="s">
        <v>20</v>
      </c>
      <c r="F2218">
        <v>22331</v>
      </c>
      <c r="G2218">
        <v>2217</v>
      </c>
      <c r="H2218">
        <v>33</v>
      </c>
      <c r="I2218" t="str">
        <f t="shared" si="34"/>
        <v>Small</v>
      </c>
      <c r="J2218" t="s">
        <v>5545</v>
      </c>
      <c r="K2218" t="s">
        <v>5546</v>
      </c>
      <c r="L2218" t="s">
        <v>83</v>
      </c>
      <c r="M2218" t="s">
        <v>84</v>
      </c>
      <c r="N2218" t="s">
        <v>4805</v>
      </c>
      <c r="O2218" t="s">
        <v>609</v>
      </c>
      <c r="P2218">
        <v>177.6412</v>
      </c>
      <c r="Q2218">
        <v>4667743</v>
      </c>
      <c r="R2218" t="s">
        <v>74</v>
      </c>
      <c r="S2218">
        <v>3</v>
      </c>
    </row>
    <row r="2219" spans="1:19" x14ac:dyDescent="0.3">
      <c r="A2219">
        <v>2218</v>
      </c>
      <c r="B2219" t="s">
        <v>19</v>
      </c>
      <c r="C2219" t="s">
        <v>19</v>
      </c>
      <c r="D2219">
        <v>2218</v>
      </c>
      <c r="E2219" t="s">
        <v>20</v>
      </c>
      <c r="F2219">
        <v>23656</v>
      </c>
      <c r="G2219">
        <v>2218</v>
      </c>
      <c r="H2219">
        <v>25</v>
      </c>
      <c r="I2219" t="str">
        <f t="shared" si="34"/>
        <v>Small</v>
      </c>
      <c r="J2219" t="s">
        <v>5547</v>
      </c>
      <c r="K2219" t="s">
        <v>5548</v>
      </c>
      <c r="L2219" t="s">
        <v>95</v>
      </c>
      <c r="M2219" t="s">
        <v>96</v>
      </c>
      <c r="N2219" t="s">
        <v>150</v>
      </c>
      <c r="O2219" t="s">
        <v>150</v>
      </c>
      <c r="P2219">
        <v>177.03479999999999</v>
      </c>
      <c r="Q2219">
        <v>3252873</v>
      </c>
      <c r="R2219" t="s">
        <v>121</v>
      </c>
      <c r="S2219">
        <v>2</v>
      </c>
    </row>
    <row r="2220" spans="1:19" x14ac:dyDescent="0.3">
      <c r="A2220">
        <v>2219</v>
      </c>
      <c r="B2220" t="s">
        <v>19</v>
      </c>
      <c r="C2220" t="s">
        <v>19</v>
      </c>
      <c r="D2220">
        <v>2219</v>
      </c>
      <c r="E2220" t="s">
        <v>20</v>
      </c>
      <c r="F2220">
        <v>23438</v>
      </c>
      <c r="G2220">
        <v>2219</v>
      </c>
      <c r="H2220">
        <v>149</v>
      </c>
      <c r="I2220" t="str">
        <f t="shared" si="34"/>
        <v>Medium</v>
      </c>
      <c r="J2220" t="s">
        <v>5549</v>
      </c>
      <c r="K2220" t="s">
        <v>5550</v>
      </c>
      <c r="L2220" t="s">
        <v>547</v>
      </c>
      <c r="M2220" t="s">
        <v>548</v>
      </c>
      <c r="N2220" t="s">
        <v>1008</v>
      </c>
      <c r="O2220" t="s">
        <v>549</v>
      </c>
      <c r="P2220">
        <v>176.83760000000001</v>
      </c>
      <c r="Q2220">
        <v>37770796</v>
      </c>
      <c r="R2220" t="s">
        <v>49</v>
      </c>
      <c r="S2220">
        <v>2</v>
      </c>
    </row>
    <row r="2221" spans="1:19" x14ac:dyDescent="0.3">
      <c r="A2221">
        <v>2220</v>
      </c>
      <c r="B2221" t="s">
        <v>19</v>
      </c>
      <c r="C2221" t="s">
        <v>19</v>
      </c>
      <c r="D2221">
        <v>2220</v>
      </c>
      <c r="E2221" t="s">
        <v>20</v>
      </c>
      <c r="F2221">
        <v>19278</v>
      </c>
      <c r="G2221">
        <v>2220</v>
      </c>
      <c r="H2221">
        <v>2522</v>
      </c>
      <c r="I2221" t="str">
        <f t="shared" si="34"/>
        <v>Enterprise</v>
      </c>
      <c r="J2221" t="s">
        <v>5551</v>
      </c>
      <c r="K2221" t="s">
        <v>5552</v>
      </c>
      <c r="L2221" t="s">
        <v>83</v>
      </c>
      <c r="M2221" t="s">
        <v>84</v>
      </c>
      <c r="N2221" t="s">
        <v>609</v>
      </c>
      <c r="O2221" t="s">
        <v>609</v>
      </c>
      <c r="P2221">
        <v>176.80459999999999</v>
      </c>
      <c r="Q2221">
        <v>109066534</v>
      </c>
      <c r="R2221" t="s">
        <v>30</v>
      </c>
      <c r="S2221">
        <v>4</v>
      </c>
    </row>
    <row r="2222" spans="1:19" x14ac:dyDescent="0.3">
      <c r="A2222">
        <v>2221</v>
      </c>
      <c r="B2222" t="s">
        <v>19</v>
      </c>
      <c r="C2222" t="s">
        <v>19</v>
      </c>
      <c r="D2222">
        <v>2221</v>
      </c>
      <c r="E2222" t="s">
        <v>20</v>
      </c>
      <c r="F2222">
        <v>25100</v>
      </c>
      <c r="G2222">
        <v>2221</v>
      </c>
      <c r="H2222">
        <v>9</v>
      </c>
      <c r="I2222" t="str">
        <f t="shared" si="34"/>
        <v>Small</v>
      </c>
      <c r="J2222" t="s">
        <v>5553</v>
      </c>
      <c r="K2222" t="s">
        <v>5554</v>
      </c>
      <c r="L2222" t="s">
        <v>204</v>
      </c>
      <c r="M2222" t="s">
        <v>205</v>
      </c>
      <c r="N2222" t="s">
        <v>5555</v>
      </c>
      <c r="O2222" t="s">
        <v>5556</v>
      </c>
      <c r="P2222">
        <v>176.74809999999999</v>
      </c>
      <c r="Q2222">
        <v>2121559</v>
      </c>
      <c r="R2222" t="s">
        <v>274</v>
      </c>
      <c r="S2222">
        <v>1</v>
      </c>
    </row>
    <row r="2223" spans="1:19" x14ac:dyDescent="0.3">
      <c r="A2223">
        <v>2222</v>
      </c>
      <c r="B2223" t="s">
        <v>19</v>
      </c>
      <c r="C2223" t="s">
        <v>19</v>
      </c>
      <c r="D2223">
        <v>2222</v>
      </c>
      <c r="E2223" t="s">
        <v>20</v>
      </c>
      <c r="F2223">
        <v>19996</v>
      </c>
      <c r="G2223">
        <v>2222</v>
      </c>
      <c r="H2223">
        <v>266</v>
      </c>
      <c r="I2223" t="str">
        <f t="shared" si="34"/>
        <v>Large</v>
      </c>
      <c r="J2223" t="s">
        <v>5557</v>
      </c>
      <c r="K2223" t="s">
        <v>5558</v>
      </c>
      <c r="L2223" t="s">
        <v>131</v>
      </c>
      <c r="M2223" t="s">
        <v>132</v>
      </c>
      <c r="N2223" t="s">
        <v>794</v>
      </c>
      <c r="O2223" t="s">
        <v>794</v>
      </c>
      <c r="P2223">
        <v>176.7106</v>
      </c>
      <c r="Q2223">
        <v>105072228</v>
      </c>
      <c r="R2223" t="s">
        <v>37</v>
      </c>
      <c r="S2223">
        <v>6</v>
      </c>
    </row>
    <row r="2224" spans="1:19" x14ac:dyDescent="0.3">
      <c r="A2224">
        <v>2223</v>
      </c>
      <c r="B2224" t="s">
        <v>19</v>
      </c>
      <c r="C2224" t="s">
        <v>19</v>
      </c>
      <c r="D2224">
        <v>2223</v>
      </c>
      <c r="E2224" t="s">
        <v>20</v>
      </c>
      <c r="F2224">
        <v>26483</v>
      </c>
      <c r="G2224">
        <v>2223</v>
      </c>
      <c r="H2224">
        <v>127</v>
      </c>
      <c r="I2224" t="str">
        <f t="shared" si="34"/>
        <v>Medium</v>
      </c>
      <c r="J2224" t="s">
        <v>5559</v>
      </c>
      <c r="K2224" t="s">
        <v>5560</v>
      </c>
      <c r="L2224" t="s">
        <v>154</v>
      </c>
      <c r="M2224" t="s">
        <v>155</v>
      </c>
      <c r="N2224" t="s">
        <v>1806</v>
      </c>
      <c r="O2224" t="s">
        <v>298</v>
      </c>
      <c r="P2224">
        <v>176.67509999999999</v>
      </c>
      <c r="Q2224">
        <v>349136423</v>
      </c>
      <c r="R2224" t="s">
        <v>121</v>
      </c>
      <c r="S2224">
        <v>1</v>
      </c>
    </row>
    <row r="2225" spans="1:19" x14ac:dyDescent="0.3">
      <c r="A2225">
        <v>2224</v>
      </c>
      <c r="B2225" t="s">
        <v>19</v>
      </c>
      <c r="C2225" t="s">
        <v>19</v>
      </c>
      <c r="D2225">
        <v>2224</v>
      </c>
      <c r="E2225" t="s">
        <v>20</v>
      </c>
      <c r="F2225">
        <v>25508</v>
      </c>
      <c r="G2225">
        <v>2224</v>
      </c>
      <c r="H2225">
        <v>28</v>
      </c>
      <c r="I2225" t="str">
        <f t="shared" si="34"/>
        <v>Small</v>
      </c>
      <c r="J2225" t="s">
        <v>5561</v>
      </c>
      <c r="K2225" t="s">
        <v>5562</v>
      </c>
      <c r="L2225" t="s">
        <v>185</v>
      </c>
      <c r="M2225" t="s">
        <v>186</v>
      </c>
      <c r="N2225" t="s">
        <v>185</v>
      </c>
      <c r="O2225" t="s">
        <v>179</v>
      </c>
      <c r="P2225">
        <v>176.398</v>
      </c>
      <c r="Q2225">
        <v>5732950</v>
      </c>
      <c r="R2225" t="s">
        <v>449</v>
      </c>
      <c r="S2225">
        <v>1</v>
      </c>
    </row>
    <row r="2226" spans="1:19" x14ac:dyDescent="0.3">
      <c r="A2226">
        <v>2225</v>
      </c>
      <c r="B2226" t="s">
        <v>19</v>
      </c>
      <c r="C2226" t="s">
        <v>19</v>
      </c>
      <c r="D2226">
        <v>2225</v>
      </c>
      <c r="E2226" t="s">
        <v>20</v>
      </c>
      <c r="F2226">
        <v>22469</v>
      </c>
      <c r="G2226">
        <v>2225</v>
      </c>
      <c r="H2226">
        <v>79</v>
      </c>
      <c r="I2226" t="str">
        <f t="shared" si="34"/>
        <v>Medium</v>
      </c>
      <c r="J2226" t="s">
        <v>5563</v>
      </c>
      <c r="K2226" t="s">
        <v>5564</v>
      </c>
      <c r="L2226" t="s">
        <v>547</v>
      </c>
      <c r="M2226" t="s">
        <v>548</v>
      </c>
      <c r="N2226" t="s">
        <v>549</v>
      </c>
      <c r="O2226" t="s">
        <v>549</v>
      </c>
      <c r="P2226">
        <v>176.27449999999999</v>
      </c>
      <c r="Q2226">
        <v>5460002</v>
      </c>
      <c r="R2226" t="s">
        <v>30</v>
      </c>
      <c r="S2226">
        <v>3</v>
      </c>
    </row>
    <row r="2227" spans="1:19" x14ac:dyDescent="0.3">
      <c r="A2227">
        <v>2226</v>
      </c>
      <c r="B2227" t="s">
        <v>19</v>
      </c>
      <c r="C2227" t="s">
        <v>19</v>
      </c>
      <c r="D2227">
        <v>2226</v>
      </c>
      <c r="E2227" t="s">
        <v>20</v>
      </c>
      <c r="F2227">
        <v>21273</v>
      </c>
      <c r="G2227">
        <v>2226</v>
      </c>
      <c r="H2227">
        <v>6</v>
      </c>
      <c r="I2227" t="str">
        <f t="shared" si="34"/>
        <v>Small</v>
      </c>
      <c r="J2227" t="s">
        <v>5565</v>
      </c>
      <c r="K2227" t="s">
        <v>5566</v>
      </c>
      <c r="L2227" t="s">
        <v>95</v>
      </c>
      <c r="M2227" t="s">
        <v>96</v>
      </c>
      <c r="N2227" t="s">
        <v>5567</v>
      </c>
      <c r="O2227" t="s">
        <v>489</v>
      </c>
      <c r="P2227">
        <v>176.24629999999999</v>
      </c>
      <c r="Q2227">
        <v>2796524</v>
      </c>
      <c r="R2227" t="s">
        <v>182</v>
      </c>
      <c r="S2227">
        <v>3</v>
      </c>
    </row>
    <row r="2228" spans="1:19" x14ac:dyDescent="0.3">
      <c r="A2228">
        <v>2227</v>
      </c>
      <c r="B2228" t="s">
        <v>19</v>
      </c>
      <c r="C2228" t="s">
        <v>19</v>
      </c>
      <c r="D2228">
        <v>2227</v>
      </c>
      <c r="E2228" t="s">
        <v>20</v>
      </c>
      <c r="F2228">
        <v>1197</v>
      </c>
      <c r="G2228">
        <v>2227</v>
      </c>
      <c r="H2228">
        <v>102</v>
      </c>
      <c r="I2228" t="str">
        <f t="shared" si="34"/>
        <v>Medium</v>
      </c>
      <c r="J2228" t="s">
        <v>5568</v>
      </c>
      <c r="K2228" t="s">
        <v>5569</v>
      </c>
      <c r="L2228" t="s">
        <v>77</v>
      </c>
      <c r="M2228" t="s">
        <v>78</v>
      </c>
      <c r="N2228" t="s">
        <v>5570</v>
      </c>
      <c r="O2228" t="s">
        <v>5571</v>
      </c>
      <c r="P2228">
        <v>176.03659999999999</v>
      </c>
      <c r="Q2228">
        <v>60235465</v>
      </c>
      <c r="R2228" t="s">
        <v>121</v>
      </c>
      <c r="S2228">
        <v>7</v>
      </c>
    </row>
    <row r="2229" spans="1:19" x14ac:dyDescent="0.3">
      <c r="A2229">
        <v>2228</v>
      </c>
      <c r="B2229" t="s">
        <v>19</v>
      </c>
      <c r="C2229" t="s">
        <v>19</v>
      </c>
      <c r="D2229">
        <v>2228</v>
      </c>
      <c r="E2229" t="s">
        <v>20</v>
      </c>
      <c r="F2229">
        <v>23918</v>
      </c>
      <c r="G2229">
        <v>2228</v>
      </c>
      <c r="H2229">
        <v>84</v>
      </c>
      <c r="I2229" t="str">
        <f t="shared" si="34"/>
        <v>Medium</v>
      </c>
      <c r="J2229" t="s">
        <v>5572</v>
      </c>
      <c r="K2229" t="s">
        <v>5573</v>
      </c>
      <c r="L2229" t="s">
        <v>547</v>
      </c>
      <c r="M2229" t="s">
        <v>548</v>
      </c>
      <c r="N2229" t="s">
        <v>1476</v>
      </c>
      <c r="O2229" t="s">
        <v>549</v>
      </c>
      <c r="P2229">
        <v>175.88329999999999</v>
      </c>
      <c r="Q2229">
        <v>20223331</v>
      </c>
      <c r="R2229" t="s">
        <v>238</v>
      </c>
      <c r="S2229">
        <v>2</v>
      </c>
    </row>
    <row r="2230" spans="1:19" x14ac:dyDescent="0.3">
      <c r="A2230">
        <v>2229</v>
      </c>
      <c r="B2230" t="s">
        <v>19</v>
      </c>
      <c r="C2230" t="s">
        <v>19</v>
      </c>
      <c r="D2230">
        <v>2229</v>
      </c>
      <c r="E2230" t="s">
        <v>20</v>
      </c>
      <c r="F2230">
        <v>21167</v>
      </c>
      <c r="G2230">
        <v>2229</v>
      </c>
      <c r="H2230">
        <v>113</v>
      </c>
      <c r="I2230" t="str">
        <f t="shared" si="34"/>
        <v>Medium</v>
      </c>
      <c r="J2230" t="s">
        <v>5574</v>
      </c>
      <c r="K2230" t="s">
        <v>5575</v>
      </c>
      <c r="L2230" t="s">
        <v>210</v>
      </c>
      <c r="M2230" t="s">
        <v>211</v>
      </c>
      <c r="N2230" t="s">
        <v>1997</v>
      </c>
      <c r="O2230" t="s">
        <v>36</v>
      </c>
      <c r="P2230">
        <v>175.84989999999999</v>
      </c>
      <c r="Q2230">
        <v>15906618</v>
      </c>
      <c r="R2230" t="s">
        <v>144</v>
      </c>
      <c r="S2230">
        <v>2</v>
      </c>
    </row>
    <row r="2231" spans="1:19" x14ac:dyDescent="0.3">
      <c r="A2231">
        <v>2230</v>
      </c>
      <c r="B2231" t="s">
        <v>19</v>
      </c>
      <c r="C2231" t="s">
        <v>19</v>
      </c>
      <c r="D2231">
        <v>2230</v>
      </c>
      <c r="E2231" t="s">
        <v>20</v>
      </c>
      <c r="F2231">
        <v>24854</v>
      </c>
      <c r="G2231">
        <v>2230</v>
      </c>
      <c r="H2231">
        <v>8</v>
      </c>
      <c r="I2231" t="str">
        <f t="shared" si="34"/>
        <v>Small</v>
      </c>
      <c r="J2231" t="s">
        <v>5576</v>
      </c>
      <c r="K2231" t="s">
        <v>5577</v>
      </c>
      <c r="L2231" t="s">
        <v>23</v>
      </c>
      <c r="M2231" t="s">
        <v>24</v>
      </c>
      <c r="N2231" t="s">
        <v>5578</v>
      </c>
      <c r="O2231" t="s">
        <v>26</v>
      </c>
      <c r="P2231">
        <v>175.82409999999999</v>
      </c>
      <c r="Q2231">
        <v>2965109</v>
      </c>
      <c r="R2231" t="s">
        <v>243</v>
      </c>
      <c r="S2231">
        <v>1</v>
      </c>
    </row>
    <row r="2232" spans="1:19" x14ac:dyDescent="0.3">
      <c r="A2232">
        <v>2231</v>
      </c>
      <c r="B2232" t="s">
        <v>19</v>
      </c>
      <c r="C2232" t="s">
        <v>19</v>
      </c>
      <c r="D2232">
        <v>2231</v>
      </c>
      <c r="E2232" t="s">
        <v>20</v>
      </c>
      <c r="F2232">
        <v>25559</v>
      </c>
      <c r="G2232">
        <v>2231</v>
      </c>
      <c r="H2232">
        <v>134</v>
      </c>
      <c r="I2232" t="str">
        <f t="shared" si="34"/>
        <v>Medium</v>
      </c>
      <c r="J2232" t="s">
        <v>5579</v>
      </c>
      <c r="K2232" t="s">
        <v>5580</v>
      </c>
      <c r="L2232" t="s">
        <v>731</v>
      </c>
      <c r="M2232" t="s">
        <v>732</v>
      </c>
      <c r="N2232" t="s">
        <v>734</v>
      </c>
      <c r="O2232" t="s">
        <v>734</v>
      </c>
      <c r="P2232">
        <v>175.42169999999999</v>
      </c>
      <c r="Q2232">
        <v>32881107</v>
      </c>
      <c r="R2232" t="s">
        <v>478</v>
      </c>
      <c r="S2232">
        <v>1</v>
      </c>
    </row>
    <row r="2233" spans="1:19" x14ac:dyDescent="0.3">
      <c r="A2233">
        <v>2232</v>
      </c>
      <c r="B2233" t="s">
        <v>19</v>
      </c>
      <c r="C2233" t="s">
        <v>19</v>
      </c>
      <c r="D2233">
        <v>2232</v>
      </c>
      <c r="E2233" t="s">
        <v>20</v>
      </c>
      <c r="F2233">
        <v>21738</v>
      </c>
      <c r="G2233">
        <v>2232</v>
      </c>
      <c r="H2233">
        <v>8</v>
      </c>
      <c r="I2233" t="str">
        <f t="shared" si="34"/>
        <v>Small</v>
      </c>
      <c r="J2233" t="s">
        <v>5581</v>
      </c>
      <c r="K2233" t="s">
        <v>5582</v>
      </c>
      <c r="L2233" t="s">
        <v>185</v>
      </c>
      <c r="M2233" t="s">
        <v>186</v>
      </c>
      <c r="N2233" t="s">
        <v>355</v>
      </c>
      <c r="O2233" t="s">
        <v>179</v>
      </c>
      <c r="P2233">
        <v>175.29759999999999</v>
      </c>
      <c r="Q2233">
        <v>3677822</v>
      </c>
      <c r="R2233" t="s">
        <v>27</v>
      </c>
      <c r="S2233">
        <v>3</v>
      </c>
    </row>
    <row r="2234" spans="1:19" x14ac:dyDescent="0.3">
      <c r="A2234">
        <v>2233</v>
      </c>
      <c r="B2234" t="s">
        <v>19</v>
      </c>
      <c r="C2234" t="s">
        <v>19</v>
      </c>
      <c r="D2234">
        <v>2233</v>
      </c>
      <c r="E2234" t="s">
        <v>20</v>
      </c>
      <c r="F2234">
        <v>23520</v>
      </c>
      <c r="G2234">
        <v>2233</v>
      </c>
      <c r="H2234">
        <v>15</v>
      </c>
      <c r="I2234" t="str">
        <f t="shared" si="34"/>
        <v>Small</v>
      </c>
      <c r="J2234" t="s">
        <v>5583</v>
      </c>
      <c r="K2234" t="s">
        <v>5584</v>
      </c>
      <c r="L2234" t="s">
        <v>23</v>
      </c>
      <c r="M2234" t="s">
        <v>24</v>
      </c>
      <c r="N2234" t="s">
        <v>5585</v>
      </c>
      <c r="O2234" t="s">
        <v>26</v>
      </c>
      <c r="P2234">
        <v>174.7911</v>
      </c>
      <c r="Q2234">
        <v>3301121</v>
      </c>
      <c r="R2234" t="s">
        <v>449</v>
      </c>
      <c r="S2234">
        <v>2</v>
      </c>
    </row>
    <row r="2235" spans="1:19" x14ac:dyDescent="0.3">
      <c r="A2235">
        <v>2234</v>
      </c>
      <c r="B2235" t="s">
        <v>19</v>
      </c>
      <c r="C2235" t="s">
        <v>19</v>
      </c>
      <c r="D2235">
        <v>2234</v>
      </c>
      <c r="E2235" t="s">
        <v>20</v>
      </c>
      <c r="F2235">
        <v>26610</v>
      </c>
      <c r="G2235">
        <v>2234</v>
      </c>
      <c r="H2235">
        <v>128</v>
      </c>
      <c r="I2235" t="str">
        <f t="shared" si="34"/>
        <v>Medium</v>
      </c>
      <c r="J2235" t="s">
        <v>5586</v>
      </c>
      <c r="K2235" t="s">
        <v>5587</v>
      </c>
      <c r="L2235" t="s">
        <v>23</v>
      </c>
      <c r="M2235" t="s">
        <v>24</v>
      </c>
      <c r="N2235" t="s">
        <v>2340</v>
      </c>
      <c r="O2235" t="s">
        <v>26</v>
      </c>
      <c r="P2235">
        <v>174.7407</v>
      </c>
      <c r="Q2235">
        <v>83228485</v>
      </c>
      <c r="R2235" t="s">
        <v>262</v>
      </c>
      <c r="S2235">
        <v>1</v>
      </c>
    </row>
    <row r="2236" spans="1:19" x14ac:dyDescent="0.3">
      <c r="A2236">
        <v>2235</v>
      </c>
      <c r="B2236" t="s">
        <v>19</v>
      </c>
      <c r="C2236" t="s">
        <v>19</v>
      </c>
      <c r="D2236">
        <v>2235</v>
      </c>
      <c r="E2236" t="s">
        <v>20</v>
      </c>
      <c r="F2236">
        <v>23135</v>
      </c>
      <c r="G2236">
        <v>2235</v>
      </c>
      <c r="H2236">
        <v>45</v>
      </c>
      <c r="I2236" t="str">
        <f t="shared" si="34"/>
        <v>Small</v>
      </c>
      <c r="J2236" t="s">
        <v>5588</v>
      </c>
      <c r="K2236" t="s">
        <v>5589</v>
      </c>
      <c r="L2236" t="s">
        <v>547</v>
      </c>
      <c r="M2236" t="s">
        <v>548</v>
      </c>
      <c r="N2236" t="s">
        <v>549</v>
      </c>
      <c r="O2236" t="s">
        <v>549</v>
      </c>
      <c r="P2236">
        <v>174.6018</v>
      </c>
      <c r="Q2236">
        <v>2113261</v>
      </c>
      <c r="R2236" t="s">
        <v>144</v>
      </c>
      <c r="S2236">
        <v>2</v>
      </c>
    </row>
    <row r="2237" spans="1:19" x14ac:dyDescent="0.3">
      <c r="A2237">
        <v>2236</v>
      </c>
      <c r="B2237" t="s">
        <v>19</v>
      </c>
      <c r="C2237" t="s">
        <v>19</v>
      </c>
      <c r="D2237">
        <v>2236</v>
      </c>
      <c r="E2237" t="s">
        <v>20</v>
      </c>
      <c r="F2237">
        <v>19784</v>
      </c>
      <c r="G2237">
        <v>2236</v>
      </c>
      <c r="H2237">
        <v>28</v>
      </c>
      <c r="I2237" t="str">
        <f t="shared" si="34"/>
        <v>Small</v>
      </c>
      <c r="J2237" t="s">
        <v>5590</v>
      </c>
      <c r="K2237" t="s">
        <v>5591</v>
      </c>
      <c r="L2237" t="s">
        <v>360</v>
      </c>
      <c r="M2237" t="s">
        <v>361</v>
      </c>
      <c r="N2237" t="s">
        <v>864</v>
      </c>
      <c r="O2237" t="s">
        <v>556</v>
      </c>
      <c r="P2237">
        <v>174.54429999999999</v>
      </c>
      <c r="Q2237">
        <v>11301079</v>
      </c>
      <c r="R2237" t="s">
        <v>27</v>
      </c>
      <c r="S2237">
        <v>2</v>
      </c>
    </row>
    <row r="2238" spans="1:19" x14ac:dyDescent="0.3">
      <c r="A2238">
        <v>2237</v>
      </c>
      <c r="B2238" t="s">
        <v>19</v>
      </c>
      <c r="C2238" t="s">
        <v>19</v>
      </c>
      <c r="D2238">
        <v>2237</v>
      </c>
      <c r="E2238" t="s">
        <v>20</v>
      </c>
      <c r="F2238">
        <v>17677</v>
      </c>
      <c r="G2238">
        <v>2237</v>
      </c>
      <c r="H2238">
        <v>464</v>
      </c>
      <c r="I2238" t="str">
        <f t="shared" si="34"/>
        <v>Large</v>
      </c>
      <c r="J2238" t="s">
        <v>5592</v>
      </c>
      <c r="K2238" t="s">
        <v>5593</v>
      </c>
      <c r="L2238" t="s">
        <v>547</v>
      </c>
      <c r="M2238" t="s">
        <v>548</v>
      </c>
      <c r="N2238" t="s">
        <v>4209</v>
      </c>
      <c r="O2238" t="s">
        <v>549</v>
      </c>
      <c r="P2238">
        <v>174.53440000000001</v>
      </c>
      <c r="Q2238">
        <v>74924761</v>
      </c>
      <c r="R2238" t="s">
        <v>61</v>
      </c>
      <c r="S2238">
        <v>5</v>
      </c>
    </row>
    <row r="2239" spans="1:19" x14ac:dyDescent="0.3">
      <c r="A2239">
        <v>2238</v>
      </c>
      <c r="B2239" t="s">
        <v>19</v>
      </c>
      <c r="C2239" t="s">
        <v>19</v>
      </c>
      <c r="D2239">
        <v>2238</v>
      </c>
      <c r="E2239" t="s">
        <v>20</v>
      </c>
      <c r="F2239">
        <v>21993</v>
      </c>
      <c r="G2239">
        <v>2238</v>
      </c>
      <c r="H2239">
        <v>55</v>
      </c>
      <c r="I2239" t="str">
        <f t="shared" si="34"/>
        <v>Medium</v>
      </c>
      <c r="J2239" t="s">
        <v>5594</v>
      </c>
      <c r="K2239" t="s">
        <v>5595</v>
      </c>
      <c r="L2239" t="s">
        <v>4720</v>
      </c>
      <c r="M2239" t="s">
        <v>4721</v>
      </c>
      <c r="N2239" t="s">
        <v>5596</v>
      </c>
      <c r="O2239" t="s">
        <v>5597</v>
      </c>
      <c r="P2239">
        <v>174.4418</v>
      </c>
      <c r="Q2239">
        <v>5777000</v>
      </c>
      <c r="R2239" t="s">
        <v>42</v>
      </c>
      <c r="S2239">
        <v>3</v>
      </c>
    </row>
    <row r="2240" spans="1:19" x14ac:dyDescent="0.3">
      <c r="A2240">
        <v>2239</v>
      </c>
      <c r="B2240" t="s">
        <v>19</v>
      </c>
      <c r="C2240" t="s">
        <v>19</v>
      </c>
      <c r="D2240">
        <v>2239</v>
      </c>
      <c r="E2240" t="s">
        <v>20</v>
      </c>
      <c r="F2240">
        <v>22470</v>
      </c>
      <c r="G2240">
        <v>2239</v>
      </c>
      <c r="H2240">
        <v>21</v>
      </c>
      <c r="I2240" t="str">
        <f t="shared" si="34"/>
        <v>Small</v>
      </c>
      <c r="J2240" t="s">
        <v>5598</v>
      </c>
      <c r="K2240" t="s">
        <v>5599</v>
      </c>
      <c r="L2240" t="s">
        <v>83</v>
      </c>
      <c r="M2240" t="s">
        <v>84</v>
      </c>
      <c r="N2240" t="s">
        <v>5600</v>
      </c>
      <c r="O2240" t="s">
        <v>609</v>
      </c>
      <c r="P2240">
        <v>174.42580000000001</v>
      </c>
      <c r="Q2240">
        <v>4522848</v>
      </c>
      <c r="R2240" t="s">
        <v>37</v>
      </c>
      <c r="S2240">
        <v>3</v>
      </c>
    </row>
    <row r="2241" spans="1:19" x14ac:dyDescent="0.3">
      <c r="A2241">
        <v>2240</v>
      </c>
      <c r="B2241" t="s">
        <v>19</v>
      </c>
      <c r="C2241" t="s">
        <v>19</v>
      </c>
      <c r="D2241">
        <v>2240</v>
      </c>
      <c r="E2241" t="s">
        <v>20</v>
      </c>
      <c r="F2241">
        <v>1667</v>
      </c>
      <c r="G2241">
        <v>2240</v>
      </c>
      <c r="H2241">
        <v>157</v>
      </c>
      <c r="I2241" t="str">
        <f t="shared" si="34"/>
        <v>Medium</v>
      </c>
      <c r="J2241" t="s">
        <v>5601</v>
      </c>
      <c r="K2241" t="s">
        <v>5602</v>
      </c>
      <c r="L2241" t="s">
        <v>77</v>
      </c>
      <c r="M2241" t="s">
        <v>78</v>
      </c>
      <c r="N2241" t="s">
        <v>156</v>
      </c>
      <c r="O2241" t="s">
        <v>1396</v>
      </c>
      <c r="P2241">
        <v>174.3519</v>
      </c>
      <c r="Q2241">
        <v>119734679</v>
      </c>
      <c r="R2241" t="s">
        <v>262</v>
      </c>
      <c r="S2241">
        <v>7</v>
      </c>
    </row>
    <row r="2242" spans="1:19" x14ac:dyDescent="0.3">
      <c r="A2242">
        <v>2241</v>
      </c>
      <c r="B2242" t="s">
        <v>19</v>
      </c>
      <c r="C2242" t="s">
        <v>19</v>
      </c>
      <c r="D2242">
        <v>2241</v>
      </c>
      <c r="E2242" t="s">
        <v>20</v>
      </c>
      <c r="F2242">
        <v>24948</v>
      </c>
      <c r="G2242">
        <v>2241</v>
      </c>
      <c r="H2242">
        <v>9</v>
      </c>
      <c r="I2242" t="str">
        <f t="shared" si="34"/>
        <v>Small</v>
      </c>
      <c r="J2242" t="s">
        <v>5603</v>
      </c>
      <c r="K2242" t="s">
        <v>5604</v>
      </c>
      <c r="L2242" t="s">
        <v>246</v>
      </c>
      <c r="M2242" t="s">
        <v>247</v>
      </c>
      <c r="N2242" t="s">
        <v>580</v>
      </c>
      <c r="O2242" t="s">
        <v>580</v>
      </c>
      <c r="P2242">
        <v>174.2073</v>
      </c>
      <c r="Q2242">
        <v>2454386</v>
      </c>
      <c r="R2242" t="s">
        <v>27</v>
      </c>
      <c r="S2242">
        <v>1</v>
      </c>
    </row>
    <row r="2243" spans="1:19" x14ac:dyDescent="0.3">
      <c r="A2243">
        <v>2242</v>
      </c>
      <c r="B2243" t="s">
        <v>19</v>
      </c>
      <c r="C2243" t="s">
        <v>19</v>
      </c>
      <c r="D2243">
        <v>2242</v>
      </c>
      <c r="E2243" t="s">
        <v>20</v>
      </c>
      <c r="F2243">
        <v>23568</v>
      </c>
      <c r="G2243">
        <v>2242</v>
      </c>
      <c r="H2243">
        <v>90</v>
      </c>
      <c r="I2243" t="str">
        <f t="shared" ref="I2243:I2306" si="35">IF(H2243&lt;=50,"Small",IF(H2243&lt;=200,"Medium",IF(H2243&lt;=500,"Large","Enterprise")))</f>
        <v>Medium</v>
      </c>
      <c r="J2243" t="s">
        <v>5605</v>
      </c>
      <c r="K2243" t="s">
        <v>5606</v>
      </c>
      <c r="L2243" t="s">
        <v>33</v>
      </c>
      <c r="M2243" t="s">
        <v>34</v>
      </c>
      <c r="N2243" t="s">
        <v>706</v>
      </c>
      <c r="O2243" t="s">
        <v>36</v>
      </c>
      <c r="P2243">
        <v>174.12649999999999</v>
      </c>
      <c r="Q2243">
        <v>3382529</v>
      </c>
      <c r="R2243" t="s">
        <v>467</v>
      </c>
      <c r="S2243">
        <v>2</v>
      </c>
    </row>
    <row r="2244" spans="1:19" x14ac:dyDescent="0.3">
      <c r="A2244">
        <v>2243</v>
      </c>
      <c r="B2244" t="s">
        <v>19</v>
      </c>
      <c r="C2244" t="s">
        <v>19</v>
      </c>
      <c r="D2244">
        <v>2243</v>
      </c>
      <c r="E2244" t="s">
        <v>20</v>
      </c>
      <c r="F2244">
        <v>17938</v>
      </c>
      <c r="G2244">
        <v>2243</v>
      </c>
      <c r="H2244">
        <v>53</v>
      </c>
      <c r="I2244" t="str">
        <f t="shared" si="35"/>
        <v>Medium</v>
      </c>
      <c r="J2244" t="s">
        <v>5607</v>
      </c>
      <c r="K2244" t="s">
        <v>5608</v>
      </c>
      <c r="L2244" t="s">
        <v>176</v>
      </c>
      <c r="M2244" t="s">
        <v>177</v>
      </c>
      <c r="N2244" t="s">
        <v>5609</v>
      </c>
      <c r="O2244" t="s">
        <v>179</v>
      </c>
      <c r="P2244">
        <v>174.1114</v>
      </c>
      <c r="Q2244">
        <v>14945354</v>
      </c>
      <c r="R2244" t="s">
        <v>151</v>
      </c>
      <c r="S2244">
        <v>5</v>
      </c>
    </row>
    <row r="2245" spans="1:19" x14ac:dyDescent="0.3">
      <c r="A2245">
        <v>2244</v>
      </c>
      <c r="B2245" t="s">
        <v>19</v>
      </c>
      <c r="C2245" t="s">
        <v>19</v>
      </c>
      <c r="D2245">
        <v>2244</v>
      </c>
      <c r="E2245" t="s">
        <v>20</v>
      </c>
      <c r="F2245">
        <v>23362</v>
      </c>
      <c r="G2245">
        <v>2244</v>
      </c>
      <c r="H2245">
        <v>90</v>
      </c>
      <c r="I2245" t="str">
        <f t="shared" si="35"/>
        <v>Medium</v>
      </c>
      <c r="J2245" t="s">
        <v>5610</v>
      </c>
      <c r="K2245" t="s">
        <v>5611</v>
      </c>
      <c r="L2245" t="s">
        <v>131</v>
      </c>
      <c r="M2245" t="s">
        <v>132</v>
      </c>
      <c r="N2245" t="s">
        <v>794</v>
      </c>
      <c r="O2245" t="s">
        <v>794</v>
      </c>
      <c r="P2245">
        <v>174.1009</v>
      </c>
      <c r="Q2245">
        <v>4623504</v>
      </c>
      <c r="R2245" t="s">
        <v>144</v>
      </c>
      <c r="S2245">
        <v>2</v>
      </c>
    </row>
    <row r="2246" spans="1:19" x14ac:dyDescent="0.3">
      <c r="A2246">
        <v>2245</v>
      </c>
      <c r="B2246" t="s">
        <v>19</v>
      </c>
      <c r="C2246" t="s">
        <v>19</v>
      </c>
      <c r="D2246">
        <v>2245</v>
      </c>
      <c r="E2246" t="s">
        <v>20</v>
      </c>
      <c r="F2246">
        <v>5797</v>
      </c>
      <c r="G2246">
        <v>2245</v>
      </c>
      <c r="H2246">
        <v>41</v>
      </c>
      <c r="I2246" t="str">
        <f t="shared" si="35"/>
        <v>Small</v>
      </c>
      <c r="J2246" t="s">
        <v>5612</v>
      </c>
      <c r="K2246" t="s">
        <v>5613</v>
      </c>
      <c r="L2246" t="s">
        <v>77</v>
      </c>
      <c r="M2246" t="s">
        <v>78</v>
      </c>
      <c r="N2246" t="s">
        <v>5614</v>
      </c>
      <c r="O2246" t="s">
        <v>5615</v>
      </c>
      <c r="P2246">
        <v>174.08019999999999</v>
      </c>
      <c r="Q2246">
        <v>26310671</v>
      </c>
      <c r="R2246" t="s">
        <v>449</v>
      </c>
      <c r="S2246">
        <v>4</v>
      </c>
    </row>
    <row r="2247" spans="1:19" x14ac:dyDescent="0.3">
      <c r="A2247">
        <v>2246</v>
      </c>
      <c r="B2247" t="s">
        <v>19</v>
      </c>
      <c r="C2247" t="s">
        <v>19</v>
      </c>
      <c r="D2247">
        <v>2246</v>
      </c>
      <c r="E2247" t="s">
        <v>20</v>
      </c>
      <c r="F2247">
        <v>23879</v>
      </c>
      <c r="G2247">
        <v>2246</v>
      </c>
      <c r="H2247">
        <v>32</v>
      </c>
      <c r="I2247" t="str">
        <f t="shared" si="35"/>
        <v>Small</v>
      </c>
      <c r="J2247" t="s">
        <v>5616</v>
      </c>
      <c r="K2247" t="s">
        <v>5617</v>
      </c>
      <c r="L2247" t="s">
        <v>45</v>
      </c>
      <c r="M2247" t="s">
        <v>46</v>
      </c>
      <c r="N2247" t="s">
        <v>5618</v>
      </c>
      <c r="O2247" t="s">
        <v>48</v>
      </c>
      <c r="P2247">
        <v>173.98990000000001</v>
      </c>
      <c r="Q2247">
        <v>2770090</v>
      </c>
      <c r="R2247" t="s">
        <v>49</v>
      </c>
      <c r="S2247">
        <v>2</v>
      </c>
    </row>
    <row r="2248" spans="1:19" x14ac:dyDescent="0.3">
      <c r="A2248">
        <v>2247</v>
      </c>
      <c r="B2248" t="s">
        <v>19</v>
      </c>
      <c r="C2248" t="s">
        <v>19</v>
      </c>
      <c r="D2248">
        <v>2247</v>
      </c>
      <c r="E2248" t="s">
        <v>20</v>
      </c>
      <c r="F2248">
        <v>17563</v>
      </c>
      <c r="G2248">
        <v>2247</v>
      </c>
      <c r="H2248">
        <v>35</v>
      </c>
      <c r="I2248" t="str">
        <f t="shared" si="35"/>
        <v>Small</v>
      </c>
      <c r="J2248" t="s">
        <v>5619</v>
      </c>
      <c r="K2248" t="s">
        <v>5620</v>
      </c>
      <c r="L2248" t="s">
        <v>917</v>
      </c>
      <c r="M2248" t="s">
        <v>918</v>
      </c>
      <c r="N2248" t="s">
        <v>919</v>
      </c>
      <c r="O2248" t="s">
        <v>920</v>
      </c>
      <c r="P2248">
        <v>173.96530000000001</v>
      </c>
      <c r="Q2248">
        <v>8488823</v>
      </c>
      <c r="R2248" t="s">
        <v>151</v>
      </c>
      <c r="S2248">
        <v>5</v>
      </c>
    </row>
    <row r="2249" spans="1:19" x14ac:dyDescent="0.3">
      <c r="A2249">
        <v>2248</v>
      </c>
      <c r="B2249" t="s">
        <v>19</v>
      </c>
      <c r="C2249" t="s">
        <v>19</v>
      </c>
      <c r="D2249">
        <v>2248</v>
      </c>
      <c r="E2249" t="s">
        <v>20</v>
      </c>
      <c r="F2249">
        <v>6441</v>
      </c>
      <c r="G2249">
        <v>2248</v>
      </c>
      <c r="H2249">
        <v>109</v>
      </c>
      <c r="I2249" t="str">
        <f t="shared" si="35"/>
        <v>Medium</v>
      </c>
      <c r="J2249" t="s">
        <v>5621</v>
      </c>
      <c r="K2249" t="s">
        <v>5622</v>
      </c>
      <c r="L2249" t="s">
        <v>164</v>
      </c>
      <c r="M2249" t="s">
        <v>165</v>
      </c>
      <c r="N2249" t="s">
        <v>5623</v>
      </c>
      <c r="O2249" t="s">
        <v>5624</v>
      </c>
      <c r="P2249">
        <v>173.89109999999999</v>
      </c>
      <c r="Q2249">
        <v>146019537</v>
      </c>
      <c r="R2249" t="s">
        <v>262</v>
      </c>
      <c r="S2249">
        <v>5</v>
      </c>
    </row>
    <row r="2250" spans="1:19" x14ac:dyDescent="0.3">
      <c r="A2250">
        <v>2249</v>
      </c>
      <c r="B2250" t="s">
        <v>19</v>
      </c>
      <c r="C2250" t="s">
        <v>19</v>
      </c>
      <c r="D2250">
        <v>2249</v>
      </c>
      <c r="E2250" t="s">
        <v>20</v>
      </c>
      <c r="F2250">
        <v>26520</v>
      </c>
      <c r="G2250">
        <v>2249</v>
      </c>
      <c r="H2250">
        <v>10</v>
      </c>
      <c r="I2250" t="str">
        <f t="shared" si="35"/>
        <v>Small</v>
      </c>
      <c r="J2250" t="s">
        <v>5625</v>
      </c>
      <c r="K2250" t="s">
        <v>5626</v>
      </c>
      <c r="L2250" t="s">
        <v>23</v>
      </c>
      <c r="M2250" t="s">
        <v>24</v>
      </c>
      <c r="N2250" t="s">
        <v>1852</v>
      </c>
      <c r="O2250" t="s">
        <v>1167</v>
      </c>
      <c r="P2250">
        <v>173.85390000000001</v>
      </c>
      <c r="Q2250">
        <v>2671472</v>
      </c>
      <c r="R2250" t="s">
        <v>144</v>
      </c>
      <c r="S2250">
        <v>1</v>
      </c>
    </row>
    <row r="2251" spans="1:19" x14ac:dyDescent="0.3">
      <c r="A2251">
        <v>2250</v>
      </c>
      <c r="B2251" t="s">
        <v>19</v>
      </c>
      <c r="C2251" t="s">
        <v>19</v>
      </c>
      <c r="D2251">
        <v>2250</v>
      </c>
      <c r="E2251" t="s">
        <v>20</v>
      </c>
      <c r="F2251">
        <v>25627</v>
      </c>
      <c r="G2251">
        <v>2250</v>
      </c>
      <c r="H2251">
        <v>33</v>
      </c>
      <c r="I2251" t="str">
        <f t="shared" si="35"/>
        <v>Small</v>
      </c>
      <c r="J2251" t="s">
        <v>5627</v>
      </c>
      <c r="K2251" t="s">
        <v>5628</v>
      </c>
      <c r="L2251" t="s">
        <v>64</v>
      </c>
      <c r="M2251" t="s">
        <v>65</v>
      </c>
      <c r="N2251" t="s">
        <v>67</v>
      </c>
      <c r="O2251" t="s">
        <v>67</v>
      </c>
      <c r="P2251">
        <v>173.6593</v>
      </c>
      <c r="Q2251">
        <v>10298976</v>
      </c>
      <c r="R2251" t="s">
        <v>37</v>
      </c>
      <c r="S2251">
        <v>1</v>
      </c>
    </row>
    <row r="2252" spans="1:19" x14ac:dyDescent="0.3">
      <c r="A2252">
        <v>2251</v>
      </c>
      <c r="B2252" t="s">
        <v>19</v>
      </c>
      <c r="C2252" t="s">
        <v>19</v>
      </c>
      <c r="D2252">
        <v>2251</v>
      </c>
      <c r="E2252" t="s">
        <v>20</v>
      </c>
      <c r="F2252">
        <v>25138</v>
      </c>
      <c r="G2252">
        <v>2251</v>
      </c>
      <c r="H2252">
        <v>29</v>
      </c>
      <c r="I2252" t="str">
        <f t="shared" si="35"/>
        <v>Small</v>
      </c>
      <c r="J2252" t="s">
        <v>5629</v>
      </c>
      <c r="K2252" t="s">
        <v>5630</v>
      </c>
      <c r="L2252" t="s">
        <v>943</v>
      </c>
      <c r="M2252" t="s">
        <v>944</v>
      </c>
      <c r="N2252" t="s">
        <v>945</v>
      </c>
      <c r="O2252" t="s">
        <v>946</v>
      </c>
      <c r="P2252">
        <v>173.57089999999999</v>
      </c>
      <c r="Q2252">
        <v>6191361</v>
      </c>
      <c r="R2252" t="s">
        <v>151</v>
      </c>
      <c r="S2252">
        <v>1</v>
      </c>
    </row>
    <row r="2253" spans="1:19" x14ac:dyDescent="0.3">
      <c r="A2253">
        <v>2252</v>
      </c>
      <c r="B2253" t="s">
        <v>19</v>
      </c>
      <c r="C2253" t="s">
        <v>19</v>
      </c>
      <c r="D2253">
        <v>2252</v>
      </c>
      <c r="E2253" t="s">
        <v>20</v>
      </c>
      <c r="F2253">
        <v>26280</v>
      </c>
      <c r="G2253">
        <v>2252</v>
      </c>
      <c r="H2253">
        <v>23</v>
      </c>
      <c r="I2253" t="str">
        <f t="shared" si="35"/>
        <v>Small</v>
      </c>
      <c r="J2253" t="s">
        <v>5631</v>
      </c>
      <c r="K2253" t="s">
        <v>5632</v>
      </c>
      <c r="L2253" t="s">
        <v>131</v>
      </c>
      <c r="M2253" t="s">
        <v>132</v>
      </c>
      <c r="N2253" t="s">
        <v>133</v>
      </c>
      <c r="O2253" t="s">
        <v>133</v>
      </c>
      <c r="P2253">
        <v>173.55719999999999</v>
      </c>
      <c r="Q2253">
        <v>8310040</v>
      </c>
      <c r="R2253" t="s">
        <v>238</v>
      </c>
      <c r="S2253">
        <v>1</v>
      </c>
    </row>
    <row r="2254" spans="1:19" x14ac:dyDescent="0.3">
      <c r="A2254">
        <v>2253</v>
      </c>
      <c r="B2254" t="s">
        <v>19</v>
      </c>
      <c r="C2254" t="s">
        <v>19</v>
      </c>
      <c r="D2254">
        <v>2253</v>
      </c>
      <c r="E2254" t="s">
        <v>20</v>
      </c>
      <c r="F2254">
        <v>2513</v>
      </c>
      <c r="G2254">
        <v>2253</v>
      </c>
      <c r="H2254">
        <v>425</v>
      </c>
      <c r="I2254" t="str">
        <f t="shared" si="35"/>
        <v>Large</v>
      </c>
      <c r="J2254" t="s">
        <v>5633</v>
      </c>
      <c r="K2254" t="s">
        <v>5634</v>
      </c>
      <c r="L2254" t="s">
        <v>189</v>
      </c>
      <c r="M2254" t="s">
        <v>190</v>
      </c>
      <c r="N2254" t="s">
        <v>1644</v>
      </c>
      <c r="O2254" t="s">
        <v>192</v>
      </c>
      <c r="P2254">
        <v>173.5378</v>
      </c>
      <c r="Q2254">
        <v>50366838</v>
      </c>
      <c r="R2254" t="s">
        <v>42</v>
      </c>
      <c r="S2254">
        <v>8</v>
      </c>
    </row>
    <row r="2255" spans="1:19" x14ac:dyDescent="0.3">
      <c r="A2255">
        <v>2254</v>
      </c>
      <c r="B2255" t="s">
        <v>19</v>
      </c>
      <c r="C2255" t="s">
        <v>19</v>
      </c>
      <c r="D2255">
        <v>2254</v>
      </c>
      <c r="E2255" t="s">
        <v>20</v>
      </c>
      <c r="F2255">
        <v>24031</v>
      </c>
      <c r="G2255">
        <v>2254</v>
      </c>
      <c r="H2255">
        <v>52</v>
      </c>
      <c r="I2255" t="str">
        <f t="shared" si="35"/>
        <v>Medium</v>
      </c>
      <c r="J2255" t="s">
        <v>5635</v>
      </c>
      <c r="K2255" t="s">
        <v>5636</v>
      </c>
      <c r="L2255" t="s">
        <v>131</v>
      </c>
      <c r="M2255" t="s">
        <v>132</v>
      </c>
      <c r="N2255" t="s">
        <v>133</v>
      </c>
      <c r="O2255" t="s">
        <v>133</v>
      </c>
      <c r="P2255">
        <v>173.48560000000001</v>
      </c>
      <c r="Q2255">
        <v>5474746</v>
      </c>
      <c r="R2255" t="s">
        <v>42</v>
      </c>
      <c r="S2255">
        <v>2</v>
      </c>
    </row>
    <row r="2256" spans="1:19" x14ac:dyDescent="0.3">
      <c r="A2256">
        <v>2255</v>
      </c>
      <c r="B2256" t="s">
        <v>19</v>
      </c>
      <c r="C2256" t="s">
        <v>19</v>
      </c>
      <c r="D2256">
        <v>2255</v>
      </c>
      <c r="E2256" t="s">
        <v>20</v>
      </c>
      <c r="F2256">
        <v>21486</v>
      </c>
      <c r="G2256">
        <v>2255</v>
      </c>
      <c r="H2256">
        <v>469</v>
      </c>
      <c r="I2256" t="str">
        <f t="shared" si="35"/>
        <v>Large</v>
      </c>
      <c r="J2256" t="s">
        <v>5637</v>
      </c>
      <c r="K2256" t="s">
        <v>5638</v>
      </c>
      <c r="L2256" t="s">
        <v>23</v>
      </c>
      <c r="M2256" t="s">
        <v>24</v>
      </c>
      <c r="N2256" t="s">
        <v>851</v>
      </c>
      <c r="O2256" t="s">
        <v>41</v>
      </c>
      <c r="P2256">
        <v>173.41300000000001</v>
      </c>
      <c r="Q2256">
        <v>167892000</v>
      </c>
      <c r="R2256" t="s">
        <v>27</v>
      </c>
      <c r="S2256">
        <v>2</v>
      </c>
    </row>
    <row r="2257" spans="1:19" x14ac:dyDescent="0.3">
      <c r="A2257">
        <v>2256</v>
      </c>
      <c r="B2257" t="s">
        <v>19</v>
      </c>
      <c r="C2257" t="s">
        <v>19</v>
      </c>
      <c r="D2257">
        <v>2256</v>
      </c>
      <c r="E2257" t="s">
        <v>20</v>
      </c>
      <c r="F2257">
        <v>65</v>
      </c>
      <c r="G2257">
        <v>2256</v>
      </c>
      <c r="H2257">
        <v>1200</v>
      </c>
      <c r="I2257" t="str">
        <f t="shared" si="35"/>
        <v>Enterprise</v>
      </c>
      <c r="J2257" t="s">
        <v>5639</v>
      </c>
      <c r="K2257" t="s">
        <v>5640</v>
      </c>
      <c r="L2257" t="s">
        <v>210</v>
      </c>
      <c r="M2257" t="s">
        <v>211</v>
      </c>
      <c r="N2257" t="s">
        <v>1997</v>
      </c>
      <c r="O2257" t="s">
        <v>36</v>
      </c>
      <c r="P2257">
        <v>173.2431</v>
      </c>
      <c r="Q2257">
        <v>15814574</v>
      </c>
      <c r="R2257" t="s">
        <v>61</v>
      </c>
      <c r="S2257">
        <v>6</v>
      </c>
    </row>
    <row r="2258" spans="1:19" x14ac:dyDescent="0.3">
      <c r="A2258">
        <v>2257</v>
      </c>
      <c r="B2258" t="s">
        <v>19</v>
      </c>
      <c r="C2258" t="s">
        <v>19</v>
      </c>
      <c r="D2258">
        <v>2257</v>
      </c>
      <c r="E2258" t="s">
        <v>20</v>
      </c>
      <c r="F2258">
        <v>22560</v>
      </c>
      <c r="G2258">
        <v>2257</v>
      </c>
      <c r="H2258">
        <v>252</v>
      </c>
      <c r="I2258" t="str">
        <f t="shared" si="35"/>
        <v>Large</v>
      </c>
      <c r="J2258" t="s">
        <v>5641</v>
      </c>
      <c r="K2258" t="s">
        <v>5642</v>
      </c>
      <c r="L2258" t="s">
        <v>95</v>
      </c>
      <c r="M2258" t="s">
        <v>96</v>
      </c>
      <c r="N2258" t="s">
        <v>5643</v>
      </c>
      <c r="O2258" t="s">
        <v>3411</v>
      </c>
      <c r="P2258">
        <v>173.14099999999999</v>
      </c>
      <c r="Q2258">
        <v>21294407</v>
      </c>
      <c r="R2258" t="s">
        <v>74</v>
      </c>
      <c r="S2258">
        <v>3</v>
      </c>
    </row>
    <row r="2259" spans="1:19" x14ac:dyDescent="0.3">
      <c r="A2259">
        <v>2258</v>
      </c>
      <c r="B2259" t="s">
        <v>19</v>
      </c>
      <c r="C2259" t="s">
        <v>19</v>
      </c>
      <c r="D2259">
        <v>2258</v>
      </c>
      <c r="E2259" t="s">
        <v>20</v>
      </c>
      <c r="F2259">
        <v>25150</v>
      </c>
      <c r="G2259">
        <v>2258</v>
      </c>
      <c r="H2259">
        <v>20</v>
      </c>
      <c r="I2259" t="str">
        <f t="shared" si="35"/>
        <v>Small</v>
      </c>
      <c r="J2259" t="s">
        <v>5644</v>
      </c>
      <c r="K2259" t="s">
        <v>5645</v>
      </c>
      <c r="L2259" t="s">
        <v>530</v>
      </c>
      <c r="M2259" t="s">
        <v>531</v>
      </c>
      <c r="N2259" t="s">
        <v>1523</v>
      </c>
      <c r="O2259" t="s">
        <v>533</v>
      </c>
      <c r="P2259">
        <v>173.11859999999999</v>
      </c>
      <c r="Q2259">
        <v>2566143</v>
      </c>
      <c r="R2259" t="s">
        <v>144</v>
      </c>
      <c r="S2259">
        <v>1</v>
      </c>
    </row>
    <row r="2260" spans="1:19" x14ac:dyDescent="0.3">
      <c r="A2260">
        <v>2259</v>
      </c>
      <c r="B2260" t="s">
        <v>19</v>
      </c>
      <c r="C2260" t="s">
        <v>19</v>
      </c>
      <c r="D2260">
        <v>2259</v>
      </c>
      <c r="E2260" t="s">
        <v>20</v>
      </c>
      <c r="F2260">
        <v>20136</v>
      </c>
      <c r="G2260">
        <v>2259</v>
      </c>
      <c r="H2260">
        <v>116</v>
      </c>
      <c r="I2260" t="str">
        <f t="shared" si="35"/>
        <v>Medium</v>
      </c>
      <c r="J2260" t="s">
        <v>5646</v>
      </c>
      <c r="K2260" t="s">
        <v>5647</v>
      </c>
      <c r="L2260" t="s">
        <v>89</v>
      </c>
      <c r="M2260" t="s">
        <v>90</v>
      </c>
      <c r="N2260" t="s">
        <v>709</v>
      </c>
      <c r="O2260" t="s">
        <v>377</v>
      </c>
      <c r="P2260">
        <v>173.1146</v>
      </c>
      <c r="Q2260">
        <v>18440696</v>
      </c>
      <c r="R2260" t="s">
        <v>151</v>
      </c>
      <c r="S2260">
        <v>4</v>
      </c>
    </row>
    <row r="2261" spans="1:19" x14ac:dyDescent="0.3">
      <c r="A2261">
        <v>2260</v>
      </c>
      <c r="B2261" t="s">
        <v>19</v>
      </c>
      <c r="C2261" t="s">
        <v>19</v>
      </c>
      <c r="D2261">
        <v>2260</v>
      </c>
      <c r="E2261" t="s">
        <v>20</v>
      </c>
      <c r="F2261">
        <v>11743</v>
      </c>
      <c r="G2261">
        <v>2260</v>
      </c>
      <c r="H2261">
        <v>85</v>
      </c>
      <c r="I2261" t="str">
        <f t="shared" si="35"/>
        <v>Medium</v>
      </c>
      <c r="J2261" t="s">
        <v>5648</v>
      </c>
      <c r="K2261" t="s">
        <v>5649</v>
      </c>
      <c r="L2261" t="s">
        <v>95</v>
      </c>
      <c r="M2261" t="s">
        <v>96</v>
      </c>
      <c r="N2261" t="s">
        <v>5650</v>
      </c>
      <c r="O2261" t="s">
        <v>5651</v>
      </c>
      <c r="P2261">
        <v>173.0993</v>
      </c>
      <c r="Q2261">
        <v>12788414</v>
      </c>
      <c r="R2261" t="s">
        <v>118</v>
      </c>
      <c r="S2261">
        <v>6</v>
      </c>
    </row>
    <row r="2262" spans="1:19" x14ac:dyDescent="0.3">
      <c r="A2262">
        <v>2261</v>
      </c>
      <c r="B2262" t="s">
        <v>19</v>
      </c>
      <c r="C2262" t="s">
        <v>19</v>
      </c>
      <c r="D2262">
        <v>2261</v>
      </c>
      <c r="E2262" t="s">
        <v>20</v>
      </c>
      <c r="F2262">
        <v>23841</v>
      </c>
      <c r="G2262">
        <v>2261</v>
      </c>
      <c r="H2262">
        <v>125</v>
      </c>
      <c r="I2262" t="str">
        <f t="shared" si="35"/>
        <v>Medium</v>
      </c>
      <c r="J2262" t="s">
        <v>5652</v>
      </c>
      <c r="K2262" t="s">
        <v>5653</v>
      </c>
      <c r="L2262" t="s">
        <v>95</v>
      </c>
      <c r="M2262" t="s">
        <v>96</v>
      </c>
      <c r="N2262" t="s">
        <v>5255</v>
      </c>
      <c r="O2262" t="s">
        <v>147</v>
      </c>
      <c r="P2262">
        <v>173.09</v>
      </c>
      <c r="Q2262">
        <v>135314002</v>
      </c>
      <c r="R2262" t="s">
        <v>144</v>
      </c>
      <c r="S2262">
        <v>2</v>
      </c>
    </row>
    <row r="2263" spans="1:19" x14ac:dyDescent="0.3">
      <c r="A2263">
        <v>2262</v>
      </c>
      <c r="B2263" t="s">
        <v>19</v>
      </c>
      <c r="C2263" t="s">
        <v>19</v>
      </c>
      <c r="D2263">
        <v>2262</v>
      </c>
      <c r="E2263" t="s">
        <v>20</v>
      </c>
      <c r="F2263">
        <v>24987</v>
      </c>
      <c r="G2263">
        <v>2262</v>
      </c>
      <c r="H2263">
        <v>14</v>
      </c>
      <c r="I2263" t="str">
        <f t="shared" si="35"/>
        <v>Small</v>
      </c>
      <c r="J2263" t="s">
        <v>5654</v>
      </c>
      <c r="K2263" t="s">
        <v>5655</v>
      </c>
      <c r="L2263" t="s">
        <v>95</v>
      </c>
      <c r="M2263" t="s">
        <v>96</v>
      </c>
      <c r="N2263" t="s">
        <v>147</v>
      </c>
      <c r="O2263" t="s">
        <v>147</v>
      </c>
      <c r="P2263">
        <v>173.06209999999999</v>
      </c>
      <c r="Q2263">
        <v>2554881</v>
      </c>
      <c r="R2263" t="s">
        <v>144</v>
      </c>
      <c r="S2263">
        <v>1</v>
      </c>
    </row>
    <row r="2264" spans="1:19" x14ac:dyDescent="0.3">
      <c r="A2264">
        <v>2263</v>
      </c>
      <c r="B2264" t="s">
        <v>19</v>
      </c>
      <c r="C2264" t="s">
        <v>19</v>
      </c>
      <c r="D2264">
        <v>2263</v>
      </c>
      <c r="E2264" t="s">
        <v>20</v>
      </c>
      <c r="F2264">
        <v>23769</v>
      </c>
      <c r="G2264">
        <v>2263</v>
      </c>
      <c r="H2264">
        <v>322</v>
      </c>
      <c r="I2264" t="str">
        <f t="shared" si="35"/>
        <v>Large</v>
      </c>
      <c r="J2264" t="s">
        <v>5656</v>
      </c>
      <c r="K2264" t="s">
        <v>5657</v>
      </c>
      <c r="L2264" t="s">
        <v>33</v>
      </c>
      <c r="M2264" t="s">
        <v>34</v>
      </c>
      <c r="N2264" t="s">
        <v>706</v>
      </c>
      <c r="O2264" t="s">
        <v>36</v>
      </c>
      <c r="P2264">
        <v>173.01249999999999</v>
      </c>
      <c r="Q2264">
        <v>54387412</v>
      </c>
      <c r="R2264" t="s">
        <v>144</v>
      </c>
      <c r="S2264">
        <v>2</v>
      </c>
    </row>
    <row r="2265" spans="1:19" x14ac:dyDescent="0.3">
      <c r="A2265">
        <v>2264</v>
      </c>
      <c r="B2265" t="s">
        <v>19</v>
      </c>
      <c r="C2265" t="s">
        <v>19</v>
      </c>
      <c r="D2265">
        <v>2264</v>
      </c>
      <c r="E2265" t="s">
        <v>20</v>
      </c>
      <c r="F2265">
        <v>26514</v>
      </c>
      <c r="G2265">
        <v>2264</v>
      </c>
      <c r="H2265">
        <v>72</v>
      </c>
      <c r="I2265" t="str">
        <f t="shared" si="35"/>
        <v>Medium</v>
      </c>
      <c r="J2265" t="s">
        <v>5658</v>
      </c>
      <c r="K2265" t="s">
        <v>5659</v>
      </c>
      <c r="L2265" t="s">
        <v>311</v>
      </c>
      <c r="M2265" t="s">
        <v>369</v>
      </c>
      <c r="N2265" t="s">
        <v>1262</v>
      </c>
      <c r="O2265" t="s">
        <v>370</v>
      </c>
      <c r="P2265">
        <v>172.9324</v>
      </c>
      <c r="Q2265">
        <v>10030000</v>
      </c>
      <c r="R2265" t="s">
        <v>151</v>
      </c>
      <c r="S2265">
        <v>1</v>
      </c>
    </row>
    <row r="2266" spans="1:19" x14ac:dyDescent="0.3">
      <c r="A2266">
        <v>2265</v>
      </c>
      <c r="B2266" t="s">
        <v>19</v>
      </c>
      <c r="C2266" t="s">
        <v>19</v>
      </c>
      <c r="D2266">
        <v>2265</v>
      </c>
      <c r="E2266" t="s">
        <v>20</v>
      </c>
      <c r="F2266">
        <v>24938</v>
      </c>
      <c r="G2266">
        <v>2265</v>
      </c>
      <c r="H2266">
        <v>8</v>
      </c>
      <c r="I2266" t="str">
        <f t="shared" si="35"/>
        <v>Small</v>
      </c>
      <c r="J2266" t="s">
        <v>5660</v>
      </c>
      <c r="K2266" t="s">
        <v>5661</v>
      </c>
      <c r="L2266" t="s">
        <v>95</v>
      </c>
      <c r="M2266" t="s">
        <v>96</v>
      </c>
      <c r="N2266" t="s">
        <v>97</v>
      </c>
      <c r="O2266" t="s">
        <v>98</v>
      </c>
      <c r="P2266">
        <v>172.85550000000001</v>
      </c>
      <c r="Q2266">
        <v>6352350</v>
      </c>
      <c r="R2266" t="s">
        <v>262</v>
      </c>
      <c r="S2266">
        <v>1</v>
      </c>
    </row>
    <row r="2267" spans="1:19" x14ac:dyDescent="0.3">
      <c r="A2267">
        <v>2266</v>
      </c>
      <c r="B2267" t="s">
        <v>19</v>
      </c>
      <c r="C2267" t="s">
        <v>19</v>
      </c>
      <c r="D2267">
        <v>2266</v>
      </c>
      <c r="E2267" t="s">
        <v>20</v>
      </c>
      <c r="F2267">
        <v>23551</v>
      </c>
      <c r="G2267">
        <v>2266</v>
      </c>
      <c r="H2267">
        <v>34</v>
      </c>
      <c r="I2267" t="str">
        <f t="shared" si="35"/>
        <v>Small</v>
      </c>
      <c r="J2267" t="s">
        <v>5662</v>
      </c>
      <c r="K2267" t="s">
        <v>5663</v>
      </c>
      <c r="L2267" t="s">
        <v>185</v>
      </c>
      <c r="M2267" t="s">
        <v>186</v>
      </c>
      <c r="N2267" t="s">
        <v>185</v>
      </c>
      <c r="O2267" t="s">
        <v>179</v>
      </c>
      <c r="P2267">
        <v>172.6157</v>
      </c>
      <c r="Q2267">
        <v>3792706</v>
      </c>
      <c r="R2267" t="s">
        <v>144</v>
      </c>
      <c r="S2267">
        <v>2</v>
      </c>
    </row>
    <row r="2268" spans="1:19" x14ac:dyDescent="0.3">
      <c r="A2268">
        <v>2267</v>
      </c>
      <c r="B2268" t="s">
        <v>19</v>
      </c>
      <c r="C2268" t="s">
        <v>19</v>
      </c>
      <c r="D2268">
        <v>2267</v>
      </c>
      <c r="E2268" t="s">
        <v>20</v>
      </c>
      <c r="F2268">
        <v>24892</v>
      </c>
      <c r="G2268">
        <v>2267</v>
      </c>
      <c r="H2268">
        <v>50</v>
      </c>
      <c r="I2268" t="str">
        <f t="shared" si="35"/>
        <v>Small</v>
      </c>
      <c r="J2268" t="s">
        <v>5664</v>
      </c>
      <c r="K2268" t="s">
        <v>5665</v>
      </c>
      <c r="L2268" t="s">
        <v>131</v>
      </c>
      <c r="M2268" t="s">
        <v>132</v>
      </c>
      <c r="N2268" t="s">
        <v>288</v>
      </c>
      <c r="O2268" t="s">
        <v>143</v>
      </c>
      <c r="P2268">
        <v>172.17080000000001</v>
      </c>
      <c r="Q2268">
        <v>6497829</v>
      </c>
      <c r="R2268" t="s">
        <v>56</v>
      </c>
      <c r="S2268">
        <v>1</v>
      </c>
    </row>
    <row r="2269" spans="1:19" x14ac:dyDescent="0.3">
      <c r="A2269">
        <v>2268</v>
      </c>
      <c r="B2269" t="s">
        <v>19</v>
      </c>
      <c r="C2269" t="s">
        <v>19</v>
      </c>
      <c r="D2269">
        <v>2268</v>
      </c>
      <c r="E2269" t="s">
        <v>20</v>
      </c>
      <c r="F2269">
        <v>23452</v>
      </c>
      <c r="G2269">
        <v>2268</v>
      </c>
      <c r="H2269">
        <v>47</v>
      </c>
      <c r="I2269" t="str">
        <f t="shared" si="35"/>
        <v>Small</v>
      </c>
      <c r="J2269" t="s">
        <v>5666</v>
      </c>
      <c r="K2269" t="s">
        <v>5667</v>
      </c>
      <c r="L2269" t="s">
        <v>257</v>
      </c>
      <c r="M2269" t="s">
        <v>258</v>
      </c>
      <c r="N2269" t="s">
        <v>259</v>
      </c>
      <c r="O2269" t="s">
        <v>259</v>
      </c>
      <c r="P2269">
        <v>172.12139999999999</v>
      </c>
      <c r="Q2269">
        <v>2674352</v>
      </c>
      <c r="R2269" t="s">
        <v>151</v>
      </c>
      <c r="S2269">
        <v>2</v>
      </c>
    </row>
    <row r="2270" spans="1:19" x14ac:dyDescent="0.3">
      <c r="A2270">
        <v>2269</v>
      </c>
      <c r="B2270" t="s">
        <v>19</v>
      </c>
      <c r="C2270" t="s">
        <v>19</v>
      </c>
      <c r="D2270">
        <v>2269</v>
      </c>
      <c r="E2270" t="s">
        <v>20</v>
      </c>
      <c r="F2270">
        <v>2044</v>
      </c>
      <c r="G2270">
        <v>2269</v>
      </c>
      <c r="H2270">
        <v>125</v>
      </c>
      <c r="I2270" t="str">
        <f t="shared" si="35"/>
        <v>Medium</v>
      </c>
      <c r="J2270" t="s">
        <v>5668</v>
      </c>
      <c r="K2270" t="s">
        <v>5669</v>
      </c>
      <c r="L2270" t="s">
        <v>185</v>
      </c>
      <c r="M2270" t="s">
        <v>186</v>
      </c>
      <c r="N2270" t="s">
        <v>185</v>
      </c>
      <c r="O2270" t="s">
        <v>179</v>
      </c>
      <c r="P2270">
        <v>172.05199999999999</v>
      </c>
      <c r="Q2270">
        <v>67645092</v>
      </c>
      <c r="R2270" t="s">
        <v>182</v>
      </c>
      <c r="S2270">
        <v>7</v>
      </c>
    </row>
    <row r="2271" spans="1:19" x14ac:dyDescent="0.3">
      <c r="A2271">
        <v>2270</v>
      </c>
      <c r="B2271" t="s">
        <v>19</v>
      </c>
      <c r="C2271" t="s">
        <v>19</v>
      </c>
      <c r="D2271">
        <v>2270</v>
      </c>
      <c r="E2271" t="s">
        <v>20</v>
      </c>
      <c r="F2271">
        <v>294</v>
      </c>
      <c r="G2271">
        <v>2270</v>
      </c>
      <c r="H2271">
        <v>46</v>
      </c>
      <c r="I2271" t="str">
        <f t="shared" si="35"/>
        <v>Small</v>
      </c>
      <c r="J2271" t="s">
        <v>5670</v>
      </c>
      <c r="K2271" t="s">
        <v>5671</v>
      </c>
      <c r="L2271" t="s">
        <v>170</v>
      </c>
      <c r="M2271" t="s">
        <v>171</v>
      </c>
      <c r="N2271" t="s">
        <v>380</v>
      </c>
      <c r="O2271" t="s">
        <v>381</v>
      </c>
      <c r="P2271">
        <v>172.04859999999999</v>
      </c>
      <c r="Q2271">
        <v>8077306</v>
      </c>
      <c r="R2271" t="s">
        <v>61</v>
      </c>
      <c r="S2271">
        <v>3</v>
      </c>
    </row>
    <row r="2272" spans="1:19" x14ac:dyDescent="0.3">
      <c r="A2272">
        <v>2271</v>
      </c>
      <c r="B2272" t="s">
        <v>19</v>
      </c>
      <c r="C2272" t="s">
        <v>19</v>
      </c>
      <c r="D2272">
        <v>2271</v>
      </c>
      <c r="E2272" t="s">
        <v>20</v>
      </c>
      <c r="F2272">
        <v>25890</v>
      </c>
      <c r="G2272">
        <v>2271</v>
      </c>
      <c r="H2272">
        <v>19</v>
      </c>
      <c r="I2272" t="str">
        <f t="shared" si="35"/>
        <v>Small</v>
      </c>
      <c r="J2272" t="s">
        <v>5672</v>
      </c>
      <c r="K2272" t="s">
        <v>5673</v>
      </c>
      <c r="L2272" t="s">
        <v>257</v>
      </c>
      <c r="M2272" t="s">
        <v>258</v>
      </c>
      <c r="N2272" t="s">
        <v>1185</v>
      </c>
      <c r="O2272" t="s">
        <v>259</v>
      </c>
      <c r="P2272">
        <v>172.04159999999999</v>
      </c>
      <c r="Q2272">
        <v>37108612</v>
      </c>
      <c r="R2272" t="s">
        <v>262</v>
      </c>
      <c r="S2272">
        <v>1</v>
      </c>
    </row>
    <row r="2273" spans="1:19" x14ac:dyDescent="0.3">
      <c r="A2273">
        <v>2272</v>
      </c>
      <c r="B2273" t="s">
        <v>19</v>
      </c>
      <c r="C2273" t="s">
        <v>19</v>
      </c>
      <c r="D2273">
        <v>2272</v>
      </c>
      <c r="E2273" t="s">
        <v>20</v>
      </c>
      <c r="F2273">
        <v>23039</v>
      </c>
      <c r="G2273">
        <v>2272</v>
      </c>
      <c r="H2273">
        <v>17</v>
      </c>
      <c r="I2273" t="str">
        <f t="shared" si="35"/>
        <v>Small</v>
      </c>
      <c r="J2273" t="s">
        <v>5674</v>
      </c>
      <c r="K2273" t="s">
        <v>5675</v>
      </c>
      <c r="L2273" t="s">
        <v>95</v>
      </c>
      <c r="M2273" t="s">
        <v>96</v>
      </c>
      <c r="N2273" t="s">
        <v>5676</v>
      </c>
      <c r="O2273" t="s">
        <v>98</v>
      </c>
      <c r="P2273">
        <v>171.69749999999999</v>
      </c>
      <c r="Q2273">
        <v>7334769</v>
      </c>
      <c r="R2273" t="s">
        <v>56</v>
      </c>
      <c r="S2273">
        <v>2</v>
      </c>
    </row>
    <row r="2274" spans="1:19" x14ac:dyDescent="0.3">
      <c r="A2274">
        <v>2273</v>
      </c>
      <c r="B2274" t="s">
        <v>19</v>
      </c>
      <c r="C2274" t="s">
        <v>19</v>
      </c>
      <c r="D2274">
        <v>2273</v>
      </c>
      <c r="E2274" t="s">
        <v>20</v>
      </c>
      <c r="F2274">
        <v>20554</v>
      </c>
      <c r="G2274">
        <v>2273</v>
      </c>
      <c r="H2274">
        <v>200</v>
      </c>
      <c r="I2274" t="str">
        <f t="shared" si="35"/>
        <v>Medium</v>
      </c>
      <c r="J2274" t="s">
        <v>5677</v>
      </c>
      <c r="K2274" t="s">
        <v>5678</v>
      </c>
      <c r="L2274" t="s">
        <v>77</v>
      </c>
      <c r="M2274" t="s">
        <v>78</v>
      </c>
      <c r="N2274" t="s">
        <v>472</v>
      </c>
      <c r="O2274" t="s">
        <v>472</v>
      </c>
      <c r="P2274">
        <v>171.63740000000001</v>
      </c>
      <c r="Q2274">
        <v>18332017</v>
      </c>
      <c r="R2274" t="s">
        <v>42</v>
      </c>
      <c r="S2274">
        <v>4</v>
      </c>
    </row>
    <row r="2275" spans="1:19" x14ac:dyDescent="0.3">
      <c r="A2275">
        <v>2274</v>
      </c>
      <c r="B2275" t="s">
        <v>19</v>
      </c>
      <c r="C2275" t="s">
        <v>19</v>
      </c>
      <c r="D2275">
        <v>2274</v>
      </c>
      <c r="E2275" t="s">
        <v>20</v>
      </c>
      <c r="F2275">
        <v>20986</v>
      </c>
      <c r="G2275">
        <v>2274</v>
      </c>
      <c r="H2275">
        <v>151</v>
      </c>
      <c r="I2275" t="str">
        <f t="shared" si="35"/>
        <v>Medium</v>
      </c>
      <c r="J2275" t="s">
        <v>5679</v>
      </c>
      <c r="K2275" t="s">
        <v>5680</v>
      </c>
      <c r="L2275" t="s">
        <v>95</v>
      </c>
      <c r="M2275" t="s">
        <v>96</v>
      </c>
      <c r="N2275" t="s">
        <v>5681</v>
      </c>
      <c r="P2275">
        <v>171.35310000000001</v>
      </c>
      <c r="Q2275">
        <v>104840948</v>
      </c>
      <c r="R2275" t="s">
        <v>467</v>
      </c>
      <c r="S2275">
        <v>2</v>
      </c>
    </row>
    <row r="2276" spans="1:19" x14ac:dyDescent="0.3">
      <c r="A2276">
        <v>2275</v>
      </c>
      <c r="B2276" t="s">
        <v>19</v>
      </c>
      <c r="C2276" t="s">
        <v>19</v>
      </c>
      <c r="D2276">
        <v>2275</v>
      </c>
      <c r="E2276" t="s">
        <v>20</v>
      </c>
      <c r="F2276">
        <v>25407</v>
      </c>
      <c r="G2276">
        <v>2275</v>
      </c>
      <c r="H2276">
        <v>12</v>
      </c>
      <c r="I2276" t="str">
        <f t="shared" si="35"/>
        <v>Small</v>
      </c>
      <c r="J2276" t="s">
        <v>5682</v>
      </c>
      <c r="K2276" t="s">
        <v>5683</v>
      </c>
      <c r="L2276" t="s">
        <v>95</v>
      </c>
      <c r="M2276" t="s">
        <v>96</v>
      </c>
      <c r="N2276" t="s">
        <v>3051</v>
      </c>
      <c r="O2276" t="s">
        <v>150</v>
      </c>
      <c r="P2276">
        <v>171.3321</v>
      </c>
      <c r="Q2276">
        <v>11651000</v>
      </c>
      <c r="R2276" t="s">
        <v>74</v>
      </c>
      <c r="S2276">
        <v>1</v>
      </c>
    </row>
    <row r="2277" spans="1:19" x14ac:dyDescent="0.3">
      <c r="A2277">
        <v>2276</v>
      </c>
      <c r="B2277" t="s">
        <v>19</v>
      </c>
      <c r="C2277" t="s">
        <v>19</v>
      </c>
      <c r="D2277">
        <v>2276</v>
      </c>
      <c r="E2277" t="s">
        <v>20</v>
      </c>
      <c r="F2277">
        <v>21629</v>
      </c>
      <c r="G2277">
        <v>2276</v>
      </c>
      <c r="H2277">
        <v>34</v>
      </c>
      <c r="I2277" t="str">
        <f t="shared" si="35"/>
        <v>Small</v>
      </c>
      <c r="J2277" t="s">
        <v>5684</v>
      </c>
      <c r="K2277" t="s">
        <v>5685</v>
      </c>
      <c r="L2277" t="s">
        <v>33</v>
      </c>
      <c r="M2277" t="s">
        <v>34</v>
      </c>
      <c r="N2277" t="s">
        <v>5686</v>
      </c>
      <c r="O2277" t="s">
        <v>36</v>
      </c>
      <c r="P2277">
        <v>171.18819999999999</v>
      </c>
      <c r="Q2277">
        <v>5232107</v>
      </c>
      <c r="R2277" t="s">
        <v>144</v>
      </c>
      <c r="S2277">
        <v>2</v>
      </c>
    </row>
    <row r="2278" spans="1:19" x14ac:dyDescent="0.3">
      <c r="A2278">
        <v>2277</v>
      </c>
      <c r="B2278" t="s">
        <v>19</v>
      </c>
      <c r="C2278" t="s">
        <v>19</v>
      </c>
      <c r="D2278">
        <v>2277</v>
      </c>
      <c r="E2278" t="s">
        <v>20</v>
      </c>
      <c r="F2278">
        <v>26296</v>
      </c>
      <c r="G2278">
        <v>2277</v>
      </c>
      <c r="H2278">
        <v>48</v>
      </c>
      <c r="I2278" t="str">
        <f t="shared" si="35"/>
        <v>Small</v>
      </c>
      <c r="J2278" t="s">
        <v>5687</v>
      </c>
      <c r="K2278" t="s">
        <v>5688</v>
      </c>
      <c r="L2278" t="s">
        <v>154</v>
      </c>
      <c r="M2278" t="s">
        <v>155</v>
      </c>
      <c r="N2278" t="s">
        <v>5689</v>
      </c>
      <c r="P2278">
        <v>171.1397</v>
      </c>
      <c r="Q2278">
        <v>6449942</v>
      </c>
      <c r="R2278" t="s">
        <v>238</v>
      </c>
      <c r="S2278">
        <v>1</v>
      </c>
    </row>
    <row r="2279" spans="1:19" x14ac:dyDescent="0.3">
      <c r="A2279">
        <v>2278</v>
      </c>
      <c r="B2279" t="s">
        <v>19</v>
      </c>
      <c r="C2279" t="s">
        <v>19</v>
      </c>
      <c r="D2279">
        <v>2278</v>
      </c>
      <c r="E2279" t="s">
        <v>20</v>
      </c>
      <c r="F2279">
        <v>21811</v>
      </c>
      <c r="G2279">
        <v>2278</v>
      </c>
      <c r="H2279">
        <v>165</v>
      </c>
      <c r="I2279" t="str">
        <f t="shared" si="35"/>
        <v>Medium</v>
      </c>
      <c r="J2279" t="s">
        <v>5690</v>
      </c>
      <c r="K2279" t="s">
        <v>5691</v>
      </c>
      <c r="L2279" t="s">
        <v>176</v>
      </c>
      <c r="M2279" t="s">
        <v>177</v>
      </c>
      <c r="N2279" t="s">
        <v>512</v>
      </c>
      <c r="O2279" t="s">
        <v>179</v>
      </c>
      <c r="P2279">
        <v>170.95670000000001</v>
      </c>
      <c r="Q2279">
        <v>32401000</v>
      </c>
      <c r="R2279" t="s">
        <v>61</v>
      </c>
      <c r="S2279">
        <v>9</v>
      </c>
    </row>
    <row r="2280" spans="1:19" x14ac:dyDescent="0.3">
      <c r="A2280">
        <v>2279</v>
      </c>
      <c r="B2280" t="s">
        <v>19</v>
      </c>
      <c r="C2280" t="s">
        <v>19</v>
      </c>
      <c r="D2280">
        <v>2279</v>
      </c>
      <c r="E2280" t="s">
        <v>20</v>
      </c>
      <c r="F2280">
        <v>23372</v>
      </c>
      <c r="G2280">
        <v>2279</v>
      </c>
      <c r="H2280">
        <v>16</v>
      </c>
      <c r="I2280" t="str">
        <f t="shared" si="35"/>
        <v>Small</v>
      </c>
      <c r="J2280" t="s">
        <v>5692</v>
      </c>
      <c r="K2280" t="s">
        <v>5693</v>
      </c>
      <c r="L2280" t="s">
        <v>943</v>
      </c>
      <c r="M2280" t="s">
        <v>944</v>
      </c>
      <c r="N2280" t="s">
        <v>5694</v>
      </c>
      <c r="O2280" t="s">
        <v>5695</v>
      </c>
      <c r="P2280">
        <v>170.76329999999999</v>
      </c>
      <c r="Q2280">
        <v>82091605</v>
      </c>
      <c r="R2280" t="s">
        <v>274</v>
      </c>
      <c r="S2280">
        <v>2</v>
      </c>
    </row>
    <row r="2281" spans="1:19" x14ac:dyDescent="0.3">
      <c r="A2281">
        <v>2280</v>
      </c>
      <c r="B2281" t="s">
        <v>19</v>
      </c>
      <c r="C2281" t="s">
        <v>19</v>
      </c>
      <c r="D2281">
        <v>2280</v>
      </c>
      <c r="E2281" t="s">
        <v>20</v>
      </c>
      <c r="F2281">
        <v>26435</v>
      </c>
      <c r="G2281">
        <v>2280</v>
      </c>
      <c r="H2281">
        <v>50</v>
      </c>
      <c r="I2281" t="str">
        <f t="shared" si="35"/>
        <v>Small</v>
      </c>
      <c r="J2281" t="s">
        <v>5696</v>
      </c>
      <c r="K2281" t="s">
        <v>5697</v>
      </c>
      <c r="L2281" t="s">
        <v>23</v>
      </c>
      <c r="M2281" t="s">
        <v>24</v>
      </c>
      <c r="N2281" t="s">
        <v>5698</v>
      </c>
      <c r="O2281" t="s">
        <v>26</v>
      </c>
      <c r="P2281">
        <v>170.75040000000001</v>
      </c>
      <c r="Q2281">
        <v>11185299</v>
      </c>
      <c r="R2281" t="s">
        <v>262</v>
      </c>
      <c r="S2281">
        <v>1</v>
      </c>
    </row>
    <row r="2282" spans="1:19" x14ac:dyDescent="0.3">
      <c r="A2282">
        <v>2281</v>
      </c>
      <c r="B2282" t="s">
        <v>19</v>
      </c>
      <c r="C2282" t="s">
        <v>19</v>
      </c>
      <c r="D2282">
        <v>2281</v>
      </c>
      <c r="E2282" t="s">
        <v>20</v>
      </c>
      <c r="F2282">
        <v>17434</v>
      </c>
      <c r="G2282">
        <v>2281</v>
      </c>
      <c r="H2282">
        <v>118</v>
      </c>
      <c r="I2282" t="str">
        <f t="shared" si="35"/>
        <v>Medium</v>
      </c>
      <c r="J2282" t="s">
        <v>5699</v>
      </c>
      <c r="K2282" t="s">
        <v>5700</v>
      </c>
      <c r="L2282" t="s">
        <v>124</v>
      </c>
      <c r="M2282" t="s">
        <v>125</v>
      </c>
      <c r="N2282" t="s">
        <v>3584</v>
      </c>
      <c r="O2282" t="s">
        <v>5701</v>
      </c>
      <c r="P2282">
        <v>170.67609999999999</v>
      </c>
      <c r="Q2282">
        <v>9611507</v>
      </c>
      <c r="R2282" t="s">
        <v>144</v>
      </c>
      <c r="S2282">
        <v>5</v>
      </c>
    </row>
    <row r="2283" spans="1:19" x14ac:dyDescent="0.3">
      <c r="A2283">
        <v>2282</v>
      </c>
      <c r="B2283" t="s">
        <v>19</v>
      </c>
      <c r="C2283" t="s">
        <v>19</v>
      </c>
      <c r="D2283">
        <v>2282</v>
      </c>
      <c r="E2283" t="s">
        <v>20</v>
      </c>
      <c r="F2283">
        <v>26358</v>
      </c>
      <c r="G2283">
        <v>2282</v>
      </c>
      <c r="H2283">
        <v>35</v>
      </c>
      <c r="I2283" t="str">
        <f t="shared" si="35"/>
        <v>Small</v>
      </c>
      <c r="J2283" t="s">
        <v>5702</v>
      </c>
      <c r="K2283" t="s">
        <v>5703</v>
      </c>
      <c r="L2283" t="s">
        <v>23</v>
      </c>
      <c r="M2283" t="s">
        <v>24</v>
      </c>
      <c r="N2283" t="s">
        <v>5704</v>
      </c>
      <c r="O2283" t="s">
        <v>60</v>
      </c>
      <c r="P2283">
        <v>170.58580000000001</v>
      </c>
      <c r="Q2283">
        <v>9320200</v>
      </c>
      <c r="R2283" t="s">
        <v>144</v>
      </c>
      <c r="S2283">
        <v>1</v>
      </c>
    </row>
    <row r="2284" spans="1:19" x14ac:dyDescent="0.3">
      <c r="A2284">
        <v>2283</v>
      </c>
      <c r="B2284" t="s">
        <v>19</v>
      </c>
      <c r="C2284" t="s">
        <v>19</v>
      </c>
      <c r="D2284">
        <v>2283</v>
      </c>
      <c r="E2284" t="s">
        <v>20</v>
      </c>
      <c r="F2284">
        <v>21779</v>
      </c>
      <c r="G2284">
        <v>2283</v>
      </c>
      <c r="H2284">
        <v>210</v>
      </c>
      <c r="I2284" t="str">
        <f t="shared" si="35"/>
        <v>Large</v>
      </c>
      <c r="J2284" t="s">
        <v>5705</v>
      </c>
      <c r="K2284" t="s">
        <v>5706</v>
      </c>
      <c r="L2284" t="s">
        <v>257</v>
      </c>
      <c r="M2284" t="s">
        <v>258</v>
      </c>
      <c r="N2284" t="s">
        <v>1915</v>
      </c>
      <c r="O2284" t="s">
        <v>259</v>
      </c>
      <c r="P2284">
        <v>170.3647</v>
      </c>
      <c r="Q2284">
        <v>50269520</v>
      </c>
      <c r="R2284" t="s">
        <v>144</v>
      </c>
      <c r="S2284">
        <v>3</v>
      </c>
    </row>
    <row r="2285" spans="1:19" x14ac:dyDescent="0.3">
      <c r="A2285">
        <v>2284</v>
      </c>
      <c r="B2285" t="s">
        <v>19</v>
      </c>
      <c r="C2285" t="s">
        <v>19</v>
      </c>
      <c r="D2285">
        <v>2284</v>
      </c>
      <c r="E2285" t="s">
        <v>20</v>
      </c>
      <c r="F2285">
        <v>25913</v>
      </c>
      <c r="G2285">
        <v>2284</v>
      </c>
      <c r="H2285">
        <v>12</v>
      </c>
      <c r="I2285" t="str">
        <f t="shared" si="35"/>
        <v>Small</v>
      </c>
      <c r="J2285" t="s">
        <v>5707</v>
      </c>
      <c r="K2285" t="s">
        <v>5708</v>
      </c>
      <c r="L2285" t="s">
        <v>83</v>
      </c>
      <c r="M2285" t="s">
        <v>84</v>
      </c>
      <c r="N2285" t="s">
        <v>85</v>
      </c>
      <c r="O2285" t="s">
        <v>86</v>
      </c>
      <c r="P2285">
        <v>170.3569</v>
      </c>
      <c r="Q2285">
        <v>15897791</v>
      </c>
      <c r="R2285" t="s">
        <v>27</v>
      </c>
      <c r="S2285">
        <v>1</v>
      </c>
    </row>
    <row r="2286" spans="1:19" x14ac:dyDescent="0.3">
      <c r="A2286">
        <v>2285</v>
      </c>
      <c r="B2286" t="s">
        <v>19</v>
      </c>
      <c r="C2286" t="s">
        <v>19</v>
      </c>
      <c r="D2286">
        <v>2285</v>
      </c>
      <c r="E2286" t="s">
        <v>20</v>
      </c>
      <c r="F2286">
        <v>21991</v>
      </c>
      <c r="G2286">
        <v>2285</v>
      </c>
      <c r="H2286">
        <v>40</v>
      </c>
      <c r="I2286" t="str">
        <f t="shared" si="35"/>
        <v>Small</v>
      </c>
      <c r="J2286" t="s">
        <v>5709</v>
      </c>
      <c r="K2286" t="s">
        <v>5710</v>
      </c>
      <c r="L2286" t="s">
        <v>95</v>
      </c>
      <c r="M2286" t="s">
        <v>96</v>
      </c>
      <c r="N2286" t="s">
        <v>4879</v>
      </c>
      <c r="O2286" t="s">
        <v>150</v>
      </c>
      <c r="P2286">
        <v>170.2611</v>
      </c>
      <c r="Q2286">
        <v>4426198</v>
      </c>
      <c r="R2286" t="s">
        <v>61</v>
      </c>
      <c r="S2286">
        <v>3</v>
      </c>
    </row>
    <row r="2287" spans="1:19" x14ac:dyDescent="0.3">
      <c r="A2287">
        <v>2286</v>
      </c>
      <c r="B2287" t="s">
        <v>19</v>
      </c>
      <c r="C2287" t="s">
        <v>19</v>
      </c>
      <c r="D2287">
        <v>2286</v>
      </c>
      <c r="E2287" t="s">
        <v>20</v>
      </c>
      <c r="F2287">
        <v>25032</v>
      </c>
      <c r="G2287">
        <v>2286</v>
      </c>
      <c r="H2287">
        <v>26</v>
      </c>
      <c r="I2287" t="str">
        <f t="shared" si="35"/>
        <v>Small</v>
      </c>
      <c r="J2287" t="s">
        <v>5711</v>
      </c>
      <c r="K2287" t="s">
        <v>5712</v>
      </c>
      <c r="L2287" t="s">
        <v>917</v>
      </c>
      <c r="M2287" t="s">
        <v>918</v>
      </c>
      <c r="N2287" t="s">
        <v>919</v>
      </c>
      <c r="O2287" t="s">
        <v>920</v>
      </c>
      <c r="P2287">
        <v>170.21039999999999</v>
      </c>
      <c r="Q2287">
        <v>4345246</v>
      </c>
      <c r="R2287" t="s">
        <v>238</v>
      </c>
      <c r="S2287">
        <v>1</v>
      </c>
    </row>
    <row r="2288" spans="1:19" x14ac:dyDescent="0.3">
      <c r="A2288">
        <v>2287</v>
      </c>
      <c r="B2288" t="s">
        <v>19</v>
      </c>
      <c r="C2288" t="s">
        <v>19</v>
      </c>
      <c r="D2288">
        <v>2287</v>
      </c>
      <c r="E2288" t="s">
        <v>20</v>
      </c>
      <c r="F2288">
        <v>23992</v>
      </c>
      <c r="G2288">
        <v>2287</v>
      </c>
      <c r="H2288">
        <v>49</v>
      </c>
      <c r="I2288" t="str">
        <f t="shared" si="35"/>
        <v>Small</v>
      </c>
      <c r="J2288" t="s">
        <v>5713</v>
      </c>
      <c r="K2288" t="s">
        <v>5714</v>
      </c>
      <c r="L2288" t="s">
        <v>257</v>
      </c>
      <c r="M2288" t="s">
        <v>258</v>
      </c>
      <c r="N2288" t="s">
        <v>5715</v>
      </c>
      <c r="O2288" t="s">
        <v>259</v>
      </c>
      <c r="P2288">
        <v>170.19630000000001</v>
      </c>
      <c r="Q2288">
        <v>9084000</v>
      </c>
      <c r="R2288" t="s">
        <v>144</v>
      </c>
      <c r="S2288">
        <v>2</v>
      </c>
    </row>
    <row r="2289" spans="1:19" x14ac:dyDescent="0.3">
      <c r="A2289">
        <v>2288</v>
      </c>
      <c r="B2289" t="s">
        <v>19</v>
      </c>
      <c r="C2289" t="s">
        <v>19</v>
      </c>
      <c r="D2289">
        <v>2288</v>
      </c>
      <c r="E2289" t="s">
        <v>20</v>
      </c>
      <c r="F2289">
        <v>21704</v>
      </c>
      <c r="G2289">
        <v>2288</v>
      </c>
      <c r="H2289">
        <v>34</v>
      </c>
      <c r="I2289" t="str">
        <f t="shared" si="35"/>
        <v>Small</v>
      </c>
      <c r="J2289" t="s">
        <v>5716</v>
      </c>
      <c r="K2289" t="s">
        <v>5717</v>
      </c>
      <c r="L2289" t="s">
        <v>45</v>
      </c>
      <c r="M2289" t="s">
        <v>46</v>
      </c>
      <c r="N2289" t="s">
        <v>5718</v>
      </c>
      <c r="O2289" t="s">
        <v>2281</v>
      </c>
      <c r="P2289">
        <v>170.1884</v>
      </c>
      <c r="Q2289">
        <v>3545009</v>
      </c>
      <c r="R2289" t="s">
        <v>144</v>
      </c>
      <c r="S2289">
        <v>3</v>
      </c>
    </row>
    <row r="2290" spans="1:19" x14ac:dyDescent="0.3">
      <c r="A2290">
        <v>2289</v>
      </c>
      <c r="B2290" t="s">
        <v>19</v>
      </c>
      <c r="C2290" t="s">
        <v>19</v>
      </c>
      <c r="D2290">
        <v>2289</v>
      </c>
      <c r="E2290" t="s">
        <v>20</v>
      </c>
      <c r="F2290">
        <v>23886</v>
      </c>
      <c r="G2290">
        <v>2289</v>
      </c>
      <c r="H2290">
        <v>268</v>
      </c>
      <c r="I2290" t="str">
        <f t="shared" si="35"/>
        <v>Large</v>
      </c>
      <c r="J2290" t="s">
        <v>5719</v>
      </c>
      <c r="K2290" t="s">
        <v>5720</v>
      </c>
      <c r="L2290" t="s">
        <v>360</v>
      </c>
      <c r="M2290" t="s">
        <v>361</v>
      </c>
      <c r="N2290" t="s">
        <v>5721</v>
      </c>
      <c r="O2290" t="s">
        <v>362</v>
      </c>
      <c r="P2290">
        <v>170.1825</v>
      </c>
      <c r="Q2290">
        <v>35247965</v>
      </c>
      <c r="R2290" t="s">
        <v>121</v>
      </c>
      <c r="S2290">
        <v>2</v>
      </c>
    </row>
    <row r="2291" spans="1:19" x14ac:dyDescent="0.3">
      <c r="A2291">
        <v>2290</v>
      </c>
      <c r="B2291" t="s">
        <v>19</v>
      </c>
      <c r="C2291" t="s">
        <v>19</v>
      </c>
      <c r="D2291">
        <v>2290</v>
      </c>
      <c r="E2291" t="s">
        <v>20</v>
      </c>
      <c r="F2291">
        <v>19489</v>
      </c>
      <c r="G2291">
        <v>2290</v>
      </c>
      <c r="H2291">
        <v>669</v>
      </c>
      <c r="I2291" t="str">
        <f t="shared" si="35"/>
        <v>Enterprise</v>
      </c>
      <c r="J2291" t="s">
        <v>5722</v>
      </c>
      <c r="K2291" t="s">
        <v>5723</v>
      </c>
      <c r="L2291" t="s">
        <v>547</v>
      </c>
      <c r="M2291" t="s">
        <v>548</v>
      </c>
      <c r="N2291" t="s">
        <v>549</v>
      </c>
      <c r="O2291" t="s">
        <v>549</v>
      </c>
      <c r="P2291">
        <v>170.14</v>
      </c>
      <c r="Q2291">
        <v>10976329</v>
      </c>
      <c r="R2291" t="s">
        <v>243</v>
      </c>
      <c r="S2291">
        <v>4</v>
      </c>
    </row>
    <row r="2292" spans="1:19" x14ac:dyDescent="0.3">
      <c r="A2292">
        <v>2291</v>
      </c>
      <c r="B2292" t="s">
        <v>19</v>
      </c>
      <c r="C2292" t="s">
        <v>19</v>
      </c>
      <c r="D2292">
        <v>2291</v>
      </c>
      <c r="E2292" t="s">
        <v>20</v>
      </c>
      <c r="F2292">
        <v>19722</v>
      </c>
      <c r="G2292">
        <v>2291</v>
      </c>
      <c r="H2292">
        <v>58</v>
      </c>
      <c r="I2292" t="str">
        <f t="shared" si="35"/>
        <v>Medium</v>
      </c>
      <c r="J2292" t="s">
        <v>5724</v>
      </c>
      <c r="K2292" t="s">
        <v>5725</v>
      </c>
      <c r="L2292" t="s">
        <v>33</v>
      </c>
      <c r="M2292" t="s">
        <v>34</v>
      </c>
      <c r="N2292" t="s">
        <v>117</v>
      </c>
      <c r="O2292" t="s">
        <v>36</v>
      </c>
      <c r="P2292">
        <v>170.1249</v>
      </c>
      <c r="Q2292">
        <v>10827488</v>
      </c>
      <c r="R2292" t="s">
        <v>144</v>
      </c>
      <c r="S2292">
        <v>4</v>
      </c>
    </row>
    <row r="2293" spans="1:19" x14ac:dyDescent="0.3">
      <c r="A2293">
        <v>2292</v>
      </c>
      <c r="B2293" t="s">
        <v>19</v>
      </c>
      <c r="C2293" t="s">
        <v>19</v>
      </c>
      <c r="D2293">
        <v>2292</v>
      </c>
      <c r="E2293" t="s">
        <v>20</v>
      </c>
      <c r="F2293">
        <v>3465</v>
      </c>
      <c r="G2293">
        <v>2292</v>
      </c>
      <c r="H2293">
        <v>37</v>
      </c>
      <c r="I2293" t="str">
        <f t="shared" si="35"/>
        <v>Small</v>
      </c>
      <c r="J2293" t="s">
        <v>5726</v>
      </c>
      <c r="K2293" t="s">
        <v>5727</v>
      </c>
      <c r="L2293" t="s">
        <v>77</v>
      </c>
      <c r="M2293" t="s">
        <v>78</v>
      </c>
      <c r="N2293" t="s">
        <v>472</v>
      </c>
      <c r="O2293" t="s">
        <v>472</v>
      </c>
      <c r="P2293">
        <v>170.09880000000001</v>
      </c>
      <c r="Q2293">
        <v>13769425</v>
      </c>
      <c r="R2293" t="s">
        <v>449</v>
      </c>
      <c r="S2293">
        <v>6</v>
      </c>
    </row>
    <row r="2294" spans="1:19" x14ac:dyDescent="0.3">
      <c r="A2294">
        <v>2293</v>
      </c>
      <c r="B2294" t="s">
        <v>19</v>
      </c>
      <c r="C2294" t="s">
        <v>19</v>
      </c>
      <c r="D2294">
        <v>2293</v>
      </c>
      <c r="E2294" t="s">
        <v>20</v>
      </c>
      <c r="F2294">
        <v>2173</v>
      </c>
      <c r="G2294">
        <v>2293</v>
      </c>
      <c r="H2294">
        <v>185</v>
      </c>
      <c r="I2294" t="str">
        <f t="shared" si="35"/>
        <v>Medium</v>
      </c>
      <c r="J2294" t="s">
        <v>5728</v>
      </c>
      <c r="K2294" t="s">
        <v>5729</v>
      </c>
      <c r="L2294" t="s">
        <v>189</v>
      </c>
      <c r="M2294" t="s">
        <v>190</v>
      </c>
      <c r="N2294" t="s">
        <v>191</v>
      </c>
      <c r="O2294" t="s">
        <v>192</v>
      </c>
      <c r="P2294">
        <v>170.05410000000001</v>
      </c>
      <c r="Q2294">
        <v>22960000</v>
      </c>
      <c r="R2294" t="s">
        <v>144</v>
      </c>
      <c r="S2294">
        <v>6</v>
      </c>
    </row>
    <row r="2295" spans="1:19" x14ac:dyDescent="0.3">
      <c r="A2295">
        <v>2294</v>
      </c>
      <c r="B2295" t="s">
        <v>19</v>
      </c>
      <c r="C2295" t="s">
        <v>19</v>
      </c>
      <c r="D2295">
        <v>2294</v>
      </c>
      <c r="E2295" t="s">
        <v>20</v>
      </c>
      <c r="F2295">
        <v>26384</v>
      </c>
      <c r="G2295">
        <v>2294</v>
      </c>
      <c r="H2295">
        <v>28</v>
      </c>
      <c r="I2295" t="str">
        <f t="shared" si="35"/>
        <v>Small</v>
      </c>
      <c r="J2295" t="s">
        <v>5730</v>
      </c>
      <c r="K2295" t="s">
        <v>5731</v>
      </c>
      <c r="L2295" t="s">
        <v>23</v>
      </c>
      <c r="M2295" t="s">
        <v>24</v>
      </c>
      <c r="N2295" t="s">
        <v>2178</v>
      </c>
      <c r="O2295" t="s">
        <v>436</v>
      </c>
      <c r="P2295">
        <v>169.9742</v>
      </c>
      <c r="Q2295">
        <v>7774461</v>
      </c>
      <c r="R2295" t="s">
        <v>151</v>
      </c>
      <c r="S2295">
        <v>1</v>
      </c>
    </row>
    <row r="2296" spans="1:19" x14ac:dyDescent="0.3">
      <c r="A2296">
        <v>2295</v>
      </c>
      <c r="B2296" t="s">
        <v>19</v>
      </c>
      <c r="C2296" t="s">
        <v>19</v>
      </c>
      <c r="D2296">
        <v>2295</v>
      </c>
      <c r="E2296" t="s">
        <v>20</v>
      </c>
      <c r="F2296">
        <v>25388</v>
      </c>
      <c r="G2296">
        <v>2295</v>
      </c>
      <c r="H2296">
        <v>35</v>
      </c>
      <c r="I2296" t="str">
        <f t="shared" si="35"/>
        <v>Small</v>
      </c>
      <c r="J2296" t="s">
        <v>5732</v>
      </c>
      <c r="K2296" t="s">
        <v>5733</v>
      </c>
      <c r="L2296" t="s">
        <v>917</v>
      </c>
      <c r="M2296" t="s">
        <v>918</v>
      </c>
      <c r="N2296" t="s">
        <v>919</v>
      </c>
      <c r="O2296" t="s">
        <v>920</v>
      </c>
      <c r="P2296">
        <v>169.71010000000001</v>
      </c>
      <c r="Q2296">
        <v>3592538</v>
      </c>
      <c r="R2296" t="s">
        <v>428</v>
      </c>
      <c r="S2296">
        <v>1</v>
      </c>
    </row>
    <row r="2297" spans="1:19" x14ac:dyDescent="0.3">
      <c r="A2297">
        <v>2296</v>
      </c>
      <c r="B2297" t="s">
        <v>19</v>
      </c>
      <c r="C2297" t="s">
        <v>19</v>
      </c>
      <c r="D2297">
        <v>2296</v>
      </c>
      <c r="E2297" t="s">
        <v>20</v>
      </c>
      <c r="F2297">
        <v>5512</v>
      </c>
      <c r="G2297">
        <v>2296</v>
      </c>
      <c r="H2297">
        <v>122</v>
      </c>
      <c r="I2297" t="str">
        <f t="shared" si="35"/>
        <v>Medium</v>
      </c>
      <c r="J2297" t="s">
        <v>5734</v>
      </c>
      <c r="K2297" t="s">
        <v>5735</v>
      </c>
      <c r="L2297" t="s">
        <v>154</v>
      </c>
      <c r="M2297" t="s">
        <v>155</v>
      </c>
      <c r="N2297" t="s">
        <v>1806</v>
      </c>
      <c r="O2297" t="s">
        <v>298</v>
      </c>
      <c r="P2297">
        <v>169.60339999999999</v>
      </c>
      <c r="Q2297">
        <v>35620000</v>
      </c>
      <c r="R2297" t="s">
        <v>449</v>
      </c>
      <c r="S2297">
        <v>5</v>
      </c>
    </row>
    <row r="2298" spans="1:19" x14ac:dyDescent="0.3">
      <c r="A2298">
        <v>2297</v>
      </c>
      <c r="B2298" t="s">
        <v>19</v>
      </c>
      <c r="C2298" t="s">
        <v>19</v>
      </c>
      <c r="D2298">
        <v>2297</v>
      </c>
      <c r="E2298" t="s">
        <v>20</v>
      </c>
      <c r="F2298">
        <v>19544</v>
      </c>
      <c r="G2298">
        <v>2297</v>
      </c>
      <c r="H2298">
        <v>39</v>
      </c>
      <c r="I2298" t="str">
        <f t="shared" si="35"/>
        <v>Small</v>
      </c>
      <c r="J2298" t="s">
        <v>5736</v>
      </c>
      <c r="K2298" t="s">
        <v>5737</v>
      </c>
      <c r="L2298" t="s">
        <v>257</v>
      </c>
      <c r="M2298" t="s">
        <v>258</v>
      </c>
      <c r="N2298" t="s">
        <v>259</v>
      </c>
      <c r="O2298" t="s">
        <v>259</v>
      </c>
      <c r="P2298">
        <v>169.45500000000001</v>
      </c>
      <c r="Q2298">
        <v>8586471</v>
      </c>
      <c r="R2298" t="s">
        <v>61</v>
      </c>
      <c r="S2298">
        <v>4</v>
      </c>
    </row>
    <row r="2299" spans="1:19" x14ac:dyDescent="0.3">
      <c r="A2299">
        <v>2298</v>
      </c>
      <c r="B2299" t="s">
        <v>19</v>
      </c>
      <c r="C2299" t="s">
        <v>19</v>
      </c>
      <c r="D2299">
        <v>2298</v>
      </c>
      <c r="E2299" t="s">
        <v>20</v>
      </c>
      <c r="F2299">
        <v>25146</v>
      </c>
      <c r="G2299">
        <v>2298</v>
      </c>
      <c r="H2299">
        <v>75</v>
      </c>
      <c r="I2299" t="str">
        <f t="shared" si="35"/>
        <v>Medium</v>
      </c>
      <c r="J2299" t="s">
        <v>5738</v>
      </c>
      <c r="K2299" t="s">
        <v>5739</v>
      </c>
      <c r="L2299" t="s">
        <v>185</v>
      </c>
      <c r="M2299" t="s">
        <v>186</v>
      </c>
      <c r="N2299" t="s">
        <v>5740</v>
      </c>
      <c r="O2299" t="s">
        <v>179</v>
      </c>
      <c r="P2299">
        <v>169.3486</v>
      </c>
      <c r="Q2299">
        <v>216136570</v>
      </c>
      <c r="R2299" t="s">
        <v>61</v>
      </c>
      <c r="S2299">
        <v>1</v>
      </c>
    </row>
    <row r="2300" spans="1:19" x14ac:dyDescent="0.3">
      <c r="A2300">
        <v>2299</v>
      </c>
      <c r="B2300" t="s">
        <v>19</v>
      </c>
      <c r="C2300" t="s">
        <v>19</v>
      </c>
      <c r="D2300">
        <v>2299</v>
      </c>
      <c r="E2300" t="s">
        <v>20</v>
      </c>
      <c r="F2300">
        <v>21810</v>
      </c>
      <c r="G2300">
        <v>2299</v>
      </c>
      <c r="H2300">
        <v>10</v>
      </c>
      <c r="I2300" t="str">
        <f t="shared" si="35"/>
        <v>Small</v>
      </c>
      <c r="J2300" t="s">
        <v>5741</v>
      </c>
      <c r="K2300" t="s">
        <v>5742</v>
      </c>
      <c r="L2300" t="s">
        <v>257</v>
      </c>
      <c r="M2300" t="s">
        <v>258</v>
      </c>
      <c r="N2300" t="s">
        <v>259</v>
      </c>
      <c r="O2300" t="s">
        <v>259</v>
      </c>
      <c r="P2300">
        <v>169.2354</v>
      </c>
      <c r="Q2300">
        <v>4815423</v>
      </c>
      <c r="R2300" t="s">
        <v>274</v>
      </c>
      <c r="S2300">
        <v>4</v>
      </c>
    </row>
    <row r="2301" spans="1:19" x14ac:dyDescent="0.3">
      <c r="A2301">
        <v>2300</v>
      </c>
      <c r="B2301" t="s">
        <v>19</v>
      </c>
      <c r="C2301" t="s">
        <v>19</v>
      </c>
      <c r="D2301">
        <v>2300</v>
      </c>
      <c r="E2301" t="s">
        <v>20</v>
      </c>
      <c r="F2301">
        <v>18455</v>
      </c>
      <c r="G2301">
        <v>2300</v>
      </c>
      <c r="H2301">
        <v>21</v>
      </c>
      <c r="I2301" t="str">
        <f t="shared" si="35"/>
        <v>Small</v>
      </c>
      <c r="J2301" t="s">
        <v>5743</v>
      </c>
      <c r="K2301" t="s">
        <v>5744</v>
      </c>
      <c r="L2301" t="s">
        <v>176</v>
      </c>
      <c r="M2301" t="s">
        <v>177</v>
      </c>
      <c r="N2301" t="s">
        <v>588</v>
      </c>
      <c r="O2301" t="s">
        <v>179</v>
      </c>
      <c r="P2301">
        <v>169.2133</v>
      </c>
      <c r="Q2301">
        <v>5920000</v>
      </c>
      <c r="R2301" t="s">
        <v>144</v>
      </c>
      <c r="S2301">
        <v>5</v>
      </c>
    </row>
    <row r="2302" spans="1:19" x14ac:dyDescent="0.3">
      <c r="A2302">
        <v>2301</v>
      </c>
      <c r="B2302" t="s">
        <v>19</v>
      </c>
      <c r="C2302" t="s">
        <v>19</v>
      </c>
      <c r="D2302">
        <v>2301</v>
      </c>
      <c r="E2302" t="s">
        <v>20</v>
      </c>
      <c r="F2302">
        <v>25796</v>
      </c>
      <c r="G2302">
        <v>2301</v>
      </c>
      <c r="H2302">
        <v>17</v>
      </c>
      <c r="I2302" t="str">
        <f t="shared" si="35"/>
        <v>Small</v>
      </c>
      <c r="J2302" t="s">
        <v>5745</v>
      </c>
      <c r="K2302" t="s">
        <v>5746</v>
      </c>
      <c r="L2302" t="s">
        <v>360</v>
      </c>
      <c r="M2302" t="s">
        <v>361</v>
      </c>
      <c r="N2302" t="s">
        <v>5747</v>
      </c>
      <c r="O2302" t="s">
        <v>764</v>
      </c>
      <c r="P2302">
        <v>169.20070000000001</v>
      </c>
      <c r="Q2302">
        <v>2427633</v>
      </c>
      <c r="R2302" t="s">
        <v>182</v>
      </c>
      <c r="S2302">
        <v>1</v>
      </c>
    </row>
    <row r="2303" spans="1:19" x14ac:dyDescent="0.3">
      <c r="A2303">
        <v>2302</v>
      </c>
      <c r="B2303" t="s">
        <v>19</v>
      </c>
      <c r="C2303" t="s">
        <v>19</v>
      </c>
      <c r="D2303">
        <v>2302</v>
      </c>
      <c r="E2303" t="s">
        <v>20</v>
      </c>
      <c r="F2303">
        <v>18794</v>
      </c>
      <c r="G2303">
        <v>2302</v>
      </c>
      <c r="H2303">
        <v>26</v>
      </c>
      <c r="I2303" t="str">
        <f t="shared" si="35"/>
        <v>Small</v>
      </c>
      <c r="J2303" t="s">
        <v>5748</v>
      </c>
      <c r="K2303" t="s">
        <v>5749</v>
      </c>
      <c r="L2303" t="s">
        <v>131</v>
      </c>
      <c r="M2303" t="s">
        <v>132</v>
      </c>
      <c r="N2303" t="s">
        <v>3877</v>
      </c>
      <c r="O2303" t="s">
        <v>794</v>
      </c>
      <c r="P2303">
        <v>169.06549999999999</v>
      </c>
      <c r="Q2303">
        <v>4189600</v>
      </c>
      <c r="R2303" t="s">
        <v>144</v>
      </c>
      <c r="S2303">
        <v>4</v>
      </c>
    </row>
    <row r="2304" spans="1:19" x14ac:dyDescent="0.3">
      <c r="A2304">
        <v>2303</v>
      </c>
      <c r="B2304" t="s">
        <v>19</v>
      </c>
      <c r="C2304" t="s">
        <v>19</v>
      </c>
      <c r="D2304">
        <v>2303</v>
      </c>
      <c r="E2304" t="s">
        <v>20</v>
      </c>
      <c r="F2304">
        <v>24313</v>
      </c>
      <c r="G2304">
        <v>2303</v>
      </c>
      <c r="H2304">
        <v>20</v>
      </c>
      <c r="I2304" t="str">
        <f t="shared" si="35"/>
        <v>Small</v>
      </c>
      <c r="J2304" t="s">
        <v>5750</v>
      </c>
      <c r="K2304" t="s">
        <v>5751</v>
      </c>
      <c r="L2304" t="s">
        <v>33</v>
      </c>
      <c r="M2304" t="s">
        <v>34</v>
      </c>
      <c r="N2304" t="s">
        <v>136</v>
      </c>
      <c r="O2304" t="s">
        <v>137</v>
      </c>
      <c r="P2304">
        <v>169.0385</v>
      </c>
      <c r="Q2304">
        <v>3056643</v>
      </c>
      <c r="R2304" t="s">
        <v>27</v>
      </c>
      <c r="S2304">
        <v>2</v>
      </c>
    </row>
    <row r="2305" spans="1:19" x14ac:dyDescent="0.3">
      <c r="A2305">
        <v>2304</v>
      </c>
      <c r="B2305" t="s">
        <v>19</v>
      </c>
      <c r="C2305" t="s">
        <v>19</v>
      </c>
      <c r="D2305">
        <v>2304</v>
      </c>
      <c r="E2305" t="s">
        <v>20</v>
      </c>
      <c r="F2305">
        <v>22850</v>
      </c>
      <c r="G2305">
        <v>2304</v>
      </c>
      <c r="H2305">
        <v>57</v>
      </c>
      <c r="I2305" t="str">
        <f t="shared" si="35"/>
        <v>Medium</v>
      </c>
      <c r="J2305" t="s">
        <v>5752</v>
      </c>
      <c r="K2305" t="s">
        <v>5753</v>
      </c>
      <c r="L2305" t="s">
        <v>547</v>
      </c>
      <c r="M2305" t="s">
        <v>548</v>
      </c>
      <c r="N2305" t="s">
        <v>549</v>
      </c>
      <c r="O2305" t="s">
        <v>549</v>
      </c>
      <c r="P2305">
        <v>168.99080000000001</v>
      </c>
      <c r="Q2305">
        <v>8337588</v>
      </c>
      <c r="R2305" t="s">
        <v>144</v>
      </c>
      <c r="S2305">
        <v>2</v>
      </c>
    </row>
    <row r="2306" spans="1:19" x14ac:dyDescent="0.3">
      <c r="A2306">
        <v>2305</v>
      </c>
      <c r="B2306" t="s">
        <v>19</v>
      </c>
      <c r="C2306" t="s">
        <v>19</v>
      </c>
      <c r="D2306">
        <v>2305</v>
      </c>
      <c r="E2306" t="s">
        <v>20</v>
      </c>
      <c r="F2306">
        <v>18532</v>
      </c>
      <c r="G2306">
        <v>2305</v>
      </c>
      <c r="H2306">
        <v>34219</v>
      </c>
      <c r="I2306" t="str">
        <f t="shared" si="35"/>
        <v>Enterprise</v>
      </c>
      <c r="J2306" t="s">
        <v>5754</v>
      </c>
      <c r="K2306" t="s">
        <v>5755</v>
      </c>
      <c r="L2306" t="s">
        <v>23</v>
      </c>
      <c r="M2306" t="s">
        <v>24</v>
      </c>
      <c r="N2306" t="s">
        <v>621</v>
      </c>
      <c r="O2306" t="s">
        <v>26</v>
      </c>
      <c r="P2306">
        <v>168.96449999999999</v>
      </c>
      <c r="Q2306">
        <v>802076555</v>
      </c>
      <c r="R2306" t="s">
        <v>238</v>
      </c>
      <c r="S2306">
        <v>5</v>
      </c>
    </row>
    <row r="2307" spans="1:19" x14ac:dyDescent="0.3">
      <c r="A2307">
        <v>2306</v>
      </c>
      <c r="B2307" t="s">
        <v>19</v>
      </c>
      <c r="C2307" t="s">
        <v>19</v>
      </c>
      <c r="D2307">
        <v>2306</v>
      </c>
      <c r="E2307" t="s">
        <v>20</v>
      </c>
      <c r="F2307">
        <v>21468</v>
      </c>
      <c r="G2307">
        <v>2306</v>
      </c>
      <c r="H2307">
        <v>25</v>
      </c>
      <c r="I2307" t="str">
        <f t="shared" ref="I2307:I2370" si="36">IF(H2307&lt;=50,"Small",IF(H2307&lt;=200,"Medium",IF(H2307&lt;=500,"Large","Enterprise")))</f>
        <v>Small</v>
      </c>
      <c r="J2307" t="s">
        <v>5756</v>
      </c>
      <c r="K2307" t="s">
        <v>5757</v>
      </c>
      <c r="L2307" t="s">
        <v>131</v>
      </c>
      <c r="M2307" t="s">
        <v>132</v>
      </c>
      <c r="N2307" t="s">
        <v>2907</v>
      </c>
      <c r="O2307" t="s">
        <v>143</v>
      </c>
      <c r="P2307">
        <v>168.85220000000001</v>
      </c>
      <c r="Q2307">
        <v>17823014</v>
      </c>
      <c r="R2307" t="s">
        <v>27</v>
      </c>
      <c r="S2307">
        <v>3</v>
      </c>
    </row>
    <row r="2308" spans="1:19" x14ac:dyDescent="0.3">
      <c r="A2308">
        <v>2307</v>
      </c>
      <c r="B2308" t="s">
        <v>19</v>
      </c>
      <c r="C2308" t="s">
        <v>19</v>
      </c>
      <c r="D2308">
        <v>2307</v>
      </c>
      <c r="E2308" t="s">
        <v>20</v>
      </c>
      <c r="F2308">
        <v>25874</v>
      </c>
      <c r="G2308">
        <v>2307</v>
      </c>
      <c r="H2308">
        <v>24</v>
      </c>
      <c r="I2308" t="str">
        <f t="shared" si="36"/>
        <v>Small</v>
      </c>
      <c r="J2308" t="s">
        <v>5758</v>
      </c>
      <c r="K2308" t="s">
        <v>5759</v>
      </c>
      <c r="L2308" t="s">
        <v>547</v>
      </c>
      <c r="M2308" t="s">
        <v>548</v>
      </c>
      <c r="N2308" t="s">
        <v>1822</v>
      </c>
      <c r="O2308" t="s">
        <v>549</v>
      </c>
      <c r="P2308">
        <v>168.8262</v>
      </c>
      <c r="Q2308">
        <v>3163856</v>
      </c>
      <c r="R2308" t="s">
        <v>144</v>
      </c>
      <c r="S2308">
        <v>1</v>
      </c>
    </row>
    <row r="2309" spans="1:19" x14ac:dyDescent="0.3">
      <c r="A2309">
        <v>2308</v>
      </c>
      <c r="B2309" t="s">
        <v>19</v>
      </c>
      <c r="C2309" t="s">
        <v>19</v>
      </c>
      <c r="D2309">
        <v>2308</v>
      </c>
      <c r="E2309" t="s">
        <v>20</v>
      </c>
      <c r="F2309">
        <v>25041</v>
      </c>
      <c r="G2309">
        <v>2308</v>
      </c>
      <c r="H2309">
        <v>29</v>
      </c>
      <c r="I2309" t="str">
        <f t="shared" si="36"/>
        <v>Small</v>
      </c>
      <c r="J2309" t="s">
        <v>5760</v>
      </c>
      <c r="K2309" t="s">
        <v>5761</v>
      </c>
      <c r="L2309" t="s">
        <v>246</v>
      </c>
      <c r="M2309" t="s">
        <v>247</v>
      </c>
      <c r="N2309" t="s">
        <v>5762</v>
      </c>
      <c r="O2309" t="s">
        <v>5763</v>
      </c>
      <c r="P2309">
        <v>168.73159999999999</v>
      </c>
      <c r="Q2309">
        <v>11044380</v>
      </c>
      <c r="R2309" t="s">
        <v>516</v>
      </c>
      <c r="S2309">
        <v>1</v>
      </c>
    </row>
    <row r="2310" spans="1:19" x14ac:dyDescent="0.3">
      <c r="A2310">
        <v>2309</v>
      </c>
      <c r="B2310" t="s">
        <v>19</v>
      </c>
      <c r="C2310" t="s">
        <v>19</v>
      </c>
      <c r="D2310">
        <v>2309</v>
      </c>
      <c r="E2310" t="s">
        <v>20</v>
      </c>
      <c r="F2310">
        <v>21805</v>
      </c>
      <c r="G2310">
        <v>2309</v>
      </c>
      <c r="H2310">
        <v>120</v>
      </c>
      <c r="I2310" t="str">
        <f t="shared" si="36"/>
        <v>Medium</v>
      </c>
      <c r="J2310" t="s">
        <v>5764</v>
      </c>
      <c r="K2310" t="s">
        <v>5765</v>
      </c>
      <c r="L2310" t="s">
        <v>33</v>
      </c>
      <c r="M2310" t="s">
        <v>34</v>
      </c>
      <c r="N2310" t="s">
        <v>830</v>
      </c>
      <c r="O2310" t="s">
        <v>36</v>
      </c>
      <c r="P2310">
        <v>168.69300000000001</v>
      </c>
      <c r="Q2310">
        <v>41946676</v>
      </c>
      <c r="R2310" t="s">
        <v>151</v>
      </c>
      <c r="S2310">
        <v>3</v>
      </c>
    </row>
    <row r="2311" spans="1:19" x14ac:dyDescent="0.3">
      <c r="A2311">
        <v>2310</v>
      </c>
      <c r="B2311" t="s">
        <v>19</v>
      </c>
      <c r="C2311" t="s">
        <v>19</v>
      </c>
      <c r="D2311">
        <v>2310</v>
      </c>
      <c r="E2311" t="s">
        <v>20</v>
      </c>
      <c r="F2311">
        <v>25243</v>
      </c>
      <c r="G2311">
        <v>2310</v>
      </c>
      <c r="H2311">
        <v>12</v>
      </c>
      <c r="I2311" t="str">
        <f t="shared" si="36"/>
        <v>Small</v>
      </c>
      <c r="J2311" t="s">
        <v>5766</v>
      </c>
      <c r="K2311" t="s">
        <v>5767</v>
      </c>
      <c r="L2311" t="s">
        <v>185</v>
      </c>
      <c r="M2311" t="s">
        <v>186</v>
      </c>
      <c r="N2311" t="s">
        <v>2171</v>
      </c>
      <c r="O2311" t="s">
        <v>1629</v>
      </c>
      <c r="P2311">
        <v>168.62950000000001</v>
      </c>
      <c r="Q2311">
        <v>5155000</v>
      </c>
      <c r="R2311" t="s">
        <v>262</v>
      </c>
      <c r="S2311">
        <v>1</v>
      </c>
    </row>
    <row r="2312" spans="1:19" x14ac:dyDescent="0.3">
      <c r="A2312">
        <v>2311</v>
      </c>
      <c r="B2312" t="s">
        <v>19</v>
      </c>
      <c r="C2312" t="s">
        <v>19</v>
      </c>
      <c r="D2312">
        <v>2311</v>
      </c>
      <c r="E2312" t="s">
        <v>20</v>
      </c>
      <c r="F2312">
        <v>19554</v>
      </c>
      <c r="G2312">
        <v>2311</v>
      </c>
      <c r="H2312">
        <v>190</v>
      </c>
      <c r="I2312" t="str">
        <f t="shared" si="36"/>
        <v>Medium</v>
      </c>
      <c r="J2312" t="s">
        <v>5768</v>
      </c>
      <c r="K2312" t="s">
        <v>5769</v>
      </c>
      <c r="L2312" t="s">
        <v>185</v>
      </c>
      <c r="M2312" t="s">
        <v>186</v>
      </c>
      <c r="N2312" t="s">
        <v>185</v>
      </c>
      <c r="O2312" t="s">
        <v>179</v>
      </c>
      <c r="P2312">
        <v>168.4419</v>
      </c>
      <c r="Q2312">
        <v>16374118</v>
      </c>
      <c r="R2312" t="s">
        <v>151</v>
      </c>
      <c r="S2312">
        <v>4</v>
      </c>
    </row>
    <row r="2313" spans="1:19" x14ac:dyDescent="0.3">
      <c r="A2313">
        <v>2312</v>
      </c>
      <c r="B2313" t="s">
        <v>19</v>
      </c>
      <c r="C2313" t="s">
        <v>19</v>
      </c>
      <c r="D2313">
        <v>2312</v>
      </c>
      <c r="E2313" t="s">
        <v>20</v>
      </c>
      <c r="F2313">
        <v>25022</v>
      </c>
      <c r="G2313">
        <v>2312</v>
      </c>
      <c r="H2313">
        <v>29</v>
      </c>
      <c r="I2313" t="str">
        <f t="shared" si="36"/>
        <v>Small</v>
      </c>
      <c r="J2313" t="s">
        <v>5770</v>
      </c>
      <c r="K2313" t="s">
        <v>5771</v>
      </c>
      <c r="L2313" t="s">
        <v>83</v>
      </c>
      <c r="M2313" t="s">
        <v>84</v>
      </c>
      <c r="N2313" t="s">
        <v>4428</v>
      </c>
      <c r="O2313" t="s">
        <v>609</v>
      </c>
      <c r="P2313">
        <v>168.14320000000001</v>
      </c>
      <c r="Q2313">
        <v>4419000</v>
      </c>
      <c r="R2313" t="s">
        <v>37</v>
      </c>
      <c r="S2313">
        <v>1</v>
      </c>
    </row>
    <row r="2314" spans="1:19" x14ac:dyDescent="0.3">
      <c r="A2314">
        <v>2313</v>
      </c>
      <c r="B2314" t="s">
        <v>19</v>
      </c>
      <c r="C2314" t="s">
        <v>19</v>
      </c>
      <c r="D2314">
        <v>2313</v>
      </c>
      <c r="E2314" t="s">
        <v>20</v>
      </c>
      <c r="F2314">
        <v>19447</v>
      </c>
      <c r="G2314">
        <v>2313</v>
      </c>
      <c r="H2314">
        <v>220</v>
      </c>
      <c r="I2314" t="str">
        <f t="shared" si="36"/>
        <v>Large</v>
      </c>
      <c r="J2314" t="s">
        <v>5772</v>
      </c>
      <c r="K2314" t="s">
        <v>5773</v>
      </c>
      <c r="L2314" t="s">
        <v>64</v>
      </c>
      <c r="M2314" t="s">
        <v>65</v>
      </c>
      <c r="N2314" t="s">
        <v>140</v>
      </c>
      <c r="O2314" t="s">
        <v>67</v>
      </c>
      <c r="P2314">
        <v>167.9188</v>
      </c>
      <c r="Q2314">
        <v>8599801</v>
      </c>
      <c r="R2314" t="s">
        <v>42</v>
      </c>
      <c r="S2314">
        <v>4</v>
      </c>
    </row>
    <row r="2315" spans="1:19" x14ac:dyDescent="0.3">
      <c r="A2315">
        <v>2314</v>
      </c>
      <c r="B2315" t="s">
        <v>19</v>
      </c>
      <c r="C2315" t="s">
        <v>19</v>
      </c>
      <c r="D2315">
        <v>2314</v>
      </c>
      <c r="E2315" t="s">
        <v>20</v>
      </c>
      <c r="F2315">
        <v>4483</v>
      </c>
      <c r="G2315">
        <v>2314</v>
      </c>
      <c r="H2315">
        <v>96</v>
      </c>
      <c r="I2315" t="str">
        <f t="shared" si="36"/>
        <v>Medium</v>
      </c>
      <c r="J2315" t="s">
        <v>5774</v>
      </c>
      <c r="K2315" t="s">
        <v>5775</v>
      </c>
      <c r="L2315" t="s">
        <v>547</v>
      </c>
      <c r="M2315" t="s">
        <v>548</v>
      </c>
      <c r="N2315" t="s">
        <v>1008</v>
      </c>
      <c r="O2315" t="s">
        <v>549</v>
      </c>
      <c r="P2315">
        <v>167.8006</v>
      </c>
      <c r="Q2315">
        <v>65787100</v>
      </c>
      <c r="R2315" t="s">
        <v>449</v>
      </c>
      <c r="S2315">
        <v>5</v>
      </c>
    </row>
    <row r="2316" spans="1:19" x14ac:dyDescent="0.3">
      <c r="A2316">
        <v>2315</v>
      </c>
      <c r="B2316" t="s">
        <v>19</v>
      </c>
      <c r="C2316" t="s">
        <v>19</v>
      </c>
      <c r="D2316">
        <v>2315</v>
      </c>
      <c r="E2316" t="s">
        <v>20</v>
      </c>
      <c r="F2316">
        <v>24042</v>
      </c>
      <c r="G2316">
        <v>2315</v>
      </c>
      <c r="H2316">
        <v>25</v>
      </c>
      <c r="I2316" t="str">
        <f t="shared" si="36"/>
        <v>Small</v>
      </c>
      <c r="J2316" t="s">
        <v>5776</v>
      </c>
      <c r="K2316" t="s">
        <v>5777</v>
      </c>
      <c r="L2316" t="s">
        <v>737</v>
      </c>
      <c r="M2316" t="s">
        <v>738</v>
      </c>
      <c r="N2316" t="s">
        <v>5778</v>
      </c>
      <c r="O2316" t="s">
        <v>2686</v>
      </c>
      <c r="P2316">
        <v>167.71039999999999</v>
      </c>
      <c r="Q2316">
        <v>2845031</v>
      </c>
      <c r="R2316" t="s">
        <v>121</v>
      </c>
      <c r="S2316">
        <v>2</v>
      </c>
    </row>
    <row r="2317" spans="1:19" x14ac:dyDescent="0.3">
      <c r="A2317">
        <v>2316</v>
      </c>
      <c r="B2317" t="s">
        <v>19</v>
      </c>
      <c r="C2317" t="s">
        <v>19</v>
      </c>
      <c r="D2317">
        <v>2316</v>
      </c>
      <c r="E2317" t="s">
        <v>20</v>
      </c>
      <c r="F2317">
        <v>25996</v>
      </c>
      <c r="G2317">
        <v>2316</v>
      </c>
      <c r="H2317">
        <v>131</v>
      </c>
      <c r="I2317" t="str">
        <f t="shared" si="36"/>
        <v>Medium</v>
      </c>
      <c r="J2317" t="s">
        <v>5779</v>
      </c>
      <c r="K2317" t="s">
        <v>5780</v>
      </c>
      <c r="L2317" t="s">
        <v>154</v>
      </c>
      <c r="M2317" t="s">
        <v>155</v>
      </c>
      <c r="N2317" t="s">
        <v>519</v>
      </c>
      <c r="O2317" t="s">
        <v>520</v>
      </c>
      <c r="P2317">
        <v>167.57239999999999</v>
      </c>
      <c r="Q2317">
        <v>13551181</v>
      </c>
      <c r="R2317" t="s">
        <v>516</v>
      </c>
      <c r="S2317">
        <v>1</v>
      </c>
    </row>
    <row r="2318" spans="1:19" x14ac:dyDescent="0.3">
      <c r="A2318">
        <v>2317</v>
      </c>
      <c r="B2318" t="s">
        <v>19</v>
      </c>
      <c r="C2318" t="s">
        <v>19</v>
      </c>
      <c r="D2318">
        <v>2317</v>
      </c>
      <c r="E2318" t="s">
        <v>20</v>
      </c>
      <c r="F2318">
        <v>21541</v>
      </c>
      <c r="G2318">
        <v>2317</v>
      </c>
      <c r="H2318">
        <v>165</v>
      </c>
      <c r="I2318" t="str">
        <f t="shared" si="36"/>
        <v>Medium</v>
      </c>
      <c r="J2318" t="s">
        <v>5781</v>
      </c>
      <c r="K2318" t="s">
        <v>5782</v>
      </c>
      <c r="L2318" t="s">
        <v>33</v>
      </c>
      <c r="M2318" t="s">
        <v>34</v>
      </c>
      <c r="N2318" t="s">
        <v>5783</v>
      </c>
      <c r="O2318" t="s">
        <v>4291</v>
      </c>
      <c r="P2318">
        <v>167.52699999999999</v>
      </c>
      <c r="Q2318">
        <v>18944265</v>
      </c>
      <c r="R2318" t="s">
        <v>121</v>
      </c>
      <c r="S2318">
        <v>3</v>
      </c>
    </row>
    <row r="2319" spans="1:19" x14ac:dyDescent="0.3">
      <c r="A2319">
        <v>2318</v>
      </c>
      <c r="B2319" t="s">
        <v>19</v>
      </c>
      <c r="C2319" t="s">
        <v>19</v>
      </c>
      <c r="D2319">
        <v>2318</v>
      </c>
      <c r="E2319" t="s">
        <v>20</v>
      </c>
      <c r="F2319">
        <v>23801</v>
      </c>
      <c r="G2319">
        <v>2318</v>
      </c>
      <c r="H2319">
        <v>20</v>
      </c>
      <c r="I2319" t="str">
        <f t="shared" si="36"/>
        <v>Small</v>
      </c>
      <c r="J2319" t="s">
        <v>5784</v>
      </c>
      <c r="K2319" t="s">
        <v>5785</v>
      </c>
      <c r="L2319" t="s">
        <v>185</v>
      </c>
      <c r="M2319" t="s">
        <v>186</v>
      </c>
      <c r="N2319" t="s">
        <v>827</v>
      </c>
      <c r="O2319" t="s">
        <v>179</v>
      </c>
      <c r="P2319">
        <v>167.4769</v>
      </c>
      <c r="Q2319">
        <v>2377720</v>
      </c>
      <c r="R2319" t="s">
        <v>121</v>
      </c>
      <c r="S2319">
        <v>2</v>
      </c>
    </row>
    <row r="2320" spans="1:19" x14ac:dyDescent="0.3">
      <c r="A2320">
        <v>2319</v>
      </c>
      <c r="B2320" t="s">
        <v>19</v>
      </c>
      <c r="C2320" t="s">
        <v>19</v>
      </c>
      <c r="D2320">
        <v>2319</v>
      </c>
      <c r="E2320" t="s">
        <v>20</v>
      </c>
      <c r="F2320">
        <v>23884</v>
      </c>
      <c r="G2320">
        <v>2319</v>
      </c>
      <c r="H2320">
        <v>13</v>
      </c>
      <c r="I2320" t="str">
        <f t="shared" si="36"/>
        <v>Small</v>
      </c>
      <c r="J2320" t="s">
        <v>5786</v>
      </c>
      <c r="K2320" t="s">
        <v>5787</v>
      </c>
      <c r="L2320" t="s">
        <v>154</v>
      </c>
      <c r="M2320" t="s">
        <v>155</v>
      </c>
      <c r="N2320" t="s">
        <v>5788</v>
      </c>
      <c r="O2320" t="s">
        <v>298</v>
      </c>
      <c r="P2320">
        <v>167.46270000000001</v>
      </c>
      <c r="Q2320">
        <v>4040442</v>
      </c>
      <c r="R2320" t="s">
        <v>37</v>
      </c>
      <c r="S2320">
        <v>2</v>
      </c>
    </row>
    <row r="2321" spans="1:19" x14ac:dyDescent="0.3">
      <c r="A2321">
        <v>2320</v>
      </c>
      <c r="B2321" t="s">
        <v>19</v>
      </c>
      <c r="C2321" t="s">
        <v>19</v>
      </c>
      <c r="D2321">
        <v>2320</v>
      </c>
      <c r="E2321" t="s">
        <v>20</v>
      </c>
      <c r="F2321">
        <v>21120</v>
      </c>
      <c r="G2321">
        <v>2320</v>
      </c>
      <c r="H2321">
        <v>90</v>
      </c>
      <c r="I2321" t="str">
        <f t="shared" si="36"/>
        <v>Medium</v>
      </c>
      <c r="J2321" t="s">
        <v>5789</v>
      </c>
      <c r="K2321" t="s">
        <v>5790</v>
      </c>
      <c r="L2321" t="s">
        <v>154</v>
      </c>
      <c r="M2321" t="s">
        <v>155</v>
      </c>
      <c r="N2321" t="s">
        <v>1684</v>
      </c>
      <c r="O2321" t="s">
        <v>298</v>
      </c>
      <c r="P2321">
        <v>167.29580000000001</v>
      </c>
      <c r="Q2321">
        <v>10404284</v>
      </c>
      <c r="R2321" t="s">
        <v>144</v>
      </c>
      <c r="S2321">
        <v>3</v>
      </c>
    </row>
    <row r="2322" spans="1:19" x14ac:dyDescent="0.3">
      <c r="A2322">
        <v>2321</v>
      </c>
      <c r="B2322" t="s">
        <v>19</v>
      </c>
      <c r="C2322" t="s">
        <v>19</v>
      </c>
      <c r="D2322">
        <v>2321</v>
      </c>
      <c r="E2322" t="s">
        <v>20</v>
      </c>
      <c r="F2322">
        <v>21752</v>
      </c>
      <c r="G2322">
        <v>2321</v>
      </c>
      <c r="H2322">
        <v>79</v>
      </c>
      <c r="I2322" t="str">
        <f t="shared" si="36"/>
        <v>Medium</v>
      </c>
      <c r="J2322" t="s">
        <v>5791</v>
      </c>
      <c r="K2322" t="s">
        <v>5792</v>
      </c>
      <c r="L2322" t="s">
        <v>311</v>
      </c>
      <c r="M2322" t="s">
        <v>369</v>
      </c>
      <c r="N2322" t="s">
        <v>2571</v>
      </c>
      <c r="O2322" t="s">
        <v>370</v>
      </c>
      <c r="P2322">
        <v>167.23929999999999</v>
      </c>
      <c r="Q2322">
        <v>10546321</v>
      </c>
      <c r="R2322" t="s">
        <v>37</v>
      </c>
      <c r="S2322">
        <v>3</v>
      </c>
    </row>
    <row r="2323" spans="1:19" x14ac:dyDescent="0.3">
      <c r="A2323">
        <v>2322</v>
      </c>
      <c r="B2323" t="s">
        <v>19</v>
      </c>
      <c r="C2323" t="s">
        <v>19</v>
      </c>
      <c r="D2323">
        <v>2322</v>
      </c>
      <c r="E2323" t="s">
        <v>20</v>
      </c>
      <c r="F2323">
        <v>25050</v>
      </c>
      <c r="G2323">
        <v>2322</v>
      </c>
      <c r="H2323">
        <v>95</v>
      </c>
      <c r="I2323" t="str">
        <f t="shared" si="36"/>
        <v>Medium</v>
      </c>
      <c r="J2323" t="s">
        <v>5793</v>
      </c>
      <c r="K2323" t="s">
        <v>5794</v>
      </c>
      <c r="L2323" t="s">
        <v>164</v>
      </c>
      <c r="M2323" t="s">
        <v>165</v>
      </c>
      <c r="N2323" t="s">
        <v>166</v>
      </c>
      <c r="O2323" t="s">
        <v>167</v>
      </c>
      <c r="P2323">
        <v>167.0257</v>
      </c>
      <c r="Q2323">
        <v>13005612</v>
      </c>
      <c r="R2323" t="s">
        <v>144</v>
      </c>
      <c r="S2323">
        <v>1</v>
      </c>
    </row>
    <row r="2324" spans="1:19" x14ac:dyDescent="0.3">
      <c r="A2324">
        <v>2323</v>
      </c>
      <c r="B2324" t="s">
        <v>19</v>
      </c>
      <c r="C2324" t="s">
        <v>19</v>
      </c>
      <c r="D2324">
        <v>2323</v>
      </c>
      <c r="E2324" t="s">
        <v>20</v>
      </c>
      <c r="F2324">
        <v>4790</v>
      </c>
      <c r="G2324">
        <v>2323</v>
      </c>
      <c r="H2324">
        <v>172</v>
      </c>
      <c r="I2324" t="str">
        <f t="shared" si="36"/>
        <v>Medium</v>
      </c>
      <c r="J2324" t="s">
        <v>5795</v>
      </c>
      <c r="K2324" t="s">
        <v>5796</v>
      </c>
      <c r="L2324" t="s">
        <v>77</v>
      </c>
      <c r="M2324" t="s">
        <v>78</v>
      </c>
      <c r="N2324" t="s">
        <v>472</v>
      </c>
      <c r="O2324" t="s">
        <v>472</v>
      </c>
      <c r="P2324">
        <v>167.02099999999999</v>
      </c>
      <c r="Q2324">
        <v>114753503</v>
      </c>
      <c r="R2324" t="s">
        <v>144</v>
      </c>
      <c r="S2324">
        <v>4</v>
      </c>
    </row>
    <row r="2325" spans="1:19" x14ac:dyDescent="0.3">
      <c r="A2325">
        <v>2324</v>
      </c>
      <c r="B2325" t="s">
        <v>19</v>
      </c>
      <c r="C2325" t="s">
        <v>19</v>
      </c>
      <c r="D2325">
        <v>2324</v>
      </c>
      <c r="E2325" t="s">
        <v>20</v>
      </c>
      <c r="F2325">
        <v>25152</v>
      </c>
      <c r="G2325">
        <v>2324</v>
      </c>
      <c r="H2325">
        <v>32</v>
      </c>
      <c r="I2325" t="str">
        <f t="shared" si="36"/>
        <v>Small</v>
      </c>
      <c r="J2325" t="s">
        <v>5797</v>
      </c>
      <c r="K2325" t="s">
        <v>5798</v>
      </c>
      <c r="L2325" t="s">
        <v>83</v>
      </c>
      <c r="M2325" t="s">
        <v>84</v>
      </c>
      <c r="N2325" t="s">
        <v>609</v>
      </c>
      <c r="O2325" t="s">
        <v>609</v>
      </c>
      <c r="P2325">
        <v>167.0103</v>
      </c>
      <c r="Q2325">
        <v>2284391</v>
      </c>
      <c r="R2325" t="s">
        <v>151</v>
      </c>
      <c r="S2325">
        <v>1</v>
      </c>
    </row>
    <row r="2326" spans="1:19" x14ac:dyDescent="0.3">
      <c r="A2326">
        <v>2325</v>
      </c>
      <c r="B2326" t="s">
        <v>19</v>
      </c>
      <c r="C2326" t="s">
        <v>19</v>
      </c>
      <c r="D2326">
        <v>2325</v>
      </c>
      <c r="E2326" t="s">
        <v>20</v>
      </c>
      <c r="F2326">
        <v>21419</v>
      </c>
      <c r="G2326">
        <v>2325</v>
      </c>
      <c r="H2326">
        <v>22</v>
      </c>
      <c r="I2326" t="str">
        <f t="shared" si="36"/>
        <v>Small</v>
      </c>
      <c r="J2326" t="s">
        <v>5799</v>
      </c>
      <c r="K2326" t="s">
        <v>5800</v>
      </c>
      <c r="L2326" t="s">
        <v>257</v>
      </c>
      <c r="M2326" t="s">
        <v>258</v>
      </c>
      <c r="N2326" t="s">
        <v>259</v>
      </c>
      <c r="O2326" t="s">
        <v>259</v>
      </c>
      <c r="P2326">
        <v>166.97499999999999</v>
      </c>
      <c r="Q2326">
        <v>4706734</v>
      </c>
      <c r="R2326" t="s">
        <v>151</v>
      </c>
      <c r="S2326">
        <v>3</v>
      </c>
    </row>
    <row r="2327" spans="1:19" x14ac:dyDescent="0.3">
      <c r="A2327">
        <v>2326</v>
      </c>
      <c r="B2327" t="s">
        <v>19</v>
      </c>
      <c r="C2327" t="s">
        <v>19</v>
      </c>
      <c r="D2327">
        <v>2326</v>
      </c>
      <c r="E2327" t="s">
        <v>20</v>
      </c>
      <c r="F2327">
        <v>26388</v>
      </c>
      <c r="G2327">
        <v>2326</v>
      </c>
      <c r="H2327">
        <v>12</v>
      </c>
      <c r="I2327" t="str">
        <f t="shared" si="36"/>
        <v>Small</v>
      </c>
      <c r="J2327" t="s">
        <v>5801</v>
      </c>
      <c r="K2327" t="s">
        <v>5802</v>
      </c>
      <c r="L2327" t="s">
        <v>246</v>
      </c>
      <c r="M2327" t="s">
        <v>247</v>
      </c>
      <c r="N2327" t="s">
        <v>3790</v>
      </c>
      <c r="O2327" t="s">
        <v>432</v>
      </c>
      <c r="P2327">
        <v>166.79310000000001</v>
      </c>
      <c r="Q2327">
        <v>2326561</v>
      </c>
      <c r="R2327" t="s">
        <v>37</v>
      </c>
      <c r="S2327">
        <v>1</v>
      </c>
    </row>
    <row r="2328" spans="1:19" x14ac:dyDescent="0.3">
      <c r="A2328">
        <v>2327</v>
      </c>
      <c r="B2328" t="s">
        <v>19</v>
      </c>
      <c r="C2328" t="s">
        <v>19</v>
      </c>
      <c r="D2328">
        <v>2327</v>
      </c>
      <c r="E2328" t="s">
        <v>20</v>
      </c>
      <c r="F2328">
        <v>23387</v>
      </c>
      <c r="G2328">
        <v>2327</v>
      </c>
      <c r="H2328">
        <v>22</v>
      </c>
      <c r="I2328" t="str">
        <f t="shared" si="36"/>
        <v>Small</v>
      </c>
      <c r="J2328" t="s">
        <v>5803</v>
      </c>
      <c r="K2328" t="s">
        <v>5804</v>
      </c>
      <c r="L2328" t="s">
        <v>210</v>
      </c>
      <c r="M2328" t="s">
        <v>211</v>
      </c>
      <c r="N2328" t="s">
        <v>172</v>
      </c>
      <c r="O2328" t="s">
        <v>481</v>
      </c>
      <c r="P2328">
        <v>166.76939999999999</v>
      </c>
      <c r="Q2328">
        <v>2619537</v>
      </c>
      <c r="R2328" t="s">
        <v>37</v>
      </c>
      <c r="S2328">
        <v>2</v>
      </c>
    </row>
    <row r="2329" spans="1:19" x14ac:dyDescent="0.3">
      <c r="A2329">
        <v>2328</v>
      </c>
      <c r="B2329" t="s">
        <v>19</v>
      </c>
      <c r="C2329" t="s">
        <v>19</v>
      </c>
      <c r="D2329">
        <v>2328</v>
      </c>
      <c r="E2329" t="s">
        <v>20</v>
      </c>
      <c r="F2329">
        <v>21759</v>
      </c>
      <c r="G2329">
        <v>2328</v>
      </c>
      <c r="H2329">
        <v>14</v>
      </c>
      <c r="I2329" t="str">
        <f t="shared" si="36"/>
        <v>Small</v>
      </c>
      <c r="J2329" t="s">
        <v>5805</v>
      </c>
      <c r="K2329" t="s">
        <v>5806</v>
      </c>
      <c r="L2329" t="s">
        <v>23</v>
      </c>
      <c r="M2329" t="s">
        <v>24</v>
      </c>
      <c r="N2329" t="s">
        <v>5807</v>
      </c>
      <c r="O2329" t="s">
        <v>60</v>
      </c>
      <c r="P2329">
        <v>166.73330000000001</v>
      </c>
      <c r="Q2329">
        <v>3546142</v>
      </c>
      <c r="R2329" t="s">
        <v>428</v>
      </c>
      <c r="S2329">
        <v>3</v>
      </c>
    </row>
    <row r="2330" spans="1:19" x14ac:dyDescent="0.3">
      <c r="A2330">
        <v>2329</v>
      </c>
      <c r="B2330" t="s">
        <v>19</v>
      </c>
      <c r="C2330" t="s">
        <v>19</v>
      </c>
      <c r="D2330">
        <v>2329</v>
      </c>
      <c r="E2330" t="s">
        <v>20</v>
      </c>
      <c r="F2330">
        <v>5048</v>
      </c>
      <c r="G2330">
        <v>2329</v>
      </c>
      <c r="H2330">
        <v>585</v>
      </c>
      <c r="I2330" t="str">
        <f t="shared" si="36"/>
        <v>Enterprise</v>
      </c>
      <c r="J2330" t="s">
        <v>5808</v>
      </c>
      <c r="K2330" t="s">
        <v>5809</v>
      </c>
      <c r="L2330" t="s">
        <v>646</v>
      </c>
      <c r="M2330" t="s">
        <v>647</v>
      </c>
      <c r="N2330" t="s">
        <v>648</v>
      </c>
      <c r="O2330" t="s">
        <v>649</v>
      </c>
      <c r="P2330">
        <v>166.63740000000001</v>
      </c>
      <c r="Q2330">
        <v>33068376</v>
      </c>
      <c r="R2330" t="s">
        <v>144</v>
      </c>
      <c r="S2330">
        <v>6</v>
      </c>
    </row>
    <row r="2331" spans="1:19" x14ac:dyDescent="0.3">
      <c r="A2331">
        <v>2330</v>
      </c>
      <c r="B2331" t="s">
        <v>19</v>
      </c>
      <c r="C2331" t="s">
        <v>19</v>
      </c>
      <c r="D2331">
        <v>2330</v>
      </c>
      <c r="E2331" t="s">
        <v>20</v>
      </c>
      <c r="F2331">
        <v>24053</v>
      </c>
      <c r="G2331">
        <v>2330</v>
      </c>
      <c r="H2331">
        <v>65</v>
      </c>
      <c r="I2331" t="str">
        <f t="shared" si="36"/>
        <v>Medium</v>
      </c>
      <c r="J2331" t="s">
        <v>5810</v>
      </c>
      <c r="K2331" t="s">
        <v>5811</v>
      </c>
      <c r="L2331" t="s">
        <v>95</v>
      </c>
      <c r="M2331" t="s">
        <v>96</v>
      </c>
      <c r="N2331" t="s">
        <v>5416</v>
      </c>
      <c r="O2331" t="s">
        <v>150</v>
      </c>
      <c r="P2331">
        <v>166.62260000000001</v>
      </c>
      <c r="Q2331">
        <v>16914427</v>
      </c>
      <c r="R2331" t="s">
        <v>262</v>
      </c>
      <c r="S2331">
        <v>2</v>
      </c>
    </row>
    <row r="2332" spans="1:19" x14ac:dyDescent="0.3">
      <c r="A2332">
        <v>2331</v>
      </c>
      <c r="B2332" t="s">
        <v>19</v>
      </c>
      <c r="C2332" t="s">
        <v>19</v>
      </c>
      <c r="D2332">
        <v>2331</v>
      </c>
      <c r="E2332" t="s">
        <v>20</v>
      </c>
      <c r="F2332">
        <v>21650</v>
      </c>
      <c r="G2332">
        <v>2331</v>
      </c>
      <c r="H2332">
        <v>25</v>
      </c>
      <c r="I2332" t="str">
        <f t="shared" si="36"/>
        <v>Small</v>
      </c>
      <c r="J2332" t="s">
        <v>5812</v>
      </c>
      <c r="K2332" t="s">
        <v>5813</v>
      </c>
      <c r="L2332" t="s">
        <v>124</v>
      </c>
      <c r="M2332" t="s">
        <v>125</v>
      </c>
      <c r="N2332" t="s">
        <v>842</v>
      </c>
      <c r="O2332" t="s">
        <v>843</v>
      </c>
      <c r="P2332">
        <v>166.5539</v>
      </c>
      <c r="Q2332">
        <v>4477708</v>
      </c>
      <c r="R2332" t="s">
        <v>37</v>
      </c>
      <c r="S2332">
        <v>2</v>
      </c>
    </row>
    <row r="2333" spans="1:19" x14ac:dyDescent="0.3">
      <c r="A2333">
        <v>2332</v>
      </c>
      <c r="B2333" t="s">
        <v>19</v>
      </c>
      <c r="C2333" t="s">
        <v>19</v>
      </c>
      <c r="D2333">
        <v>2332</v>
      </c>
      <c r="E2333" t="s">
        <v>20</v>
      </c>
      <c r="F2333">
        <v>26008</v>
      </c>
      <c r="G2333">
        <v>2332</v>
      </c>
      <c r="H2333">
        <v>323</v>
      </c>
      <c r="I2333" t="str">
        <f t="shared" si="36"/>
        <v>Large</v>
      </c>
      <c r="J2333" t="s">
        <v>5814</v>
      </c>
      <c r="K2333" t="s">
        <v>5815</v>
      </c>
      <c r="L2333" t="s">
        <v>45</v>
      </c>
      <c r="M2333" t="s">
        <v>46</v>
      </c>
      <c r="N2333" t="s">
        <v>5816</v>
      </c>
      <c r="O2333" t="s">
        <v>1132</v>
      </c>
      <c r="P2333">
        <v>166.53039999999999</v>
      </c>
      <c r="Q2333">
        <v>27143478</v>
      </c>
      <c r="R2333" t="s">
        <v>144</v>
      </c>
      <c r="S2333">
        <v>1</v>
      </c>
    </row>
    <row r="2334" spans="1:19" x14ac:dyDescent="0.3">
      <c r="A2334">
        <v>2333</v>
      </c>
      <c r="B2334" t="s">
        <v>19</v>
      </c>
      <c r="C2334" t="s">
        <v>19</v>
      </c>
      <c r="D2334">
        <v>2333</v>
      </c>
      <c r="E2334" t="s">
        <v>20</v>
      </c>
      <c r="F2334">
        <v>17841</v>
      </c>
      <c r="G2334">
        <v>2333</v>
      </c>
      <c r="H2334">
        <v>278</v>
      </c>
      <c r="I2334" t="str">
        <f t="shared" si="36"/>
        <v>Large</v>
      </c>
      <c r="J2334" t="s">
        <v>5817</v>
      </c>
      <c r="K2334" t="s">
        <v>5818</v>
      </c>
      <c r="L2334" t="s">
        <v>131</v>
      </c>
      <c r="M2334" t="s">
        <v>132</v>
      </c>
      <c r="N2334" t="s">
        <v>1288</v>
      </c>
      <c r="O2334" t="s">
        <v>143</v>
      </c>
      <c r="P2334">
        <v>166.5061</v>
      </c>
      <c r="Q2334">
        <v>131778025</v>
      </c>
      <c r="R2334" t="s">
        <v>74</v>
      </c>
      <c r="S2334">
        <v>2</v>
      </c>
    </row>
    <row r="2335" spans="1:19" x14ac:dyDescent="0.3">
      <c r="A2335">
        <v>2334</v>
      </c>
      <c r="B2335" t="s">
        <v>19</v>
      </c>
      <c r="C2335" t="s">
        <v>19</v>
      </c>
      <c r="D2335">
        <v>2334</v>
      </c>
      <c r="E2335" t="s">
        <v>20</v>
      </c>
      <c r="F2335">
        <v>22437</v>
      </c>
      <c r="G2335">
        <v>2334</v>
      </c>
      <c r="H2335">
        <v>375</v>
      </c>
      <c r="I2335" t="str">
        <f t="shared" si="36"/>
        <v>Large</v>
      </c>
      <c r="J2335" t="s">
        <v>5819</v>
      </c>
      <c r="K2335" t="s">
        <v>5820</v>
      </c>
      <c r="L2335" t="s">
        <v>731</v>
      </c>
      <c r="M2335" t="s">
        <v>732</v>
      </c>
      <c r="N2335" t="s">
        <v>734</v>
      </c>
      <c r="O2335" t="s">
        <v>734</v>
      </c>
      <c r="P2335">
        <v>166.44280000000001</v>
      </c>
      <c r="Q2335">
        <v>16994332</v>
      </c>
      <c r="R2335" t="s">
        <v>144</v>
      </c>
      <c r="S2335">
        <v>3</v>
      </c>
    </row>
    <row r="2336" spans="1:19" x14ac:dyDescent="0.3">
      <c r="A2336">
        <v>2335</v>
      </c>
      <c r="B2336" t="s">
        <v>19</v>
      </c>
      <c r="C2336" t="s">
        <v>19</v>
      </c>
      <c r="D2336">
        <v>2335</v>
      </c>
      <c r="E2336" t="s">
        <v>20</v>
      </c>
      <c r="F2336">
        <v>23665</v>
      </c>
      <c r="G2336">
        <v>2335</v>
      </c>
      <c r="H2336">
        <v>40</v>
      </c>
      <c r="I2336" t="str">
        <f t="shared" si="36"/>
        <v>Small</v>
      </c>
      <c r="J2336" t="s">
        <v>5821</v>
      </c>
      <c r="K2336" t="s">
        <v>5822</v>
      </c>
      <c r="L2336" t="s">
        <v>33</v>
      </c>
      <c r="M2336" t="s">
        <v>34</v>
      </c>
      <c r="N2336" t="s">
        <v>2011</v>
      </c>
      <c r="O2336" t="s">
        <v>36</v>
      </c>
      <c r="P2336">
        <v>166.41900000000001</v>
      </c>
      <c r="Q2336">
        <v>2979140</v>
      </c>
      <c r="R2336" t="s">
        <v>37</v>
      </c>
      <c r="S2336">
        <v>2</v>
      </c>
    </row>
    <row r="2337" spans="1:19" x14ac:dyDescent="0.3">
      <c r="A2337">
        <v>2336</v>
      </c>
      <c r="B2337" t="s">
        <v>19</v>
      </c>
      <c r="C2337" t="s">
        <v>19</v>
      </c>
      <c r="D2337">
        <v>2336</v>
      </c>
      <c r="E2337" t="s">
        <v>20</v>
      </c>
      <c r="F2337">
        <v>19817</v>
      </c>
      <c r="G2337">
        <v>2336</v>
      </c>
      <c r="H2337">
        <v>209</v>
      </c>
      <c r="I2337" t="str">
        <f t="shared" si="36"/>
        <v>Large</v>
      </c>
      <c r="J2337" t="s">
        <v>5823</v>
      </c>
      <c r="K2337" t="s">
        <v>5824</v>
      </c>
      <c r="L2337" t="s">
        <v>176</v>
      </c>
      <c r="M2337" t="s">
        <v>177</v>
      </c>
      <c r="N2337" t="s">
        <v>1336</v>
      </c>
      <c r="O2337" t="s">
        <v>179</v>
      </c>
      <c r="P2337">
        <v>166.31649999999999</v>
      </c>
      <c r="Q2337">
        <v>16930538</v>
      </c>
      <c r="R2337" t="s">
        <v>144</v>
      </c>
      <c r="S2337">
        <v>3</v>
      </c>
    </row>
    <row r="2338" spans="1:19" x14ac:dyDescent="0.3">
      <c r="A2338">
        <v>2337</v>
      </c>
      <c r="B2338" t="s">
        <v>19</v>
      </c>
      <c r="C2338" t="s">
        <v>19</v>
      </c>
      <c r="D2338">
        <v>2337</v>
      </c>
      <c r="E2338" t="s">
        <v>20</v>
      </c>
      <c r="F2338">
        <v>23669</v>
      </c>
      <c r="G2338">
        <v>2337</v>
      </c>
      <c r="H2338">
        <v>50</v>
      </c>
      <c r="I2338" t="str">
        <f t="shared" si="36"/>
        <v>Small</v>
      </c>
      <c r="J2338" t="s">
        <v>5825</v>
      </c>
      <c r="K2338" t="s">
        <v>5826</v>
      </c>
      <c r="L2338" t="s">
        <v>64</v>
      </c>
      <c r="M2338" t="s">
        <v>65</v>
      </c>
      <c r="N2338" t="s">
        <v>4381</v>
      </c>
      <c r="O2338" t="s">
        <v>67</v>
      </c>
      <c r="P2338">
        <v>166.3</v>
      </c>
      <c r="Q2338">
        <v>9811348</v>
      </c>
      <c r="R2338" t="s">
        <v>144</v>
      </c>
      <c r="S2338">
        <v>2</v>
      </c>
    </row>
    <row r="2339" spans="1:19" x14ac:dyDescent="0.3">
      <c r="A2339">
        <v>2338</v>
      </c>
      <c r="B2339" t="s">
        <v>19</v>
      </c>
      <c r="C2339" t="s">
        <v>19</v>
      </c>
      <c r="D2339">
        <v>2338</v>
      </c>
      <c r="E2339" t="s">
        <v>20</v>
      </c>
      <c r="F2339">
        <v>23327</v>
      </c>
      <c r="G2339">
        <v>2338</v>
      </c>
      <c r="H2339">
        <v>142</v>
      </c>
      <c r="I2339" t="str">
        <f t="shared" si="36"/>
        <v>Medium</v>
      </c>
      <c r="J2339" t="s">
        <v>5827</v>
      </c>
      <c r="K2339" t="s">
        <v>5828</v>
      </c>
      <c r="L2339" t="s">
        <v>189</v>
      </c>
      <c r="M2339" t="s">
        <v>190</v>
      </c>
      <c r="N2339" t="s">
        <v>5829</v>
      </c>
      <c r="O2339" t="s">
        <v>5830</v>
      </c>
      <c r="P2339">
        <v>166.21090000000001</v>
      </c>
      <c r="Q2339">
        <v>27223945</v>
      </c>
      <c r="R2339" t="s">
        <v>274</v>
      </c>
      <c r="S2339">
        <v>2</v>
      </c>
    </row>
    <row r="2340" spans="1:19" x14ac:dyDescent="0.3">
      <c r="A2340">
        <v>2339</v>
      </c>
      <c r="B2340" t="s">
        <v>19</v>
      </c>
      <c r="C2340" t="s">
        <v>19</v>
      </c>
      <c r="D2340">
        <v>2339</v>
      </c>
      <c r="E2340" t="s">
        <v>20</v>
      </c>
      <c r="F2340">
        <v>20164</v>
      </c>
      <c r="G2340">
        <v>2339</v>
      </c>
      <c r="H2340">
        <v>43</v>
      </c>
      <c r="I2340" t="str">
        <f t="shared" si="36"/>
        <v>Small</v>
      </c>
      <c r="J2340" t="s">
        <v>5831</v>
      </c>
      <c r="K2340" t="s">
        <v>5832</v>
      </c>
      <c r="L2340" t="s">
        <v>23</v>
      </c>
      <c r="M2340" t="s">
        <v>24</v>
      </c>
      <c r="N2340" t="s">
        <v>5833</v>
      </c>
      <c r="O2340" t="s">
        <v>26</v>
      </c>
      <c r="P2340">
        <v>166.19730000000001</v>
      </c>
      <c r="Q2340">
        <v>11339519</v>
      </c>
      <c r="R2340" t="s">
        <v>49</v>
      </c>
      <c r="S2340">
        <v>4</v>
      </c>
    </row>
    <row r="2341" spans="1:19" x14ac:dyDescent="0.3">
      <c r="A2341">
        <v>2340</v>
      </c>
      <c r="B2341" t="s">
        <v>19</v>
      </c>
      <c r="C2341" t="s">
        <v>19</v>
      </c>
      <c r="D2341">
        <v>2340</v>
      </c>
      <c r="E2341" t="s">
        <v>20</v>
      </c>
      <c r="F2341">
        <v>23413</v>
      </c>
      <c r="G2341">
        <v>2340</v>
      </c>
      <c r="H2341">
        <v>39</v>
      </c>
      <c r="I2341" t="str">
        <f t="shared" si="36"/>
        <v>Small</v>
      </c>
      <c r="J2341" t="s">
        <v>5834</v>
      </c>
      <c r="K2341" t="s">
        <v>5835</v>
      </c>
      <c r="L2341" t="s">
        <v>131</v>
      </c>
      <c r="M2341" t="s">
        <v>132</v>
      </c>
      <c r="N2341" t="s">
        <v>1603</v>
      </c>
      <c r="O2341" t="s">
        <v>143</v>
      </c>
      <c r="P2341">
        <v>166.07769999999999</v>
      </c>
      <c r="Q2341">
        <v>2237956</v>
      </c>
      <c r="R2341" t="s">
        <v>49</v>
      </c>
      <c r="S2341">
        <v>2</v>
      </c>
    </row>
    <row r="2342" spans="1:19" x14ac:dyDescent="0.3">
      <c r="A2342">
        <v>2341</v>
      </c>
      <c r="B2342" t="s">
        <v>19</v>
      </c>
      <c r="C2342" t="s">
        <v>19</v>
      </c>
      <c r="D2342">
        <v>2341</v>
      </c>
      <c r="E2342" t="s">
        <v>20</v>
      </c>
      <c r="F2342">
        <v>23866</v>
      </c>
      <c r="G2342">
        <v>2341</v>
      </c>
      <c r="H2342">
        <v>39</v>
      </c>
      <c r="I2342" t="str">
        <f t="shared" si="36"/>
        <v>Small</v>
      </c>
      <c r="J2342" t="s">
        <v>5836</v>
      </c>
      <c r="K2342" t="s">
        <v>5837</v>
      </c>
      <c r="L2342" t="s">
        <v>176</v>
      </c>
      <c r="M2342" t="s">
        <v>177</v>
      </c>
      <c r="N2342" t="s">
        <v>5838</v>
      </c>
      <c r="O2342" t="s">
        <v>179</v>
      </c>
      <c r="P2342">
        <v>166.06360000000001</v>
      </c>
      <c r="Q2342">
        <v>13293600</v>
      </c>
      <c r="R2342" t="s">
        <v>37</v>
      </c>
      <c r="S2342">
        <v>2</v>
      </c>
    </row>
    <row r="2343" spans="1:19" x14ac:dyDescent="0.3">
      <c r="A2343">
        <v>2342</v>
      </c>
      <c r="B2343" t="s">
        <v>19</v>
      </c>
      <c r="C2343" t="s">
        <v>19</v>
      </c>
      <c r="D2343">
        <v>2342</v>
      </c>
      <c r="E2343" t="s">
        <v>20</v>
      </c>
      <c r="F2343">
        <v>24941</v>
      </c>
      <c r="G2343">
        <v>2342</v>
      </c>
      <c r="H2343">
        <v>10</v>
      </c>
      <c r="I2343" t="str">
        <f t="shared" si="36"/>
        <v>Small</v>
      </c>
      <c r="J2343" t="s">
        <v>5839</v>
      </c>
      <c r="K2343" t="s">
        <v>5840</v>
      </c>
      <c r="L2343" t="s">
        <v>95</v>
      </c>
      <c r="M2343" t="s">
        <v>96</v>
      </c>
      <c r="N2343" t="s">
        <v>1727</v>
      </c>
      <c r="O2343" t="s">
        <v>150</v>
      </c>
      <c r="P2343">
        <v>166.03149999999999</v>
      </c>
      <c r="Q2343">
        <v>3803724</v>
      </c>
      <c r="R2343" t="s">
        <v>182</v>
      </c>
      <c r="S2343">
        <v>1</v>
      </c>
    </row>
    <row r="2344" spans="1:19" x14ac:dyDescent="0.3">
      <c r="A2344">
        <v>2343</v>
      </c>
      <c r="B2344" t="s">
        <v>19</v>
      </c>
      <c r="C2344" t="s">
        <v>19</v>
      </c>
      <c r="D2344">
        <v>2343</v>
      </c>
      <c r="E2344" t="s">
        <v>20</v>
      </c>
      <c r="F2344">
        <v>17281</v>
      </c>
      <c r="G2344">
        <v>2343</v>
      </c>
      <c r="H2344">
        <v>123</v>
      </c>
      <c r="I2344" t="str">
        <f t="shared" si="36"/>
        <v>Medium</v>
      </c>
      <c r="J2344" t="s">
        <v>5841</v>
      </c>
      <c r="K2344" t="s">
        <v>5842</v>
      </c>
      <c r="L2344" t="s">
        <v>131</v>
      </c>
      <c r="M2344" t="s">
        <v>132</v>
      </c>
      <c r="N2344" t="s">
        <v>133</v>
      </c>
      <c r="O2344" t="s">
        <v>133</v>
      </c>
      <c r="P2344">
        <v>165.9196</v>
      </c>
      <c r="Q2344">
        <v>22425000</v>
      </c>
      <c r="R2344" t="s">
        <v>144</v>
      </c>
      <c r="S2344">
        <v>5</v>
      </c>
    </row>
    <row r="2345" spans="1:19" x14ac:dyDescent="0.3">
      <c r="A2345">
        <v>2344</v>
      </c>
      <c r="B2345" t="s">
        <v>19</v>
      </c>
      <c r="C2345" t="s">
        <v>19</v>
      </c>
      <c r="D2345">
        <v>2344</v>
      </c>
      <c r="E2345" t="s">
        <v>20</v>
      </c>
      <c r="F2345">
        <v>21836</v>
      </c>
      <c r="G2345">
        <v>2344</v>
      </c>
      <c r="H2345">
        <v>80</v>
      </c>
      <c r="I2345" t="str">
        <f t="shared" si="36"/>
        <v>Medium</v>
      </c>
      <c r="J2345" t="s">
        <v>5843</v>
      </c>
      <c r="K2345" t="s">
        <v>5844</v>
      </c>
      <c r="L2345" t="s">
        <v>70</v>
      </c>
      <c r="M2345" t="s">
        <v>71</v>
      </c>
      <c r="N2345" t="s">
        <v>72</v>
      </c>
      <c r="O2345" t="s">
        <v>73</v>
      </c>
      <c r="P2345">
        <v>165.8956</v>
      </c>
      <c r="Q2345">
        <v>4483000</v>
      </c>
      <c r="R2345" t="s">
        <v>30</v>
      </c>
      <c r="S2345">
        <v>3</v>
      </c>
    </row>
    <row r="2346" spans="1:19" x14ac:dyDescent="0.3">
      <c r="A2346">
        <v>2345</v>
      </c>
      <c r="B2346" t="s">
        <v>19</v>
      </c>
      <c r="C2346" t="s">
        <v>19</v>
      </c>
      <c r="D2346">
        <v>2345</v>
      </c>
      <c r="E2346" t="s">
        <v>20</v>
      </c>
      <c r="F2346">
        <v>20342</v>
      </c>
      <c r="G2346">
        <v>2345</v>
      </c>
      <c r="H2346">
        <v>20</v>
      </c>
      <c r="I2346" t="str">
        <f t="shared" si="36"/>
        <v>Small</v>
      </c>
      <c r="J2346" t="s">
        <v>5845</v>
      </c>
      <c r="K2346" t="s">
        <v>5846</v>
      </c>
      <c r="L2346" t="s">
        <v>83</v>
      </c>
      <c r="M2346" t="s">
        <v>84</v>
      </c>
      <c r="N2346" t="s">
        <v>609</v>
      </c>
      <c r="O2346" t="s">
        <v>609</v>
      </c>
      <c r="P2346">
        <v>165.7869</v>
      </c>
      <c r="Q2346">
        <v>19145391</v>
      </c>
      <c r="R2346" t="s">
        <v>144</v>
      </c>
      <c r="S2346">
        <v>4</v>
      </c>
    </row>
    <row r="2347" spans="1:19" x14ac:dyDescent="0.3">
      <c r="A2347">
        <v>2346</v>
      </c>
      <c r="B2347" t="s">
        <v>19</v>
      </c>
      <c r="C2347" t="s">
        <v>19</v>
      </c>
      <c r="D2347">
        <v>2346</v>
      </c>
      <c r="E2347" t="s">
        <v>20</v>
      </c>
      <c r="F2347">
        <v>23490</v>
      </c>
      <c r="G2347">
        <v>2346</v>
      </c>
      <c r="H2347">
        <v>48</v>
      </c>
      <c r="I2347" t="str">
        <f t="shared" si="36"/>
        <v>Small</v>
      </c>
      <c r="J2347" t="s">
        <v>5847</v>
      </c>
      <c r="K2347" t="s">
        <v>5848</v>
      </c>
      <c r="L2347" t="s">
        <v>23</v>
      </c>
      <c r="M2347" t="s">
        <v>24</v>
      </c>
      <c r="N2347" t="s">
        <v>504</v>
      </c>
      <c r="O2347" t="s">
        <v>26</v>
      </c>
      <c r="P2347">
        <v>165.7645</v>
      </c>
      <c r="Q2347">
        <v>15074385</v>
      </c>
      <c r="R2347" t="s">
        <v>243</v>
      </c>
      <c r="S2347">
        <v>2</v>
      </c>
    </row>
    <row r="2348" spans="1:19" x14ac:dyDescent="0.3">
      <c r="A2348">
        <v>2347</v>
      </c>
      <c r="B2348" t="s">
        <v>19</v>
      </c>
      <c r="C2348" t="s">
        <v>19</v>
      </c>
      <c r="D2348">
        <v>2347</v>
      </c>
      <c r="E2348" t="s">
        <v>20</v>
      </c>
      <c r="F2348">
        <v>21924</v>
      </c>
      <c r="G2348">
        <v>2347</v>
      </c>
      <c r="H2348">
        <v>32</v>
      </c>
      <c r="I2348" t="str">
        <f t="shared" si="36"/>
        <v>Small</v>
      </c>
      <c r="J2348" t="s">
        <v>5849</v>
      </c>
      <c r="K2348" t="s">
        <v>5850</v>
      </c>
      <c r="L2348" t="s">
        <v>23</v>
      </c>
      <c r="M2348" t="s">
        <v>24</v>
      </c>
      <c r="N2348" t="s">
        <v>5851</v>
      </c>
      <c r="O2348" t="s">
        <v>41</v>
      </c>
      <c r="P2348">
        <v>165.7184</v>
      </c>
      <c r="Q2348">
        <v>4226599</v>
      </c>
      <c r="R2348" t="s">
        <v>151</v>
      </c>
      <c r="S2348">
        <v>3</v>
      </c>
    </row>
    <row r="2349" spans="1:19" x14ac:dyDescent="0.3">
      <c r="A2349">
        <v>2348</v>
      </c>
      <c r="B2349" t="s">
        <v>19</v>
      </c>
      <c r="C2349" t="s">
        <v>19</v>
      </c>
      <c r="D2349">
        <v>2348</v>
      </c>
      <c r="E2349" t="s">
        <v>20</v>
      </c>
      <c r="F2349">
        <v>593</v>
      </c>
      <c r="G2349">
        <v>2348</v>
      </c>
      <c r="H2349">
        <v>352</v>
      </c>
      <c r="I2349" t="str">
        <f t="shared" si="36"/>
        <v>Large</v>
      </c>
      <c r="J2349" t="s">
        <v>5852</v>
      </c>
      <c r="K2349" t="s">
        <v>5853</v>
      </c>
      <c r="L2349" t="s">
        <v>154</v>
      </c>
      <c r="M2349" t="s">
        <v>155</v>
      </c>
      <c r="N2349" t="s">
        <v>5854</v>
      </c>
      <c r="O2349" t="s">
        <v>520</v>
      </c>
      <c r="P2349">
        <v>165.66749999999999</v>
      </c>
      <c r="Q2349">
        <v>41443797</v>
      </c>
      <c r="R2349" t="s">
        <v>144</v>
      </c>
      <c r="S2349">
        <v>6</v>
      </c>
    </row>
    <row r="2350" spans="1:19" x14ac:dyDescent="0.3">
      <c r="A2350">
        <v>2349</v>
      </c>
      <c r="B2350" t="s">
        <v>19</v>
      </c>
      <c r="C2350" t="s">
        <v>19</v>
      </c>
      <c r="D2350">
        <v>2349</v>
      </c>
      <c r="E2350" t="s">
        <v>20</v>
      </c>
      <c r="F2350">
        <v>21793</v>
      </c>
      <c r="G2350">
        <v>2349</v>
      </c>
      <c r="H2350">
        <v>30</v>
      </c>
      <c r="I2350" t="str">
        <f t="shared" si="36"/>
        <v>Small</v>
      </c>
      <c r="J2350" t="s">
        <v>5855</v>
      </c>
      <c r="K2350" t="s">
        <v>5856</v>
      </c>
      <c r="L2350" t="s">
        <v>45</v>
      </c>
      <c r="M2350" t="s">
        <v>46</v>
      </c>
      <c r="N2350" t="s">
        <v>48</v>
      </c>
      <c r="O2350" t="s">
        <v>48</v>
      </c>
      <c r="P2350">
        <v>165.62370000000001</v>
      </c>
      <c r="Q2350">
        <v>5175754</v>
      </c>
      <c r="R2350" t="s">
        <v>262</v>
      </c>
      <c r="S2350">
        <v>3</v>
      </c>
    </row>
    <row r="2351" spans="1:19" x14ac:dyDescent="0.3">
      <c r="A2351">
        <v>2350</v>
      </c>
      <c r="B2351" t="s">
        <v>19</v>
      </c>
      <c r="C2351" t="s">
        <v>19</v>
      </c>
      <c r="D2351">
        <v>2350</v>
      </c>
      <c r="E2351" t="s">
        <v>20</v>
      </c>
      <c r="F2351">
        <v>26309</v>
      </c>
      <c r="G2351">
        <v>2350</v>
      </c>
      <c r="H2351">
        <v>12</v>
      </c>
      <c r="I2351" t="str">
        <f t="shared" si="36"/>
        <v>Small</v>
      </c>
      <c r="J2351" t="s">
        <v>5857</v>
      </c>
      <c r="K2351" t="s">
        <v>5858</v>
      </c>
      <c r="L2351" t="s">
        <v>917</v>
      </c>
      <c r="M2351" t="s">
        <v>918</v>
      </c>
      <c r="N2351" t="s">
        <v>919</v>
      </c>
      <c r="O2351" t="s">
        <v>920</v>
      </c>
      <c r="P2351">
        <v>165.571</v>
      </c>
      <c r="Q2351">
        <v>3681847</v>
      </c>
      <c r="R2351" t="s">
        <v>121</v>
      </c>
      <c r="S2351">
        <v>1</v>
      </c>
    </row>
    <row r="2352" spans="1:19" x14ac:dyDescent="0.3">
      <c r="A2352">
        <v>2351</v>
      </c>
      <c r="B2352" t="s">
        <v>19</v>
      </c>
      <c r="C2352" t="s">
        <v>19</v>
      </c>
      <c r="D2352">
        <v>2351</v>
      </c>
      <c r="E2352" t="s">
        <v>20</v>
      </c>
      <c r="F2352">
        <v>17514</v>
      </c>
      <c r="G2352">
        <v>2351</v>
      </c>
      <c r="H2352">
        <v>310</v>
      </c>
      <c r="I2352" t="str">
        <f t="shared" si="36"/>
        <v>Large</v>
      </c>
      <c r="J2352" t="s">
        <v>5859</v>
      </c>
      <c r="K2352" t="s">
        <v>5860</v>
      </c>
      <c r="L2352" t="s">
        <v>23</v>
      </c>
      <c r="M2352" t="s">
        <v>24</v>
      </c>
      <c r="N2352" t="s">
        <v>851</v>
      </c>
      <c r="O2352" t="s">
        <v>41</v>
      </c>
      <c r="P2352">
        <v>165.46250000000001</v>
      </c>
      <c r="Q2352">
        <v>47324000</v>
      </c>
      <c r="R2352" t="s">
        <v>42</v>
      </c>
      <c r="S2352">
        <v>5</v>
      </c>
    </row>
    <row r="2353" spans="1:19" x14ac:dyDescent="0.3">
      <c r="A2353">
        <v>2352</v>
      </c>
      <c r="B2353" t="s">
        <v>19</v>
      </c>
      <c r="C2353" t="s">
        <v>19</v>
      </c>
      <c r="D2353">
        <v>2352</v>
      </c>
      <c r="E2353" t="s">
        <v>20</v>
      </c>
      <c r="F2353">
        <v>26436</v>
      </c>
      <c r="G2353">
        <v>2352</v>
      </c>
      <c r="H2353">
        <v>62</v>
      </c>
      <c r="I2353" t="str">
        <f t="shared" si="36"/>
        <v>Medium</v>
      </c>
      <c r="J2353" t="s">
        <v>5861</v>
      </c>
      <c r="K2353" t="s">
        <v>5862</v>
      </c>
      <c r="L2353" t="s">
        <v>189</v>
      </c>
      <c r="M2353" t="s">
        <v>190</v>
      </c>
      <c r="N2353" t="s">
        <v>5863</v>
      </c>
      <c r="O2353" t="s">
        <v>192</v>
      </c>
      <c r="P2353">
        <v>165.20439999999999</v>
      </c>
      <c r="Q2353">
        <v>26381285</v>
      </c>
      <c r="R2353" t="s">
        <v>274</v>
      </c>
      <c r="S2353">
        <v>1</v>
      </c>
    </row>
    <row r="2354" spans="1:19" x14ac:dyDescent="0.3">
      <c r="A2354">
        <v>2353</v>
      </c>
      <c r="B2354" t="s">
        <v>19</v>
      </c>
      <c r="C2354" t="s">
        <v>19</v>
      </c>
      <c r="D2354">
        <v>2353</v>
      </c>
      <c r="E2354" t="s">
        <v>20</v>
      </c>
      <c r="F2354">
        <v>2234</v>
      </c>
      <c r="G2354">
        <v>2353</v>
      </c>
      <c r="H2354">
        <v>425</v>
      </c>
      <c r="I2354" t="str">
        <f t="shared" si="36"/>
        <v>Large</v>
      </c>
      <c r="J2354" t="s">
        <v>5864</v>
      </c>
      <c r="K2354" t="s">
        <v>5865</v>
      </c>
      <c r="L2354" t="s">
        <v>185</v>
      </c>
      <c r="M2354" t="s">
        <v>186</v>
      </c>
      <c r="N2354" t="s">
        <v>185</v>
      </c>
      <c r="O2354" t="s">
        <v>179</v>
      </c>
      <c r="P2354">
        <v>165.1045</v>
      </c>
      <c r="Q2354">
        <v>114164000</v>
      </c>
      <c r="R2354" t="s">
        <v>144</v>
      </c>
      <c r="S2354">
        <v>8</v>
      </c>
    </row>
    <row r="2355" spans="1:19" x14ac:dyDescent="0.3">
      <c r="A2355">
        <v>2354</v>
      </c>
      <c r="B2355" t="s">
        <v>19</v>
      </c>
      <c r="C2355" t="s">
        <v>19</v>
      </c>
      <c r="D2355">
        <v>2354</v>
      </c>
      <c r="E2355" t="s">
        <v>20</v>
      </c>
      <c r="F2355">
        <v>19714</v>
      </c>
      <c r="G2355">
        <v>2354</v>
      </c>
      <c r="H2355">
        <v>9</v>
      </c>
      <c r="I2355" t="str">
        <f t="shared" si="36"/>
        <v>Small</v>
      </c>
      <c r="J2355" t="s">
        <v>5866</v>
      </c>
      <c r="K2355" t="s">
        <v>5867</v>
      </c>
      <c r="L2355" t="s">
        <v>311</v>
      </c>
      <c r="M2355" t="s">
        <v>369</v>
      </c>
      <c r="N2355" t="s">
        <v>5868</v>
      </c>
      <c r="O2355" t="s">
        <v>370</v>
      </c>
      <c r="P2355">
        <v>164.9479</v>
      </c>
      <c r="Q2355">
        <v>5087000</v>
      </c>
      <c r="R2355" t="s">
        <v>182</v>
      </c>
      <c r="S2355">
        <v>4</v>
      </c>
    </row>
    <row r="2356" spans="1:19" x14ac:dyDescent="0.3">
      <c r="A2356">
        <v>2355</v>
      </c>
      <c r="B2356" t="s">
        <v>19</v>
      </c>
      <c r="C2356" t="s">
        <v>19</v>
      </c>
      <c r="D2356">
        <v>2355</v>
      </c>
      <c r="E2356" t="s">
        <v>20</v>
      </c>
      <c r="F2356">
        <v>26339</v>
      </c>
      <c r="G2356">
        <v>2355</v>
      </c>
      <c r="H2356">
        <v>38</v>
      </c>
      <c r="I2356" t="str">
        <f t="shared" si="36"/>
        <v>Small</v>
      </c>
      <c r="J2356" t="s">
        <v>5869</v>
      </c>
      <c r="K2356" t="s">
        <v>5870</v>
      </c>
      <c r="L2356" t="s">
        <v>131</v>
      </c>
      <c r="M2356" t="s">
        <v>132</v>
      </c>
      <c r="N2356" t="s">
        <v>794</v>
      </c>
      <c r="O2356" t="s">
        <v>794</v>
      </c>
      <c r="P2356">
        <v>164.76400000000001</v>
      </c>
      <c r="Q2356">
        <v>7204043</v>
      </c>
      <c r="R2356" t="s">
        <v>42</v>
      </c>
      <c r="S2356">
        <v>1</v>
      </c>
    </row>
    <row r="2357" spans="1:19" x14ac:dyDescent="0.3">
      <c r="A2357">
        <v>2356</v>
      </c>
      <c r="B2357" t="s">
        <v>19</v>
      </c>
      <c r="C2357" t="s">
        <v>19</v>
      </c>
      <c r="D2357">
        <v>2356</v>
      </c>
      <c r="E2357" t="s">
        <v>20</v>
      </c>
      <c r="F2357">
        <v>21520</v>
      </c>
      <c r="G2357">
        <v>2356</v>
      </c>
      <c r="H2357">
        <v>15</v>
      </c>
      <c r="I2357" t="str">
        <f t="shared" si="36"/>
        <v>Small</v>
      </c>
      <c r="J2357" t="s">
        <v>5871</v>
      </c>
      <c r="K2357" t="s">
        <v>5872</v>
      </c>
      <c r="L2357" t="s">
        <v>23</v>
      </c>
      <c r="M2357" t="s">
        <v>24</v>
      </c>
      <c r="N2357" t="s">
        <v>1170</v>
      </c>
      <c r="O2357" t="s">
        <v>277</v>
      </c>
      <c r="P2357">
        <v>164.66820000000001</v>
      </c>
      <c r="Q2357">
        <v>4041917</v>
      </c>
      <c r="R2357" t="s">
        <v>262</v>
      </c>
      <c r="S2357">
        <v>3</v>
      </c>
    </row>
    <row r="2358" spans="1:19" x14ac:dyDescent="0.3">
      <c r="A2358">
        <v>2357</v>
      </c>
      <c r="B2358" t="s">
        <v>19</v>
      </c>
      <c r="C2358" t="s">
        <v>19</v>
      </c>
      <c r="D2358">
        <v>2357</v>
      </c>
      <c r="E2358" t="s">
        <v>20</v>
      </c>
      <c r="F2358">
        <v>23269</v>
      </c>
      <c r="G2358">
        <v>2357</v>
      </c>
      <c r="H2358">
        <v>87</v>
      </c>
      <c r="I2358" t="str">
        <f t="shared" si="36"/>
        <v>Medium</v>
      </c>
      <c r="J2358" t="s">
        <v>5873</v>
      </c>
      <c r="K2358" t="s">
        <v>5874</v>
      </c>
      <c r="L2358" t="s">
        <v>33</v>
      </c>
      <c r="M2358" t="s">
        <v>34</v>
      </c>
      <c r="N2358" t="s">
        <v>5875</v>
      </c>
      <c r="O2358" t="s">
        <v>571</v>
      </c>
      <c r="P2358">
        <v>164.66249999999999</v>
      </c>
      <c r="Q2358">
        <v>8203437</v>
      </c>
      <c r="R2358" t="s">
        <v>61</v>
      </c>
      <c r="S2358">
        <v>2</v>
      </c>
    </row>
    <row r="2359" spans="1:19" x14ac:dyDescent="0.3">
      <c r="A2359">
        <v>2358</v>
      </c>
      <c r="B2359" t="s">
        <v>19</v>
      </c>
      <c r="C2359" t="s">
        <v>19</v>
      </c>
      <c r="D2359">
        <v>2358</v>
      </c>
      <c r="E2359" t="s">
        <v>20</v>
      </c>
      <c r="F2359">
        <v>26608</v>
      </c>
      <c r="G2359">
        <v>2358</v>
      </c>
      <c r="H2359">
        <v>216</v>
      </c>
      <c r="I2359" t="str">
        <f t="shared" si="36"/>
        <v>Large</v>
      </c>
      <c r="J2359" t="s">
        <v>5876</v>
      </c>
      <c r="K2359" t="s">
        <v>5877</v>
      </c>
      <c r="L2359" t="s">
        <v>131</v>
      </c>
      <c r="M2359" t="s">
        <v>132</v>
      </c>
      <c r="N2359" t="s">
        <v>794</v>
      </c>
      <c r="O2359" t="s">
        <v>794</v>
      </c>
      <c r="P2359">
        <v>164.5856</v>
      </c>
      <c r="Q2359">
        <v>57042000</v>
      </c>
      <c r="R2359" t="s">
        <v>121</v>
      </c>
      <c r="S2359">
        <v>1</v>
      </c>
    </row>
    <row r="2360" spans="1:19" x14ac:dyDescent="0.3">
      <c r="A2360">
        <v>2359</v>
      </c>
      <c r="B2360" t="s">
        <v>19</v>
      </c>
      <c r="C2360" t="s">
        <v>19</v>
      </c>
      <c r="D2360">
        <v>2359</v>
      </c>
      <c r="E2360" t="s">
        <v>20</v>
      </c>
      <c r="F2360">
        <v>25815</v>
      </c>
      <c r="G2360">
        <v>2359</v>
      </c>
      <c r="H2360">
        <v>2000</v>
      </c>
      <c r="I2360" t="str">
        <f t="shared" si="36"/>
        <v>Enterprise</v>
      </c>
      <c r="J2360" t="s">
        <v>5878</v>
      </c>
      <c r="K2360" t="s">
        <v>5879</v>
      </c>
      <c r="L2360" t="s">
        <v>23</v>
      </c>
      <c r="M2360" t="s">
        <v>24</v>
      </c>
      <c r="N2360" t="s">
        <v>3062</v>
      </c>
      <c r="O2360" t="s">
        <v>60</v>
      </c>
      <c r="P2360">
        <v>164.52940000000001</v>
      </c>
      <c r="Q2360">
        <v>12851525</v>
      </c>
      <c r="R2360" t="s">
        <v>238</v>
      </c>
      <c r="S2360">
        <v>1</v>
      </c>
    </row>
    <row r="2361" spans="1:19" x14ac:dyDescent="0.3">
      <c r="A2361">
        <v>2360</v>
      </c>
      <c r="B2361" t="s">
        <v>19</v>
      </c>
      <c r="C2361" t="s">
        <v>19</v>
      </c>
      <c r="D2361">
        <v>2360</v>
      </c>
      <c r="E2361" t="s">
        <v>20</v>
      </c>
      <c r="F2361">
        <v>25941</v>
      </c>
      <c r="G2361">
        <v>2360</v>
      </c>
      <c r="H2361">
        <v>100</v>
      </c>
      <c r="I2361" t="str">
        <f t="shared" si="36"/>
        <v>Medium</v>
      </c>
      <c r="J2361" t="s">
        <v>5880</v>
      </c>
      <c r="K2361" t="s">
        <v>5881</v>
      </c>
      <c r="L2361" t="s">
        <v>131</v>
      </c>
      <c r="M2361" t="s">
        <v>132</v>
      </c>
      <c r="N2361" t="s">
        <v>3317</v>
      </c>
      <c r="O2361" t="s">
        <v>3318</v>
      </c>
      <c r="P2361">
        <v>164.36369999999999</v>
      </c>
      <c r="Q2361">
        <v>3179846</v>
      </c>
      <c r="R2361" t="s">
        <v>30</v>
      </c>
      <c r="S2361">
        <v>1</v>
      </c>
    </row>
    <row r="2362" spans="1:19" x14ac:dyDescent="0.3">
      <c r="A2362">
        <v>2361</v>
      </c>
      <c r="B2362" t="s">
        <v>19</v>
      </c>
      <c r="C2362" t="s">
        <v>19</v>
      </c>
      <c r="D2362">
        <v>2361</v>
      </c>
      <c r="E2362" t="s">
        <v>20</v>
      </c>
      <c r="F2362">
        <v>25673</v>
      </c>
      <c r="G2362">
        <v>2361</v>
      </c>
      <c r="H2362">
        <v>40</v>
      </c>
      <c r="I2362" t="str">
        <f t="shared" si="36"/>
        <v>Small</v>
      </c>
      <c r="J2362" t="s">
        <v>5882</v>
      </c>
      <c r="K2362" t="s">
        <v>5883</v>
      </c>
      <c r="L2362" t="s">
        <v>23</v>
      </c>
      <c r="M2362" t="s">
        <v>24</v>
      </c>
      <c r="N2362" t="s">
        <v>277</v>
      </c>
      <c r="O2362" t="s">
        <v>277</v>
      </c>
      <c r="P2362">
        <v>164.2817</v>
      </c>
      <c r="Q2362">
        <v>13584243</v>
      </c>
      <c r="R2362" t="s">
        <v>37</v>
      </c>
      <c r="S2362">
        <v>1</v>
      </c>
    </row>
    <row r="2363" spans="1:19" x14ac:dyDescent="0.3">
      <c r="A2363">
        <v>2362</v>
      </c>
      <c r="B2363" t="s">
        <v>19</v>
      </c>
      <c r="C2363" t="s">
        <v>19</v>
      </c>
      <c r="D2363">
        <v>2362</v>
      </c>
      <c r="E2363" t="s">
        <v>20</v>
      </c>
      <c r="F2363">
        <v>25136</v>
      </c>
      <c r="G2363">
        <v>2362</v>
      </c>
      <c r="H2363">
        <v>118</v>
      </c>
      <c r="I2363" t="str">
        <f t="shared" si="36"/>
        <v>Medium</v>
      </c>
      <c r="J2363" t="s">
        <v>5884</v>
      </c>
      <c r="K2363" t="s">
        <v>5885</v>
      </c>
      <c r="L2363" t="s">
        <v>154</v>
      </c>
      <c r="M2363" t="s">
        <v>155</v>
      </c>
      <c r="N2363" t="s">
        <v>5886</v>
      </c>
      <c r="O2363" t="s">
        <v>5887</v>
      </c>
      <c r="P2363">
        <v>164.2587</v>
      </c>
      <c r="Q2363">
        <v>19001329</v>
      </c>
      <c r="R2363" t="s">
        <v>151</v>
      </c>
      <c r="S2363">
        <v>1</v>
      </c>
    </row>
    <row r="2364" spans="1:19" x14ac:dyDescent="0.3">
      <c r="A2364">
        <v>2363</v>
      </c>
      <c r="B2364" t="s">
        <v>19</v>
      </c>
      <c r="C2364" t="s">
        <v>19</v>
      </c>
      <c r="D2364">
        <v>2363</v>
      </c>
      <c r="E2364" t="s">
        <v>20</v>
      </c>
      <c r="F2364">
        <v>25394</v>
      </c>
      <c r="G2364">
        <v>2363</v>
      </c>
      <c r="H2364">
        <v>98</v>
      </c>
      <c r="I2364" t="str">
        <f t="shared" si="36"/>
        <v>Medium</v>
      </c>
      <c r="J2364" t="s">
        <v>5888</v>
      </c>
      <c r="K2364" t="s">
        <v>5889</v>
      </c>
      <c r="L2364" t="s">
        <v>257</v>
      </c>
      <c r="M2364" t="s">
        <v>258</v>
      </c>
      <c r="N2364" t="s">
        <v>259</v>
      </c>
      <c r="O2364" t="s">
        <v>259</v>
      </c>
      <c r="P2364">
        <v>164.24100000000001</v>
      </c>
      <c r="Q2364">
        <v>7749939</v>
      </c>
      <c r="R2364" t="s">
        <v>144</v>
      </c>
      <c r="S2364">
        <v>1</v>
      </c>
    </row>
    <row r="2365" spans="1:19" x14ac:dyDescent="0.3">
      <c r="A2365">
        <v>2364</v>
      </c>
      <c r="B2365" t="s">
        <v>19</v>
      </c>
      <c r="C2365" t="s">
        <v>19</v>
      </c>
      <c r="D2365">
        <v>2364</v>
      </c>
      <c r="E2365" t="s">
        <v>20</v>
      </c>
      <c r="F2365">
        <v>25247</v>
      </c>
      <c r="G2365">
        <v>2364</v>
      </c>
      <c r="H2365">
        <v>23</v>
      </c>
      <c r="I2365" t="str">
        <f t="shared" si="36"/>
        <v>Small</v>
      </c>
      <c r="J2365" t="s">
        <v>5890</v>
      </c>
      <c r="K2365" t="s">
        <v>5891</v>
      </c>
      <c r="L2365" t="s">
        <v>906</v>
      </c>
      <c r="M2365" t="s">
        <v>907</v>
      </c>
      <c r="N2365" t="s">
        <v>5892</v>
      </c>
      <c r="O2365" t="s">
        <v>5893</v>
      </c>
      <c r="P2365">
        <v>164.17339999999999</v>
      </c>
      <c r="Q2365">
        <v>8132537</v>
      </c>
      <c r="R2365" t="s">
        <v>182</v>
      </c>
      <c r="S2365">
        <v>1</v>
      </c>
    </row>
    <row r="2366" spans="1:19" x14ac:dyDescent="0.3">
      <c r="A2366">
        <v>2365</v>
      </c>
      <c r="B2366" t="s">
        <v>19</v>
      </c>
      <c r="C2366" t="s">
        <v>19</v>
      </c>
      <c r="D2366">
        <v>2365</v>
      </c>
      <c r="E2366" t="s">
        <v>20</v>
      </c>
      <c r="F2366">
        <v>24663</v>
      </c>
      <c r="G2366">
        <v>2365</v>
      </c>
      <c r="H2366">
        <v>214</v>
      </c>
      <c r="I2366" t="str">
        <f t="shared" si="36"/>
        <v>Large</v>
      </c>
      <c r="J2366" t="s">
        <v>5894</v>
      </c>
      <c r="K2366" t="s">
        <v>5895</v>
      </c>
      <c r="L2366" t="s">
        <v>33</v>
      </c>
      <c r="M2366" t="s">
        <v>34</v>
      </c>
      <c r="N2366" t="s">
        <v>801</v>
      </c>
      <c r="O2366" t="s">
        <v>36</v>
      </c>
      <c r="P2366">
        <v>163.92339999999999</v>
      </c>
      <c r="Q2366">
        <v>37752662</v>
      </c>
      <c r="R2366" t="s">
        <v>243</v>
      </c>
      <c r="S2366">
        <v>1</v>
      </c>
    </row>
    <row r="2367" spans="1:19" x14ac:dyDescent="0.3">
      <c r="A2367">
        <v>2366</v>
      </c>
      <c r="B2367" t="s">
        <v>19</v>
      </c>
      <c r="C2367" t="s">
        <v>19</v>
      </c>
      <c r="D2367">
        <v>2366</v>
      </c>
      <c r="E2367" t="s">
        <v>20</v>
      </c>
      <c r="F2367">
        <v>1701</v>
      </c>
      <c r="G2367">
        <v>2366</v>
      </c>
      <c r="H2367">
        <v>142</v>
      </c>
      <c r="I2367" t="str">
        <f t="shared" si="36"/>
        <v>Medium</v>
      </c>
      <c r="J2367" t="s">
        <v>5896</v>
      </c>
      <c r="K2367" t="s">
        <v>5897</v>
      </c>
      <c r="L2367" t="s">
        <v>95</v>
      </c>
      <c r="M2367" t="s">
        <v>96</v>
      </c>
      <c r="N2367" t="s">
        <v>1454</v>
      </c>
      <c r="O2367" t="s">
        <v>150</v>
      </c>
      <c r="P2367">
        <v>163.8819</v>
      </c>
      <c r="Q2367">
        <v>109421833</v>
      </c>
      <c r="R2367" t="s">
        <v>144</v>
      </c>
      <c r="S2367">
        <v>7</v>
      </c>
    </row>
    <row r="2368" spans="1:19" x14ac:dyDescent="0.3">
      <c r="A2368">
        <v>2367</v>
      </c>
      <c r="B2368" t="s">
        <v>19</v>
      </c>
      <c r="C2368" t="s">
        <v>19</v>
      </c>
      <c r="D2368">
        <v>2367</v>
      </c>
      <c r="E2368" t="s">
        <v>20</v>
      </c>
      <c r="F2368">
        <v>21853</v>
      </c>
      <c r="G2368">
        <v>2367</v>
      </c>
      <c r="H2368">
        <v>400</v>
      </c>
      <c r="I2368" t="str">
        <f t="shared" si="36"/>
        <v>Large</v>
      </c>
      <c r="J2368" t="s">
        <v>5898</v>
      </c>
      <c r="K2368" t="s">
        <v>5899</v>
      </c>
      <c r="L2368" t="s">
        <v>131</v>
      </c>
      <c r="M2368" t="s">
        <v>132</v>
      </c>
      <c r="N2368" t="s">
        <v>133</v>
      </c>
      <c r="O2368" t="s">
        <v>133</v>
      </c>
      <c r="P2368">
        <v>163.7885</v>
      </c>
      <c r="Q2368">
        <v>40733810</v>
      </c>
      <c r="R2368" t="s">
        <v>37</v>
      </c>
      <c r="S2368">
        <v>3</v>
      </c>
    </row>
    <row r="2369" spans="1:19" x14ac:dyDescent="0.3">
      <c r="A2369">
        <v>2368</v>
      </c>
      <c r="B2369" t="s">
        <v>19</v>
      </c>
      <c r="C2369" t="s">
        <v>19</v>
      </c>
      <c r="D2369">
        <v>2368</v>
      </c>
      <c r="E2369" t="s">
        <v>20</v>
      </c>
      <c r="F2369">
        <v>26600</v>
      </c>
      <c r="G2369">
        <v>2368</v>
      </c>
      <c r="H2369">
        <v>3500</v>
      </c>
      <c r="I2369" t="str">
        <f t="shared" si="36"/>
        <v>Enterprise</v>
      </c>
      <c r="J2369" t="s">
        <v>5900</v>
      </c>
      <c r="K2369" t="s">
        <v>5901</v>
      </c>
      <c r="L2369" t="s">
        <v>131</v>
      </c>
      <c r="M2369" t="s">
        <v>132</v>
      </c>
      <c r="N2369" t="s">
        <v>5902</v>
      </c>
      <c r="O2369" t="s">
        <v>794</v>
      </c>
      <c r="P2369">
        <v>163.72020000000001</v>
      </c>
      <c r="Q2369">
        <v>99996900</v>
      </c>
      <c r="R2369" t="s">
        <v>449</v>
      </c>
      <c r="S2369">
        <v>1</v>
      </c>
    </row>
    <row r="2370" spans="1:19" x14ac:dyDescent="0.3">
      <c r="A2370">
        <v>2369</v>
      </c>
      <c r="B2370" t="s">
        <v>19</v>
      </c>
      <c r="C2370" t="s">
        <v>19</v>
      </c>
      <c r="D2370">
        <v>2369</v>
      </c>
      <c r="E2370" t="s">
        <v>20</v>
      </c>
      <c r="F2370">
        <v>23192</v>
      </c>
      <c r="G2370">
        <v>2369</v>
      </c>
      <c r="H2370">
        <v>48</v>
      </c>
      <c r="I2370" t="str">
        <f t="shared" si="36"/>
        <v>Small</v>
      </c>
      <c r="J2370" t="s">
        <v>5903</v>
      </c>
      <c r="K2370" t="s">
        <v>5904</v>
      </c>
      <c r="L2370" t="s">
        <v>131</v>
      </c>
      <c r="M2370" t="s">
        <v>132</v>
      </c>
      <c r="N2370" t="s">
        <v>294</v>
      </c>
      <c r="O2370" t="s">
        <v>143</v>
      </c>
      <c r="P2370">
        <v>163.30840000000001</v>
      </c>
      <c r="Q2370">
        <v>9570562</v>
      </c>
      <c r="R2370" t="s">
        <v>61</v>
      </c>
      <c r="S2370">
        <v>2</v>
      </c>
    </row>
    <row r="2371" spans="1:19" x14ac:dyDescent="0.3">
      <c r="A2371">
        <v>2370</v>
      </c>
      <c r="B2371" t="s">
        <v>19</v>
      </c>
      <c r="C2371" t="s">
        <v>19</v>
      </c>
      <c r="D2371">
        <v>2370</v>
      </c>
      <c r="E2371" t="s">
        <v>20</v>
      </c>
      <c r="F2371">
        <v>21281</v>
      </c>
      <c r="G2371">
        <v>2370</v>
      </c>
      <c r="H2371">
        <v>55</v>
      </c>
      <c r="I2371" t="str">
        <f t="shared" ref="I2371:I2434" si="37">IF(H2371&lt;=50,"Small",IF(H2371&lt;=200,"Medium",IF(H2371&lt;=500,"Large","Enterprise")))</f>
        <v>Medium</v>
      </c>
      <c r="J2371" t="s">
        <v>5905</v>
      </c>
      <c r="K2371" t="s">
        <v>5906</v>
      </c>
      <c r="L2371" t="s">
        <v>185</v>
      </c>
      <c r="M2371" t="s">
        <v>186</v>
      </c>
      <c r="N2371" t="s">
        <v>185</v>
      </c>
      <c r="O2371" t="s">
        <v>179</v>
      </c>
      <c r="P2371">
        <v>163.18520000000001</v>
      </c>
      <c r="Q2371">
        <v>8114000</v>
      </c>
      <c r="R2371" t="s">
        <v>151</v>
      </c>
      <c r="S2371">
        <v>3</v>
      </c>
    </row>
    <row r="2372" spans="1:19" x14ac:dyDescent="0.3">
      <c r="A2372">
        <v>2371</v>
      </c>
      <c r="B2372" t="s">
        <v>19</v>
      </c>
      <c r="C2372" t="s">
        <v>19</v>
      </c>
      <c r="D2372">
        <v>2371</v>
      </c>
      <c r="E2372" t="s">
        <v>20</v>
      </c>
      <c r="F2372">
        <v>3232</v>
      </c>
      <c r="G2372">
        <v>2371</v>
      </c>
      <c r="H2372">
        <v>46</v>
      </c>
      <c r="I2372" t="str">
        <f t="shared" si="37"/>
        <v>Small</v>
      </c>
      <c r="J2372" t="s">
        <v>5907</v>
      </c>
      <c r="K2372" t="s">
        <v>5908</v>
      </c>
      <c r="L2372" t="s">
        <v>246</v>
      </c>
      <c r="M2372" t="s">
        <v>247</v>
      </c>
      <c r="N2372" t="s">
        <v>3487</v>
      </c>
      <c r="O2372" t="s">
        <v>580</v>
      </c>
      <c r="P2372">
        <v>163.1206</v>
      </c>
      <c r="Q2372">
        <v>13951715</v>
      </c>
      <c r="R2372" t="s">
        <v>478</v>
      </c>
      <c r="S2372">
        <v>7</v>
      </c>
    </row>
    <row r="2373" spans="1:19" x14ac:dyDescent="0.3">
      <c r="A2373">
        <v>2372</v>
      </c>
      <c r="B2373" t="s">
        <v>19</v>
      </c>
      <c r="C2373" t="s">
        <v>19</v>
      </c>
      <c r="D2373">
        <v>2372</v>
      </c>
      <c r="E2373" t="s">
        <v>20</v>
      </c>
      <c r="F2373">
        <v>25690</v>
      </c>
      <c r="G2373">
        <v>2372</v>
      </c>
      <c r="H2373">
        <v>78</v>
      </c>
      <c r="I2373" t="str">
        <f t="shared" si="37"/>
        <v>Medium</v>
      </c>
      <c r="J2373" t="s">
        <v>5909</v>
      </c>
      <c r="K2373" t="s">
        <v>5910</v>
      </c>
      <c r="L2373" t="s">
        <v>95</v>
      </c>
      <c r="M2373" t="s">
        <v>96</v>
      </c>
      <c r="N2373" t="s">
        <v>5911</v>
      </c>
      <c r="O2373" t="s">
        <v>98</v>
      </c>
      <c r="P2373">
        <v>163.0111</v>
      </c>
      <c r="Q2373">
        <v>11848792</v>
      </c>
      <c r="R2373" t="s">
        <v>144</v>
      </c>
      <c r="S2373">
        <v>1</v>
      </c>
    </row>
    <row r="2374" spans="1:19" x14ac:dyDescent="0.3">
      <c r="A2374">
        <v>2373</v>
      </c>
      <c r="B2374" t="s">
        <v>19</v>
      </c>
      <c r="C2374" t="s">
        <v>19</v>
      </c>
      <c r="D2374">
        <v>2373</v>
      </c>
      <c r="E2374" t="s">
        <v>20</v>
      </c>
      <c r="F2374">
        <v>21664</v>
      </c>
      <c r="G2374">
        <v>2373</v>
      </c>
      <c r="H2374">
        <v>30</v>
      </c>
      <c r="I2374" t="str">
        <f t="shared" si="37"/>
        <v>Small</v>
      </c>
      <c r="J2374" t="s">
        <v>5912</v>
      </c>
      <c r="K2374" t="s">
        <v>5913</v>
      </c>
      <c r="L2374" t="s">
        <v>83</v>
      </c>
      <c r="M2374" t="s">
        <v>84</v>
      </c>
      <c r="N2374" t="s">
        <v>609</v>
      </c>
      <c r="O2374" t="s">
        <v>609</v>
      </c>
      <c r="P2374">
        <v>162.9742</v>
      </c>
      <c r="Q2374">
        <v>3675887</v>
      </c>
      <c r="R2374" t="s">
        <v>151</v>
      </c>
      <c r="S2374">
        <v>3</v>
      </c>
    </row>
    <row r="2375" spans="1:19" x14ac:dyDescent="0.3">
      <c r="A2375">
        <v>2374</v>
      </c>
      <c r="B2375" t="s">
        <v>19</v>
      </c>
      <c r="C2375" t="s">
        <v>19</v>
      </c>
      <c r="D2375">
        <v>2374</v>
      </c>
      <c r="E2375" t="s">
        <v>20</v>
      </c>
      <c r="F2375">
        <v>21584</v>
      </c>
      <c r="G2375">
        <v>2374</v>
      </c>
      <c r="H2375">
        <v>49</v>
      </c>
      <c r="I2375" t="str">
        <f t="shared" si="37"/>
        <v>Small</v>
      </c>
      <c r="J2375" t="s">
        <v>5914</v>
      </c>
      <c r="K2375" t="s">
        <v>5915</v>
      </c>
      <c r="L2375" t="s">
        <v>33</v>
      </c>
      <c r="M2375" t="s">
        <v>34</v>
      </c>
      <c r="N2375" t="s">
        <v>35</v>
      </c>
      <c r="O2375" t="s">
        <v>36</v>
      </c>
      <c r="P2375">
        <v>162.5692</v>
      </c>
      <c r="Q2375">
        <v>7640500</v>
      </c>
      <c r="R2375" t="s">
        <v>42</v>
      </c>
      <c r="S2375">
        <v>3</v>
      </c>
    </row>
    <row r="2376" spans="1:19" x14ac:dyDescent="0.3">
      <c r="A2376">
        <v>2375</v>
      </c>
      <c r="B2376" t="s">
        <v>19</v>
      </c>
      <c r="C2376" t="s">
        <v>19</v>
      </c>
      <c r="D2376">
        <v>2375</v>
      </c>
      <c r="E2376" t="s">
        <v>20</v>
      </c>
      <c r="F2376">
        <v>3724</v>
      </c>
      <c r="G2376">
        <v>2375</v>
      </c>
      <c r="H2376">
        <v>65</v>
      </c>
      <c r="I2376" t="str">
        <f t="shared" si="37"/>
        <v>Medium</v>
      </c>
      <c r="J2376" t="s">
        <v>5916</v>
      </c>
      <c r="K2376" t="s">
        <v>5917</v>
      </c>
      <c r="L2376" t="s">
        <v>77</v>
      </c>
      <c r="M2376" t="s">
        <v>78</v>
      </c>
      <c r="N2376" t="s">
        <v>472</v>
      </c>
      <c r="O2376" t="s">
        <v>472</v>
      </c>
      <c r="P2376">
        <v>162.46619999999999</v>
      </c>
      <c r="Q2376">
        <v>12605395</v>
      </c>
      <c r="R2376" t="s">
        <v>61</v>
      </c>
      <c r="S2376">
        <v>4</v>
      </c>
    </row>
    <row r="2377" spans="1:19" x14ac:dyDescent="0.3">
      <c r="A2377">
        <v>2376</v>
      </c>
      <c r="B2377" t="s">
        <v>19</v>
      </c>
      <c r="C2377" t="s">
        <v>19</v>
      </c>
      <c r="D2377">
        <v>2376</v>
      </c>
      <c r="E2377" t="s">
        <v>20</v>
      </c>
      <c r="F2377">
        <v>25304</v>
      </c>
      <c r="G2377">
        <v>2376</v>
      </c>
      <c r="H2377">
        <v>8</v>
      </c>
      <c r="I2377" t="str">
        <f t="shared" si="37"/>
        <v>Small</v>
      </c>
      <c r="J2377" t="s">
        <v>5918</v>
      </c>
      <c r="K2377" t="s">
        <v>5919</v>
      </c>
      <c r="L2377" t="s">
        <v>185</v>
      </c>
      <c r="M2377" t="s">
        <v>186</v>
      </c>
      <c r="N2377" t="s">
        <v>1849</v>
      </c>
      <c r="O2377" t="s">
        <v>179</v>
      </c>
      <c r="P2377">
        <v>162.46510000000001</v>
      </c>
      <c r="Q2377">
        <v>2711167</v>
      </c>
      <c r="R2377" t="s">
        <v>182</v>
      </c>
      <c r="S2377">
        <v>1</v>
      </c>
    </row>
    <row r="2378" spans="1:19" x14ac:dyDescent="0.3">
      <c r="A2378">
        <v>2377</v>
      </c>
      <c r="B2378" t="s">
        <v>19</v>
      </c>
      <c r="C2378" t="s">
        <v>19</v>
      </c>
      <c r="D2378">
        <v>2377</v>
      </c>
      <c r="E2378" t="s">
        <v>20</v>
      </c>
      <c r="F2378">
        <v>234</v>
      </c>
      <c r="G2378">
        <v>2377</v>
      </c>
      <c r="H2378">
        <v>1006</v>
      </c>
      <c r="I2378" t="str">
        <f t="shared" si="37"/>
        <v>Enterprise</v>
      </c>
      <c r="J2378" t="s">
        <v>5920</v>
      </c>
      <c r="K2378" t="s">
        <v>5921</v>
      </c>
      <c r="L2378" t="s">
        <v>189</v>
      </c>
      <c r="M2378" t="s">
        <v>190</v>
      </c>
      <c r="N2378" t="s">
        <v>5922</v>
      </c>
      <c r="O2378" t="s">
        <v>5923</v>
      </c>
      <c r="P2378">
        <v>162.3408</v>
      </c>
      <c r="Q2378">
        <v>1515139000</v>
      </c>
      <c r="R2378" t="s">
        <v>61</v>
      </c>
      <c r="S2378">
        <v>6</v>
      </c>
    </row>
    <row r="2379" spans="1:19" x14ac:dyDescent="0.3">
      <c r="A2379">
        <v>2378</v>
      </c>
      <c r="B2379" t="s">
        <v>19</v>
      </c>
      <c r="C2379" t="s">
        <v>19</v>
      </c>
      <c r="D2379">
        <v>2378</v>
      </c>
      <c r="E2379" t="s">
        <v>20</v>
      </c>
      <c r="F2379">
        <v>21499</v>
      </c>
      <c r="G2379">
        <v>2378</v>
      </c>
      <c r="H2379">
        <v>162</v>
      </c>
      <c r="I2379" t="str">
        <f t="shared" si="37"/>
        <v>Medium</v>
      </c>
      <c r="J2379" t="s">
        <v>5924</v>
      </c>
      <c r="K2379" t="s">
        <v>5925</v>
      </c>
      <c r="L2379" t="s">
        <v>246</v>
      </c>
      <c r="M2379" t="s">
        <v>247</v>
      </c>
      <c r="N2379" t="s">
        <v>5926</v>
      </c>
      <c r="O2379" t="s">
        <v>809</v>
      </c>
      <c r="P2379">
        <v>162.14519999999999</v>
      </c>
      <c r="Q2379">
        <v>50420165</v>
      </c>
      <c r="R2379" t="s">
        <v>262</v>
      </c>
      <c r="S2379">
        <v>3</v>
      </c>
    </row>
    <row r="2380" spans="1:19" x14ac:dyDescent="0.3">
      <c r="A2380">
        <v>2379</v>
      </c>
      <c r="B2380" t="s">
        <v>19</v>
      </c>
      <c r="C2380" t="s">
        <v>19</v>
      </c>
      <c r="D2380">
        <v>2379</v>
      </c>
      <c r="E2380" t="s">
        <v>20</v>
      </c>
      <c r="F2380">
        <v>26474</v>
      </c>
      <c r="G2380">
        <v>2379</v>
      </c>
      <c r="H2380">
        <v>53</v>
      </c>
      <c r="I2380" t="str">
        <f t="shared" si="37"/>
        <v>Medium</v>
      </c>
      <c r="J2380" t="s">
        <v>5927</v>
      </c>
      <c r="K2380" t="s">
        <v>5928</v>
      </c>
      <c r="L2380" t="s">
        <v>185</v>
      </c>
      <c r="M2380" t="s">
        <v>186</v>
      </c>
      <c r="N2380" t="s">
        <v>185</v>
      </c>
      <c r="O2380" t="s">
        <v>179</v>
      </c>
      <c r="P2380">
        <v>161.9588</v>
      </c>
      <c r="Q2380">
        <v>30615918</v>
      </c>
      <c r="R2380" t="s">
        <v>151</v>
      </c>
      <c r="S2380">
        <v>1</v>
      </c>
    </row>
    <row r="2381" spans="1:19" x14ac:dyDescent="0.3">
      <c r="A2381">
        <v>2380</v>
      </c>
      <c r="B2381" t="s">
        <v>19</v>
      </c>
      <c r="C2381" t="s">
        <v>19</v>
      </c>
      <c r="D2381">
        <v>2380</v>
      </c>
      <c r="E2381" t="s">
        <v>20</v>
      </c>
      <c r="F2381">
        <v>25253</v>
      </c>
      <c r="G2381">
        <v>2380</v>
      </c>
      <c r="H2381">
        <v>268</v>
      </c>
      <c r="I2381" t="str">
        <f t="shared" si="37"/>
        <v>Large</v>
      </c>
      <c r="J2381" t="s">
        <v>5929</v>
      </c>
      <c r="K2381" t="s">
        <v>5930</v>
      </c>
      <c r="L2381" t="s">
        <v>246</v>
      </c>
      <c r="M2381" t="s">
        <v>247</v>
      </c>
      <c r="N2381" t="s">
        <v>5931</v>
      </c>
      <c r="O2381" t="s">
        <v>3014</v>
      </c>
      <c r="P2381">
        <v>161.94829999999999</v>
      </c>
      <c r="Q2381">
        <v>78482744</v>
      </c>
      <c r="R2381" t="s">
        <v>56</v>
      </c>
      <c r="S2381">
        <v>1</v>
      </c>
    </row>
    <row r="2382" spans="1:19" x14ac:dyDescent="0.3">
      <c r="A2382">
        <v>2381</v>
      </c>
      <c r="B2382" t="s">
        <v>19</v>
      </c>
      <c r="C2382" t="s">
        <v>19</v>
      </c>
      <c r="D2382">
        <v>2381</v>
      </c>
      <c r="E2382" t="s">
        <v>20</v>
      </c>
      <c r="F2382">
        <v>25683</v>
      </c>
      <c r="G2382">
        <v>2381</v>
      </c>
      <c r="H2382">
        <v>23</v>
      </c>
      <c r="I2382" t="str">
        <f t="shared" si="37"/>
        <v>Small</v>
      </c>
      <c r="J2382" t="s">
        <v>5932</v>
      </c>
      <c r="K2382" t="s">
        <v>5933</v>
      </c>
      <c r="L2382" t="s">
        <v>1711</v>
      </c>
      <c r="M2382" t="s">
        <v>1712</v>
      </c>
      <c r="N2382" t="s">
        <v>5934</v>
      </c>
      <c r="O2382" t="s">
        <v>5935</v>
      </c>
      <c r="P2382">
        <v>161.887</v>
      </c>
      <c r="Q2382">
        <v>2646695</v>
      </c>
      <c r="R2382" t="s">
        <v>56</v>
      </c>
      <c r="S2382">
        <v>1</v>
      </c>
    </row>
    <row r="2383" spans="1:19" x14ac:dyDescent="0.3">
      <c r="A2383">
        <v>2382</v>
      </c>
      <c r="B2383" t="s">
        <v>19</v>
      </c>
      <c r="C2383" t="s">
        <v>19</v>
      </c>
      <c r="D2383">
        <v>2382</v>
      </c>
      <c r="E2383" t="s">
        <v>20</v>
      </c>
      <c r="F2383">
        <v>22761</v>
      </c>
      <c r="G2383">
        <v>2382</v>
      </c>
      <c r="H2383">
        <v>235</v>
      </c>
      <c r="I2383" t="str">
        <f t="shared" si="37"/>
        <v>Large</v>
      </c>
      <c r="J2383" t="s">
        <v>5936</v>
      </c>
      <c r="K2383" t="s">
        <v>5937</v>
      </c>
      <c r="L2383" t="s">
        <v>170</v>
      </c>
      <c r="M2383" t="s">
        <v>171</v>
      </c>
      <c r="N2383" t="s">
        <v>5938</v>
      </c>
      <c r="P2383">
        <v>161.79220000000001</v>
      </c>
      <c r="Q2383">
        <v>265117000</v>
      </c>
      <c r="R2383" t="s">
        <v>30</v>
      </c>
      <c r="S2383">
        <v>3</v>
      </c>
    </row>
    <row r="2384" spans="1:19" x14ac:dyDescent="0.3">
      <c r="A2384">
        <v>2383</v>
      </c>
      <c r="B2384" t="s">
        <v>19</v>
      </c>
      <c r="C2384" t="s">
        <v>19</v>
      </c>
      <c r="D2384">
        <v>2383</v>
      </c>
      <c r="E2384" t="s">
        <v>20</v>
      </c>
      <c r="F2384">
        <v>25946</v>
      </c>
      <c r="G2384">
        <v>2383</v>
      </c>
      <c r="H2384">
        <v>130</v>
      </c>
      <c r="I2384" t="str">
        <f t="shared" si="37"/>
        <v>Medium</v>
      </c>
      <c r="J2384" t="s">
        <v>5939</v>
      </c>
      <c r="K2384" t="s">
        <v>5940</v>
      </c>
      <c r="L2384" t="s">
        <v>23</v>
      </c>
      <c r="M2384" t="s">
        <v>24</v>
      </c>
      <c r="N2384" t="s">
        <v>3004</v>
      </c>
      <c r="O2384" t="s">
        <v>26</v>
      </c>
      <c r="P2384">
        <v>161.72730000000001</v>
      </c>
      <c r="Q2384">
        <v>18938622</v>
      </c>
      <c r="R2384" t="s">
        <v>274</v>
      </c>
      <c r="S2384">
        <v>1</v>
      </c>
    </row>
    <row r="2385" spans="1:19" x14ac:dyDescent="0.3">
      <c r="A2385">
        <v>2384</v>
      </c>
      <c r="B2385" t="s">
        <v>19</v>
      </c>
      <c r="C2385" t="s">
        <v>19</v>
      </c>
      <c r="D2385">
        <v>2384</v>
      </c>
      <c r="E2385" t="s">
        <v>20</v>
      </c>
      <c r="F2385">
        <v>26413</v>
      </c>
      <c r="G2385">
        <v>2384</v>
      </c>
      <c r="H2385">
        <v>6</v>
      </c>
      <c r="I2385" t="str">
        <f t="shared" si="37"/>
        <v>Small</v>
      </c>
      <c r="J2385" t="s">
        <v>5941</v>
      </c>
      <c r="K2385" t="s">
        <v>5942</v>
      </c>
      <c r="L2385" t="s">
        <v>547</v>
      </c>
      <c r="M2385" t="s">
        <v>548</v>
      </c>
      <c r="N2385" t="s">
        <v>549</v>
      </c>
      <c r="O2385" t="s">
        <v>549</v>
      </c>
      <c r="P2385">
        <v>161.68790000000001</v>
      </c>
      <c r="Q2385">
        <v>2240064</v>
      </c>
      <c r="R2385" t="s">
        <v>37</v>
      </c>
      <c r="S2385">
        <v>1</v>
      </c>
    </row>
    <row r="2386" spans="1:19" x14ac:dyDescent="0.3">
      <c r="A2386">
        <v>2385</v>
      </c>
      <c r="B2386" t="s">
        <v>19</v>
      </c>
      <c r="C2386" t="s">
        <v>19</v>
      </c>
      <c r="D2386">
        <v>2385</v>
      </c>
      <c r="E2386" t="s">
        <v>20</v>
      </c>
      <c r="F2386">
        <v>23559</v>
      </c>
      <c r="G2386">
        <v>2385</v>
      </c>
      <c r="H2386">
        <v>42</v>
      </c>
      <c r="I2386" t="str">
        <f t="shared" si="37"/>
        <v>Small</v>
      </c>
      <c r="J2386" t="s">
        <v>5943</v>
      </c>
      <c r="K2386" t="s">
        <v>5944</v>
      </c>
      <c r="L2386" t="s">
        <v>83</v>
      </c>
      <c r="M2386" t="s">
        <v>84</v>
      </c>
      <c r="N2386" t="s">
        <v>609</v>
      </c>
      <c r="O2386" t="s">
        <v>609</v>
      </c>
      <c r="P2386">
        <v>161.64689999999999</v>
      </c>
      <c r="Q2386">
        <v>3334148</v>
      </c>
      <c r="R2386" t="s">
        <v>42</v>
      </c>
      <c r="S2386">
        <v>2</v>
      </c>
    </row>
    <row r="2387" spans="1:19" x14ac:dyDescent="0.3">
      <c r="A2387">
        <v>2386</v>
      </c>
      <c r="B2387" t="s">
        <v>19</v>
      </c>
      <c r="C2387" t="s">
        <v>19</v>
      </c>
      <c r="D2387">
        <v>2386</v>
      </c>
      <c r="E2387" t="s">
        <v>20</v>
      </c>
      <c r="F2387">
        <v>25347</v>
      </c>
      <c r="G2387">
        <v>2386</v>
      </c>
      <c r="H2387">
        <v>13</v>
      </c>
      <c r="I2387" t="str">
        <f t="shared" si="37"/>
        <v>Small</v>
      </c>
      <c r="J2387" t="s">
        <v>5945</v>
      </c>
      <c r="K2387" t="s">
        <v>5946</v>
      </c>
      <c r="L2387" t="s">
        <v>33</v>
      </c>
      <c r="M2387" t="s">
        <v>34</v>
      </c>
      <c r="N2387" t="s">
        <v>117</v>
      </c>
      <c r="O2387" t="s">
        <v>36</v>
      </c>
      <c r="P2387">
        <v>161.63990000000001</v>
      </c>
      <c r="Q2387">
        <v>2660399</v>
      </c>
      <c r="R2387" t="s">
        <v>144</v>
      </c>
      <c r="S2387">
        <v>1</v>
      </c>
    </row>
    <row r="2388" spans="1:19" x14ac:dyDescent="0.3">
      <c r="A2388">
        <v>2387</v>
      </c>
      <c r="B2388" t="s">
        <v>19</v>
      </c>
      <c r="C2388" t="s">
        <v>19</v>
      </c>
      <c r="D2388">
        <v>2387</v>
      </c>
      <c r="E2388" t="s">
        <v>20</v>
      </c>
      <c r="F2388">
        <v>23474</v>
      </c>
      <c r="G2388">
        <v>2387</v>
      </c>
      <c r="H2388">
        <v>130</v>
      </c>
      <c r="I2388" t="str">
        <f t="shared" si="37"/>
        <v>Medium</v>
      </c>
      <c r="J2388" t="s">
        <v>5947</v>
      </c>
      <c r="K2388" t="s">
        <v>5948</v>
      </c>
      <c r="L2388" t="s">
        <v>77</v>
      </c>
      <c r="M2388" t="s">
        <v>78</v>
      </c>
      <c r="N2388" t="s">
        <v>472</v>
      </c>
      <c r="O2388" t="s">
        <v>472</v>
      </c>
      <c r="P2388">
        <v>161.46340000000001</v>
      </c>
      <c r="Q2388">
        <v>30516466</v>
      </c>
      <c r="R2388" t="s">
        <v>121</v>
      </c>
      <c r="S2388">
        <v>2</v>
      </c>
    </row>
    <row r="2389" spans="1:19" x14ac:dyDescent="0.3">
      <c r="A2389">
        <v>2388</v>
      </c>
      <c r="B2389" t="s">
        <v>19</v>
      </c>
      <c r="C2389" t="s">
        <v>19</v>
      </c>
      <c r="D2389">
        <v>2388</v>
      </c>
      <c r="E2389" t="s">
        <v>20</v>
      </c>
      <c r="F2389">
        <v>25035</v>
      </c>
      <c r="G2389">
        <v>2388</v>
      </c>
      <c r="H2389">
        <v>141</v>
      </c>
      <c r="I2389" t="str">
        <f t="shared" si="37"/>
        <v>Medium</v>
      </c>
      <c r="J2389" t="s">
        <v>5949</v>
      </c>
      <c r="K2389" t="s">
        <v>5950</v>
      </c>
      <c r="L2389" t="s">
        <v>95</v>
      </c>
      <c r="M2389" t="s">
        <v>96</v>
      </c>
      <c r="N2389" t="s">
        <v>150</v>
      </c>
      <c r="O2389" t="s">
        <v>150</v>
      </c>
      <c r="P2389">
        <v>161.42189999999999</v>
      </c>
      <c r="Q2389">
        <v>28345615</v>
      </c>
      <c r="R2389" t="s">
        <v>61</v>
      </c>
      <c r="S2389">
        <v>1</v>
      </c>
    </row>
    <row r="2390" spans="1:19" x14ac:dyDescent="0.3">
      <c r="A2390">
        <v>2389</v>
      </c>
      <c r="B2390" t="s">
        <v>19</v>
      </c>
      <c r="C2390" t="s">
        <v>19</v>
      </c>
      <c r="D2390">
        <v>2389</v>
      </c>
      <c r="E2390" t="s">
        <v>20</v>
      </c>
      <c r="F2390">
        <v>22165</v>
      </c>
      <c r="G2390">
        <v>2389</v>
      </c>
      <c r="H2390">
        <v>222</v>
      </c>
      <c r="I2390" t="str">
        <f t="shared" si="37"/>
        <v>Large</v>
      </c>
      <c r="J2390" t="s">
        <v>5951</v>
      </c>
      <c r="K2390" t="s">
        <v>5952</v>
      </c>
      <c r="L2390" t="s">
        <v>64</v>
      </c>
      <c r="M2390" t="s">
        <v>65</v>
      </c>
      <c r="N2390" t="s">
        <v>1041</v>
      </c>
      <c r="P2390">
        <v>161.37530000000001</v>
      </c>
      <c r="Q2390">
        <v>31054000</v>
      </c>
      <c r="R2390" t="s">
        <v>118</v>
      </c>
      <c r="S2390">
        <v>3</v>
      </c>
    </row>
    <row r="2391" spans="1:19" x14ac:dyDescent="0.3">
      <c r="A2391">
        <v>2390</v>
      </c>
      <c r="B2391" t="s">
        <v>19</v>
      </c>
      <c r="C2391" t="s">
        <v>19</v>
      </c>
      <c r="D2391">
        <v>2390</v>
      </c>
      <c r="E2391" t="s">
        <v>20</v>
      </c>
      <c r="F2391">
        <v>22396</v>
      </c>
      <c r="G2391">
        <v>2390</v>
      </c>
      <c r="H2391">
        <v>38</v>
      </c>
      <c r="I2391" t="str">
        <f t="shared" si="37"/>
        <v>Small</v>
      </c>
      <c r="J2391" t="s">
        <v>5953</v>
      </c>
      <c r="K2391" t="s">
        <v>5954</v>
      </c>
      <c r="L2391" t="s">
        <v>33</v>
      </c>
      <c r="M2391" t="s">
        <v>34</v>
      </c>
      <c r="N2391" t="s">
        <v>463</v>
      </c>
      <c r="O2391" t="s">
        <v>36</v>
      </c>
      <c r="P2391">
        <v>161.2833</v>
      </c>
      <c r="Q2391">
        <v>7426136</v>
      </c>
      <c r="R2391" t="s">
        <v>118</v>
      </c>
      <c r="S2391">
        <v>4</v>
      </c>
    </row>
    <row r="2392" spans="1:19" x14ac:dyDescent="0.3">
      <c r="A2392">
        <v>2391</v>
      </c>
      <c r="B2392" t="s">
        <v>19</v>
      </c>
      <c r="C2392" t="s">
        <v>19</v>
      </c>
      <c r="D2392">
        <v>2391</v>
      </c>
      <c r="E2392" t="s">
        <v>20</v>
      </c>
      <c r="F2392">
        <v>24964</v>
      </c>
      <c r="G2392">
        <v>2391</v>
      </c>
      <c r="H2392">
        <v>85</v>
      </c>
      <c r="I2392" t="str">
        <f t="shared" si="37"/>
        <v>Medium</v>
      </c>
      <c r="J2392" t="s">
        <v>5955</v>
      </c>
      <c r="K2392" t="s">
        <v>5956</v>
      </c>
      <c r="L2392" t="s">
        <v>189</v>
      </c>
      <c r="M2392" t="s">
        <v>190</v>
      </c>
      <c r="N2392" t="s">
        <v>5957</v>
      </c>
      <c r="O2392" t="s">
        <v>3189</v>
      </c>
      <c r="P2392">
        <v>161.07089999999999</v>
      </c>
      <c r="Q2392">
        <v>5104400</v>
      </c>
      <c r="R2392" t="s">
        <v>262</v>
      </c>
      <c r="S2392">
        <v>1</v>
      </c>
    </row>
    <row r="2393" spans="1:19" x14ac:dyDescent="0.3">
      <c r="A2393">
        <v>2392</v>
      </c>
      <c r="B2393" t="s">
        <v>19</v>
      </c>
      <c r="C2393" t="s">
        <v>19</v>
      </c>
      <c r="D2393">
        <v>2392</v>
      </c>
      <c r="E2393" t="s">
        <v>20</v>
      </c>
      <c r="F2393">
        <v>1773</v>
      </c>
      <c r="G2393">
        <v>2392</v>
      </c>
      <c r="H2393">
        <v>622</v>
      </c>
      <c r="I2393" t="str">
        <f t="shared" si="37"/>
        <v>Enterprise</v>
      </c>
      <c r="J2393" t="s">
        <v>5958</v>
      </c>
      <c r="K2393" t="s">
        <v>5959</v>
      </c>
      <c r="L2393" t="s">
        <v>360</v>
      </c>
      <c r="M2393" t="s">
        <v>361</v>
      </c>
      <c r="N2393" t="s">
        <v>5960</v>
      </c>
      <c r="O2393" t="s">
        <v>5961</v>
      </c>
      <c r="P2393">
        <v>160.91159999999999</v>
      </c>
      <c r="Q2393">
        <v>54558307</v>
      </c>
      <c r="R2393" t="s">
        <v>243</v>
      </c>
      <c r="S2393">
        <v>7</v>
      </c>
    </row>
    <row r="2394" spans="1:19" x14ac:dyDescent="0.3">
      <c r="A2394">
        <v>2393</v>
      </c>
      <c r="B2394" t="s">
        <v>19</v>
      </c>
      <c r="C2394" t="s">
        <v>19</v>
      </c>
      <c r="D2394">
        <v>2393</v>
      </c>
      <c r="E2394" t="s">
        <v>20</v>
      </c>
      <c r="F2394">
        <v>8141</v>
      </c>
      <c r="G2394">
        <v>2393</v>
      </c>
      <c r="H2394">
        <v>199</v>
      </c>
      <c r="I2394" t="str">
        <f t="shared" si="37"/>
        <v>Medium</v>
      </c>
      <c r="J2394" t="s">
        <v>5962</v>
      </c>
      <c r="K2394" t="s">
        <v>5963</v>
      </c>
      <c r="L2394" t="s">
        <v>176</v>
      </c>
      <c r="M2394" t="s">
        <v>177</v>
      </c>
      <c r="N2394" t="s">
        <v>4231</v>
      </c>
      <c r="O2394" t="s">
        <v>298</v>
      </c>
      <c r="P2394">
        <v>160.8724</v>
      </c>
      <c r="Q2394">
        <v>1052691617</v>
      </c>
      <c r="R2394" t="s">
        <v>37</v>
      </c>
      <c r="S2394">
        <v>8</v>
      </c>
    </row>
    <row r="2395" spans="1:19" x14ac:dyDescent="0.3">
      <c r="A2395">
        <v>2394</v>
      </c>
      <c r="B2395" t="s">
        <v>19</v>
      </c>
      <c r="C2395" t="s">
        <v>19</v>
      </c>
      <c r="D2395">
        <v>2394</v>
      </c>
      <c r="E2395" t="s">
        <v>20</v>
      </c>
      <c r="F2395">
        <v>3074</v>
      </c>
      <c r="G2395">
        <v>2394</v>
      </c>
      <c r="H2395">
        <v>300</v>
      </c>
      <c r="I2395" t="str">
        <f t="shared" si="37"/>
        <v>Large</v>
      </c>
      <c r="J2395" t="s">
        <v>5964</v>
      </c>
      <c r="K2395" t="s">
        <v>5965</v>
      </c>
      <c r="L2395" t="s">
        <v>189</v>
      </c>
      <c r="M2395" t="s">
        <v>190</v>
      </c>
      <c r="N2395" t="s">
        <v>2413</v>
      </c>
      <c r="O2395" t="s">
        <v>192</v>
      </c>
      <c r="P2395">
        <v>160.8717</v>
      </c>
      <c r="Q2395">
        <v>35063620</v>
      </c>
      <c r="R2395" t="s">
        <v>144</v>
      </c>
      <c r="S2395">
        <v>8</v>
      </c>
    </row>
    <row r="2396" spans="1:19" x14ac:dyDescent="0.3">
      <c r="A2396">
        <v>2395</v>
      </c>
      <c r="B2396" t="s">
        <v>19</v>
      </c>
      <c r="C2396" t="s">
        <v>19</v>
      </c>
      <c r="D2396">
        <v>2395</v>
      </c>
      <c r="E2396" t="s">
        <v>20</v>
      </c>
      <c r="F2396">
        <v>24200</v>
      </c>
      <c r="G2396">
        <v>2395</v>
      </c>
      <c r="H2396">
        <v>30</v>
      </c>
      <c r="I2396" t="str">
        <f t="shared" si="37"/>
        <v>Small</v>
      </c>
      <c r="J2396" t="s">
        <v>5966</v>
      </c>
      <c r="K2396" t="s">
        <v>5967</v>
      </c>
      <c r="L2396" t="s">
        <v>33</v>
      </c>
      <c r="M2396" t="s">
        <v>34</v>
      </c>
      <c r="N2396" t="s">
        <v>5968</v>
      </c>
      <c r="O2396" t="s">
        <v>5969</v>
      </c>
      <c r="P2396">
        <v>160.80189999999999</v>
      </c>
      <c r="Q2396">
        <v>6557854</v>
      </c>
      <c r="R2396" t="s">
        <v>262</v>
      </c>
      <c r="S2396">
        <v>2</v>
      </c>
    </row>
    <row r="2397" spans="1:19" x14ac:dyDescent="0.3">
      <c r="A2397">
        <v>2396</v>
      </c>
      <c r="B2397" t="s">
        <v>19</v>
      </c>
      <c r="C2397" t="s">
        <v>19</v>
      </c>
      <c r="D2397">
        <v>2396</v>
      </c>
      <c r="E2397" t="s">
        <v>20</v>
      </c>
      <c r="F2397">
        <v>25711</v>
      </c>
      <c r="G2397">
        <v>2396</v>
      </c>
      <c r="H2397">
        <v>25</v>
      </c>
      <c r="I2397" t="str">
        <f t="shared" si="37"/>
        <v>Small</v>
      </c>
      <c r="J2397" t="s">
        <v>5970</v>
      </c>
      <c r="K2397" t="s">
        <v>5971</v>
      </c>
      <c r="L2397" t="s">
        <v>311</v>
      </c>
      <c r="M2397" t="s">
        <v>369</v>
      </c>
      <c r="N2397" t="s">
        <v>1177</v>
      </c>
      <c r="O2397" t="s">
        <v>73</v>
      </c>
      <c r="P2397">
        <v>160.6651</v>
      </c>
      <c r="Q2397">
        <v>2419233</v>
      </c>
      <c r="R2397" t="s">
        <v>121</v>
      </c>
      <c r="S2397">
        <v>1</v>
      </c>
    </row>
    <row r="2398" spans="1:19" x14ac:dyDescent="0.3">
      <c r="A2398">
        <v>2397</v>
      </c>
      <c r="B2398" t="s">
        <v>19</v>
      </c>
      <c r="C2398" t="s">
        <v>19</v>
      </c>
      <c r="D2398">
        <v>2397</v>
      </c>
      <c r="E2398" t="s">
        <v>20</v>
      </c>
      <c r="F2398">
        <v>21311</v>
      </c>
      <c r="G2398">
        <v>2397</v>
      </c>
      <c r="H2398">
        <v>84</v>
      </c>
      <c r="I2398" t="str">
        <f t="shared" si="37"/>
        <v>Medium</v>
      </c>
      <c r="J2398" t="s">
        <v>5972</v>
      </c>
      <c r="K2398" t="s">
        <v>5973</v>
      </c>
      <c r="L2398" t="s">
        <v>83</v>
      </c>
      <c r="M2398" t="s">
        <v>84</v>
      </c>
      <c r="N2398" t="s">
        <v>3177</v>
      </c>
      <c r="O2398" t="s">
        <v>609</v>
      </c>
      <c r="P2398">
        <v>160.63999999999999</v>
      </c>
      <c r="Q2398">
        <v>12012074</v>
      </c>
      <c r="R2398" t="s">
        <v>37</v>
      </c>
      <c r="S2398">
        <v>3</v>
      </c>
    </row>
    <row r="2399" spans="1:19" x14ac:dyDescent="0.3">
      <c r="A2399">
        <v>2398</v>
      </c>
      <c r="B2399" t="s">
        <v>19</v>
      </c>
      <c r="C2399" t="s">
        <v>19</v>
      </c>
      <c r="D2399">
        <v>2398</v>
      </c>
      <c r="E2399" t="s">
        <v>20</v>
      </c>
      <c r="F2399">
        <v>24109</v>
      </c>
      <c r="G2399">
        <v>2398</v>
      </c>
      <c r="H2399">
        <v>10</v>
      </c>
      <c r="I2399" t="str">
        <f t="shared" si="37"/>
        <v>Small</v>
      </c>
      <c r="J2399" t="s">
        <v>5974</v>
      </c>
      <c r="K2399" t="s">
        <v>5975</v>
      </c>
      <c r="L2399" t="s">
        <v>89</v>
      </c>
      <c r="M2399" t="s">
        <v>90</v>
      </c>
      <c r="N2399" t="s">
        <v>91</v>
      </c>
      <c r="O2399" t="s">
        <v>377</v>
      </c>
      <c r="P2399">
        <v>160.62790000000001</v>
      </c>
      <c r="Q2399">
        <v>2668692</v>
      </c>
      <c r="R2399" t="s">
        <v>37</v>
      </c>
      <c r="S2399">
        <v>2</v>
      </c>
    </row>
    <row r="2400" spans="1:19" x14ac:dyDescent="0.3">
      <c r="A2400">
        <v>2399</v>
      </c>
      <c r="B2400" t="s">
        <v>19</v>
      </c>
      <c r="C2400" t="s">
        <v>19</v>
      </c>
      <c r="D2400">
        <v>2399</v>
      </c>
      <c r="E2400" t="s">
        <v>20</v>
      </c>
      <c r="F2400">
        <v>21665</v>
      </c>
      <c r="G2400">
        <v>2399</v>
      </c>
      <c r="H2400">
        <v>51</v>
      </c>
      <c r="I2400" t="str">
        <f t="shared" si="37"/>
        <v>Medium</v>
      </c>
      <c r="J2400" t="s">
        <v>5976</v>
      </c>
      <c r="K2400" t="s">
        <v>5977</v>
      </c>
      <c r="L2400" t="s">
        <v>185</v>
      </c>
      <c r="M2400" t="s">
        <v>186</v>
      </c>
      <c r="N2400" t="s">
        <v>301</v>
      </c>
      <c r="O2400" t="s">
        <v>179</v>
      </c>
      <c r="P2400">
        <v>160.60249999999999</v>
      </c>
      <c r="Q2400">
        <v>6460313</v>
      </c>
      <c r="R2400" t="s">
        <v>42</v>
      </c>
      <c r="S2400">
        <v>2</v>
      </c>
    </row>
    <row r="2401" spans="1:19" x14ac:dyDescent="0.3">
      <c r="A2401">
        <v>2400</v>
      </c>
      <c r="B2401" t="s">
        <v>19</v>
      </c>
      <c r="C2401" t="s">
        <v>19</v>
      </c>
      <c r="D2401">
        <v>2400</v>
      </c>
      <c r="E2401" t="s">
        <v>20</v>
      </c>
      <c r="F2401">
        <v>23850</v>
      </c>
      <c r="G2401">
        <v>2400</v>
      </c>
      <c r="H2401">
        <v>31</v>
      </c>
      <c r="I2401" t="str">
        <f t="shared" si="37"/>
        <v>Small</v>
      </c>
      <c r="J2401" t="s">
        <v>5978</v>
      </c>
      <c r="K2401" t="s">
        <v>5979</v>
      </c>
      <c r="L2401" t="s">
        <v>23</v>
      </c>
      <c r="M2401" t="s">
        <v>24</v>
      </c>
      <c r="N2401" t="s">
        <v>26</v>
      </c>
      <c r="O2401" t="s">
        <v>26</v>
      </c>
      <c r="P2401">
        <v>160.54179999999999</v>
      </c>
      <c r="Q2401">
        <v>5631987</v>
      </c>
      <c r="R2401" t="s">
        <v>37</v>
      </c>
      <c r="S2401">
        <v>2</v>
      </c>
    </row>
    <row r="2402" spans="1:19" x14ac:dyDescent="0.3">
      <c r="A2402">
        <v>2401</v>
      </c>
      <c r="B2402" t="s">
        <v>19</v>
      </c>
      <c r="C2402" t="s">
        <v>19</v>
      </c>
      <c r="D2402">
        <v>2401</v>
      </c>
      <c r="E2402" t="s">
        <v>20</v>
      </c>
      <c r="F2402">
        <v>1904</v>
      </c>
      <c r="G2402">
        <v>2401</v>
      </c>
      <c r="H2402">
        <v>831</v>
      </c>
      <c r="I2402" t="str">
        <f t="shared" si="37"/>
        <v>Enterprise</v>
      </c>
      <c r="J2402" t="s">
        <v>5980</v>
      </c>
      <c r="K2402" t="s">
        <v>5981</v>
      </c>
      <c r="L2402" t="s">
        <v>230</v>
      </c>
      <c r="M2402" t="s">
        <v>231</v>
      </c>
      <c r="N2402" t="s">
        <v>1872</v>
      </c>
      <c r="O2402" t="s">
        <v>233</v>
      </c>
      <c r="P2402">
        <v>160.52879999999999</v>
      </c>
      <c r="Q2402">
        <v>107601000</v>
      </c>
      <c r="R2402" t="s">
        <v>449</v>
      </c>
      <c r="S2402">
        <v>9</v>
      </c>
    </row>
    <row r="2403" spans="1:19" x14ac:dyDescent="0.3">
      <c r="A2403">
        <v>2402</v>
      </c>
      <c r="B2403" t="s">
        <v>19</v>
      </c>
      <c r="C2403" t="s">
        <v>19</v>
      </c>
      <c r="D2403">
        <v>2402</v>
      </c>
      <c r="E2403" t="s">
        <v>20</v>
      </c>
      <c r="F2403">
        <v>24179</v>
      </c>
      <c r="G2403">
        <v>2402</v>
      </c>
      <c r="H2403">
        <v>75</v>
      </c>
      <c r="I2403" t="str">
        <f t="shared" si="37"/>
        <v>Medium</v>
      </c>
      <c r="J2403" t="s">
        <v>5982</v>
      </c>
      <c r="K2403" t="s">
        <v>5983</v>
      </c>
      <c r="L2403" t="s">
        <v>311</v>
      </c>
      <c r="M2403" t="s">
        <v>369</v>
      </c>
      <c r="N2403" t="s">
        <v>370</v>
      </c>
      <c r="O2403" t="s">
        <v>370</v>
      </c>
      <c r="P2403">
        <v>160.4709</v>
      </c>
      <c r="Q2403">
        <v>8787826</v>
      </c>
      <c r="R2403" t="s">
        <v>151</v>
      </c>
      <c r="S2403">
        <v>2</v>
      </c>
    </row>
    <row r="2404" spans="1:19" x14ac:dyDescent="0.3">
      <c r="A2404">
        <v>2403</v>
      </c>
      <c r="B2404" t="s">
        <v>19</v>
      </c>
      <c r="C2404" t="s">
        <v>19</v>
      </c>
      <c r="D2404">
        <v>2403</v>
      </c>
      <c r="E2404" t="s">
        <v>20</v>
      </c>
      <c r="F2404">
        <v>26025</v>
      </c>
      <c r="G2404">
        <v>2403</v>
      </c>
      <c r="H2404">
        <v>15</v>
      </c>
      <c r="I2404" t="str">
        <f t="shared" si="37"/>
        <v>Small</v>
      </c>
      <c r="J2404" t="s">
        <v>5984</v>
      </c>
      <c r="K2404" t="s">
        <v>5985</v>
      </c>
      <c r="L2404" t="s">
        <v>131</v>
      </c>
      <c r="M2404" t="s">
        <v>132</v>
      </c>
      <c r="N2404" t="s">
        <v>2907</v>
      </c>
      <c r="O2404" t="s">
        <v>143</v>
      </c>
      <c r="P2404">
        <v>160.39279999999999</v>
      </c>
      <c r="Q2404">
        <v>2247656</v>
      </c>
      <c r="R2404" t="s">
        <v>144</v>
      </c>
      <c r="S2404">
        <v>1</v>
      </c>
    </row>
    <row r="2405" spans="1:19" x14ac:dyDescent="0.3">
      <c r="A2405">
        <v>2404</v>
      </c>
      <c r="B2405" t="s">
        <v>19</v>
      </c>
      <c r="C2405" t="s">
        <v>19</v>
      </c>
      <c r="D2405">
        <v>2404</v>
      </c>
      <c r="E2405" t="s">
        <v>20</v>
      </c>
      <c r="F2405">
        <v>17725</v>
      </c>
      <c r="G2405">
        <v>2404</v>
      </c>
      <c r="H2405">
        <v>285</v>
      </c>
      <c r="I2405" t="str">
        <f t="shared" si="37"/>
        <v>Large</v>
      </c>
      <c r="J2405" t="s">
        <v>5986</v>
      </c>
      <c r="K2405" t="s">
        <v>5987</v>
      </c>
      <c r="L2405" t="s">
        <v>33</v>
      </c>
      <c r="M2405" t="s">
        <v>34</v>
      </c>
      <c r="N2405" t="s">
        <v>692</v>
      </c>
      <c r="O2405" t="s">
        <v>36</v>
      </c>
      <c r="P2405">
        <v>160.00530000000001</v>
      </c>
      <c r="Q2405">
        <v>25240274</v>
      </c>
      <c r="R2405" t="s">
        <v>118</v>
      </c>
      <c r="S2405">
        <v>5</v>
      </c>
    </row>
    <row r="2406" spans="1:19" x14ac:dyDescent="0.3">
      <c r="A2406">
        <v>2405</v>
      </c>
      <c r="B2406" t="s">
        <v>19</v>
      </c>
      <c r="C2406" t="s">
        <v>19</v>
      </c>
      <c r="D2406">
        <v>2405</v>
      </c>
      <c r="E2406" t="s">
        <v>20</v>
      </c>
      <c r="F2406">
        <v>23916</v>
      </c>
      <c r="G2406">
        <v>2405</v>
      </c>
      <c r="H2406">
        <v>32</v>
      </c>
      <c r="I2406" t="str">
        <f t="shared" si="37"/>
        <v>Small</v>
      </c>
      <c r="J2406" t="s">
        <v>5988</v>
      </c>
      <c r="K2406" t="s">
        <v>5989</v>
      </c>
      <c r="L2406" t="s">
        <v>731</v>
      </c>
      <c r="M2406" t="s">
        <v>732</v>
      </c>
      <c r="N2406" t="s">
        <v>734</v>
      </c>
      <c r="O2406" t="s">
        <v>734</v>
      </c>
      <c r="P2406">
        <v>159.94730000000001</v>
      </c>
      <c r="Q2406">
        <v>4809425</v>
      </c>
      <c r="R2406" t="s">
        <v>151</v>
      </c>
      <c r="S2406">
        <v>2</v>
      </c>
    </row>
    <row r="2407" spans="1:19" x14ac:dyDescent="0.3">
      <c r="A2407">
        <v>2406</v>
      </c>
      <c r="B2407" t="s">
        <v>19</v>
      </c>
      <c r="C2407" t="s">
        <v>19</v>
      </c>
      <c r="D2407">
        <v>2406</v>
      </c>
      <c r="E2407" t="s">
        <v>20</v>
      </c>
      <c r="F2407">
        <v>2185</v>
      </c>
      <c r="G2407">
        <v>2406</v>
      </c>
      <c r="H2407">
        <v>150</v>
      </c>
      <c r="I2407" t="str">
        <f t="shared" si="37"/>
        <v>Medium</v>
      </c>
      <c r="J2407" t="s">
        <v>5990</v>
      </c>
      <c r="K2407" t="s">
        <v>5991</v>
      </c>
      <c r="L2407" t="s">
        <v>154</v>
      </c>
      <c r="M2407" t="s">
        <v>155</v>
      </c>
      <c r="N2407" t="s">
        <v>3405</v>
      </c>
      <c r="O2407" t="s">
        <v>298</v>
      </c>
      <c r="P2407">
        <v>159.85980000000001</v>
      </c>
      <c r="Q2407">
        <v>27790087</v>
      </c>
      <c r="R2407" t="s">
        <v>144</v>
      </c>
      <c r="S2407">
        <v>8</v>
      </c>
    </row>
    <row r="2408" spans="1:19" x14ac:dyDescent="0.3">
      <c r="A2408">
        <v>2407</v>
      </c>
      <c r="B2408" t="s">
        <v>19</v>
      </c>
      <c r="C2408" t="s">
        <v>19</v>
      </c>
      <c r="D2408">
        <v>2407</v>
      </c>
      <c r="E2408" t="s">
        <v>20</v>
      </c>
      <c r="F2408">
        <v>25132</v>
      </c>
      <c r="G2408">
        <v>2407</v>
      </c>
      <c r="H2408">
        <v>40</v>
      </c>
      <c r="I2408" t="str">
        <f t="shared" si="37"/>
        <v>Small</v>
      </c>
      <c r="J2408" t="s">
        <v>5992</v>
      </c>
      <c r="K2408" t="s">
        <v>5993</v>
      </c>
      <c r="L2408" t="s">
        <v>189</v>
      </c>
      <c r="M2408" t="s">
        <v>190</v>
      </c>
      <c r="N2408" t="s">
        <v>191</v>
      </c>
      <c r="O2408" t="s">
        <v>192</v>
      </c>
      <c r="P2408">
        <v>159.7878</v>
      </c>
      <c r="Q2408">
        <v>7321686</v>
      </c>
      <c r="R2408" t="s">
        <v>27</v>
      </c>
      <c r="S2408">
        <v>1</v>
      </c>
    </row>
    <row r="2409" spans="1:19" x14ac:dyDescent="0.3">
      <c r="A2409">
        <v>2408</v>
      </c>
      <c r="B2409" t="s">
        <v>19</v>
      </c>
      <c r="C2409" t="s">
        <v>19</v>
      </c>
      <c r="D2409">
        <v>2408</v>
      </c>
      <c r="E2409" t="s">
        <v>20</v>
      </c>
      <c r="F2409">
        <v>25302</v>
      </c>
      <c r="G2409">
        <v>2408</v>
      </c>
      <c r="H2409">
        <v>25</v>
      </c>
      <c r="I2409" t="str">
        <f t="shared" si="37"/>
        <v>Small</v>
      </c>
      <c r="J2409" t="s">
        <v>5994</v>
      </c>
      <c r="K2409" t="s">
        <v>5995</v>
      </c>
      <c r="L2409" t="s">
        <v>95</v>
      </c>
      <c r="M2409" t="s">
        <v>96</v>
      </c>
      <c r="N2409" t="s">
        <v>1253</v>
      </c>
      <c r="O2409" t="s">
        <v>150</v>
      </c>
      <c r="P2409">
        <v>159.69460000000001</v>
      </c>
      <c r="Q2409">
        <v>2865816</v>
      </c>
      <c r="R2409" t="s">
        <v>121</v>
      </c>
      <c r="S2409">
        <v>1</v>
      </c>
    </row>
    <row r="2410" spans="1:19" x14ac:dyDescent="0.3">
      <c r="A2410">
        <v>2409</v>
      </c>
      <c r="B2410" t="s">
        <v>19</v>
      </c>
      <c r="C2410" t="s">
        <v>19</v>
      </c>
      <c r="D2410">
        <v>2409</v>
      </c>
      <c r="E2410" t="s">
        <v>20</v>
      </c>
      <c r="F2410">
        <v>25013</v>
      </c>
      <c r="G2410">
        <v>2409</v>
      </c>
      <c r="H2410">
        <v>69</v>
      </c>
      <c r="I2410" t="str">
        <f t="shared" si="37"/>
        <v>Medium</v>
      </c>
      <c r="J2410" t="s">
        <v>5996</v>
      </c>
      <c r="K2410" t="s">
        <v>5997</v>
      </c>
      <c r="L2410" t="s">
        <v>210</v>
      </c>
      <c r="M2410" t="s">
        <v>211</v>
      </c>
      <c r="N2410" t="s">
        <v>1839</v>
      </c>
      <c r="O2410" t="s">
        <v>481</v>
      </c>
      <c r="P2410">
        <v>159.6754</v>
      </c>
      <c r="Q2410">
        <v>2879764</v>
      </c>
      <c r="R2410" t="s">
        <v>144</v>
      </c>
      <c r="S2410">
        <v>1</v>
      </c>
    </row>
    <row r="2411" spans="1:19" x14ac:dyDescent="0.3">
      <c r="A2411">
        <v>2410</v>
      </c>
      <c r="B2411" t="s">
        <v>19</v>
      </c>
      <c r="C2411" t="s">
        <v>19</v>
      </c>
      <c r="D2411">
        <v>2410</v>
      </c>
      <c r="E2411" t="s">
        <v>20</v>
      </c>
      <c r="F2411">
        <v>26010</v>
      </c>
      <c r="G2411">
        <v>2410</v>
      </c>
      <c r="H2411">
        <v>42</v>
      </c>
      <c r="I2411" t="str">
        <f t="shared" si="37"/>
        <v>Small</v>
      </c>
      <c r="J2411" t="s">
        <v>5998</v>
      </c>
      <c r="K2411" t="s">
        <v>5999</v>
      </c>
      <c r="L2411" t="s">
        <v>594</v>
      </c>
      <c r="M2411" t="s">
        <v>595</v>
      </c>
      <c r="N2411" t="s">
        <v>6000</v>
      </c>
      <c r="O2411" t="s">
        <v>48</v>
      </c>
      <c r="P2411">
        <v>159.52500000000001</v>
      </c>
      <c r="Q2411">
        <v>42314097</v>
      </c>
      <c r="R2411" t="s">
        <v>74</v>
      </c>
      <c r="S2411">
        <v>1</v>
      </c>
    </row>
    <row r="2412" spans="1:19" x14ac:dyDescent="0.3">
      <c r="A2412">
        <v>2411</v>
      </c>
      <c r="B2412" t="s">
        <v>19</v>
      </c>
      <c r="C2412" t="s">
        <v>19</v>
      </c>
      <c r="D2412">
        <v>2411</v>
      </c>
      <c r="E2412" t="s">
        <v>20</v>
      </c>
      <c r="F2412">
        <v>24567</v>
      </c>
      <c r="G2412">
        <v>2411</v>
      </c>
      <c r="H2412">
        <v>150</v>
      </c>
      <c r="I2412" t="str">
        <f t="shared" si="37"/>
        <v>Medium</v>
      </c>
      <c r="J2412" t="s">
        <v>6001</v>
      </c>
      <c r="K2412" t="s">
        <v>6002</v>
      </c>
      <c r="L2412" t="s">
        <v>131</v>
      </c>
      <c r="M2412" t="s">
        <v>132</v>
      </c>
      <c r="N2412" t="s">
        <v>4668</v>
      </c>
      <c r="O2412" t="s">
        <v>143</v>
      </c>
      <c r="P2412">
        <v>159.4854</v>
      </c>
      <c r="Q2412">
        <v>49720000</v>
      </c>
      <c r="R2412" t="s">
        <v>49</v>
      </c>
      <c r="S2412">
        <v>2</v>
      </c>
    </row>
    <row r="2413" spans="1:19" x14ac:dyDescent="0.3">
      <c r="A2413">
        <v>2412</v>
      </c>
      <c r="B2413" t="s">
        <v>19</v>
      </c>
      <c r="C2413" t="s">
        <v>19</v>
      </c>
      <c r="D2413">
        <v>2412</v>
      </c>
      <c r="E2413" t="s">
        <v>20</v>
      </c>
      <c r="F2413">
        <v>23684</v>
      </c>
      <c r="G2413">
        <v>2412</v>
      </c>
      <c r="H2413">
        <v>34</v>
      </c>
      <c r="I2413" t="str">
        <f t="shared" si="37"/>
        <v>Small</v>
      </c>
      <c r="J2413" t="s">
        <v>6003</v>
      </c>
      <c r="K2413" t="s">
        <v>6004</v>
      </c>
      <c r="L2413" t="s">
        <v>1032</v>
      </c>
      <c r="M2413" t="s">
        <v>1033</v>
      </c>
      <c r="N2413" t="s">
        <v>2796</v>
      </c>
      <c r="O2413" t="s">
        <v>6005</v>
      </c>
      <c r="P2413">
        <v>159.4716</v>
      </c>
      <c r="Q2413">
        <v>3677528</v>
      </c>
      <c r="R2413" t="s">
        <v>516</v>
      </c>
      <c r="S2413">
        <v>2</v>
      </c>
    </row>
    <row r="2414" spans="1:19" x14ac:dyDescent="0.3">
      <c r="A2414">
        <v>2413</v>
      </c>
      <c r="B2414" t="s">
        <v>19</v>
      </c>
      <c r="C2414" t="s">
        <v>19</v>
      </c>
      <c r="D2414">
        <v>2413</v>
      </c>
      <c r="E2414" t="s">
        <v>20</v>
      </c>
      <c r="F2414">
        <v>19289</v>
      </c>
      <c r="G2414">
        <v>2413</v>
      </c>
      <c r="H2414">
        <v>95</v>
      </c>
      <c r="I2414" t="str">
        <f t="shared" si="37"/>
        <v>Medium</v>
      </c>
      <c r="J2414" t="s">
        <v>6006</v>
      </c>
      <c r="K2414" t="s">
        <v>6007</v>
      </c>
      <c r="L2414" t="s">
        <v>23</v>
      </c>
      <c r="M2414" t="s">
        <v>24</v>
      </c>
      <c r="N2414" t="s">
        <v>1883</v>
      </c>
      <c r="O2414" t="s">
        <v>1167</v>
      </c>
      <c r="P2414">
        <v>159.3237</v>
      </c>
      <c r="Q2414">
        <v>9998951</v>
      </c>
      <c r="R2414" t="s">
        <v>182</v>
      </c>
      <c r="S2414">
        <v>4</v>
      </c>
    </row>
    <row r="2415" spans="1:19" x14ac:dyDescent="0.3">
      <c r="A2415">
        <v>2414</v>
      </c>
      <c r="B2415" t="s">
        <v>19</v>
      </c>
      <c r="C2415" t="s">
        <v>19</v>
      </c>
      <c r="D2415">
        <v>2414</v>
      </c>
      <c r="E2415" t="s">
        <v>20</v>
      </c>
      <c r="F2415">
        <v>23697</v>
      </c>
      <c r="G2415">
        <v>2414</v>
      </c>
      <c r="H2415">
        <v>61</v>
      </c>
      <c r="I2415" t="str">
        <f t="shared" si="37"/>
        <v>Medium</v>
      </c>
      <c r="J2415" t="s">
        <v>6008</v>
      </c>
      <c r="K2415" t="s">
        <v>6009</v>
      </c>
      <c r="L2415" t="s">
        <v>45</v>
      </c>
      <c r="M2415" t="s">
        <v>46</v>
      </c>
      <c r="N2415" t="s">
        <v>317</v>
      </c>
      <c r="O2415" t="s">
        <v>48</v>
      </c>
      <c r="P2415">
        <v>159.2764</v>
      </c>
      <c r="Q2415">
        <v>8279423</v>
      </c>
      <c r="R2415" t="s">
        <v>61</v>
      </c>
      <c r="S2415">
        <v>2</v>
      </c>
    </row>
    <row r="2416" spans="1:19" x14ac:dyDescent="0.3">
      <c r="A2416">
        <v>2415</v>
      </c>
      <c r="B2416" t="s">
        <v>19</v>
      </c>
      <c r="C2416" t="s">
        <v>19</v>
      </c>
      <c r="D2416">
        <v>2415</v>
      </c>
      <c r="E2416" t="s">
        <v>20</v>
      </c>
      <c r="F2416">
        <v>19746</v>
      </c>
      <c r="G2416">
        <v>2415</v>
      </c>
      <c r="H2416">
        <v>110</v>
      </c>
      <c r="I2416" t="str">
        <f t="shared" si="37"/>
        <v>Medium</v>
      </c>
      <c r="J2416" t="s">
        <v>6010</v>
      </c>
      <c r="K2416" t="s">
        <v>6011</v>
      </c>
      <c r="L2416" t="s">
        <v>23</v>
      </c>
      <c r="M2416" t="s">
        <v>24</v>
      </c>
      <c r="N2416" t="s">
        <v>504</v>
      </c>
      <c r="O2416" t="s">
        <v>26</v>
      </c>
      <c r="P2416">
        <v>159.2304</v>
      </c>
      <c r="Q2416">
        <v>26465561</v>
      </c>
      <c r="R2416" t="s">
        <v>121</v>
      </c>
      <c r="S2416">
        <v>4</v>
      </c>
    </row>
    <row r="2417" spans="1:19" x14ac:dyDescent="0.3">
      <c r="A2417">
        <v>2416</v>
      </c>
      <c r="B2417" t="s">
        <v>19</v>
      </c>
      <c r="C2417" t="s">
        <v>19</v>
      </c>
      <c r="D2417">
        <v>2416</v>
      </c>
      <c r="E2417" t="s">
        <v>20</v>
      </c>
      <c r="F2417">
        <v>25604</v>
      </c>
      <c r="G2417">
        <v>2416</v>
      </c>
      <c r="H2417">
        <v>12</v>
      </c>
      <c r="I2417" t="str">
        <f t="shared" si="37"/>
        <v>Small</v>
      </c>
      <c r="J2417" t="s">
        <v>6012</v>
      </c>
      <c r="K2417" t="s">
        <v>6013</v>
      </c>
      <c r="L2417" t="s">
        <v>23</v>
      </c>
      <c r="M2417" t="s">
        <v>24</v>
      </c>
      <c r="N2417" t="s">
        <v>895</v>
      </c>
      <c r="O2417" t="s">
        <v>26</v>
      </c>
      <c r="P2417">
        <v>159.22399999999999</v>
      </c>
      <c r="Q2417">
        <v>2577161</v>
      </c>
      <c r="R2417" t="s">
        <v>121</v>
      </c>
      <c r="S2417">
        <v>1</v>
      </c>
    </row>
    <row r="2418" spans="1:19" x14ac:dyDescent="0.3">
      <c r="A2418">
        <v>2417</v>
      </c>
      <c r="B2418" t="s">
        <v>19</v>
      </c>
      <c r="C2418" t="s">
        <v>19</v>
      </c>
      <c r="D2418">
        <v>2417</v>
      </c>
      <c r="E2418" t="s">
        <v>20</v>
      </c>
      <c r="F2418">
        <v>25992</v>
      </c>
      <c r="G2418">
        <v>2417</v>
      </c>
      <c r="H2418">
        <v>25</v>
      </c>
      <c r="I2418" t="str">
        <f t="shared" si="37"/>
        <v>Small</v>
      </c>
      <c r="J2418" t="s">
        <v>6014</v>
      </c>
      <c r="K2418" t="s">
        <v>6015</v>
      </c>
      <c r="L2418" t="s">
        <v>154</v>
      </c>
      <c r="M2418" t="s">
        <v>155</v>
      </c>
      <c r="N2418" t="s">
        <v>373</v>
      </c>
      <c r="O2418" t="s">
        <v>298</v>
      </c>
      <c r="P2418">
        <v>159.0402</v>
      </c>
      <c r="Q2418">
        <v>3547781</v>
      </c>
      <c r="R2418" t="s">
        <v>144</v>
      </c>
      <c r="S2418">
        <v>1</v>
      </c>
    </row>
    <row r="2419" spans="1:19" x14ac:dyDescent="0.3">
      <c r="A2419">
        <v>2418</v>
      </c>
      <c r="B2419" t="s">
        <v>19</v>
      </c>
      <c r="C2419" t="s">
        <v>19</v>
      </c>
      <c r="D2419">
        <v>2418</v>
      </c>
      <c r="E2419" t="s">
        <v>20</v>
      </c>
      <c r="F2419">
        <v>19559</v>
      </c>
      <c r="G2419">
        <v>2418</v>
      </c>
      <c r="H2419">
        <v>15</v>
      </c>
      <c r="I2419" t="str">
        <f t="shared" si="37"/>
        <v>Small</v>
      </c>
      <c r="J2419" t="s">
        <v>6016</v>
      </c>
      <c r="K2419" t="s">
        <v>6017</v>
      </c>
      <c r="L2419" t="s">
        <v>95</v>
      </c>
      <c r="M2419" t="s">
        <v>96</v>
      </c>
      <c r="N2419" t="s">
        <v>6018</v>
      </c>
      <c r="O2419" t="s">
        <v>150</v>
      </c>
      <c r="P2419">
        <v>158.93199999999999</v>
      </c>
      <c r="Q2419">
        <v>18959000</v>
      </c>
      <c r="R2419" t="s">
        <v>74</v>
      </c>
      <c r="S2419">
        <v>4</v>
      </c>
    </row>
    <row r="2420" spans="1:19" x14ac:dyDescent="0.3">
      <c r="A2420">
        <v>2419</v>
      </c>
      <c r="B2420" t="s">
        <v>19</v>
      </c>
      <c r="C2420" t="s">
        <v>19</v>
      </c>
      <c r="D2420">
        <v>2419</v>
      </c>
      <c r="E2420" t="s">
        <v>20</v>
      </c>
      <c r="F2420">
        <v>26017</v>
      </c>
      <c r="G2420">
        <v>2419</v>
      </c>
      <c r="H2420">
        <v>15</v>
      </c>
      <c r="I2420" t="str">
        <f t="shared" si="37"/>
        <v>Small</v>
      </c>
      <c r="J2420" t="s">
        <v>6019</v>
      </c>
      <c r="K2420" t="s">
        <v>6020</v>
      </c>
      <c r="L2420" t="s">
        <v>154</v>
      </c>
      <c r="M2420" t="s">
        <v>155</v>
      </c>
      <c r="N2420" t="s">
        <v>2957</v>
      </c>
      <c r="O2420" t="s">
        <v>370</v>
      </c>
      <c r="P2420">
        <v>158.8991</v>
      </c>
      <c r="Q2420">
        <v>2561131</v>
      </c>
      <c r="R2420" t="s">
        <v>42</v>
      </c>
      <c r="S2420">
        <v>1</v>
      </c>
    </row>
    <row r="2421" spans="1:19" x14ac:dyDescent="0.3">
      <c r="A2421">
        <v>2420</v>
      </c>
      <c r="B2421" t="s">
        <v>19</v>
      </c>
      <c r="C2421" t="s">
        <v>19</v>
      </c>
      <c r="D2421">
        <v>2420</v>
      </c>
      <c r="E2421" t="s">
        <v>20</v>
      </c>
      <c r="F2421">
        <v>26123</v>
      </c>
      <c r="G2421">
        <v>2420</v>
      </c>
      <c r="H2421">
        <v>13</v>
      </c>
      <c r="I2421" t="str">
        <f t="shared" si="37"/>
        <v>Small</v>
      </c>
      <c r="J2421" t="s">
        <v>6021</v>
      </c>
      <c r="K2421" t="s">
        <v>6022</v>
      </c>
      <c r="L2421" t="s">
        <v>530</v>
      </c>
      <c r="M2421" t="s">
        <v>531</v>
      </c>
      <c r="N2421" t="s">
        <v>2378</v>
      </c>
      <c r="O2421" t="s">
        <v>2379</v>
      </c>
      <c r="P2421">
        <v>158.88200000000001</v>
      </c>
      <c r="Q2421">
        <v>2084000</v>
      </c>
      <c r="R2421" t="s">
        <v>61</v>
      </c>
      <c r="S2421">
        <v>1</v>
      </c>
    </row>
    <row r="2422" spans="1:19" x14ac:dyDescent="0.3">
      <c r="A2422">
        <v>2421</v>
      </c>
      <c r="B2422" t="s">
        <v>19</v>
      </c>
      <c r="C2422" t="s">
        <v>19</v>
      </c>
      <c r="D2422">
        <v>2421</v>
      </c>
      <c r="E2422" t="s">
        <v>20</v>
      </c>
      <c r="F2422">
        <v>24012</v>
      </c>
      <c r="G2422">
        <v>2421</v>
      </c>
      <c r="H2422">
        <v>363</v>
      </c>
      <c r="I2422" t="str">
        <f t="shared" si="37"/>
        <v>Large</v>
      </c>
      <c r="J2422" t="s">
        <v>6023</v>
      </c>
      <c r="K2422" t="s">
        <v>6024</v>
      </c>
      <c r="L2422" t="s">
        <v>23</v>
      </c>
      <c r="M2422" t="s">
        <v>24</v>
      </c>
      <c r="N2422" t="s">
        <v>1978</v>
      </c>
      <c r="O2422" t="s">
        <v>26</v>
      </c>
      <c r="P2422">
        <v>158.78630000000001</v>
      </c>
      <c r="Q2422">
        <v>86691894</v>
      </c>
      <c r="R2422" t="s">
        <v>121</v>
      </c>
      <c r="S2422">
        <v>2</v>
      </c>
    </row>
    <row r="2423" spans="1:19" x14ac:dyDescent="0.3">
      <c r="A2423">
        <v>2422</v>
      </c>
      <c r="B2423" t="s">
        <v>19</v>
      </c>
      <c r="C2423" t="s">
        <v>19</v>
      </c>
      <c r="D2423">
        <v>2422</v>
      </c>
      <c r="E2423" t="s">
        <v>20</v>
      </c>
      <c r="F2423">
        <v>23623</v>
      </c>
      <c r="G2423">
        <v>2422</v>
      </c>
      <c r="H2423">
        <v>112</v>
      </c>
      <c r="I2423" t="str">
        <f t="shared" si="37"/>
        <v>Medium</v>
      </c>
      <c r="J2423" t="s">
        <v>6025</v>
      </c>
      <c r="K2423" t="s">
        <v>6026</v>
      </c>
      <c r="L2423" t="s">
        <v>185</v>
      </c>
      <c r="M2423" t="s">
        <v>186</v>
      </c>
      <c r="N2423" t="s">
        <v>185</v>
      </c>
      <c r="O2423" t="s">
        <v>179</v>
      </c>
      <c r="P2423">
        <v>158.74</v>
      </c>
      <c r="Q2423">
        <v>52858000</v>
      </c>
      <c r="R2423" t="s">
        <v>151</v>
      </c>
      <c r="S2423">
        <v>2</v>
      </c>
    </row>
    <row r="2424" spans="1:19" x14ac:dyDescent="0.3">
      <c r="A2424">
        <v>2423</v>
      </c>
      <c r="B2424" t="s">
        <v>19</v>
      </c>
      <c r="C2424" t="s">
        <v>19</v>
      </c>
      <c r="D2424">
        <v>2423</v>
      </c>
      <c r="E2424" t="s">
        <v>20</v>
      </c>
      <c r="F2424">
        <v>17483</v>
      </c>
      <c r="G2424">
        <v>2423</v>
      </c>
      <c r="H2424">
        <v>140</v>
      </c>
      <c r="I2424" t="str">
        <f t="shared" si="37"/>
        <v>Medium</v>
      </c>
      <c r="J2424" t="s">
        <v>6027</v>
      </c>
      <c r="K2424" t="s">
        <v>6028</v>
      </c>
      <c r="L2424" t="s">
        <v>23</v>
      </c>
      <c r="M2424" t="s">
        <v>24</v>
      </c>
      <c r="N2424" t="s">
        <v>5097</v>
      </c>
      <c r="O2424" t="s">
        <v>60</v>
      </c>
      <c r="P2424">
        <v>158.69730000000001</v>
      </c>
      <c r="Q2424">
        <v>135842670</v>
      </c>
      <c r="R2424" t="s">
        <v>121</v>
      </c>
      <c r="S2424">
        <v>5</v>
      </c>
    </row>
    <row r="2425" spans="1:19" x14ac:dyDescent="0.3">
      <c r="A2425">
        <v>2424</v>
      </c>
      <c r="B2425" t="s">
        <v>19</v>
      </c>
      <c r="C2425" t="s">
        <v>19</v>
      </c>
      <c r="D2425">
        <v>2424</v>
      </c>
      <c r="E2425" t="s">
        <v>20</v>
      </c>
      <c r="F2425">
        <v>21902</v>
      </c>
      <c r="G2425">
        <v>2424</v>
      </c>
      <c r="H2425">
        <v>20</v>
      </c>
      <c r="I2425" t="str">
        <f t="shared" si="37"/>
        <v>Small</v>
      </c>
      <c r="J2425" t="s">
        <v>6029</v>
      </c>
      <c r="K2425" t="s">
        <v>6030</v>
      </c>
      <c r="L2425" t="s">
        <v>83</v>
      </c>
      <c r="M2425" t="s">
        <v>84</v>
      </c>
      <c r="N2425" t="s">
        <v>291</v>
      </c>
      <c r="O2425" t="s">
        <v>609</v>
      </c>
      <c r="P2425">
        <v>158.69820000000001</v>
      </c>
      <c r="Q2425">
        <v>4372000</v>
      </c>
      <c r="R2425" t="s">
        <v>49</v>
      </c>
      <c r="S2425">
        <v>3</v>
      </c>
    </row>
    <row r="2426" spans="1:19" x14ac:dyDescent="0.3">
      <c r="A2426">
        <v>2425</v>
      </c>
      <c r="B2426" t="s">
        <v>19</v>
      </c>
      <c r="C2426" t="s">
        <v>19</v>
      </c>
      <c r="D2426">
        <v>2425</v>
      </c>
      <c r="E2426" t="s">
        <v>20</v>
      </c>
      <c r="F2426">
        <v>17447</v>
      </c>
      <c r="G2426">
        <v>2425</v>
      </c>
      <c r="H2426">
        <v>25</v>
      </c>
      <c r="I2426" t="str">
        <f t="shared" si="37"/>
        <v>Small</v>
      </c>
      <c r="J2426" t="s">
        <v>6031</v>
      </c>
      <c r="K2426" t="s">
        <v>6032</v>
      </c>
      <c r="L2426" t="s">
        <v>210</v>
      </c>
      <c r="M2426" t="s">
        <v>211</v>
      </c>
      <c r="N2426" t="s">
        <v>172</v>
      </c>
      <c r="O2426" t="s">
        <v>481</v>
      </c>
      <c r="P2426">
        <v>158.60499999999999</v>
      </c>
      <c r="Q2426">
        <v>5172507</v>
      </c>
      <c r="R2426" t="s">
        <v>121</v>
      </c>
      <c r="S2426">
        <v>5</v>
      </c>
    </row>
    <row r="2427" spans="1:19" x14ac:dyDescent="0.3">
      <c r="A2427">
        <v>2426</v>
      </c>
      <c r="B2427" t="s">
        <v>19</v>
      </c>
      <c r="C2427" t="s">
        <v>19</v>
      </c>
      <c r="D2427">
        <v>2426</v>
      </c>
      <c r="E2427" t="s">
        <v>20</v>
      </c>
      <c r="F2427">
        <v>18398</v>
      </c>
      <c r="G2427">
        <v>2426</v>
      </c>
      <c r="H2427">
        <v>112</v>
      </c>
      <c r="I2427" t="str">
        <f t="shared" si="37"/>
        <v>Medium</v>
      </c>
      <c r="J2427" t="s">
        <v>6033</v>
      </c>
      <c r="K2427" t="s">
        <v>6034</v>
      </c>
      <c r="L2427" t="s">
        <v>189</v>
      </c>
      <c r="M2427" t="s">
        <v>190</v>
      </c>
      <c r="N2427" t="s">
        <v>6035</v>
      </c>
      <c r="O2427" t="s">
        <v>192</v>
      </c>
      <c r="P2427">
        <v>158.50620000000001</v>
      </c>
      <c r="Q2427">
        <v>14813994</v>
      </c>
      <c r="R2427" t="s">
        <v>144</v>
      </c>
      <c r="S2427">
        <v>3</v>
      </c>
    </row>
    <row r="2428" spans="1:19" x14ac:dyDescent="0.3">
      <c r="A2428">
        <v>2427</v>
      </c>
      <c r="B2428" t="s">
        <v>19</v>
      </c>
      <c r="C2428" t="s">
        <v>19</v>
      </c>
      <c r="D2428">
        <v>2427</v>
      </c>
      <c r="E2428" t="s">
        <v>20</v>
      </c>
      <c r="F2428">
        <v>26572</v>
      </c>
      <c r="G2428">
        <v>2427</v>
      </c>
      <c r="H2428">
        <v>573</v>
      </c>
      <c r="I2428" t="str">
        <f t="shared" si="37"/>
        <v>Enterprise</v>
      </c>
      <c r="J2428" t="s">
        <v>6036</v>
      </c>
      <c r="K2428" t="s">
        <v>6037</v>
      </c>
      <c r="L2428" t="s">
        <v>185</v>
      </c>
      <c r="M2428" t="s">
        <v>186</v>
      </c>
      <c r="N2428" t="s">
        <v>185</v>
      </c>
      <c r="O2428" t="s">
        <v>179</v>
      </c>
      <c r="P2428">
        <v>158.4999</v>
      </c>
      <c r="Q2428">
        <v>74616000</v>
      </c>
      <c r="R2428" t="s">
        <v>42</v>
      </c>
      <c r="S2428">
        <v>1</v>
      </c>
    </row>
    <row r="2429" spans="1:19" x14ac:dyDescent="0.3">
      <c r="A2429">
        <v>2428</v>
      </c>
      <c r="B2429" t="s">
        <v>19</v>
      </c>
      <c r="C2429" t="s">
        <v>19</v>
      </c>
      <c r="D2429">
        <v>2428</v>
      </c>
      <c r="E2429" t="s">
        <v>20</v>
      </c>
      <c r="F2429">
        <v>21411</v>
      </c>
      <c r="G2429">
        <v>2428</v>
      </c>
      <c r="H2429">
        <v>60</v>
      </c>
      <c r="I2429" t="str">
        <f t="shared" si="37"/>
        <v>Medium</v>
      </c>
      <c r="J2429" t="s">
        <v>6038</v>
      </c>
      <c r="K2429" t="s">
        <v>6039</v>
      </c>
      <c r="L2429" t="s">
        <v>131</v>
      </c>
      <c r="M2429" t="s">
        <v>132</v>
      </c>
      <c r="N2429" t="s">
        <v>133</v>
      </c>
      <c r="O2429" t="s">
        <v>133</v>
      </c>
      <c r="P2429">
        <v>158.4614</v>
      </c>
      <c r="Q2429">
        <v>5153531</v>
      </c>
      <c r="R2429" t="s">
        <v>37</v>
      </c>
      <c r="S2429">
        <v>3</v>
      </c>
    </row>
    <row r="2430" spans="1:19" x14ac:dyDescent="0.3">
      <c r="A2430">
        <v>2429</v>
      </c>
      <c r="B2430" t="s">
        <v>19</v>
      </c>
      <c r="C2430" t="s">
        <v>19</v>
      </c>
      <c r="D2430">
        <v>2429</v>
      </c>
      <c r="E2430" t="s">
        <v>20</v>
      </c>
      <c r="F2430">
        <v>25772</v>
      </c>
      <c r="G2430">
        <v>2429</v>
      </c>
      <c r="H2430">
        <v>307</v>
      </c>
      <c r="I2430" t="str">
        <f t="shared" si="37"/>
        <v>Large</v>
      </c>
      <c r="J2430" t="s">
        <v>6040</v>
      </c>
      <c r="K2430" t="s">
        <v>6041</v>
      </c>
      <c r="L2430" t="s">
        <v>83</v>
      </c>
      <c r="M2430" t="s">
        <v>84</v>
      </c>
      <c r="N2430" t="s">
        <v>609</v>
      </c>
      <c r="O2430" t="s">
        <v>609</v>
      </c>
      <c r="P2430">
        <v>158.25569999999999</v>
      </c>
      <c r="Q2430">
        <v>338253000</v>
      </c>
      <c r="R2430" t="s">
        <v>121</v>
      </c>
      <c r="S2430">
        <v>1</v>
      </c>
    </row>
    <row r="2431" spans="1:19" x14ac:dyDescent="0.3">
      <c r="A2431">
        <v>2430</v>
      </c>
      <c r="B2431" t="s">
        <v>19</v>
      </c>
      <c r="C2431" t="s">
        <v>19</v>
      </c>
      <c r="D2431">
        <v>2430</v>
      </c>
      <c r="E2431" t="s">
        <v>20</v>
      </c>
      <c r="F2431">
        <v>17855</v>
      </c>
      <c r="G2431">
        <v>2430</v>
      </c>
      <c r="H2431">
        <v>65</v>
      </c>
      <c r="I2431" t="str">
        <f t="shared" si="37"/>
        <v>Medium</v>
      </c>
      <c r="J2431" t="s">
        <v>6042</v>
      </c>
      <c r="K2431" t="s">
        <v>6043</v>
      </c>
      <c r="L2431" t="s">
        <v>154</v>
      </c>
      <c r="M2431" t="s">
        <v>155</v>
      </c>
      <c r="N2431" t="s">
        <v>6044</v>
      </c>
      <c r="O2431" t="s">
        <v>298</v>
      </c>
      <c r="P2431">
        <v>157.88560000000001</v>
      </c>
      <c r="Q2431">
        <v>13807243</v>
      </c>
      <c r="R2431" t="s">
        <v>151</v>
      </c>
      <c r="S2431">
        <v>5</v>
      </c>
    </row>
    <row r="2432" spans="1:19" x14ac:dyDescent="0.3">
      <c r="A2432">
        <v>2431</v>
      </c>
      <c r="B2432" t="s">
        <v>19</v>
      </c>
      <c r="C2432" t="s">
        <v>19</v>
      </c>
      <c r="D2432">
        <v>2431</v>
      </c>
      <c r="E2432" t="s">
        <v>20</v>
      </c>
      <c r="F2432">
        <v>21834</v>
      </c>
      <c r="G2432">
        <v>2431</v>
      </c>
      <c r="H2432">
        <v>66</v>
      </c>
      <c r="I2432" t="str">
        <f t="shared" si="37"/>
        <v>Medium</v>
      </c>
      <c r="J2432" t="s">
        <v>6045</v>
      </c>
      <c r="K2432" t="s">
        <v>6046</v>
      </c>
      <c r="L2432" t="s">
        <v>943</v>
      </c>
      <c r="M2432" t="s">
        <v>944</v>
      </c>
      <c r="N2432" t="s">
        <v>946</v>
      </c>
      <c r="O2432" t="s">
        <v>946</v>
      </c>
      <c r="P2432">
        <v>157.83930000000001</v>
      </c>
      <c r="Q2432">
        <v>3304582</v>
      </c>
      <c r="R2432" t="s">
        <v>61</v>
      </c>
      <c r="S2432">
        <v>3</v>
      </c>
    </row>
    <row r="2433" spans="1:19" x14ac:dyDescent="0.3">
      <c r="A2433">
        <v>2432</v>
      </c>
      <c r="B2433" t="s">
        <v>19</v>
      </c>
      <c r="C2433" t="s">
        <v>19</v>
      </c>
      <c r="D2433">
        <v>2432</v>
      </c>
      <c r="E2433" t="s">
        <v>20</v>
      </c>
      <c r="F2433">
        <v>23702</v>
      </c>
      <c r="G2433">
        <v>2432</v>
      </c>
      <c r="H2433">
        <v>24</v>
      </c>
      <c r="I2433" t="str">
        <f t="shared" si="37"/>
        <v>Small</v>
      </c>
      <c r="J2433" t="s">
        <v>6047</v>
      </c>
      <c r="K2433" t="s">
        <v>6048</v>
      </c>
      <c r="L2433" t="s">
        <v>77</v>
      </c>
      <c r="M2433" t="s">
        <v>78</v>
      </c>
      <c r="N2433" t="s">
        <v>472</v>
      </c>
      <c r="O2433" t="s">
        <v>472</v>
      </c>
      <c r="P2433">
        <v>157.84209999999999</v>
      </c>
      <c r="Q2433">
        <v>2877879</v>
      </c>
      <c r="R2433" t="s">
        <v>144</v>
      </c>
      <c r="S2433">
        <v>2</v>
      </c>
    </row>
    <row r="2434" spans="1:19" x14ac:dyDescent="0.3">
      <c r="A2434">
        <v>2433</v>
      </c>
      <c r="B2434" t="s">
        <v>19</v>
      </c>
      <c r="C2434" t="s">
        <v>19</v>
      </c>
      <c r="D2434">
        <v>2433</v>
      </c>
      <c r="E2434" t="s">
        <v>20</v>
      </c>
      <c r="F2434">
        <v>25551</v>
      </c>
      <c r="G2434">
        <v>2433</v>
      </c>
      <c r="H2434">
        <v>32</v>
      </c>
      <c r="I2434" t="str">
        <f t="shared" si="37"/>
        <v>Small</v>
      </c>
      <c r="J2434" t="s">
        <v>6049</v>
      </c>
      <c r="K2434" t="s">
        <v>6050</v>
      </c>
      <c r="L2434" t="s">
        <v>164</v>
      </c>
      <c r="M2434" t="s">
        <v>165</v>
      </c>
      <c r="N2434" t="s">
        <v>6051</v>
      </c>
      <c r="O2434" t="s">
        <v>259</v>
      </c>
      <c r="P2434">
        <v>157.8338</v>
      </c>
      <c r="Q2434">
        <v>7080352</v>
      </c>
      <c r="R2434" t="s">
        <v>262</v>
      </c>
      <c r="S2434">
        <v>1</v>
      </c>
    </row>
    <row r="2435" spans="1:19" x14ac:dyDescent="0.3">
      <c r="A2435">
        <v>2434</v>
      </c>
      <c r="B2435" t="s">
        <v>19</v>
      </c>
      <c r="C2435" t="s">
        <v>19</v>
      </c>
      <c r="D2435">
        <v>2434</v>
      </c>
      <c r="E2435" t="s">
        <v>20</v>
      </c>
      <c r="F2435">
        <v>17833</v>
      </c>
      <c r="G2435">
        <v>2434</v>
      </c>
      <c r="H2435">
        <v>127</v>
      </c>
      <c r="I2435" t="str">
        <f t="shared" ref="I2435:I2498" si="38">IF(H2435&lt;=50,"Small",IF(H2435&lt;=200,"Medium",IF(H2435&lt;=500,"Large","Enterprise")))</f>
        <v>Medium</v>
      </c>
      <c r="J2435" t="s">
        <v>6052</v>
      </c>
      <c r="K2435" t="s">
        <v>6053</v>
      </c>
      <c r="L2435" t="s">
        <v>257</v>
      </c>
      <c r="M2435" t="s">
        <v>258</v>
      </c>
      <c r="N2435" t="s">
        <v>259</v>
      </c>
      <c r="O2435" t="s">
        <v>259</v>
      </c>
      <c r="P2435">
        <v>157.65969999999999</v>
      </c>
      <c r="Q2435">
        <v>26423000</v>
      </c>
      <c r="R2435" t="s">
        <v>151</v>
      </c>
      <c r="S2435">
        <v>2</v>
      </c>
    </row>
    <row r="2436" spans="1:19" x14ac:dyDescent="0.3">
      <c r="A2436">
        <v>2435</v>
      </c>
      <c r="B2436" t="s">
        <v>19</v>
      </c>
      <c r="C2436" t="s">
        <v>19</v>
      </c>
      <c r="D2436">
        <v>2435</v>
      </c>
      <c r="E2436" t="s">
        <v>20</v>
      </c>
      <c r="F2436">
        <v>4894</v>
      </c>
      <c r="G2436">
        <v>2435</v>
      </c>
      <c r="H2436">
        <v>65</v>
      </c>
      <c r="I2436" t="str">
        <f t="shared" si="38"/>
        <v>Medium</v>
      </c>
      <c r="J2436" t="s">
        <v>6054</v>
      </c>
      <c r="K2436" t="s">
        <v>6055</v>
      </c>
      <c r="L2436" t="s">
        <v>45</v>
      </c>
      <c r="M2436" t="s">
        <v>46</v>
      </c>
      <c r="N2436" t="s">
        <v>48</v>
      </c>
      <c r="O2436" t="s">
        <v>48</v>
      </c>
      <c r="P2436">
        <v>157.5104</v>
      </c>
      <c r="Q2436">
        <v>38351607</v>
      </c>
      <c r="R2436" t="s">
        <v>144</v>
      </c>
      <c r="S2436">
        <v>6</v>
      </c>
    </row>
    <row r="2437" spans="1:19" x14ac:dyDescent="0.3">
      <c r="A2437">
        <v>2436</v>
      </c>
      <c r="B2437" t="s">
        <v>19</v>
      </c>
      <c r="C2437" t="s">
        <v>19</v>
      </c>
      <c r="D2437">
        <v>2436</v>
      </c>
      <c r="E2437" t="s">
        <v>20</v>
      </c>
      <c r="F2437">
        <v>19880</v>
      </c>
      <c r="G2437">
        <v>2436</v>
      </c>
      <c r="H2437">
        <v>35</v>
      </c>
      <c r="I2437" t="str">
        <f t="shared" si="38"/>
        <v>Small</v>
      </c>
      <c r="J2437" t="s">
        <v>6056</v>
      </c>
      <c r="K2437" t="s">
        <v>6057</v>
      </c>
      <c r="L2437" t="s">
        <v>23</v>
      </c>
      <c r="M2437" t="s">
        <v>24</v>
      </c>
      <c r="N2437" t="s">
        <v>6058</v>
      </c>
      <c r="O2437" t="s">
        <v>6059</v>
      </c>
      <c r="P2437">
        <v>157.26660000000001</v>
      </c>
      <c r="Q2437">
        <v>5708690</v>
      </c>
      <c r="R2437" t="s">
        <v>144</v>
      </c>
      <c r="S2437">
        <v>4</v>
      </c>
    </row>
    <row r="2438" spans="1:19" x14ac:dyDescent="0.3">
      <c r="A2438">
        <v>2437</v>
      </c>
      <c r="B2438" t="s">
        <v>19</v>
      </c>
      <c r="C2438" t="s">
        <v>19</v>
      </c>
      <c r="D2438">
        <v>2437</v>
      </c>
      <c r="E2438" t="s">
        <v>20</v>
      </c>
      <c r="F2438">
        <v>17279</v>
      </c>
      <c r="G2438">
        <v>2437</v>
      </c>
      <c r="H2438">
        <v>53</v>
      </c>
      <c r="I2438" t="str">
        <f t="shared" si="38"/>
        <v>Medium</v>
      </c>
      <c r="J2438" t="s">
        <v>6060</v>
      </c>
      <c r="K2438" t="s">
        <v>6061</v>
      </c>
      <c r="L2438" t="s">
        <v>215</v>
      </c>
      <c r="M2438" t="s">
        <v>216</v>
      </c>
      <c r="N2438" t="s">
        <v>6062</v>
      </c>
      <c r="P2438">
        <v>157.1996</v>
      </c>
      <c r="Q2438">
        <v>21139211</v>
      </c>
      <c r="R2438" t="s">
        <v>144</v>
      </c>
      <c r="S2438">
        <v>3</v>
      </c>
    </row>
    <row r="2439" spans="1:19" x14ac:dyDescent="0.3">
      <c r="A2439">
        <v>2438</v>
      </c>
      <c r="B2439" t="s">
        <v>19</v>
      </c>
      <c r="C2439" t="s">
        <v>19</v>
      </c>
      <c r="D2439">
        <v>2438</v>
      </c>
      <c r="E2439" t="s">
        <v>20</v>
      </c>
      <c r="F2439">
        <v>26353</v>
      </c>
      <c r="G2439">
        <v>2438</v>
      </c>
      <c r="H2439">
        <v>45</v>
      </c>
      <c r="I2439" t="str">
        <f t="shared" si="38"/>
        <v>Small</v>
      </c>
      <c r="J2439" t="s">
        <v>6063</v>
      </c>
      <c r="K2439" t="s">
        <v>6064</v>
      </c>
      <c r="L2439" t="s">
        <v>45</v>
      </c>
      <c r="M2439" t="s">
        <v>46</v>
      </c>
      <c r="N2439" t="s">
        <v>48</v>
      </c>
      <c r="O2439" t="s">
        <v>48</v>
      </c>
      <c r="P2439">
        <v>157.18870000000001</v>
      </c>
      <c r="Q2439">
        <v>9203788</v>
      </c>
      <c r="R2439" t="s">
        <v>30</v>
      </c>
      <c r="S2439">
        <v>1</v>
      </c>
    </row>
    <row r="2440" spans="1:19" x14ac:dyDescent="0.3">
      <c r="A2440">
        <v>2439</v>
      </c>
      <c r="B2440" t="s">
        <v>19</v>
      </c>
      <c r="C2440" t="s">
        <v>19</v>
      </c>
      <c r="D2440">
        <v>2439</v>
      </c>
      <c r="E2440" t="s">
        <v>20</v>
      </c>
      <c r="F2440">
        <v>1146</v>
      </c>
      <c r="G2440">
        <v>2439</v>
      </c>
      <c r="H2440">
        <v>940</v>
      </c>
      <c r="I2440" t="str">
        <f t="shared" si="38"/>
        <v>Enterprise</v>
      </c>
      <c r="J2440" t="s">
        <v>6065</v>
      </c>
      <c r="K2440" t="s">
        <v>6066</v>
      </c>
      <c r="L2440" t="s">
        <v>70</v>
      </c>
      <c r="M2440" t="s">
        <v>71</v>
      </c>
      <c r="N2440" t="s">
        <v>72</v>
      </c>
      <c r="O2440" t="s">
        <v>73</v>
      </c>
      <c r="P2440">
        <v>157.17850000000001</v>
      </c>
      <c r="Q2440">
        <v>353754232</v>
      </c>
      <c r="R2440" t="s">
        <v>49</v>
      </c>
      <c r="S2440">
        <v>6</v>
      </c>
    </row>
    <row r="2441" spans="1:19" x14ac:dyDescent="0.3">
      <c r="A2441">
        <v>2440</v>
      </c>
      <c r="B2441" t="s">
        <v>19</v>
      </c>
      <c r="C2441" t="s">
        <v>19</v>
      </c>
      <c r="D2441">
        <v>2440</v>
      </c>
      <c r="E2441" t="s">
        <v>20</v>
      </c>
      <c r="F2441">
        <v>24908</v>
      </c>
      <c r="G2441">
        <v>2440</v>
      </c>
      <c r="H2441">
        <v>8</v>
      </c>
      <c r="I2441" t="str">
        <f t="shared" si="38"/>
        <v>Small</v>
      </c>
      <c r="J2441" t="s">
        <v>6067</v>
      </c>
      <c r="K2441" t="s">
        <v>6068</v>
      </c>
      <c r="L2441" t="s">
        <v>1032</v>
      </c>
      <c r="M2441" t="s">
        <v>1033</v>
      </c>
      <c r="N2441" t="s">
        <v>6069</v>
      </c>
      <c r="O2441" t="s">
        <v>1035</v>
      </c>
      <c r="P2441">
        <v>157.1481</v>
      </c>
      <c r="Q2441">
        <v>2895945</v>
      </c>
      <c r="R2441" t="s">
        <v>37</v>
      </c>
      <c r="S2441">
        <v>1</v>
      </c>
    </row>
    <row r="2442" spans="1:19" x14ac:dyDescent="0.3">
      <c r="A2442">
        <v>2441</v>
      </c>
      <c r="B2442" t="s">
        <v>19</v>
      </c>
      <c r="C2442" t="s">
        <v>19</v>
      </c>
      <c r="D2442">
        <v>2441</v>
      </c>
      <c r="E2442" t="s">
        <v>20</v>
      </c>
      <c r="F2442">
        <v>2121</v>
      </c>
      <c r="G2442">
        <v>2441</v>
      </c>
      <c r="H2442">
        <v>496</v>
      </c>
      <c r="I2442" t="str">
        <f t="shared" si="38"/>
        <v>Large</v>
      </c>
      <c r="J2442" t="s">
        <v>6070</v>
      </c>
      <c r="K2442" t="s">
        <v>6071</v>
      </c>
      <c r="L2442" t="s">
        <v>170</v>
      </c>
      <c r="M2442" t="s">
        <v>171</v>
      </c>
      <c r="N2442" t="s">
        <v>380</v>
      </c>
      <c r="O2442" t="s">
        <v>381</v>
      </c>
      <c r="P2442">
        <v>157.1191</v>
      </c>
      <c r="Q2442">
        <v>47855000</v>
      </c>
      <c r="R2442" t="s">
        <v>182</v>
      </c>
      <c r="S2442">
        <v>7</v>
      </c>
    </row>
    <row r="2443" spans="1:19" x14ac:dyDescent="0.3">
      <c r="A2443">
        <v>2442</v>
      </c>
      <c r="B2443" t="s">
        <v>19</v>
      </c>
      <c r="C2443" t="s">
        <v>19</v>
      </c>
      <c r="D2443">
        <v>2442</v>
      </c>
      <c r="E2443" t="s">
        <v>20</v>
      </c>
      <c r="F2443">
        <v>21615</v>
      </c>
      <c r="G2443">
        <v>2442</v>
      </c>
      <c r="H2443">
        <v>31</v>
      </c>
      <c r="I2443" t="str">
        <f t="shared" si="38"/>
        <v>Small</v>
      </c>
      <c r="J2443" t="s">
        <v>6072</v>
      </c>
      <c r="K2443" t="s">
        <v>6073</v>
      </c>
      <c r="L2443" t="s">
        <v>33</v>
      </c>
      <c r="M2443" t="s">
        <v>34</v>
      </c>
      <c r="N2443" t="s">
        <v>570</v>
      </c>
      <c r="O2443" t="s">
        <v>571</v>
      </c>
      <c r="P2443">
        <v>156.90190000000001</v>
      </c>
      <c r="Q2443">
        <v>4542490</v>
      </c>
      <c r="R2443" t="s">
        <v>144</v>
      </c>
      <c r="S2443">
        <v>3</v>
      </c>
    </row>
    <row r="2444" spans="1:19" x14ac:dyDescent="0.3">
      <c r="A2444">
        <v>2443</v>
      </c>
      <c r="B2444" t="s">
        <v>19</v>
      </c>
      <c r="C2444" t="s">
        <v>19</v>
      </c>
      <c r="D2444">
        <v>2443</v>
      </c>
      <c r="E2444" t="s">
        <v>20</v>
      </c>
      <c r="F2444">
        <v>1121</v>
      </c>
      <c r="G2444">
        <v>2443</v>
      </c>
      <c r="H2444">
        <v>19</v>
      </c>
      <c r="I2444" t="str">
        <f t="shared" si="38"/>
        <v>Small</v>
      </c>
      <c r="J2444" t="s">
        <v>6074</v>
      </c>
      <c r="K2444" t="s">
        <v>6075</v>
      </c>
      <c r="L2444" t="s">
        <v>70</v>
      </c>
      <c r="M2444" t="s">
        <v>71</v>
      </c>
      <c r="N2444" t="s">
        <v>596</v>
      </c>
      <c r="O2444" t="s">
        <v>4884</v>
      </c>
      <c r="P2444">
        <v>156.77950000000001</v>
      </c>
      <c r="Q2444">
        <v>11967246</v>
      </c>
      <c r="R2444" t="s">
        <v>262</v>
      </c>
      <c r="S2444">
        <v>4</v>
      </c>
    </row>
    <row r="2445" spans="1:19" x14ac:dyDescent="0.3">
      <c r="A2445">
        <v>2444</v>
      </c>
      <c r="B2445" t="s">
        <v>19</v>
      </c>
      <c r="C2445" t="s">
        <v>19</v>
      </c>
      <c r="D2445">
        <v>2444</v>
      </c>
      <c r="E2445" t="s">
        <v>20</v>
      </c>
      <c r="F2445">
        <v>26168</v>
      </c>
      <c r="G2445">
        <v>2444</v>
      </c>
      <c r="H2445">
        <v>70</v>
      </c>
      <c r="I2445" t="str">
        <f t="shared" si="38"/>
        <v>Medium</v>
      </c>
      <c r="J2445" t="s">
        <v>6076</v>
      </c>
      <c r="K2445" t="s">
        <v>6077</v>
      </c>
      <c r="L2445" t="s">
        <v>164</v>
      </c>
      <c r="M2445" t="s">
        <v>165</v>
      </c>
      <c r="N2445" t="s">
        <v>6078</v>
      </c>
      <c r="O2445" t="s">
        <v>2746</v>
      </c>
      <c r="P2445">
        <v>156.73670000000001</v>
      </c>
      <c r="Q2445">
        <v>20034529</v>
      </c>
      <c r="R2445" t="s">
        <v>37</v>
      </c>
      <c r="S2445">
        <v>1</v>
      </c>
    </row>
    <row r="2446" spans="1:19" x14ac:dyDescent="0.3">
      <c r="A2446">
        <v>2445</v>
      </c>
      <c r="B2446" t="s">
        <v>19</v>
      </c>
      <c r="C2446" t="s">
        <v>19</v>
      </c>
      <c r="D2446">
        <v>2445</v>
      </c>
      <c r="E2446" t="s">
        <v>20</v>
      </c>
      <c r="F2446">
        <v>22291</v>
      </c>
      <c r="G2446">
        <v>2445</v>
      </c>
      <c r="H2446">
        <v>25</v>
      </c>
      <c r="I2446" t="str">
        <f t="shared" si="38"/>
        <v>Small</v>
      </c>
      <c r="J2446" t="s">
        <v>6079</v>
      </c>
      <c r="K2446" t="s">
        <v>6080</v>
      </c>
      <c r="L2446" t="s">
        <v>311</v>
      </c>
      <c r="M2446" t="s">
        <v>369</v>
      </c>
      <c r="N2446" t="s">
        <v>370</v>
      </c>
      <c r="O2446" t="s">
        <v>370</v>
      </c>
      <c r="P2446">
        <v>156.71889999999999</v>
      </c>
      <c r="Q2446">
        <v>4064448</v>
      </c>
      <c r="R2446" t="s">
        <v>151</v>
      </c>
      <c r="S2446">
        <v>3</v>
      </c>
    </row>
    <row r="2447" spans="1:19" x14ac:dyDescent="0.3">
      <c r="A2447">
        <v>2446</v>
      </c>
      <c r="B2447" t="s">
        <v>19</v>
      </c>
      <c r="C2447" t="s">
        <v>19</v>
      </c>
      <c r="D2447">
        <v>2446</v>
      </c>
      <c r="E2447" t="s">
        <v>20</v>
      </c>
      <c r="F2447">
        <v>25210</v>
      </c>
      <c r="G2447">
        <v>2446</v>
      </c>
      <c r="H2447">
        <v>30</v>
      </c>
      <c r="I2447" t="str">
        <f t="shared" si="38"/>
        <v>Small</v>
      </c>
      <c r="J2447" t="s">
        <v>6081</v>
      </c>
      <c r="K2447" t="s">
        <v>6082</v>
      </c>
      <c r="L2447" t="s">
        <v>164</v>
      </c>
      <c r="M2447" t="s">
        <v>165</v>
      </c>
      <c r="N2447" t="s">
        <v>166</v>
      </c>
      <c r="O2447" t="s">
        <v>167</v>
      </c>
      <c r="P2447">
        <v>156.7107</v>
      </c>
      <c r="Q2447">
        <v>2622693</v>
      </c>
      <c r="R2447" t="s">
        <v>144</v>
      </c>
      <c r="S2447">
        <v>1</v>
      </c>
    </row>
    <row r="2448" spans="1:19" x14ac:dyDescent="0.3">
      <c r="A2448">
        <v>2447</v>
      </c>
      <c r="B2448" t="s">
        <v>19</v>
      </c>
      <c r="C2448" t="s">
        <v>19</v>
      </c>
      <c r="D2448">
        <v>2447</v>
      </c>
      <c r="E2448" t="s">
        <v>20</v>
      </c>
      <c r="F2448">
        <v>4046</v>
      </c>
      <c r="G2448">
        <v>2447</v>
      </c>
      <c r="H2448">
        <v>38</v>
      </c>
      <c r="I2448" t="str">
        <f t="shared" si="38"/>
        <v>Small</v>
      </c>
      <c r="J2448" t="s">
        <v>6083</v>
      </c>
      <c r="K2448" t="s">
        <v>6084</v>
      </c>
      <c r="L2448" t="s">
        <v>131</v>
      </c>
      <c r="M2448" t="s">
        <v>132</v>
      </c>
      <c r="N2448" t="s">
        <v>4800</v>
      </c>
      <c r="O2448" t="s">
        <v>143</v>
      </c>
      <c r="P2448">
        <v>156.6593</v>
      </c>
      <c r="Q2448">
        <v>38115309</v>
      </c>
      <c r="R2448" t="s">
        <v>118</v>
      </c>
      <c r="S2448">
        <v>6</v>
      </c>
    </row>
    <row r="2449" spans="1:19" x14ac:dyDescent="0.3">
      <c r="A2449">
        <v>2448</v>
      </c>
      <c r="B2449" t="s">
        <v>19</v>
      </c>
      <c r="C2449" t="s">
        <v>19</v>
      </c>
      <c r="D2449">
        <v>2448</v>
      </c>
      <c r="E2449" t="s">
        <v>20</v>
      </c>
      <c r="F2449">
        <v>25419</v>
      </c>
      <c r="G2449">
        <v>2448</v>
      </c>
      <c r="H2449">
        <v>15</v>
      </c>
      <c r="I2449" t="str">
        <f t="shared" si="38"/>
        <v>Small</v>
      </c>
      <c r="J2449" t="s">
        <v>6085</v>
      </c>
      <c r="K2449" t="s">
        <v>6086</v>
      </c>
      <c r="L2449" t="s">
        <v>95</v>
      </c>
      <c r="M2449" t="s">
        <v>96</v>
      </c>
      <c r="N2449" t="s">
        <v>150</v>
      </c>
      <c r="O2449" t="s">
        <v>150</v>
      </c>
      <c r="P2449">
        <v>156.53829999999999</v>
      </c>
      <c r="Q2449">
        <v>2408792</v>
      </c>
      <c r="R2449" t="s">
        <v>151</v>
      </c>
      <c r="S2449">
        <v>1</v>
      </c>
    </row>
    <row r="2450" spans="1:19" x14ac:dyDescent="0.3">
      <c r="A2450">
        <v>2449</v>
      </c>
      <c r="B2450" t="s">
        <v>19</v>
      </c>
      <c r="C2450" t="s">
        <v>19</v>
      </c>
      <c r="D2450">
        <v>2449</v>
      </c>
      <c r="E2450" t="s">
        <v>20</v>
      </c>
      <c r="F2450">
        <v>24686</v>
      </c>
      <c r="G2450">
        <v>2449</v>
      </c>
      <c r="H2450">
        <v>301</v>
      </c>
      <c r="I2450" t="str">
        <f t="shared" si="38"/>
        <v>Large</v>
      </c>
      <c r="J2450" t="s">
        <v>6087</v>
      </c>
      <c r="K2450" t="s">
        <v>6088</v>
      </c>
      <c r="L2450" t="s">
        <v>45</v>
      </c>
      <c r="M2450" t="s">
        <v>46</v>
      </c>
      <c r="N2450" t="s">
        <v>1046</v>
      </c>
      <c r="O2450" t="s">
        <v>48</v>
      </c>
      <c r="P2450">
        <v>156.32980000000001</v>
      </c>
      <c r="Q2450">
        <v>71111000</v>
      </c>
      <c r="R2450" t="s">
        <v>61</v>
      </c>
      <c r="S2450">
        <v>1</v>
      </c>
    </row>
    <row r="2451" spans="1:19" x14ac:dyDescent="0.3">
      <c r="A2451">
        <v>2450</v>
      </c>
      <c r="B2451" t="s">
        <v>19</v>
      </c>
      <c r="C2451" t="s">
        <v>19</v>
      </c>
      <c r="D2451">
        <v>2450</v>
      </c>
      <c r="E2451" t="s">
        <v>20</v>
      </c>
      <c r="F2451">
        <v>22645</v>
      </c>
      <c r="G2451">
        <v>2450</v>
      </c>
      <c r="H2451">
        <v>111</v>
      </c>
      <c r="I2451" t="str">
        <f t="shared" si="38"/>
        <v>Medium</v>
      </c>
      <c r="J2451" t="s">
        <v>6089</v>
      </c>
      <c r="K2451" t="s">
        <v>6090</v>
      </c>
      <c r="L2451" t="s">
        <v>189</v>
      </c>
      <c r="M2451" t="s">
        <v>190</v>
      </c>
      <c r="N2451" t="s">
        <v>6091</v>
      </c>
      <c r="O2451" t="s">
        <v>192</v>
      </c>
      <c r="P2451">
        <v>156.27590000000001</v>
      </c>
      <c r="Q2451">
        <v>26205846</v>
      </c>
      <c r="R2451" t="s">
        <v>121</v>
      </c>
      <c r="S2451">
        <v>3</v>
      </c>
    </row>
    <row r="2452" spans="1:19" x14ac:dyDescent="0.3">
      <c r="A2452">
        <v>2451</v>
      </c>
      <c r="B2452" t="s">
        <v>19</v>
      </c>
      <c r="C2452" t="s">
        <v>19</v>
      </c>
      <c r="D2452">
        <v>2451</v>
      </c>
      <c r="E2452" t="s">
        <v>20</v>
      </c>
      <c r="F2452">
        <v>22340</v>
      </c>
      <c r="G2452">
        <v>2451</v>
      </c>
      <c r="H2452">
        <v>65</v>
      </c>
      <c r="I2452" t="str">
        <f t="shared" si="38"/>
        <v>Medium</v>
      </c>
      <c r="J2452" t="s">
        <v>6092</v>
      </c>
      <c r="K2452" t="s">
        <v>6093</v>
      </c>
      <c r="L2452" t="s">
        <v>95</v>
      </c>
      <c r="M2452" t="s">
        <v>96</v>
      </c>
      <c r="N2452" t="s">
        <v>147</v>
      </c>
      <c r="O2452" t="s">
        <v>147</v>
      </c>
      <c r="P2452">
        <v>156.09460000000001</v>
      </c>
      <c r="Q2452">
        <v>15350176</v>
      </c>
      <c r="R2452" t="s">
        <v>49</v>
      </c>
      <c r="S2452">
        <v>3</v>
      </c>
    </row>
    <row r="2453" spans="1:19" x14ac:dyDescent="0.3">
      <c r="A2453">
        <v>2452</v>
      </c>
      <c r="B2453" t="s">
        <v>19</v>
      </c>
      <c r="C2453" t="s">
        <v>19</v>
      </c>
      <c r="D2453">
        <v>2452</v>
      </c>
      <c r="E2453" t="s">
        <v>20</v>
      </c>
      <c r="F2453">
        <v>21708</v>
      </c>
      <c r="G2453">
        <v>2452</v>
      </c>
      <c r="H2453">
        <v>130</v>
      </c>
      <c r="I2453" t="str">
        <f t="shared" si="38"/>
        <v>Medium</v>
      </c>
      <c r="J2453" t="s">
        <v>6094</v>
      </c>
      <c r="K2453" t="s">
        <v>6095</v>
      </c>
      <c r="L2453" t="s">
        <v>45</v>
      </c>
      <c r="M2453" t="s">
        <v>46</v>
      </c>
      <c r="N2453" t="s">
        <v>3017</v>
      </c>
      <c r="O2453" t="s">
        <v>48</v>
      </c>
      <c r="P2453">
        <v>156.03440000000001</v>
      </c>
      <c r="Q2453">
        <v>15625224</v>
      </c>
      <c r="R2453" t="s">
        <v>144</v>
      </c>
      <c r="S2453">
        <v>3</v>
      </c>
    </row>
    <row r="2454" spans="1:19" x14ac:dyDescent="0.3">
      <c r="A2454">
        <v>2453</v>
      </c>
      <c r="B2454" t="s">
        <v>19</v>
      </c>
      <c r="C2454" t="s">
        <v>19</v>
      </c>
      <c r="D2454">
        <v>2453</v>
      </c>
      <c r="E2454" t="s">
        <v>20</v>
      </c>
      <c r="F2454">
        <v>25695</v>
      </c>
      <c r="G2454">
        <v>2453</v>
      </c>
      <c r="H2454">
        <v>232</v>
      </c>
      <c r="I2454" t="str">
        <f t="shared" si="38"/>
        <v>Large</v>
      </c>
      <c r="J2454" t="s">
        <v>6096</v>
      </c>
      <c r="K2454" t="s">
        <v>6097</v>
      </c>
      <c r="L2454" t="s">
        <v>547</v>
      </c>
      <c r="M2454" t="s">
        <v>548</v>
      </c>
      <c r="N2454" t="s">
        <v>4462</v>
      </c>
      <c r="O2454" t="s">
        <v>549</v>
      </c>
      <c r="P2454">
        <v>156.01419999999999</v>
      </c>
      <c r="Q2454">
        <v>69919350</v>
      </c>
      <c r="R2454" t="s">
        <v>144</v>
      </c>
      <c r="S2454">
        <v>1</v>
      </c>
    </row>
    <row r="2455" spans="1:19" x14ac:dyDescent="0.3">
      <c r="A2455">
        <v>2454</v>
      </c>
      <c r="B2455" t="s">
        <v>19</v>
      </c>
      <c r="C2455" t="s">
        <v>19</v>
      </c>
      <c r="D2455">
        <v>2454</v>
      </c>
      <c r="E2455" t="s">
        <v>20</v>
      </c>
      <c r="F2455">
        <v>20334</v>
      </c>
      <c r="G2455">
        <v>2454</v>
      </c>
      <c r="H2455">
        <v>185</v>
      </c>
      <c r="I2455" t="str">
        <f t="shared" si="38"/>
        <v>Medium</v>
      </c>
      <c r="J2455" t="s">
        <v>6098</v>
      </c>
      <c r="K2455" t="s">
        <v>6099</v>
      </c>
      <c r="L2455" t="s">
        <v>23</v>
      </c>
      <c r="M2455" t="s">
        <v>24</v>
      </c>
      <c r="N2455" t="s">
        <v>6100</v>
      </c>
      <c r="O2455" t="s">
        <v>26</v>
      </c>
      <c r="P2455">
        <v>155.96279999999999</v>
      </c>
      <c r="Q2455">
        <v>31803711</v>
      </c>
      <c r="R2455" t="s">
        <v>467</v>
      </c>
      <c r="S2455">
        <v>4</v>
      </c>
    </row>
    <row r="2456" spans="1:19" x14ac:dyDescent="0.3">
      <c r="A2456">
        <v>2455</v>
      </c>
      <c r="B2456" t="s">
        <v>19</v>
      </c>
      <c r="C2456" t="s">
        <v>19</v>
      </c>
      <c r="D2456">
        <v>2455</v>
      </c>
      <c r="E2456" t="s">
        <v>20</v>
      </c>
      <c r="F2456">
        <v>1411</v>
      </c>
      <c r="G2456">
        <v>2455</v>
      </c>
      <c r="H2456">
        <v>726</v>
      </c>
      <c r="I2456" t="str">
        <f t="shared" si="38"/>
        <v>Enterprise</v>
      </c>
      <c r="J2456" t="s">
        <v>6101</v>
      </c>
      <c r="K2456" t="s">
        <v>6102</v>
      </c>
      <c r="L2456" t="s">
        <v>215</v>
      </c>
      <c r="M2456" t="s">
        <v>216</v>
      </c>
      <c r="N2456" t="s">
        <v>6103</v>
      </c>
      <c r="O2456" t="s">
        <v>4974</v>
      </c>
      <c r="P2456">
        <v>155.9462</v>
      </c>
      <c r="Q2456">
        <v>20339310</v>
      </c>
      <c r="R2456" t="s">
        <v>37</v>
      </c>
      <c r="S2456">
        <v>8</v>
      </c>
    </row>
    <row r="2457" spans="1:19" x14ac:dyDescent="0.3">
      <c r="A2457">
        <v>2456</v>
      </c>
      <c r="B2457" t="s">
        <v>19</v>
      </c>
      <c r="C2457" t="s">
        <v>19</v>
      </c>
      <c r="D2457">
        <v>2456</v>
      </c>
      <c r="E2457" t="s">
        <v>20</v>
      </c>
      <c r="F2457">
        <v>19617</v>
      </c>
      <c r="G2457">
        <v>2456</v>
      </c>
      <c r="H2457">
        <v>120</v>
      </c>
      <c r="I2457" t="str">
        <f t="shared" si="38"/>
        <v>Medium</v>
      </c>
      <c r="J2457" t="s">
        <v>6104</v>
      </c>
      <c r="K2457" t="s">
        <v>6105</v>
      </c>
      <c r="L2457" t="s">
        <v>1032</v>
      </c>
      <c r="M2457" t="s">
        <v>1033</v>
      </c>
      <c r="N2457" t="s">
        <v>6106</v>
      </c>
      <c r="O2457" t="s">
        <v>2844</v>
      </c>
      <c r="P2457">
        <v>155.66579999999999</v>
      </c>
      <c r="Q2457">
        <v>17164000</v>
      </c>
      <c r="R2457" t="s">
        <v>144</v>
      </c>
      <c r="S2457">
        <v>4</v>
      </c>
    </row>
    <row r="2458" spans="1:19" x14ac:dyDescent="0.3">
      <c r="A2458">
        <v>2457</v>
      </c>
      <c r="B2458" t="s">
        <v>19</v>
      </c>
      <c r="C2458" t="s">
        <v>19</v>
      </c>
      <c r="D2458">
        <v>2457</v>
      </c>
      <c r="E2458" t="s">
        <v>20</v>
      </c>
      <c r="F2458">
        <v>3415</v>
      </c>
      <c r="G2458">
        <v>2457</v>
      </c>
      <c r="H2458">
        <v>2690</v>
      </c>
      <c r="I2458" t="str">
        <f t="shared" si="38"/>
        <v>Enterprise</v>
      </c>
      <c r="J2458" t="s">
        <v>6107</v>
      </c>
      <c r="K2458" t="s">
        <v>6108</v>
      </c>
      <c r="L2458" t="s">
        <v>257</v>
      </c>
      <c r="M2458" t="s">
        <v>258</v>
      </c>
      <c r="N2458" t="s">
        <v>259</v>
      </c>
      <c r="O2458" t="s">
        <v>259</v>
      </c>
      <c r="P2458">
        <v>155.62790000000001</v>
      </c>
      <c r="Q2458">
        <v>455079000</v>
      </c>
      <c r="R2458" t="s">
        <v>243</v>
      </c>
      <c r="S2458">
        <v>7</v>
      </c>
    </row>
    <row r="2459" spans="1:19" x14ac:dyDescent="0.3">
      <c r="A2459">
        <v>2458</v>
      </c>
      <c r="B2459" t="s">
        <v>19</v>
      </c>
      <c r="C2459" t="s">
        <v>19</v>
      </c>
      <c r="D2459">
        <v>2458</v>
      </c>
      <c r="E2459" t="s">
        <v>20</v>
      </c>
      <c r="F2459">
        <v>3011</v>
      </c>
      <c r="G2459">
        <v>2458</v>
      </c>
      <c r="H2459">
        <v>1182</v>
      </c>
      <c r="I2459" t="str">
        <f t="shared" si="38"/>
        <v>Enterprise</v>
      </c>
      <c r="J2459" t="s">
        <v>6109</v>
      </c>
      <c r="K2459" t="s">
        <v>6110</v>
      </c>
      <c r="L2459" t="s">
        <v>176</v>
      </c>
      <c r="M2459" t="s">
        <v>177</v>
      </c>
      <c r="N2459" t="s">
        <v>588</v>
      </c>
      <c r="O2459" t="s">
        <v>179</v>
      </c>
      <c r="P2459">
        <v>155.4528</v>
      </c>
      <c r="Q2459">
        <v>96835753</v>
      </c>
      <c r="R2459" t="s">
        <v>144</v>
      </c>
      <c r="S2459">
        <v>7</v>
      </c>
    </row>
    <row r="2460" spans="1:19" x14ac:dyDescent="0.3">
      <c r="A2460">
        <v>2459</v>
      </c>
      <c r="B2460" t="s">
        <v>19</v>
      </c>
      <c r="C2460" t="s">
        <v>19</v>
      </c>
      <c r="D2460">
        <v>2459</v>
      </c>
      <c r="E2460" t="s">
        <v>20</v>
      </c>
      <c r="F2460">
        <v>17806</v>
      </c>
      <c r="G2460">
        <v>2459</v>
      </c>
      <c r="H2460">
        <v>82</v>
      </c>
      <c r="I2460" t="str">
        <f t="shared" si="38"/>
        <v>Medium</v>
      </c>
      <c r="J2460" t="s">
        <v>6111</v>
      </c>
      <c r="K2460" t="s">
        <v>6112</v>
      </c>
      <c r="L2460" t="s">
        <v>33</v>
      </c>
      <c r="M2460" t="s">
        <v>34</v>
      </c>
      <c r="N2460" t="s">
        <v>801</v>
      </c>
      <c r="O2460" t="s">
        <v>36</v>
      </c>
      <c r="P2460">
        <v>155.4109</v>
      </c>
      <c r="Q2460">
        <v>16599840</v>
      </c>
      <c r="R2460" t="s">
        <v>118</v>
      </c>
      <c r="S2460">
        <v>5</v>
      </c>
    </row>
    <row r="2461" spans="1:19" x14ac:dyDescent="0.3">
      <c r="A2461">
        <v>2460</v>
      </c>
      <c r="B2461" t="s">
        <v>19</v>
      </c>
      <c r="C2461" t="s">
        <v>19</v>
      </c>
      <c r="D2461">
        <v>2460</v>
      </c>
      <c r="E2461" t="s">
        <v>20</v>
      </c>
      <c r="F2461">
        <v>24993</v>
      </c>
      <c r="G2461">
        <v>2460</v>
      </c>
      <c r="H2461">
        <v>17</v>
      </c>
      <c r="I2461" t="str">
        <f t="shared" si="38"/>
        <v>Small</v>
      </c>
      <c r="J2461" t="s">
        <v>6113</v>
      </c>
      <c r="K2461" t="s">
        <v>6114</v>
      </c>
      <c r="L2461" t="s">
        <v>131</v>
      </c>
      <c r="M2461" t="s">
        <v>132</v>
      </c>
      <c r="N2461" t="s">
        <v>794</v>
      </c>
      <c r="O2461" t="s">
        <v>794</v>
      </c>
      <c r="P2461">
        <v>155.38310000000001</v>
      </c>
      <c r="Q2461">
        <v>2290669</v>
      </c>
      <c r="R2461" t="s">
        <v>151</v>
      </c>
      <c r="S2461">
        <v>1</v>
      </c>
    </row>
    <row r="2462" spans="1:19" x14ac:dyDescent="0.3">
      <c r="A2462">
        <v>2461</v>
      </c>
      <c r="B2462" t="s">
        <v>19</v>
      </c>
      <c r="C2462" t="s">
        <v>19</v>
      </c>
      <c r="D2462">
        <v>2461</v>
      </c>
      <c r="E2462" t="s">
        <v>20</v>
      </c>
      <c r="F2462">
        <v>805</v>
      </c>
      <c r="G2462">
        <v>2461</v>
      </c>
      <c r="H2462">
        <v>847</v>
      </c>
      <c r="I2462" t="str">
        <f t="shared" si="38"/>
        <v>Enterprise</v>
      </c>
      <c r="J2462" t="s">
        <v>6115</v>
      </c>
      <c r="K2462" t="s">
        <v>6116</v>
      </c>
      <c r="L2462" t="s">
        <v>124</v>
      </c>
      <c r="M2462" t="s">
        <v>125</v>
      </c>
      <c r="N2462" t="s">
        <v>2115</v>
      </c>
      <c r="O2462" t="s">
        <v>2116</v>
      </c>
      <c r="P2462">
        <v>155.33760000000001</v>
      </c>
      <c r="Q2462">
        <v>108938726</v>
      </c>
      <c r="R2462" t="s">
        <v>128</v>
      </c>
      <c r="S2462">
        <v>7</v>
      </c>
    </row>
    <row r="2463" spans="1:19" x14ac:dyDescent="0.3">
      <c r="A2463">
        <v>2462</v>
      </c>
      <c r="B2463" t="s">
        <v>19</v>
      </c>
      <c r="C2463" t="s">
        <v>19</v>
      </c>
      <c r="D2463">
        <v>2462</v>
      </c>
      <c r="E2463" t="s">
        <v>20</v>
      </c>
      <c r="F2463">
        <v>26142</v>
      </c>
      <c r="G2463">
        <v>2462</v>
      </c>
      <c r="H2463">
        <v>12</v>
      </c>
      <c r="I2463" t="str">
        <f t="shared" si="38"/>
        <v>Small</v>
      </c>
      <c r="J2463" t="s">
        <v>6117</v>
      </c>
      <c r="K2463" t="s">
        <v>6118</v>
      </c>
      <c r="L2463" t="s">
        <v>154</v>
      </c>
      <c r="M2463" t="s">
        <v>155</v>
      </c>
      <c r="N2463" t="s">
        <v>6119</v>
      </c>
      <c r="O2463" t="s">
        <v>298</v>
      </c>
      <c r="P2463">
        <v>155.25620000000001</v>
      </c>
      <c r="Q2463">
        <v>7770000</v>
      </c>
      <c r="R2463" t="s">
        <v>467</v>
      </c>
      <c r="S2463">
        <v>1</v>
      </c>
    </row>
    <row r="2464" spans="1:19" x14ac:dyDescent="0.3">
      <c r="A2464">
        <v>2463</v>
      </c>
      <c r="B2464" t="s">
        <v>19</v>
      </c>
      <c r="C2464" t="s">
        <v>19</v>
      </c>
      <c r="D2464">
        <v>2463</v>
      </c>
      <c r="E2464" t="s">
        <v>20</v>
      </c>
      <c r="F2464">
        <v>17274</v>
      </c>
      <c r="G2464">
        <v>2463</v>
      </c>
      <c r="H2464">
        <v>1117</v>
      </c>
      <c r="I2464" t="str">
        <f t="shared" si="38"/>
        <v>Enterprise</v>
      </c>
      <c r="J2464" t="s">
        <v>6120</v>
      </c>
      <c r="K2464" t="s">
        <v>6121</v>
      </c>
      <c r="L2464" t="s">
        <v>185</v>
      </c>
      <c r="M2464" t="s">
        <v>186</v>
      </c>
      <c r="N2464" t="s">
        <v>185</v>
      </c>
      <c r="O2464" t="s">
        <v>179</v>
      </c>
      <c r="P2464">
        <v>155.221</v>
      </c>
      <c r="Q2464">
        <v>161863000</v>
      </c>
      <c r="R2464" t="s">
        <v>151</v>
      </c>
      <c r="S2464">
        <v>4</v>
      </c>
    </row>
    <row r="2465" spans="1:19" x14ac:dyDescent="0.3">
      <c r="A2465">
        <v>2464</v>
      </c>
      <c r="B2465" t="s">
        <v>19</v>
      </c>
      <c r="C2465" t="s">
        <v>19</v>
      </c>
      <c r="D2465">
        <v>2464</v>
      </c>
      <c r="E2465" t="s">
        <v>20</v>
      </c>
      <c r="F2465">
        <v>1056</v>
      </c>
      <c r="G2465">
        <v>2464</v>
      </c>
      <c r="H2465">
        <v>21</v>
      </c>
      <c r="I2465" t="str">
        <f t="shared" si="38"/>
        <v>Small</v>
      </c>
      <c r="J2465" t="s">
        <v>6122</v>
      </c>
      <c r="K2465" t="s">
        <v>6123</v>
      </c>
      <c r="L2465" t="s">
        <v>731</v>
      </c>
      <c r="M2465" t="s">
        <v>732</v>
      </c>
      <c r="N2465" t="s">
        <v>3800</v>
      </c>
      <c r="O2465" t="s">
        <v>734</v>
      </c>
      <c r="P2465">
        <v>155.202</v>
      </c>
      <c r="Q2465">
        <v>36670296</v>
      </c>
      <c r="R2465" t="s">
        <v>49</v>
      </c>
      <c r="S2465">
        <v>8</v>
      </c>
    </row>
    <row r="2466" spans="1:19" x14ac:dyDescent="0.3">
      <c r="A2466">
        <v>2465</v>
      </c>
      <c r="B2466" t="s">
        <v>19</v>
      </c>
      <c r="C2466" t="s">
        <v>19</v>
      </c>
      <c r="D2466">
        <v>2465</v>
      </c>
      <c r="E2466" t="s">
        <v>20</v>
      </c>
      <c r="F2466">
        <v>25424</v>
      </c>
      <c r="G2466">
        <v>2465</v>
      </c>
      <c r="H2466">
        <v>14</v>
      </c>
      <c r="I2466" t="str">
        <f t="shared" si="38"/>
        <v>Small</v>
      </c>
      <c r="J2466" t="s">
        <v>6124</v>
      </c>
      <c r="K2466" t="s">
        <v>6125</v>
      </c>
      <c r="L2466" t="s">
        <v>95</v>
      </c>
      <c r="M2466" t="s">
        <v>96</v>
      </c>
      <c r="N2466" t="s">
        <v>1250</v>
      </c>
      <c r="O2466" t="s">
        <v>147</v>
      </c>
      <c r="P2466">
        <v>155.0094</v>
      </c>
      <c r="Q2466">
        <v>6367895</v>
      </c>
      <c r="R2466" t="s">
        <v>27</v>
      </c>
      <c r="S2466">
        <v>1</v>
      </c>
    </row>
    <row r="2467" spans="1:19" x14ac:dyDescent="0.3">
      <c r="A2467">
        <v>2466</v>
      </c>
      <c r="B2467" t="s">
        <v>19</v>
      </c>
      <c r="C2467" t="s">
        <v>19</v>
      </c>
      <c r="D2467">
        <v>2466</v>
      </c>
      <c r="E2467" t="s">
        <v>20</v>
      </c>
      <c r="F2467">
        <v>1459</v>
      </c>
      <c r="G2467">
        <v>2466</v>
      </c>
      <c r="H2467">
        <v>117</v>
      </c>
      <c r="I2467" t="str">
        <f t="shared" si="38"/>
        <v>Medium</v>
      </c>
      <c r="J2467" t="s">
        <v>6126</v>
      </c>
      <c r="K2467" t="s">
        <v>6126</v>
      </c>
      <c r="L2467" t="s">
        <v>64</v>
      </c>
      <c r="M2467" t="s">
        <v>65</v>
      </c>
      <c r="N2467" t="s">
        <v>3122</v>
      </c>
      <c r="O2467" t="s">
        <v>3123</v>
      </c>
      <c r="P2467">
        <v>154.9837</v>
      </c>
      <c r="Q2467">
        <v>20270826</v>
      </c>
      <c r="R2467" t="s">
        <v>74</v>
      </c>
      <c r="S2467">
        <v>8</v>
      </c>
    </row>
    <row r="2468" spans="1:19" x14ac:dyDescent="0.3">
      <c r="A2468">
        <v>2467</v>
      </c>
      <c r="B2468" t="s">
        <v>19</v>
      </c>
      <c r="C2468" t="s">
        <v>19</v>
      </c>
      <c r="D2468">
        <v>2467</v>
      </c>
      <c r="E2468" t="s">
        <v>20</v>
      </c>
      <c r="F2468">
        <v>19322</v>
      </c>
      <c r="G2468">
        <v>2467</v>
      </c>
      <c r="H2468">
        <v>63</v>
      </c>
      <c r="I2468" t="str">
        <f t="shared" si="38"/>
        <v>Medium</v>
      </c>
      <c r="J2468" t="s">
        <v>6127</v>
      </c>
      <c r="K2468" t="s">
        <v>6128</v>
      </c>
      <c r="L2468" t="s">
        <v>23</v>
      </c>
      <c r="M2468" t="s">
        <v>24</v>
      </c>
      <c r="N2468" t="s">
        <v>5474</v>
      </c>
      <c r="O2468" t="s">
        <v>60</v>
      </c>
      <c r="P2468">
        <v>154.85120000000001</v>
      </c>
      <c r="Q2468">
        <v>7495955</v>
      </c>
      <c r="R2468" t="s">
        <v>478</v>
      </c>
      <c r="S2468">
        <v>4</v>
      </c>
    </row>
    <row r="2469" spans="1:19" x14ac:dyDescent="0.3">
      <c r="A2469">
        <v>2468</v>
      </c>
      <c r="B2469" t="s">
        <v>19</v>
      </c>
      <c r="C2469" t="s">
        <v>19</v>
      </c>
      <c r="D2469">
        <v>2468</v>
      </c>
      <c r="E2469" t="s">
        <v>20</v>
      </c>
      <c r="F2469">
        <v>8587</v>
      </c>
      <c r="G2469">
        <v>2468</v>
      </c>
      <c r="H2469">
        <v>40</v>
      </c>
      <c r="I2469" t="str">
        <f t="shared" si="38"/>
        <v>Small</v>
      </c>
      <c r="J2469" t="s">
        <v>6129</v>
      </c>
      <c r="K2469" t="s">
        <v>6130</v>
      </c>
      <c r="L2469" t="s">
        <v>45</v>
      </c>
      <c r="M2469" t="s">
        <v>46</v>
      </c>
      <c r="N2469" t="s">
        <v>6131</v>
      </c>
      <c r="O2469" t="s">
        <v>48</v>
      </c>
      <c r="P2469">
        <v>154.63650000000001</v>
      </c>
      <c r="Q2469">
        <v>14416686</v>
      </c>
      <c r="R2469" t="s">
        <v>144</v>
      </c>
      <c r="S2469">
        <v>5</v>
      </c>
    </row>
    <row r="2470" spans="1:19" x14ac:dyDescent="0.3">
      <c r="A2470">
        <v>2469</v>
      </c>
      <c r="B2470" t="s">
        <v>19</v>
      </c>
      <c r="C2470" t="s">
        <v>19</v>
      </c>
      <c r="D2470">
        <v>2469</v>
      </c>
      <c r="E2470" t="s">
        <v>20</v>
      </c>
      <c r="F2470">
        <v>25822</v>
      </c>
      <c r="G2470">
        <v>2469</v>
      </c>
      <c r="H2470">
        <v>29</v>
      </c>
      <c r="I2470" t="str">
        <f t="shared" si="38"/>
        <v>Small</v>
      </c>
      <c r="J2470" t="s">
        <v>6132</v>
      </c>
      <c r="K2470" t="s">
        <v>6133</v>
      </c>
      <c r="L2470" t="s">
        <v>23</v>
      </c>
      <c r="M2470" t="s">
        <v>24</v>
      </c>
      <c r="N2470" t="s">
        <v>504</v>
      </c>
      <c r="O2470" t="s">
        <v>26</v>
      </c>
      <c r="P2470">
        <v>154.6079</v>
      </c>
      <c r="Q2470">
        <v>16081722</v>
      </c>
      <c r="R2470" t="s">
        <v>415</v>
      </c>
      <c r="S2470">
        <v>1</v>
      </c>
    </row>
    <row r="2471" spans="1:19" x14ac:dyDescent="0.3">
      <c r="A2471">
        <v>2470</v>
      </c>
      <c r="B2471" t="s">
        <v>19</v>
      </c>
      <c r="C2471" t="s">
        <v>19</v>
      </c>
      <c r="D2471">
        <v>2470</v>
      </c>
      <c r="E2471" t="s">
        <v>20</v>
      </c>
      <c r="F2471">
        <v>21949</v>
      </c>
      <c r="G2471">
        <v>2470</v>
      </c>
      <c r="H2471">
        <v>25</v>
      </c>
      <c r="I2471" t="str">
        <f t="shared" si="38"/>
        <v>Small</v>
      </c>
      <c r="J2471" t="s">
        <v>6134</v>
      </c>
      <c r="K2471" t="s">
        <v>6135</v>
      </c>
      <c r="L2471" t="s">
        <v>45</v>
      </c>
      <c r="M2471" t="s">
        <v>46</v>
      </c>
      <c r="N2471" t="s">
        <v>48</v>
      </c>
      <c r="O2471" t="s">
        <v>48</v>
      </c>
      <c r="P2471">
        <v>154.5967</v>
      </c>
      <c r="Q2471">
        <v>11176005</v>
      </c>
      <c r="R2471" t="s">
        <v>449</v>
      </c>
      <c r="S2471">
        <v>3</v>
      </c>
    </row>
    <row r="2472" spans="1:19" x14ac:dyDescent="0.3">
      <c r="A2472">
        <v>2471</v>
      </c>
      <c r="B2472" t="s">
        <v>19</v>
      </c>
      <c r="C2472" t="s">
        <v>19</v>
      </c>
      <c r="D2472">
        <v>2471</v>
      </c>
      <c r="E2472" t="s">
        <v>20</v>
      </c>
      <c r="F2472">
        <v>153</v>
      </c>
      <c r="G2472">
        <v>2471</v>
      </c>
      <c r="H2472">
        <v>25</v>
      </c>
      <c r="I2472" t="str">
        <f t="shared" si="38"/>
        <v>Small</v>
      </c>
      <c r="J2472" t="s">
        <v>6136</v>
      </c>
      <c r="K2472" t="s">
        <v>6137</v>
      </c>
      <c r="L2472" t="s">
        <v>246</v>
      </c>
      <c r="M2472" t="s">
        <v>247</v>
      </c>
      <c r="N2472" t="s">
        <v>580</v>
      </c>
      <c r="O2472" t="s">
        <v>580</v>
      </c>
      <c r="P2472">
        <v>154.51429999999999</v>
      </c>
      <c r="Q2472">
        <v>71084762</v>
      </c>
      <c r="R2472" t="s">
        <v>37</v>
      </c>
      <c r="S2472">
        <v>6</v>
      </c>
    </row>
    <row r="2473" spans="1:19" x14ac:dyDescent="0.3">
      <c r="A2473">
        <v>2472</v>
      </c>
      <c r="B2473" t="s">
        <v>19</v>
      </c>
      <c r="C2473" t="s">
        <v>19</v>
      </c>
      <c r="D2473">
        <v>2472</v>
      </c>
      <c r="E2473" t="s">
        <v>20</v>
      </c>
      <c r="F2473">
        <v>1032</v>
      </c>
      <c r="G2473">
        <v>2472</v>
      </c>
      <c r="H2473">
        <v>135</v>
      </c>
      <c r="I2473" t="str">
        <f t="shared" si="38"/>
        <v>Medium</v>
      </c>
      <c r="J2473" t="s">
        <v>6138</v>
      </c>
      <c r="K2473" t="s">
        <v>6139</v>
      </c>
      <c r="L2473" t="s">
        <v>176</v>
      </c>
      <c r="M2473" t="s">
        <v>177</v>
      </c>
      <c r="N2473" t="s">
        <v>6140</v>
      </c>
      <c r="O2473" t="s">
        <v>179</v>
      </c>
      <c r="P2473">
        <v>154.48560000000001</v>
      </c>
      <c r="Q2473">
        <v>14694000</v>
      </c>
      <c r="R2473" t="s">
        <v>144</v>
      </c>
      <c r="S2473">
        <v>4</v>
      </c>
    </row>
    <row r="2474" spans="1:19" x14ac:dyDescent="0.3">
      <c r="A2474">
        <v>2473</v>
      </c>
      <c r="B2474" t="s">
        <v>19</v>
      </c>
      <c r="C2474" t="s">
        <v>19</v>
      </c>
      <c r="D2474">
        <v>2473</v>
      </c>
      <c r="E2474" t="s">
        <v>20</v>
      </c>
      <c r="F2474">
        <v>19691</v>
      </c>
      <c r="G2474">
        <v>2473</v>
      </c>
      <c r="H2474">
        <v>128</v>
      </c>
      <c r="I2474" t="str">
        <f t="shared" si="38"/>
        <v>Medium</v>
      </c>
      <c r="J2474" t="s">
        <v>6141</v>
      </c>
      <c r="K2474" t="s">
        <v>6142</v>
      </c>
      <c r="L2474" t="s">
        <v>246</v>
      </c>
      <c r="M2474" t="s">
        <v>247</v>
      </c>
      <c r="N2474" t="s">
        <v>6143</v>
      </c>
      <c r="O2474" t="s">
        <v>432</v>
      </c>
      <c r="P2474">
        <v>154.41300000000001</v>
      </c>
      <c r="Q2474">
        <v>42744535</v>
      </c>
      <c r="R2474" t="s">
        <v>243</v>
      </c>
      <c r="S2474">
        <v>2</v>
      </c>
    </row>
    <row r="2475" spans="1:19" x14ac:dyDescent="0.3">
      <c r="A2475">
        <v>2474</v>
      </c>
      <c r="B2475" t="s">
        <v>19</v>
      </c>
      <c r="C2475" t="s">
        <v>19</v>
      </c>
      <c r="D2475">
        <v>2474</v>
      </c>
      <c r="E2475" t="s">
        <v>20</v>
      </c>
      <c r="F2475">
        <v>6655</v>
      </c>
      <c r="G2475">
        <v>2474</v>
      </c>
      <c r="H2475">
        <v>200</v>
      </c>
      <c r="I2475" t="str">
        <f t="shared" si="38"/>
        <v>Medium</v>
      </c>
      <c r="J2475" t="s">
        <v>6144</v>
      </c>
      <c r="K2475" t="s">
        <v>6145</v>
      </c>
      <c r="L2475" t="s">
        <v>176</v>
      </c>
      <c r="M2475" t="s">
        <v>177</v>
      </c>
      <c r="N2475" t="s">
        <v>1336</v>
      </c>
      <c r="O2475" t="s">
        <v>179</v>
      </c>
      <c r="P2475">
        <v>154.41409999999999</v>
      </c>
      <c r="Q2475">
        <v>25360000</v>
      </c>
      <c r="R2475" t="s">
        <v>144</v>
      </c>
      <c r="S2475">
        <v>3</v>
      </c>
    </row>
    <row r="2476" spans="1:19" x14ac:dyDescent="0.3">
      <c r="A2476">
        <v>2475</v>
      </c>
      <c r="B2476" t="s">
        <v>19</v>
      </c>
      <c r="C2476" t="s">
        <v>19</v>
      </c>
      <c r="D2476">
        <v>2475</v>
      </c>
      <c r="E2476" t="s">
        <v>20</v>
      </c>
      <c r="F2476">
        <v>26488</v>
      </c>
      <c r="G2476">
        <v>2475</v>
      </c>
      <c r="H2476">
        <v>14</v>
      </c>
      <c r="I2476" t="str">
        <f t="shared" si="38"/>
        <v>Small</v>
      </c>
      <c r="J2476" t="s">
        <v>6146</v>
      </c>
      <c r="K2476" t="s">
        <v>6147</v>
      </c>
      <c r="L2476" t="s">
        <v>360</v>
      </c>
      <c r="M2476" t="s">
        <v>361</v>
      </c>
      <c r="N2476" t="s">
        <v>5721</v>
      </c>
      <c r="O2476" t="s">
        <v>362</v>
      </c>
      <c r="P2476">
        <v>154.386</v>
      </c>
      <c r="Q2476">
        <v>4170361</v>
      </c>
      <c r="R2476" t="s">
        <v>37</v>
      </c>
      <c r="S2476">
        <v>1</v>
      </c>
    </row>
    <row r="2477" spans="1:19" x14ac:dyDescent="0.3">
      <c r="A2477">
        <v>2476</v>
      </c>
      <c r="B2477" t="s">
        <v>19</v>
      </c>
      <c r="C2477" t="s">
        <v>19</v>
      </c>
      <c r="D2477">
        <v>2476</v>
      </c>
      <c r="E2477" t="s">
        <v>20</v>
      </c>
      <c r="F2477">
        <v>17924</v>
      </c>
      <c r="G2477">
        <v>2476</v>
      </c>
      <c r="H2477">
        <v>48</v>
      </c>
      <c r="I2477" t="str">
        <f t="shared" si="38"/>
        <v>Small</v>
      </c>
      <c r="J2477" t="s">
        <v>6148</v>
      </c>
      <c r="K2477" t="s">
        <v>6149</v>
      </c>
      <c r="L2477" t="s">
        <v>23</v>
      </c>
      <c r="M2477" t="s">
        <v>24</v>
      </c>
      <c r="N2477" t="s">
        <v>6150</v>
      </c>
      <c r="O2477" t="s">
        <v>26</v>
      </c>
      <c r="P2477">
        <v>154.36580000000001</v>
      </c>
      <c r="Q2477">
        <v>15792128</v>
      </c>
      <c r="R2477" t="s">
        <v>61</v>
      </c>
      <c r="S2477">
        <v>5</v>
      </c>
    </row>
    <row r="2478" spans="1:19" x14ac:dyDescent="0.3">
      <c r="A2478">
        <v>2477</v>
      </c>
      <c r="B2478" t="s">
        <v>19</v>
      </c>
      <c r="C2478" t="s">
        <v>19</v>
      </c>
      <c r="D2478">
        <v>2477</v>
      </c>
      <c r="E2478" t="s">
        <v>20</v>
      </c>
      <c r="F2478">
        <v>23724</v>
      </c>
      <c r="G2478">
        <v>2477</v>
      </c>
      <c r="H2478">
        <v>3</v>
      </c>
      <c r="I2478" t="str">
        <f t="shared" si="38"/>
        <v>Small</v>
      </c>
      <c r="J2478" t="s">
        <v>6151</v>
      </c>
      <c r="K2478" t="s">
        <v>6152</v>
      </c>
      <c r="L2478" t="s">
        <v>185</v>
      </c>
      <c r="M2478" t="s">
        <v>186</v>
      </c>
      <c r="N2478" t="s">
        <v>6153</v>
      </c>
      <c r="O2478" t="s">
        <v>179</v>
      </c>
      <c r="P2478">
        <v>154.12440000000001</v>
      </c>
      <c r="Q2478">
        <v>4802887</v>
      </c>
      <c r="R2478" t="s">
        <v>27</v>
      </c>
      <c r="S2478">
        <v>2</v>
      </c>
    </row>
    <row r="2479" spans="1:19" x14ac:dyDescent="0.3">
      <c r="A2479">
        <v>2478</v>
      </c>
      <c r="B2479" t="s">
        <v>19</v>
      </c>
      <c r="C2479" t="s">
        <v>19</v>
      </c>
      <c r="D2479">
        <v>2478</v>
      </c>
      <c r="E2479" t="s">
        <v>20</v>
      </c>
      <c r="F2479">
        <v>25002</v>
      </c>
      <c r="G2479">
        <v>2478</v>
      </c>
      <c r="H2479">
        <v>19</v>
      </c>
      <c r="I2479" t="str">
        <f t="shared" si="38"/>
        <v>Small</v>
      </c>
      <c r="J2479" t="s">
        <v>6154</v>
      </c>
      <c r="K2479" t="s">
        <v>6155</v>
      </c>
      <c r="L2479" t="s">
        <v>64</v>
      </c>
      <c r="M2479" t="s">
        <v>65</v>
      </c>
      <c r="N2479" t="s">
        <v>140</v>
      </c>
      <c r="O2479" t="s">
        <v>67</v>
      </c>
      <c r="P2479">
        <v>154.09399999999999</v>
      </c>
      <c r="Q2479">
        <v>2807967</v>
      </c>
      <c r="R2479" t="s">
        <v>144</v>
      </c>
      <c r="S2479">
        <v>1</v>
      </c>
    </row>
    <row r="2480" spans="1:19" x14ac:dyDescent="0.3">
      <c r="A2480">
        <v>2479</v>
      </c>
      <c r="B2480" t="s">
        <v>19</v>
      </c>
      <c r="C2480" t="s">
        <v>19</v>
      </c>
      <c r="D2480">
        <v>2479</v>
      </c>
      <c r="E2480" t="s">
        <v>20</v>
      </c>
      <c r="F2480">
        <v>25074</v>
      </c>
      <c r="G2480">
        <v>2479</v>
      </c>
      <c r="H2480">
        <v>4</v>
      </c>
      <c r="I2480" t="str">
        <f t="shared" si="38"/>
        <v>Small</v>
      </c>
      <c r="J2480" t="s">
        <v>6156</v>
      </c>
      <c r="K2480" t="s">
        <v>6157</v>
      </c>
      <c r="L2480" t="s">
        <v>33</v>
      </c>
      <c r="M2480" t="s">
        <v>34</v>
      </c>
      <c r="N2480" t="s">
        <v>570</v>
      </c>
      <c r="O2480" t="s">
        <v>571</v>
      </c>
      <c r="P2480">
        <v>153.9092</v>
      </c>
      <c r="Q2480">
        <v>4786917</v>
      </c>
      <c r="R2480" t="s">
        <v>243</v>
      </c>
      <c r="S2480">
        <v>1</v>
      </c>
    </row>
    <row r="2481" spans="1:19" x14ac:dyDescent="0.3">
      <c r="A2481">
        <v>2480</v>
      </c>
      <c r="B2481" t="s">
        <v>19</v>
      </c>
      <c r="C2481" t="s">
        <v>19</v>
      </c>
      <c r="D2481">
        <v>2480</v>
      </c>
      <c r="E2481" t="s">
        <v>20</v>
      </c>
      <c r="F2481">
        <v>3794</v>
      </c>
      <c r="G2481">
        <v>2480</v>
      </c>
      <c r="H2481">
        <v>18</v>
      </c>
      <c r="I2481" t="str">
        <f t="shared" si="38"/>
        <v>Small</v>
      </c>
      <c r="J2481" t="s">
        <v>6158</v>
      </c>
      <c r="K2481" t="s">
        <v>6159</v>
      </c>
      <c r="L2481" t="s">
        <v>33</v>
      </c>
      <c r="M2481" t="s">
        <v>34</v>
      </c>
      <c r="N2481" t="s">
        <v>612</v>
      </c>
      <c r="O2481" t="s">
        <v>137</v>
      </c>
      <c r="P2481">
        <v>153.8672</v>
      </c>
      <c r="Q2481">
        <v>6795205</v>
      </c>
      <c r="R2481" t="s">
        <v>151</v>
      </c>
      <c r="S2481">
        <v>7</v>
      </c>
    </row>
    <row r="2482" spans="1:19" x14ac:dyDescent="0.3">
      <c r="A2482">
        <v>2481</v>
      </c>
      <c r="B2482" t="s">
        <v>19</v>
      </c>
      <c r="C2482" t="s">
        <v>19</v>
      </c>
      <c r="D2482">
        <v>2481</v>
      </c>
      <c r="E2482" t="s">
        <v>20</v>
      </c>
      <c r="F2482">
        <v>23371</v>
      </c>
      <c r="G2482">
        <v>2481</v>
      </c>
      <c r="H2482">
        <v>35</v>
      </c>
      <c r="I2482" t="str">
        <f t="shared" si="38"/>
        <v>Small</v>
      </c>
      <c r="J2482" t="s">
        <v>6160</v>
      </c>
      <c r="K2482" t="s">
        <v>6161</v>
      </c>
      <c r="L2482" t="s">
        <v>1711</v>
      </c>
      <c r="M2482" t="s">
        <v>1712</v>
      </c>
      <c r="N2482" t="s">
        <v>1628</v>
      </c>
      <c r="O2482" t="s">
        <v>1714</v>
      </c>
      <c r="P2482">
        <v>153.84010000000001</v>
      </c>
      <c r="Q2482">
        <v>6173387</v>
      </c>
      <c r="R2482" t="s">
        <v>56</v>
      </c>
      <c r="S2482">
        <v>2</v>
      </c>
    </row>
    <row r="2483" spans="1:19" x14ac:dyDescent="0.3">
      <c r="A2483">
        <v>2482</v>
      </c>
      <c r="B2483" t="s">
        <v>19</v>
      </c>
      <c r="C2483" t="s">
        <v>19</v>
      </c>
      <c r="D2483">
        <v>2482</v>
      </c>
      <c r="E2483" t="s">
        <v>20</v>
      </c>
      <c r="F2483">
        <v>26471</v>
      </c>
      <c r="G2483">
        <v>2482</v>
      </c>
      <c r="H2483">
        <v>32</v>
      </c>
      <c r="I2483" t="str">
        <f t="shared" si="38"/>
        <v>Small</v>
      </c>
      <c r="J2483" t="s">
        <v>6162</v>
      </c>
      <c r="K2483" t="s">
        <v>6163</v>
      </c>
      <c r="L2483" t="s">
        <v>189</v>
      </c>
      <c r="M2483" t="s">
        <v>190</v>
      </c>
      <c r="N2483" t="s">
        <v>669</v>
      </c>
      <c r="O2483" t="s">
        <v>192</v>
      </c>
      <c r="P2483">
        <v>153.72819999999999</v>
      </c>
      <c r="Q2483">
        <v>32689578</v>
      </c>
      <c r="R2483" t="s">
        <v>37</v>
      </c>
      <c r="S2483">
        <v>1</v>
      </c>
    </row>
    <row r="2484" spans="1:19" x14ac:dyDescent="0.3">
      <c r="A2484">
        <v>2483</v>
      </c>
      <c r="B2484" t="s">
        <v>19</v>
      </c>
      <c r="C2484" t="s">
        <v>19</v>
      </c>
      <c r="D2484">
        <v>2483</v>
      </c>
      <c r="E2484" t="s">
        <v>20</v>
      </c>
      <c r="F2484">
        <v>24262</v>
      </c>
      <c r="G2484">
        <v>2483</v>
      </c>
      <c r="H2484">
        <v>15</v>
      </c>
      <c r="I2484" t="str">
        <f t="shared" si="38"/>
        <v>Small</v>
      </c>
      <c r="J2484" t="s">
        <v>6164</v>
      </c>
      <c r="K2484" t="s">
        <v>6165</v>
      </c>
      <c r="L2484" t="s">
        <v>164</v>
      </c>
      <c r="M2484" t="s">
        <v>165</v>
      </c>
      <c r="N2484" t="s">
        <v>6166</v>
      </c>
      <c r="O2484" t="s">
        <v>6167</v>
      </c>
      <c r="P2484">
        <v>153.4871</v>
      </c>
      <c r="Q2484">
        <v>3977197</v>
      </c>
      <c r="R2484" t="s">
        <v>182</v>
      </c>
      <c r="S2484">
        <v>2</v>
      </c>
    </row>
    <row r="2485" spans="1:19" x14ac:dyDescent="0.3">
      <c r="A2485">
        <v>2484</v>
      </c>
      <c r="B2485" t="s">
        <v>19</v>
      </c>
      <c r="C2485" t="s">
        <v>19</v>
      </c>
      <c r="D2485">
        <v>2484</v>
      </c>
      <c r="E2485" t="s">
        <v>20</v>
      </c>
      <c r="F2485">
        <v>25502</v>
      </c>
      <c r="G2485">
        <v>2484</v>
      </c>
      <c r="H2485">
        <v>19</v>
      </c>
      <c r="I2485" t="str">
        <f t="shared" si="38"/>
        <v>Small</v>
      </c>
      <c r="J2485" t="s">
        <v>6168</v>
      </c>
      <c r="K2485" t="s">
        <v>6169</v>
      </c>
      <c r="L2485" t="s">
        <v>1032</v>
      </c>
      <c r="M2485" t="s">
        <v>1033</v>
      </c>
      <c r="N2485" t="s">
        <v>6170</v>
      </c>
      <c r="O2485" t="s">
        <v>1415</v>
      </c>
      <c r="P2485">
        <v>153.05099999999999</v>
      </c>
      <c r="Q2485">
        <v>3096158</v>
      </c>
      <c r="R2485" t="s">
        <v>42</v>
      </c>
      <c r="S2485">
        <v>1</v>
      </c>
    </row>
    <row r="2486" spans="1:19" x14ac:dyDescent="0.3">
      <c r="A2486">
        <v>2485</v>
      </c>
      <c r="B2486" t="s">
        <v>19</v>
      </c>
      <c r="C2486" t="s">
        <v>19</v>
      </c>
      <c r="D2486">
        <v>2485</v>
      </c>
      <c r="E2486" t="s">
        <v>20</v>
      </c>
      <c r="F2486">
        <v>23465</v>
      </c>
      <c r="G2486">
        <v>2485</v>
      </c>
      <c r="H2486">
        <v>22</v>
      </c>
      <c r="I2486" t="str">
        <f t="shared" si="38"/>
        <v>Small</v>
      </c>
      <c r="J2486" t="s">
        <v>6171</v>
      </c>
      <c r="K2486" t="s">
        <v>6172</v>
      </c>
      <c r="L2486" t="s">
        <v>170</v>
      </c>
      <c r="M2486" t="s">
        <v>171</v>
      </c>
      <c r="N2486" t="s">
        <v>6173</v>
      </c>
      <c r="O2486" t="s">
        <v>6174</v>
      </c>
      <c r="P2486">
        <v>152.96</v>
      </c>
      <c r="Q2486">
        <v>6128581</v>
      </c>
      <c r="R2486" t="s">
        <v>151</v>
      </c>
      <c r="S2486">
        <v>2</v>
      </c>
    </row>
    <row r="2487" spans="1:19" x14ac:dyDescent="0.3">
      <c r="A2487">
        <v>2486</v>
      </c>
      <c r="B2487" t="s">
        <v>19</v>
      </c>
      <c r="C2487" t="s">
        <v>19</v>
      </c>
      <c r="D2487">
        <v>2486</v>
      </c>
      <c r="E2487" t="s">
        <v>20</v>
      </c>
      <c r="F2487">
        <v>19999</v>
      </c>
      <c r="G2487">
        <v>2486</v>
      </c>
      <c r="H2487">
        <v>12</v>
      </c>
      <c r="I2487" t="str">
        <f t="shared" si="38"/>
        <v>Small</v>
      </c>
      <c r="J2487" t="s">
        <v>6175</v>
      </c>
      <c r="K2487" t="s">
        <v>6176</v>
      </c>
      <c r="L2487" t="s">
        <v>195</v>
      </c>
      <c r="M2487" t="s">
        <v>196</v>
      </c>
      <c r="N2487" t="s">
        <v>6177</v>
      </c>
      <c r="O2487" t="s">
        <v>410</v>
      </c>
      <c r="P2487">
        <v>152.90860000000001</v>
      </c>
      <c r="Q2487">
        <v>4675609</v>
      </c>
      <c r="R2487" t="s">
        <v>182</v>
      </c>
      <c r="S2487">
        <v>4</v>
      </c>
    </row>
    <row r="2488" spans="1:19" x14ac:dyDescent="0.3">
      <c r="A2488">
        <v>2487</v>
      </c>
      <c r="B2488" t="s">
        <v>19</v>
      </c>
      <c r="C2488" t="s">
        <v>19</v>
      </c>
      <c r="D2488">
        <v>2487</v>
      </c>
      <c r="E2488" t="s">
        <v>20</v>
      </c>
      <c r="F2488">
        <v>21444</v>
      </c>
      <c r="G2488">
        <v>2487</v>
      </c>
      <c r="H2488">
        <v>45</v>
      </c>
      <c r="I2488" t="str">
        <f t="shared" si="38"/>
        <v>Small</v>
      </c>
      <c r="J2488" t="s">
        <v>6178</v>
      </c>
      <c r="K2488" t="s">
        <v>6179</v>
      </c>
      <c r="L2488" t="s">
        <v>246</v>
      </c>
      <c r="M2488" t="s">
        <v>247</v>
      </c>
      <c r="N2488" t="s">
        <v>580</v>
      </c>
      <c r="O2488" t="s">
        <v>580</v>
      </c>
      <c r="P2488">
        <v>152.7321</v>
      </c>
      <c r="Q2488">
        <v>11205755</v>
      </c>
      <c r="R2488" t="s">
        <v>121</v>
      </c>
      <c r="S2488">
        <v>3</v>
      </c>
    </row>
    <row r="2489" spans="1:19" x14ac:dyDescent="0.3">
      <c r="A2489">
        <v>2488</v>
      </c>
      <c r="B2489" t="s">
        <v>19</v>
      </c>
      <c r="C2489" t="s">
        <v>19</v>
      </c>
      <c r="D2489">
        <v>2488</v>
      </c>
      <c r="E2489" t="s">
        <v>20</v>
      </c>
      <c r="F2489">
        <v>1937</v>
      </c>
      <c r="G2489">
        <v>2488</v>
      </c>
      <c r="H2489">
        <v>125</v>
      </c>
      <c r="I2489" t="str">
        <f t="shared" si="38"/>
        <v>Medium</v>
      </c>
      <c r="J2489" t="s">
        <v>6180</v>
      </c>
      <c r="K2489" t="s">
        <v>6181</v>
      </c>
      <c r="L2489" t="s">
        <v>154</v>
      </c>
      <c r="M2489" t="s">
        <v>155</v>
      </c>
      <c r="N2489" t="s">
        <v>519</v>
      </c>
      <c r="O2489" t="s">
        <v>520</v>
      </c>
      <c r="P2489">
        <v>152.67070000000001</v>
      </c>
      <c r="Q2489">
        <v>18354000</v>
      </c>
      <c r="R2489" t="s">
        <v>61</v>
      </c>
      <c r="S2489">
        <v>5</v>
      </c>
    </row>
    <row r="2490" spans="1:19" x14ac:dyDescent="0.3">
      <c r="A2490">
        <v>2489</v>
      </c>
      <c r="B2490" t="s">
        <v>19</v>
      </c>
      <c r="C2490" t="s">
        <v>19</v>
      </c>
      <c r="D2490">
        <v>2489</v>
      </c>
      <c r="E2490" t="s">
        <v>20</v>
      </c>
      <c r="F2490">
        <v>24998</v>
      </c>
      <c r="G2490">
        <v>2489</v>
      </c>
      <c r="H2490">
        <v>15</v>
      </c>
      <c r="I2490" t="str">
        <f t="shared" si="38"/>
        <v>Small</v>
      </c>
      <c r="J2490" t="s">
        <v>6182</v>
      </c>
      <c r="K2490" t="s">
        <v>6183</v>
      </c>
      <c r="L2490" t="s">
        <v>83</v>
      </c>
      <c r="M2490" t="s">
        <v>84</v>
      </c>
      <c r="N2490" t="s">
        <v>2203</v>
      </c>
      <c r="O2490" t="s">
        <v>609</v>
      </c>
      <c r="P2490">
        <v>152.6499</v>
      </c>
      <c r="Q2490">
        <v>2100185</v>
      </c>
      <c r="R2490" t="s">
        <v>42</v>
      </c>
      <c r="S2490">
        <v>1</v>
      </c>
    </row>
    <row r="2491" spans="1:19" x14ac:dyDescent="0.3">
      <c r="A2491">
        <v>2490</v>
      </c>
      <c r="B2491" t="s">
        <v>19</v>
      </c>
      <c r="C2491" t="s">
        <v>19</v>
      </c>
      <c r="D2491">
        <v>2490</v>
      </c>
      <c r="E2491" t="s">
        <v>20</v>
      </c>
      <c r="F2491">
        <v>25337</v>
      </c>
      <c r="G2491">
        <v>2490</v>
      </c>
      <c r="H2491">
        <v>12</v>
      </c>
      <c r="I2491" t="str">
        <f t="shared" si="38"/>
        <v>Small</v>
      </c>
      <c r="J2491" t="s">
        <v>6184</v>
      </c>
      <c r="K2491" t="s">
        <v>6185</v>
      </c>
      <c r="L2491" t="s">
        <v>77</v>
      </c>
      <c r="M2491" t="s">
        <v>78</v>
      </c>
      <c r="N2491" t="s">
        <v>472</v>
      </c>
      <c r="O2491" t="s">
        <v>472</v>
      </c>
      <c r="P2491">
        <v>152.6541</v>
      </c>
      <c r="Q2491">
        <v>2019866</v>
      </c>
      <c r="R2491" t="s">
        <v>37</v>
      </c>
      <c r="S2491">
        <v>1</v>
      </c>
    </row>
    <row r="2492" spans="1:19" x14ac:dyDescent="0.3">
      <c r="A2492">
        <v>2491</v>
      </c>
      <c r="B2492" t="s">
        <v>19</v>
      </c>
      <c r="C2492" t="s">
        <v>19</v>
      </c>
      <c r="D2492">
        <v>2491</v>
      </c>
      <c r="E2492" t="s">
        <v>20</v>
      </c>
      <c r="F2492">
        <v>21656</v>
      </c>
      <c r="G2492">
        <v>2491</v>
      </c>
      <c r="H2492">
        <v>33</v>
      </c>
      <c r="I2492" t="str">
        <f t="shared" si="38"/>
        <v>Small</v>
      </c>
      <c r="J2492" t="s">
        <v>6186</v>
      </c>
      <c r="K2492" t="s">
        <v>6187</v>
      </c>
      <c r="L2492" t="s">
        <v>737</v>
      </c>
      <c r="M2492" t="s">
        <v>738</v>
      </c>
      <c r="N2492" t="s">
        <v>739</v>
      </c>
      <c r="O2492" t="s">
        <v>740</v>
      </c>
      <c r="P2492">
        <v>152.58240000000001</v>
      </c>
      <c r="Q2492">
        <v>12490080</v>
      </c>
      <c r="R2492" t="s">
        <v>121</v>
      </c>
      <c r="S2492">
        <v>4</v>
      </c>
    </row>
    <row r="2493" spans="1:19" x14ac:dyDescent="0.3">
      <c r="A2493">
        <v>2492</v>
      </c>
      <c r="B2493" t="s">
        <v>19</v>
      </c>
      <c r="C2493" t="s">
        <v>19</v>
      </c>
      <c r="D2493">
        <v>2492</v>
      </c>
      <c r="E2493" t="s">
        <v>20</v>
      </c>
      <c r="F2493">
        <v>1987</v>
      </c>
      <c r="G2493">
        <v>2492</v>
      </c>
      <c r="H2493">
        <v>80</v>
      </c>
      <c r="I2493" t="str">
        <f t="shared" si="38"/>
        <v>Medium</v>
      </c>
      <c r="J2493" t="s">
        <v>6188</v>
      </c>
      <c r="K2493" t="s">
        <v>6189</v>
      </c>
      <c r="L2493" t="s">
        <v>23</v>
      </c>
      <c r="M2493" t="s">
        <v>24</v>
      </c>
      <c r="N2493" t="s">
        <v>59</v>
      </c>
      <c r="O2493" t="s">
        <v>60</v>
      </c>
      <c r="P2493">
        <v>152.4624</v>
      </c>
      <c r="Q2493">
        <v>18482000</v>
      </c>
      <c r="R2493" t="s">
        <v>30</v>
      </c>
      <c r="S2493">
        <v>7</v>
      </c>
    </row>
    <row r="2494" spans="1:19" x14ac:dyDescent="0.3">
      <c r="A2494">
        <v>2493</v>
      </c>
      <c r="B2494" t="s">
        <v>19</v>
      </c>
      <c r="C2494" t="s">
        <v>19</v>
      </c>
      <c r="D2494">
        <v>2493</v>
      </c>
      <c r="E2494" t="s">
        <v>20</v>
      </c>
      <c r="F2494">
        <v>24208</v>
      </c>
      <c r="G2494">
        <v>2493</v>
      </c>
      <c r="H2494">
        <v>140</v>
      </c>
      <c r="I2494" t="str">
        <f t="shared" si="38"/>
        <v>Medium</v>
      </c>
      <c r="J2494" t="s">
        <v>6190</v>
      </c>
      <c r="K2494" t="s">
        <v>6191</v>
      </c>
      <c r="L2494" t="s">
        <v>185</v>
      </c>
      <c r="M2494" t="s">
        <v>186</v>
      </c>
      <c r="N2494" t="s">
        <v>185</v>
      </c>
      <c r="O2494" t="s">
        <v>179</v>
      </c>
      <c r="P2494">
        <v>152.41470000000001</v>
      </c>
      <c r="Q2494">
        <v>24894872</v>
      </c>
      <c r="R2494" t="s">
        <v>144</v>
      </c>
      <c r="S2494">
        <v>2</v>
      </c>
    </row>
    <row r="2495" spans="1:19" x14ac:dyDescent="0.3">
      <c r="A2495">
        <v>2494</v>
      </c>
      <c r="B2495" t="s">
        <v>19</v>
      </c>
      <c r="C2495" t="s">
        <v>19</v>
      </c>
      <c r="D2495">
        <v>2494</v>
      </c>
      <c r="E2495" t="s">
        <v>20</v>
      </c>
      <c r="F2495">
        <v>22662</v>
      </c>
      <c r="G2495">
        <v>2494</v>
      </c>
      <c r="H2495">
        <v>18</v>
      </c>
      <c r="I2495" t="str">
        <f t="shared" si="38"/>
        <v>Small</v>
      </c>
      <c r="J2495" t="s">
        <v>6192</v>
      </c>
      <c r="K2495" t="s">
        <v>6193</v>
      </c>
      <c r="L2495" t="s">
        <v>1032</v>
      </c>
      <c r="M2495" t="s">
        <v>1033</v>
      </c>
      <c r="N2495" t="s">
        <v>3253</v>
      </c>
      <c r="O2495" t="s">
        <v>1415</v>
      </c>
      <c r="P2495">
        <v>152.40780000000001</v>
      </c>
      <c r="Q2495">
        <v>3881052</v>
      </c>
      <c r="R2495" t="s">
        <v>151</v>
      </c>
      <c r="S2495">
        <v>3</v>
      </c>
    </row>
    <row r="2496" spans="1:19" x14ac:dyDescent="0.3">
      <c r="A2496">
        <v>2495</v>
      </c>
      <c r="B2496" t="s">
        <v>19</v>
      </c>
      <c r="C2496" t="s">
        <v>19</v>
      </c>
      <c r="D2496">
        <v>2495</v>
      </c>
      <c r="E2496" t="s">
        <v>20</v>
      </c>
      <c r="F2496">
        <v>23248</v>
      </c>
      <c r="G2496">
        <v>2495</v>
      </c>
      <c r="H2496">
        <v>56</v>
      </c>
      <c r="I2496" t="str">
        <f t="shared" si="38"/>
        <v>Medium</v>
      </c>
      <c r="J2496" t="s">
        <v>6194</v>
      </c>
      <c r="K2496" t="s">
        <v>6195</v>
      </c>
      <c r="L2496" t="s">
        <v>185</v>
      </c>
      <c r="M2496" t="s">
        <v>186</v>
      </c>
      <c r="N2496" t="s">
        <v>6196</v>
      </c>
      <c r="O2496" t="s">
        <v>722</v>
      </c>
      <c r="P2496">
        <v>152.38999999999999</v>
      </c>
      <c r="Q2496">
        <v>5451336</v>
      </c>
      <c r="R2496" t="s">
        <v>30</v>
      </c>
      <c r="S2496">
        <v>2</v>
      </c>
    </row>
    <row r="2497" spans="1:19" x14ac:dyDescent="0.3">
      <c r="A2497">
        <v>2496</v>
      </c>
      <c r="B2497" t="s">
        <v>19</v>
      </c>
      <c r="C2497" t="s">
        <v>19</v>
      </c>
      <c r="D2497">
        <v>2496</v>
      </c>
      <c r="E2497" t="s">
        <v>20</v>
      </c>
      <c r="F2497">
        <v>21691</v>
      </c>
      <c r="G2497">
        <v>2496</v>
      </c>
      <c r="H2497">
        <v>14</v>
      </c>
      <c r="I2497" t="str">
        <f t="shared" si="38"/>
        <v>Small</v>
      </c>
      <c r="J2497" t="s">
        <v>6197</v>
      </c>
      <c r="K2497" t="s">
        <v>6198</v>
      </c>
      <c r="L2497" t="s">
        <v>23</v>
      </c>
      <c r="M2497" t="s">
        <v>24</v>
      </c>
      <c r="N2497" t="s">
        <v>4457</v>
      </c>
      <c r="O2497" t="s">
        <v>26</v>
      </c>
      <c r="P2497">
        <v>152.3459</v>
      </c>
      <c r="Q2497">
        <v>7027511</v>
      </c>
      <c r="R2497" t="s">
        <v>30</v>
      </c>
      <c r="S2497">
        <v>3</v>
      </c>
    </row>
    <row r="2498" spans="1:19" x14ac:dyDescent="0.3">
      <c r="A2498">
        <v>2497</v>
      </c>
      <c r="B2498" t="s">
        <v>19</v>
      </c>
      <c r="C2498" t="s">
        <v>19</v>
      </c>
      <c r="D2498">
        <v>2497</v>
      </c>
      <c r="E2498" t="s">
        <v>20</v>
      </c>
      <c r="F2498">
        <v>23913</v>
      </c>
      <c r="G2498">
        <v>2497</v>
      </c>
      <c r="H2498">
        <v>127</v>
      </c>
      <c r="I2498" t="str">
        <f t="shared" si="38"/>
        <v>Medium</v>
      </c>
      <c r="J2498" t="s">
        <v>6199</v>
      </c>
      <c r="K2498" t="s">
        <v>6200</v>
      </c>
      <c r="L2498" t="s">
        <v>33</v>
      </c>
      <c r="M2498" t="s">
        <v>34</v>
      </c>
      <c r="N2498" t="s">
        <v>463</v>
      </c>
      <c r="O2498" t="s">
        <v>36</v>
      </c>
      <c r="P2498">
        <v>152.19540000000001</v>
      </c>
      <c r="Q2498">
        <v>7851777</v>
      </c>
      <c r="R2498" t="s">
        <v>42</v>
      </c>
      <c r="S2498">
        <v>2</v>
      </c>
    </row>
    <row r="2499" spans="1:19" x14ac:dyDescent="0.3">
      <c r="A2499">
        <v>2498</v>
      </c>
      <c r="B2499" t="s">
        <v>19</v>
      </c>
      <c r="C2499" t="s">
        <v>19</v>
      </c>
      <c r="D2499">
        <v>2498</v>
      </c>
      <c r="E2499" t="s">
        <v>20</v>
      </c>
      <c r="F2499">
        <v>4136</v>
      </c>
      <c r="G2499">
        <v>2498</v>
      </c>
      <c r="H2499">
        <v>100</v>
      </c>
      <c r="I2499" t="str">
        <f t="shared" ref="I2499:I2562" si="39">IF(H2499&lt;=50,"Small",IF(H2499&lt;=200,"Medium",IF(H2499&lt;=500,"Large","Enterprise")))</f>
        <v>Medium</v>
      </c>
      <c r="J2499" t="s">
        <v>6201</v>
      </c>
      <c r="K2499" t="s">
        <v>6202</v>
      </c>
      <c r="L2499" t="s">
        <v>257</v>
      </c>
      <c r="M2499" t="s">
        <v>258</v>
      </c>
      <c r="N2499" t="s">
        <v>259</v>
      </c>
      <c r="O2499" t="s">
        <v>259</v>
      </c>
      <c r="P2499">
        <v>152.19479999999999</v>
      </c>
      <c r="Q2499">
        <v>123882403</v>
      </c>
      <c r="R2499" t="s">
        <v>243</v>
      </c>
      <c r="S2499">
        <v>8</v>
      </c>
    </row>
    <row r="2500" spans="1:19" x14ac:dyDescent="0.3">
      <c r="A2500">
        <v>2499</v>
      </c>
      <c r="B2500" t="s">
        <v>19</v>
      </c>
      <c r="C2500" t="s">
        <v>19</v>
      </c>
      <c r="D2500">
        <v>2499</v>
      </c>
      <c r="E2500" t="s">
        <v>20</v>
      </c>
      <c r="F2500">
        <v>24165</v>
      </c>
      <c r="G2500">
        <v>2499</v>
      </c>
      <c r="H2500">
        <v>17</v>
      </c>
      <c r="I2500" t="str">
        <f t="shared" si="39"/>
        <v>Small</v>
      </c>
      <c r="J2500" t="s">
        <v>6203</v>
      </c>
      <c r="K2500" t="s">
        <v>6204</v>
      </c>
      <c r="L2500" t="s">
        <v>547</v>
      </c>
      <c r="M2500" t="s">
        <v>548</v>
      </c>
      <c r="N2500" t="s">
        <v>6205</v>
      </c>
      <c r="O2500" t="s">
        <v>549</v>
      </c>
      <c r="P2500">
        <v>151.8467</v>
      </c>
      <c r="Q2500">
        <v>2517135</v>
      </c>
      <c r="R2500" t="s">
        <v>37</v>
      </c>
      <c r="S2500">
        <v>2</v>
      </c>
    </row>
    <row r="2501" spans="1:19" x14ac:dyDescent="0.3">
      <c r="A2501">
        <v>2500</v>
      </c>
      <c r="B2501" t="s">
        <v>19</v>
      </c>
      <c r="C2501" t="s">
        <v>19</v>
      </c>
      <c r="D2501">
        <v>2500</v>
      </c>
      <c r="E2501" t="s">
        <v>20</v>
      </c>
      <c r="F2501">
        <v>26305</v>
      </c>
      <c r="G2501">
        <v>2500</v>
      </c>
      <c r="H2501">
        <v>22</v>
      </c>
      <c r="I2501" t="str">
        <f t="shared" si="39"/>
        <v>Small</v>
      </c>
      <c r="J2501" t="s">
        <v>6206</v>
      </c>
      <c r="K2501" t="s">
        <v>6207</v>
      </c>
      <c r="L2501" t="s">
        <v>737</v>
      </c>
      <c r="M2501" t="s">
        <v>738</v>
      </c>
      <c r="N2501" t="s">
        <v>197</v>
      </c>
      <c r="O2501" t="s">
        <v>2686</v>
      </c>
      <c r="P2501">
        <v>151.73490000000001</v>
      </c>
      <c r="Q2501">
        <v>3356867</v>
      </c>
      <c r="R2501" t="s">
        <v>144</v>
      </c>
      <c r="S2501">
        <v>1</v>
      </c>
    </row>
    <row r="2502" spans="1:19" x14ac:dyDescent="0.3">
      <c r="A2502">
        <v>2501</v>
      </c>
      <c r="B2502" t="s">
        <v>19</v>
      </c>
      <c r="C2502" t="s">
        <v>19</v>
      </c>
      <c r="D2502">
        <v>2501</v>
      </c>
      <c r="E2502" t="s">
        <v>20</v>
      </c>
      <c r="F2502">
        <v>25817</v>
      </c>
      <c r="G2502">
        <v>2501</v>
      </c>
      <c r="H2502">
        <v>1361</v>
      </c>
      <c r="I2502" t="str">
        <f t="shared" si="39"/>
        <v>Enterprise</v>
      </c>
      <c r="J2502" t="s">
        <v>6208</v>
      </c>
      <c r="K2502" t="s">
        <v>6209</v>
      </c>
      <c r="L2502" t="s">
        <v>170</v>
      </c>
      <c r="M2502" t="s">
        <v>171</v>
      </c>
      <c r="N2502" t="s">
        <v>380</v>
      </c>
      <c r="O2502" t="s">
        <v>381</v>
      </c>
      <c r="P2502">
        <v>151.7107</v>
      </c>
      <c r="Q2502">
        <v>34283000</v>
      </c>
      <c r="R2502" t="s">
        <v>449</v>
      </c>
      <c r="S2502">
        <v>1</v>
      </c>
    </row>
    <row r="2503" spans="1:19" x14ac:dyDescent="0.3">
      <c r="A2503">
        <v>2502</v>
      </c>
      <c r="B2503" t="s">
        <v>19</v>
      </c>
      <c r="C2503" t="s">
        <v>19</v>
      </c>
      <c r="D2503">
        <v>2502</v>
      </c>
      <c r="E2503" t="s">
        <v>20</v>
      </c>
      <c r="F2503">
        <v>23436</v>
      </c>
      <c r="G2503">
        <v>2502</v>
      </c>
      <c r="H2503">
        <v>10</v>
      </c>
      <c r="I2503" t="str">
        <f t="shared" si="39"/>
        <v>Small</v>
      </c>
      <c r="J2503" t="s">
        <v>6210</v>
      </c>
      <c r="K2503" t="s">
        <v>6211</v>
      </c>
      <c r="L2503" t="s">
        <v>23</v>
      </c>
      <c r="M2503" t="s">
        <v>24</v>
      </c>
      <c r="N2503" t="s">
        <v>6212</v>
      </c>
      <c r="O2503" t="s">
        <v>26</v>
      </c>
      <c r="P2503">
        <v>151.68620000000001</v>
      </c>
      <c r="Q2503">
        <v>3823893</v>
      </c>
      <c r="R2503" t="s">
        <v>121</v>
      </c>
      <c r="S2503">
        <v>2</v>
      </c>
    </row>
    <row r="2504" spans="1:19" x14ac:dyDescent="0.3">
      <c r="A2504">
        <v>2503</v>
      </c>
      <c r="B2504" t="s">
        <v>19</v>
      </c>
      <c r="C2504" t="s">
        <v>19</v>
      </c>
      <c r="D2504">
        <v>2503</v>
      </c>
      <c r="E2504" t="s">
        <v>20</v>
      </c>
      <c r="F2504">
        <v>25327</v>
      </c>
      <c r="G2504">
        <v>2503</v>
      </c>
      <c r="H2504">
        <v>188</v>
      </c>
      <c r="I2504" t="str">
        <f t="shared" si="39"/>
        <v>Medium</v>
      </c>
      <c r="J2504" t="s">
        <v>6213</v>
      </c>
      <c r="K2504" t="s">
        <v>6214</v>
      </c>
      <c r="L2504" t="s">
        <v>445</v>
      </c>
      <c r="M2504" t="s">
        <v>446</v>
      </c>
      <c r="N2504" t="s">
        <v>447</v>
      </c>
      <c r="O2504" t="s">
        <v>448</v>
      </c>
      <c r="P2504">
        <v>151.56800000000001</v>
      </c>
      <c r="Q2504">
        <v>26220323</v>
      </c>
      <c r="R2504" t="s">
        <v>49</v>
      </c>
      <c r="S2504">
        <v>1</v>
      </c>
    </row>
    <row r="2505" spans="1:19" x14ac:dyDescent="0.3">
      <c r="A2505">
        <v>2504</v>
      </c>
      <c r="B2505" t="s">
        <v>19</v>
      </c>
      <c r="C2505" t="s">
        <v>19</v>
      </c>
      <c r="D2505">
        <v>2504</v>
      </c>
      <c r="E2505" t="s">
        <v>20</v>
      </c>
      <c r="F2505">
        <v>23728</v>
      </c>
      <c r="G2505">
        <v>2504</v>
      </c>
      <c r="H2505">
        <v>6</v>
      </c>
      <c r="I2505" t="str">
        <f t="shared" si="39"/>
        <v>Small</v>
      </c>
      <c r="J2505" t="s">
        <v>6215</v>
      </c>
      <c r="K2505" t="s">
        <v>6216</v>
      </c>
      <c r="L2505" t="s">
        <v>23</v>
      </c>
      <c r="M2505" t="s">
        <v>24</v>
      </c>
      <c r="N2505" t="s">
        <v>60</v>
      </c>
      <c r="O2505" t="s">
        <v>60</v>
      </c>
      <c r="P2505">
        <v>151.5069</v>
      </c>
      <c r="Q2505">
        <v>2844955</v>
      </c>
      <c r="R2505" t="s">
        <v>37</v>
      </c>
      <c r="S2505">
        <v>2</v>
      </c>
    </row>
    <row r="2506" spans="1:19" x14ac:dyDescent="0.3">
      <c r="A2506">
        <v>2505</v>
      </c>
      <c r="B2506" t="s">
        <v>19</v>
      </c>
      <c r="C2506" t="s">
        <v>19</v>
      </c>
      <c r="D2506">
        <v>2505</v>
      </c>
      <c r="E2506" t="s">
        <v>20</v>
      </c>
      <c r="F2506">
        <v>23911</v>
      </c>
      <c r="G2506">
        <v>2505</v>
      </c>
      <c r="H2506">
        <v>15</v>
      </c>
      <c r="I2506" t="str">
        <f t="shared" si="39"/>
        <v>Small</v>
      </c>
      <c r="J2506" t="s">
        <v>6217</v>
      </c>
      <c r="K2506" t="s">
        <v>6218</v>
      </c>
      <c r="L2506" t="s">
        <v>185</v>
      </c>
      <c r="M2506" t="s">
        <v>186</v>
      </c>
      <c r="N2506" t="s">
        <v>6219</v>
      </c>
      <c r="O2506" t="s">
        <v>179</v>
      </c>
      <c r="P2506">
        <v>151.31829999999999</v>
      </c>
      <c r="Q2506">
        <v>3908000</v>
      </c>
      <c r="R2506" t="s">
        <v>37</v>
      </c>
      <c r="S2506">
        <v>2</v>
      </c>
    </row>
    <row r="2507" spans="1:19" x14ac:dyDescent="0.3">
      <c r="A2507">
        <v>2506</v>
      </c>
      <c r="B2507" t="s">
        <v>19</v>
      </c>
      <c r="C2507" t="s">
        <v>19</v>
      </c>
      <c r="D2507">
        <v>2506</v>
      </c>
      <c r="E2507" t="s">
        <v>20</v>
      </c>
      <c r="F2507">
        <v>216</v>
      </c>
      <c r="G2507">
        <v>2506</v>
      </c>
      <c r="H2507">
        <v>65</v>
      </c>
      <c r="I2507" t="str">
        <f t="shared" si="39"/>
        <v>Medium</v>
      </c>
      <c r="J2507" t="s">
        <v>6220</v>
      </c>
      <c r="K2507" t="s">
        <v>6221</v>
      </c>
      <c r="L2507" t="s">
        <v>257</v>
      </c>
      <c r="M2507" t="s">
        <v>258</v>
      </c>
      <c r="N2507" t="s">
        <v>6222</v>
      </c>
      <c r="O2507" t="s">
        <v>259</v>
      </c>
      <c r="P2507">
        <v>151.2174</v>
      </c>
      <c r="Q2507">
        <v>249062623</v>
      </c>
      <c r="R2507" t="s">
        <v>61</v>
      </c>
      <c r="S2507">
        <v>8</v>
      </c>
    </row>
    <row r="2508" spans="1:19" x14ac:dyDescent="0.3">
      <c r="A2508">
        <v>2507</v>
      </c>
      <c r="B2508" t="s">
        <v>19</v>
      </c>
      <c r="C2508" t="s">
        <v>19</v>
      </c>
      <c r="D2508">
        <v>2507</v>
      </c>
      <c r="E2508" t="s">
        <v>20</v>
      </c>
      <c r="F2508">
        <v>20944</v>
      </c>
      <c r="G2508">
        <v>2507</v>
      </c>
      <c r="H2508">
        <v>45</v>
      </c>
      <c r="I2508" t="str">
        <f t="shared" si="39"/>
        <v>Small</v>
      </c>
      <c r="J2508" t="s">
        <v>6223</v>
      </c>
      <c r="K2508" t="s">
        <v>6224</v>
      </c>
      <c r="L2508" t="s">
        <v>45</v>
      </c>
      <c r="M2508" t="s">
        <v>46</v>
      </c>
      <c r="N2508" t="s">
        <v>314</v>
      </c>
      <c r="O2508" t="s">
        <v>48</v>
      </c>
      <c r="P2508">
        <v>150.94489999999999</v>
      </c>
      <c r="Q2508">
        <v>6736359</v>
      </c>
      <c r="R2508" t="s">
        <v>478</v>
      </c>
      <c r="S2508">
        <v>4</v>
      </c>
    </row>
    <row r="2509" spans="1:19" x14ac:dyDescent="0.3">
      <c r="A2509">
        <v>2508</v>
      </c>
      <c r="B2509" t="s">
        <v>19</v>
      </c>
      <c r="C2509" t="s">
        <v>19</v>
      </c>
      <c r="D2509">
        <v>2508</v>
      </c>
      <c r="E2509" t="s">
        <v>20</v>
      </c>
      <c r="F2509">
        <v>23264</v>
      </c>
      <c r="G2509">
        <v>2508</v>
      </c>
      <c r="H2509">
        <v>95</v>
      </c>
      <c r="I2509" t="str">
        <f t="shared" si="39"/>
        <v>Medium</v>
      </c>
      <c r="J2509" t="s">
        <v>6225</v>
      </c>
      <c r="K2509" t="s">
        <v>6226</v>
      </c>
      <c r="L2509" t="s">
        <v>311</v>
      </c>
      <c r="M2509" t="s">
        <v>369</v>
      </c>
      <c r="N2509" t="s">
        <v>6227</v>
      </c>
      <c r="O2509" t="s">
        <v>6228</v>
      </c>
      <c r="P2509">
        <v>150.90219999999999</v>
      </c>
      <c r="Q2509">
        <v>10407408</v>
      </c>
      <c r="R2509" t="s">
        <v>61</v>
      </c>
      <c r="S2509">
        <v>2</v>
      </c>
    </row>
    <row r="2510" spans="1:19" x14ac:dyDescent="0.3">
      <c r="A2510">
        <v>2509</v>
      </c>
      <c r="B2510" t="s">
        <v>19</v>
      </c>
      <c r="C2510" t="s">
        <v>19</v>
      </c>
      <c r="D2510">
        <v>2509</v>
      </c>
      <c r="E2510" t="s">
        <v>20</v>
      </c>
      <c r="F2510">
        <v>21969</v>
      </c>
      <c r="G2510">
        <v>2509</v>
      </c>
      <c r="H2510">
        <v>46</v>
      </c>
      <c r="I2510" t="str">
        <f t="shared" si="39"/>
        <v>Small</v>
      </c>
      <c r="J2510" t="s">
        <v>6229</v>
      </c>
      <c r="K2510" t="s">
        <v>6230</v>
      </c>
      <c r="L2510" t="s">
        <v>204</v>
      </c>
      <c r="M2510" t="s">
        <v>205</v>
      </c>
      <c r="N2510" t="s">
        <v>1981</v>
      </c>
      <c r="O2510" t="s">
        <v>1982</v>
      </c>
      <c r="P2510">
        <v>150.66040000000001</v>
      </c>
      <c r="Q2510">
        <v>28465000</v>
      </c>
      <c r="R2510" t="s">
        <v>666</v>
      </c>
      <c r="S2510">
        <v>4</v>
      </c>
    </row>
    <row r="2511" spans="1:19" x14ac:dyDescent="0.3">
      <c r="A2511">
        <v>2510</v>
      </c>
      <c r="B2511" t="s">
        <v>19</v>
      </c>
      <c r="C2511" t="s">
        <v>19</v>
      </c>
      <c r="D2511">
        <v>2510</v>
      </c>
      <c r="E2511" t="s">
        <v>20</v>
      </c>
      <c r="F2511">
        <v>23944</v>
      </c>
      <c r="G2511">
        <v>2510</v>
      </c>
      <c r="H2511">
        <v>130</v>
      </c>
      <c r="I2511" t="str">
        <f t="shared" si="39"/>
        <v>Medium</v>
      </c>
      <c r="J2511" t="s">
        <v>6231</v>
      </c>
      <c r="K2511" t="s">
        <v>6232</v>
      </c>
      <c r="L2511" t="s">
        <v>164</v>
      </c>
      <c r="M2511" t="s">
        <v>165</v>
      </c>
      <c r="N2511" t="s">
        <v>6233</v>
      </c>
      <c r="O2511" t="s">
        <v>6234</v>
      </c>
      <c r="P2511">
        <v>150.64349999999999</v>
      </c>
      <c r="Q2511">
        <v>3311000</v>
      </c>
      <c r="R2511" t="s">
        <v>61</v>
      </c>
      <c r="S2511">
        <v>2</v>
      </c>
    </row>
    <row r="2512" spans="1:19" x14ac:dyDescent="0.3">
      <c r="A2512">
        <v>2511</v>
      </c>
      <c r="B2512" t="s">
        <v>19</v>
      </c>
      <c r="C2512" t="s">
        <v>19</v>
      </c>
      <c r="D2512">
        <v>2511</v>
      </c>
      <c r="E2512" t="s">
        <v>20</v>
      </c>
      <c r="F2512">
        <v>17693</v>
      </c>
      <c r="G2512">
        <v>2511</v>
      </c>
      <c r="H2512">
        <v>518</v>
      </c>
      <c r="I2512" t="str">
        <f t="shared" si="39"/>
        <v>Enterprise</v>
      </c>
      <c r="J2512" t="s">
        <v>6235</v>
      </c>
      <c r="K2512" t="s">
        <v>6236</v>
      </c>
      <c r="L2512" t="s">
        <v>131</v>
      </c>
      <c r="M2512" t="s">
        <v>132</v>
      </c>
      <c r="N2512" t="s">
        <v>794</v>
      </c>
      <c r="O2512" t="s">
        <v>794</v>
      </c>
      <c r="P2512">
        <v>150.58179999999999</v>
      </c>
      <c r="Q2512">
        <v>31292310</v>
      </c>
      <c r="R2512" t="s">
        <v>30</v>
      </c>
      <c r="S2512">
        <v>5</v>
      </c>
    </row>
    <row r="2513" spans="1:19" x14ac:dyDescent="0.3">
      <c r="A2513">
        <v>2512</v>
      </c>
      <c r="B2513" t="s">
        <v>19</v>
      </c>
      <c r="C2513" t="s">
        <v>19</v>
      </c>
      <c r="D2513">
        <v>2512</v>
      </c>
      <c r="E2513" t="s">
        <v>20</v>
      </c>
      <c r="F2513">
        <v>26394</v>
      </c>
      <c r="G2513">
        <v>2512</v>
      </c>
      <c r="H2513">
        <v>9</v>
      </c>
      <c r="I2513" t="str">
        <f t="shared" si="39"/>
        <v>Small</v>
      </c>
      <c r="J2513" t="s">
        <v>6237</v>
      </c>
      <c r="K2513" t="s">
        <v>6238</v>
      </c>
      <c r="L2513" t="s">
        <v>230</v>
      </c>
      <c r="M2513" t="s">
        <v>231</v>
      </c>
      <c r="N2513" t="s">
        <v>956</v>
      </c>
      <c r="O2513" t="s">
        <v>957</v>
      </c>
      <c r="P2513">
        <v>150.54750000000001</v>
      </c>
      <c r="Q2513">
        <v>5073216</v>
      </c>
      <c r="R2513" t="s">
        <v>274</v>
      </c>
      <c r="S2513">
        <v>1</v>
      </c>
    </row>
    <row r="2514" spans="1:19" x14ac:dyDescent="0.3">
      <c r="A2514">
        <v>2513</v>
      </c>
      <c r="B2514" t="s">
        <v>19</v>
      </c>
      <c r="C2514" t="s">
        <v>19</v>
      </c>
      <c r="D2514">
        <v>2513</v>
      </c>
      <c r="E2514" t="s">
        <v>20</v>
      </c>
      <c r="F2514">
        <v>25268</v>
      </c>
      <c r="G2514">
        <v>2513</v>
      </c>
      <c r="H2514">
        <v>24</v>
      </c>
      <c r="I2514" t="str">
        <f t="shared" si="39"/>
        <v>Small</v>
      </c>
      <c r="J2514" t="s">
        <v>6239</v>
      </c>
      <c r="K2514" t="s">
        <v>6240</v>
      </c>
      <c r="L2514" t="s">
        <v>257</v>
      </c>
      <c r="M2514" t="s">
        <v>258</v>
      </c>
      <c r="N2514" t="s">
        <v>259</v>
      </c>
      <c r="O2514" t="s">
        <v>259</v>
      </c>
      <c r="P2514">
        <v>150.52850000000001</v>
      </c>
      <c r="Q2514">
        <v>2788502</v>
      </c>
      <c r="R2514" t="s">
        <v>151</v>
      </c>
      <c r="S2514">
        <v>1</v>
      </c>
    </row>
    <row r="2515" spans="1:19" x14ac:dyDescent="0.3">
      <c r="A2515">
        <v>2514</v>
      </c>
      <c r="B2515" t="s">
        <v>19</v>
      </c>
      <c r="C2515" t="s">
        <v>19</v>
      </c>
      <c r="D2515">
        <v>2514</v>
      </c>
      <c r="E2515" t="s">
        <v>20</v>
      </c>
      <c r="F2515">
        <v>25587</v>
      </c>
      <c r="G2515">
        <v>2514</v>
      </c>
      <c r="H2515">
        <v>20</v>
      </c>
      <c r="I2515" t="str">
        <f t="shared" si="39"/>
        <v>Small</v>
      </c>
      <c r="J2515" t="s">
        <v>6241</v>
      </c>
      <c r="K2515" t="s">
        <v>6242</v>
      </c>
      <c r="L2515" t="s">
        <v>95</v>
      </c>
      <c r="M2515" t="s">
        <v>96</v>
      </c>
      <c r="N2515" t="s">
        <v>1690</v>
      </c>
      <c r="O2515" t="s">
        <v>150</v>
      </c>
      <c r="P2515">
        <v>150.35910000000001</v>
      </c>
      <c r="Q2515">
        <v>16755971</v>
      </c>
      <c r="R2515" t="s">
        <v>182</v>
      </c>
      <c r="S2515">
        <v>1</v>
      </c>
    </row>
    <row r="2516" spans="1:19" x14ac:dyDescent="0.3">
      <c r="A2516">
        <v>2515</v>
      </c>
      <c r="B2516" t="s">
        <v>19</v>
      </c>
      <c r="C2516" t="s">
        <v>19</v>
      </c>
      <c r="D2516">
        <v>2515</v>
      </c>
      <c r="E2516" t="s">
        <v>20</v>
      </c>
      <c r="F2516">
        <v>1040</v>
      </c>
      <c r="G2516">
        <v>2515</v>
      </c>
      <c r="H2516">
        <v>35</v>
      </c>
      <c r="I2516" t="str">
        <f t="shared" si="39"/>
        <v>Small</v>
      </c>
      <c r="J2516" t="s">
        <v>6243</v>
      </c>
      <c r="K2516" t="s">
        <v>6244</v>
      </c>
      <c r="L2516" t="s">
        <v>23</v>
      </c>
      <c r="M2516" t="s">
        <v>24</v>
      </c>
      <c r="N2516" t="s">
        <v>26</v>
      </c>
      <c r="O2516" t="s">
        <v>26</v>
      </c>
      <c r="P2516">
        <v>150.0806</v>
      </c>
      <c r="Q2516">
        <v>9628170</v>
      </c>
      <c r="R2516" t="s">
        <v>121</v>
      </c>
      <c r="S2516">
        <v>3</v>
      </c>
    </row>
    <row r="2517" spans="1:19" x14ac:dyDescent="0.3">
      <c r="A2517">
        <v>2516</v>
      </c>
      <c r="B2517" t="s">
        <v>19</v>
      </c>
      <c r="C2517" t="s">
        <v>19</v>
      </c>
      <c r="D2517">
        <v>2516</v>
      </c>
      <c r="E2517" t="s">
        <v>20</v>
      </c>
      <c r="F2517">
        <v>19702</v>
      </c>
      <c r="G2517">
        <v>2516</v>
      </c>
      <c r="H2517">
        <v>30</v>
      </c>
      <c r="I2517" t="str">
        <f t="shared" si="39"/>
        <v>Small</v>
      </c>
      <c r="J2517" t="s">
        <v>6245</v>
      </c>
      <c r="K2517" t="s">
        <v>6246</v>
      </c>
      <c r="L2517" t="s">
        <v>77</v>
      </c>
      <c r="M2517" t="s">
        <v>78</v>
      </c>
      <c r="N2517" t="s">
        <v>1938</v>
      </c>
      <c r="O2517" t="s">
        <v>472</v>
      </c>
      <c r="P2517">
        <v>150.0796</v>
      </c>
      <c r="Q2517">
        <v>5314397</v>
      </c>
      <c r="R2517" t="s">
        <v>42</v>
      </c>
      <c r="S2517">
        <v>4</v>
      </c>
    </row>
    <row r="2518" spans="1:19" x14ac:dyDescent="0.3">
      <c r="A2518">
        <v>2517</v>
      </c>
      <c r="B2518" t="s">
        <v>19</v>
      </c>
      <c r="C2518" t="s">
        <v>19</v>
      </c>
      <c r="D2518">
        <v>2517</v>
      </c>
      <c r="E2518" t="s">
        <v>20</v>
      </c>
      <c r="F2518">
        <v>26553</v>
      </c>
      <c r="G2518">
        <v>2517</v>
      </c>
      <c r="H2518">
        <v>35</v>
      </c>
      <c r="I2518" t="str">
        <f t="shared" si="39"/>
        <v>Small</v>
      </c>
      <c r="J2518" t="s">
        <v>6247</v>
      </c>
      <c r="K2518" t="s">
        <v>6248</v>
      </c>
      <c r="L2518" t="s">
        <v>246</v>
      </c>
      <c r="M2518" t="s">
        <v>247</v>
      </c>
      <c r="N2518" t="s">
        <v>2559</v>
      </c>
      <c r="O2518" t="s">
        <v>249</v>
      </c>
      <c r="P2518">
        <v>149.9864</v>
      </c>
      <c r="Q2518">
        <v>3297226</v>
      </c>
      <c r="R2518" t="s">
        <v>151</v>
      </c>
      <c r="S2518">
        <v>1</v>
      </c>
    </row>
    <row r="2519" spans="1:19" x14ac:dyDescent="0.3">
      <c r="A2519">
        <v>2518</v>
      </c>
      <c r="B2519" t="s">
        <v>19</v>
      </c>
      <c r="C2519" t="s">
        <v>19</v>
      </c>
      <c r="D2519">
        <v>2518</v>
      </c>
      <c r="E2519" t="s">
        <v>20</v>
      </c>
      <c r="F2519">
        <v>2588</v>
      </c>
      <c r="G2519">
        <v>2518</v>
      </c>
      <c r="H2519">
        <v>472</v>
      </c>
      <c r="I2519" t="str">
        <f t="shared" si="39"/>
        <v>Large</v>
      </c>
      <c r="J2519" t="s">
        <v>6249</v>
      </c>
      <c r="K2519" t="s">
        <v>6250</v>
      </c>
      <c r="L2519" t="s">
        <v>131</v>
      </c>
      <c r="M2519" t="s">
        <v>132</v>
      </c>
      <c r="N2519" t="s">
        <v>133</v>
      </c>
      <c r="O2519" t="s">
        <v>133</v>
      </c>
      <c r="P2519">
        <v>149.9761</v>
      </c>
      <c r="Q2519">
        <v>67856000</v>
      </c>
      <c r="R2519" t="s">
        <v>56</v>
      </c>
      <c r="S2519">
        <v>7</v>
      </c>
    </row>
    <row r="2520" spans="1:19" x14ac:dyDescent="0.3">
      <c r="A2520">
        <v>2519</v>
      </c>
      <c r="B2520" t="s">
        <v>19</v>
      </c>
      <c r="C2520" t="s">
        <v>19</v>
      </c>
      <c r="D2520">
        <v>2519</v>
      </c>
      <c r="E2520" t="s">
        <v>20</v>
      </c>
      <c r="F2520">
        <v>21742</v>
      </c>
      <c r="G2520">
        <v>2519</v>
      </c>
      <c r="H2520">
        <v>21</v>
      </c>
      <c r="I2520" t="str">
        <f t="shared" si="39"/>
        <v>Small</v>
      </c>
      <c r="J2520" t="s">
        <v>6251</v>
      </c>
      <c r="K2520" t="s">
        <v>6252</v>
      </c>
      <c r="L2520" t="s">
        <v>594</v>
      </c>
      <c r="M2520" t="s">
        <v>595</v>
      </c>
      <c r="N2520" t="s">
        <v>6253</v>
      </c>
      <c r="O2520" t="s">
        <v>6254</v>
      </c>
      <c r="P2520">
        <v>149.9254</v>
      </c>
      <c r="Q2520">
        <v>6447907</v>
      </c>
      <c r="R2520" t="s">
        <v>449</v>
      </c>
      <c r="S2520">
        <v>3</v>
      </c>
    </row>
    <row r="2521" spans="1:19" x14ac:dyDescent="0.3">
      <c r="A2521">
        <v>2520</v>
      </c>
      <c r="B2521" t="s">
        <v>19</v>
      </c>
      <c r="C2521" t="s">
        <v>19</v>
      </c>
      <c r="D2521">
        <v>2520</v>
      </c>
      <c r="E2521" t="s">
        <v>20</v>
      </c>
      <c r="F2521">
        <v>18952</v>
      </c>
      <c r="G2521">
        <v>2520</v>
      </c>
      <c r="H2521">
        <v>110</v>
      </c>
      <c r="I2521" t="str">
        <f t="shared" si="39"/>
        <v>Medium</v>
      </c>
      <c r="J2521" t="s">
        <v>6255</v>
      </c>
      <c r="K2521" t="s">
        <v>6256</v>
      </c>
      <c r="L2521" t="s">
        <v>45</v>
      </c>
      <c r="M2521" t="s">
        <v>46</v>
      </c>
      <c r="N2521" t="s">
        <v>6257</v>
      </c>
      <c r="O2521" t="s">
        <v>48</v>
      </c>
      <c r="P2521">
        <v>149.88900000000001</v>
      </c>
      <c r="Q2521">
        <v>42438933</v>
      </c>
      <c r="R2521" t="s">
        <v>262</v>
      </c>
      <c r="S2521">
        <v>2</v>
      </c>
    </row>
    <row r="2522" spans="1:19" x14ac:dyDescent="0.3">
      <c r="A2522">
        <v>2521</v>
      </c>
      <c r="B2522" t="s">
        <v>19</v>
      </c>
      <c r="C2522" t="s">
        <v>19</v>
      </c>
      <c r="D2522">
        <v>2521</v>
      </c>
      <c r="E2522" t="s">
        <v>20</v>
      </c>
      <c r="F2522">
        <v>25057</v>
      </c>
      <c r="G2522">
        <v>2521</v>
      </c>
      <c r="H2522">
        <v>48</v>
      </c>
      <c r="I2522" t="str">
        <f t="shared" si="39"/>
        <v>Small</v>
      </c>
      <c r="J2522" t="s">
        <v>6258</v>
      </c>
      <c r="K2522" t="s">
        <v>6259</v>
      </c>
      <c r="L2522" t="s">
        <v>154</v>
      </c>
      <c r="M2522" t="s">
        <v>155</v>
      </c>
      <c r="N2522" t="s">
        <v>2957</v>
      </c>
      <c r="O2522" t="s">
        <v>298</v>
      </c>
      <c r="P2522">
        <v>149.89230000000001</v>
      </c>
      <c r="Q2522">
        <v>11169583</v>
      </c>
      <c r="R2522" t="s">
        <v>467</v>
      </c>
      <c r="S2522">
        <v>1</v>
      </c>
    </row>
    <row r="2523" spans="1:19" x14ac:dyDescent="0.3">
      <c r="A2523">
        <v>2522</v>
      </c>
      <c r="B2523" t="s">
        <v>19</v>
      </c>
      <c r="C2523" t="s">
        <v>19</v>
      </c>
      <c r="D2523">
        <v>2522</v>
      </c>
      <c r="E2523" t="s">
        <v>20</v>
      </c>
      <c r="F2523">
        <v>25233</v>
      </c>
      <c r="G2523">
        <v>2522</v>
      </c>
      <c r="H2523">
        <v>12</v>
      </c>
      <c r="I2523" t="str">
        <f t="shared" si="39"/>
        <v>Small</v>
      </c>
      <c r="J2523" t="s">
        <v>6260</v>
      </c>
      <c r="K2523" t="s">
        <v>6261</v>
      </c>
      <c r="L2523" t="s">
        <v>131</v>
      </c>
      <c r="M2523" t="s">
        <v>132</v>
      </c>
      <c r="N2523" t="s">
        <v>133</v>
      </c>
      <c r="O2523" t="s">
        <v>133</v>
      </c>
      <c r="P2523">
        <v>149.852</v>
      </c>
      <c r="Q2523">
        <v>4833995</v>
      </c>
      <c r="R2523" t="s">
        <v>262</v>
      </c>
      <c r="S2523">
        <v>1</v>
      </c>
    </row>
    <row r="2524" spans="1:19" x14ac:dyDescent="0.3">
      <c r="A2524">
        <v>2523</v>
      </c>
      <c r="B2524" t="s">
        <v>19</v>
      </c>
      <c r="C2524" t="s">
        <v>19</v>
      </c>
      <c r="D2524">
        <v>2523</v>
      </c>
      <c r="E2524" t="s">
        <v>20</v>
      </c>
      <c r="F2524">
        <v>26346</v>
      </c>
      <c r="G2524">
        <v>2523</v>
      </c>
      <c r="H2524">
        <v>75</v>
      </c>
      <c r="I2524" t="str">
        <f t="shared" si="39"/>
        <v>Medium</v>
      </c>
      <c r="J2524" t="s">
        <v>6262</v>
      </c>
      <c r="K2524" t="s">
        <v>6263</v>
      </c>
      <c r="L2524" t="s">
        <v>257</v>
      </c>
      <c r="M2524" t="s">
        <v>258</v>
      </c>
      <c r="N2524" t="s">
        <v>259</v>
      </c>
      <c r="O2524" t="s">
        <v>259</v>
      </c>
      <c r="P2524">
        <v>149.7818</v>
      </c>
      <c r="Q2524">
        <v>17369224</v>
      </c>
      <c r="R2524" t="s">
        <v>151</v>
      </c>
      <c r="S2524">
        <v>1</v>
      </c>
    </row>
    <row r="2525" spans="1:19" x14ac:dyDescent="0.3">
      <c r="A2525">
        <v>2524</v>
      </c>
      <c r="B2525" t="s">
        <v>19</v>
      </c>
      <c r="C2525" t="s">
        <v>19</v>
      </c>
      <c r="D2525">
        <v>2524</v>
      </c>
      <c r="E2525" t="s">
        <v>20</v>
      </c>
      <c r="F2525">
        <v>25053</v>
      </c>
      <c r="G2525">
        <v>2524</v>
      </c>
      <c r="H2525">
        <v>21</v>
      </c>
      <c r="I2525" t="str">
        <f t="shared" si="39"/>
        <v>Small</v>
      </c>
      <c r="J2525" t="s">
        <v>6264</v>
      </c>
      <c r="K2525" t="s">
        <v>6265</v>
      </c>
      <c r="L2525" t="s">
        <v>45</v>
      </c>
      <c r="M2525" t="s">
        <v>46</v>
      </c>
      <c r="N2525" t="s">
        <v>4322</v>
      </c>
      <c r="O2525" t="s">
        <v>48</v>
      </c>
      <c r="P2525">
        <v>149.7645</v>
      </c>
      <c r="Q2525">
        <v>2006663</v>
      </c>
      <c r="R2525" t="s">
        <v>37</v>
      </c>
      <c r="S2525">
        <v>1</v>
      </c>
    </row>
    <row r="2526" spans="1:19" x14ac:dyDescent="0.3">
      <c r="A2526">
        <v>2525</v>
      </c>
      <c r="B2526" t="s">
        <v>19</v>
      </c>
      <c r="C2526" t="s">
        <v>19</v>
      </c>
      <c r="D2526">
        <v>2525</v>
      </c>
      <c r="E2526" t="s">
        <v>20</v>
      </c>
      <c r="F2526">
        <v>20681</v>
      </c>
      <c r="G2526">
        <v>2525</v>
      </c>
      <c r="H2526">
        <v>985</v>
      </c>
      <c r="I2526" t="str">
        <f t="shared" si="39"/>
        <v>Enterprise</v>
      </c>
      <c r="J2526" t="s">
        <v>6266</v>
      </c>
      <c r="K2526" t="s">
        <v>6267</v>
      </c>
      <c r="L2526" t="s">
        <v>185</v>
      </c>
      <c r="M2526" t="s">
        <v>186</v>
      </c>
      <c r="N2526" t="s">
        <v>185</v>
      </c>
      <c r="O2526" t="s">
        <v>179</v>
      </c>
      <c r="P2526">
        <v>149.744</v>
      </c>
      <c r="Q2526">
        <v>246857000</v>
      </c>
      <c r="R2526" t="s">
        <v>449</v>
      </c>
      <c r="S2526">
        <v>5</v>
      </c>
    </row>
    <row r="2527" spans="1:19" x14ac:dyDescent="0.3">
      <c r="A2527">
        <v>2526</v>
      </c>
      <c r="B2527" t="s">
        <v>19</v>
      </c>
      <c r="C2527" t="s">
        <v>19</v>
      </c>
      <c r="D2527">
        <v>2526</v>
      </c>
      <c r="E2527" t="s">
        <v>20</v>
      </c>
      <c r="F2527">
        <v>19365</v>
      </c>
      <c r="G2527">
        <v>2526</v>
      </c>
      <c r="H2527">
        <v>15</v>
      </c>
      <c r="I2527" t="str">
        <f t="shared" si="39"/>
        <v>Small</v>
      </c>
      <c r="J2527" t="s">
        <v>6268</v>
      </c>
      <c r="K2527" t="s">
        <v>6269</v>
      </c>
      <c r="L2527" t="s">
        <v>95</v>
      </c>
      <c r="M2527" t="s">
        <v>96</v>
      </c>
      <c r="N2527" t="s">
        <v>150</v>
      </c>
      <c r="O2527" t="s">
        <v>150</v>
      </c>
      <c r="P2527">
        <v>149.58959999999999</v>
      </c>
      <c r="Q2527">
        <v>23716000</v>
      </c>
      <c r="R2527" t="s">
        <v>49</v>
      </c>
      <c r="S2527">
        <v>4</v>
      </c>
    </row>
    <row r="2528" spans="1:19" x14ac:dyDescent="0.3">
      <c r="A2528">
        <v>2527</v>
      </c>
      <c r="B2528" t="s">
        <v>19</v>
      </c>
      <c r="C2528" t="s">
        <v>19</v>
      </c>
      <c r="D2528">
        <v>2527</v>
      </c>
      <c r="E2528" t="s">
        <v>20</v>
      </c>
      <c r="F2528">
        <v>26465</v>
      </c>
      <c r="G2528">
        <v>2527</v>
      </c>
      <c r="H2528">
        <v>12</v>
      </c>
      <c r="I2528" t="str">
        <f t="shared" si="39"/>
        <v>Small</v>
      </c>
      <c r="J2528" t="s">
        <v>6270</v>
      </c>
      <c r="K2528" t="s">
        <v>6271</v>
      </c>
      <c r="L2528" t="s">
        <v>257</v>
      </c>
      <c r="M2528" t="s">
        <v>258</v>
      </c>
      <c r="N2528" t="s">
        <v>273</v>
      </c>
      <c r="O2528" t="s">
        <v>259</v>
      </c>
      <c r="P2528">
        <v>149.57730000000001</v>
      </c>
      <c r="Q2528">
        <v>6077366</v>
      </c>
      <c r="R2528" t="s">
        <v>415</v>
      </c>
      <c r="S2528">
        <v>1</v>
      </c>
    </row>
    <row r="2529" spans="1:19" x14ac:dyDescent="0.3">
      <c r="A2529">
        <v>2528</v>
      </c>
      <c r="B2529" t="s">
        <v>19</v>
      </c>
      <c r="C2529" t="s">
        <v>19</v>
      </c>
      <c r="D2529">
        <v>2528</v>
      </c>
      <c r="E2529" t="s">
        <v>20</v>
      </c>
      <c r="F2529">
        <v>25015</v>
      </c>
      <c r="G2529">
        <v>2528</v>
      </c>
      <c r="H2529">
        <v>6</v>
      </c>
      <c r="I2529" t="str">
        <f t="shared" si="39"/>
        <v>Small</v>
      </c>
      <c r="J2529" t="s">
        <v>6272</v>
      </c>
      <c r="K2529" t="s">
        <v>6273</v>
      </c>
      <c r="L2529" t="s">
        <v>131</v>
      </c>
      <c r="M2529" t="s">
        <v>132</v>
      </c>
      <c r="N2529" t="s">
        <v>6274</v>
      </c>
      <c r="O2529" t="s">
        <v>133</v>
      </c>
      <c r="P2529">
        <v>149.42449999999999</v>
      </c>
      <c r="Q2529">
        <v>2122296</v>
      </c>
      <c r="R2529" t="s">
        <v>27</v>
      </c>
      <c r="S2529">
        <v>1</v>
      </c>
    </row>
    <row r="2530" spans="1:19" x14ac:dyDescent="0.3">
      <c r="A2530">
        <v>2529</v>
      </c>
      <c r="B2530" t="s">
        <v>19</v>
      </c>
      <c r="C2530" t="s">
        <v>19</v>
      </c>
      <c r="D2530">
        <v>2529</v>
      </c>
      <c r="E2530" t="s">
        <v>20</v>
      </c>
      <c r="F2530">
        <v>21785</v>
      </c>
      <c r="G2530">
        <v>2529</v>
      </c>
      <c r="H2530">
        <v>150</v>
      </c>
      <c r="I2530" t="str">
        <f t="shared" si="39"/>
        <v>Medium</v>
      </c>
      <c r="J2530" t="s">
        <v>6275</v>
      </c>
      <c r="K2530" t="s">
        <v>6276</v>
      </c>
      <c r="L2530" t="s">
        <v>246</v>
      </c>
      <c r="M2530" t="s">
        <v>247</v>
      </c>
      <c r="N2530" t="s">
        <v>580</v>
      </c>
      <c r="O2530" t="s">
        <v>580</v>
      </c>
      <c r="P2530">
        <v>149.29929999999999</v>
      </c>
      <c r="Q2530">
        <v>202451000</v>
      </c>
      <c r="R2530" t="s">
        <v>61</v>
      </c>
      <c r="S2530">
        <v>4</v>
      </c>
    </row>
    <row r="2531" spans="1:19" x14ac:dyDescent="0.3">
      <c r="A2531">
        <v>2530</v>
      </c>
      <c r="B2531" t="s">
        <v>19</v>
      </c>
      <c r="C2531" t="s">
        <v>19</v>
      </c>
      <c r="D2531">
        <v>2530</v>
      </c>
      <c r="E2531" t="s">
        <v>20</v>
      </c>
      <c r="F2531">
        <v>22135</v>
      </c>
      <c r="G2531">
        <v>2530</v>
      </c>
      <c r="H2531">
        <v>31</v>
      </c>
      <c r="I2531" t="str">
        <f t="shared" si="39"/>
        <v>Small</v>
      </c>
      <c r="J2531" t="s">
        <v>6277</v>
      </c>
      <c r="K2531" t="s">
        <v>6278</v>
      </c>
      <c r="L2531" t="s">
        <v>731</v>
      </c>
      <c r="M2531" t="s">
        <v>732</v>
      </c>
      <c r="N2531" t="s">
        <v>734</v>
      </c>
      <c r="O2531" t="s">
        <v>734</v>
      </c>
      <c r="P2531">
        <v>149.13390000000001</v>
      </c>
      <c r="Q2531">
        <v>7888914</v>
      </c>
      <c r="R2531" t="s">
        <v>37</v>
      </c>
      <c r="S2531">
        <v>3</v>
      </c>
    </row>
    <row r="2532" spans="1:19" x14ac:dyDescent="0.3">
      <c r="A2532">
        <v>2531</v>
      </c>
      <c r="B2532" t="s">
        <v>19</v>
      </c>
      <c r="C2532" t="s">
        <v>19</v>
      </c>
      <c r="D2532">
        <v>2531</v>
      </c>
      <c r="E2532" t="s">
        <v>20</v>
      </c>
      <c r="F2532">
        <v>20467</v>
      </c>
      <c r="G2532">
        <v>2531</v>
      </c>
      <c r="H2532">
        <v>35</v>
      </c>
      <c r="I2532" t="str">
        <f t="shared" si="39"/>
        <v>Small</v>
      </c>
      <c r="J2532" t="s">
        <v>6279</v>
      </c>
      <c r="K2532" t="s">
        <v>6280</v>
      </c>
      <c r="L2532" t="s">
        <v>210</v>
      </c>
      <c r="M2532" t="s">
        <v>211</v>
      </c>
      <c r="N2532" t="s">
        <v>172</v>
      </c>
      <c r="O2532" t="s">
        <v>481</v>
      </c>
      <c r="P2532">
        <v>149.10169999999999</v>
      </c>
      <c r="Q2532">
        <v>5446836</v>
      </c>
      <c r="R2532" t="s">
        <v>128</v>
      </c>
      <c r="S2532">
        <v>4</v>
      </c>
    </row>
    <row r="2533" spans="1:19" x14ac:dyDescent="0.3">
      <c r="A2533">
        <v>2532</v>
      </c>
      <c r="B2533" t="s">
        <v>19</v>
      </c>
      <c r="C2533" t="s">
        <v>19</v>
      </c>
      <c r="D2533">
        <v>2532</v>
      </c>
      <c r="E2533" t="s">
        <v>20</v>
      </c>
      <c r="F2533">
        <v>25611</v>
      </c>
      <c r="G2533">
        <v>2532</v>
      </c>
      <c r="H2533">
        <v>18</v>
      </c>
      <c r="I2533" t="str">
        <f t="shared" si="39"/>
        <v>Small</v>
      </c>
      <c r="J2533" t="s">
        <v>6281</v>
      </c>
      <c r="K2533" t="s">
        <v>6282</v>
      </c>
      <c r="L2533" t="s">
        <v>170</v>
      </c>
      <c r="M2533" t="s">
        <v>171</v>
      </c>
      <c r="N2533" t="s">
        <v>552</v>
      </c>
      <c r="O2533" t="s">
        <v>381</v>
      </c>
      <c r="P2533">
        <v>149.077</v>
      </c>
      <c r="Q2533">
        <v>2605345</v>
      </c>
      <c r="R2533" t="s">
        <v>27</v>
      </c>
      <c r="S2533">
        <v>1</v>
      </c>
    </row>
    <row r="2534" spans="1:19" x14ac:dyDescent="0.3">
      <c r="A2534">
        <v>2533</v>
      </c>
      <c r="B2534" t="s">
        <v>19</v>
      </c>
      <c r="C2534" t="s">
        <v>19</v>
      </c>
      <c r="D2534">
        <v>2533</v>
      </c>
      <c r="E2534" t="s">
        <v>20</v>
      </c>
      <c r="F2534">
        <v>17425</v>
      </c>
      <c r="G2534">
        <v>2533</v>
      </c>
      <c r="H2534">
        <v>325</v>
      </c>
      <c r="I2534" t="str">
        <f t="shared" si="39"/>
        <v>Large</v>
      </c>
      <c r="J2534" t="s">
        <v>6283</v>
      </c>
      <c r="K2534" t="s">
        <v>6284</v>
      </c>
      <c r="L2534" t="s">
        <v>731</v>
      </c>
      <c r="M2534" t="s">
        <v>732</v>
      </c>
      <c r="N2534" t="s">
        <v>6285</v>
      </c>
      <c r="O2534" t="s">
        <v>734</v>
      </c>
      <c r="P2534">
        <v>148.9948</v>
      </c>
      <c r="Q2534">
        <v>48424530</v>
      </c>
      <c r="R2534" t="s">
        <v>144</v>
      </c>
      <c r="S2534">
        <v>5</v>
      </c>
    </row>
    <row r="2535" spans="1:19" x14ac:dyDescent="0.3">
      <c r="A2535">
        <v>2534</v>
      </c>
      <c r="B2535" t="s">
        <v>19</v>
      </c>
      <c r="C2535" t="s">
        <v>19</v>
      </c>
      <c r="D2535">
        <v>2534</v>
      </c>
      <c r="E2535" t="s">
        <v>20</v>
      </c>
      <c r="F2535">
        <v>24601</v>
      </c>
      <c r="G2535">
        <v>2534</v>
      </c>
      <c r="H2535">
        <v>416</v>
      </c>
      <c r="I2535" t="str">
        <f t="shared" si="39"/>
        <v>Large</v>
      </c>
      <c r="J2535" t="s">
        <v>6286</v>
      </c>
      <c r="K2535" t="s">
        <v>6287</v>
      </c>
      <c r="L2535" t="s">
        <v>215</v>
      </c>
      <c r="M2535" t="s">
        <v>216</v>
      </c>
      <c r="N2535" t="s">
        <v>6062</v>
      </c>
      <c r="O2535" t="s">
        <v>6288</v>
      </c>
      <c r="P2535">
        <v>148.9931</v>
      </c>
      <c r="Q2535">
        <v>20606001</v>
      </c>
      <c r="R2535" t="s">
        <v>37</v>
      </c>
      <c r="S2535">
        <v>1</v>
      </c>
    </row>
    <row r="2536" spans="1:19" x14ac:dyDescent="0.3">
      <c r="A2536">
        <v>2535</v>
      </c>
      <c r="B2536" t="s">
        <v>19</v>
      </c>
      <c r="C2536" t="s">
        <v>19</v>
      </c>
      <c r="D2536">
        <v>2535</v>
      </c>
      <c r="E2536" t="s">
        <v>20</v>
      </c>
      <c r="F2536">
        <v>21791</v>
      </c>
      <c r="G2536">
        <v>2535</v>
      </c>
      <c r="H2536">
        <v>145</v>
      </c>
      <c r="I2536" t="str">
        <f t="shared" si="39"/>
        <v>Medium</v>
      </c>
      <c r="J2536" t="s">
        <v>6289</v>
      </c>
      <c r="K2536" t="s">
        <v>6290</v>
      </c>
      <c r="L2536" t="s">
        <v>95</v>
      </c>
      <c r="M2536" t="s">
        <v>96</v>
      </c>
      <c r="N2536" t="s">
        <v>6291</v>
      </c>
      <c r="O2536" t="s">
        <v>150</v>
      </c>
      <c r="P2536">
        <v>148.88589999999999</v>
      </c>
      <c r="Q2536">
        <v>34402015</v>
      </c>
      <c r="R2536" t="s">
        <v>61</v>
      </c>
      <c r="S2536">
        <v>3</v>
      </c>
    </row>
    <row r="2537" spans="1:19" x14ac:dyDescent="0.3">
      <c r="A2537">
        <v>2536</v>
      </c>
      <c r="B2537" t="s">
        <v>19</v>
      </c>
      <c r="C2537" t="s">
        <v>19</v>
      </c>
      <c r="D2537">
        <v>2536</v>
      </c>
      <c r="E2537" t="s">
        <v>20</v>
      </c>
      <c r="F2537">
        <v>23869</v>
      </c>
      <c r="G2537">
        <v>2536</v>
      </c>
      <c r="H2537">
        <v>43</v>
      </c>
      <c r="I2537" t="str">
        <f t="shared" si="39"/>
        <v>Small</v>
      </c>
      <c r="J2537" t="s">
        <v>6292</v>
      </c>
      <c r="K2537" t="s">
        <v>6293</v>
      </c>
      <c r="L2537" t="s">
        <v>23</v>
      </c>
      <c r="M2537" t="s">
        <v>24</v>
      </c>
      <c r="N2537" t="s">
        <v>1744</v>
      </c>
      <c r="O2537" t="s">
        <v>1745</v>
      </c>
      <c r="P2537">
        <v>148.89109999999999</v>
      </c>
      <c r="Q2537">
        <v>4871987</v>
      </c>
      <c r="R2537" t="s">
        <v>144</v>
      </c>
      <c r="S2537">
        <v>2</v>
      </c>
    </row>
    <row r="2538" spans="1:19" x14ac:dyDescent="0.3">
      <c r="A2538">
        <v>2537</v>
      </c>
      <c r="B2538" t="s">
        <v>19</v>
      </c>
      <c r="C2538" t="s">
        <v>19</v>
      </c>
      <c r="D2538">
        <v>2537</v>
      </c>
      <c r="E2538" t="s">
        <v>20</v>
      </c>
      <c r="F2538">
        <v>1429</v>
      </c>
      <c r="G2538">
        <v>2537</v>
      </c>
      <c r="H2538">
        <v>186</v>
      </c>
      <c r="I2538" t="str">
        <f t="shared" si="39"/>
        <v>Medium</v>
      </c>
      <c r="J2538" t="s">
        <v>6294</v>
      </c>
      <c r="K2538" t="s">
        <v>6295</v>
      </c>
      <c r="L2538" t="s">
        <v>77</v>
      </c>
      <c r="M2538" t="s">
        <v>78</v>
      </c>
      <c r="N2538" t="s">
        <v>6296</v>
      </c>
      <c r="O2538" t="s">
        <v>6297</v>
      </c>
      <c r="P2538">
        <v>148.68090000000001</v>
      </c>
      <c r="Q2538">
        <v>689065000</v>
      </c>
      <c r="R2538" t="s">
        <v>467</v>
      </c>
      <c r="S2538">
        <v>7</v>
      </c>
    </row>
    <row r="2539" spans="1:19" x14ac:dyDescent="0.3">
      <c r="A2539">
        <v>2538</v>
      </c>
      <c r="B2539" t="s">
        <v>19</v>
      </c>
      <c r="C2539" t="s">
        <v>19</v>
      </c>
      <c r="D2539">
        <v>2538</v>
      </c>
      <c r="E2539" t="s">
        <v>20</v>
      </c>
      <c r="F2539">
        <v>25666</v>
      </c>
      <c r="G2539">
        <v>2538</v>
      </c>
      <c r="H2539">
        <v>15</v>
      </c>
      <c r="I2539" t="str">
        <f t="shared" si="39"/>
        <v>Small</v>
      </c>
      <c r="J2539" t="s">
        <v>6298</v>
      </c>
      <c r="K2539" t="s">
        <v>6299</v>
      </c>
      <c r="L2539" t="s">
        <v>154</v>
      </c>
      <c r="M2539" t="s">
        <v>155</v>
      </c>
      <c r="N2539" t="s">
        <v>2301</v>
      </c>
      <c r="O2539" t="s">
        <v>5887</v>
      </c>
      <c r="P2539">
        <v>148.4211</v>
      </c>
      <c r="Q2539">
        <v>2969966</v>
      </c>
      <c r="R2539" t="s">
        <v>144</v>
      </c>
      <c r="S2539">
        <v>1</v>
      </c>
    </row>
    <row r="2540" spans="1:19" x14ac:dyDescent="0.3">
      <c r="A2540">
        <v>2539</v>
      </c>
      <c r="B2540" t="s">
        <v>19</v>
      </c>
      <c r="C2540" t="s">
        <v>19</v>
      </c>
      <c r="D2540">
        <v>2539</v>
      </c>
      <c r="E2540" t="s">
        <v>20</v>
      </c>
      <c r="F2540">
        <v>21989</v>
      </c>
      <c r="G2540">
        <v>2539</v>
      </c>
      <c r="H2540">
        <v>50</v>
      </c>
      <c r="I2540" t="str">
        <f t="shared" si="39"/>
        <v>Small</v>
      </c>
      <c r="J2540" t="s">
        <v>6300</v>
      </c>
      <c r="K2540" t="s">
        <v>6301</v>
      </c>
      <c r="L2540" t="s">
        <v>246</v>
      </c>
      <c r="M2540" t="s">
        <v>247</v>
      </c>
      <c r="N2540" t="s">
        <v>4282</v>
      </c>
      <c r="O2540" t="s">
        <v>1462</v>
      </c>
      <c r="P2540">
        <v>148.29859999999999</v>
      </c>
      <c r="Q2540">
        <v>7796448</v>
      </c>
      <c r="R2540" t="s">
        <v>144</v>
      </c>
      <c r="S2540">
        <v>3</v>
      </c>
    </row>
    <row r="2541" spans="1:19" x14ac:dyDescent="0.3">
      <c r="A2541">
        <v>2540</v>
      </c>
      <c r="B2541" t="s">
        <v>19</v>
      </c>
      <c r="C2541" t="s">
        <v>19</v>
      </c>
      <c r="D2541">
        <v>2540</v>
      </c>
      <c r="E2541" t="s">
        <v>20</v>
      </c>
      <c r="F2541">
        <v>23500</v>
      </c>
      <c r="G2541">
        <v>2540</v>
      </c>
      <c r="H2541">
        <v>265</v>
      </c>
      <c r="I2541" t="str">
        <f t="shared" si="39"/>
        <v>Large</v>
      </c>
      <c r="J2541" t="s">
        <v>6302</v>
      </c>
      <c r="K2541" t="s">
        <v>6303</v>
      </c>
      <c r="L2541" t="s">
        <v>77</v>
      </c>
      <c r="M2541" t="s">
        <v>78</v>
      </c>
      <c r="N2541" t="s">
        <v>3535</v>
      </c>
      <c r="O2541" t="s">
        <v>3536</v>
      </c>
      <c r="P2541">
        <v>148.27590000000001</v>
      </c>
      <c r="Q2541">
        <v>4479334</v>
      </c>
      <c r="R2541" t="s">
        <v>37</v>
      </c>
      <c r="S2541">
        <v>2</v>
      </c>
    </row>
    <row r="2542" spans="1:19" x14ac:dyDescent="0.3">
      <c r="A2542">
        <v>2541</v>
      </c>
      <c r="B2542" t="s">
        <v>19</v>
      </c>
      <c r="C2542" t="s">
        <v>19</v>
      </c>
      <c r="D2542">
        <v>2541</v>
      </c>
      <c r="E2542" t="s">
        <v>20</v>
      </c>
      <c r="F2542">
        <v>18124</v>
      </c>
      <c r="G2542">
        <v>2541</v>
      </c>
      <c r="H2542">
        <v>52</v>
      </c>
      <c r="I2542" t="str">
        <f t="shared" si="39"/>
        <v>Medium</v>
      </c>
      <c r="J2542" t="s">
        <v>6304</v>
      </c>
      <c r="K2542" t="s">
        <v>6305</v>
      </c>
      <c r="L2542" t="s">
        <v>170</v>
      </c>
      <c r="M2542" t="s">
        <v>171</v>
      </c>
      <c r="N2542" t="s">
        <v>172</v>
      </c>
      <c r="O2542" t="s">
        <v>173</v>
      </c>
      <c r="P2542">
        <v>148.25190000000001</v>
      </c>
      <c r="Q2542">
        <v>44787561</v>
      </c>
      <c r="R2542" t="s">
        <v>151</v>
      </c>
      <c r="S2542">
        <v>5</v>
      </c>
    </row>
    <row r="2543" spans="1:19" x14ac:dyDescent="0.3">
      <c r="A2543">
        <v>2542</v>
      </c>
      <c r="B2543" t="s">
        <v>19</v>
      </c>
      <c r="C2543" t="s">
        <v>19</v>
      </c>
      <c r="D2543">
        <v>2542</v>
      </c>
      <c r="E2543" t="s">
        <v>20</v>
      </c>
      <c r="F2543">
        <v>424</v>
      </c>
      <c r="G2543">
        <v>2542</v>
      </c>
      <c r="H2543">
        <v>111</v>
      </c>
      <c r="I2543" t="str">
        <f t="shared" si="39"/>
        <v>Medium</v>
      </c>
      <c r="J2543" t="s">
        <v>6306</v>
      </c>
      <c r="K2543" t="s">
        <v>6307</v>
      </c>
      <c r="L2543" t="s">
        <v>77</v>
      </c>
      <c r="M2543" t="s">
        <v>78</v>
      </c>
      <c r="N2543" t="s">
        <v>105</v>
      </c>
      <c r="O2543" t="s">
        <v>106</v>
      </c>
      <c r="P2543">
        <v>148.24780000000001</v>
      </c>
      <c r="Q2543">
        <v>44407502</v>
      </c>
      <c r="R2543" t="s">
        <v>37</v>
      </c>
      <c r="S2543">
        <v>3</v>
      </c>
    </row>
    <row r="2544" spans="1:19" x14ac:dyDescent="0.3">
      <c r="A2544">
        <v>2543</v>
      </c>
      <c r="B2544" t="s">
        <v>19</v>
      </c>
      <c r="C2544" t="s">
        <v>19</v>
      </c>
      <c r="D2544">
        <v>2543</v>
      </c>
      <c r="E2544" t="s">
        <v>20</v>
      </c>
      <c r="F2544">
        <v>3785</v>
      </c>
      <c r="G2544">
        <v>2543</v>
      </c>
      <c r="H2544">
        <v>49</v>
      </c>
      <c r="I2544" t="str">
        <f t="shared" si="39"/>
        <v>Small</v>
      </c>
      <c r="J2544" t="s">
        <v>6308</v>
      </c>
      <c r="K2544" t="s">
        <v>6309</v>
      </c>
      <c r="L2544" t="s">
        <v>185</v>
      </c>
      <c r="M2544" t="s">
        <v>186</v>
      </c>
      <c r="N2544" t="s">
        <v>185</v>
      </c>
      <c r="O2544" t="s">
        <v>179</v>
      </c>
      <c r="P2544">
        <v>148.16589999999999</v>
      </c>
      <c r="Q2544">
        <v>37918253</v>
      </c>
      <c r="R2544" t="s">
        <v>415</v>
      </c>
      <c r="S2544">
        <v>6</v>
      </c>
    </row>
    <row r="2545" spans="1:19" x14ac:dyDescent="0.3">
      <c r="A2545">
        <v>2544</v>
      </c>
      <c r="B2545" t="s">
        <v>19</v>
      </c>
      <c r="C2545" t="s">
        <v>19</v>
      </c>
      <c r="D2545">
        <v>2544</v>
      </c>
      <c r="E2545" t="s">
        <v>20</v>
      </c>
      <c r="F2545">
        <v>1760</v>
      </c>
      <c r="G2545">
        <v>2544</v>
      </c>
      <c r="H2545">
        <v>445</v>
      </c>
      <c r="I2545" t="str">
        <f t="shared" si="39"/>
        <v>Large</v>
      </c>
      <c r="J2545" t="s">
        <v>6310</v>
      </c>
      <c r="K2545" t="s">
        <v>6311</v>
      </c>
      <c r="L2545" t="s">
        <v>23</v>
      </c>
      <c r="M2545" t="s">
        <v>24</v>
      </c>
      <c r="N2545" t="s">
        <v>3340</v>
      </c>
      <c r="O2545" t="s">
        <v>26</v>
      </c>
      <c r="P2545">
        <v>148.1456</v>
      </c>
      <c r="Q2545">
        <v>60818000</v>
      </c>
      <c r="R2545" t="s">
        <v>42</v>
      </c>
      <c r="S2545">
        <v>5</v>
      </c>
    </row>
    <row r="2546" spans="1:19" x14ac:dyDescent="0.3">
      <c r="A2546">
        <v>2545</v>
      </c>
      <c r="B2546" t="s">
        <v>19</v>
      </c>
      <c r="C2546" t="s">
        <v>19</v>
      </c>
      <c r="D2546">
        <v>2545</v>
      </c>
      <c r="E2546" t="s">
        <v>20</v>
      </c>
      <c r="F2546">
        <v>21964</v>
      </c>
      <c r="G2546">
        <v>2545</v>
      </c>
      <c r="H2546">
        <v>18</v>
      </c>
      <c r="I2546" t="str">
        <f t="shared" si="39"/>
        <v>Small</v>
      </c>
      <c r="J2546" t="s">
        <v>6312</v>
      </c>
      <c r="K2546" t="s">
        <v>6313</v>
      </c>
      <c r="L2546" t="s">
        <v>23</v>
      </c>
      <c r="M2546" t="s">
        <v>24</v>
      </c>
      <c r="N2546" t="s">
        <v>1681</v>
      </c>
      <c r="O2546" t="s">
        <v>26</v>
      </c>
      <c r="P2546">
        <v>148.1481</v>
      </c>
      <c r="Q2546">
        <v>2680000</v>
      </c>
      <c r="R2546" t="s">
        <v>56</v>
      </c>
      <c r="S2546">
        <v>3</v>
      </c>
    </row>
    <row r="2547" spans="1:19" x14ac:dyDescent="0.3">
      <c r="A2547">
        <v>2546</v>
      </c>
      <c r="B2547" t="s">
        <v>19</v>
      </c>
      <c r="C2547" t="s">
        <v>19</v>
      </c>
      <c r="D2547">
        <v>2546</v>
      </c>
      <c r="E2547" t="s">
        <v>20</v>
      </c>
      <c r="F2547">
        <v>26272</v>
      </c>
      <c r="G2547">
        <v>2546</v>
      </c>
      <c r="H2547">
        <v>22</v>
      </c>
      <c r="I2547" t="str">
        <f t="shared" si="39"/>
        <v>Small</v>
      </c>
      <c r="J2547" t="s">
        <v>6314</v>
      </c>
      <c r="K2547" t="s">
        <v>6315</v>
      </c>
      <c r="L2547" t="s">
        <v>164</v>
      </c>
      <c r="M2547" t="s">
        <v>165</v>
      </c>
      <c r="N2547" t="s">
        <v>6316</v>
      </c>
      <c r="O2547" t="s">
        <v>3153</v>
      </c>
      <c r="P2547">
        <v>148.07419999999999</v>
      </c>
      <c r="Q2547">
        <v>2880588</v>
      </c>
      <c r="R2547" t="s">
        <v>449</v>
      </c>
      <c r="S2547">
        <v>1</v>
      </c>
    </row>
    <row r="2548" spans="1:19" x14ac:dyDescent="0.3">
      <c r="A2548">
        <v>2547</v>
      </c>
      <c r="B2548" t="s">
        <v>19</v>
      </c>
      <c r="C2548" t="s">
        <v>19</v>
      </c>
      <c r="D2548">
        <v>2547</v>
      </c>
      <c r="E2548" t="s">
        <v>20</v>
      </c>
      <c r="F2548">
        <v>24635</v>
      </c>
      <c r="G2548">
        <v>2547</v>
      </c>
      <c r="H2548">
        <v>67</v>
      </c>
      <c r="I2548" t="str">
        <f t="shared" si="39"/>
        <v>Medium</v>
      </c>
      <c r="J2548" t="s">
        <v>6317</v>
      </c>
      <c r="K2548" t="s">
        <v>6318</v>
      </c>
      <c r="L2548" t="s">
        <v>4720</v>
      </c>
      <c r="M2548" t="s">
        <v>4721</v>
      </c>
      <c r="N2548" t="s">
        <v>6319</v>
      </c>
      <c r="O2548" t="s">
        <v>6320</v>
      </c>
      <c r="P2548">
        <v>148.0427</v>
      </c>
      <c r="Q2548">
        <v>15384246</v>
      </c>
      <c r="R2548" t="s">
        <v>262</v>
      </c>
      <c r="S2548">
        <v>1</v>
      </c>
    </row>
    <row r="2549" spans="1:19" x14ac:dyDescent="0.3">
      <c r="A2549">
        <v>2548</v>
      </c>
      <c r="B2549" t="s">
        <v>19</v>
      </c>
      <c r="C2549" t="s">
        <v>19</v>
      </c>
      <c r="D2549">
        <v>2548</v>
      </c>
      <c r="E2549" t="s">
        <v>20</v>
      </c>
      <c r="F2549">
        <v>22001</v>
      </c>
      <c r="G2549">
        <v>2548</v>
      </c>
      <c r="H2549">
        <v>48</v>
      </c>
      <c r="I2549" t="str">
        <f t="shared" si="39"/>
        <v>Small</v>
      </c>
      <c r="J2549" t="s">
        <v>6321</v>
      </c>
      <c r="K2549" t="s">
        <v>6322</v>
      </c>
      <c r="L2549" t="s">
        <v>257</v>
      </c>
      <c r="M2549" t="s">
        <v>258</v>
      </c>
      <c r="N2549" t="s">
        <v>615</v>
      </c>
      <c r="O2549" t="s">
        <v>259</v>
      </c>
      <c r="P2549">
        <v>148.02600000000001</v>
      </c>
      <c r="Q2549">
        <v>7979239</v>
      </c>
      <c r="R2549" t="s">
        <v>49</v>
      </c>
      <c r="S2549">
        <v>3</v>
      </c>
    </row>
    <row r="2550" spans="1:19" x14ac:dyDescent="0.3">
      <c r="A2550">
        <v>2549</v>
      </c>
      <c r="B2550" t="s">
        <v>19</v>
      </c>
      <c r="C2550" t="s">
        <v>19</v>
      </c>
      <c r="D2550">
        <v>2549</v>
      </c>
      <c r="E2550" t="s">
        <v>20</v>
      </c>
      <c r="F2550">
        <v>26493</v>
      </c>
      <c r="G2550">
        <v>2549</v>
      </c>
      <c r="H2550">
        <v>275</v>
      </c>
      <c r="I2550" t="str">
        <f t="shared" si="39"/>
        <v>Large</v>
      </c>
      <c r="J2550" t="s">
        <v>6323</v>
      </c>
      <c r="K2550" t="s">
        <v>6324</v>
      </c>
      <c r="L2550" t="s">
        <v>210</v>
      </c>
      <c r="M2550" t="s">
        <v>211</v>
      </c>
      <c r="N2550" t="s">
        <v>6325</v>
      </c>
      <c r="O2550" t="s">
        <v>36</v>
      </c>
      <c r="P2550">
        <v>147.89169999999999</v>
      </c>
      <c r="Q2550">
        <v>8821896</v>
      </c>
      <c r="R2550" t="s">
        <v>30</v>
      </c>
      <c r="S2550">
        <v>1</v>
      </c>
    </row>
    <row r="2551" spans="1:19" x14ac:dyDescent="0.3">
      <c r="A2551">
        <v>2550</v>
      </c>
      <c r="B2551" t="s">
        <v>19</v>
      </c>
      <c r="C2551" t="s">
        <v>19</v>
      </c>
      <c r="D2551">
        <v>2550</v>
      </c>
      <c r="E2551" t="s">
        <v>20</v>
      </c>
      <c r="F2551">
        <v>26386</v>
      </c>
      <c r="G2551">
        <v>2550</v>
      </c>
      <c r="H2551">
        <v>50</v>
      </c>
      <c r="I2551" t="str">
        <f t="shared" si="39"/>
        <v>Small</v>
      </c>
      <c r="J2551" t="s">
        <v>6326</v>
      </c>
      <c r="K2551" t="s">
        <v>6327</v>
      </c>
      <c r="L2551" t="s">
        <v>64</v>
      </c>
      <c r="M2551" t="s">
        <v>65</v>
      </c>
      <c r="N2551" t="s">
        <v>66</v>
      </c>
      <c r="O2551" t="s">
        <v>67</v>
      </c>
      <c r="P2551">
        <v>147.86840000000001</v>
      </c>
      <c r="Q2551">
        <v>2545051</v>
      </c>
      <c r="R2551" t="s">
        <v>144</v>
      </c>
      <c r="S2551">
        <v>1</v>
      </c>
    </row>
    <row r="2552" spans="1:19" x14ac:dyDescent="0.3">
      <c r="A2552">
        <v>2551</v>
      </c>
      <c r="B2552" t="s">
        <v>19</v>
      </c>
      <c r="C2552" t="s">
        <v>19</v>
      </c>
      <c r="D2552">
        <v>2551</v>
      </c>
      <c r="E2552" t="s">
        <v>20</v>
      </c>
      <c r="F2552">
        <v>19555</v>
      </c>
      <c r="G2552">
        <v>2551</v>
      </c>
      <c r="H2552">
        <v>60</v>
      </c>
      <c r="I2552" t="str">
        <f t="shared" si="39"/>
        <v>Medium</v>
      </c>
      <c r="J2552" t="s">
        <v>6328</v>
      </c>
      <c r="K2552" t="s">
        <v>6329</v>
      </c>
      <c r="L2552" t="s">
        <v>164</v>
      </c>
      <c r="M2552" t="s">
        <v>165</v>
      </c>
      <c r="N2552" t="s">
        <v>6330</v>
      </c>
      <c r="O2552" t="s">
        <v>167</v>
      </c>
      <c r="P2552">
        <v>147.779</v>
      </c>
      <c r="Q2552">
        <v>8498625</v>
      </c>
      <c r="R2552" t="s">
        <v>478</v>
      </c>
      <c r="S2552">
        <v>4</v>
      </c>
    </row>
    <row r="2553" spans="1:19" x14ac:dyDescent="0.3">
      <c r="A2553">
        <v>2552</v>
      </c>
      <c r="B2553" t="s">
        <v>19</v>
      </c>
      <c r="C2553" t="s">
        <v>19</v>
      </c>
      <c r="D2553">
        <v>2552</v>
      </c>
      <c r="E2553" t="s">
        <v>20</v>
      </c>
      <c r="F2553">
        <v>26521</v>
      </c>
      <c r="G2553">
        <v>2552</v>
      </c>
      <c r="H2553">
        <v>105</v>
      </c>
      <c r="I2553" t="str">
        <f t="shared" si="39"/>
        <v>Medium</v>
      </c>
      <c r="J2553" t="s">
        <v>6331</v>
      </c>
      <c r="K2553" t="s">
        <v>6332</v>
      </c>
      <c r="L2553" t="s">
        <v>83</v>
      </c>
      <c r="M2553" t="s">
        <v>84</v>
      </c>
      <c r="N2553" t="s">
        <v>4805</v>
      </c>
      <c r="O2553" t="s">
        <v>609</v>
      </c>
      <c r="P2553">
        <v>147.7193</v>
      </c>
      <c r="Q2553">
        <v>27443912</v>
      </c>
      <c r="R2553" t="s">
        <v>144</v>
      </c>
      <c r="S2553">
        <v>1</v>
      </c>
    </row>
    <row r="2554" spans="1:19" x14ac:dyDescent="0.3">
      <c r="A2554">
        <v>2553</v>
      </c>
      <c r="B2554" t="s">
        <v>19</v>
      </c>
      <c r="C2554" t="s">
        <v>19</v>
      </c>
      <c r="D2554">
        <v>2553</v>
      </c>
      <c r="E2554" t="s">
        <v>20</v>
      </c>
      <c r="F2554">
        <v>19428</v>
      </c>
      <c r="G2554">
        <v>2553</v>
      </c>
      <c r="H2554">
        <v>43</v>
      </c>
      <c r="I2554" t="str">
        <f t="shared" si="39"/>
        <v>Small</v>
      </c>
      <c r="J2554" t="s">
        <v>6333</v>
      </c>
      <c r="K2554" t="s">
        <v>6334</v>
      </c>
      <c r="L2554" t="s">
        <v>246</v>
      </c>
      <c r="M2554" t="s">
        <v>247</v>
      </c>
      <c r="N2554" t="s">
        <v>600</v>
      </c>
      <c r="O2554" t="s">
        <v>600</v>
      </c>
      <c r="P2554">
        <v>147.7159</v>
      </c>
      <c r="Q2554">
        <v>5777277</v>
      </c>
      <c r="R2554" t="s">
        <v>144</v>
      </c>
      <c r="S2554">
        <v>4</v>
      </c>
    </row>
    <row r="2555" spans="1:19" x14ac:dyDescent="0.3">
      <c r="A2555">
        <v>2554</v>
      </c>
      <c r="B2555" t="s">
        <v>19</v>
      </c>
      <c r="C2555" t="s">
        <v>19</v>
      </c>
      <c r="D2555">
        <v>2554</v>
      </c>
      <c r="E2555" t="s">
        <v>20</v>
      </c>
      <c r="F2555">
        <v>22065</v>
      </c>
      <c r="G2555">
        <v>2554</v>
      </c>
      <c r="H2555">
        <v>24</v>
      </c>
      <c r="I2555" t="str">
        <f t="shared" si="39"/>
        <v>Small</v>
      </c>
      <c r="J2555" t="s">
        <v>6335</v>
      </c>
      <c r="K2555" t="s">
        <v>6336</v>
      </c>
      <c r="L2555" t="s">
        <v>131</v>
      </c>
      <c r="M2555" t="s">
        <v>132</v>
      </c>
      <c r="N2555" t="s">
        <v>697</v>
      </c>
      <c r="O2555" t="s">
        <v>698</v>
      </c>
      <c r="P2555">
        <v>147.67320000000001</v>
      </c>
      <c r="Q2555">
        <v>6297867</v>
      </c>
      <c r="R2555" t="s">
        <v>238</v>
      </c>
      <c r="S2555">
        <v>3</v>
      </c>
    </row>
    <row r="2556" spans="1:19" x14ac:dyDescent="0.3">
      <c r="A2556">
        <v>2555</v>
      </c>
      <c r="B2556" t="s">
        <v>19</v>
      </c>
      <c r="C2556" t="s">
        <v>19</v>
      </c>
      <c r="D2556">
        <v>2555</v>
      </c>
      <c r="E2556" t="s">
        <v>20</v>
      </c>
      <c r="F2556">
        <v>25535</v>
      </c>
      <c r="G2556">
        <v>2555</v>
      </c>
      <c r="H2556">
        <v>270</v>
      </c>
      <c r="I2556" t="str">
        <f t="shared" si="39"/>
        <v>Large</v>
      </c>
      <c r="J2556" t="s">
        <v>6337</v>
      </c>
      <c r="K2556" t="s">
        <v>6338</v>
      </c>
      <c r="L2556" t="s">
        <v>154</v>
      </c>
      <c r="M2556" t="s">
        <v>155</v>
      </c>
      <c r="N2556" t="s">
        <v>5689</v>
      </c>
      <c r="O2556" t="s">
        <v>6339</v>
      </c>
      <c r="P2556">
        <v>147.3356</v>
      </c>
      <c r="Q2556">
        <v>49787168</v>
      </c>
      <c r="R2556" t="s">
        <v>144</v>
      </c>
      <c r="S2556">
        <v>1</v>
      </c>
    </row>
    <row r="2557" spans="1:19" x14ac:dyDescent="0.3">
      <c r="A2557">
        <v>2556</v>
      </c>
      <c r="B2557" t="s">
        <v>19</v>
      </c>
      <c r="C2557" t="s">
        <v>19</v>
      </c>
      <c r="D2557">
        <v>2556</v>
      </c>
      <c r="E2557" t="s">
        <v>20</v>
      </c>
      <c r="F2557">
        <v>4622</v>
      </c>
      <c r="G2557">
        <v>2556</v>
      </c>
      <c r="H2557">
        <v>147</v>
      </c>
      <c r="I2557" t="str">
        <f t="shared" si="39"/>
        <v>Medium</v>
      </c>
      <c r="J2557" t="s">
        <v>6340</v>
      </c>
      <c r="K2557" t="s">
        <v>6341</v>
      </c>
      <c r="L2557" t="s">
        <v>124</v>
      </c>
      <c r="M2557" t="s">
        <v>125</v>
      </c>
      <c r="N2557" t="s">
        <v>226</v>
      </c>
      <c r="O2557" t="s">
        <v>227</v>
      </c>
      <c r="P2557">
        <v>147.33279999999999</v>
      </c>
      <c r="Q2557">
        <v>26951731</v>
      </c>
      <c r="R2557" t="s">
        <v>128</v>
      </c>
      <c r="S2557">
        <v>6</v>
      </c>
    </row>
    <row r="2558" spans="1:19" x14ac:dyDescent="0.3">
      <c r="A2558">
        <v>2557</v>
      </c>
      <c r="B2558" t="s">
        <v>19</v>
      </c>
      <c r="C2558" t="s">
        <v>19</v>
      </c>
      <c r="D2558">
        <v>2557</v>
      </c>
      <c r="E2558" t="s">
        <v>20</v>
      </c>
      <c r="F2558">
        <v>17346</v>
      </c>
      <c r="G2558">
        <v>2557</v>
      </c>
      <c r="H2558">
        <v>381</v>
      </c>
      <c r="I2558" t="str">
        <f t="shared" si="39"/>
        <v>Large</v>
      </c>
      <c r="J2558" t="s">
        <v>6342</v>
      </c>
      <c r="K2558" t="s">
        <v>6343</v>
      </c>
      <c r="L2558" t="s">
        <v>547</v>
      </c>
      <c r="M2558" t="s">
        <v>548</v>
      </c>
      <c r="N2558" t="s">
        <v>549</v>
      </c>
      <c r="O2558" t="s">
        <v>549</v>
      </c>
      <c r="P2558">
        <v>147.28229999999999</v>
      </c>
      <c r="Q2558">
        <v>69023998</v>
      </c>
      <c r="R2558" t="s">
        <v>144</v>
      </c>
      <c r="S2558">
        <v>4</v>
      </c>
    </row>
    <row r="2559" spans="1:19" x14ac:dyDescent="0.3">
      <c r="A2559">
        <v>2558</v>
      </c>
      <c r="B2559" t="s">
        <v>19</v>
      </c>
      <c r="C2559" t="s">
        <v>19</v>
      </c>
      <c r="D2559">
        <v>2558</v>
      </c>
      <c r="E2559" t="s">
        <v>20</v>
      </c>
      <c r="F2559">
        <v>26424</v>
      </c>
      <c r="G2559">
        <v>2558</v>
      </c>
      <c r="H2559">
        <v>39</v>
      </c>
      <c r="I2559" t="str">
        <f t="shared" si="39"/>
        <v>Small</v>
      </c>
      <c r="J2559" t="s">
        <v>6344</v>
      </c>
      <c r="K2559" t="s">
        <v>6345</v>
      </c>
      <c r="L2559" t="s">
        <v>731</v>
      </c>
      <c r="M2559" t="s">
        <v>732</v>
      </c>
      <c r="N2559" t="s">
        <v>733</v>
      </c>
      <c r="O2559" t="s">
        <v>734</v>
      </c>
      <c r="P2559">
        <v>147.26079999999999</v>
      </c>
      <c r="Q2559">
        <v>10290890</v>
      </c>
      <c r="R2559" t="s">
        <v>415</v>
      </c>
      <c r="S2559">
        <v>1</v>
      </c>
    </row>
    <row r="2560" spans="1:19" x14ac:dyDescent="0.3">
      <c r="A2560">
        <v>2559</v>
      </c>
      <c r="B2560" t="s">
        <v>19</v>
      </c>
      <c r="C2560" t="s">
        <v>19</v>
      </c>
      <c r="D2560">
        <v>2559</v>
      </c>
      <c r="E2560" t="s">
        <v>20</v>
      </c>
      <c r="F2560">
        <v>21700</v>
      </c>
      <c r="G2560">
        <v>2559</v>
      </c>
      <c r="H2560">
        <v>47</v>
      </c>
      <c r="I2560" t="str">
        <f t="shared" si="39"/>
        <v>Small</v>
      </c>
      <c r="J2560" t="s">
        <v>6346</v>
      </c>
      <c r="K2560" t="s">
        <v>6347</v>
      </c>
      <c r="L2560" t="s">
        <v>77</v>
      </c>
      <c r="M2560" t="s">
        <v>78</v>
      </c>
      <c r="N2560" t="s">
        <v>3694</v>
      </c>
      <c r="O2560" t="s">
        <v>3695</v>
      </c>
      <c r="P2560">
        <v>147.1371</v>
      </c>
      <c r="Q2560">
        <v>6129000</v>
      </c>
      <c r="R2560" t="s">
        <v>151</v>
      </c>
      <c r="S2560">
        <v>3</v>
      </c>
    </row>
    <row r="2561" spans="1:19" x14ac:dyDescent="0.3">
      <c r="A2561">
        <v>2560</v>
      </c>
      <c r="B2561" t="s">
        <v>19</v>
      </c>
      <c r="C2561" t="s">
        <v>19</v>
      </c>
      <c r="D2561">
        <v>2560</v>
      </c>
      <c r="E2561" t="s">
        <v>20</v>
      </c>
      <c r="F2561">
        <v>25259</v>
      </c>
      <c r="G2561">
        <v>2560</v>
      </c>
      <c r="H2561">
        <v>25</v>
      </c>
      <c r="I2561" t="str">
        <f t="shared" si="39"/>
        <v>Small</v>
      </c>
      <c r="J2561" t="s">
        <v>6348</v>
      </c>
      <c r="K2561" t="s">
        <v>6349</v>
      </c>
      <c r="L2561" t="s">
        <v>189</v>
      </c>
      <c r="M2561" t="s">
        <v>190</v>
      </c>
      <c r="N2561" t="s">
        <v>669</v>
      </c>
      <c r="O2561" t="s">
        <v>192</v>
      </c>
      <c r="P2561">
        <v>147.11930000000001</v>
      </c>
      <c r="Q2561">
        <v>2641046</v>
      </c>
      <c r="R2561" t="s">
        <v>27</v>
      </c>
      <c r="S2561">
        <v>1</v>
      </c>
    </row>
    <row r="2562" spans="1:19" x14ac:dyDescent="0.3">
      <c r="A2562">
        <v>2561</v>
      </c>
      <c r="B2562" t="s">
        <v>19</v>
      </c>
      <c r="C2562" t="s">
        <v>19</v>
      </c>
      <c r="D2562">
        <v>2561</v>
      </c>
      <c r="E2562" t="s">
        <v>20</v>
      </c>
      <c r="F2562">
        <v>23125</v>
      </c>
      <c r="G2562">
        <v>2561</v>
      </c>
      <c r="H2562">
        <v>27</v>
      </c>
      <c r="I2562" t="str">
        <f t="shared" si="39"/>
        <v>Small</v>
      </c>
      <c r="J2562" t="s">
        <v>6350</v>
      </c>
      <c r="K2562" t="s">
        <v>6351</v>
      </c>
      <c r="L2562" t="s">
        <v>83</v>
      </c>
      <c r="M2562" t="s">
        <v>84</v>
      </c>
      <c r="N2562" t="s">
        <v>609</v>
      </c>
      <c r="O2562" t="s">
        <v>609</v>
      </c>
      <c r="P2562">
        <v>147.07060000000001</v>
      </c>
      <c r="Q2562">
        <v>12134447</v>
      </c>
      <c r="R2562" t="s">
        <v>37</v>
      </c>
      <c r="S2562">
        <v>2</v>
      </c>
    </row>
    <row r="2563" spans="1:19" x14ac:dyDescent="0.3">
      <c r="A2563">
        <v>2562</v>
      </c>
      <c r="B2563" t="s">
        <v>19</v>
      </c>
      <c r="C2563" t="s">
        <v>19</v>
      </c>
      <c r="D2563">
        <v>2562</v>
      </c>
      <c r="E2563" t="s">
        <v>20</v>
      </c>
      <c r="F2563">
        <v>25513</v>
      </c>
      <c r="G2563">
        <v>2562</v>
      </c>
      <c r="H2563">
        <v>700</v>
      </c>
      <c r="I2563" t="str">
        <f t="shared" ref="I2563:I2626" si="40">IF(H2563&lt;=50,"Small",IF(H2563&lt;=200,"Medium",IF(H2563&lt;=500,"Large","Enterprise")))</f>
        <v>Enterprise</v>
      </c>
      <c r="J2563" t="s">
        <v>6352</v>
      </c>
      <c r="K2563" t="s">
        <v>6353</v>
      </c>
      <c r="L2563" t="s">
        <v>83</v>
      </c>
      <c r="M2563" t="s">
        <v>84</v>
      </c>
      <c r="N2563" t="s">
        <v>291</v>
      </c>
      <c r="O2563" t="s">
        <v>609</v>
      </c>
      <c r="P2563">
        <v>146.92080000000001</v>
      </c>
      <c r="Q2563">
        <v>109097000</v>
      </c>
      <c r="R2563" t="s">
        <v>49</v>
      </c>
      <c r="S2563">
        <v>1</v>
      </c>
    </row>
    <row r="2564" spans="1:19" x14ac:dyDescent="0.3">
      <c r="A2564">
        <v>2563</v>
      </c>
      <c r="B2564" t="s">
        <v>19</v>
      </c>
      <c r="C2564" t="s">
        <v>19</v>
      </c>
      <c r="D2564">
        <v>2563</v>
      </c>
      <c r="E2564" t="s">
        <v>20</v>
      </c>
      <c r="F2564">
        <v>2846</v>
      </c>
      <c r="G2564">
        <v>2563</v>
      </c>
      <c r="H2564">
        <v>20</v>
      </c>
      <c r="I2564" t="str">
        <f t="shared" si="40"/>
        <v>Small</v>
      </c>
      <c r="J2564" t="s">
        <v>6354</v>
      </c>
      <c r="K2564" t="s">
        <v>6355</v>
      </c>
      <c r="L2564" t="s">
        <v>185</v>
      </c>
      <c r="M2564" t="s">
        <v>186</v>
      </c>
      <c r="N2564" t="s">
        <v>6356</v>
      </c>
      <c r="O2564" t="s">
        <v>179</v>
      </c>
      <c r="P2564">
        <v>146.92439999999999</v>
      </c>
      <c r="Q2564">
        <v>39808971</v>
      </c>
      <c r="R2564" t="s">
        <v>182</v>
      </c>
      <c r="S2564">
        <v>7</v>
      </c>
    </row>
    <row r="2565" spans="1:19" x14ac:dyDescent="0.3">
      <c r="A2565">
        <v>2564</v>
      </c>
      <c r="B2565" t="s">
        <v>19</v>
      </c>
      <c r="C2565" t="s">
        <v>19</v>
      </c>
      <c r="D2565">
        <v>2564</v>
      </c>
      <c r="E2565" t="s">
        <v>20</v>
      </c>
      <c r="F2565">
        <v>25482</v>
      </c>
      <c r="G2565">
        <v>2564</v>
      </c>
      <c r="H2565">
        <v>22</v>
      </c>
      <c r="I2565" t="str">
        <f t="shared" si="40"/>
        <v>Small</v>
      </c>
      <c r="J2565" t="s">
        <v>6357</v>
      </c>
      <c r="K2565" t="s">
        <v>6358</v>
      </c>
      <c r="L2565" t="s">
        <v>23</v>
      </c>
      <c r="M2565" t="s">
        <v>24</v>
      </c>
      <c r="N2565" t="s">
        <v>277</v>
      </c>
      <c r="O2565" t="s">
        <v>277</v>
      </c>
      <c r="P2565">
        <v>146.81530000000001</v>
      </c>
      <c r="Q2565">
        <v>4548293</v>
      </c>
      <c r="R2565" t="s">
        <v>151</v>
      </c>
      <c r="S2565">
        <v>1</v>
      </c>
    </row>
    <row r="2566" spans="1:19" x14ac:dyDescent="0.3">
      <c r="A2566">
        <v>2565</v>
      </c>
      <c r="B2566" t="s">
        <v>19</v>
      </c>
      <c r="C2566" t="s">
        <v>19</v>
      </c>
      <c r="D2566">
        <v>2565</v>
      </c>
      <c r="E2566" t="s">
        <v>20</v>
      </c>
      <c r="F2566">
        <v>25639</v>
      </c>
      <c r="G2566">
        <v>2565</v>
      </c>
      <c r="H2566">
        <v>51</v>
      </c>
      <c r="I2566" t="str">
        <f t="shared" si="40"/>
        <v>Medium</v>
      </c>
      <c r="J2566" t="s">
        <v>6359</v>
      </c>
      <c r="K2566" t="s">
        <v>6360</v>
      </c>
      <c r="L2566" t="s">
        <v>360</v>
      </c>
      <c r="M2566" t="s">
        <v>361</v>
      </c>
      <c r="N2566" t="s">
        <v>362</v>
      </c>
      <c r="O2566" t="s">
        <v>362</v>
      </c>
      <c r="P2566">
        <v>146.7688</v>
      </c>
      <c r="Q2566">
        <v>21059534</v>
      </c>
      <c r="R2566" t="s">
        <v>274</v>
      </c>
      <c r="S2566">
        <v>1</v>
      </c>
    </row>
    <row r="2567" spans="1:19" x14ac:dyDescent="0.3">
      <c r="A2567">
        <v>2566</v>
      </c>
      <c r="B2567" t="s">
        <v>19</v>
      </c>
      <c r="C2567" t="s">
        <v>19</v>
      </c>
      <c r="D2567">
        <v>2566</v>
      </c>
      <c r="E2567" t="s">
        <v>20</v>
      </c>
      <c r="F2567">
        <v>23703</v>
      </c>
      <c r="G2567">
        <v>2566</v>
      </c>
      <c r="H2567">
        <v>166</v>
      </c>
      <c r="I2567" t="str">
        <f t="shared" si="40"/>
        <v>Medium</v>
      </c>
      <c r="J2567" t="s">
        <v>6361</v>
      </c>
      <c r="K2567" t="s">
        <v>6362</v>
      </c>
      <c r="L2567" t="s">
        <v>23</v>
      </c>
      <c r="M2567" t="s">
        <v>24</v>
      </c>
      <c r="N2567" t="s">
        <v>658</v>
      </c>
      <c r="O2567" t="s">
        <v>60</v>
      </c>
      <c r="P2567">
        <v>146.696</v>
      </c>
      <c r="Q2567">
        <v>57208745</v>
      </c>
      <c r="R2567" t="s">
        <v>56</v>
      </c>
      <c r="S2567">
        <v>2</v>
      </c>
    </row>
    <row r="2568" spans="1:19" x14ac:dyDescent="0.3">
      <c r="A2568">
        <v>2567</v>
      </c>
      <c r="B2568" t="s">
        <v>19</v>
      </c>
      <c r="C2568" t="s">
        <v>19</v>
      </c>
      <c r="D2568">
        <v>2567</v>
      </c>
      <c r="E2568" t="s">
        <v>20</v>
      </c>
      <c r="F2568">
        <v>24930</v>
      </c>
      <c r="G2568">
        <v>2567</v>
      </c>
      <c r="H2568">
        <v>79</v>
      </c>
      <c r="I2568" t="str">
        <f t="shared" si="40"/>
        <v>Medium</v>
      </c>
      <c r="J2568" t="s">
        <v>6363</v>
      </c>
      <c r="K2568" t="s">
        <v>6364</v>
      </c>
      <c r="L2568" t="s">
        <v>309</v>
      </c>
      <c r="M2568" t="s">
        <v>310</v>
      </c>
      <c r="N2568" t="s">
        <v>311</v>
      </c>
      <c r="O2568" t="s">
        <v>36</v>
      </c>
      <c r="P2568">
        <v>146.60380000000001</v>
      </c>
      <c r="Q2568">
        <v>7842000</v>
      </c>
      <c r="R2568" t="s">
        <v>118</v>
      </c>
      <c r="S2568">
        <v>1</v>
      </c>
    </row>
    <row r="2569" spans="1:19" x14ac:dyDescent="0.3">
      <c r="A2569">
        <v>2568</v>
      </c>
      <c r="B2569" t="s">
        <v>19</v>
      </c>
      <c r="C2569" t="s">
        <v>19</v>
      </c>
      <c r="D2569">
        <v>2568</v>
      </c>
      <c r="E2569" t="s">
        <v>20</v>
      </c>
      <c r="F2569">
        <v>25538</v>
      </c>
      <c r="G2569">
        <v>2568</v>
      </c>
      <c r="H2569">
        <v>10</v>
      </c>
      <c r="I2569" t="str">
        <f t="shared" si="40"/>
        <v>Small</v>
      </c>
      <c r="J2569" t="s">
        <v>6365</v>
      </c>
      <c r="K2569" t="s">
        <v>6366</v>
      </c>
      <c r="L2569" t="s">
        <v>311</v>
      </c>
      <c r="M2569" t="s">
        <v>369</v>
      </c>
      <c r="N2569" t="s">
        <v>1028</v>
      </c>
      <c r="O2569" t="s">
        <v>1029</v>
      </c>
      <c r="P2569">
        <v>146.5864</v>
      </c>
      <c r="Q2569">
        <v>3294308</v>
      </c>
      <c r="R2569" t="s">
        <v>144</v>
      </c>
      <c r="S2569">
        <v>1</v>
      </c>
    </row>
    <row r="2570" spans="1:19" x14ac:dyDescent="0.3">
      <c r="A2570">
        <v>2569</v>
      </c>
      <c r="B2570" t="s">
        <v>19</v>
      </c>
      <c r="C2570" t="s">
        <v>19</v>
      </c>
      <c r="D2570">
        <v>2569</v>
      </c>
      <c r="E2570" t="s">
        <v>20</v>
      </c>
      <c r="F2570">
        <v>26375</v>
      </c>
      <c r="G2570">
        <v>2569</v>
      </c>
      <c r="H2570">
        <v>26</v>
      </c>
      <c r="I2570" t="str">
        <f t="shared" si="40"/>
        <v>Small</v>
      </c>
      <c r="J2570" t="s">
        <v>6367</v>
      </c>
      <c r="K2570" t="s">
        <v>6368</v>
      </c>
      <c r="L2570" t="s">
        <v>33</v>
      </c>
      <c r="M2570" t="s">
        <v>34</v>
      </c>
      <c r="N2570" t="s">
        <v>413</v>
      </c>
      <c r="O2570" t="s">
        <v>414</v>
      </c>
      <c r="P2570">
        <v>146.5206</v>
      </c>
      <c r="Q2570">
        <v>2682450</v>
      </c>
      <c r="R2570" t="s">
        <v>243</v>
      </c>
      <c r="S2570">
        <v>1</v>
      </c>
    </row>
    <row r="2571" spans="1:19" x14ac:dyDescent="0.3">
      <c r="A2571">
        <v>2570</v>
      </c>
      <c r="B2571" t="s">
        <v>19</v>
      </c>
      <c r="C2571" t="s">
        <v>19</v>
      </c>
      <c r="D2571">
        <v>2570</v>
      </c>
      <c r="E2571" t="s">
        <v>20</v>
      </c>
      <c r="F2571">
        <v>17898</v>
      </c>
      <c r="G2571">
        <v>2570</v>
      </c>
      <c r="H2571">
        <v>23</v>
      </c>
      <c r="I2571" t="str">
        <f t="shared" si="40"/>
        <v>Small</v>
      </c>
      <c r="J2571" t="s">
        <v>6369</v>
      </c>
      <c r="K2571" t="s">
        <v>6370</v>
      </c>
      <c r="L2571" t="s">
        <v>154</v>
      </c>
      <c r="M2571" t="s">
        <v>155</v>
      </c>
      <c r="N2571" t="s">
        <v>6371</v>
      </c>
      <c r="O2571" t="s">
        <v>298</v>
      </c>
      <c r="P2571">
        <v>146.5076</v>
      </c>
      <c r="Q2571">
        <v>9753602</v>
      </c>
      <c r="R2571" t="s">
        <v>144</v>
      </c>
      <c r="S2571">
        <v>4</v>
      </c>
    </row>
    <row r="2572" spans="1:19" x14ac:dyDescent="0.3">
      <c r="A2572">
        <v>2571</v>
      </c>
      <c r="B2572" t="s">
        <v>19</v>
      </c>
      <c r="C2572" t="s">
        <v>19</v>
      </c>
      <c r="D2572">
        <v>2571</v>
      </c>
      <c r="E2572" t="s">
        <v>20</v>
      </c>
      <c r="F2572">
        <v>22278</v>
      </c>
      <c r="G2572">
        <v>2571</v>
      </c>
      <c r="H2572">
        <v>58</v>
      </c>
      <c r="I2572" t="str">
        <f t="shared" si="40"/>
        <v>Medium</v>
      </c>
      <c r="J2572" t="s">
        <v>6372</v>
      </c>
      <c r="K2572" t="s">
        <v>6373</v>
      </c>
      <c r="L2572" t="s">
        <v>311</v>
      </c>
      <c r="M2572" t="s">
        <v>369</v>
      </c>
      <c r="N2572" t="s">
        <v>370</v>
      </c>
      <c r="O2572" t="s">
        <v>370</v>
      </c>
      <c r="P2572">
        <v>146.50399999999999</v>
      </c>
      <c r="Q2572">
        <v>8243932</v>
      </c>
      <c r="R2572" t="s">
        <v>37</v>
      </c>
      <c r="S2572">
        <v>3</v>
      </c>
    </row>
    <row r="2573" spans="1:19" x14ac:dyDescent="0.3">
      <c r="A2573">
        <v>2572</v>
      </c>
      <c r="B2573" t="s">
        <v>19</v>
      </c>
      <c r="C2573" t="s">
        <v>19</v>
      </c>
      <c r="D2573">
        <v>2572</v>
      </c>
      <c r="E2573" t="s">
        <v>20</v>
      </c>
      <c r="F2573">
        <v>23553</v>
      </c>
      <c r="G2573">
        <v>2572</v>
      </c>
      <c r="H2573">
        <v>18</v>
      </c>
      <c r="I2573" t="str">
        <f t="shared" si="40"/>
        <v>Small</v>
      </c>
      <c r="J2573" t="s">
        <v>6374</v>
      </c>
      <c r="K2573" t="s">
        <v>6375</v>
      </c>
      <c r="L2573" t="s">
        <v>185</v>
      </c>
      <c r="M2573" t="s">
        <v>186</v>
      </c>
      <c r="N2573" t="s">
        <v>827</v>
      </c>
      <c r="O2573" t="s">
        <v>179</v>
      </c>
      <c r="P2573">
        <v>146.2996</v>
      </c>
      <c r="Q2573">
        <v>4464395</v>
      </c>
      <c r="R2573" t="s">
        <v>151</v>
      </c>
      <c r="S2573">
        <v>2</v>
      </c>
    </row>
    <row r="2574" spans="1:19" x14ac:dyDescent="0.3">
      <c r="A2574">
        <v>2573</v>
      </c>
      <c r="B2574" t="s">
        <v>19</v>
      </c>
      <c r="C2574" t="s">
        <v>19</v>
      </c>
      <c r="D2574">
        <v>2573</v>
      </c>
      <c r="E2574" t="s">
        <v>20</v>
      </c>
      <c r="F2574">
        <v>26054</v>
      </c>
      <c r="G2574">
        <v>2573</v>
      </c>
      <c r="H2574">
        <v>6</v>
      </c>
      <c r="I2574" t="str">
        <f t="shared" si="40"/>
        <v>Small</v>
      </c>
      <c r="J2574" t="s">
        <v>6376</v>
      </c>
      <c r="K2574" t="s">
        <v>6377</v>
      </c>
      <c r="L2574" t="s">
        <v>23</v>
      </c>
      <c r="M2574" t="s">
        <v>24</v>
      </c>
      <c r="N2574" t="s">
        <v>26</v>
      </c>
      <c r="O2574" t="s">
        <v>26</v>
      </c>
      <c r="P2574">
        <v>146.1515</v>
      </c>
      <c r="Q2574">
        <v>6388330</v>
      </c>
      <c r="R2574" t="s">
        <v>27</v>
      </c>
      <c r="S2574">
        <v>1</v>
      </c>
    </row>
    <row r="2575" spans="1:19" x14ac:dyDescent="0.3">
      <c r="A2575">
        <v>2574</v>
      </c>
      <c r="B2575" t="s">
        <v>19</v>
      </c>
      <c r="C2575" t="s">
        <v>19</v>
      </c>
      <c r="D2575">
        <v>2574</v>
      </c>
      <c r="E2575" t="s">
        <v>20</v>
      </c>
      <c r="F2575">
        <v>19730</v>
      </c>
      <c r="G2575">
        <v>2574</v>
      </c>
      <c r="H2575">
        <v>6</v>
      </c>
      <c r="I2575" t="str">
        <f t="shared" si="40"/>
        <v>Small</v>
      </c>
      <c r="J2575" t="s">
        <v>6378</v>
      </c>
      <c r="K2575" t="s">
        <v>6379</v>
      </c>
      <c r="L2575" t="s">
        <v>185</v>
      </c>
      <c r="M2575" t="s">
        <v>186</v>
      </c>
      <c r="N2575" t="s">
        <v>185</v>
      </c>
      <c r="O2575" t="s">
        <v>179</v>
      </c>
      <c r="P2575">
        <v>146.12200000000001</v>
      </c>
      <c r="Q2575">
        <v>8710384</v>
      </c>
      <c r="R2575" t="s">
        <v>61</v>
      </c>
      <c r="S2575">
        <v>4</v>
      </c>
    </row>
    <row r="2576" spans="1:19" x14ac:dyDescent="0.3">
      <c r="A2576">
        <v>2575</v>
      </c>
      <c r="B2576" t="s">
        <v>19</v>
      </c>
      <c r="C2576" t="s">
        <v>19</v>
      </c>
      <c r="D2576">
        <v>2575</v>
      </c>
      <c r="E2576" t="s">
        <v>20</v>
      </c>
      <c r="F2576">
        <v>1094</v>
      </c>
      <c r="G2576">
        <v>2575</v>
      </c>
      <c r="H2576">
        <v>177</v>
      </c>
      <c r="I2576" t="str">
        <f t="shared" si="40"/>
        <v>Medium</v>
      </c>
      <c r="J2576" t="s">
        <v>6380</v>
      </c>
      <c r="K2576" t="s">
        <v>6381</v>
      </c>
      <c r="L2576" t="s">
        <v>77</v>
      </c>
      <c r="M2576" t="s">
        <v>78</v>
      </c>
      <c r="N2576" t="s">
        <v>2208</v>
      </c>
      <c r="O2576" t="s">
        <v>1396</v>
      </c>
      <c r="P2576">
        <v>146.0027</v>
      </c>
      <c r="Q2576">
        <v>27382881</v>
      </c>
      <c r="R2576" t="s">
        <v>42</v>
      </c>
      <c r="S2576">
        <v>6</v>
      </c>
    </row>
    <row r="2577" spans="1:19" x14ac:dyDescent="0.3">
      <c r="A2577">
        <v>2576</v>
      </c>
      <c r="B2577" t="s">
        <v>19</v>
      </c>
      <c r="C2577" t="s">
        <v>19</v>
      </c>
      <c r="D2577">
        <v>2576</v>
      </c>
      <c r="E2577" t="s">
        <v>20</v>
      </c>
      <c r="F2577">
        <v>23845</v>
      </c>
      <c r="G2577">
        <v>2576</v>
      </c>
      <c r="H2577">
        <v>153</v>
      </c>
      <c r="I2577" t="str">
        <f t="shared" si="40"/>
        <v>Medium</v>
      </c>
      <c r="J2577" t="s">
        <v>6382</v>
      </c>
      <c r="K2577" t="s">
        <v>6383</v>
      </c>
      <c r="L2577" t="s">
        <v>33</v>
      </c>
      <c r="M2577" t="s">
        <v>34</v>
      </c>
      <c r="N2577" t="s">
        <v>3106</v>
      </c>
      <c r="O2577" t="s">
        <v>137</v>
      </c>
      <c r="P2577">
        <v>145.91409999999999</v>
      </c>
      <c r="Q2577">
        <v>20722322</v>
      </c>
      <c r="R2577" t="s">
        <v>118</v>
      </c>
      <c r="S2577">
        <v>2</v>
      </c>
    </row>
    <row r="2578" spans="1:19" x14ac:dyDescent="0.3">
      <c r="A2578">
        <v>2577</v>
      </c>
      <c r="B2578" t="s">
        <v>19</v>
      </c>
      <c r="C2578" t="s">
        <v>19</v>
      </c>
      <c r="D2578">
        <v>2577</v>
      </c>
      <c r="E2578" t="s">
        <v>20</v>
      </c>
      <c r="F2578">
        <v>24792</v>
      </c>
      <c r="G2578">
        <v>2577</v>
      </c>
      <c r="H2578">
        <v>29</v>
      </c>
      <c r="I2578" t="str">
        <f t="shared" si="40"/>
        <v>Small</v>
      </c>
      <c r="J2578" t="s">
        <v>6384</v>
      </c>
      <c r="K2578" t="s">
        <v>6385</v>
      </c>
      <c r="L2578" t="s">
        <v>176</v>
      </c>
      <c r="M2578" t="s">
        <v>177</v>
      </c>
      <c r="N2578" t="s">
        <v>6386</v>
      </c>
      <c r="O2578" t="s">
        <v>179</v>
      </c>
      <c r="P2578">
        <v>145.69130000000001</v>
      </c>
      <c r="Q2578">
        <v>5479856</v>
      </c>
      <c r="R2578" t="s">
        <v>449</v>
      </c>
      <c r="S2578">
        <v>1</v>
      </c>
    </row>
    <row r="2579" spans="1:19" x14ac:dyDescent="0.3">
      <c r="A2579">
        <v>2578</v>
      </c>
      <c r="B2579" t="s">
        <v>19</v>
      </c>
      <c r="C2579" t="s">
        <v>19</v>
      </c>
      <c r="D2579">
        <v>2578</v>
      </c>
      <c r="E2579" t="s">
        <v>20</v>
      </c>
      <c r="F2579">
        <v>26097</v>
      </c>
      <c r="G2579">
        <v>2578</v>
      </c>
      <c r="H2579">
        <v>17</v>
      </c>
      <c r="I2579" t="str">
        <f t="shared" si="40"/>
        <v>Small</v>
      </c>
      <c r="J2579" t="s">
        <v>6387</v>
      </c>
      <c r="K2579" t="s">
        <v>6388</v>
      </c>
      <c r="L2579" t="s">
        <v>131</v>
      </c>
      <c r="M2579" t="s">
        <v>132</v>
      </c>
      <c r="N2579" t="s">
        <v>697</v>
      </c>
      <c r="O2579" t="s">
        <v>698</v>
      </c>
      <c r="P2579">
        <v>145.66900000000001</v>
      </c>
      <c r="Q2579">
        <v>2015100</v>
      </c>
      <c r="R2579" t="s">
        <v>182</v>
      </c>
      <c r="S2579">
        <v>1</v>
      </c>
    </row>
    <row r="2580" spans="1:19" x14ac:dyDescent="0.3">
      <c r="A2580">
        <v>2579</v>
      </c>
      <c r="B2580" t="s">
        <v>19</v>
      </c>
      <c r="C2580" t="s">
        <v>19</v>
      </c>
      <c r="D2580">
        <v>2579</v>
      </c>
      <c r="E2580" t="s">
        <v>20</v>
      </c>
      <c r="F2580">
        <v>21147</v>
      </c>
      <c r="G2580">
        <v>2579</v>
      </c>
      <c r="H2580">
        <v>15</v>
      </c>
      <c r="I2580" t="str">
        <f t="shared" si="40"/>
        <v>Small</v>
      </c>
      <c r="J2580" t="s">
        <v>6389</v>
      </c>
      <c r="K2580" t="s">
        <v>6390</v>
      </c>
      <c r="L2580" t="s">
        <v>154</v>
      </c>
      <c r="M2580" t="s">
        <v>155</v>
      </c>
      <c r="N2580" t="s">
        <v>6391</v>
      </c>
      <c r="O2580" t="s">
        <v>298</v>
      </c>
      <c r="P2580">
        <v>145.66159999999999</v>
      </c>
      <c r="Q2580">
        <v>6636404</v>
      </c>
      <c r="R2580" t="s">
        <v>182</v>
      </c>
      <c r="S2580">
        <v>3</v>
      </c>
    </row>
    <row r="2581" spans="1:19" x14ac:dyDescent="0.3">
      <c r="A2581">
        <v>2580</v>
      </c>
      <c r="B2581" t="s">
        <v>19</v>
      </c>
      <c r="C2581" t="s">
        <v>19</v>
      </c>
      <c r="D2581">
        <v>2580</v>
      </c>
      <c r="E2581" t="s">
        <v>20</v>
      </c>
      <c r="F2581">
        <v>25614</v>
      </c>
      <c r="G2581">
        <v>2580</v>
      </c>
      <c r="H2581">
        <v>111</v>
      </c>
      <c r="I2581" t="str">
        <f t="shared" si="40"/>
        <v>Medium</v>
      </c>
      <c r="J2581" t="s">
        <v>6392</v>
      </c>
      <c r="K2581" t="s">
        <v>6393</v>
      </c>
      <c r="L2581" t="s">
        <v>246</v>
      </c>
      <c r="M2581" t="s">
        <v>247</v>
      </c>
      <c r="N2581" t="s">
        <v>600</v>
      </c>
      <c r="O2581" t="s">
        <v>600</v>
      </c>
      <c r="P2581">
        <v>145.63720000000001</v>
      </c>
      <c r="Q2581">
        <v>13569000</v>
      </c>
      <c r="R2581" t="s">
        <v>144</v>
      </c>
      <c r="S2581">
        <v>1</v>
      </c>
    </row>
    <row r="2582" spans="1:19" x14ac:dyDescent="0.3">
      <c r="A2582">
        <v>2581</v>
      </c>
      <c r="B2582" t="s">
        <v>19</v>
      </c>
      <c r="C2582" t="s">
        <v>19</v>
      </c>
      <c r="D2582">
        <v>2581</v>
      </c>
      <c r="E2582" t="s">
        <v>20</v>
      </c>
      <c r="F2582">
        <v>24848</v>
      </c>
      <c r="G2582">
        <v>2581</v>
      </c>
      <c r="H2582">
        <v>110</v>
      </c>
      <c r="I2582" t="str">
        <f t="shared" si="40"/>
        <v>Medium</v>
      </c>
      <c r="J2582" t="s">
        <v>6394</v>
      </c>
      <c r="K2582" t="s">
        <v>6395</v>
      </c>
      <c r="L2582" t="s">
        <v>246</v>
      </c>
      <c r="M2582" t="s">
        <v>247</v>
      </c>
      <c r="N2582" t="s">
        <v>600</v>
      </c>
      <c r="O2582" t="s">
        <v>600</v>
      </c>
      <c r="P2582">
        <v>145.59729999999999</v>
      </c>
      <c r="Q2582">
        <v>15935232</v>
      </c>
      <c r="R2582" t="s">
        <v>144</v>
      </c>
      <c r="S2582">
        <v>1</v>
      </c>
    </row>
    <row r="2583" spans="1:19" x14ac:dyDescent="0.3">
      <c r="A2583">
        <v>2582</v>
      </c>
      <c r="B2583" t="s">
        <v>19</v>
      </c>
      <c r="C2583" t="s">
        <v>19</v>
      </c>
      <c r="D2583">
        <v>2582</v>
      </c>
      <c r="E2583" t="s">
        <v>20</v>
      </c>
      <c r="F2583">
        <v>25680</v>
      </c>
      <c r="G2583">
        <v>2582</v>
      </c>
      <c r="H2583">
        <v>24</v>
      </c>
      <c r="I2583" t="str">
        <f t="shared" si="40"/>
        <v>Small</v>
      </c>
      <c r="J2583" t="s">
        <v>6396</v>
      </c>
      <c r="K2583" t="s">
        <v>6397</v>
      </c>
      <c r="L2583" t="s">
        <v>23</v>
      </c>
      <c r="M2583" t="s">
        <v>24</v>
      </c>
      <c r="N2583" t="s">
        <v>1241</v>
      </c>
      <c r="O2583" t="s">
        <v>26</v>
      </c>
      <c r="P2583">
        <v>145.5367</v>
      </c>
      <c r="Q2583">
        <v>3989858</v>
      </c>
      <c r="R2583" t="s">
        <v>37</v>
      </c>
      <c r="S2583">
        <v>1</v>
      </c>
    </row>
    <row r="2584" spans="1:19" x14ac:dyDescent="0.3">
      <c r="A2584">
        <v>2583</v>
      </c>
      <c r="B2584" t="s">
        <v>19</v>
      </c>
      <c r="C2584" t="s">
        <v>19</v>
      </c>
      <c r="D2584">
        <v>2583</v>
      </c>
      <c r="E2584" t="s">
        <v>20</v>
      </c>
      <c r="F2584">
        <v>25440</v>
      </c>
      <c r="G2584">
        <v>2583</v>
      </c>
      <c r="H2584">
        <v>45</v>
      </c>
      <c r="I2584" t="str">
        <f t="shared" si="40"/>
        <v>Small</v>
      </c>
      <c r="J2584" t="s">
        <v>6398</v>
      </c>
      <c r="K2584" t="s">
        <v>6399</v>
      </c>
      <c r="L2584" t="s">
        <v>176</v>
      </c>
      <c r="M2584" t="s">
        <v>177</v>
      </c>
      <c r="N2584" t="s">
        <v>1336</v>
      </c>
      <c r="O2584" t="s">
        <v>179</v>
      </c>
      <c r="P2584">
        <v>145.3501</v>
      </c>
      <c r="Q2584">
        <v>13855183</v>
      </c>
      <c r="R2584" t="s">
        <v>274</v>
      </c>
      <c r="S2584">
        <v>1</v>
      </c>
    </row>
    <row r="2585" spans="1:19" x14ac:dyDescent="0.3">
      <c r="A2585">
        <v>2584</v>
      </c>
      <c r="B2585" t="s">
        <v>19</v>
      </c>
      <c r="C2585" t="s">
        <v>19</v>
      </c>
      <c r="D2585">
        <v>2584</v>
      </c>
      <c r="E2585" t="s">
        <v>20</v>
      </c>
      <c r="F2585">
        <v>20039</v>
      </c>
      <c r="G2585">
        <v>2584</v>
      </c>
      <c r="H2585">
        <v>53</v>
      </c>
      <c r="I2585" t="str">
        <f t="shared" si="40"/>
        <v>Medium</v>
      </c>
      <c r="J2585" t="s">
        <v>6400</v>
      </c>
      <c r="K2585" t="s">
        <v>6401</v>
      </c>
      <c r="L2585" t="s">
        <v>731</v>
      </c>
      <c r="M2585" t="s">
        <v>732</v>
      </c>
      <c r="N2585" t="s">
        <v>734</v>
      </c>
      <c r="O2585" t="s">
        <v>734</v>
      </c>
      <c r="P2585">
        <v>145.3287</v>
      </c>
      <c r="Q2585">
        <v>29697952</v>
      </c>
      <c r="R2585" t="s">
        <v>151</v>
      </c>
      <c r="S2585">
        <v>4</v>
      </c>
    </row>
    <row r="2586" spans="1:19" x14ac:dyDescent="0.3">
      <c r="A2586">
        <v>2585</v>
      </c>
      <c r="B2586" t="s">
        <v>19</v>
      </c>
      <c r="C2586" t="s">
        <v>19</v>
      </c>
      <c r="D2586">
        <v>2585</v>
      </c>
      <c r="E2586" t="s">
        <v>20</v>
      </c>
      <c r="F2586">
        <v>891</v>
      </c>
      <c r="G2586">
        <v>2585</v>
      </c>
      <c r="H2586">
        <v>263</v>
      </c>
      <c r="I2586" t="str">
        <f t="shared" si="40"/>
        <v>Large</v>
      </c>
      <c r="J2586" t="s">
        <v>6402</v>
      </c>
      <c r="K2586" t="s">
        <v>6403</v>
      </c>
      <c r="L2586" t="s">
        <v>360</v>
      </c>
      <c r="M2586" t="s">
        <v>361</v>
      </c>
      <c r="N2586" t="s">
        <v>362</v>
      </c>
      <c r="O2586" t="s">
        <v>362</v>
      </c>
      <c r="P2586">
        <v>145.29150000000001</v>
      </c>
      <c r="Q2586">
        <v>104347000</v>
      </c>
      <c r="R2586" t="s">
        <v>274</v>
      </c>
      <c r="S2586">
        <v>5</v>
      </c>
    </row>
    <row r="2587" spans="1:19" x14ac:dyDescent="0.3">
      <c r="A2587">
        <v>2586</v>
      </c>
      <c r="B2587" t="s">
        <v>19</v>
      </c>
      <c r="C2587" t="s">
        <v>19</v>
      </c>
      <c r="D2587">
        <v>2586</v>
      </c>
      <c r="E2587" t="s">
        <v>20</v>
      </c>
      <c r="F2587">
        <v>26458</v>
      </c>
      <c r="G2587">
        <v>2586</v>
      </c>
      <c r="H2587">
        <v>50</v>
      </c>
      <c r="I2587" t="str">
        <f t="shared" si="40"/>
        <v>Small</v>
      </c>
      <c r="J2587" t="s">
        <v>6404</v>
      </c>
      <c r="K2587" t="s">
        <v>6405</v>
      </c>
      <c r="L2587" t="s">
        <v>131</v>
      </c>
      <c r="M2587" t="s">
        <v>132</v>
      </c>
      <c r="N2587" t="s">
        <v>143</v>
      </c>
      <c r="O2587" t="s">
        <v>143</v>
      </c>
      <c r="P2587">
        <v>145.26679999999999</v>
      </c>
      <c r="Q2587">
        <v>10696589</v>
      </c>
      <c r="R2587" t="s">
        <v>37</v>
      </c>
      <c r="S2587">
        <v>1</v>
      </c>
    </row>
    <row r="2588" spans="1:19" x14ac:dyDescent="0.3">
      <c r="A2588">
        <v>2587</v>
      </c>
      <c r="B2588" t="s">
        <v>19</v>
      </c>
      <c r="C2588" t="s">
        <v>19</v>
      </c>
      <c r="D2588">
        <v>2587</v>
      </c>
      <c r="E2588" t="s">
        <v>20</v>
      </c>
      <c r="F2588">
        <v>22309</v>
      </c>
      <c r="G2588">
        <v>2587</v>
      </c>
      <c r="H2588">
        <v>2700</v>
      </c>
      <c r="I2588" t="str">
        <f t="shared" si="40"/>
        <v>Enterprise</v>
      </c>
      <c r="J2588" t="s">
        <v>6406</v>
      </c>
      <c r="K2588" t="s">
        <v>6407</v>
      </c>
      <c r="L2588" t="s">
        <v>594</v>
      </c>
      <c r="M2588" t="s">
        <v>595</v>
      </c>
      <c r="N2588" t="s">
        <v>5215</v>
      </c>
      <c r="O2588" t="s">
        <v>48</v>
      </c>
      <c r="P2588">
        <v>145.20849999999999</v>
      </c>
      <c r="Q2588">
        <v>343314075</v>
      </c>
      <c r="R2588" t="s">
        <v>467</v>
      </c>
      <c r="S2588">
        <v>8</v>
      </c>
    </row>
    <row r="2589" spans="1:19" x14ac:dyDescent="0.3">
      <c r="A2589">
        <v>2588</v>
      </c>
      <c r="B2589" t="s">
        <v>19</v>
      </c>
      <c r="C2589" t="s">
        <v>19</v>
      </c>
      <c r="D2589">
        <v>2588</v>
      </c>
      <c r="E2589" t="s">
        <v>20</v>
      </c>
      <c r="F2589">
        <v>1301</v>
      </c>
      <c r="G2589">
        <v>2588</v>
      </c>
      <c r="H2589">
        <v>174</v>
      </c>
      <c r="I2589" t="str">
        <f t="shared" si="40"/>
        <v>Medium</v>
      </c>
      <c r="J2589" t="s">
        <v>6408</v>
      </c>
      <c r="K2589" t="s">
        <v>6409</v>
      </c>
      <c r="L2589" t="s">
        <v>176</v>
      </c>
      <c r="M2589" t="s">
        <v>177</v>
      </c>
      <c r="N2589" t="s">
        <v>591</v>
      </c>
      <c r="O2589" t="s">
        <v>460</v>
      </c>
      <c r="P2589">
        <v>145.1833</v>
      </c>
      <c r="Q2589">
        <v>61462200</v>
      </c>
      <c r="R2589" t="s">
        <v>121</v>
      </c>
      <c r="S2589">
        <v>8</v>
      </c>
    </row>
    <row r="2590" spans="1:19" x14ac:dyDescent="0.3">
      <c r="A2590">
        <v>2589</v>
      </c>
      <c r="B2590" t="s">
        <v>19</v>
      </c>
      <c r="C2590" t="s">
        <v>19</v>
      </c>
      <c r="D2590">
        <v>2589</v>
      </c>
      <c r="E2590" t="s">
        <v>20</v>
      </c>
      <c r="F2590">
        <v>23563</v>
      </c>
      <c r="G2590">
        <v>2589</v>
      </c>
      <c r="H2590">
        <v>11</v>
      </c>
      <c r="I2590" t="str">
        <f t="shared" si="40"/>
        <v>Small</v>
      </c>
      <c r="J2590" t="s">
        <v>6410</v>
      </c>
      <c r="K2590" t="s">
        <v>6411</v>
      </c>
      <c r="L2590" t="s">
        <v>77</v>
      </c>
      <c r="M2590" t="s">
        <v>78</v>
      </c>
      <c r="N2590" t="s">
        <v>6412</v>
      </c>
      <c r="O2590" t="s">
        <v>1047</v>
      </c>
      <c r="P2590">
        <v>145.11500000000001</v>
      </c>
      <c r="Q2590">
        <v>3807918</v>
      </c>
      <c r="R2590" t="s">
        <v>121</v>
      </c>
      <c r="S2590">
        <v>2</v>
      </c>
    </row>
    <row r="2591" spans="1:19" x14ac:dyDescent="0.3">
      <c r="A2591">
        <v>2590</v>
      </c>
      <c r="B2591" t="s">
        <v>19</v>
      </c>
      <c r="C2591" t="s">
        <v>19</v>
      </c>
      <c r="D2591">
        <v>2590</v>
      </c>
      <c r="E2591" t="s">
        <v>20</v>
      </c>
      <c r="F2591">
        <v>25386</v>
      </c>
      <c r="G2591">
        <v>2590</v>
      </c>
      <c r="H2591">
        <v>16</v>
      </c>
      <c r="I2591" t="str">
        <f t="shared" si="40"/>
        <v>Small</v>
      </c>
      <c r="J2591" t="s">
        <v>6413</v>
      </c>
      <c r="K2591" t="s">
        <v>6414</v>
      </c>
      <c r="L2591" t="s">
        <v>906</v>
      </c>
      <c r="M2591" t="s">
        <v>907</v>
      </c>
      <c r="N2591" t="s">
        <v>1920</v>
      </c>
      <c r="O2591" t="s">
        <v>1921</v>
      </c>
      <c r="P2591">
        <v>145.02180000000001</v>
      </c>
      <c r="Q2591">
        <v>1995009</v>
      </c>
      <c r="R2591" t="s">
        <v>121</v>
      </c>
      <c r="S2591">
        <v>1</v>
      </c>
    </row>
    <row r="2592" spans="1:19" x14ac:dyDescent="0.3">
      <c r="A2592">
        <v>2591</v>
      </c>
      <c r="B2592" t="s">
        <v>19</v>
      </c>
      <c r="C2592" t="s">
        <v>19</v>
      </c>
      <c r="D2592">
        <v>2591</v>
      </c>
      <c r="E2592" t="s">
        <v>20</v>
      </c>
      <c r="F2592">
        <v>26009</v>
      </c>
      <c r="G2592">
        <v>2591</v>
      </c>
      <c r="H2592">
        <v>15</v>
      </c>
      <c r="I2592" t="str">
        <f t="shared" si="40"/>
        <v>Small</v>
      </c>
      <c r="J2592" t="s">
        <v>6415</v>
      </c>
      <c r="K2592" t="s">
        <v>6416</v>
      </c>
      <c r="L2592" t="s">
        <v>83</v>
      </c>
      <c r="M2592" t="s">
        <v>84</v>
      </c>
      <c r="N2592" t="s">
        <v>3177</v>
      </c>
      <c r="O2592" t="s">
        <v>609</v>
      </c>
      <c r="P2592">
        <v>144.6985</v>
      </c>
      <c r="Q2592">
        <v>17660006</v>
      </c>
      <c r="R2592" t="s">
        <v>243</v>
      </c>
      <c r="S2592">
        <v>1</v>
      </c>
    </row>
    <row r="2593" spans="1:19" x14ac:dyDescent="0.3">
      <c r="A2593">
        <v>2592</v>
      </c>
      <c r="B2593" t="s">
        <v>19</v>
      </c>
      <c r="C2593" t="s">
        <v>19</v>
      </c>
      <c r="D2593">
        <v>2592</v>
      </c>
      <c r="E2593" t="s">
        <v>20</v>
      </c>
      <c r="F2593">
        <v>19497</v>
      </c>
      <c r="G2593">
        <v>2592</v>
      </c>
      <c r="H2593">
        <v>62</v>
      </c>
      <c r="I2593" t="str">
        <f t="shared" si="40"/>
        <v>Medium</v>
      </c>
      <c r="J2593" t="s">
        <v>6417</v>
      </c>
      <c r="K2593" t="s">
        <v>6418</v>
      </c>
      <c r="L2593" t="s">
        <v>204</v>
      </c>
      <c r="M2593" t="s">
        <v>205</v>
      </c>
      <c r="N2593" t="s">
        <v>206</v>
      </c>
      <c r="O2593" t="s">
        <v>207</v>
      </c>
      <c r="P2593">
        <v>144.70249999999999</v>
      </c>
      <c r="Q2593">
        <v>5058000</v>
      </c>
      <c r="R2593" t="s">
        <v>151</v>
      </c>
      <c r="S2593">
        <v>4</v>
      </c>
    </row>
    <row r="2594" spans="1:19" x14ac:dyDescent="0.3">
      <c r="A2594">
        <v>2593</v>
      </c>
      <c r="B2594" t="s">
        <v>19</v>
      </c>
      <c r="C2594" t="s">
        <v>19</v>
      </c>
      <c r="D2594">
        <v>2593</v>
      </c>
      <c r="E2594" t="s">
        <v>20</v>
      </c>
      <c r="F2594">
        <v>24173</v>
      </c>
      <c r="G2594">
        <v>2593</v>
      </c>
      <c r="H2594">
        <v>64</v>
      </c>
      <c r="I2594" t="str">
        <f t="shared" si="40"/>
        <v>Medium</v>
      </c>
      <c r="J2594" t="s">
        <v>6419</v>
      </c>
      <c r="K2594" t="s">
        <v>6420</v>
      </c>
      <c r="L2594" t="s">
        <v>33</v>
      </c>
      <c r="M2594" t="s">
        <v>34</v>
      </c>
      <c r="N2594" t="s">
        <v>2021</v>
      </c>
      <c r="O2594" t="s">
        <v>36</v>
      </c>
      <c r="P2594">
        <v>144.6919</v>
      </c>
      <c r="Q2594">
        <v>11080937</v>
      </c>
      <c r="R2594" t="s">
        <v>118</v>
      </c>
      <c r="S2594">
        <v>2</v>
      </c>
    </row>
    <row r="2595" spans="1:19" x14ac:dyDescent="0.3">
      <c r="A2595">
        <v>2594</v>
      </c>
      <c r="B2595" t="s">
        <v>19</v>
      </c>
      <c r="C2595" t="s">
        <v>19</v>
      </c>
      <c r="D2595">
        <v>2594</v>
      </c>
      <c r="E2595" t="s">
        <v>20</v>
      </c>
      <c r="F2595">
        <v>13145</v>
      </c>
      <c r="G2595">
        <v>2594</v>
      </c>
      <c r="H2595">
        <v>45</v>
      </c>
      <c r="I2595" t="str">
        <f t="shared" si="40"/>
        <v>Small</v>
      </c>
      <c r="J2595" t="s">
        <v>6421</v>
      </c>
      <c r="K2595" t="s">
        <v>6422</v>
      </c>
      <c r="L2595" t="s">
        <v>246</v>
      </c>
      <c r="M2595" t="s">
        <v>247</v>
      </c>
      <c r="N2595" t="s">
        <v>6423</v>
      </c>
      <c r="O2595" t="s">
        <v>600</v>
      </c>
      <c r="P2595">
        <v>144.6216</v>
      </c>
      <c r="Q2595">
        <v>15018583</v>
      </c>
      <c r="R2595" t="s">
        <v>128</v>
      </c>
      <c r="S2595">
        <v>4</v>
      </c>
    </row>
    <row r="2596" spans="1:19" x14ac:dyDescent="0.3">
      <c r="A2596">
        <v>2595</v>
      </c>
      <c r="B2596" t="s">
        <v>19</v>
      </c>
      <c r="C2596" t="s">
        <v>19</v>
      </c>
      <c r="D2596">
        <v>2595</v>
      </c>
      <c r="E2596" t="s">
        <v>20</v>
      </c>
      <c r="F2596">
        <v>19612</v>
      </c>
      <c r="G2596">
        <v>2595</v>
      </c>
      <c r="H2596">
        <v>97</v>
      </c>
      <c r="I2596" t="str">
        <f t="shared" si="40"/>
        <v>Medium</v>
      </c>
      <c r="J2596" t="s">
        <v>6424</v>
      </c>
      <c r="K2596" t="s">
        <v>6425</v>
      </c>
      <c r="L2596" t="s">
        <v>360</v>
      </c>
      <c r="M2596" t="s">
        <v>361</v>
      </c>
      <c r="N2596" t="s">
        <v>864</v>
      </c>
      <c r="O2596" t="s">
        <v>556</v>
      </c>
      <c r="P2596">
        <v>144.5839</v>
      </c>
      <c r="Q2596">
        <v>45044258</v>
      </c>
      <c r="R2596" t="s">
        <v>238</v>
      </c>
      <c r="S2596">
        <v>4</v>
      </c>
    </row>
    <row r="2597" spans="1:19" x14ac:dyDescent="0.3">
      <c r="A2597">
        <v>2596</v>
      </c>
      <c r="B2597" t="s">
        <v>19</v>
      </c>
      <c r="C2597" t="s">
        <v>19</v>
      </c>
      <c r="D2597">
        <v>2596</v>
      </c>
      <c r="E2597" t="s">
        <v>20</v>
      </c>
      <c r="F2597">
        <v>26274</v>
      </c>
      <c r="G2597">
        <v>2596</v>
      </c>
      <c r="H2597">
        <v>500</v>
      </c>
      <c r="I2597" t="str">
        <f t="shared" si="40"/>
        <v>Large</v>
      </c>
      <c r="J2597" t="s">
        <v>6426</v>
      </c>
      <c r="K2597" t="s">
        <v>6427</v>
      </c>
      <c r="L2597" t="s">
        <v>309</v>
      </c>
      <c r="M2597" t="s">
        <v>310</v>
      </c>
      <c r="N2597" t="s">
        <v>311</v>
      </c>
      <c r="O2597" t="s">
        <v>36</v>
      </c>
      <c r="P2597">
        <v>144.57419999999999</v>
      </c>
      <c r="Q2597">
        <v>35610000</v>
      </c>
      <c r="R2597" t="s">
        <v>37</v>
      </c>
      <c r="S2597">
        <v>1</v>
      </c>
    </row>
    <row r="2598" spans="1:19" x14ac:dyDescent="0.3">
      <c r="A2598">
        <v>2597</v>
      </c>
      <c r="B2598" t="s">
        <v>19</v>
      </c>
      <c r="C2598" t="s">
        <v>19</v>
      </c>
      <c r="D2598">
        <v>2597</v>
      </c>
      <c r="E2598" t="s">
        <v>20</v>
      </c>
      <c r="F2598">
        <v>26591</v>
      </c>
      <c r="G2598">
        <v>2597</v>
      </c>
      <c r="H2598">
        <v>838</v>
      </c>
      <c r="I2598" t="str">
        <f t="shared" si="40"/>
        <v>Enterprise</v>
      </c>
      <c r="J2598" t="s">
        <v>6428</v>
      </c>
      <c r="K2598" t="s">
        <v>6429</v>
      </c>
      <c r="L2598" t="s">
        <v>23</v>
      </c>
      <c r="M2598" t="s">
        <v>24</v>
      </c>
      <c r="N2598" t="s">
        <v>439</v>
      </c>
      <c r="O2598" t="s">
        <v>41</v>
      </c>
      <c r="P2598">
        <v>144.4804</v>
      </c>
      <c r="Q2598">
        <v>160384000</v>
      </c>
      <c r="R2598" t="s">
        <v>42</v>
      </c>
      <c r="S2598">
        <v>1</v>
      </c>
    </row>
    <row r="2599" spans="1:19" x14ac:dyDescent="0.3">
      <c r="A2599">
        <v>2598</v>
      </c>
      <c r="B2599" t="s">
        <v>19</v>
      </c>
      <c r="C2599" t="s">
        <v>19</v>
      </c>
      <c r="D2599">
        <v>2598</v>
      </c>
      <c r="E2599" t="s">
        <v>20</v>
      </c>
      <c r="F2599">
        <v>2193</v>
      </c>
      <c r="G2599">
        <v>2598</v>
      </c>
      <c r="H2599">
        <v>31</v>
      </c>
      <c r="I2599" t="str">
        <f t="shared" si="40"/>
        <v>Small</v>
      </c>
      <c r="J2599" t="s">
        <v>6430</v>
      </c>
      <c r="K2599" t="s">
        <v>6431</v>
      </c>
      <c r="L2599" t="s">
        <v>246</v>
      </c>
      <c r="M2599" t="s">
        <v>247</v>
      </c>
      <c r="N2599" t="s">
        <v>6432</v>
      </c>
      <c r="O2599" t="s">
        <v>6433</v>
      </c>
      <c r="P2599">
        <v>144.47380000000001</v>
      </c>
      <c r="Q2599">
        <v>18702870</v>
      </c>
      <c r="R2599" t="s">
        <v>144</v>
      </c>
      <c r="S2599">
        <v>8</v>
      </c>
    </row>
    <row r="2600" spans="1:19" x14ac:dyDescent="0.3">
      <c r="A2600">
        <v>2599</v>
      </c>
      <c r="B2600" t="s">
        <v>19</v>
      </c>
      <c r="C2600" t="s">
        <v>19</v>
      </c>
      <c r="D2600">
        <v>2599</v>
      </c>
      <c r="E2600" t="s">
        <v>20</v>
      </c>
      <c r="F2600">
        <v>2751</v>
      </c>
      <c r="G2600">
        <v>2599</v>
      </c>
      <c r="H2600">
        <v>63</v>
      </c>
      <c r="I2600" t="str">
        <f t="shared" si="40"/>
        <v>Medium</v>
      </c>
      <c r="J2600" t="s">
        <v>6434</v>
      </c>
      <c r="K2600" t="s">
        <v>6435</v>
      </c>
      <c r="L2600" t="s">
        <v>23</v>
      </c>
      <c r="M2600" t="s">
        <v>24</v>
      </c>
      <c r="N2600" t="s">
        <v>6436</v>
      </c>
      <c r="O2600" t="s">
        <v>26</v>
      </c>
      <c r="P2600">
        <v>144.45679999999999</v>
      </c>
      <c r="Q2600">
        <v>18726876</v>
      </c>
      <c r="R2600" t="s">
        <v>274</v>
      </c>
      <c r="S2600">
        <v>3</v>
      </c>
    </row>
    <row r="2601" spans="1:19" x14ac:dyDescent="0.3">
      <c r="A2601">
        <v>2600</v>
      </c>
      <c r="B2601" t="s">
        <v>19</v>
      </c>
      <c r="C2601" t="s">
        <v>19</v>
      </c>
      <c r="D2601">
        <v>2600</v>
      </c>
      <c r="E2601" t="s">
        <v>20</v>
      </c>
      <c r="F2601">
        <v>26308</v>
      </c>
      <c r="G2601">
        <v>2600</v>
      </c>
      <c r="H2601">
        <v>137</v>
      </c>
      <c r="I2601" t="str">
        <f t="shared" si="40"/>
        <v>Medium</v>
      </c>
      <c r="J2601" t="s">
        <v>6437</v>
      </c>
      <c r="K2601" t="s">
        <v>6438</v>
      </c>
      <c r="L2601" t="s">
        <v>23</v>
      </c>
      <c r="M2601" t="s">
        <v>24</v>
      </c>
      <c r="N2601" t="s">
        <v>60</v>
      </c>
      <c r="O2601" t="s">
        <v>60</v>
      </c>
      <c r="P2601">
        <v>144.44380000000001</v>
      </c>
      <c r="Q2601">
        <v>22589315</v>
      </c>
      <c r="R2601" t="s">
        <v>151</v>
      </c>
      <c r="S2601">
        <v>1</v>
      </c>
    </row>
    <row r="2602" spans="1:19" x14ac:dyDescent="0.3">
      <c r="A2602">
        <v>2601</v>
      </c>
      <c r="B2602" t="s">
        <v>19</v>
      </c>
      <c r="C2602" t="s">
        <v>19</v>
      </c>
      <c r="D2602">
        <v>2601</v>
      </c>
      <c r="E2602" t="s">
        <v>20</v>
      </c>
      <c r="F2602">
        <v>4659</v>
      </c>
      <c r="G2602">
        <v>2601</v>
      </c>
      <c r="H2602">
        <v>61</v>
      </c>
      <c r="I2602" t="str">
        <f t="shared" si="40"/>
        <v>Medium</v>
      </c>
      <c r="J2602" t="s">
        <v>6439</v>
      </c>
      <c r="K2602" t="s">
        <v>6440</v>
      </c>
      <c r="L2602" t="s">
        <v>176</v>
      </c>
      <c r="M2602" t="s">
        <v>177</v>
      </c>
      <c r="N2602" t="s">
        <v>178</v>
      </c>
      <c r="O2602" t="s">
        <v>179</v>
      </c>
      <c r="P2602">
        <v>144.35390000000001</v>
      </c>
      <c r="Q2602">
        <v>14119475</v>
      </c>
      <c r="R2602" t="s">
        <v>144</v>
      </c>
      <c r="S2602">
        <v>7</v>
      </c>
    </row>
    <row r="2603" spans="1:19" x14ac:dyDescent="0.3">
      <c r="A2603">
        <v>2602</v>
      </c>
      <c r="B2603" t="s">
        <v>19</v>
      </c>
      <c r="C2603" t="s">
        <v>19</v>
      </c>
      <c r="D2603">
        <v>2602</v>
      </c>
      <c r="E2603" t="s">
        <v>20</v>
      </c>
      <c r="F2603">
        <v>6366</v>
      </c>
      <c r="G2603">
        <v>2602</v>
      </c>
      <c r="H2603">
        <v>75</v>
      </c>
      <c r="I2603" t="str">
        <f t="shared" si="40"/>
        <v>Medium</v>
      </c>
      <c r="J2603" t="s">
        <v>6441</v>
      </c>
      <c r="K2603" t="s">
        <v>6442</v>
      </c>
      <c r="L2603" t="s">
        <v>45</v>
      </c>
      <c r="M2603" t="s">
        <v>46</v>
      </c>
      <c r="N2603" t="s">
        <v>1131</v>
      </c>
      <c r="O2603" t="s">
        <v>1132</v>
      </c>
      <c r="P2603">
        <v>144.30359999999999</v>
      </c>
      <c r="Q2603">
        <v>47591765</v>
      </c>
      <c r="R2603" t="s">
        <v>516</v>
      </c>
      <c r="S2603">
        <v>5</v>
      </c>
    </row>
    <row r="2604" spans="1:19" x14ac:dyDescent="0.3">
      <c r="A2604">
        <v>2603</v>
      </c>
      <c r="B2604" t="s">
        <v>19</v>
      </c>
      <c r="C2604" t="s">
        <v>19</v>
      </c>
      <c r="D2604">
        <v>2603</v>
      </c>
      <c r="E2604" t="s">
        <v>20</v>
      </c>
      <c r="F2604">
        <v>25365</v>
      </c>
      <c r="G2604">
        <v>2603</v>
      </c>
      <c r="H2604">
        <v>88</v>
      </c>
      <c r="I2604" t="str">
        <f t="shared" si="40"/>
        <v>Medium</v>
      </c>
      <c r="J2604" t="s">
        <v>6443</v>
      </c>
      <c r="K2604" t="s">
        <v>6444</v>
      </c>
      <c r="L2604" t="s">
        <v>176</v>
      </c>
      <c r="M2604" t="s">
        <v>177</v>
      </c>
      <c r="N2604" t="s">
        <v>2736</v>
      </c>
      <c r="O2604" t="s">
        <v>179</v>
      </c>
      <c r="P2604">
        <v>144.24610000000001</v>
      </c>
      <c r="Q2604">
        <v>25515308</v>
      </c>
      <c r="R2604" t="s">
        <v>262</v>
      </c>
      <c r="S2604">
        <v>1</v>
      </c>
    </row>
    <row r="2605" spans="1:19" x14ac:dyDescent="0.3">
      <c r="A2605">
        <v>2604</v>
      </c>
      <c r="B2605" t="s">
        <v>19</v>
      </c>
      <c r="C2605" t="s">
        <v>19</v>
      </c>
      <c r="D2605">
        <v>2604</v>
      </c>
      <c r="E2605" t="s">
        <v>20</v>
      </c>
      <c r="F2605">
        <v>24929</v>
      </c>
      <c r="G2605">
        <v>2604</v>
      </c>
      <c r="H2605">
        <v>6</v>
      </c>
      <c r="I2605" t="str">
        <f t="shared" si="40"/>
        <v>Small</v>
      </c>
      <c r="J2605" t="s">
        <v>6445</v>
      </c>
      <c r="K2605" t="s">
        <v>6446</v>
      </c>
      <c r="L2605" t="s">
        <v>185</v>
      </c>
      <c r="M2605" t="s">
        <v>186</v>
      </c>
      <c r="N2605" t="s">
        <v>185</v>
      </c>
      <c r="O2605" t="s">
        <v>179</v>
      </c>
      <c r="P2605">
        <v>144.1285</v>
      </c>
      <c r="Q2605">
        <v>2329608</v>
      </c>
      <c r="R2605" t="s">
        <v>449</v>
      </c>
      <c r="S2605">
        <v>1</v>
      </c>
    </row>
    <row r="2606" spans="1:19" x14ac:dyDescent="0.3">
      <c r="A2606">
        <v>2605</v>
      </c>
      <c r="B2606" t="s">
        <v>19</v>
      </c>
      <c r="C2606" t="s">
        <v>19</v>
      </c>
      <c r="D2606">
        <v>2605</v>
      </c>
      <c r="E2606" t="s">
        <v>20</v>
      </c>
      <c r="F2606">
        <v>26013</v>
      </c>
      <c r="G2606">
        <v>2605</v>
      </c>
      <c r="H2606">
        <v>18</v>
      </c>
      <c r="I2606" t="str">
        <f t="shared" si="40"/>
        <v>Small</v>
      </c>
      <c r="J2606" t="s">
        <v>6447</v>
      </c>
      <c r="K2606" t="s">
        <v>6448</v>
      </c>
      <c r="L2606" t="s">
        <v>89</v>
      </c>
      <c r="M2606" t="s">
        <v>90</v>
      </c>
      <c r="N2606" t="s">
        <v>3269</v>
      </c>
      <c r="O2606" t="s">
        <v>3270</v>
      </c>
      <c r="P2606">
        <v>144.0984</v>
      </c>
      <c r="Q2606">
        <v>3595171</v>
      </c>
      <c r="R2606" t="s">
        <v>243</v>
      </c>
      <c r="S2606">
        <v>1</v>
      </c>
    </row>
    <row r="2607" spans="1:19" x14ac:dyDescent="0.3">
      <c r="A2607">
        <v>2606</v>
      </c>
      <c r="B2607" t="s">
        <v>19</v>
      </c>
      <c r="C2607" t="s">
        <v>19</v>
      </c>
      <c r="D2607">
        <v>2606</v>
      </c>
      <c r="E2607" t="s">
        <v>20</v>
      </c>
      <c r="F2607">
        <v>21528</v>
      </c>
      <c r="G2607">
        <v>2606</v>
      </c>
      <c r="H2607">
        <v>49</v>
      </c>
      <c r="I2607" t="str">
        <f t="shared" si="40"/>
        <v>Small</v>
      </c>
      <c r="J2607" t="s">
        <v>6449</v>
      </c>
      <c r="K2607" t="s">
        <v>6450</v>
      </c>
      <c r="L2607" t="s">
        <v>185</v>
      </c>
      <c r="M2607" t="s">
        <v>186</v>
      </c>
      <c r="N2607" t="s">
        <v>6451</v>
      </c>
      <c r="O2607" t="s">
        <v>1629</v>
      </c>
      <c r="P2607">
        <v>144.04859999999999</v>
      </c>
      <c r="Q2607">
        <v>7309902</v>
      </c>
      <c r="R2607" t="s">
        <v>30</v>
      </c>
      <c r="S2607">
        <v>3</v>
      </c>
    </row>
    <row r="2608" spans="1:19" x14ac:dyDescent="0.3">
      <c r="A2608">
        <v>2607</v>
      </c>
      <c r="B2608" t="s">
        <v>19</v>
      </c>
      <c r="C2608" t="s">
        <v>19</v>
      </c>
      <c r="D2608">
        <v>2607</v>
      </c>
      <c r="E2608" t="s">
        <v>20</v>
      </c>
      <c r="F2608">
        <v>23333</v>
      </c>
      <c r="G2608">
        <v>2607</v>
      </c>
      <c r="H2608">
        <v>4</v>
      </c>
      <c r="I2608" t="str">
        <f t="shared" si="40"/>
        <v>Small</v>
      </c>
      <c r="J2608" t="s">
        <v>6452</v>
      </c>
      <c r="K2608" t="s">
        <v>6453</v>
      </c>
      <c r="L2608" t="s">
        <v>23</v>
      </c>
      <c r="M2608" t="s">
        <v>24</v>
      </c>
      <c r="N2608" t="s">
        <v>504</v>
      </c>
      <c r="O2608" t="s">
        <v>26</v>
      </c>
      <c r="P2608">
        <v>144.0068</v>
      </c>
      <c r="Q2608">
        <v>2321859</v>
      </c>
      <c r="R2608" t="s">
        <v>151</v>
      </c>
      <c r="S2608">
        <v>2</v>
      </c>
    </row>
    <row r="2609" spans="1:19" x14ac:dyDescent="0.3">
      <c r="A2609">
        <v>2608</v>
      </c>
      <c r="B2609" t="s">
        <v>19</v>
      </c>
      <c r="C2609" t="s">
        <v>19</v>
      </c>
      <c r="D2609">
        <v>2608</v>
      </c>
      <c r="E2609" t="s">
        <v>20</v>
      </c>
      <c r="F2609">
        <v>24765</v>
      </c>
      <c r="G2609">
        <v>2608</v>
      </c>
      <c r="H2609">
        <v>137</v>
      </c>
      <c r="I2609" t="str">
        <f t="shared" si="40"/>
        <v>Medium</v>
      </c>
      <c r="J2609" t="s">
        <v>6454</v>
      </c>
      <c r="K2609" t="s">
        <v>6455</v>
      </c>
      <c r="L2609" t="s">
        <v>195</v>
      </c>
      <c r="M2609" t="s">
        <v>196</v>
      </c>
      <c r="N2609" t="s">
        <v>6456</v>
      </c>
      <c r="O2609" t="s">
        <v>198</v>
      </c>
      <c r="P2609">
        <v>144.00299999999999</v>
      </c>
      <c r="Q2609">
        <v>18349000</v>
      </c>
      <c r="R2609" t="s">
        <v>42</v>
      </c>
      <c r="S2609">
        <v>1</v>
      </c>
    </row>
    <row r="2610" spans="1:19" x14ac:dyDescent="0.3">
      <c r="A2610">
        <v>2609</v>
      </c>
      <c r="B2610" t="s">
        <v>19</v>
      </c>
      <c r="C2610" t="s">
        <v>19</v>
      </c>
      <c r="D2610">
        <v>2609</v>
      </c>
      <c r="E2610" t="s">
        <v>20</v>
      </c>
      <c r="F2610">
        <v>25348</v>
      </c>
      <c r="G2610">
        <v>2609</v>
      </c>
      <c r="H2610">
        <v>59</v>
      </c>
      <c r="I2610" t="str">
        <f t="shared" si="40"/>
        <v>Medium</v>
      </c>
      <c r="J2610" t="s">
        <v>6457</v>
      </c>
      <c r="K2610" t="s">
        <v>6457</v>
      </c>
      <c r="L2610" t="s">
        <v>154</v>
      </c>
      <c r="M2610" t="s">
        <v>155</v>
      </c>
      <c r="N2610" t="s">
        <v>3487</v>
      </c>
      <c r="O2610" t="s">
        <v>298</v>
      </c>
      <c r="P2610">
        <v>143.97309999999999</v>
      </c>
      <c r="Q2610">
        <v>12804921</v>
      </c>
      <c r="R2610" t="s">
        <v>61</v>
      </c>
      <c r="S2610">
        <v>1</v>
      </c>
    </row>
    <row r="2611" spans="1:19" x14ac:dyDescent="0.3">
      <c r="A2611">
        <v>2610</v>
      </c>
      <c r="B2611" t="s">
        <v>19</v>
      </c>
      <c r="C2611" t="s">
        <v>19</v>
      </c>
      <c r="D2611">
        <v>2610</v>
      </c>
      <c r="E2611" t="s">
        <v>20</v>
      </c>
      <c r="F2611">
        <v>26284</v>
      </c>
      <c r="G2611">
        <v>2610</v>
      </c>
      <c r="H2611">
        <v>153</v>
      </c>
      <c r="I2611" t="str">
        <f t="shared" si="40"/>
        <v>Medium</v>
      </c>
      <c r="J2611" t="s">
        <v>6458</v>
      </c>
      <c r="K2611" t="s">
        <v>6459</v>
      </c>
      <c r="L2611" t="s">
        <v>164</v>
      </c>
      <c r="M2611" t="s">
        <v>165</v>
      </c>
      <c r="N2611" t="s">
        <v>2171</v>
      </c>
      <c r="O2611" t="s">
        <v>2746</v>
      </c>
      <c r="P2611">
        <v>143.95920000000001</v>
      </c>
      <c r="Q2611">
        <v>27625442</v>
      </c>
      <c r="R2611" t="s">
        <v>274</v>
      </c>
      <c r="S2611">
        <v>1</v>
      </c>
    </row>
    <row r="2612" spans="1:19" x14ac:dyDescent="0.3">
      <c r="A2612">
        <v>2611</v>
      </c>
      <c r="B2612" t="s">
        <v>19</v>
      </c>
      <c r="C2612" t="s">
        <v>19</v>
      </c>
      <c r="D2612">
        <v>2611</v>
      </c>
      <c r="E2612" t="s">
        <v>20</v>
      </c>
      <c r="F2612">
        <v>22301</v>
      </c>
      <c r="G2612">
        <v>2611</v>
      </c>
      <c r="H2612">
        <v>47</v>
      </c>
      <c r="I2612" t="str">
        <f t="shared" si="40"/>
        <v>Small</v>
      </c>
      <c r="J2612" t="s">
        <v>6460</v>
      </c>
      <c r="K2612" t="s">
        <v>6461</v>
      </c>
      <c r="L2612" t="s">
        <v>246</v>
      </c>
      <c r="M2612" t="s">
        <v>247</v>
      </c>
      <c r="N2612" t="s">
        <v>580</v>
      </c>
      <c r="O2612" t="s">
        <v>580</v>
      </c>
      <c r="P2612">
        <v>143.95160000000001</v>
      </c>
      <c r="Q2612">
        <v>10046099</v>
      </c>
      <c r="R2612" t="s">
        <v>151</v>
      </c>
      <c r="S2612">
        <v>3</v>
      </c>
    </row>
    <row r="2613" spans="1:19" x14ac:dyDescent="0.3">
      <c r="A2613">
        <v>2612</v>
      </c>
      <c r="B2613" t="s">
        <v>19</v>
      </c>
      <c r="C2613" t="s">
        <v>19</v>
      </c>
      <c r="D2613">
        <v>2612</v>
      </c>
      <c r="E2613" t="s">
        <v>20</v>
      </c>
      <c r="F2613">
        <v>23167</v>
      </c>
      <c r="G2613">
        <v>2612</v>
      </c>
      <c r="H2613">
        <v>28</v>
      </c>
      <c r="I2613" t="str">
        <f t="shared" si="40"/>
        <v>Small</v>
      </c>
      <c r="J2613" t="s">
        <v>6462</v>
      </c>
      <c r="K2613" t="s">
        <v>6463</v>
      </c>
      <c r="L2613" t="s">
        <v>124</v>
      </c>
      <c r="M2613" t="s">
        <v>125</v>
      </c>
      <c r="N2613" t="s">
        <v>226</v>
      </c>
      <c r="O2613" t="s">
        <v>227</v>
      </c>
      <c r="P2613">
        <v>143.8698</v>
      </c>
      <c r="Q2613">
        <v>3132861</v>
      </c>
      <c r="R2613" t="s">
        <v>144</v>
      </c>
      <c r="S2613">
        <v>2</v>
      </c>
    </row>
    <row r="2614" spans="1:19" x14ac:dyDescent="0.3">
      <c r="A2614">
        <v>2613</v>
      </c>
      <c r="B2614" t="s">
        <v>19</v>
      </c>
      <c r="C2614" t="s">
        <v>19</v>
      </c>
      <c r="D2614">
        <v>2613</v>
      </c>
      <c r="E2614" t="s">
        <v>20</v>
      </c>
      <c r="F2614">
        <v>19590</v>
      </c>
      <c r="G2614">
        <v>2613</v>
      </c>
      <c r="H2614">
        <v>50</v>
      </c>
      <c r="I2614" t="str">
        <f t="shared" si="40"/>
        <v>Small</v>
      </c>
      <c r="J2614" t="s">
        <v>6464</v>
      </c>
      <c r="K2614" t="s">
        <v>6465</v>
      </c>
      <c r="L2614" t="s">
        <v>547</v>
      </c>
      <c r="M2614" t="s">
        <v>548</v>
      </c>
      <c r="N2614" t="s">
        <v>6466</v>
      </c>
      <c r="O2614" t="s">
        <v>549</v>
      </c>
      <c r="P2614">
        <v>143.79689999999999</v>
      </c>
      <c r="Q2614">
        <v>8510802</v>
      </c>
      <c r="R2614" t="s">
        <v>144</v>
      </c>
      <c r="S2614">
        <v>4</v>
      </c>
    </row>
    <row r="2615" spans="1:19" x14ac:dyDescent="0.3">
      <c r="A2615">
        <v>2614</v>
      </c>
      <c r="B2615" t="s">
        <v>19</v>
      </c>
      <c r="C2615" t="s">
        <v>19</v>
      </c>
      <c r="D2615">
        <v>2614</v>
      </c>
      <c r="E2615" t="s">
        <v>20</v>
      </c>
      <c r="F2615">
        <v>18562</v>
      </c>
      <c r="G2615">
        <v>2614</v>
      </c>
      <c r="H2615">
        <v>63</v>
      </c>
      <c r="I2615" t="str">
        <f t="shared" si="40"/>
        <v>Medium</v>
      </c>
      <c r="J2615" t="s">
        <v>6467</v>
      </c>
      <c r="K2615" t="s">
        <v>6468</v>
      </c>
      <c r="L2615" t="s">
        <v>215</v>
      </c>
      <c r="M2615" t="s">
        <v>216</v>
      </c>
      <c r="N2615" t="s">
        <v>6062</v>
      </c>
      <c r="O2615" t="s">
        <v>6288</v>
      </c>
      <c r="P2615">
        <v>143.7825</v>
      </c>
      <c r="Q2615">
        <v>8777379</v>
      </c>
      <c r="R2615" t="s">
        <v>144</v>
      </c>
      <c r="S2615">
        <v>5</v>
      </c>
    </row>
    <row r="2616" spans="1:19" x14ac:dyDescent="0.3">
      <c r="A2616">
        <v>2615</v>
      </c>
      <c r="B2616" t="s">
        <v>19</v>
      </c>
      <c r="C2616" t="s">
        <v>19</v>
      </c>
      <c r="D2616">
        <v>2615</v>
      </c>
      <c r="E2616" t="s">
        <v>20</v>
      </c>
      <c r="F2616">
        <v>1006</v>
      </c>
      <c r="G2616">
        <v>2615</v>
      </c>
      <c r="H2616">
        <v>145</v>
      </c>
      <c r="I2616" t="str">
        <f t="shared" si="40"/>
        <v>Medium</v>
      </c>
      <c r="J2616" t="s">
        <v>6469</v>
      </c>
      <c r="K2616" t="s">
        <v>6470</v>
      </c>
      <c r="L2616" t="s">
        <v>45</v>
      </c>
      <c r="M2616" t="s">
        <v>46</v>
      </c>
      <c r="N2616" t="s">
        <v>3074</v>
      </c>
      <c r="O2616" t="s">
        <v>48</v>
      </c>
      <c r="P2616">
        <v>143.73939999999999</v>
      </c>
      <c r="Q2616">
        <v>6473644</v>
      </c>
      <c r="R2616" t="s">
        <v>42</v>
      </c>
      <c r="S2616">
        <v>5</v>
      </c>
    </row>
    <row r="2617" spans="1:19" x14ac:dyDescent="0.3">
      <c r="A2617">
        <v>2616</v>
      </c>
      <c r="B2617" t="s">
        <v>19</v>
      </c>
      <c r="C2617" t="s">
        <v>19</v>
      </c>
      <c r="D2617">
        <v>2616</v>
      </c>
      <c r="E2617" t="s">
        <v>20</v>
      </c>
      <c r="F2617">
        <v>20472</v>
      </c>
      <c r="G2617">
        <v>2616</v>
      </c>
      <c r="H2617">
        <v>161</v>
      </c>
      <c r="I2617" t="str">
        <f t="shared" si="40"/>
        <v>Medium</v>
      </c>
      <c r="J2617" t="s">
        <v>6471</v>
      </c>
      <c r="K2617" t="s">
        <v>6472</v>
      </c>
      <c r="L2617" t="s">
        <v>185</v>
      </c>
      <c r="M2617" t="s">
        <v>186</v>
      </c>
      <c r="N2617" t="s">
        <v>818</v>
      </c>
      <c r="O2617" t="s">
        <v>819</v>
      </c>
      <c r="P2617">
        <v>143.7269</v>
      </c>
      <c r="Q2617">
        <v>18292692</v>
      </c>
      <c r="R2617" t="s">
        <v>144</v>
      </c>
      <c r="S2617">
        <v>4</v>
      </c>
    </row>
    <row r="2618" spans="1:19" x14ac:dyDescent="0.3">
      <c r="A2618">
        <v>2617</v>
      </c>
      <c r="B2618" t="s">
        <v>19</v>
      </c>
      <c r="C2618" t="s">
        <v>19</v>
      </c>
      <c r="D2618">
        <v>2617</v>
      </c>
      <c r="E2618" t="s">
        <v>20</v>
      </c>
      <c r="F2618">
        <v>25816</v>
      </c>
      <c r="G2618">
        <v>2617</v>
      </c>
      <c r="H2618">
        <v>9</v>
      </c>
      <c r="I2618" t="str">
        <f t="shared" si="40"/>
        <v>Small</v>
      </c>
      <c r="J2618" t="s">
        <v>6473</v>
      </c>
      <c r="K2618" t="s">
        <v>6474</v>
      </c>
      <c r="L2618" t="s">
        <v>83</v>
      </c>
      <c r="M2618" t="s">
        <v>84</v>
      </c>
      <c r="N2618" t="s">
        <v>609</v>
      </c>
      <c r="O2618" t="s">
        <v>609</v>
      </c>
      <c r="P2618">
        <v>143.71440000000001</v>
      </c>
      <c r="Q2618">
        <v>4438064</v>
      </c>
      <c r="R2618" t="s">
        <v>121</v>
      </c>
      <c r="S2618">
        <v>1</v>
      </c>
    </row>
    <row r="2619" spans="1:19" x14ac:dyDescent="0.3">
      <c r="A2619">
        <v>2618</v>
      </c>
      <c r="B2619" t="s">
        <v>19</v>
      </c>
      <c r="C2619" t="s">
        <v>19</v>
      </c>
      <c r="D2619">
        <v>2618</v>
      </c>
      <c r="E2619" t="s">
        <v>20</v>
      </c>
      <c r="F2619">
        <v>19355</v>
      </c>
      <c r="G2619">
        <v>2618</v>
      </c>
      <c r="H2619">
        <v>173</v>
      </c>
      <c r="I2619" t="str">
        <f t="shared" si="40"/>
        <v>Medium</v>
      </c>
      <c r="J2619" t="s">
        <v>6475</v>
      </c>
      <c r="K2619" t="s">
        <v>6476</v>
      </c>
      <c r="L2619" t="s">
        <v>95</v>
      </c>
      <c r="M2619" t="s">
        <v>96</v>
      </c>
      <c r="N2619" t="s">
        <v>97</v>
      </c>
      <c r="O2619" t="s">
        <v>98</v>
      </c>
      <c r="P2619">
        <v>143.67840000000001</v>
      </c>
      <c r="Q2619">
        <v>33282521</v>
      </c>
      <c r="R2619" t="s">
        <v>118</v>
      </c>
      <c r="S2619">
        <v>4</v>
      </c>
    </row>
    <row r="2620" spans="1:19" x14ac:dyDescent="0.3">
      <c r="A2620">
        <v>2619</v>
      </c>
      <c r="B2620" t="s">
        <v>19</v>
      </c>
      <c r="C2620" t="s">
        <v>19</v>
      </c>
      <c r="D2620">
        <v>2619</v>
      </c>
      <c r="E2620" t="s">
        <v>20</v>
      </c>
      <c r="F2620">
        <v>25778</v>
      </c>
      <c r="G2620">
        <v>2619</v>
      </c>
      <c r="H2620">
        <v>180</v>
      </c>
      <c r="I2620" t="str">
        <f t="shared" si="40"/>
        <v>Medium</v>
      </c>
      <c r="J2620" t="s">
        <v>6477</v>
      </c>
      <c r="K2620" t="s">
        <v>6478</v>
      </c>
      <c r="L2620" t="s">
        <v>176</v>
      </c>
      <c r="M2620" t="s">
        <v>177</v>
      </c>
      <c r="N2620" t="s">
        <v>3818</v>
      </c>
      <c r="O2620" t="s">
        <v>460</v>
      </c>
      <c r="P2620">
        <v>143.44800000000001</v>
      </c>
      <c r="Q2620">
        <v>41410084</v>
      </c>
      <c r="R2620" t="s">
        <v>42</v>
      </c>
      <c r="S2620">
        <v>1</v>
      </c>
    </row>
    <row r="2621" spans="1:19" x14ac:dyDescent="0.3">
      <c r="A2621">
        <v>2620</v>
      </c>
      <c r="B2621" t="s">
        <v>19</v>
      </c>
      <c r="C2621" t="s">
        <v>19</v>
      </c>
      <c r="D2621">
        <v>2620</v>
      </c>
      <c r="E2621" t="s">
        <v>20</v>
      </c>
      <c r="F2621">
        <v>23932</v>
      </c>
      <c r="G2621">
        <v>2620</v>
      </c>
      <c r="H2621">
        <v>26</v>
      </c>
      <c r="I2621" t="str">
        <f t="shared" si="40"/>
        <v>Small</v>
      </c>
      <c r="J2621" t="s">
        <v>6479</v>
      </c>
      <c r="K2621" t="s">
        <v>6480</v>
      </c>
      <c r="L2621" t="s">
        <v>70</v>
      </c>
      <c r="M2621" t="s">
        <v>71</v>
      </c>
      <c r="N2621" t="s">
        <v>72</v>
      </c>
      <c r="O2621" t="s">
        <v>73</v>
      </c>
      <c r="P2621">
        <v>143.37379999999999</v>
      </c>
      <c r="Q2621">
        <v>2793887</v>
      </c>
      <c r="R2621" t="s">
        <v>151</v>
      </c>
      <c r="S2621">
        <v>2</v>
      </c>
    </row>
    <row r="2622" spans="1:19" x14ac:dyDescent="0.3">
      <c r="A2622">
        <v>2621</v>
      </c>
      <c r="B2622" t="s">
        <v>19</v>
      </c>
      <c r="C2622" t="s">
        <v>19</v>
      </c>
      <c r="D2622">
        <v>2621</v>
      </c>
      <c r="E2622" t="s">
        <v>20</v>
      </c>
      <c r="F2622">
        <v>21463</v>
      </c>
      <c r="G2622">
        <v>2621</v>
      </c>
      <c r="H2622">
        <v>35</v>
      </c>
      <c r="I2622" t="str">
        <f t="shared" si="40"/>
        <v>Small</v>
      </c>
      <c r="J2622" t="s">
        <v>6481</v>
      </c>
      <c r="K2622" t="s">
        <v>6482</v>
      </c>
      <c r="L2622" t="s">
        <v>215</v>
      </c>
      <c r="M2622" t="s">
        <v>216</v>
      </c>
      <c r="N2622" t="s">
        <v>6483</v>
      </c>
      <c r="O2622" t="s">
        <v>218</v>
      </c>
      <c r="P2622">
        <v>143.36490000000001</v>
      </c>
      <c r="Q2622">
        <v>21361262</v>
      </c>
      <c r="R2622" t="s">
        <v>144</v>
      </c>
      <c r="S2622">
        <v>3</v>
      </c>
    </row>
    <row r="2623" spans="1:19" x14ac:dyDescent="0.3">
      <c r="A2623">
        <v>2622</v>
      </c>
      <c r="B2623" t="s">
        <v>19</v>
      </c>
      <c r="C2623" t="s">
        <v>19</v>
      </c>
      <c r="D2623">
        <v>2622</v>
      </c>
      <c r="E2623" t="s">
        <v>20</v>
      </c>
      <c r="F2623">
        <v>25471</v>
      </c>
      <c r="G2623">
        <v>2622</v>
      </c>
      <c r="H2623">
        <v>44</v>
      </c>
      <c r="I2623" t="str">
        <f t="shared" si="40"/>
        <v>Small</v>
      </c>
      <c r="J2623" t="s">
        <v>6484</v>
      </c>
      <c r="K2623" t="s">
        <v>6485</v>
      </c>
      <c r="L2623" t="s">
        <v>185</v>
      </c>
      <c r="M2623" t="s">
        <v>186</v>
      </c>
      <c r="N2623" t="s">
        <v>185</v>
      </c>
      <c r="O2623" t="s">
        <v>179</v>
      </c>
      <c r="P2623">
        <v>143.34100000000001</v>
      </c>
      <c r="Q2623">
        <v>8175806</v>
      </c>
      <c r="R2623" t="s">
        <v>516</v>
      </c>
      <c r="S2623">
        <v>1</v>
      </c>
    </row>
    <row r="2624" spans="1:19" x14ac:dyDescent="0.3">
      <c r="A2624">
        <v>2623</v>
      </c>
      <c r="B2624" t="s">
        <v>19</v>
      </c>
      <c r="C2624" t="s">
        <v>19</v>
      </c>
      <c r="D2624">
        <v>2623</v>
      </c>
      <c r="E2624" t="s">
        <v>20</v>
      </c>
      <c r="F2624">
        <v>26619</v>
      </c>
      <c r="G2624">
        <v>2623</v>
      </c>
      <c r="H2624">
        <v>26</v>
      </c>
      <c r="I2624" t="str">
        <f t="shared" si="40"/>
        <v>Small</v>
      </c>
      <c r="J2624" t="s">
        <v>6486</v>
      </c>
      <c r="K2624" t="s">
        <v>6487</v>
      </c>
      <c r="L2624" t="s">
        <v>23</v>
      </c>
      <c r="M2624" t="s">
        <v>24</v>
      </c>
      <c r="N2624" t="s">
        <v>3506</v>
      </c>
      <c r="O2624" t="s">
        <v>26</v>
      </c>
      <c r="P2624">
        <v>143.28960000000001</v>
      </c>
      <c r="Q2624">
        <v>4149255</v>
      </c>
      <c r="R2624" t="s">
        <v>467</v>
      </c>
      <c r="S2624">
        <v>1</v>
      </c>
    </row>
    <row r="2625" spans="1:19" x14ac:dyDescent="0.3">
      <c r="A2625">
        <v>2624</v>
      </c>
      <c r="B2625" t="s">
        <v>19</v>
      </c>
      <c r="C2625" t="s">
        <v>19</v>
      </c>
      <c r="D2625">
        <v>2624</v>
      </c>
      <c r="E2625" t="s">
        <v>20</v>
      </c>
      <c r="F2625">
        <v>3527</v>
      </c>
      <c r="G2625">
        <v>2624</v>
      </c>
      <c r="H2625">
        <v>90</v>
      </c>
      <c r="I2625" t="str">
        <f t="shared" si="40"/>
        <v>Medium</v>
      </c>
      <c r="J2625" t="s">
        <v>6488</v>
      </c>
      <c r="K2625" t="s">
        <v>6489</v>
      </c>
      <c r="L2625" t="s">
        <v>257</v>
      </c>
      <c r="M2625" t="s">
        <v>258</v>
      </c>
      <c r="N2625" t="s">
        <v>3603</v>
      </c>
      <c r="O2625" t="s">
        <v>259</v>
      </c>
      <c r="P2625">
        <v>143.20949999999999</v>
      </c>
      <c r="Q2625">
        <v>467653000</v>
      </c>
      <c r="R2625" t="s">
        <v>449</v>
      </c>
      <c r="S2625">
        <v>6</v>
      </c>
    </row>
    <row r="2626" spans="1:19" x14ac:dyDescent="0.3">
      <c r="A2626">
        <v>2625</v>
      </c>
      <c r="B2626" t="s">
        <v>19</v>
      </c>
      <c r="C2626" t="s">
        <v>19</v>
      </c>
      <c r="D2626">
        <v>2625</v>
      </c>
      <c r="E2626" t="s">
        <v>20</v>
      </c>
      <c r="F2626">
        <v>21375</v>
      </c>
      <c r="G2626">
        <v>2625</v>
      </c>
      <c r="H2626">
        <v>45</v>
      </c>
      <c r="I2626" t="str">
        <f t="shared" si="40"/>
        <v>Small</v>
      </c>
      <c r="J2626" t="s">
        <v>6490</v>
      </c>
      <c r="K2626" t="s">
        <v>6491</v>
      </c>
      <c r="L2626" t="s">
        <v>265</v>
      </c>
      <c r="M2626" t="s">
        <v>266</v>
      </c>
      <c r="N2626" t="s">
        <v>6492</v>
      </c>
      <c r="O2626" t="s">
        <v>268</v>
      </c>
      <c r="P2626">
        <v>143.1379</v>
      </c>
      <c r="Q2626">
        <v>4080303</v>
      </c>
      <c r="R2626" t="s">
        <v>144</v>
      </c>
      <c r="S2626">
        <v>3</v>
      </c>
    </row>
    <row r="2627" spans="1:19" x14ac:dyDescent="0.3">
      <c r="A2627">
        <v>2626</v>
      </c>
      <c r="B2627" t="s">
        <v>19</v>
      </c>
      <c r="C2627" t="s">
        <v>19</v>
      </c>
      <c r="D2627">
        <v>2626</v>
      </c>
      <c r="E2627" t="s">
        <v>20</v>
      </c>
      <c r="F2627">
        <v>3311</v>
      </c>
      <c r="G2627">
        <v>2626</v>
      </c>
      <c r="H2627">
        <v>100</v>
      </c>
      <c r="I2627" t="str">
        <f t="shared" ref="I2627:I2690" si="41">IF(H2627&lt;=50,"Small",IF(H2627&lt;=200,"Medium",IF(H2627&lt;=500,"Large","Enterprise")))</f>
        <v>Medium</v>
      </c>
      <c r="J2627" t="s">
        <v>6493</v>
      </c>
      <c r="K2627" t="s">
        <v>6494</v>
      </c>
      <c r="L2627" t="s">
        <v>309</v>
      </c>
      <c r="M2627" t="s">
        <v>310</v>
      </c>
      <c r="N2627" t="s">
        <v>311</v>
      </c>
      <c r="O2627" t="s">
        <v>36</v>
      </c>
      <c r="P2627">
        <v>143.03530000000001</v>
      </c>
      <c r="Q2627">
        <v>21698364</v>
      </c>
      <c r="R2627" t="s">
        <v>118</v>
      </c>
      <c r="S2627">
        <v>6</v>
      </c>
    </row>
    <row r="2628" spans="1:19" x14ac:dyDescent="0.3">
      <c r="A2628">
        <v>2627</v>
      </c>
      <c r="B2628" t="s">
        <v>19</v>
      </c>
      <c r="C2628" t="s">
        <v>19</v>
      </c>
      <c r="D2628">
        <v>2627</v>
      </c>
      <c r="E2628" t="s">
        <v>20</v>
      </c>
      <c r="F2628">
        <v>25507</v>
      </c>
      <c r="G2628">
        <v>2627</v>
      </c>
      <c r="H2628">
        <v>54</v>
      </c>
      <c r="I2628" t="str">
        <f t="shared" si="41"/>
        <v>Medium</v>
      </c>
      <c r="J2628" t="s">
        <v>6495</v>
      </c>
      <c r="K2628" t="s">
        <v>6496</v>
      </c>
      <c r="L2628" t="s">
        <v>210</v>
      </c>
      <c r="M2628" t="s">
        <v>211</v>
      </c>
      <c r="N2628" t="s">
        <v>6497</v>
      </c>
      <c r="O2628" t="s">
        <v>36</v>
      </c>
      <c r="P2628">
        <v>142.9768</v>
      </c>
      <c r="Q2628">
        <v>26236737</v>
      </c>
      <c r="R2628" t="s">
        <v>61</v>
      </c>
      <c r="S2628">
        <v>1</v>
      </c>
    </row>
    <row r="2629" spans="1:19" x14ac:dyDescent="0.3">
      <c r="A2629">
        <v>2628</v>
      </c>
      <c r="B2629" t="s">
        <v>19</v>
      </c>
      <c r="C2629" t="s">
        <v>19</v>
      </c>
      <c r="D2629">
        <v>2628</v>
      </c>
      <c r="E2629" t="s">
        <v>20</v>
      </c>
      <c r="F2629">
        <v>21884</v>
      </c>
      <c r="G2629">
        <v>2628</v>
      </c>
      <c r="H2629">
        <v>20</v>
      </c>
      <c r="I2629" t="str">
        <f t="shared" si="41"/>
        <v>Small</v>
      </c>
      <c r="J2629" t="s">
        <v>6498</v>
      </c>
      <c r="K2629" t="s">
        <v>6499</v>
      </c>
      <c r="L2629" t="s">
        <v>77</v>
      </c>
      <c r="M2629" t="s">
        <v>78</v>
      </c>
      <c r="N2629" t="s">
        <v>472</v>
      </c>
      <c r="O2629" t="s">
        <v>472</v>
      </c>
      <c r="P2629">
        <v>142.84049999999999</v>
      </c>
      <c r="Q2629">
        <v>2615438</v>
      </c>
      <c r="R2629" t="s">
        <v>144</v>
      </c>
      <c r="S2629">
        <v>3</v>
      </c>
    </row>
    <row r="2630" spans="1:19" x14ac:dyDescent="0.3">
      <c r="A2630">
        <v>2629</v>
      </c>
      <c r="B2630" t="s">
        <v>19</v>
      </c>
      <c r="C2630" t="s">
        <v>19</v>
      </c>
      <c r="D2630">
        <v>2629</v>
      </c>
      <c r="E2630" t="s">
        <v>20</v>
      </c>
      <c r="F2630">
        <v>25595</v>
      </c>
      <c r="G2630">
        <v>2629</v>
      </c>
      <c r="H2630">
        <v>56</v>
      </c>
      <c r="I2630" t="str">
        <f t="shared" si="41"/>
        <v>Medium</v>
      </c>
      <c r="J2630" t="s">
        <v>6500</v>
      </c>
      <c r="K2630" t="s">
        <v>6501</v>
      </c>
      <c r="L2630" t="s">
        <v>176</v>
      </c>
      <c r="M2630" t="s">
        <v>177</v>
      </c>
      <c r="N2630" t="s">
        <v>6502</v>
      </c>
      <c r="O2630" t="s">
        <v>179</v>
      </c>
      <c r="P2630">
        <v>142.83279999999999</v>
      </c>
      <c r="Q2630">
        <v>47571199</v>
      </c>
      <c r="R2630" t="s">
        <v>666</v>
      </c>
      <c r="S2630">
        <v>1</v>
      </c>
    </row>
    <row r="2631" spans="1:19" x14ac:dyDescent="0.3">
      <c r="A2631">
        <v>2630</v>
      </c>
      <c r="B2631" t="s">
        <v>19</v>
      </c>
      <c r="C2631" t="s">
        <v>19</v>
      </c>
      <c r="D2631">
        <v>2630</v>
      </c>
      <c r="E2631" t="s">
        <v>20</v>
      </c>
      <c r="F2631">
        <v>17430</v>
      </c>
      <c r="G2631">
        <v>2630</v>
      </c>
      <c r="H2631">
        <v>109</v>
      </c>
      <c r="I2631" t="str">
        <f t="shared" si="41"/>
        <v>Medium</v>
      </c>
      <c r="J2631" t="s">
        <v>6503</v>
      </c>
      <c r="K2631" t="s">
        <v>6504</v>
      </c>
      <c r="L2631" t="s">
        <v>210</v>
      </c>
      <c r="M2631" t="s">
        <v>211</v>
      </c>
      <c r="N2631" t="s">
        <v>6505</v>
      </c>
      <c r="O2631" t="s">
        <v>6506</v>
      </c>
      <c r="P2631">
        <v>142.82230000000001</v>
      </c>
      <c r="Q2631">
        <v>16501411</v>
      </c>
      <c r="R2631" t="s">
        <v>118</v>
      </c>
      <c r="S2631">
        <v>5</v>
      </c>
    </row>
    <row r="2632" spans="1:19" x14ac:dyDescent="0.3">
      <c r="A2632">
        <v>2631</v>
      </c>
      <c r="B2632" t="s">
        <v>19</v>
      </c>
      <c r="C2632" t="s">
        <v>19</v>
      </c>
      <c r="D2632">
        <v>2631</v>
      </c>
      <c r="E2632" t="s">
        <v>20</v>
      </c>
      <c r="F2632">
        <v>24021</v>
      </c>
      <c r="G2632">
        <v>2631</v>
      </c>
      <c r="H2632">
        <v>24</v>
      </c>
      <c r="I2632" t="str">
        <f t="shared" si="41"/>
        <v>Small</v>
      </c>
      <c r="J2632" t="s">
        <v>6507</v>
      </c>
      <c r="K2632" t="s">
        <v>6508</v>
      </c>
      <c r="L2632" t="s">
        <v>943</v>
      </c>
      <c r="M2632" t="s">
        <v>944</v>
      </c>
      <c r="N2632" t="s">
        <v>2145</v>
      </c>
      <c r="O2632" t="s">
        <v>946</v>
      </c>
      <c r="P2632">
        <v>142.7818</v>
      </c>
      <c r="Q2632">
        <v>4770324</v>
      </c>
      <c r="R2632" t="s">
        <v>42</v>
      </c>
      <c r="S2632">
        <v>2</v>
      </c>
    </row>
    <row r="2633" spans="1:19" x14ac:dyDescent="0.3">
      <c r="A2633">
        <v>2632</v>
      </c>
      <c r="B2633" t="s">
        <v>19</v>
      </c>
      <c r="C2633" t="s">
        <v>19</v>
      </c>
      <c r="D2633">
        <v>2632</v>
      </c>
      <c r="E2633" t="s">
        <v>20</v>
      </c>
      <c r="F2633">
        <v>26236</v>
      </c>
      <c r="G2633">
        <v>2632</v>
      </c>
      <c r="H2633">
        <v>10</v>
      </c>
      <c r="I2633" t="str">
        <f t="shared" si="41"/>
        <v>Small</v>
      </c>
      <c r="J2633" t="s">
        <v>6509</v>
      </c>
      <c r="K2633" t="s">
        <v>6510</v>
      </c>
      <c r="L2633" t="s">
        <v>70</v>
      </c>
      <c r="M2633" t="s">
        <v>71</v>
      </c>
      <c r="N2633" t="s">
        <v>6511</v>
      </c>
      <c r="O2633" t="s">
        <v>73</v>
      </c>
      <c r="P2633">
        <v>142.76179999999999</v>
      </c>
      <c r="Q2633">
        <v>4729903</v>
      </c>
      <c r="R2633" t="s">
        <v>30</v>
      </c>
      <c r="S2633">
        <v>1</v>
      </c>
    </row>
    <row r="2634" spans="1:19" x14ac:dyDescent="0.3">
      <c r="A2634">
        <v>2633</v>
      </c>
      <c r="B2634" t="s">
        <v>19</v>
      </c>
      <c r="C2634" t="s">
        <v>19</v>
      </c>
      <c r="D2634">
        <v>2633</v>
      </c>
      <c r="E2634" t="s">
        <v>20</v>
      </c>
      <c r="F2634">
        <v>22407</v>
      </c>
      <c r="G2634">
        <v>2633</v>
      </c>
      <c r="H2634">
        <v>35</v>
      </c>
      <c r="I2634" t="str">
        <f t="shared" si="41"/>
        <v>Small</v>
      </c>
      <c r="J2634" t="s">
        <v>6512</v>
      </c>
      <c r="K2634" t="s">
        <v>6513</v>
      </c>
      <c r="L2634" t="s">
        <v>45</v>
      </c>
      <c r="M2634" t="s">
        <v>46</v>
      </c>
      <c r="N2634" t="s">
        <v>1131</v>
      </c>
      <c r="O2634" t="s">
        <v>1132</v>
      </c>
      <c r="P2634">
        <v>142.7191</v>
      </c>
      <c r="Q2634">
        <v>5634114</v>
      </c>
      <c r="R2634" t="s">
        <v>151</v>
      </c>
      <c r="S2634">
        <v>3</v>
      </c>
    </row>
    <row r="2635" spans="1:19" x14ac:dyDescent="0.3">
      <c r="A2635">
        <v>2634</v>
      </c>
      <c r="B2635" t="s">
        <v>19</v>
      </c>
      <c r="C2635" t="s">
        <v>19</v>
      </c>
      <c r="D2635">
        <v>2634</v>
      </c>
      <c r="E2635" t="s">
        <v>20</v>
      </c>
      <c r="F2635">
        <v>2493</v>
      </c>
      <c r="G2635">
        <v>2634</v>
      </c>
      <c r="H2635">
        <v>95</v>
      </c>
      <c r="I2635" t="str">
        <f t="shared" si="41"/>
        <v>Medium</v>
      </c>
      <c r="J2635" t="s">
        <v>6514</v>
      </c>
      <c r="K2635" t="s">
        <v>6515</v>
      </c>
      <c r="L2635" t="s">
        <v>95</v>
      </c>
      <c r="M2635" t="s">
        <v>96</v>
      </c>
      <c r="N2635" t="s">
        <v>5255</v>
      </c>
      <c r="O2635" t="s">
        <v>147</v>
      </c>
      <c r="P2635">
        <v>142.68680000000001</v>
      </c>
      <c r="Q2635">
        <v>17762616</v>
      </c>
      <c r="R2635" t="s">
        <v>151</v>
      </c>
      <c r="S2635">
        <v>7</v>
      </c>
    </row>
    <row r="2636" spans="1:19" x14ac:dyDescent="0.3">
      <c r="A2636">
        <v>2635</v>
      </c>
      <c r="B2636" t="s">
        <v>19</v>
      </c>
      <c r="C2636" t="s">
        <v>19</v>
      </c>
      <c r="D2636">
        <v>2635</v>
      </c>
      <c r="E2636" t="s">
        <v>20</v>
      </c>
      <c r="F2636">
        <v>17226</v>
      </c>
      <c r="G2636">
        <v>2635</v>
      </c>
      <c r="H2636">
        <v>59</v>
      </c>
      <c r="I2636" t="str">
        <f t="shared" si="41"/>
        <v>Medium</v>
      </c>
      <c r="J2636" t="s">
        <v>6516</v>
      </c>
      <c r="K2636" t="s">
        <v>6517</v>
      </c>
      <c r="L2636" t="s">
        <v>547</v>
      </c>
      <c r="M2636" t="s">
        <v>548</v>
      </c>
      <c r="N2636" t="s">
        <v>549</v>
      </c>
      <c r="O2636" t="s">
        <v>549</v>
      </c>
      <c r="P2636">
        <v>142.6129</v>
      </c>
      <c r="Q2636">
        <v>14230513</v>
      </c>
      <c r="R2636" t="s">
        <v>37</v>
      </c>
      <c r="S2636">
        <v>7</v>
      </c>
    </row>
    <row r="2637" spans="1:19" x14ac:dyDescent="0.3">
      <c r="A2637">
        <v>2636</v>
      </c>
      <c r="B2637" t="s">
        <v>19</v>
      </c>
      <c r="C2637" t="s">
        <v>19</v>
      </c>
      <c r="D2637">
        <v>2636</v>
      </c>
      <c r="E2637" t="s">
        <v>20</v>
      </c>
      <c r="F2637">
        <v>981</v>
      </c>
      <c r="G2637">
        <v>2636</v>
      </c>
      <c r="H2637">
        <v>600</v>
      </c>
      <c r="I2637" t="str">
        <f t="shared" si="41"/>
        <v>Enterprise</v>
      </c>
      <c r="J2637" t="s">
        <v>6518</v>
      </c>
      <c r="K2637" t="s">
        <v>6519</v>
      </c>
      <c r="L2637" t="s">
        <v>33</v>
      </c>
      <c r="M2637" t="s">
        <v>34</v>
      </c>
      <c r="N2637" t="s">
        <v>35</v>
      </c>
      <c r="O2637" t="s">
        <v>36</v>
      </c>
      <c r="P2637">
        <v>142.58009999999999</v>
      </c>
      <c r="Q2637">
        <v>84125005</v>
      </c>
      <c r="R2637" t="s">
        <v>118</v>
      </c>
      <c r="S2637">
        <v>8</v>
      </c>
    </row>
    <row r="2638" spans="1:19" x14ac:dyDescent="0.3">
      <c r="A2638">
        <v>2637</v>
      </c>
      <c r="B2638" t="s">
        <v>19</v>
      </c>
      <c r="C2638" t="s">
        <v>19</v>
      </c>
      <c r="D2638">
        <v>2637</v>
      </c>
      <c r="E2638" t="s">
        <v>20</v>
      </c>
      <c r="F2638">
        <v>6586</v>
      </c>
      <c r="G2638">
        <v>2637</v>
      </c>
      <c r="H2638">
        <v>30</v>
      </c>
      <c r="I2638" t="str">
        <f t="shared" si="41"/>
        <v>Small</v>
      </c>
      <c r="J2638" t="s">
        <v>6520</v>
      </c>
      <c r="K2638" t="s">
        <v>6521</v>
      </c>
      <c r="L2638" t="s">
        <v>33</v>
      </c>
      <c r="M2638" t="s">
        <v>34</v>
      </c>
      <c r="N2638" t="s">
        <v>801</v>
      </c>
      <c r="O2638" t="s">
        <v>36</v>
      </c>
      <c r="P2638">
        <v>142.565</v>
      </c>
      <c r="Q2638">
        <v>5770915</v>
      </c>
      <c r="R2638" t="s">
        <v>151</v>
      </c>
      <c r="S2638">
        <v>6</v>
      </c>
    </row>
    <row r="2639" spans="1:19" x14ac:dyDescent="0.3">
      <c r="A2639">
        <v>2638</v>
      </c>
      <c r="B2639" t="s">
        <v>19</v>
      </c>
      <c r="C2639" t="s">
        <v>19</v>
      </c>
      <c r="D2639">
        <v>2638</v>
      </c>
      <c r="E2639" t="s">
        <v>20</v>
      </c>
      <c r="F2639">
        <v>25423</v>
      </c>
      <c r="G2639">
        <v>2638</v>
      </c>
      <c r="H2639">
        <v>43</v>
      </c>
      <c r="I2639" t="str">
        <f t="shared" si="41"/>
        <v>Small</v>
      </c>
      <c r="J2639" t="s">
        <v>6522</v>
      </c>
      <c r="K2639" t="s">
        <v>6523</v>
      </c>
      <c r="L2639" t="s">
        <v>77</v>
      </c>
      <c r="M2639" t="s">
        <v>78</v>
      </c>
      <c r="N2639" t="s">
        <v>105</v>
      </c>
      <c r="O2639" t="s">
        <v>106</v>
      </c>
      <c r="P2639">
        <v>142.566</v>
      </c>
      <c r="Q2639">
        <v>3659181</v>
      </c>
      <c r="R2639" t="s">
        <v>144</v>
      </c>
      <c r="S2639">
        <v>1</v>
      </c>
    </row>
    <row r="2640" spans="1:19" x14ac:dyDescent="0.3">
      <c r="A2640">
        <v>2639</v>
      </c>
      <c r="B2640" t="s">
        <v>19</v>
      </c>
      <c r="C2640" t="s">
        <v>19</v>
      </c>
      <c r="D2640">
        <v>2639</v>
      </c>
      <c r="E2640" t="s">
        <v>20</v>
      </c>
      <c r="F2640">
        <v>25393</v>
      </c>
      <c r="G2640">
        <v>2639</v>
      </c>
      <c r="H2640">
        <v>11</v>
      </c>
      <c r="I2640" t="str">
        <f t="shared" si="41"/>
        <v>Small</v>
      </c>
      <c r="J2640" t="s">
        <v>6524</v>
      </c>
      <c r="K2640" t="s">
        <v>6525</v>
      </c>
      <c r="L2640" t="s">
        <v>195</v>
      </c>
      <c r="M2640" t="s">
        <v>196</v>
      </c>
      <c r="N2640" t="s">
        <v>197</v>
      </c>
      <c r="O2640" t="s">
        <v>198</v>
      </c>
      <c r="P2640">
        <v>142.5506</v>
      </c>
      <c r="Q2640">
        <v>3537954</v>
      </c>
      <c r="R2640" t="s">
        <v>30</v>
      </c>
      <c r="S2640">
        <v>1</v>
      </c>
    </row>
    <row r="2641" spans="1:19" x14ac:dyDescent="0.3">
      <c r="A2641">
        <v>2640</v>
      </c>
      <c r="B2641" t="s">
        <v>19</v>
      </c>
      <c r="C2641" t="s">
        <v>19</v>
      </c>
      <c r="D2641">
        <v>2640</v>
      </c>
      <c r="E2641" t="s">
        <v>20</v>
      </c>
      <c r="F2641">
        <v>24905</v>
      </c>
      <c r="G2641">
        <v>2640</v>
      </c>
      <c r="H2641">
        <v>212</v>
      </c>
      <c r="I2641" t="str">
        <f t="shared" si="41"/>
        <v>Large</v>
      </c>
      <c r="J2641" t="s">
        <v>6526</v>
      </c>
      <c r="K2641" t="s">
        <v>6527</v>
      </c>
      <c r="L2641" t="s">
        <v>906</v>
      </c>
      <c r="M2641" t="s">
        <v>907</v>
      </c>
      <c r="N2641" t="s">
        <v>1920</v>
      </c>
      <c r="O2641" t="s">
        <v>1921</v>
      </c>
      <c r="P2641">
        <v>142.16980000000001</v>
      </c>
      <c r="Q2641">
        <v>47412000</v>
      </c>
      <c r="R2641" t="s">
        <v>74</v>
      </c>
      <c r="S2641">
        <v>1</v>
      </c>
    </row>
    <row r="2642" spans="1:19" x14ac:dyDescent="0.3">
      <c r="A2642">
        <v>2641</v>
      </c>
      <c r="B2642" t="s">
        <v>19</v>
      </c>
      <c r="C2642" t="s">
        <v>19</v>
      </c>
      <c r="D2642">
        <v>2641</v>
      </c>
      <c r="E2642" t="s">
        <v>20</v>
      </c>
      <c r="F2642">
        <v>21450</v>
      </c>
      <c r="G2642">
        <v>2641</v>
      </c>
      <c r="H2642">
        <v>21</v>
      </c>
      <c r="I2642" t="str">
        <f t="shared" si="41"/>
        <v>Small</v>
      </c>
      <c r="J2642" t="s">
        <v>6528</v>
      </c>
      <c r="K2642" t="s">
        <v>6529</v>
      </c>
      <c r="L2642" t="s">
        <v>185</v>
      </c>
      <c r="M2642" t="s">
        <v>186</v>
      </c>
      <c r="N2642" t="s">
        <v>1352</v>
      </c>
      <c r="O2642" t="s">
        <v>179</v>
      </c>
      <c r="P2642">
        <v>142.1284</v>
      </c>
      <c r="Q2642">
        <v>3109403</v>
      </c>
      <c r="R2642" t="s">
        <v>118</v>
      </c>
      <c r="S2642">
        <v>3</v>
      </c>
    </row>
    <row r="2643" spans="1:19" x14ac:dyDescent="0.3">
      <c r="A2643">
        <v>2642</v>
      </c>
      <c r="B2643" t="s">
        <v>19</v>
      </c>
      <c r="C2643" t="s">
        <v>19</v>
      </c>
      <c r="D2643">
        <v>2642</v>
      </c>
      <c r="E2643" t="s">
        <v>20</v>
      </c>
      <c r="F2643">
        <v>26121</v>
      </c>
      <c r="G2643">
        <v>2642</v>
      </c>
      <c r="H2643">
        <v>175</v>
      </c>
      <c r="I2643" t="str">
        <f t="shared" si="41"/>
        <v>Medium</v>
      </c>
      <c r="J2643" t="s">
        <v>6530</v>
      </c>
      <c r="K2643" t="s">
        <v>6531</v>
      </c>
      <c r="L2643" t="s">
        <v>311</v>
      </c>
      <c r="M2643" t="s">
        <v>369</v>
      </c>
      <c r="N2643" t="s">
        <v>6532</v>
      </c>
      <c r="O2643" t="s">
        <v>370</v>
      </c>
      <c r="P2643">
        <v>141.9684</v>
      </c>
      <c r="Q2643">
        <v>40370000</v>
      </c>
      <c r="R2643" t="s">
        <v>274</v>
      </c>
      <c r="S2643">
        <v>1</v>
      </c>
    </row>
    <row r="2644" spans="1:19" x14ac:dyDescent="0.3">
      <c r="A2644">
        <v>2643</v>
      </c>
      <c r="B2644" t="s">
        <v>19</v>
      </c>
      <c r="C2644" t="s">
        <v>19</v>
      </c>
      <c r="D2644">
        <v>2643</v>
      </c>
      <c r="E2644" t="s">
        <v>20</v>
      </c>
      <c r="F2644">
        <v>21206</v>
      </c>
      <c r="G2644">
        <v>2643</v>
      </c>
      <c r="H2644">
        <v>10</v>
      </c>
      <c r="I2644" t="str">
        <f t="shared" si="41"/>
        <v>Small</v>
      </c>
      <c r="J2644" t="s">
        <v>6533</v>
      </c>
      <c r="K2644" t="s">
        <v>6534</v>
      </c>
      <c r="L2644" t="s">
        <v>164</v>
      </c>
      <c r="M2644" t="s">
        <v>165</v>
      </c>
      <c r="N2644" t="s">
        <v>6078</v>
      </c>
      <c r="O2644" t="s">
        <v>2746</v>
      </c>
      <c r="P2644">
        <v>141.73509999999999</v>
      </c>
      <c r="Q2644">
        <v>5194553</v>
      </c>
      <c r="R2644" t="s">
        <v>182</v>
      </c>
      <c r="S2644">
        <v>3</v>
      </c>
    </row>
    <row r="2645" spans="1:19" x14ac:dyDescent="0.3">
      <c r="A2645">
        <v>2644</v>
      </c>
      <c r="B2645" t="s">
        <v>19</v>
      </c>
      <c r="C2645" t="s">
        <v>19</v>
      </c>
      <c r="D2645">
        <v>2644</v>
      </c>
      <c r="E2645" t="s">
        <v>20</v>
      </c>
      <c r="F2645">
        <v>21406</v>
      </c>
      <c r="G2645">
        <v>2644</v>
      </c>
      <c r="H2645">
        <v>150</v>
      </c>
      <c r="I2645" t="str">
        <f t="shared" si="41"/>
        <v>Medium</v>
      </c>
      <c r="J2645" t="s">
        <v>6535</v>
      </c>
      <c r="K2645" t="s">
        <v>6536</v>
      </c>
      <c r="L2645" t="s">
        <v>185</v>
      </c>
      <c r="M2645" t="s">
        <v>186</v>
      </c>
      <c r="N2645" t="s">
        <v>185</v>
      </c>
      <c r="O2645" t="s">
        <v>179</v>
      </c>
      <c r="P2645">
        <v>141.7286</v>
      </c>
      <c r="Q2645">
        <v>19903187</v>
      </c>
      <c r="R2645" t="s">
        <v>478</v>
      </c>
      <c r="S2645">
        <v>2</v>
      </c>
    </row>
    <row r="2646" spans="1:19" x14ac:dyDescent="0.3">
      <c r="A2646">
        <v>2645</v>
      </c>
      <c r="B2646" t="s">
        <v>19</v>
      </c>
      <c r="C2646" t="s">
        <v>19</v>
      </c>
      <c r="D2646">
        <v>2645</v>
      </c>
      <c r="E2646" t="s">
        <v>20</v>
      </c>
      <c r="F2646">
        <v>21122</v>
      </c>
      <c r="G2646">
        <v>2645</v>
      </c>
      <c r="H2646">
        <v>16</v>
      </c>
      <c r="I2646" t="str">
        <f t="shared" si="41"/>
        <v>Small</v>
      </c>
      <c r="J2646" t="s">
        <v>6537</v>
      </c>
      <c r="K2646" t="s">
        <v>6538</v>
      </c>
      <c r="L2646" t="s">
        <v>45</v>
      </c>
      <c r="M2646" t="s">
        <v>46</v>
      </c>
      <c r="N2646" t="s">
        <v>1811</v>
      </c>
      <c r="O2646" t="s">
        <v>48</v>
      </c>
      <c r="P2646">
        <v>141.73439999999999</v>
      </c>
      <c r="Q2646">
        <v>2843038</v>
      </c>
      <c r="R2646" t="s">
        <v>74</v>
      </c>
      <c r="S2646">
        <v>3</v>
      </c>
    </row>
    <row r="2647" spans="1:19" x14ac:dyDescent="0.3">
      <c r="A2647">
        <v>2646</v>
      </c>
      <c r="B2647" t="s">
        <v>19</v>
      </c>
      <c r="C2647" t="s">
        <v>19</v>
      </c>
      <c r="D2647">
        <v>2646</v>
      </c>
      <c r="E2647" t="s">
        <v>20</v>
      </c>
      <c r="F2647">
        <v>25036</v>
      </c>
      <c r="G2647">
        <v>2646</v>
      </c>
      <c r="H2647">
        <v>75</v>
      </c>
      <c r="I2647" t="str">
        <f t="shared" si="41"/>
        <v>Medium</v>
      </c>
      <c r="J2647" t="s">
        <v>6539</v>
      </c>
      <c r="K2647" t="s">
        <v>6540</v>
      </c>
      <c r="L2647" t="s">
        <v>33</v>
      </c>
      <c r="M2647" t="s">
        <v>34</v>
      </c>
      <c r="N2647" t="s">
        <v>117</v>
      </c>
      <c r="O2647" t="s">
        <v>36</v>
      </c>
      <c r="P2647">
        <v>141.7021</v>
      </c>
      <c r="Q2647">
        <v>13765247</v>
      </c>
      <c r="R2647" t="s">
        <v>118</v>
      </c>
      <c r="S2647">
        <v>1</v>
      </c>
    </row>
    <row r="2648" spans="1:19" x14ac:dyDescent="0.3">
      <c r="A2648">
        <v>2647</v>
      </c>
      <c r="B2648" t="s">
        <v>19</v>
      </c>
      <c r="C2648" t="s">
        <v>19</v>
      </c>
      <c r="D2648">
        <v>2647</v>
      </c>
      <c r="E2648" t="s">
        <v>20</v>
      </c>
      <c r="F2648">
        <v>26398</v>
      </c>
      <c r="G2648">
        <v>2647</v>
      </c>
      <c r="H2648">
        <v>15</v>
      </c>
      <c r="I2648" t="str">
        <f t="shared" si="41"/>
        <v>Small</v>
      </c>
      <c r="J2648" t="s">
        <v>6541</v>
      </c>
      <c r="K2648" t="s">
        <v>6542</v>
      </c>
      <c r="L2648" t="s">
        <v>77</v>
      </c>
      <c r="M2648" t="s">
        <v>78</v>
      </c>
      <c r="N2648" t="s">
        <v>2208</v>
      </c>
      <c r="O2648" t="s">
        <v>1396</v>
      </c>
      <c r="P2648">
        <v>141.6968</v>
      </c>
      <c r="Q2648">
        <v>2085060</v>
      </c>
      <c r="R2648" t="s">
        <v>42</v>
      </c>
      <c r="S2648">
        <v>1</v>
      </c>
    </row>
    <row r="2649" spans="1:19" x14ac:dyDescent="0.3">
      <c r="A2649">
        <v>2648</v>
      </c>
      <c r="B2649" t="s">
        <v>19</v>
      </c>
      <c r="C2649" t="s">
        <v>19</v>
      </c>
      <c r="D2649">
        <v>2648</v>
      </c>
      <c r="E2649" t="s">
        <v>20</v>
      </c>
      <c r="F2649">
        <v>1779</v>
      </c>
      <c r="G2649">
        <v>2648</v>
      </c>
      <c r="H2649">
        <v>1125</v>
      </c>
      <c r="I2649" t="str">
        <f t="shared" si="41"/>
        <v>Enterprise</v>
      </c>
      <c r="J2649" t="s">
        <v>6543</v>
      </c>
      <c r="K2649" t="s">
        <v>6544</v>
      </c>
      <c r="L2649" t="s">
        <v>45</v>
      </c>
      <c r="M2649" t="s">
        <v>46</v>
      </c>
      <c r="N2649" t="s">
        <v>2443</v>
      </c>
      <c r="O2649" t="s">
        <v>48</v>
      </c>
      <c r="P2649">
        <v>141.61869999999999</v>
      </c>
      <c r="Q2649">
        <v>51798499</v>
      </c>
      <c r="R2649" t="s">
        <v>144</v>
      </c>
      <c r="S2649">
        <v>8</v>
      </c>
    </row>
    <row r="2650" spans="1:19" x14ac:dyDescent="0.3">
      <c r="A2650">
        <v>2649</v>
      </c>
      <c r="B2650" t="s">
        <v>19</v>
      </c>
      <c r="C2650" t="s">
        <v>19</v>
      </c>
      <c r="D2650">
        <v>2649</v>
      </c>
      <c r="E2650" t="s">
        <v>20</v>
      </c>
      <c r="F2650">
        <v>22481</v>
      </c>
      <c r="G2650">
        <v>2649</v>
      </c>
      <c r="H2650">
        <v>59</v>
      </c>
      <c r="I2650" t="str">
        <f t="shared" si="41"/>
        <v>Medium</v>
      </c>
      <c r="J2650" t="s">
        <v>6545</v>
      </c>
      <c r="K2650" t="s">
        <v>6546</v>
      </c>
      <c r="L2650" t="s">
        <v>195</v>
      </c>
      <c r="M2650" t="s">
        <v>196</v>
      </c>
      <c r="N2650" t="s">
        <v>6547</v>
      </c>
      <c r="O2650" t="s">
        <v>410</v>
      </c>
      <c r="P2650">
        <v>141.60339999999999</v>
      </c>
      <c r="Q2650">
        <v>13361886</v>
      </c>
      <c r="R2650" t="s">
        <v>182</v>
      </c>
      <c r="S2650">
        <v>4</v>
      </c>
    </row>
    <row r="2651" spans="1:19" x14ac:dyDescent="0.3">
      <c r="A2651">
        <v>2650</v>
      </c>
      <c r="B2651" t="s">
        <v>19</v>
      </c>
      <c r="C2651" t="s">
        <v>19</v>
      </c>
      <c r="D2651">
        <v>2650</v>
      </c>
      <c r="E2651" t="s">
        <v>20</v>
      </c>
      <c r="F2651">
        <v>193</v>
      </c>
      <c r="G2651">
        <v>2650</v>
      </c>
      <c r="H2651">
        <v>355</v>
      </c>
      <c r="I2651" t="str">
        <f t="shared" si="41"/>
        <v>Large</v>
      </c>
      <c r="J2651" t="s">
        <v>6548</v>
      </c>
      <c r="K2651" t="s">
        <v>6549</v>
      </c>
      <c r="L2651" t="s">
        <v>23</v>
      </c>
      <c r="M2651" t="s">
        <v>24</v>
      </c>
      <c r="N2651" t="s">
        <v>4109</v>
      </c>
      <c r="O2651" t="s">
        <v>26</v>
      </c>
      <c r="P2651">
        <v>141.5873</v>
      </c>
      <c r="Q2651">
        <v>17807664</v>
      </c>
      <c r="R2651" t="s">
        <v>144</v>
      </c>
      <c r="S2651">
        <v>6</v>
      </c>
    </row>
    <row r="2652" spans="1:19" x14ac:dyDescent="0.3">
      <c r="A2652">
        <v>2651</v>
      </c>
      <c r="B2652" t="s">
        <v>19</v>
      </c>
      <c r="C2652" t="s">
        <v>19</v>
      </c>
      <c r="D2652">
        <v>2651</v>
      </c>
      <c r="E2652" t="s">
        <v>20</v>
      </c>
      <c r="F2652">
        <v>364</v>
      </c>
      <c r="G2652">
        <v>2651</v>
      </c>
      <c r="H2652">
        <v>46</v>
      </c>
      <c r="I2652" t="str">
        <f t="shared" si="41"/>
        <v>Small</v>
      </c>
      <c r="J2652" t="s">
        <v>6550</v>
      </c>
      <c r="K2652" t="s">
        <v>6551</v>
      </c>
      <c r="L2652" t="s">
        <v>23</v>
      </c>
      <c r="M2652" t="s">
        <v>24</v>
      </c>
      <c r="N2652" t="s">
        <v>60</v>
      </c>
      <c r="O2652" t="s">
        <v>60</v>
      </c>
      <c r="P2652">
        <v>141.56970000000001</v>
      </c>
      <c r="Q2652">
        <v>8857219</v>
      </c>
      <c r="R2652" t="s">
        <v>37</v>
      </c>
      <c r="S2652">
        <v>6</v>
      </c>
    </row>
    <row r="2653" spans="1:19" x14ac:dyDescent="0.3">
      <c r="A2653">
        <v>2652</v>
      </c>
      <c r="B2653" t="s">
        <v>19</v>
      </c>
      <c r="C2653" t="s">
        <v>19</v>
      </c>
      <c r="D2653">
        <v>2652</v>
      </c>
      <c r="E2653" t="s">
        <v>20</v>
      </c>
      <c r="F2653">
        <v>24796</v>
      </c>
      <c r="G2653">
        <v>2652</v>
      </c>
      <c r="H2653">
        <v>27</v>
      </c>
      <c r="I2653" t="str">
        <f t="shared" si="41"/>
        <v>Small</v>
      </c>
      <c r="J2653" t="s">
        <v>6552</v>
      </c>
      <c r="K2653" t="s">
        <v>6553</v>
      </c>
      <c r="L2653" t="s">
        <v>204</v>
      </c>
      <c r="M2653" t="s">
        <v>205</v>
      </c>
      <c r="N2653" t="s">
        <v>1981</v>
      </c>
      <c r="O2653" t="s">
        <v>1982</v>
      </c>
      <c r="P2653">
        <v>141.3587</v>
      </c>
      <c r="Q2653">
        <v>2361659</v>
      </c>
      <c r="R2653" t="s">
        <v>42</v>
      </c>
      <c r="S2653">
        <v>1</v>
      </c>
    </row>
    <row r="2654" spans="1:19" x14ac:dyDescent="0.3">
      <c r="A2654">
        <v>2653</v>
      </c>
      <c r="B2654" t="s">
        <v>19</v>
      </c>
      <c r="C2654" t="s">
        <v>19</v>
      </c>
      <c r="D2654">
        <v>2653</v>
      </c>
      <c r="E2654" t="s">
        <v>20</v>
      </c>
      <c r="F2654">
        <v>24002</v>
      </c>
      <c r="G2654">
        <v>2653</v>
      </c>
      <c r="H2654">
        <v>11</v>
      </c>
      <c r="I2654" t="str">
        <f t="shared" si="41"/>
        <v>Small</v>
      </c>
      <c r="J2654" t="s">
        <v>6554</v>
      </c>
      <c r="K2654" t="s">
        <v>6555</v>
      </c>
      <c r="L2654" t="s">
        <v>246</v>
      </c>
      <c r="M2654" t="s">
        <v>247</v>
      </c>
      <c r="N2654" t="s">
        <v>6556</v>
      </c>
      <c r="O2654" t="s">
        <v>600</v>
      </c>
      <c r="P2654">
        <v>141.3519</v>
      </c>
      <c r="Q2654">
        <v>2428000</v>
      </c>
      <c r="R2654" t="s">
        <v>151</v>
      </c>
      <c r="S2654">
        <v>5</v>
      </c>
    </row>
    <row r="2655" spans="1:19" x14ac:dyDescent="0.3">
      <c r="A2655">
        <v>2654</v>
      </c>
      <c r="B2655" t="s">
        <v>19</v>
      </c>
      <c r="C2655" t="s">
        <v>19</v>
      </c>
      <c r="D2655">
        <v>2654</v>
      </c>
      <c r="E2655" t="s">
        <v>20</v>
      </c>
      <c r="F2655">
        <v>24286</v>
      </c>
      <c r="G2655">
        <v>2654</v>
      </c>
      <c r="H2655">
        <v>29</v>
      </c>
      <c r="I2655" t="str">
        <f t="shared" si="41"/>
        <v>Small</v>
      </c>
      <c r="J2655" t="s">
        <v>6557</v>
      </c>
      <c r="K2655" t="s">
        <v>6558</v>
      </c>
      <c r="L2655" t="s">
        <v>23</v>
      </c>
      <c r="M2655" t="s">
        <v>24</v>
      </c>
      <c r="N2655" t="s">
        <v>1241</v>
      </c>
      <c r="O2655" t="s">
        <v>26</v>
      </c>
      <c r="P2655">
        <v>141.3117</v>
      </c>
      <c r="Q2655">
        <v>36963967</v>
      </c>
      <c r="R2655" t="s">
        <v>118</v>
      </c>
      <c r="S2655">
        <v>2</v>
      </c>
    </row>
    <row r="2656" spans="1:19" x14ac:dyDescent="0.3">
      <c r="A2656">
        <v>2655</v>
      </c>
      <c r="B2656" t="s">
        <v>19</v>
      </c>
      <c r="C2656" t="s">
        <v>19</v>
      </c>
      <c r="D2656">
        <v>2655</v>
      </c>
      <c r="E2656" t="s">
        <v>20</v>
      </c>
      <c r="F2656">
        <v>19359</v>
      </c>
      <c r="G2656">
        <v>2655</v>
      </c>
      <c r="H2656">
        <v>359</v>
      </c>
      <c r="I2656" t="str">
        <f t="shared" si="41"/>
        <v>Large</v>
      </c>
      <c r="J2656" t="s">
        <v>6559</v>
      </c>
      <c r="K2656" t="s">
        <v>6560</v>
      </c>
      <c r="L2656" t="s">
        <v>917</v>
      </c>
      <c r="M2656" t="s">
        <v>918</v>
      </c>
      <c r="N2656" t="s">
        <v>919</v>
      </c>
      <c r="O2656" t="s">
        <v>920</v>
      </c>
      <c r="P2656">
        <v>141.28890000000001</v>
      </c>
      <c r="Q2656">
        <v>61121692</v>
      </c>
      <c r="R2656" t="s">
        <v>144</v>
      </c>
      <c r="S2656">
        <v>4</v>
      </c>
    </row>
    <row r="2657" spans="1:19" x14ac:dyDescent="0.3">
      <c r="A2657">
        <v>2656</v>
      </c>
      <c r="B2657" t="s">
        <v>19</v>
      </c>
      <c r="C2657" t="s">
        <v>19</v>
      </c>
      <c r="D2657">
        <v>2656</v>
      </c>
      <c r="E2657" t="s">
        <v>20</v>
      </c>
      <c r="F2657">
        <v>24405</v>
      </c>
      <c r="G2657">
        <v>2656</v>
      </c>
      <c r="H2657">
        <v>22</v>
      </c>
      <c r="I2657" t="str">
        <f t="shared" si="41"/>
        <v>Small</v>
      </c>
      <c r="J2657" t="s">
        <v>6561</v>
      </c>
      <c r="K2657" t="s">
        <v>6562</v>
      </c>
      <c r="L2657" t="s">
        <v>23</v>
      </c>
      <c r="M2657" t="s">
        <v>24</v>
      </c>
      <c r="N2657" t="s">
        <v>929</v>
      </c>
      <c r="O2657" t="s">
        <v>277</v>
      </c>
      <c r="P2657">
        <v>141.28370000000001</v>
      </c>
      <c r="Q2657">
        <v>14892510</v>
      </c>
      <c r="R2657" t="s">
        <v>274</v>
      </c>
      <c r="S2657">
        <v>2</v>
      </c>
    </row>
    <row r="2658" spans="1:19" x14ac:dyDescent="0.3">
      <c r="A2658">
        <v>2657</v>
      </c>
      <c r="B2658" t="s">
        <v>19</v>
      </c>
      <c r="C2658" t="s">
        <v>19</v>
      </c>
      <c r="D2658">
        <v>2657</v>
      </c>
      <c r="E2658" t="s">
        <v>20</v>
      </c>
      <c r="F2658">
        <v>932</v>
      </c>
      <c r="G2658">
        <v>2657</v>
      </c>
      <c r="H2658">
        <v>105</v>
      </c>
      <c r="I2658" t="str">
        <f t="shared" si="41"/>
        <v>Medium</v>
      </c>
      <c r="J2658" t="s">
        <v>6563</v>
      </c>
      <c r="K2658" t="s">
        <v>6564</v>
      </c>
      <c r="L2658" t="s">
        <v>230</v>
      </c>
      <c r="M2658" t="s">
        <v>231</v>
      </c>
      <c r="N2658" t="s">
        <v>6565</v>
      </c>
      <c r="O2658" t="s">
        <v>6566</v>
      </c>
      <c r="P2658">
        <v>141.25210000000001</v>
      </c>
      <c r="Q2658">
        <v>21279452</v>
      </c>
      <c r="R2658" t="s">
        <v>144</v>
      </c>
      <c r="S2658">
        <v>7</v>
      </c>
    </row>
    <row r="2659" spans="1:19" x14ac:dyDescent="0.3">
      <c r="A2659">
        <v>2658</v>
      </c>
      <c r="B2659" t="s">
        <v>19</v>
      </c>
      <c r="C2659" t="s">
        <v>19</v>
      </c>
      <c r="D2659">
        <v>2658</v>
      </c>
      <c r="E2659" t="s">
        <v>20</v>
      </c>
      <c r="F2659">
        <v>20234</v>
      </c>
      <c r="G2659">
        <v>2658</v>
      </c>
      <c r="H2659">
        <v>347</v>
      </c>
      <c r="I2659" t="str">
        <f t="shared" si="41"/>
        <v>Large</v>
      </c>
      <c r="J2659" t="s">
        <v>6567</v>
      </c>
      <c r="K2659" t="s">
        <v>6568</v>
      </c>
      <c r="L2659" t="s">
        <v>131</v>
      </c>
      <c r="M2659" t="s">
        <v>132</v>
      </c>
      <c r="N2659" t="s">
        <v>143</v>
      </c>
      <c r="O2659" t="s">
        <v>143</v>
      </c>
      <c r="P2659">
        <v>141.22130000000001</v>
      </c>
      <c r="Q2659">
        <v>12114658</v>
      </c>
      <c r="R2659" t="s">
        <v>42</v>
      </c>
      <c r="S2659">
        <v>4</v>
      </c>
    </row>
    <row r="2660" spans="1:19" x14ac:dyDescent="0.3">
      <c r="A2660">
        <v>2659</v>
      </c>
      <c r="B2660" t="s">
        <v>19</v>
      </c>
      <c r="C2660" t="s">
        <v>19</v>
      </c>
      <c r="D2660">
        <v>2659</v>
      </c>
      <c r="E2660" t="s">
        <v>20</v>
      </c>
      <c r="F2660">
        <v>19755</v>
      </c>
      <c r="G2660">
        <v>2659</v>
      </c>
      <c r="H2660">
        <v>17</v>
      </c>
      <c r="I2660" t="str">
        <f t="shared" si="41"/>
        <v>Small</v>
      </c>
      <c r="J2660" t="s">
        <v>6569</v>
      </c>
      <c r="K2660" t="s">
        <v>6570</v>
      </c>
      <c r="L2660" t="s">
        <v>95</v>
      </c>
      <c r="M2660" t="s">
        <v>96</v>
      </c>
      <c r="N2660" t="s">
        <v>147</v>
      </c>
      <c r="O2660" t="s">
        <v>147</v>
      </c>
      <c r="P2660">
        <v>141.1919</v>
      </c>
      <c r="Q2660">
        <v>5334012</v>
      </c>
      <c r="R2660" t="s">
        <v>42</v>
      </c>
      <c r="S2660">
        <v>4</v>
      </c>
    </row>
    <row r="2661" spans="1:19" x14ac:dyDescent="0.3">
      <c r="A2661">
        <v>2660</v>
      </c>
      <c r="B2661" t="s">
        <v>19</v>
      </c>
      <c r="C2661" t="s">
        <v>19</v>
      </c>
      <c r="D2661">
        <v>2660</v>
      </c>
      <c r="E2661" t="s">
        <v>20</v>
      </c>
      <c r="F2661">
        <v>392</v>
      </c>
      <c r="G2661">
        <v>2660</v>
      </c>
      <c r="H2661">
        <v>70</v>
      </c>
      <c r="I2661" t="str">
        <f t="shared" si="41"/>
        <v>Medium</v>
      </c>
      <c r="J2661" t="s">
        <v>6571</v>
      </c>
      <c r="K2661" t="s">
        <v>6572</v>
      </c>
      <c r="L2661" t="s">
        <v>906</v>
      </c>
      <c r="M2661" t="s">
        <v>907</v>
      </c>
      <c r="N2661" t="s">
        <v>908</v>
      </c>
      <c r="O2661" t="s">
        <v>909</v>
      </c>
      <c r="P2661">
        <v>141.1525</v>
      </c>
      <c r="Q2661">
        <v>13275581</v>
      </c>
      <c r="R2661" t="s">
        <v>144</v>
      </c>
      <c r="S2661">
        <v>6</v>
      </c>
    </row>
    <row r="2662" spans="1:19" x14ac:dyDescent="0.3">
      <c r="A2662">
        <v>2661</v>
      </c>
      <c r="B2662" t="s">
        <v>19</v>
      </c>
      <c r="C2662" t="s">
        <v>19</v>
      </c>
      <c r="D2662">
        <v>2661</v>
      </c>
      <c r="E2662" t="s">
        <v>20</v>
      </c>
      <c r="F2662">
        <v>21495</v>
      </c>
      <c r="G2662">
        <v>2661</v>
      </c>
      <c r="H2662">
        <v>13</v>
      </c>
      <c r="I2662" t="str">
        <f t="shared" si="41"/>
        <v>Small</v>
      </c>
      <c r="J2662" t="s">
        <v>6573</v>
      </c>
      <c r="K2662" t="s">
        <v>6574</v>
      </c>
      <c r="L2662" t="s">
        <v>23</v>
      </c>
      <c r="M2662" t="s">
        <v>24</v>
      </c>
      <c r="N2662" t="s">
        <v>60</v>
      </c>
      <c r="O2662" t="s">
        <v>60</v>
      </c>
      <c r="P2662">
        <v>141.15280000000001</v>
      </c>
      <c r="Q2662">
        <v>3760957</v>
      </c>
      <c r="R2662" t="s">
        <v>61</v>
      </c>
      <c r="S2662">
        <v>3</v>
      </c>
    </row>
    <row r="2663" spans="1:19" x14ac:dyDescent="0.3">
      <c r="A2663">
        <v>2662</v>
      </c>
      <c r="B2663" t="s">
        <v>19</v>
      </c>
      <c r="C2663" t="s">
        <v>19</v>
      </c>
      <c r="D2663">
        <v>2662</v>
      </c>
      <c r="E2663" t="s">
        <v>20</v>
      </c>
      <c r="F2663">
        <v>3708</v>
      </c>
      <c r="G2663">
        <v>2662</v>
      </c>
      <c r="H2663">
        <v>43</v>
      </c>
      <c r="I2663" t="str">
        <f t="shared" si="41"/>
        <v>Small</v>
      </c>
      <c r="J2663" t="s">
        <v>6575</v>
      </c>
      <c r="K2663" t="s">
        <v>6576</v>
      </c>
      <c r="L2663" t="s">
        <v>23</v>
      </c>
      <c r="M2663" t="s">
        <v>24</v>
      </c>
      <c r="N2663" t="s">
        <v>277</v>
      </c>
      <c r="O2663" t="s">
        <v>277</v>
      </c>
      <c r="P2663">
        <v>141.04349999999999</v>
      </c>
      <c r="Q2663">
        <v>184320227</v>
      </c>
      <c r="R2663" t="s">
        <v>415</v>
      </c>
      <c r="S2663">
        <v>8</v>
      </c>
    </row>
    <row r="2664" spans="1:19" x14ac:dyDescent="0.3">
      <c r="A2664">
        <v>2663</v>
      </c>
      <c r="B2664" t="s">
        <v>19</v>
      </c>
      <c r="C2664" t="s">
        <v>19</v>
      </c>
      <c r="D2664">
        <v>2663</v>
      </c>
      <c r="E2664" t="s">
        <v>20</v>
      </c>
      <c r="F2664">
        <v>24219</v>
      </c>
      <c r="G2664">
        <v>2663</v>
      </c>
      <c r="H2664">
        <v>646</v>
      </c>
      <c r="I2664" t="str">
        <f t="shared" si="41"/>
        <v>Enterprise</v>
      </c>
      <c r="J2664" t="s">
        <v>6577</v>
      </c>
      <c r="K2664" t="s">
        <v>6578</v>
      </c>
      <c r="L2664" t="s">
        <v>23</v>
      </c>
      <c r="M2664" t="s">
        <v>24</v>
      </c>
      <c r="N2664" t="s">
        <v>60</v>
      </c>
      <c r="O2664" t="s">
        <v>60</v>
      </c>
      <c r="P2664">
        <v>140.97020000000001</v>
      </c>
      <c r="Q2664">
        <v>5528202691</v>
      </c>
      <c r="R2664" t="s">
        <v>243</v>
      </c>
      <c r="S2664">
        <v>2</v>
      </c>
    </row>
    <row r="2665" spans="1:19" x14ac:dyDescent="0.3">
      <c r="A2665">
        <v>2664</v>
      </c>
      <c r="B2665" t="s">
        <v>19</v>
      </c>
      <c r="C2665" t="s">
        <v>19</v>
      </c>
      <c r="D2665">
        <v>2664</v>
      </c>
      <c r="E2665" t="s">
        <v>20</v>
      </c>
      <c r="F2665">
        <v>25103</v>
      </c>
      <c r="G2665">
        <v>2664</v>
      </c>
      <c r="H2665">
        <v>7</v>
      </c>
      <c r="I2665" t="str">
        <f t="shared" si="41"/>
        <v>Small</v>
      </c>
      <c r="J2665" t="s">
        <v>6579</v>
      </c>
      <c r="K2665" t="s">
        <v>6580</v>
      </c>
      <c r="L2665" t="s">
        <v>185</v>
      </c>
      <c r="M2665" t="s">
        <v>186</v>
      </c>
      <c r="N2665" t="s">
        <v>6581</v>
      </c>
      <c r="O2665" t="s">
        <v>179</v>
      </c>
      <c r="P2665">
        <v>140.9734</v>
      </c>
      <c r="Q2665">
        <v>2085237</v>
      </c>
      <c r="R2665" t="s">
        <v>262</v>
      </c>
      <c r="S2665">
        <v>1</v>
      </c>
    </row>
    <row r="2666" spans="1:19" x14ac:dyDescent="0.3">
      <c r="A2666">
        <v>2665</v>
      </c>
      <c r="B2666" t="s">
        <v>19</v>
      </c>
      <c r="C2666" t="s">
        <v>19</v>
      </c>
      <c r="D2666">
        <v>2665</v>
      </c>
      <c r="E2666" t="s">
        <v>20</v>
      </c>
      <c r="F2666">
        <v>17539</v>
      </c>
      <c r="G2666">
        <v>2665</v>
      </c>
      <c r="H2666">
        <v>156</v>
      </c>
      <c r="I2666" t="str">
        <f t="shared" si="41"/>
        <v>Medium</v>
      </c>
      <c r="J2666" t="s">
        <v>6582</v>
      </c>
      <c r="K2666" t="s">
        <v>6583</v>
      </c>
      <c r="L2666" t="s">
        <v>131</v>
      </c>
      <c r="M2666" t="s">
        <v>132</v>
      </c>
      <c r="N2666" t="s">
        <v>143</v>
      </c>
      <c r="O2666" t="s">
        <v>143</v>
      </c>
      <c r="P2666">
        <v>140.8845</v>
      </c>
      <c r="Q2666">
        <v>44813014</v>
      </c>
      <c r="R2666" t="s">
        <v>37</v>
      </c>
      <c r="S2666">
        <v>2</v>
      </c>
    </row>
    <row r="2667" spans="1:19" x14ac:dyDescent="0.3">
      <c r="A2667">
        <v>2666</v>
      </c>
      <c r="B2667" t="s">
        <v>19</v>
      </c>
      <c r="C2667" t="s">
        <v>19</v>
      </c>
      <c r="D2667">
        <v>2666</v>
      </c>
      <c r="E2667" t="s">
        <v>20</v>
      </c>
      <c r="F2667">
        <v>24027</v>
      </c>
      <c r="G2667">
        <v>2666</v>
      </c>
      <c r="H2667">
        <v>19</v>
      </c>
      <c r="I2667" t="str">
        <f t="shared" si="41"/>
        <v>Small</v>
      </c>
      <c r="J2667" t="s">
        <v>6584</v>
      </c>
      <c r="K2667" t="s">
        <v>6585</v>
      </c>
      <c r="L2667" t="s">
        <v>185</v>
      </c>
      <c r="M2667" t="s">
        <v>186</v>
      </c>
      <c r="N2667" t="s">
        <v>6586</v>
      </c>
      <c r="O2667" t="s">
        <v>179</v>
      </c>
      <c r="P2667">
        <v>140.7482</v>
      </c>
      <c r="Q2667">
        <v>3565000</v>
      </c>
      <c r="R2667" t="s">
        <v>151</v>
      </c>
      <c r="S2667">
        <v>2</v>
      </c>
    </row>
    <row r="2668" spans="1:19" x14ac:dyDescent="0.3">
      <c r="A2668">
        <v>2667</v>
      </c>
      <c r="B2668" t="s">
        <v>19</v>
      </c>
      <c r="C2668" t="s">
        <v>19</v>
      </c>
      <c r="D2668">
        <v>2667</v>
      </c>
      <c r="E2668" t="s">
        <v>20</v>
      </c>
      <c r="F2668">
        <v>919</v>
      </c>
      <c r="G2668">
        <v>2667</v>
      </c>
      <c r="H2668">
        <v>73</v>
      </c>
      <c r="I2668" t="str">
        <f t="shared" si="41"/>
        <v>Medium</v>
      </c>
      <c r="J2668" t="s">
        <v>6587</v>
      </c>
      <c r="K2668" t="s">
        <v>6588</v>
      </c>
      <c r="L2668" t="s">
        <v>530</v>
      </c>
      <c r="M2668" t="s">
        <v>531</v>
      </c>
      <c r="N2668" t="s">
        <v>6589</v>
      </c>
      <c r="O2668" t="s">
        <v>2947</v>
      </c>
      <c r="P2668">
        <v>140.69900000000001</v>
      </c>
      <c r="Q2668">
        <v>111442127</v>
      </c>
      <c r="R2668" t="s">
        <v>118</v>
      </c>
      <c r="S2668">
        <v>8</v>
      </c>
    </row>
    <row r="2669" spans="1:19" x14ac:dyDescent="0.3">
      <c r="A2669">
        <v>2668</v>
      </c>
      <c r="B2669" t="s">
        <v>19</v>
      </c>
      <c r="C2669" t="s">
        <v>19</v>
      </c>
      <c r="D2669">
        <v>2668</v>
      </c>
      <c r="E2669" t="s">
        <v>20</v>
      </c>
      <c r="F2669">
        <v>5545</v>
      </c>
      <c r="G2669">
        <v>2668</v>
      </c>
      <c r="H2669">
        <v>70</v>
      </c>
      <c r="I2669" t="str">
        <f t="shared" si="41"/>
        <v>Medium</v>
      </c>
      <c r="J2669" t="s">
        <v>6590</v>
      </c>
      <c r="K2669" t="s">
        <v>6591</v>
      </c>
      <c r="L2669" t="s">
        <v>154</v>
      </c>
      <c r="M2669" t="s">
        <v>155</v>
      </c>
      <c r="N2669" t="s">
        <v>519</v>
      </c>
      <c r="O2669" t="s">
        <v>520</v>
      </c>
      <c r="P2669">
        <v>140.6926</v>
      </c>
      <c r="Q2669">
        <v>27594342</v>
      </c>
      <c r="R2669" t="s">
        <v>243</v>
      </c>
      <c r="S2669">
        <v>6</v>
      </c>
    </row>
    <row r="2670" spans="1:19" x14ac:dyDescent="0.3">
      <c r="A2670">
        <v>2669</v>
      </c>
      <c r="B2670" t="s">
        <v>19</v>
      </c>
      <c r="C2670" t="s">
        <v>19</v>
      </c>
      <c r="D2670">
        <v>2669</v>
      </c>
      <c r="E2670" t="s">
        <v>20</v>
      </c>
      <c r="F2670">
        <v>17715</v>
      </c>
      <c r="G2670">
        <v>2669</v>
      </c>
      <c r="H2670">
        <v>275</v>
      </c>
      <c r="I2670" t="str">
        <f t="shared" si="41"/>
        <v>Large</v>
      </c>
      <c r="J2670" t="s">
        <v>6592</v>
      </c>
      <c r="K2670" t="s">
        <v>6593</v>
      </c>
      <c r="L2670" t="s">
        <v>23</v>
      </c>
      <c r="M2670" t="s">
        <v>24</v>
      </c>
      <c r="N2670" t="s">
        <v>277</v>
      </c>
      <c r="O2670" t="s">
        <v>277</v>
      </c>
      <c r="P2670">
        <v>140.6636</v>
      </c>
      <c r="Q2670">
        <v>27911049</v>
      </c>
      <c r="R2670" t="s">
        <v>56</v>
      </c>
      <c r="S2670">
        <v>5</v>
      </c>
    </row>
    <row r="2671" spans="1:19" x14ac:dyDescent="0.3">
      <c r="A2671">
        <v>2670</v>
      </c>
      <c r="B2671" t="s">
        <v>19</v>
      </c>
      <c r="C2671" t="s">
        <v>19</v>
      </c>
      <c r="D2671">
        <v>2670</v>
      </c>
      <c r="E2671" t="s">
        <v>20</v>
      </c>
      <c r="F2671">
        <v>1170</v>
      </c>
      <c r="G2671">
        <v>2670</v>
      </c>
      <c r="H2671">
        <v>57</v>
      </c>
      <c r="I2671" t="str">
        <f t="shared" si="41"/>
        <v>Medium</v>
      </c>
      <c r="J2671" t="s">
        <v>6594</v>
      </c>
      <c r="K2671" t="s">
        <v>6595</v>
      </c>
      <c r="L2671" t="s">
        <v>23</v>
      </c>
      <c r="M2671" t="s">
        <v>24</v>
      </c>
      <c r="N2671" t="s">
        <v>277</v>
      </c>
      <c r="O2671" t="s">
        <v>277</v>
      </c>
      <c r="P2671">
        <v>140.62100000000001</v>
      </c>
      <c r="Q2671">
        <v>7573792</v>
      </c>
      <c r="R2671" t="s">
        <v>151</v>
      </c>
      <c r="S2671">
        <v>6</v>
      </c>
    </row>
    <row r="2672" spans="1:19" x14ac:dyDescent="0.3">
      <c r="A2672">
        <v>2671</v>
      </c>
      <c r="B2672" t="s">
        <v>19</v>
      </c>
      <c r="C2672" t="s">
        <v>19</v>
      </c>
      <c r="D2672">
        <v>2671</v>
      </c>
      <c r="E2672" t="s">
        <v>20</v>
      </c>
      <c r="F2672">
        <v>24218</v>
      </c>
      <c r="G2672">
        <v>2671</v>
      </c>
      <c r="H2672">
        <v>35</v>
      </c>
      <c r="I2672" t="str">
        <f t="shared" si="41"/>
        <v>Small</v>
      </c>
      <c r="J2672" t="s">
        <v>6596</v>
      </c>
      <c r="K2672" t="s">
        <v>6597</v>
      </c>
      <c r="L2672" t="s">
        <v>309</v>
      </c>
      <c r="M2672" t="s">
        <v>310</v>
      </c>
      <c r="N2672" t="s">
        <v>311</v>
      </c>
      <c r="O2672" t="s">
        <v>36</v>
      </c>
      <c r="P2672">
        <v>140.584</v>
      </c>
      <c r="Q2672">
        <v>6327207</v>
      </c>
      <c r="R2672" t="s">
        <v>42</v>
      </c>
      <c r="S2672">
        <v>2</v>
      </c>
    </row>
    <row r="2673" spans="1:19" x14ac:dyDescent="0.3">
      <c r="A2673">
        <v>2672</v>
      </c>
      <c r="B2673" t="s">
        <v>19</v>
      </c>
      <c r="C2673" t="s">
        <v>19</v>
      </c>
      <c r="D2673">
        <v>2672</v>
      </c>
      <c r="E2673" t="s">
        <v>20</v>
      </c>
      <c r="F2673">
        <v>4316</v>
      </c>
      <c r="G2673">
        <v>2672</v>
      </c>
      <c r="H2673">
        <v>325</v>
      </c>
      <c r="I2673" t="str">
        <f t="shared" si="41"/>
        <v>Large</v>
      </c>
      <c r="J2673" t="s">
        <v>6598</v>
      </c>
      <c r="K2673" t="s">
        <v>6599</v>
      </c>
      <c r="L2673" t="s">
        <v>797</v>
      </c>
      <c r="M2673" t="s">
        <v>798</v>
      </c>
      <c r="N2673" t="s">
        <v>79</v>
      </c>
      <c r="O2673" t="s">
        <v>298</v>
      </c>
      <c r="P2673">
        <v>140.55850000000001</v>
      </c>
      <c r="Q2673">
        <v>374315357</v>
      </c>
      <c r="R2673" t="s">
        <v>449</v>
      </c>
      <c r="S2673">
        <v>10</v>
      </c>
    </row>
    <row r="2674" spans="1:19" x14ac:dyDescent="0.3">
      <c r="A2674">
        <v>2673</v>
      </c>
      <c r="B2674" t="s">
        <v>19</v>
      </c>
      <c r="C2674" t="s">
        <v>19</v>
      </c>
      <c r="D2674">
        <v>2673</v>
      </c>
      <c r="E2674" t="s">
        <v>20</v>
      </c>
      <c r="F2674">
        <v>24000</v>
      </c>
      <c r="G2674">
        <v>2673</v>
      </c>
      <c r="H2674">
        <v>92</v>
      </c>
      <c r="I2674" t="str">
        <f t="shared" si="41"/>
        <v>Medium</v>
      </c>
      <c r="J2674" t="s">
        <v>6600</v>
      </c>
      <c r="K2674" t="s">
        <v>6601</v>
      </c>
      <c r="L2674" t="s">
        <v>577</v>
      </c>
      <c r="M2674" t="s">
        <v>578</v>
      </c>
      <c r="N2674" t="s">
        <v>898</v>
      </c>
      <c r="O2674" t="s">
        <v>1063</v>
      </c>
      <c r="P2674">
        <v>140.55170000000001</v>
      </c>
      <c r="Q2674">
        <v>3620548</v>
      </c>
      <c r="R2674" t="s">
        <v>42</v>
      </c>
      <c r="S2674">
        <v>2</v>
      </c>
    </row>
    <row r="2675" spans="1:19" x14ac:dyDescent="0.3">
      <c r="A2675">
        <v>2674</v>
      </c>
      <c r="B2675" t="s">
        <v>19</v>
      </c>
      <c r="C2675" t="s">
        <v>19</v>
      </c>
      <c r="D2675">
        <v>2674</v>
      </c>
      <c r="E2675" t="s">
        <v>20</v>
      </c>
      <c r="F2675">
        <v>25342</v>
      </c>
      <c r="G2675">
        <v>2674</v>
      </c>
      <c r="H2675">
        <v>28</v>
      </c>
      <c r="I2675" t="str">
        <f t="shared" si="41"/>
        <v>Small</v>
      </c>
      <c r="J2675" t="s">
        <v>6602</v>
      </c>
      <c r="K2675" t="s">
        <v>6603</v>
      </c>
      <c r="L2675" t="s">
        <v>577</v>
      </c>
      <c r="M2675" t="s">
        <v>578</v>
      </c>
      <c r="N2675" t="s">
        <v>898</v>
      </c>
      <c r="O2675" t="s">
        <v>1063</v>
      </c>
      <c r="P2675">
        <v>140.511</v>
      </c>
      <c r="Q2675">
        <v>3086663</v>
      </c>
      <c r="R2675" t="s">
        <v>42</v>
      </c>
      <c r="S2675">
        <v>1</v>
      </c>
    </row>
    <row r="2676" spans="1:19" x14ac:dyDescent="0.3">
      <c r="A2676">
        <v>2675</v>
      </c>
      <c r="B2676" t="s">
        <v>19</v>
      </c>
      <c r="C2676" t="s">
        <v>19</v>
      </c>
      <c r="D2676">
        <v>2675</v>
      </c>
      <c r="E2676" t="s">
        <v>20</v>
      </c>
      <c r="F2676">
        <v>26052</v>
      </c>
      <c r="G2676">
        <v>2675</v>
      </c>
      <c r="H2676">
        <v>90</v>
      </c>
      <c r="I2676" t="str">
        <f t="shared" si="41"/>
        <v>Medium</v>
      </c>
      <c r="J2676" t="s">
        <v>6604</v>
      </c>
      <c r="K2676" t="s">
        <v>6605</v>
      </c>
      <c r="L2676" t="s">
        <v>577</v>
      </c>
      <c r="M2676" t="s">
        <v>578</v>
      </c>
      <c r="N2676" t="s">
        <v>898</v>
      </c>
      <c r="O2676" t="s">
        <v>1063</v>
      </c>
      <c r="P2676">
        <v>140.4699</v>
      </c>
      <c r="Q2676">
        <v>6075066</v>
      </c>
      <c r="R2676" t="s">
        <v>42</v>
      </c>
      <c r="S2676">
        <v>1</v>
      </c>
    </row>
    <row r="2677" spans="1:19" x14ac:dyDescent="0.3">
      <c r="A2677">
        <v>2676</v>
      </c>
      <c r="B2677" t="s">
        <v>19</v>
      </c>
      <c r="C2677" t="s">
        <v>19</v>
      </c>
      <c r="D2677">
        <v>2676</v>
      </c>
      <c r="E2677" t="s">
        <v>20</v>
      </c>
      <c r="F2677">
        <v>25973</v>
      </c>
      <c r="G2677">
        <v>2676</v>
      </c>
      <c r="H2677">
        <v>23</v>
      </c>
      <c r="I2677" t="str">
        <f t="shared" si="41"/>
        <v>Small</v>
      </c>
      <c r="J2677" t="s">
        <v>6606</v>
      </c>
      <c r="K2677" t="s">
        <v>6607</v>
      </c>
      <c r="L2677" t="s">
        <v>45</v>
      </c>
      <c r="M2677" t="s">
        <v>46</v>
      </c>
      <c r="N2677" t="s">
        <v>48</v>
      </c>
      <c r="O2677" t="s">
        <v>48</v>
      </c>
      <c r="P2677">
        <v>140.45349999999999</v>
      </c>
      <c r="Q2677">
        <v>2015000</v>
      </c>
      <c r="R2677" t="s">
        <v>37</v>
      </c>
      <c r="S2677">
        <v>1</v>
      </c>
    </row>
    <row r="2678" spans="1:19" x14ac:dyDescent="0.3">
      <c r="A2678">
        <v>2677</v>
      </c>
      <c r="B2678" t="s">
        <v>19</v>
      </c>
      <c r="C2678" t="s">
        <v>19</v>
      </c>
      <c r="D2678">
        <v>2677</v>
      </c>
      <c r="E2678" t="s">
        <v>20</v>
      </c>
      <c r="F2678">
        <v>19449</v>
      </c>
      <c r="G2678">
        <v>2677</v>
      </c>
      <c r="H2678">
        <v>100</v>
      </c>
      <c r="I2678" t="str">
        <f t="shared" si="41"/>
        <v>Medium</v>
      </c>
      <c r="J2678" t="s">
        <v>6608</v>
      </c>
      <c r="K2678" t="s">
        <v>6609</v>
      </c>
      <c r="L2678" t="s">
        <v>170</v>
      </c>
      <c r="M2678" t="s">
        <v>171</v>
      </c>
      <c r="N2678" t="s">
        <v>172</v>
      </c>
      <c r="O2678" t="s">
        <v>173</v>
      </c>
      <c r="P2678">
        <v>140.41720000000001</v>
      </c>
      <c r="Q2678">
        <v>9797000</v>
      </c>
      <c r="R2678" t="s">
        <v>121</v>
      </c>
      <c r="S2678">
        <v>2</v>
      </c>
    </row>
    <row r="2679" spans="1:19" x14ac:dyDescent="0.3">
      <c r="A2679">
        <v>2678</v>
      </c>
      <c r="B2679" t="s">
        <v>19</v>
      </c>
      <c r="C2679" t="s">
        <v>19</v>
      </c>
      <c r="D2679">
        <v>2678</v>
      </c>
      <c r="E2679" t="s">
        <v>20</v>
      </c>
      <c r="F2679">
        <v>19524</v>
      </c>
      <c r="G2679">
        <v>2678</v>
      </c>
      <c r="H2679">
        <v>69</v>
      </c>
      <c r="I2679" t="str">
        <f t="shared" si="41"/>
        <v>Medium</v>
      </c>
      <c r="J2679" t="s">
        <v>6610</v>
      </c>
      <c r="K2679" t="s">
        <v>6611</v>
      </c>
      <c r="L2679" t="s">
        <v>95</v>
      </c>
      <c r="M2679" t="s">
        <v>96</v>
      </c>
      <c r="N2679" t="s">
        <v>4349</v>
      </c>
      <c r="O2679" t="s">
        <v>150</v>
      </c>
      <c r="P2679">
        <v>140.33099999999999</v>
      </c>
      <c r="Q2679">
        <v>11013433</v>
      </c>
      <c r="R2679" t="s">
        <v>151</v>
      </c>
      <c r="S2679">
        <v>4</v>
      </c>
    </row>
    <row r="2680" spans="1:19" x14ac:dyDescent="0.3">
      <c r="A2680">
        <v>2679</v>
      </c>
      <c r="B2680" t="s">
        <v>19</v>
      </c>
      <c r="C2680" t="s">
        <v>19</v>
      </c>
      <c r="D2680">
        <v>2679</v>
      </c>
      <c r="E2680" t="s">
        <v>20</v>
      </c>
      <c r="F2680">
        <v>17494</v>
      </c>
      <c r="G2680">
        <v>2679</v>
      </c>
      <c r="H2680">
        <v>26</v>
      </c>
      <c r="I2680" t="str">
        <f t="shared" si="41"/>
        <v>Small</v>
      </c>
      <c r="J2680" t="s">
        <v>6612</v>
      </c>
      <c r="K2680" t="s">
        <v>6613</v>
      </c>
      <c r="L2680" t="s">
        <v>204</v>
      </c>
      <c r="M2680" t="s">
        <v>205</v>
      </c>
      <c r="N2680" t="s">
        <v>3764</v>
      </c>
      <c r="O2680" t="s">
        <v>207</v>
      </c>
      <c r="P2680">
        <v>140.32570000000001</v>
      </c>
      <c r="Q2680">
        <v>4631662</v>
      </c>
      <c r="R2680" t="s">
        <v>274</v>
      </c>
      <c r="S2680">
        <v>5</v>
      </c>
    </row>
    <row r="2681" spans="1:19" x14ac:dyDescent="0.3">
      <c r="A2681">
        <v>2680</v>
      </c>
      <c r="B2681" t="s">
        <v>19</v>
      </c>
      <c r="C2681" t="s">
        <v>19</v>
      </c>
      <c r="D2681">
        <v>2680</v>
      </c>
      <c r="E2681" t="s">
        <v>20</v>
      </c>
      <c r="F2681">
        <v>23965</v>
      </c>
      <c r="G2681">
        <v>2680</v>
      </c>
      <c r="H2681">
        <v>400</v>
      </c>
      <c r="I2681" t="str">
        <f t="shared" si="41"/>
        <v>Large</v>
      </c>
      <c r="J2681" t="s">
        <v>6614</v>
      </c>
      <c r="K2681" t="s">
        <v>6615</v>
      </c>
      <c r="L2681" t="s">
        <v>185</v>
      </c>
      <c r="M2681" t="s">
        <v>186</v>
      </c>
      <c r="N2681" t="s">
        <v>185</v>
      </c>
      <c r="O2681" t="s">
        <v>179</v>
      </c>
      <c r="P2681">
        <v>140.30600000000001</v>
      </c>
      <c r="Q2681">
        <v>14500768</v>
      </c>
      <c r="R2681" t="s">
        <v>144</v>
      </c>
      <c r="S2681">
        <v>2</v>
      </c>
    </row>
    <row r="2682" spans="1:19" x14ac:dyDescent="0.3">
      <c r="A2682">
        <v>2681</v>
      </c>
      <c r="B2682" t="s">
        <v>19</v>
      </c>
      <c r="C2682" t="s">
        <v>19</v>
      </c>
      <c r="D2682">
        <v>2681</v>
      </c>
      <c r="E2682" t="s">
        <v>20</v>
      </c>
      <c r="F2682">
        <v>19528</v>
      </c>
      <c r="G2682">
        <v>2681</v>
      </c>
      <c r="H2682">
        <v>7</v>
      </c>
      <c r="I2682" t="str">
        <f t="shared" si="41"/>
        <v>Small</v>
      </c>
      <c r="J2682" t="s">
        <v>6616</v>
      </c>
      <c r="K2682" t="s">
        <v>6617</v>
      </c>
      <c r="L2682" t="s">
        <v>185</v>
      </c>
      <c r="M2682" t="s">
        <v>186</v>
      </c>
      <c r="N2682" t="s">
        <v>301</v>
      </c>
      <c r="O2682" t="s">
        <v>179</v>
      </c>
      <c r="P2682">
        <v>140.22139999999999</v>
      </c>
      <c r="Q2682">
        <v>4829580</v>
      </c>
      <c r="R2682" t="s">
        <v>30</v>
      </c>
      <c r="S2682">
        <v>4</v>
      </c>
    </row>
    <row r="2683" spans="1:19" x14ac:dyDescent="0.3">
      <c r="A2683">
        <v>2682</v>
      </c>
      <c r="B2683" t="s">
        <v>19</v>
      </c>
      <c r="C2683" t="s">
        <v>19</v>
      </c>
      <c r="D2683">
        <v>2682</v>
      </c>
      <c r="E2683" t="s">
        <v>20</v>
      </c>
      <c r="F2683">
        <v>23983</v>
      </c>
      <c r="G2683">
        <v>2682</v>
      </c>
      <c r="H2683">
        <v>1400</v>
      </c>
      <c r="I2683" t="str">
        <f t="shared" si="41"/>
        <v>Enterprise</v>
      </c>
      <c r="J2683" t="s">
        <v>6618</v>
      </c>
      <c r="K2683" t="s">
        <v>6619</v>
      </c>
      <c r="L2683" t="s">
        <v>45</v>
      </c>
      <c r="M2683" t="s">
        <v>46</v>
      </c>
      <c r="N2683" t="s">
        <v>48</v>
      </c>
      <c r="O2683" t="s">
        <v>48</v>
      </c>
      <c r="P2683">
        <v>140.1361</v>
      </c>
      <c r="Q2683">
        <v>915843000</v>
      </c>
      <c r="R2683" t="s">
        <v>182</v>
      </c>
      <c r="S2683">
        <v>2</v>
      </c>
    </row>
    <row r="2684" spans="1:19" x14ac:dyDescent="0.3">
      <c r="A2684">
        <v>2683</v>
      </c>
      <c r="B2684" t="s">
        <v>19</v>
      </c>
      <c r="C2684" t="s">
        <v>19</v>
      </c>
      <c r="D2684">
        <v>2683</v>
      </c>
      <c r="E2684" t="s">
        <v>20</v>
      </c>
      <c r="F2684">
        <v>4214</v>
      </c>
      <c r="G2684">
        <v>2683</v>
      </c>
      <c r="H2684">
        <v>180</v>
      </c>
      <c r="I2684" t="str">
        <f t="shared" si="41"/>
        <v>Medium</v>
      </c>
      <c r="J2684" t="s">
        <v>6620</v>
      </c>
      <c r="K2684" t="s">
        <v>6621</v>
      </c>
      <c r="L2684" t="s">
        <v>45</v>
      </c>
      <c r="M2684" t="s">
        <v>46</v>
      </c>
      <c r="N2684" t="s">
        <v>2145</v>
      </c>
      <c r="O2684" t="s">
        <v>48</v>
      </c>
      <c r="P2684">
        <v>139.9365</v>
      </c>
      <c r="Q2684">
        <v>39508707</v>
      </c>
      <c r="R2684" t="s">
        <v>467</v>
      </c>
      <c r="S2684">
        <v>6</v>
      </c>
    </row>
    <row r="2685" spans="1:19" x14ac:dyDescent="0.3">
      <c r="A2685">
        <v>2684</v>
      </c>
      <c r="B2685" t="s">
        <v>19</v>
      </c>
      <c r="C2685" t="s">
        <v>19</v>
      </c>
      <c r="D2685">
        <v>2684</v>
      </c>
      <c r="E2685" t="s">
        <v>20</v>
      </c>
      <c r="F2685">
        <v>23426</v>
      </c>
      <c r="G2685">
        <v>2684</v>
      </c>
      <c r="H2685">
        <v>18</v>
      </c>
      <c r="I2685" t="str">
        <f t="shared" si="41"/>
        <v>Small</v>
      </c>
      <c r="J2685" t="s">
        <v>6622</v>
      </c>
      <c r="K2685" t="s">
        <v>6623</v>
      </c>
      <c r="L2685" t="s">
        <v>45</v>
      </c>
      <c r="M2685" t="s">
        <v>46</v>
      </c>
      <c r="N2685" t="s">
        <v>35</v>
      </c>
      <c r="O2685" t="s">
        <v>48</v>
      </c>
      <c r="P2685">
        <v>139.93700000000001</v>
      </c>
      <c r="Q2685">
        <v>2927001</v>
      </c>
      <c r="R2685" t="s">
        <v>30</v>
      </c>
      <c r="S2685">
        <v>2</v>
      </c>
    </row>
    <row r="2686" spans="1:19" x14ac:dyDescent="0.3">
      <c r="A2686">
        <v>2685</v>
      </c>
      <c r="B2686" t="s">
        <v>19</v>
      </c>
      <c r="C2686" t="s">
        <v>19</v>
      </c>
      <c r="D2686">
        <v>2685</v>
      </c>
      <c r="E2686" t="s">
        <v>20</v>
      </c>
      <c r="F2686">
        <v>25119</v>
      </c>
      <c r="G2686">
        <v>2685</v>
      </c>
      <c r="H2686">
        <v>160</v>
      </c>
      <c r="I2686" t="str">
        <f t="shared" si="41"/>
        <v>Medium</v>
      </c>
      <c r="J2686" t="s">
        <v>6624</v>
      </c>
      <c r="K2686" t="s">
        <v>6625</v>
      </c>
      <c r="L2686" t="s">
        <v>185</v>
      </c>
      <c r="M2686" t="s">
        <v>186</v>
      </c>
      <c r="N2686" t="s">
        <v>185</v>
      </c>
      <c r="O2686" t="s">
        <v>179</v>
      </c>
      <c r="P2686">
        <v>139.8741</v>
      </c>
      <c r="Q2686">
        <v>61088847</v>
      </c>
      <c r="R2686" t="s">
        <v>449</v>
      </c>
      <c r="S2686">
        <v>1</v>
      </c>
    </row>
    <row r="2687" spans="1:19" x14ac:dyDescent="0.3">
      <c r="A2687">
        <v>2686</v>
      </c>
      <c r="B2687" t="s">
        <v>19</v>
      </c>
      <c r="C2687" t="s">
        <v>19</v>
      </c>
      <c r="D2687">
        <v>2686</v>
      </c>
      <c r="E2687" t="s">
        <v>20</v>
      </c>
      <c r="F2687">
        <v>20084</v>
      </c>
      <c r="G2687">
        <v>2686</v>
      </c>
      <c r="H2687">
        <v>1425</v>
      </c>
      <c r="I2687" t="str">
        <f t="shared" si="41"/>
        <v>Enterprise</v>
      </c>
      <c r="J2687" t="s">
        <v>6626</v>
      </c>
      <c r="K2687" t="s">
        <v>6627</v>
      </c>
      <c r="L2687" t="s">
        <v>360</v>
      </c>
      <c r="M2687" t="s">
        <v>361</v>
      </c>
      <c r="N2687" t="s">
        <v>864</v>
      </c>
      <c r="O2687" t="s">
        <v>556</v>
      </c>
      <c r="P2687">
        <v>139.8733</v>
      </c>
      <c r="Q2687">
        <v>54440982</v>
      </c>
      <c r="R2687" t="s">
        <v>30</v>
      </c>
      <c r="S2687">
        <v>3</v>
      </c>
    </row>
    <row r="2688" spans="1:19" x14ac:dyDescent="0.3">
      <c r="A2688">
        <v>2687</v>
      </c>
      <c r="B2688" t="s">
        <v>19</v>
      </c>
      <c r="C2688" t="s">
        <v>19</v>
      </c>
      <c r="D2688">
        <v>2687</v>
      </c>
      <c r="E2688" t="s">
        <v>20</v>
      </c>
      <c r="F2688">
        <v>25834</v>
      </c>
      <c r="G2688">
        <v>2687</v>
      </c>
      <c r="H2688">
        <v>115</v>
      </c>
      <c r="I2688" t="str">
        <f t="shared" si="41"/>
        <v>Medium</v>
      </c>
      <c r="J2688" t="s">
        <v>6628</v>
      </c>
      <c r="K2688" t="s">
        <v>6629</v>
      </c>
      <c r="L2688" t="s">
        <v>64</v>
      </c>
      <c r="M2688" t="s">
        <v>65</v>
      </c>
      <c r="N2688" t="s">
        <v>67</v>
      </c>
      <c r="O2688" t="s">
        <v>67</v>
      </c>
      <c r="P2688">
        <v>139.87440000000001</v>
      </c>
      <c r="Q2688">
        <v>19485000</v>
      </c>
      <c r="R2688" t="s">
        <v>262</v>
      </c>
      <c r="S2688">
        <v>1</v>
      </c>
    </row>
    <row r="2689" spans="1:19" x14ac:dyDescent="0.3">
      <c r="A2689">
        <v>2688</v>
      </c>
      <c r="B2689" t="s">
        <v>19</v>
      </c>
      <c r="C2689" t="s">
        <v>19</v>
      </c>
      <c r="D2689">
        <v>2688</v>
      </c>
      <c r="E2689" t="s">
        <v>20</v>
      </c>
      <c r="F2689">
        <v>21531</v>
      </c>
      <c r="G2689">
        <v>2688</v>
      </c>
      <c r="H2689">
        <v>115</v>
      </c>
      <c r="I2689" t="str">
        <f t="shared" si="41"/>
        <v>Medium</v>
      </c>
      <c r="J2689" t="s">
        <v>6630</v>
      </c>
      <c r="K2689" t="s">
        <v>6631</v>
      </c>
      <c r="L2689" t="s">
        <v>311</v>
      </c>
      <c r="M2689" t="s">
        <v>369</v>
      </c>
      <c r="N2689" t="s">
        <v>370</v>
      </c>
      <c r="O2689" t="s">
        <v>370</v>
      </c>
      <c r="P2689">
        <v>139.8458</v>
      </c>
      <c r="Q2689">
        <v>17035582</v>
      </c>
      <c r="R2689" t="s">
        <v>37</v>
      </c>
      <c r="S2689">
        <v>3</v>
      </c>
    </row>
    <row r="2690" spans="1:19" x14ac:dyDescent="0.3">
      <c r="A2690">
        <v>2689</v>
      </c>
      <c r="B2690" t="s">
        <v>19</v>
      </c>
      <c r="C2690" t="s">
        <v>19</v>
      </c>
      <c r="D2690">
        <v>2689</v>
      </c>
      <c r="E2690" t="s">
        <v>20</v>
      </c>
      <c r="F2690">
        <v>21471</v>
      </c>
      <c r="G2690">
        <v>2689</v>
      </c>
      <c r="H2690">
        <v>371</v>
      </c>
      <c r="I2690" t="str">
        <f t="shared" si="41"/>
        <v>Large</v>
      </c>
      <c r="J2690" t="s">
        <v>6632</v>
      </c>
      <c r="K2690" t="s">
        <v>6633</v>
      </c>
      <c r="L2690" t="s">
        <v>246</v>
      </c>
      <c r="M2690" t="s">
        <v>247</v>
      </c>
      <c r="N2690" t="s">
        <v>6634</v>
      </c>
      <c r="O2690" t="s">
        <v>600</v>
      </c>
      <c r="P2690">
        <v>139.84280000000001</v>
      </c>
      <c r="Q2690">
        <v>61347000</v>
      </c>
      <c r="R2690" t="s">
        <v>121</v>
      </c>
      <c r="S2690">
        <v>3</v>
      </c>
    </row>
    <row r="2691" spans="1:19" x14ac:dyDescent="0.3">
      <c r="A2691">
        <v>2690</v>
      </c>
      <c r="B2691" t="s">
        <v>19</v>
      </c>
      <c r="C2691" t="s">
        <v>19</v>
      </c>
      <c r="D2691">
        <v>2690</v>
      </c>
      <c r="E2691" t="s">
        <v>20</v>
      </c>
      <c r="F2691">
        <v>25608</v>
      </c>
      <c r="G2691">
        <v>2690</v>
      </c>
      <c r="H2691">
        <v>31</v>
      </c>
      <c r="I2691" t="str">
        <f t="shared" ref="I2691:I2754" si="42">IF(H2691&lt;=50,"Small",IF(H2691&lt;=200,"Medium",IF(H2691&lt;=500,"Large","Enterprise")))</f>
        <v>Small</v>
      </c>
      <c r="J2691" t="s">
        <v>6635</v>
      </c>
      <c r="K2691" t="s">
        <v>6636</v>
      </c>
      <c r="L2691" t="s">
        <v>906</v>
      </c>
      <c r="M2691" t="s">
        <v>907</v>
      </c>
      <c r="N2691" t="s">
        <v>6637</v>
      </c>
      <c r="O2691" t="s">
        <v>1921</v>
      </c>
      <c r="P2691">
        <v>139.7475</v>
      </c>
      <c r="Q2691">
        <v>39174349</v>
      </c>
      <c r="R2691" t="s">
        <v>274</v>
      </c>
      <c r="S2691">
        <v>1</v>
      </c>
    </row>
    <row r="2692" spans="1:19" x14ac:dyDescent="0.3">
      <c r="A2692">
        <v>2691</v>
      </c>
      <c r="B2692" t="s">
        <v>19</v>
      </c>
      <c r="C2692" t="s">
        <v>19</v>
      </c>
      <c r="D2692">
        <v>2691</v>
      </c>
      <c r="E2692" t="s">
        <v>20</v>
      </c>
      <c r="F2692">
        <v>18263</v>
      </c>
      <c r="G2692">
        <v>2691</v>
      </c>
      <c r="H2692">
        <v>276</v>
      </c>
      <c r="I2692" t="str">
        <f t="shared" si="42"/>
        <v>Large</v>
      </c>
      <c r="J2692" t="s">
        <v>6638</v>
      </c>
      <c r="K2692" t="s">
        <v>6639</v>
      </c>
      <c r="L2692" t="s">
        <v>257</v>
      </c>
      <c r="M2692" t="s">
        <v>258</v>
      </c>
      <c r="N2692" t="s">
        <v>259</v>
      </c>
      <c r="P2692">
        <v>139.72219999999999</v>
      </c>
      <c r="Q2692">
        <v>47516307</v>
      </c>
      <c r="R2692" t="s">
        <v>516</v>
      </c>
      <c r="S2692">
        <v>5</v>
      </c>
    </row>
    <row r="2693" spans="1:19" x14ac:dyDescent="0.3">
      <c r="A2693">
        <v>2692</v>
      </c>
      <c r="B2693" t="s">
        <v>19</v>
      </c>
      <c r="C2693" t="s">
        <v>19</v>
      </c>
      <c r="D2693">
        <v>2692</v>
      </c>
      <c r="E2693" t="s">
        <v>20</v>
      </c>
      <c r="F2693">
        <v>24295</v>
      </c>
      <c r="G2693">
        <v>2692</v>
      </c>
      <c r="H2693">
        <v>32</v>
      </c>
      <c r="I2693" t="str">
        <f t="shared" si="42"/>
        <v>Small</v>
      </c>
      <c r="J2693" t="s">
        <v>6640</v>
      </c>
      <c r="K2693" t="s">
        <v>6641</v>
      </c>
      <c r="L2693" t="s">
        <v>154</v>
      </c>
      <c r="M2693" t="s">
        <v>155</v>
      </c>
      <c r="N2693" t="s">
        <v>1548</v>
      </c>
      <c r="O2693" t="s">
        <v>1549</v>
      </c>
      <c r="P2693">
        <v>139.6464</v>
      </c>
      <c r="Q2693">
        <v>4330921</v>
      </c>
      <c r="R2693" t="s">
        <v>151</v>
      </c>
      <c r="S2693">
        <v>2</v>
      </c>
    </row>
    <row r="2694" spans="1:19" x14ac:dyDescent="0.3">
      <c r="A2694">
        <v>2693</v>
      </c>
      <c r="B2694" t="s">
        <v>19</v>
      </c>
      <c r="C2694" t="s">
        <v>19</v>
      </c>
      <c r="D2694">
        <v>2693</v>
      </c>
      <c r="E2694" t="s">
        <v>20</v>
      </c>
      <c r="F2694">
        <v>25609</v>
      </c>
      <c r="G2694">
        <v>2693</v>
      </c>
      <c r="H2694">
        <v>19</v>
      </c>
      <c r="I2694" t="str">
        <f t="shared" si="42"/>
        <v>Small</v>
      </c>
      <c r="J2694" t="s">
        <v>6642</v>
      </c>
      <c r="K2694" t="s">
        <v>6643</v>
      </c>
      <c r="L2694" t="s">
        <v>176</v>
      </c>
      <c r="M2694" t="s">
        <v>177</v>
      </c>
      <c r="N2694" t="s">
        <v>591</v>
      </c>
      <c r="O2694" t="s">
        <v>460</v>
      </c>
      <c r="P2694">
        <v>139.4914</v>
      </c>
      <c r="Q2694">
        <v>10261129</v>
      </c>
      <c r="R2694" t="s">
        <v>428</v>
      </c>
      <c r="S2694">
        <v>1</v>
      </c>
    </row>
    <row r="2695" spans="1:19" x14ac:dyDescent="0.3">
      <c r="A2695">
        <v>2694</v>
      </c>
      <c r="B2695" t="s">
        <v>19</v>
      </c>
      <c r="C2695" t="s">
        <v>19</v>
      </c>
      <c r="D2695">
        <v>2694</v>
      </c>
      <c r="E2695" t="s">
        <v>20</v>
      </c>
      <c r="F2695">
        <v>23338</v>
      </c>
      <c r="G2695">
        <v>2694</v>
      </c>
      <c r="H2695">
        <v>65</v>
      </c>
      <c r="I2695" t="str">
        <f t="shared" si="42"/>
        <v>Medium</v>
      </c>
      <c r="J2695" t="s">
        <v>6644</v>
      </c>
      <c r="K2695" t="s">
        <v>6645</v>
      </c>
      <c r="L2695" t="s">
        <v>45</v>
      </c>
      <c r="M2695" t="s">
        <v>46</v>
      </c>
      <c r="N2695" t="s">
        <v>6646</v>
      </c>
      <c r="O2695" t="s">
        <v>3850</v>
      </c>
      <c r="P2695">
        <v>139.34950000000001</v>
      </c>
      <c r="Q2695">
        <v>9976434</v>
      </c>
      <c r="R2695" t="s">
        <v>243</v>
      </c>
      <c r="S2695">
        <v>2</v>
      </c>
    </row>
    <row r="2696" spans="1:19" x14ac:dyDescent="0.3">
      <c r="A2696">
        <v>2695</v>
      </c>
      <c r="B2696" t="s">
        <v>19</v>
      </c>
      <c r="C2696" t="s">
        <v>19</v>
      </c>
      <c r="D2696">
        <v>2695</v>
      </c>
      <c r="E2696" t="s">
        <v>20</v>
      </c>
      <c r="F2696">
        <v>581</v>
      </c>
      <c r="G2696">
        <v>2695</v>
      </c>
      <c r="H2696">
        <v>112</v>
      </c>
      <c r="I2696" t="str">
        <f t="shared" si="42"/>
        <v>Medium</v>
      </c>
      <c r="J2696" t="s">
        <v>6647</v>
      </c>
      <c r="K2696" t="s">
        <v>6648</v>
      </c>
      <c r="L2696" t="s">
        <v>23</v>
      </c>
      <c r="M2696" t="s">
        <v>24</v>
      </c>
      <c r="N2696" t="s">
        <v>504</v>
      </c>
      <c r="O2696" t="s">
        <v>26</v>
      </c>
      <c r="P2696">
        <v>139.26759999999999</v>
      </c>
      <c r="Q2696">
        <v>17037730</v>
      </c>
      <c r="R2696" t="s">
        <v>144</v>
      </c>
      <c r="S2696">
        <v>4</v>
      </c>
    </row>
    <row r="2697" spans="1:19" x14ac:dyDescent="0.3">
      <c r="A2697">
        <v>2696</v>
      </c>
      <c r="B2697" t="s">
        <v>19</v>
      </c>
      <c r="C2697" t="s">
        <v>19</v>
      </c>
      <c r="D2697">
        <v>2696</v>
      </c>
      <c r="E2697" t="s">
        <v>20</v>
      </c>
      <c r="F2697">
        <v>18577</v>
      </c>
      <c r="G2697">
        <v>2696</v>
      </c>
      <c r="H2697">
        <v>923</v>
      </c>
      <c r="I2697" t="str">
        <f t="shared" si="42"/>
        <v>Enterprise</v>
      </c>
      <c r="J2697" t="s">
        <v>6649</v>
      </c>
      <c r="K2697" t="s">
        <v>6650</v>
      </c>
      <c r="L2697" t="s">
        <v>77</v>
      </c>
      <c r="M2697" t="s">
        <v>78</v>
      </c>
      <c r="N2697" t="s">
        <v>105</v>
      </c>
      <c r="O2697" t="s">
        <v>106</v>
      </c>
      <c r="P2697">
        <v>139.25409999999999</v>
      </c>
      <c r="Q2697">
        <v>19564619</v>
      </c>
      <c r="R2697" t="s">
        <v>61</v>
      </c>
      <c r="S2697">
        <v>5</v>
      </c>
    </row>
    <row r="2698" spans="1:19" x14ac:dyDescent="0.3">
      <c r="A2698">
        <v>2697</v>
      </c>
      <c r="B2698" t="s">
        <v>19</v>
      </c>
      <c r="C2698" t="s">
        <v>19</v>
      </c>
      <c r="D2698">
        <v>2697</v>
      </c>
      <c r="E2698" t="s">
        <v>20</v>
      </c>
      <c r="F2698">
        <v>2482</v>
      </c>
      <c r="G2698">
        <v>2697</v>
      </c>
      <c r="H2698">
        <v>481</v>
      </c>
      <c r="I2698" t="str">
        <f t="shared" si="42"/>
        <v>Large</v>
      </c>
      <c r="J2698" t="s">
        <v>6651</v>
      </c>
      <c r="K2698" t="s">
        <v>6652</v>
      </c>
      <c r="L2698" t="s">
        <v>577</v>
      </c>
      <c r="M2698" t="s">
        <v>578</v>
      </c>
      <c r="N2698" t="s">
        <v>1046</v>
      </c>
      <c r="O2698" t="s">
        <v>6653</v>
      </c>
      <c r="P2698">
        <v>139.0839</v>
      </c>
      <c r="Q2698">
        <v>119262999</v>
      </c>
      <c r="R2698" t="s">
        <v>274</v>
      </c>
      <c r="S2698">
        <v>8</v>
      </c>
    </row>
    <row r="2699" spans="1:19" x14ac:dyDescent="0.3">
      <c r="A2699">
        <v>2698</v>
      </c>
      <c r="B2699" t="s">
        <v>19</v>
      </c>
      <c r="C2699" t="s">
        <v>19</v>
      </c>
      <c r="D2699">
        <v>2698</v>
      </c>
      <c r="E2699" t="s">
        <v>20</v>
      </c>
      <c r="F2699">
        <v>25489</v>
      </c>
      <c r="G2699">
        <v>2698</v>
      </c>
      <c r="H2699">
        <v>276</v>
      </c>
      <c r="I2699" t="str">
        <f t="shared" si="42"/>
        <v>Large</v>
      </c>
      <c r="J2699" t="s">
        <v>6654</v>
      </c>
      <c r="K2699" t="s">
        <v>6655</v>
      </c>
      <c r="L2699" t="s">
        <v>594</v>
      </c>
      <c r="M2699" t="s">
        <v>595</v>
      </c>
      <c r="N2699" t="s">
        <v>596</v>
      </c>
      <c r="O2699" t="s">
        <v>48</v>
      </c>
      <c r="P2699">
        <v>139.041</v>
      </c>
      <c r="Q2699">
        <v>5115000</v>
      </c>
      <c r="R2699" t="s">
        <v>151</v>
      </c>
      <c r="S2699">
        <v>1</v>
      </c>
    </row>
    <row r="2700" spans="1:19" x14ac:dyDescent="0.3">
      <c r="A2700">
        <v>2699</v>
      </c>
      <c r="B2700" t="s">
        <v>19</v>
      </c>
      <c r="C2700" t="s">
        <v>19</v>
      </c>
      <c r="D2700">
        <v>2699</v>
      </c>
      <c r="E2700" t="s">
        <v>20</v>
      </c>
      <c r="F2700">
        <v>23966</v>
      </c>
      <c r="G2700">
        <v>2699</v>
      </c>
      <c r="H2700">
        <v>8</v>
      </c>
      <c r="I2700" t="str">
        <f t="shared" si="42"/>
        <v>Small</v>
      </c>
      <c r="J2700" t="s">
        <v>6656</v>
      </c>
      <c r="K2700" t="s">
        <v>6657</v>
      </c>
      <c r="L2700" t="s">
        <v>917</v>
      </c>
      <c r="M2700" t="s">
        <v>918</v>
      </c>
      <c r="N2700" t="s">
        <v>919</v>
      </c>
      <c r="O2700" t="s">
        <v>920</v>
      </c>
      <c r="P2700">
        <v>139.02209999999999</v>
      </c>
      <c r="Q2700">
        <v>7675000</v>
      </c>
      <c r="R2700" t="s">
        <v>151</v>
      </c>
      <c r="S2700">
        <v>2</v>
      </c>
    </row>
    <row r="2701" spans="1:19" x14ac:dyDescent="0.3">
      <c r="A2701">
        <v>2700</v>
      </c>
      <c r="B2701" t="s">
        <v>19</v>
      </c>
      <c r="C2701" t="s">
        <v>19</v>
      </c>
      <c r="D2701">
        <v>2700</v>
      </c>
      <c r="E2701" t="s">
        <v>20</v>
      </c>
      <c r="F2701">
        <v>20115</v>
      </c>
      <c r="G2701">
        <v>2700</v>
      </c>
      <c r="H2701">
        <v>18</v>
      </c>
      <c r="I2701" t="str">
        <f t="shared" si="42"/>
        <v>Small</v>
      </c>
      <c r="J2701" t="s">
        <v>6658</v>
      </c>
      <c r="K2701" t="s">
        <v>6659</v>
      </c>
      <c r="L2701" t="s">
        <v>594</v>
      </c>
      <c r="M2701" t="s">
        <v>595</v>
      </c>
      <c r="N2701" t="s">
        <v>5215</v>
      </c>
      <c r="O2701" t="s">
        <v>48</v>
      </c>
      <c r="P2701">
        <v>138.95089999999999</v>
      </c>
      <c r="Q2701">
        <v>17993000</v>
      </c>
      <c r="R2701" t="s">
        <v>243</v>
      </c>
      <c r="S2701">
        <v>4</v>
      </c>
    </row>
    <row r="2702" spans="1:19" x14ac:dyDescent="0.3">
      <c r="A2702">
        <v>2701</v>
      </c>
      <c r="B2702" t="s">
        <v>19</v>
      </c>
      <c r="C2702" t="s">
        <v>19</v>
      </c>
      <c r="D2702">
        <v>2701</v>
      </c>
      <c r="E2702" t="s">
        <v>20</v>
      </c>
      <c r="F2702">
        <v>21490</v>
      </c>
      <c r="G2702">
        <v>2701</v>
      </c>
      <c r="H2702">
        <v>28</v>
      </c>
      <c r="I2702" t="str">
        <f t="shared" si="42"/>
        <v>Small</v>
      </c>
      <c r="J2702" t="s">
        <v>6660</v>
      </c>
      <c r="K2702" t="s">
        <v>6661</v>
      </c>
      <c r="L2702" t="s">
        <v>23</v>
      </c>
      <c r="M2702" t="s">
        <v>24</v>
      </c>
      <c r="N2702" t="s">
        <v>851</v>
      </c>
      <c r="O2702" t="s">
        <v>41</v>
      </c>
      <c r="P2702">
        <v>138.9529</v>
      </c>
      <c r="Q2702">
        <v>7091865</v>
      </c>
      <c r="R2702" t="s">
        <v>37</v>
      </c>
      <c r="S2702">
        <v>3</v>
      </c>
    </row>
    <row r="2703" spans="1:19" x14ac:dyDescent="0.3">
      <c r="A2703">
        <v>2702</v>
      </c>
      <c r="B2703" t="s">
        <v>19</v>
      </c>
      <c r="C2703" t="s">
        <v>19</v>
      </c>
      <c r="D2703">
        <v>2702</v>
      </c>
      <c r="E2703" t="s">
        <v>20</v>
      </c>
      <c r="F2703">
        <v>1954</v>
      </c>
      <c r="G2703">
        <v>2702</v>
      </c>
      <c r="H2703">
        <v>200</v>
      </c>
      <c r="I2703" t="str">
        <f t="shared" si="42"/>
        <v>Medium</v>
      </c>
      <c r="J2703" t="s">
        <v>6662</v>
      </c>
      <c r="K2703" t="s">
        <v>6663</v>
      </c>
      <c r="L2703" t="s">
        <v>45</v>
      </c>
      <c r="M2703" t="s">
        <v>46</v>
      </c>
      <c r="N2703" t="s">
        <v>1046</v>
      </c>
      <c r="O2703" t="s">
        <v>48</v>
      </c>
      <c r="P2703">
        <v>138.6337</v>
      </c>
      <c r="Q2703">
        <v>96544023</v>
      </c>
      <c r="R2703" t="s">
        <v>144</v>
      </c>
      <c r="S2703">
        <v>7</v>
      </c>
    </row>
    <row r="2704" spans="1:19" x14ac:dyDescent="0.3">
      <c r="A2704">
        <v>2703</v>
      </c>
      <c r="B2704" t="s">
        <v>19</v>
      </c>
      <c r="C2704" t="s">
        <v>19</v>
      </c>
      <c r="D2704">
        <v>2703</v>
      </c>
      <c r="E2704" t="s">
        <v>20</v>
      </c>
      <c r="F2704">
        <v>19258</v>
      </c>
      <c r="G2704">
        <v>2703</v>
      </c>
      <c r="H2704">
        <v>24</v>
      </c>
      <c r="I2704" t="str">
        <f t="shared" si="42"/>
        <v>Small</v>
      </c>
      <c r="J2704" t="s">
        <v>6664</v>
      </c>
      <c r="K2704" t="s">
        <v>6665</v>
      </c>
      <c r="L2704" t="s">
        <v>185</v>
      </c>
      <c r="M2704" t="s">
        <v>186</v>
      </c>
      <c r="N2704" t="s">
        <v>185</v>
      </c>
      <c r="O2704" t="s">
        <v>179</v>
      </c>
      <c r="P2704">
        <v>138.40219999999999</v>
      </c>
      <c r="Q2704">
        <v>12796191</v>
      </c>
      <c r="R2704" t="s">
        <v>144</v>
      </c>
      <c r="S2704">
        <v>4</v>
      </c>
    </row>
    <row r="2705" spans="1:19" x14ac:dyDescent="0.3">
      <c r="A2705">
        <v>2704</v>
      </c>
      <c r="B2705" t="s">
        <v>19</v>
      </c>
      <c r="C2705" t="s">
        <v>19</v>
      </c>
      <c r="D2705">
        <v>2704</v>
      </c>
      <c r="E2705" t="s">
        <v>20</v>
      </c>
      <c r="F2705">
        <v>23893</v>
      </c>
      <c r="G2705">
        <v>2704</v>
      </c>
      <c r="H2705">
        <v>21</v>
      </c>
      <c r="I2705" t="str">
        <f t="shared" si="42"/>
        <v>Small</v>
      </c>
      <c r="J2705" t="s">
        <v>6666</v>
      </c>
      <c r="K2705" t="s">
        <v>6667</v>
      </c>
      <c r="L2705" t="s">
        <v>646</v>
      </c>
      <c r="M2705" t="s">
        <v>647</v>
      </c>
      <c r="N2705" t="s">
        <v>648</v>
      </c>
      <c r="O2705" t="s">
        <v>649</v>
      </c>
      <c r="P2705">
        <v>138.32060000000001</v>
      </c>
      <c r="Q2705">
        <v>2987282</v>
      </c>
      <c r="R2705" t="s">
        <v>238</v>
      </c>
      <c r="S2705">
        <v>2</v>
      </c>
    </row>
    <row r="2706" spans="1:19" x14ac:dyDescent="0.3">
      <c r="A2706">
        <v>2705</v>
      </c>
      <c r="B2706" t="s">
        <v>19</v>
      </c>
      <c r="C2706" t="s">
        <v>19</v>
      </c>
      <c r="D2706">
        <v>2705</v>
      </c>
      <c r="E2706" t="s">
        <v>20</v>
      </c>
      <c r="F2706">
        <v>21434</v>
      </c>
      <c r="G2706">
        <v>2705</v>
      </c>
      <c r="H2706">
        <v>47</v>
      </c>
      <c r="I2706" t="str">
        <f t="shared" si="42"/>
        <v>Small</v>
      </c>
      <c r="J2706" t="s">
        <v>6668</v>
      </c>
      <c r="K2706" t="s">
        <v>6669</v>
      </c>
      <c r="L2706" t="s">
        <v>33</v>
      </c>
      <c r="M2706" t="s">
        <v>34</v>
      </c>
      <c r="N2706" t="s">
        <v>1077</v>
      </c>
      <c r="O2706" t="s">
        <v>36</v>
      </c>
      <c r="P2706">
        <v>138.2764</v>
      </c>
      <c r="Q2706">
        <v>5027087</v>
      </c>
      <c r="R2706" t="s">
        <v>118</v>
      </c>
      <c r="S2706">
        <v>2</v>
      </c>
    </row>
    <row r="2707" spans="1:19" x14ac:dyDescent="0.3">
      <c r="A2707">
        <v>2706</v>
      </c>
      <c r="B2707" t="s">
        <v>19</v>
      </c>
      <c r="C2707" t="s">
        <v>19</v>
      </c>
      <c r="D2707">
        <v>2706</v>
      </c>
      <c r="E2707" t="s">
        <v>20</v>
      </c>
      <c r="F2707">
        <v>21479</v>
      </c>
      <c r="G2707">
        <v>2706</v>
      </c>
      <c r="H2707">
        <v>35</v>
      </c>
      <c r="I2707" t="str">
        <f t="shared" si="42"/>
        <v>Small</v>
      </c>
      <c r="J2707" t="s">
        <v>6670</v>
      </c>
      <c r="K2707" t="s">
        <v>6671</v>
      </c>
      <c r="L2707" t="s">
        <v>131</v>
      </c>
      <c r="M2707" t="s">
        <v>132</v>
      </c>
      <c r="N2707" t="s">
        <v>3877</v>
      </c>
      <c r="O2707" t="s">
        <v>794</v>
      </c>
      <c r="P2707">
        <v>138.20670000000001</v>
      </c>
      <c r="Q2707">
        <v>10387673</v>
      </c>
      <c r="R2707" t="s">
        <v>151</v>
      </c>
      <c r="S2707">
        <v>3</v>
      </c>
    </row>
    <row r="2708" spans="1:19" x14ac:dyDescent="0.3">
      <c r="A2708">
        <v>2707</v>
      </c>
      <c r="B2708" t="s">
        <v>19</v>
      </c>
      <c r="C2708" t="s">
        <v>19</v>
      </c>
      <c r="D2708">
        <v>2707</v>
      </c>
      <c r="E2708" t="s">
        <v>20</v>
      </c>
      <c r="F2708">
        <v>22030</v>
      </c>
      <c r="G2708">
        <v>2707</v>
      </c>
      <c r="H2708">
        <v>93</v>
      </c>
      <c r="I2708" t="str">
        <f t="shared" si="42"/>
        <v>Medium</v>
      </c>
      <c r="J2708" t="s">
        <v>6672</v>
      </c>
      <c r="K2708" t="s">
        <v>6673</v>
      </c>
      <c r="L2708" t="s">
        <v>257</v>
      </c>
      <c r="M2708" t="s">
        <v>258</v>
      </c>
      <c r="N2708" t="s">
        <v>615</v>
      </c>
      <c r="O2708" t="s">
        <v>259</v>
      </c>
      <c r="P2708">
        <v>138.1823</v>
      </c>
      <c r="Q2708">
        <v>5740904</v>
      </c>
      <c r="R2708" t="s">
        <v>37</v>
      </c>
      <c r="S2708">
        <v>3</v>
      </c>
    </row>
    <row r="2709" spans="1:19" x14ac:dyDescent="0.3">
      <c r="A2709">
        <v>2708</v>
      </c>
      <c r="B2709" t="s">
        <v>19</v>
      </c>
      <c r="C2709" t="s">
        <v>19</v>
      </c>
      <c r="D2709">
        <v>2708</v>
      </c>
      <c r="E2709" t="s">
        <v>20</v>
      </c>
      <c r="F2709">
        <v>22683</v>
      </c>
      <c r="G2709">
        <v>2708</v>
      </c>
      <c r="H2709">
        <v>14</v>
      </c>
      <c r="I2709" t="str">
        <f t="shared" si="42"/>
        <v>Small</v>
      </c>
      <c r="J2709" t="s">
        <v>6674</v>
      </c>
      <c r="K2709" t="s">
        <v>6675</v>
      </c>
      <c r="L2709" t="s">
        <v>311</v>
      </c>
      <c r="M2709" t="s">
        <v>369</v>
      </c>
      <c r="N2709" t="s">
        <v>5868</v>
      </c>
      <c r="O2709" t="s">
        <v>370</v>
      </c>
      <c r="P2709">
        <v>138.16130000000001</v>
      </c>
      <c r="Q2709">
        <v>3552505</v>
      </c>
      <c r="R2709" t="s">
        <v>121</v>
      </c>
      <c r="S2709">
        <v>3</v>
      </c>
    </row>
    <row r="2710" spans="1:19" x14ac:dyDescent="0.3">
      <c r="A2710">
        <v>2709</v>
      </c>
      <c r="B2710" t="s">
        <v>19</v>
      </c>
      <c r="C2710" t="s">
        <v>19</v>
      </c>
      <c r="D2710">
        <v>2709</v>
      </c>
      <c r="E2710" t="s">
        <v>20</v>
      </c>
      <c r="F2710">
        <v>26029</v>
      </c>
      <c r="G2710">
        <v>2709</v>
      </c>
      <c r="H2710">
        <v>140</v>
      </c>
      <c r="I2710" t="str">
        <f t="shared" si="42"/>
        <v>Medium</v>
      </c>
      <c r="J2710" t="s">
        <v>6676</v>
      </c>
      <c r="K2710" t="s">
        <v>6677</v>
      </c>
      <c r="L2710" t="s">
        <v>257</v>
      </c>
      <c r="M2710" t="s">
        <v>258</v>
      </c>
      <c r="N2710" t="s">
        <v>259</v>
      </c>
      <c r="O2710" t="s">
        <v>259</v>
      </c>
      <c r="P2710">
        <v>138.11619999999999</v>
      </c>
      <c r="Q2710">
        <v>7257146</v>
      </c>
      <c r="R2710" t="s">
        <v>144</v>
      </c>
      <c r="S2710">
        <v>1</v>
      </c>
    </row>
    <row r="2711" spans="1:19" x14ac:dyDescent="0.3">
      <c r="A2711">
        <v>2710</v>
      </c>
      <c r="B2711" t="s">
        <v>19</v>
      </c>
      <c r="C2711" t="s">
        <v>19</v>
      </c>
      <c r="D2711">
        <v>2710</v>
      </c>
      <c r="E2711" t="s">
        <v>20</v>
      </c>
      <c r="F2711">
        <v>116</v>
      </c>
      <c r="G2711">
        <v>2710</v>
      </c>
      <c r="H2711">
        <v>900</v>
      </c>
      <c r="I2711" t="str">
        <f t="shared" si="42"/>
        <v>Enterprise</v>
      </c>
      <c r="J2711" t="s">
        <v>6678</v>
      </c>
      <c r="K2711" t="s">
        <v>6679</v>
      </c>
      <c r="L2711" t="s">
        <v>230</v>
      </c>
      <c r="M2711" t="s">
        <v>231</v>
      </c>
      <c r="N2711" t="s">
        <v>956</v>
      </c>
      <c r="O2711" t="s">
        <v>957</v>
      </c>
      <c r="P2711">
        <v>138.0882</v>
      </c>
      <c r="Q2711">
        <v>174165046</v>
      </c>
      <c r="R2711" t="s">
        <v>56</v>
      </c>
      <c r="S2711">
        <v>7</v>
      </c>
    </row>
    <row r="2712" spans="1:19" x14ac:dyDescent="0.3">
      <c r="A2712">
        <v>2711</v>
      </c>
      <c r="B2712" t="s">
        <v>19</v>
      </c>
      <c r="C2712" t="s">
        <v>19</v>
      </c>
      <c r="D2712">
        <v>2711</v>
      </c>
      <c r="E2712" t="s">
        <v>20</v>
      </c>
      <c r="F2712">
        <v>24187</v>
      </c>
      <c r="G2712">
        <v>2711</v>
      </c>
      <c r="H2712">
        <v>25</v>
      </c>
      <c r="I2712" t="str">
        <f t="shared" si="42"/>
        <v>Small</v>
      </c>
      <c r="J2712" t="s">
        <v>6680</v>
      </c>
      <c r="K2712" t="s">
        <v>6681</v>
      </c>
      <c r="L2712" t="s">
        <v>906</v>
      </c>
      <c r="M2712" t="s">
        <v>907</v>
      </c>
      <c r="N2712" t="s">
        <v>6682</v>
      </c>
      <c r="O2712" t="s">
        <v>1921</v>
      </c>
      <c r="P2712">
        <v>138.05770000000001</v>
      </c>
      <c r="Q2712">
        <v>6108125</v>
      </c>
      <c r="R2712" t="s">
        <v>42</v>
      </c>
      <c r="S2712">
        <v>2</v>
      </c>
    </row>
    <row r="2713" spans="1:19" x14ac:dyDescent="0.3">
      <c r="A2713">
        <v>2712</v>
      </c>
      <c r="B2713" t="s">
        <v>19</v>
      </c>
      <c r="C2713" t="s">
        <v>19</v>
      </c>
      <c r="D2713">
        <v>2712</v>
      </c>
      <c r="E2713" t="s">
        <v>20</v>
      </c>
      <c r="F2713">
        <v>23863</v>
      </c>
      <c r="G2713">
        <v>2712</v>
      </c>
      <c r="H2713">
        <v>32</v>
      </c>
      <c r="I2713" t="str">
        <f t="shared" si="42"/>
        <v>Small</v>
      </c>
      <c r="J2713" t="s">
        <v>6683</v>
      </c>
      <c r="K2713" t="s">
        <v>6684</v>
      </c>
      <c r="L2713" t="s">
        <v>257</v>
      </c>
      <c r="M2713" t="s">
        <v>258</v>
      </c>
      <c r="N2713" t="s">
        <v>259</v>
      </c>
      <c r="O2713" t="s">
        <v>259</v>
      </c>
      <c r="P2713">
        <v>138.03440000000001</v>
      </c>
      <c r="Q2713">
        <v>4287000</v>
      </c>
      <c r="R2713" t="s">
        <v>144</v>
      </c>
      <c r="S2713">
        <v>2</v>
      </c>
    </row>
    <row r="2714" spans="1:19" x14ac:dyDescent="0.3">
      <c r="A2714">
        <v>2713</v>
      </c>
      <c r="B2714" t="s">
        <v>19</v>
      </c>
      <c r="C2714" t="s">
        <v>19</v>
      </c>
      <c r="D2714">
        <v>2713</v>
      </c>
      <c r="E2714" t="s">
        <v>20</v>
      </c>
      <c r="F2714">
        <v>24013</v>
      </c>
      <c r="G2714">
        <v>2713</v>
      </c>
      <c r="H2714">
        <v>49</v>
      </c>
      <c r="I2714" t="str">
        <f t="shared" si="42"/>
        <v>Small</v>
      </c>
      <c r="J2714" t="s">
        <v>6685</v>
      </c>
      <c r="K2714" t="s">
        <v>6686</v>
      </c>
      <c r="L2714" t="s">
        <v>23</v>
      </c>
      <c r="M2714" t="s">
        <v>24</v>
      </c>
      <c r="N2714" t="s">
        <v>4787</v>
      </c>
      <c r="O2714" t="s">
        <v>26</v>
      </c>
      <c r="P2714">
        <v>138.02799999999999</v>
      </c>
      <c r="Q2714">
        <v>2655009</v>
      </c>
      <c r="R2714" t="s">
        <v>27</v>
      </c>
      <c r="S2714">
        <v>2</v>
      </c>
    </row>
    <row r="2715" spans="1:19" x14ac:dyDescent="0.3">
      <c r="A2715">
        <v>2714</v>
      </c>
      <c r="B2715" t="s">
        <v>19</v>
      </c>
      <c r="C2715" t="s">
        <v>19</v>
      </c>
      <c r="D2715">
        <v>2714</v>
      </c>
      <c r="E2715" t="s">
        <v>20</v>
      </c>
      <c r="F2715">
        <v>25893</v>
      </c>
      <c r="G2715">
        <v>2714</v>
      </c>
      <c r="H2715">
        <v>353</v>
      </c>
      <c r="I2715" t="str">
        <f t="shared" si="42"/>
        <v>Large</v>
      </c>
      <c r="J2715" t="s">
        <v>6687</v>
      </c>
      <c r="K2715" t="s">
        <v>6688</v>
      </c>
      <c r="L2715" t="s">
        <v>77</v>
      </c>
      <c r="M2715" t="s">
        <v>78</v>
      </c>
      <c r="N2715" t="s">
        <v>2208</v>
      </c>
      <c r="O2715" t="s">
        <v>1396</v>
      </c>
      <c r="P2715">
        <v>138.00309999999999</v>
      </c>
      <c r="Q2715">
        <v>32109000</v>
      </c>
      <c r="R2715" t="s">
        <v>61</v>
      </c>
      <c r="S2715">
        <v>1</v>
      </c>
    </row>
    <row r="2716" spans="1:19" x14ac:dyDescent="0.3">
      <c r="A2716">
        <v>2715</v>
      </c>
      <c r="B2716" t="s">
        <v>19</v>
      </c>
      <c r="C2716" t="s">
        <v>19</v>
      </c>
      <c r="D2716">
        <v>2715</v>
      </c>
      <c r="E2716" t="s">
        <v>20</v>
      </c>
      <c r="F2716">
        <v>24267</v>
      </c>
      <c r="G2716">
        <v>2715</v>
      </c>
      <c r="H2716">
        <v>23</v>
      </c>
      <c r="I2716" t="str">
        <f t="shared" si="42"/>
        <v>Small</v>
      </c>
      <c r="J2716" t="s">
        <v>6689</v>
      </c>
      <c r="K2716" t="s">
        <v>6690</v>
      </c>
      <c r="L2716" t="s">
        <v>257</v>
      </c>
      <c r="M2716" t="s">
        <v>258</v>
      </c>
      <c r="N2716" t="s">
        <v>1915</v>
      </c>
      <c r="O2716" t="s">
        <v>259</v>
      </c>
      <c r="P2716">
        <v>137.9563</v>
      </c>
      <c r="Q2716">
        <v>5137000</v>
      </c>
      <c r="R2716" t="s">
        <v>144</v>
      </c>
      <c r="S2716">
        <v>2</v>
      </c>
    </row>
    <row r="2717" spans="1:19" x14ac:dyDescent="0.3">
      <c r="A2717">
        <v>2716</v>
      </c>
      <c r="B2717" t="s">
        <v>19</v>
      </c>
      <c r="C2717" t="s">
        <v>19</v>
      </c>
      <c r="D2717">
        <v>2716</v>
      </c>
      <c r="E2717" t="s">
        <v>20</v>
      </c>
      <c r="F2717">
        <v>24183</v>
      </c>
      <c r="G2717">
        <v>2716</v>
      </c>
      <c r="H2717">
        <v>6</v>
      </c>
      <c r="I2717" t="str">
        <f t="shared" si="42"/>
        <v>Small</v>
      </c>
      <c r="J2717" t="s">
        <v>6691</v>
      </c>
      <c r="K2717" t="s">
        <v>6692</v>
      </c>
      <c r="L2717" t="s">
        <v>906</v>
      </c>
      <c r="M2717" t="s">
        <v>907</v>
      </c>
      <c r="N2717" t="s">
        <v>1920</v>
      </c>
      <c r="O2717" t="s">
        <v>1921</v>
      </c>
      <c r="P2717">
        <v>137.93039999999999</v>
      </c>
      <c r="Q2717">
        <v>7579639</v>
      </c>
      <c r="R2717" t="s">
        <v>182</v>
      </c>
      <c r="S2717">
        <v>2</v>
      </c>
    </row>
    <row r="2718" spans="1:19" x14ac:dyDescent="0.3">
      <c r="A2718">
        <v>2717</v>
      </c>
      <c r="B2718" t="s">
        <v>19</v>
      </c>
      <c r="C2718" t="s">
        <v>19</v>
      </c>
      <c r="D2718">
        <v>2717</v>
      </c>
      <c r="E2718" t="s">
        <v>20</v>
      </c>
      <c r="F2718">
        <v>17466</v>
      </c>
      <c r="G2718">
        <v>2717</v>
      </c>
      <c r="H2718">
        <v>46</v>
      </c>
      <c r="I2718" t="str">
        <f t="shared" si="42"/>
        <v>Small</v>
      </c>
      <c r="J2718" t="s">
        <v>6693</v>
      </c>
      <c r="K2718" t="s">
        <v>6694</v>
      </c>
      <c r="L2718" t="s">
        <v>33</v>
      </c>
      <c r="M2718" t="s">
        <v>34</v>
      </c>
      <c r="N2718" t="s">
        <v>830</v>
      </c>
      <c r="O2718" t="s">
        <v>36</v>
      </c>
      <c r="P2718">
        <v>137.87039999999999</v>
      </c>
      <c r="Q2718">
        <v>52402848</v>
      </c>
      <c r="R2718" t="s">
        <v>144</v>
      </c>
      <c r="S2718">
        <v>3</v>
      </c>
    </row>
    <row r="2719" spans="1:19" x14ac:dyDescent="0.3">
      <c r="A2719">
        <v>2718</v>
      </c>
      <c r="B2719" t="s">
        <v>19</v>
      </c>
      <c r="C2719" t="s">
        <v>19</v>
      </c>
      <c r="D2719">
        <v>2718</v>
      </c>
      <c r="E2719" t="s">
        <v>20</v>
      </c>
      <c r="F2719">
        <v>1696</v>
      </c>
      <c r="G2719">
        <v>2718</v>
      </c>
      <c r="H2719">
        <v>51</v>
      </c>
      <c r="I2719" t="str">
        <f t="shared" si="42"/>
        <v>Medium</v>
      </c>
      <c r="J2719" t="s">
        <v>6695</v>
      </c>
      <c r="K2719" t="s">
        <v>6696</v>
      </c>
      <c r="L2719" t="s">
        <v>95</v>
      </c>
      <c r="M2719" t="s">
        <v>96</v>
      </c>
      <c r="N2719" t="s">
        <v>150</v>
      </c>
      <c r="O2719" t="s">
        <v>150</v>
      </c>
      <c r="P2719">
        <v>137.78</v>
      </c>
      <c r="Q2719">
        <v>9065592</v>
      </c>
      <c r="R2719" t="s">
        <v>151</v>
      </c>
      <c r="S2719">
        <v>6</v>
      </c>
    </row>
    <row r="2720" spans="1:19" x14ac:dyDescent="0.3">
      <c r="A2720">
        <v>2719</v>
      </c>
      <c r="B2720" t="s">
        <v>19</v>
      </c>
      <c r="C2720" t="s">
        <v>19</v>
      </c>
      <c r="D2720">
        <v>2719</v>
      </c>
      <c r="E2720" t="s">
        <v>20</v>
      </c>
      <c r="F2720">
        <v>10206</v>
      </c>
      <c r="G2720">
        <v>2719</v>
      </c>
      <c r="H2720">
        <v>15</v>
      </c>
      <c r="I2720" t="str">
        <f t="shared" si="42"/>
        <v>Small</v>
      </c>
      <c r="J2720" t="s">
        <v>6697</v>
      </c>
      <c r="K2720" t="s">
        <v>6698</v>
      </c>
      <c r="L2720" t="s">
        <v>124</v>
      </c>
      <c r="M2720" t="s">
        <v>125</v>
      </c>
      <c r="N2720" t="s">
        <v>3054</v>
      </c>
      <c r="O2720" t="s">
        <v>843</v>
      </c>
      <c r="P2720">
        <v>137.75550000000001</v>
      </c>
      <c r="Q2720">
        <v>25697073</v>
      </c>
      <c r="R2720" t="s">
        <v>262</v>
      </c>
      <c r="S2720">
        <v>5</v>
      </c>
    </row>
    <row r="2721" spans="1:19" x14ac:dyDescent="0.3">
      <c r="A2721">
        <v>2720</v>
      </c>
      <c r="B2721" t="s">
        <v>19</v>
      </c>
      <c r="C2721" t="s">
        <v>19</v>
      </c>
      <c r="D2721">
        <v>2720</v>
      </c>
      <c r="E2721" t="s">
        <v>20</v>
      </c>
      <c r="F2721">
        <v>24024</v>
      </c>
      <c r="G2721">
        <v>2720</v>
      </c>
      <c r="H2721">
        <v>14</v>
      </c>
      <c r="I2721" t="str">
        <f t="shared" si="42"/>
        <v>Small</v>
      </c>
      <c r="J2721" t="s">
        <v>6699</v>
      </c>
      <c r="K2721" t="s">
        <v>6700</v>
      </c>
      <c r="L2721" t="s">
        <v>131</v>
      </c>
      <c r="M2721" t="s">
        <v>132</v>
      </c>
      <c r="N2721" t="s">
        <v>133</v>
      </c>
      <c r="O2721" t="s">
        <v>133</v>
      </c>
      <c r="P2721">
        <v>137.7166</v>
      </c>
      <c r="Q2721">
        <v>3408264</v>
      </c>
      <c r="R2721" t="s">
        <v>121</v>
      </c>
      <c r="S2721">
        <v>2</v>
      </c>
    </row>
    <row r="2722" spans="1:19" x14ac:dyDescent="0.3">
      <c r="A2722">
        <v>2721</v>
      </c>
      <c r="B2722" t="s">
        <v>19</v>
      </c>
      <c r="C2722" t="s">
        <v>19</v>
      </c>
      <c r="D2722">
        <v>2721</v>
      </c>
      <c r="E2722" t="s">
        <v>20</v>
      </c>
      <c r="F2722">
        <v>20109</v>
      </c>
      <c r="G2722">
        <v>2721</v>
      </c>
      <c r="H2722">
        <v>350</v>
      </c>
      <c r="I2722" t="str">
        <f t="shared" si="42"/>
        <v>Large</v>
      </c>
      <c r="J2722" t="s">
        <v>6701</v>
      </c>
      <c r="K2722" t="s">
        <v>6702</v>
      </c>
      <c r="L2722" t="s">
        <v>176</v>
      </c>
      <c r="M2722" t="s">
        <v>177</v>
      </c>
      <c r="N2722" t="s">
        <v>1829</v>
      </c>
      <c r="O2722" t="s">
        <v>179</v>
      </c>
      <c r="P2722">
        <v>137.6893</v>
      </c>
      <c r="Q2722">
        <v>20244000</v>
      </c>
      <c r="R2722" t="s">
        <v>144</v>
      </c>
      <c r="S2722">
        <v>3</v>
      </c>
    </row>
    <row r="2723" spans="1:19" x14ac:dyDescent="0.3">
      <c r="A2723">
        <v>2722</v>
      </c>
      <c r="B2723" t="s">
        <v>19</v>
      </c>
      <c r="C2723" t="s">
        <v>19</v>
      </c>
      <c r="D2723">
        <v>2722</v>
      </c>
      <c r="E2723" t="s">
        <v>20</v>
      </c>
      <c r="F2723">
        <v>13459</v>
      </c>
      <c r="G2723">
        <v>2722</v>
      </c>
      <c r="H2723">
        <v>77</v>
      </c>
      <c r="I2723" t="str">
        <f t="shared" si="42"/>
        <v>Medium</v>
      </c>
      <c r="J2723" t="s">
        <v>6703</v>
      </c>
      <c r="K2723" t="s">
        <v>6704</v>
      </c>
      <c r="L2723" t="s">
        <v>189</v>
      </c>
      <c r="M2723" t="s">
        <v>190</v>
      </c>
      <c r="N2723" t="s">
        <v>6705</v>
      </c>
      <c r="O2723" t="s">
        <v>192</v>
      </c>
      <c r="P2723">
        <v>137.56229999999999</v>
      </c>
      <c r="Q2723">
        <v>33510215</v>
      </c>
      <c r="R2723" t="s">
        <v>121</v>
      </c>
      <c r="S2723">
        <v>5</v>
      </c>
    </row>
    <row r="2724" spans="1:19" x14ac:dyDescent="0.3">
      <c r="A2724">
        <v>2723</v>
      </c>
      <c r="B2724" t="s">
        <v>19</v>
      </c>
      <c r="C2724" t="s">
        <v>19</v>
      </c>
      <c r="D2724">
        <v>2723</v>
      </c>
      <c r="E2724" t="s">
        <v>20</v>
      </c>
      <c r="F2724">
        <v>25895</v>
      </c>
      <c r="G2724">
        <v>2723</v>
      </c>
      <c r="H2724">
        <v>190</v>
      </c>
      <c r="I2724" t="str">
        <f t="shared" si="42"/>
        <v>Medium</v>
      </c>
      <c r="J2724" t="s">
        <v>6706</v>
      </c>
      <c r="K2724" t="s">
        <v>6707</v>
      </c>
      <c r="L2724" t="s">
        <v>89</v>
      </c>
      <c r="M2724" t="s">
        <v>90</v>
      </c>
      <c r="N2724" t="s">
        <v>709</v>
      </c>
      <c r="O2724" t="s">
        <v>377</v>
      </c>
      <c r="P2724">
        <v>137.52879999999999</v>
      </c>
      <c r="Q2724">
        <v>35733887</v>
      </c>
      <c r="R2724" t="s">
        <v>61</v>
      </c>
      <c r="S2724">
        <v>1</v>
      </c>
    </row>
    <row r="2725" spans="1:19" x14ac:dyDescent="0.3">
      <c r="A2725">
        <v>2724</v>
      </c>
      <c r="B2725" t="s">
        <v>19</v>
      </c>
      <c r="C2725" t="s">
        <v>19</v>
      </c>
      <c r="D2725">
        <v>2724</v>
      </c>
      <c r="E2725" t="s">
        <v>20</v>
      </c>
      <c r="F2725">
        <v>21129</v>
      </c>
      <c r="G2725">
        <v>2724</v>
      </c>
      <c r="H2725">
        <v>20</v>
      </c>
      <c r="I2725" t="str">
        <f t="shared" si="42"/>
        <v>Small</v>
      </c>
      <c r="J2725" t="s">
        <v>6708</v>
      </c>
      <c r="K2725" t="s">
        <v>6709</v>
      </c>
      <c r="L2725" t="s">
        <v>257</v>
      </c>
      <c r="M2725" t="s">
        <v>258</v>
      </c>
      <c r="N2725" t="s">
        <v>6710</v>
      </c>
      <c r="O2725" t="s">
        <v>259</v>
      </c>
      <c r="P2725">
        <v>137.42599999999999</v>
      </c>
      <c r="Q2725">
        <v>68880810</v>
      </c>
      <c r="R2725" t="s">
        <v>37</v>
      </c>
      <c r="S2725">
        <v>3</v>
      </c>
    </row>
    <row r="2726" spans="1:19" x14ac:dyDescent="0.3">
      <c r="A2726">
        <v>2725</v>
      </c>
      <c r="B2726" t="s">
        <v>19</v>
      </c>
      <c r="C2726" t="s">
        <v>19</v>
      </c>
      <c r="D2726">
        <v>2725</v>
      </c>
      <c r="E2726" t="s">
        <v>20</v>
      </c>
      <c r="F2726">
        <v>24445</v>
      </c>
      <c r="G2726">
        <v>2725</v>
      </c>
      <c r="H2726">
        <v>187</v>
      </c>
      <c r="I2726" t="str">
        <f t="shared" si="42"/>
        <v>Medium</v>
      </c>
      <c r="J2726" t="s">
        <v>6711</v>
      </c>
      <c r="K2726" t="s">
        <v>6712</v>
      </c>
      <c r="L2726" t="s">
        <v>83</v>
      </c>
      <c r="M2726" t="s">
        <v>84</v>
      </c>
      <c r="N2726" t="s">
        <v>609</v>
      </c>
      <c r="O2726" t="s">
        <v>609</v>
      </c>
      <c r="P2726">
        <v>137.4238</v>
      </c>
      <c r="Q2726">
        <v>7511542</v>
      </c>
      <c r="R2726" t="s">
        <v>262</v>
      </c>
      <c r="S2726">
        <v>2</v>
      </c>
    </row>
    <row r="2727" spans="1:19" x14ac:dyDescent="0.3">
      <c r="A2727">
        <v>2726</v>
      </c>
      <c r="B2727" t="s">
        <v>19</v>
      </c>
      <c r="C2727" t="s">
        <v>19</v>
      </c>
      <c r="D2727">
        <v>2726</v>
      </c>
      <c r="E2727" t="s">
        <v>20</v>
      </c>
      <c r="F2727">
        <v>12067</v>
      </c>
      <c r="G2727">
        <v>2726</v>
      </c>
      <c r="H2727">
        <v>15</v>
      </c>
      <c r="I2727" t="str">
        <f t="shared" si="42"/>
        <v>Small</v>
      </c>
      <c r="J2727" t="s">
        <v>6713</v>
      </c>
      <c r="K2727" t="s">
        <v>6714</v>
      </c>
      <c r="L2727" t="s">
        <v>731</v>
      </c>
      <c r="M2727" t="s">
        <v>732</v>
      </c>
      <c r="N2727" t="s">
        <v>2969</v>
      </c>
      <c r="O2727" t="s">
        <v>734</v>
      </c>
      <c r="P2727">
        <v>137.38910000000001</v>
      </c>
      <c r="Q2727">
        <v>11628973</v>
      </c>
      <c r="R2727" t="s">
        <v>37</v>
      </c>
      <c r="S2727">
        <v>2</v>
      </c>
    </row>
    <row r="2728" spans="1:19" x14ac:dyDescent="0.3">
      <c r="A2728">
        <v>2727</v>
      </c>
      <c r="B2728" t="s">
        <v>19</v>
      </c>
      <c r="C2728" t="s">
        <v>19</v>
      </c>
      <c r="D2728">
        <v>2727</v>
      </c>
      <c r="E2728" t="s">
        <v>20</v>
      </c>
      <c r="F2728">
        <v>23721</v>
      </c>
      <c r="G2728">
        <v>2727</v>
      </c>
      <c r="H2728">
        <v>12</v>
      </c>
      <c r="I2728" t="str">
        <f t="shared" si="42"/>
        <v>Small</v>
      </c>
      <c r="J2728" t="s">
        <v>6715</v>
      </c>
      <c r="K2728" t="s">
        <v>6716</v>
      </c>
      <c r="L2728" t="s">
        <v>547</v>
      </c>
      <c r="M2728" t="s">
        <v>548</v>
      </c>
      <c r="N2728" t="s">
        <v>1020</v>
      </c>
      <c r="O2728" t="s">
        <v>549</v>
      </c>
      <c r="P2728">
        <v>137.233</v>
      </c>
      <c r="Q2728">
        <v>3404294</v>
      </c>
      <c r="R2728" t="s">
        <v>144</v>
      </c>
      <c r="S2728">
        <v>2</v>
      </c>
    </row>
    <row r="2729" spans="1:19" x14ac:dyDescent="0.3">
      <c r="A2729">
        <v>2728</v>
      </c>
      <c r="B2729" t="s">
        <v>19</v>
      </c>
      <c r="C2729" t="s">
        <v>19</v>
      </c>
      <c r="D2729">
        <v>2728</v>
      </c>
      <c r="E2729" t="s">
        <v>20</v>
      </c>
      <c r="F2729">
        <v>25451</v>
      </c>
      <c r="G2729">
        <v>2728</v>
      </c>
      <c r="H2729">
        <v>46</v>
      </c>
      <c r="I2729" t="str">
        <f t="shared" si="42"/>
        <v>Small</v>
      </c>
      <c r="J2729" t="s">
        <v>6717</v>
      </c>
      <c r="K2729" t="s">
        <v>6718</v>
      </c>
      <c r="L2729" t="s">
        <v>45</v>
      </c>
      <c r="M2729" t="s">
        <v>46</v>
      </c>
      <c r="N2729" t="s">
        <v>6719</v>
      </c>
      <c r="O2729" t="s">
        <v>48</v>
      </c>
      <c r="P2729">
        <v>137.0958</v>
      </c>
      <c r="Q2729">
        <v>10508058</v>
      </c>
      <c r="R2729" t="s">
        <v>666</v>
      </c>
      <c r="S2729">
        <v>1</v>
      </c>
    </row>
    <row r="2730" spans="1:19" x14ac:dyDescent="0.3">
      <c r="A2730">
        <v>2729</v>
      </c>
      <c r="B2730" t="s">
        <v>19</v>
      </c>
      <c r="C2730" t="s">
        <v>19</v>
      </c>
      <c r="D2730">
        <v>2729</v>
      </c>
      <c r="E2730" t="s">
        <v>20</v>
      </c>
      <c r="F2730">
        <v>20287</v>
      </c>
      <c r="G2730">
        <v>2729</v>
      </c>
      <c r="H2730">
        <v>25</v>
      </c>
      <c r="I2730" t="str">
        <f t="shared" si="42"/>
        <v>Small</v>
      </c>
      <c r="J2730" t="s">
        <v>6720</v>
      </c>
      <c r="K2730" t="s">
        <v>6721</v>
      </c>
      <c r="L2730" t="s">
        <v>23</v>
      </c>
      <c r="M2730" t="s">
        <v>24</v>
      </c>
      <c r="N2730" t="s">
        <v>6722</v>
      </c>
      <c r="O2730" t="s">
        <v>436</v>
      </c>
      <c r="P2730">
        <v>137.04939999999999</v>
      </c>
      <c r="Q2730">
        <v>5326500</v>
      </c>
      <c r="R2730" t="s">
        <v>274</v>
      </c>
      <c r="S2730">
        <v>4</v>
      </c>
    </row>
    <row r="2731" spans="1:19" x14ac:dyDescent="0.3">
      <c r="A2731">
        <v>2730</v>
      </c>
      <c r="B2731" t="s">
        <v>19</v>
      </c>
      <c r="C2731" t="s">
        <v>19</v>
      </c>
      <c r="D2731">
        <v>2730</v>
      </c>
      <c r="E2731" t="s">
        <v>20</v>
      </c>
      <c r="F2731">
        <v>26247</v>
      </c>
      <c r="G2731">
        <v>2730</v>
      </c>
      <c r="H2731">
        <v>190</v>
      </c>
      <c r="I2731" t="str">
        <f t="shared" si="42"/>
        <v>Medium</v>
      </c>
      <c r="J2731" t="s">
        <v>6723</v>
      </c>
      <c r="K2731" t="s">
        <v>6724</v>
      </c>
      <c r="L2731" t="s">
        <v>154</v>
      </c>
      <c r="M2731" t="s">
        <v>155</v>
      </c>
      <c r="N2731" t="s">
        <v>6725</v>
      </c>
      <c r="O2731" t="s">
        <v>520</v>
      </c>
      <c r="P2731">
        <v>137.0437</v>
      </c>
      <c r="Q2731">
        <v>21334019</v>
      </c>
      <c r="R2731" t="s">
        <v>666</v>
      </c>
      <c r="S2731">
        <v>1</v>
      </c>
    </row>
    <row r="2732" spans="1:19" x14ac:dyDescent="0.3">
      <c r="A2732">
        <v>2731</v>
      </c>
      <c r="B2732" t="s">
        <v>19</v>
      </c>
      <c r="C2732" t="s">
        <v>19</v>
      </c>
      <c r="D2732">
        <v>2731</v>
      </c>
      <c r="E2732" t="s">
        <v>20</v>
      </c>
      <c r="F2732">
        <v>24284</v>
      </c>
      <c r="G2732">
        <v>2731</v>
      </c>
      <c r="H2732">
        <v>500</v>
      </c>
      <c r="I2732" t="str">
        <f t="shared" si="42"/>
        <v>Large</v>
      </c>
      <c r="J2732" t="s">
        <v>6726</v>
      </c>
      <c r="K2732" t="s">
        <v>6727</v>
      </c>
      <c r="L2732" t="s">
        <v>131</v>
      </c>
      <c r="M2732" t="s">
        <v>132</v>
      </c>
      <c r="N2732" t="s">
        <v>6253</v>
      </c>
      <c r="O2732" t="s">
        <v>143</v>
      </c>
      <c r="P2732">
        <v>137.04089999999999</v>
      </c>
      <c r="Q2732">
        <v>13601679</v>
      </c>
      <c r="R2732" t="s">
        <v>449</v>
      </c>
      <c r="S2732">
        <v>2</v>
      </c>
    </row>
    <row r="2733" spans="1:19" x14ac:dyDescent="0.3">
      <c r="A2733">
        <v>2732</v>
      </c>
      <c r="B2733" t="s">
        <v>19</v>
      </c>
      <c r="C2733" t="s">
        <v>19</v>
      </c>
      <c r="D2733">
        <v>2732</v>
      </c>
      <c r="E2733" t="s">
        <v>20</v>
      </c>
      <c r="F2733">
        <v>26577</v>
      </c>
      <c r="G2733">
        <v>2732</v>
      </c>
      <c r="H2733">
        <v>37</v>
      </c>
      <c r="I2733" t="str">
        <f t="shared" si="42"/>
        <v>Small</v>
      </c>
      <c r="J2733" t="s">
        <v>6728</v>
      </c>
      <c r="K2733" t="s">
        <v>6729</v>
      </c>
      <c r="L2733" t="s">
        <v>176</v>
      </c>
      <c r="M2733" t="s">
        <v>177</v>
      </c>
      <c r="N2733" t="s">
        <v>6730</v>
      </c>
      <c r="O2733" t="s">
        <v>179</v>
      </c>
      <c r="P2733">
        <v>136.96709999999999</v>
      </c>
      <c r="Q2733">
        <v>3796884</v>
      </c>
      <c r="R2733" t="s">
        <v>37</v>
      </c>
      <c r="S2733">
        <v>1</v>
      </c>
    </row>
    <row r="2734" spans="1:19" x14ac:dyDescent="0.3">
      <c r="A2734">
        <v>2733</v>
      </c>
      <c r="B2734" t="s">
        <v>19</v>
      </c>
      <c r="C2734" t="s">
        <v>19</v>
      </c>
      <c r="D2734">
        <v>2733</v>
      </c>
      <c r="E2734" t="s">
        <v>20</v>
      </c>
      <c r="F2734">
        <v>12955</v>
      </c>
      <c r="G2734">
        <v>2733</v>
      </c>
      <c r="H2734">
        <v>16</v>
      </c>
      <c r="I2734" t="str">
        <f t="shared" si="42"/>
        <v>Small</v>
      </c>
      <c r="J2734" t="s">
        <v>6731</v>
      </c>
      <c r="K2734" t="s">
        <v>6732</v>
      </c>
      <c r="L2734" t="s">
        <v>45</v>
      </c>
      <c r="M2734" t="s">
        <v>46</v>
      </c>
      <c r="N2734" t="s">
        <v>879</v>
      </c>
      <c r="O2734" t="s">
        <v>48</v>
      </c>
      <c r="P2734">
        <v>136.72989999999999</v>
      </c>
      <c r="Q2734">
        <v>7992000</v>
      </c>
      <c r="R2734" t="s">
        <v>262</v>
      </c>
      <c r="S2734">
        <v>3</v>
      </c>
    </row>
    <row r="2735" spans="1:19" x14ac:dyDescent="0.3">
      <c r="A2735">
        <v>2734</v>
      </c>
      <c r="B2735" t="s">
        <v>19</v>
      </c>
      <c r="C2735" t="s">
        <v>19</v>
      </c>
      <c r="D2735">
        <v>2734</v>
      </c>
      <c r="E2735" t="s">
        <v>20</v>
      </c>
      <c r="F2735">
        <v>24882</v>
      </c>
      <c r="G2735">
        <v>2734</v>
      </c>
      <c r="H2735">
        <v>16</v>
      </c>
      <c r="I2735" t="str">
        <f t="shared" si="42"/>
        <v>Small</v>
      </c>
      <c r="J2735" t="s">
        <v>6733</v>
      </c>
      <c r="K2735" t="s">
        <v>6734</v>
      </c>
      <c r="L2735" t="s">
        <v>185</v>
      </c>
      <c r="M2735" t="s">
        <v>186</v>
      </c>
      <c r="N2735" t="s">
        <v>185</v>
      </c>
      <c r="O2735" t="s">
        <v>179</v>
      </c>
      <c r="P2735">
        <v>136.69540000000001</v>
      </c>
      <c r="Q2735">
        <v>2276300</v>
      </c>
      <c r="R2735" t="s">
        <v>144</v>
      </c>
      <c r="S2735">
        <v>1</v>
      </c>
    </row>
    <row r="2736" spans="1:19" x14ac:dyDescent="0.3">
      <c r="A2736">
        <v>2735</v>
      </c>
      <c r="B2736" t="s">
        <v>19</v>
      </c>
      <c r="C2736" t="s">
        <v>19</v>
      </c>
      <c r="D2736">
        <v>2735</v>
      </c>
      <c r="E2736" t="s">
        <v>20</v>
      </c>
      <c r="F2736">
        <v>787</v>
      </c>
      <c r="G2736">
        <v>2735</v>
      </c>
      <c r="H2736">
        <v>11561</v>
      </c>
      <c r="I2736" t="str">
        <f t="shared" si="42"/>
        <v>Enterprise</v>
      </c>
      <c r="J2736" t="s">
        <v>6735</v>
      </c>
      <c r="K2736" t="s">
        <v>6736</v>
      </c>
      <c r="L2736" t="s">
        <v>547</v>
      </c>
      <c r="M2736" t="s">
        <v>548</v>
      </c>
      <c r="N2736" t="s">
        <v>549</v>
      </c>
      <c r="O2736" t="s">
        <v>549</v>
      </c>
      <c r="P2736">
        <v>136.55449999999999</v>
      </c>
      <c r="Q2736">
        <v>918390882</v>
      </c>
      <c r="R2736" t="s">
        <v>144</v>
      </c>
      <c r="S2736">
        <v>7</v>
      </c>
    </row>
    <row r="2737" spans="1:19" x14ac:dyDescent="0.3">
      <c r="A2737">
        <v>2736</v>
      </c>
      <c r="B2737" t="s">
        <v>19</v>
      </c>
      <c r="C2737" t="s">
        <v>19</v>
      </c>
      <c r="D2737">
        <v>2736</v>
      </c>
      <c r="E2737" t="s">
        <v>20</v>
      </c>
      <c r="F2737">
        <v>25701</v>
      </c>
      <c r="G2737">
        <v>2736</v>
      </c>
      <c r="H2737">
        <v>14</v>
      </c>
      <c r="I2737" t="str">
        <f t="shared" si="42"/>
        <v>Small</v>
      </c>
      <c r="J2737" t="s">
        <v>6737</v>
      </c>
      <c r="K2737" t="s">
        <v>6738</v>
      </c>
      <c r="L2737" t="s">
        <v>185</v>
      </c>
      <c r="M2737" t="s">
        <v>186</v>
      </c>
      <c r="N2737" t="s">
        <v>185</v>
      </c>
      <c r="O2737" t="s">
        <v>179</v>
      </c>
      <c r="P2737">
        <v>136.4683</v>
      </c>
      <c r="Q2737">
        <v>3107877</v>
      </c>
      <c r="R2737" t="s">
        <v>37</v>
      </c>
      <c r="S2737">
        <v>1</v>
      </c>
    </row>
    <row r="2738" spans="1:19" x14ac:dyDescent="0.3">
      <c r="A2738">
        <v>2737</v>
      </c>
      <c r="B2738" t="s">
        <v>19</v>
      </c>
      <c r="C2738" t="s">
        <v>19</v>
      </c>
      <c r="D2738">
        <v>2737</v>
      </c>
      <c r="E2738" t="s">
        <v>20</v>
      </c>
      <c r="F2738">
        <v>23630</v>
      </c>
      <c r="G2738">
        <v>2737</v>
      </c>
      <c r="H2738">
        <v>25</v>
      </c>
      <c r="I2738" t="str">
        <f t="shared" si="42"/>
        <v>Small</v>
      </c>
      <c r="J2738" t="s">
        <v>6739</v>
      </c>
      <c r="K2738" t="s">
        <v>6740</v>
      </c>
      <c r="L2738" t="s">
        <v>45</v>
      </c>
      <c r="M2738" t="s">
        <v>46</v>
      </c>
      <c r="N2738" t="s">
        <v>3519</v>
      </c>
      <c r="O2738" t="s">
        <v>48</v>
      </c>
      <c r="P2738">
        <v>136.46180000000001</v>
      </c>
      <c r="Q2738">
        <v>2622248</v>
      </c>
      <c r="R2738" t="s">
        <v>37</v>
      </c>
      <c r="S2738">
        <v>2</v>
      </c>
    </row>
    <row r="2739" spans="1:19" x14ac:dyDescent="0.3">
      <c r="A2739">
        <v>2738</v>
      </c>
      <c r="B2739" t="s">
        <v>19</v>
      </c>
      <c r="C2739" t="s">
        <v>19</v>
      </c>
      <c r="D2739">
        <v>2738</v>
      </c>
      <c r="E2739" t="s">
        <v>20</v>
      </c>
      <c r="F2739">
        <v>21070</v>
      </c>
      <c r="G2739">
        <v>2738</v>
      </c>
      <c r="H2739">
        <v>181</v>
      </c>
      <c r="I2739" t="str">
        <f t="shared" si="42"/>
        <v>Medium</v>
      </c>
      <c r="J2739" t="s">
        <v>6741</v>
      </c>
      <c r="K2739" t="s">
        <v>6742</v>
      </c>
      <c r="L2739" t="s">
        <v>131</v>
      </c>
      <c r="M2739" t="s">
        <v>132</v>
      </c>
      <c r="N2739" t="s">
        <v>794</v>
      </c>
      <c r="O2739" t="s">
        <v>794</v>
      </c>
      <c r="P2739">
        <v>136.40960000000001</v>
      </c>
      <c r="Q2739">
        <v>258008000</v>
      </c>
      <c r="R2739" t="s">
        <v>56</v>
      </c>
      <c r="S2739">
        <v>3</v>
      </c>
    </row>
    <row r="2740" spans="1:19" x14ac:dyDescent="0.3">
      <c r="A2740">
        <v>2739</v>
      </c>
      <c r="B2740" t="s">
        <v>19</v>
      </c>
      <c r="C2740" t="s">
        <v>19</v>
      </c>
      <c r="D2740">
        <v>2739</v>
      </c>
      <c r="E2740" t="s">
        <v>20</v>
      </c>
      <c r="F2740">
        <v>1215</v>
      </c>
      <c r="G2740">
        <v>2739</v>
      </c>
      <c r="H2740">
        <v>643</v>
      </c>
      <c r="I2740" t="str">
        <f t="shared" si="42"/>
        <v>Enterprise</v>
      </c>
      <c r="J2740" t="s">
        <v>6743</v>
      </c>
      <c r="K2740" t="s">
        <v>6744</v>
      </c>
      <c r="L2740" t="s">
        <v>131</v>
      </c>
      <c r="M2740" t="s">
        <v>132</v>
      </c>
      <c r="N2740" t="s">
        <v>6745</v>
      </c>
      <c r="O2740" t="s">
        <v>794</v>
      </c>
      <c r="P2740">
        <v>136.3278</v>
      </c>
      <c r="Q2740">
        <v>159981711</v>
      </c>
      <c r="R2740" t="s">
        <v>56</v>
      </c>
      <c r="S2740">
        <v>3</v>
      </c>
    </row>
    <row r="2741" spans="1:19" x14ac:dyDescent="0.3">
      <c r="A2741">
        <v>2740</v>
      </c>
      <c r="B2741" t="s">
        <v>19</v>
      </c>
      <c r="C2741" t="s">
        <v>19</v>
      </c>
      <c r="D2741">
        <v>2740</v>
      </c>
      <c r="E2741" t="s">
        <v>20</v>
      </c>
      <c r="F2741">
        <v>23664</v>
      </c>
      <c r="G2741">
        <v>2740</v>
      </c>
      <c r="H2741">
        <v>58</v>
      </c>
      <c r="I2741" t="str">
        <f t="shared" si="42"/>
        <v>Medium</v>
      </c>
      <c r="J2741" t="s">
        <v>6746</v>
      </c>
      <c r="K2741" t="s">
        <v>6747</v>
      </c>
      <c r="L2741" t="s">
        <v>131</v>
      </c>
      <c r="M2741" t="s">
        <v>132</v>
      </c>
      <c r="N2741" t="s">
        <v>133</v>
      </c>
      <c r="O2741" t="s">
        <v>133</v>
      </c>
      <c r="P2741">
        <v>136.31710000000001</v>
      </c>
      <c r="Q2741">
        <v>6036028</v>
      </c>
      <c r="R2741" t="s">
        <v>42</v>
      </c>
      <c r="S2741">
        <v>2</v>
      </c>
    </row>
    <row r="2742" spans="1:19" x14ac:dyDescent="0.3">
      <c r="A2742">
        <v>2741</v>
      </c>
      <c r="B2742" t="s">
        <v>19</v>
      </c>
      <c r="C2742" t="s">
        <v>19</v>
      </c>
      <c r="D2742">
        <v>2741</v>
      </c>
      <c r="E2742" t="s">
        <v>20</v>
      </c>
      <c r="F2742">
        <v>21863</v>
      </c>
      <c r="G2742">
        <v>2741</v>
      </c>
      <c r="H2742">
        <v>42</v>
      </c>
      <c r="I2742" t="str">
        <f t="shared" si="42"/>
        <v>Small</v>
      </c>
      <c r="J2742" t="s">
        <v>6748</v>
      </c>
      <c r="K2742" t="s">
        <v>6749</v>
      </c>
      <c r="L2742" t="s">
        <v>154</v>
      </c>
      <c r="M2742" t="s">
        <v>155</v>
      </c>
      <c r="N2742" t="s">
        <v>6391</v>
      </c>
      <c r="O2742" t="s">
        <v>298</v>
      </c>
      <c r="P2742">
        <v>136.30430000000001</v>
      </c>
      <c r="Q2742">
        <v>5304863</v>
      </c>
      <c r="R2742" t="s">
        <v>144</v>
      </c>
      <c r="S2742">
        <v>2</v>
      </c>
    </row>
    <row r="2743" spans="1:19" x14ac:dyDescent="0.3">
      <c r="A2743">
        <v>2742</v>
      </c>
      <c r="B2743" t="s">
        <v>19</v>
      </c>
      <c r="C2743" t="s">
        <v>19</v>
      </c>
      <c r="D2743">
        <v>2742</v>
      </c>
      <c r="E2743" t="s">
        <v>20</v>
      </c>
      <c r="F2743">
        <v>23730</v>
      </c>
      <c r="G2743">
        <v>2742</v>
      </c>
      <c r="H2743">
        <v>18</v>
      </c>
      <c r="I2743" t="str">
        <f t="shared" si="42"/>
        <v>Small</v>
      </c>
      <c r="J2743" t="s">
        <v>6750</v>
      </c>
      <c r="K2743" t="s">
        <v>6751</v>
      </c>
      <c r="L2743" t="s">
        <v>189</v>
      </c>
      <c r="M2743" t="s">
        <v>190</v>
      </c>
      <c r="N2743" t="s">
        <v>391</v>
      </c>
      <c r="O2743" t="s">
        <v>192</v>
      </c>
      <c r="P2743">
        <v>136.29560000000001</v>
      </c>
      <c r="Q2743">
        <v>2537742</v>
      </c>
      <c r="R2743" t="s">
        <v>121</v>
      </c>
      <c r="S2743">
        <v>2</v>
      </c>
    </row>
    <row r="2744" spans="1:19" x14ac:dyDescent="0.3">
      <c r="A2744">
        <v>2743</v>
      </c>
      <c r="B2744" t="s">
        <v>19</v>
      </c>
      <c r="C2744" t="s">
        <v>19</v>
      </c>
      <c r="D2744">
        <v>2743</v>
      </c>
      <c r="E2744" t="s">
        <v>20</v>
      </c>
      <c r="F2744">
        <v>24162</v>
      </c>
      <c r="G2744">
        <v>2743</v>
      </c>
      <c r="H2744">
        <v>29</v>
      </c>
      <c r="I2744" t="str">
        <f t="shared" si="42"/>
        <v>Small</v>
      </c>
      <c r="J2744" t="s">
        <v>6752</v>
      </c>
      <c r="K2744" t="s">
        <v>6753</v>
      </c>
      <c r="L2744" t="s">
        <v>23</v>
      </c>
      <c r="M2744" t="s">
        <v>24</v>
      </c>
      <c r="N2744" t="s">
        <v>504</v>
      </c>
      <c r="O2744" t="s">
        <v>26</v>
      </c>
      <c r="P2744">
        <v>136.29150000000001</v>
      </c>
      <c r="Q2744">
        <v>5000492</v>
      </c>
      <c r="R2744" t="s">
        <v>151</v>
      </c>
      <c r="S2744">
        <v>2</v>
      </c>
    </row>
    <row r="2745" spans="1:19" x14ac:dyDescent="0.3">
      <c r="A2745">
        <v>2744</v>
      </c>
      <c r="B2745" t="s">
        <v>19</v>
      </c>
      <c r="C2745" t="s">
        <v>19</v>
      </c>
      <c r="D2745">
        <v>2744</v>
      </c>
      <c r="E2745" t="s">
        <v>20</v>
      </c>
      <c r="F2745">
        <v>23789</v>
      </c>
      <c r="G2745">
        <v>2744</v>
      </c>
      <c r="H2745">
        <v>537</v>
      </c>
      <c r="I2745" t="str">
        <f t="shared" si="42"/>
        <v>Enterprise</v>
      </c>
      <c r="J2745" t="s">
        <v>6754</v>
      </c>
      <c r="K2745" t="s">
        <v>6755</v>
      </c>
      <c r="L2745" t="s">
        <v>131</v>
      </c>
      <c r="M2745" t="s">
        <v>132</v>
      </c>
      <c r="N2745" t="s">
        <v>133</v>
      </c>
      <c r="O2745" t="s">
        <v>133</v>
      </c>
      <c r="P2745">
        <v>136.27869999999999</v>
      </c>
      <c r="Q2745">
        <v>40881699</v>
      </c>
      <c r="R2745" t="s">
        <v>151</v>
      </c>
      <c r="S2745">
        <v>2</v>
      </c>
    </row>
    <row r="2746" spans="1:19" x14ac:dyDescent="0.3">
      <c r="A2746">
        <v>2745</v>
      </c>
      <c r="B2746" t="s">
        <v>19</v>
      </c>
      <c r="C2746" t="s">
        <v>19</v>
      </c>
      <c r="D2746">
        <v>2745</v>
      </c>
      <c r="E2746" t="s">
        <v>20</v>
      </c>
      <c r="F2746">
        <v>20381</v>
      </c>
      <c r="G2746">
        <v>2745</v>
      </c>
      <c r="H2746">
        <v>102</v>
      </c>
      <c r="I2746" t="str">
        <f t="shared" si="42"/>
        <v>Medium</v>
      </c>
      <c r="J2746" t="s">
        <v>6756</v>
      </c>
      <c r="K2746" t="s">
        <v>6757</v>
      </c>
      <c r="L2746" t="s">
        <v>547</v>
      </c>
      <c r="M2746" t="s">
        <v>548</v>
      </c>
      <c r="N2746" t="s">
        <v>1020</v>
      </c>
      <c r="O2746" t="s">
        <v>549</v>
      </c>
      <c r="P2746">
        <v>136.24180000000001</v>
      </c>
      <c r="Q2746">
        <v>28023000</v>
      </c>
      <c r="R2746" t="s">
        <v>42</v>
      </c>
      <c r="S2746">
        <v>4</v>
      </c>
    </row>
    <row r="2747" spans="1:19" x14ac:dyDescent="0.3">
      <c r="A2747">
        <v>2746</v>
      </c>
      <c r="B2747" t="s">
        <v>19</v>
      </c>
      <c r="C2747" t="s">
        <v>19</v>
      </c>
      <c r="D2747">
        <v>2746</v>
      </c>
      <c r="E2747" t="s">
        <v>20</v>
      </c>
      <c r="F2747">
        <v>26112</v>
      </c>
      <c r="G2747">
        <v>2746</v>
      </c>
      <c r="H2747">
        <v>75</v>
      </c>
      <c r="I2747" t="str">
        <f t="shared" si="42"/>
        <v>Medium</v>
      </c>
      <c r="J2747" t="s">
        <v>6758</v>
      </c>
      <c r="K2747" t="s">
        <v>6759</v>
      </c>
      <c r="L2747" t="s">
        <v>77</v>
      </c>
      <c r="M2747" t="s">
        <v>78</v>
      </c>
      <c r="N2747" t="s">
        <v>105</v>
      </c>
      <c r="O2747" t="s">
        <v>106</v>
      </c>
      <c r="P2747">
        <v>135.846</v>
      </c>
      <c r="Q2747">
        <v>4394207</v>
      </c>
      <c r="R2747" t="s">
        <v>449</v>
      </c>
      <c r="S2747">
        <v>1</v>
      </c>
    </row>
    <row r="2748" spans="1:19" x14ac:dyDescent="0.3">
      <c r="A2748">
        <v>2747</v>
      </c>
      <c r="B2748" t="s">
        <v>19</v>
      </c>
      <c r="C2748" t="s">
        <v>19</v>
      </c>
      <c r="D2748">
        <v>2747</v>
      </c>
      <c r="E2748" t="s">
        <v>20</v>
      </c>
      <c r="F2748">
        <v>24933</v>
      </c>
      <c r="G2748">
        <v>2747</v>
      </c>
      <c r="H2748">
        <v>13</v>
      </c>
      <c r="I2748" t="str">
        <f t="shared" si="42"/>
        <v>Small</v>
      </c>
      <c r="J2748" t="s">
        <v>6760</v>
      </c>
      <c r="K2748" t="s">
        <v>6761</v>
      </c>
      <c r="L2748" t="s">
        <v>176</v>
      </c>
      <c r="M2748" t="s">
        <v>177</v>
      </c>
      <c r="N2748" t="s">
        <v>6762</v>
      </c>
      <c r="O2748" t="s">
        <v>179</v>
      </c>
      <c r="P2748">
        <v>135.81960000000001</v>
      </c>
      <c r="Q2748">
        <v>3161817</v>
      </c>
      <c r="R2748" t="s">
        <v>182</v>
      </c>
      <c r="S2748">
        <v>1</v>
      </c>
    </row>
    <row r="2749" spans="1:19" x14ac:dyDescent="0.3">
      <c r="A2749">
        <v>2748</v>
      </c>
      <c r="B2749" t="s">
        <v>19</v>
      </c>
      <c r="C2749" t="s">
        <v>19</v>
      </c>
      <c r="D2749">
        <v>2748</v>
      </c>
      <c r="E2749" t="s">
        <v>20</v>
      </c>
      <c r="F2749">
        <v>17831</v>
      </c>
      <c r="G2749">
        <v>2748</v>
      </c>
      <c r="H2749">
        <v>23</v>
      </c>
      <c r="I2749" t="str">
        <f t="shared" si="42"/>
        <v>Small</v>
      </c>
      <c r="J2749" t="s">
        <v>6763</v>
      </c>
      <c r="K2749" t="s">
        <v>6764</v>
      </c>
      <c r="L2749" t="s">
        <v>23</v>
      </c>
      <c r="M2749" t="s">
        <v>24</v>
      </c>
      <c r="N2749" t="s">
        <v>277</v>
      </c>
      <c r="O2749" t="s">
        <v>277</v>
      </c>
      <c r="P2749">
        <v>135.81190000000001</v>
      </c>
      <c r="Q2749">
        <v>19104601</v>
      </c>
      <c r="R2749" t="s">
        <v>151</v>
      </c>
      <c r="S2749">
        <v>2</v>
      </c>
    </row>
    <row r="2750" spans="1:19" x14ac:dyDescent="0.3">
      <c r="A2750">
        <v>2749</v>
      </c>
      <c r="B2750" t="s">
        <v>19</v>
      </c>
      <c r="C2750" t="s">
        <v>19</v>
      </c>
      <c r="D2750">
        <v>2749</v>
      </c>
      <c r="E2750" t="s">
        <v>20</v>
      </c>
      <c r="F2750">
        <v>23360</v>
      </c>
      <c r="G2750">
        <v>2749</v>
      </c>
      <c r="H2750">
        <v>55</v>
      </c>
      <c r="I2750" t="str">
        <f t="shared" si="42"/>
        <v>Medium</v>
      </c>
      <c r="J2750" t="s">
        <v>6765</v>
      </c>
      <c r="K2750" t="s">
        <v>6766</v>
      </c>
      <c r="L2750" t="s">
        <v>89</v>
      </c>
      <c r="M2750" t="s">
        <v>90</v>
      </c>
      <c r="N2750" t="s">
        <v>91</v>
      </c>
      <c r="O2750" t="s">
        <v>377</v>
      </c>
      <c r="P2750">
        <v>135.66730000000001</v>
      </c>
      <c r="Q2750">
        <v>5201809</v>
      </c>
      <c r="R2750" t="s">
        <v>144</v>
      </c>
      <c r="S2750">
        <v>2</v>
      </c>
    </row>
    <row r="2751" spans="1:19" x14ac:dyDescent="0.3">
      <c r="A2751">
        <v>2750</v>
      </c>
      <c r="B2751" t="s">
        <v>19</v>
      </c>
      <c r="C2751" t="s">
        <v>19</v>
      </c>
      <c r="D2751">
        <v>2750</v>
      </c>
      <c r="E2751" t="s">
        <v>20</v>
      </c>
      <c r="F2751">
        <v>26163</v>
      </c>
      <c r="G2751">
        <v>2750</v>
      </c>
      <c r="H2751">
        <v>49</v>
      </c>
      <c r="I2751" t="str">
        <f t="shared" si="42"/>
        <v>Small</v>
      </c>
      <c r="J2751" t="s">
        <v>6767</v>
      </c>
      <c r="K2751" t="s">
        <v>6768</v>
      </c>
      <c r="L2751" t="s">
        <v>943</v>
      </c>
      <c r="M2751" t="s">
        <v>944</v>
      </c>
      <c r="N2751" t="s">
        <v>2145</v>
      </c>
      <c r="O2751" t="s">
        <v>946</v>
      </c>
      <c r="P2751">
        <v>135.5909</v>
      </c>
      <c r="Q2751">
        <v>5400854</v>
      </c>
      <c r="R2751" t="s">
        <v>61</v>
      </c>
      <c r="S2751">
        <v>1</v>
      </c>
    </row>
    <row r="2752" spans="1:19" x14ac:dyDescent="0.3">
      <c r="A2752">
        <v>2751</v>
      </c>
      <c r="B2752" t="s">
        <v>19</v>
      </c>
      <c r="C2752" t="s">
        <v>19</v>
      </c>
      <c r="D2752">
        <v>2751</v>
      </c>
      <c r="E2752" t="s">
        <v>20</v>
      </c>
      <c r="F2752">
        <v>20672</v>
      </c>
      <c r="G2752">
        <v>2751</v>
      </c>
      <c r="H2752">
        <v>96</v>
      </c>
      <c r="I2752" t="str">
        <f t="shared" si="42"/>
        <v>Medium</v>
      </c>
      <c r="J2752" t="s">
        <v>6769</v>
      </c>
      <c r="K2752" t="s">
        <v>6770</v>
      </c>
      <c r="L2752" t="s">
        <v>131</v>
      </c>
      <c r="M2752" t="s">
        <v>132</v>
      </c>
      <c r="N2752" t="s">
        <v>133</v>
      </c>
      <c r="O2752" t="s">
        <v>133</v>
      </c>
      <c r="P2752">
        <v>135.3314</v>
      </c>
      <c r="Q2752">
        <v>45776073</v>
      </c>
      <c r="R2752" t="s">
        <v>262</v>
      </c>
      <c r="S2752">
        <v>2</v>
      </c>
    </row>
    <row r="2753" spans="1:19" x14ac:dyDescent="0.3">
      <c r="A2753">
        <v>2752</v>
      </c>
      <c r="B2753" t="s">
        <v>19</v>
      </c>
      <c r="C2753" t="s">
        <v>19</v>
      </c>
      <c r="D2753">
        <v>2752</v>
      </c>
      <c r="E2753" t="s">
        <v>20</v>
      </c>
      <c r="F2753">
        <v>24233</v>
      </c>
      <c r="G2753">
        <v>2752</v>
      </c>
      <c r="H2753">
        <v>90</v>
      </c>
      <c r="I2753" t="str">
        <f t="shared" si="42"/>
        <v>Medium</v>
      </c>
      <c r="J2753" t="s">
        <v>6771</v>
      </c>
      <c r="K2753" t="s">
        <v>6772</v>
      </c>
      <c r="L2753" t="s">
        <v>131</v>
      </c>
      <c r="M2753" t="s">
        <v>132</v>
      </c>
      <c r="N2753" t="s">
        <v>6773</v>
      </c>
      <c r="O2753" t="s">
        <v>143</v>
      </c>
      <c r="P2753">
        <v>135.0273</v>
      </c>
      <c r="Q2753">
        <v>4303751</v>
      </c>
      <c r="R2753" t="s">
        <v>27</v>
      </c>
      <c r="S2753">
        <v>2</v>
      </c>
    </row>
    <row r="2754" spans="1:19" x14ac:dyDescent="0.3">
      <c r="A2754">
        <v>2753</v>
      </c>
      <c r="B2754" t="s">
        <v>19</v>
      </c>
      <c r="C2754" t="s">
        <v>19</v>
      </c>
      <c r="D2754">
        <v>2753</v>
      </c>
      <c r="E2754" t="s">
        <v>20</v>
      </c>
      <c r="F2754">
        <v>24017</v>
      </c>
      <c r="G2754">
        <v>2753</v>
      </c>
      <c r="H2754">
        <v>90</v>
      </c>
      <c r="I2754" t="str">
        <f t="shared" si="42"/>
        <v>Medium</v>
      </c>
      <c r="J2754" t="s">
        <v>6774</v>
      </c>
      <c r="K2754" t="s">
        <v>6775</v>
      </c>
      <c r="L2754" t="s">
        <v>131</v>
      </c>
      <c r="M2754" t="s">
        <v>132</v>
      </c>
      <c r="N2754" t="s">
        <v>133</v>
      </c>
      <c r="O2754" t="s">
        <v>133</v>
      </c>
      <c r="P2754">
        <v>135.0103</v>
      </c>
      <c r="Q2754">
        <v>35464809</v>
      </c>
      <c r="R2754" t="s">
        <v>262</v>
      </c>
      <c r="S2754">
        <v>2</v>
      </c>
    </row>
    <row r="2755" spans="1:19" x14ac:dyDescent="0.3">
      <c r="A2755">
        <v>2754</v>
      </c>
      <c r="B2755" t="s">
        <v>19</v>
      </c>
      <c r="C2755" t="s">
        <v>19</v>
      </c>
      <c r="D2755">
        <v>2754</v>
      </c>
      <c r="E2755" t="s">
        <v>20</v>
      </c>
      <c r="F2755">
        <v>25746</v>
      </c>
      <c r="G2755">
        <v>2754</v>
      </c>
      <c r="H2755">
        <v>10</v>
      </c>
      <c r="I2755" t="str">
        <f t="shared" ref="I2755:I2818" si="43">IF(H2755&lt;=50,"Small",IF(H2755&lt;=200,"Medium",IF(H2755&lt;=500,"Large","Enterprise")))</f>
        <v>Small</v>
      </c>
      <c r="J2755" t="s">
        <v>6776</v>
      </c>
      <c r="K2755" t="s">
        <v>6777</v>
      </c>
      <c r="L2755" t="s">
        <v>95</v>
      </c>
      <c r="M2755" t="s">
        <v>96</v>
      </c>
      <c r="N2755" t="s">
        <v>509</v>
      </c>
      <c r="O2755" t="s">
        <v>489</v>
      </c>
      <c r="P2755">
        <v>135.00579999999999</v>
      </c>
      <c r="Q2755">
        <v>2033305</v>
      </c>
      <c r="R2755" t="s">
        <v>243</v>
      </c>
      <c r="S2755">
        <v>1</v>
      </c>
    </row>
    <row r="2756" spans="1:19" x14ac:dyDescent="0.3">
      <c r="A2756">
        <v>2755</v>
      </c>
      <c r="B2756" t="s">
        <v>19</v>
      </c>
      <c r="C2756" t="s">
        <v>19</v>
      </c>
      <c r="D2756">
        <v>2755</v>
      </c>
      <c r="E2756" t="s">
        <v>20</v>
      </c>
      <c r="F2756">
        <v>25577</v>
      </c>
      <c r="G2756">
        <v>2755</v>
      </c>
      <c r="H2756">
        <v>98</v>
      </c>
      <c r="I2756" t="str">
        <f t="shared" si="43"/>
        <v>Medium</v>
      </c>
      <c r="J2756" t="s">
        <v>6778</v>
      </c>
      <c r="K2756" t="s">
        <v>6779</v>
      </c>
      <c r="L2756" t="s">
        <v>95</v>
      </c>
      <c r="M2756" t="s">
        <v>96</v>
      </c>
      <c r="N2756" t="s">
        <v>6780</v>
      </c>
      <c r="O2756" t="s">
        <v>4027</v>
      </c>
      <c r="P2756">
        <v>134.9657</v>
      </c>
      <c r="Q2756">
        <v>36946465</v>
      </c>
      <c r="R2756" t="s">
        <v>27</v>
      </c>
      <c r="S2756">
        <v>1</v>
      </c>
    </row>
    <row r="2757" spans="1:19" x14ac:dyDescent="0.3">
      <c r="A2757">
        <v>2756</v>
      </c>
      <c r="B2757" t="s">
        <v>19</v>
      </c>
      <c r="C2757" t="s">
        <v>19</v>
      </c>
      <c r="D2757">
        <v>2756</v>
      </c>
      <c r="E2757" t="s">
        <v>20</v>
      </c>
      <c r="F2757">
        <v>24376</v>
      </c>
      <c r="G2757">
        <v>2756</v>
      </c>
      <c r="H2757">
        <v>13</v>
      </c>
      <c r="I2757" t="str">
        <f t="shared" si="43"/>
        <v>Small</v>
      </c>
      <c r="J2757" t="s">
        <v>6781</v>
      </c>
      <c r="K2757" t="s">
        <v>6782</v>
      </c>
      <c r="L2757" t="s">
        <v>547</v>
      </c>
      <c r="M2757" t="s">
        <v>548</v>
      </c>
      <c r="N2757" t="s">
        <v>549</v>
      </c>
      <c r="O2757" t="s">
        <v>549</v>
      </c>
      <c r="P2757">
        <v>134.95089999999999</v>
      </c>
      <c r="Q2757">
        <v>4309000</v>
      </c>
      <c r="R2757" t="s">
        <v>37</v>
      </c>
      <c r="S2757">
        <v>2</v>
      </c>
    </row>
    <row r="2758" spans="1:19" x14ac:dyDescent="0.3">
      <c r="A2758">
        <v>2757</v>
      </c>
      <c r="B2758" t="s">
        <v>19</v>
      </c>
      <c r="C2758" t="s">
        <v>19</v>
      </c>
      <c r="D2758">
        <v>2757</v>
      </c>
      <c r="E2758" t="s">
        <v>20</v>
      </c>
      <c r="F2758">
        <v>24005</v>
      </c>
      <c r="G2758">
        <v>2757</v>
      </c>
      <c r="H2758">
        <v>20</v>
      </c>
      <c r="I2758" t="str">
        <f t="shared" si="43"/>
        <v>Small</v>
      </c>
      <c r="J2758" t="s">
        <v>6783</v>
      </c>
      <c r="K2758" t="s">
        <v>6784</v>
      </c>
      <c r="L2758" t="s">
        <v>1032</v>
      </c>
      <c r="M2758" t="s">
        <v>1033</v>
      </c>
      <c r="N2758" t="s">
        <v>2843</v>
      </c>
      <c r="O2758" t="s">
        <v>2844</v>
      </c>
      <c r="P2758">
        <v>134.87190000000001</v>
      </c>
      <c r="Q2758">
        <v>3276860</v>
      </c>
      <c r="R2758" t="s">
        <v>144</v>
      </c>
      <c r="S2758">
        <v>2</v>
      </c>
    </row>
    <row r="2759" spans="1:19" x14ac:dyDescent="0.3">
      <c r="A2759">
        <v>2758</v>
      </c>
      <c r="B2759" t="s">
        <v>19</v>
      </c>
      <c r="C2759" t="s">
        <v>19</v>
      </c>
      <c r="D2759">
        <v>2758</v>
      </c>
      <c r="E2759" t="s">
        <v>20</v>
      </c>
      <c r="F2759">
        <v>486</v>
      </c>
      <c r="G2759">
        <v>2758</v>
      </c>
      <c r="H2759">
        <v>689</v>
      </c>
      <c r="I2759" t="str">
        <f t="shared" si="43"/>
        <v>Enterprise</v>
      </c>
      <c r="J2759" t="s">
        <v>6785</v>
      </c>
      <c r="K2759" t="s">
        <v>6786</v>
      </c>
      <c r="L2759" t="s">
        <v>131</v>
      </c>
      <c r="M2759" t="s">
        <v>132</v>
      </c>
      <c r="N2759" t="s">
        <v>697</v>
      </c>
      <c r="O2759" t="s">
        <v>698</v>
      </c>
      <c r="P2759">
        <v>134.79169999999999</v>
      </c>
      <c r="Q2759">
        <v>35358440</v>
      </c>
      <c r="R2759" t="s">
        <v>61</v>
      </c>
      <c r="S2759">
        <v>6</v>
      </c>
    </row>
    <row r="2760" spans="1:19" x14ac:dyDescent="0.3">
      <c r="A2760">
        <v>2759</v>
      </c>
      <c r="B2760" t="s">
        <v>19</v>
      </c>
      <c r="C2760" t="s">
        <v>19</v>
      </c>
      <c r="D2760">
        <v>2759</v>
      </c>
      <c r="E2760" t="s">
        <v>20</v>
      </c>
      <c r="F2760">
        <v>23910</v>
      </c>
      <c r="G2760">
        <v>2759</v>
      </c>
      <c r="H2760">
        <v>8</v>
      </c>
      <c r="I2760" t="str">
        <f t="shared" si="43"/>
        <v>Small</v>
      </c>
      <c r="J2760" t="s">
        <v>6787</v>
      </c>
      <c r="K2760" t="s">
        <v>6788</v>
      </c>
      <c r="L2760" t="s">
        <v>23</v>
      </c>
      <c r="M2760" t="s">
        <v>24</v>
      </c>
      <c r="N2760" t="s">
        <v>26</v>
      </c>
      <c r="O2760" t="s">
        <v>26</v>
      </c>
      <c r="P2760">
        <v>134.7217</v>
      </c>
      <c r="Q2760">
        <v>3231961</v>
      </c>
      <c r="R2760" t="s">
        <v>274</v>
      </c>
      <c r="S2760">
        <v>2</v>
      </c>
    </row>
    <row r="2761" spans="1:19" x14ac:dyDescent="0.3">
      <c r="A2761">
        <v>2760</v>
      </c>
      <c r="B2761" t="s">
        <v>19</v>
      </c>
      <c r="C2761" t="s">
        <v>19</v>
      </c>
      <c r="D2761">
        <v>2760</v>
      </c>
      <c r="E2761" t="s">
        <v>20</v>
      </c>
      <c r="F2761">
        <v>26348</v>
      </c>
      <c r="G2761">
        <v>2760</v>
      </c>
      <c r="H2761">
        <v>2157</v>
      </c>
      <c r="I2761" t="str">
        <f t="shared" si="43"/>
        <v>Enterprise</v>
      </c>
      <c r="J2761" t="s">
        <v>6789</v>
      </c>
      <c r="K2761" t="s">
        <v>6790</v>
      </c>
      <c r="L2761" t="s">
        <v>547</v>
      </c>
      <c r="M2761" t="s">
        <v>548</v>
      </c>
      <c r="N2761" t="s">
        <v>4209</v>
      </c>
      <c r="O2761" t="s">
        <v>549</v>
      </c>
      <c r="P2761">
        <v>134.6377</v>
      </c>
      <c r="Q2761">
        <v>27306679</v>
      </c>
      <c r="R2761" t="s">
        <v>449</v>
      </c>
      <c r="S2761">
        <v>1</v>
      </c>
    </row>
    <row r="2762" spans="1:19" x14ac:dyDescent="0.3">
      <c r="A2762">
        <v>2761</v>
      </c>
      <c r="B2762" t="s">
        <v>19</v>
      </c>
      <c r="C2762" t="s">
        <v>19</v>
      </c>
      <c r="D2762">
        <v>2761</v>
      </c>
      <c r="E2762" t="s">
        <v>20</v>
      </c>
      <c r="F2762">
        <v>20937</v>
      </c>
      <c r="G2762">
        <v>2761</v>
      </c>
      <c r="H2762">
        <v>150</v>
      </c>
      <c r="I2762" t="str">
        <f t="shared" si="43"/>
        <v>Medium</v>
      </c>
      <c r="J2762" t="s">
        <v>6791</v>
      </c>
      <c r="K2762" t="s">
        <v>6792</v>
      </c>
      <c r="L2762" t="s">
        <v>23</v>
      </c>
      <c r="M2762" t="s">
        <v>24</v>
      </c>
      <c r="N2762" t="s">
        <v>718</v>
      </c>
      <c r="O2762" t="s">
        <v>26</v>
      </c>
      <c r="P2762">
        <v>134.58760000000001</v>
      </c>
      <c r="Q2762">
        <v>14167161</v>
      </c>
      <c r="R2762" t="s">
        <v>182</v>
      </c>
      <c r="S2762">
        <v>4</v>
      </c>
    </row>
    <row r="2763" spans="1:19" x14ac:dyDescent="0.3">
      <c r="A2763">
        <v>2762</v>
      </c>
      <c r="B2763" t="s">
        <v>19</v>
      </c>
      <c r="C2763" t="s">
        <v>19</v>
      </c>
      <c r="D2763">
        <v>2762</v>
      </c>
      <c r="E2763" t="s">
        <v>20</v>
      </c>
      <c r="F2763">
        <v>22736</v>
      </c>
      <c r="G2763">
        <v>2762</v>
      </c>
      <c r="H2763">
        <v>100</v>
      </c>
      <c r="I2763" t="str">
        <f t="shared" si="43"/>
        <v>Medium</v>
      </c>
      <c r="J2763" t="s">
        <v>6793</v>
      </c>
      <c r="K2763" t="s">
        <v>6794</v>
      </c>
      <c r="L2763" t="s">
        <v>797</v>
      </c>
      <c r="M2763" t="s">
        <v>798</v>
      </c>
      <c r="N2763" t="s">
        <v>79</v>
      </c>
      <c r="O2763" t="s">
        <v>298</v>
      </c>
      <c r="P2763">
        <v>134.58260000000001</v>
      </c>
      <c r="Q2763">
        <v>13408184</v>
      </c>
      <c r="R2763" t="s">
        <v>61</v>
      </c>
      <c r="S2763">
        <v>3</v>
      </c>
    </row>
    <row r="2764" spans="1:19" x14ac:dyDescent="0.3">
      <c r="A2764">
        <v>2763</v>
      </c>
      <c r="B2764" t="s">
        <v>19</v>
      </c>
      <c r="C2764" t="s">
        <v>19</v>
      </c>
      <c r="D2764">
        <v>2763</v>
      </c>
      <c r="E2764" t="s">
        <v>20</v>
      </c>
      <c r="F2764">
        <v>25763</v>
      </c>
      <c r="G2764">
        <v>2763</v>
      </c>
      <c r="H2764">
        <v>14</v>
      </c>
      <c r="I2764" t="str">
        <f t="shared" si="43"/>
        <v>Small</v>
      </c>
      <c r="J2764" t="s">
        <v>6795</v>
      </c>
      <c r="K2764" t="s">
        <v>6796</v>
      </c>
      <c r="L2764" t="s">
        <v>185</v>
      </c>
      <c r="M2764" t="s">
        <v>186</v>
      </c>
      <c r="N2764" t="s">
        <v>3998</v>
      </c>
      <c r="O2764" t="s">
        <v>179</v>
      </c>
      <c r="P2764">
        <v>134.57650000000001</v>
      </c>
      <c r="Q2764">
        <v>3008359</v>
      </c>
      <c r="R2764" t="s">
        <v>182</v>
      </c>
      <c r="S2764">
        <v>1</v>
      </c>
    </row>
    <row r="2765" spans="1:19" x14ac:dyDescent="0.3">
      <c r="A2765">
        <v>2764</v>
      </c>
      <c r="B2765" t="s">
        <v>19</v>
      </c>
      <c r="C2765" t="s">
        <v>19</v>
      </c>
      <c r="D2765">
        <v>2764</v>
      </c>
      <c r="E2765" t="s">
        <v>20</v>
      </c>
      <c r="F2765">
        <v>26537</v>
      </c>
      <c r="G2765">
        <v>2764</v>
      </c>
      <c r="H2765">
        <v>34</v>
      </c>
      <c r="I2765" t="str">
        <f t="shared" si="43"/>
        <v>Small</v>
      </c>
      <c r="J2765" t="s">
        <v>6797</v>
      </c>
      <c r="K2765" t="s">
        <v>6798</v>
      </c>
      <c r="L2765" t="s">
        <v>257</v>
      </c>
      <c r="M2765" t="s">
        <v>258</v>
      </c>
      <c r="N2765" t="s">
        <v>259</v>
      </c>
      <c r="O2765" t="s">
        <v>259</v>
      </c>
      <c r="P2765">
        <v>134.56780000000001</v>
      </c>
      <c r="Q2765">
        <v>3777300</v>
      </c>
      <c r="R2765" t="s">
        <v>274</v>
      </c>
      <c r="S2765">
        <v>1</v>
      </c>
    </row>
    <row r="2766" spans="1:19" x14ac:dyDescent="0.3">
      <c r="A2766">
        <v>2765</v>
      </c>
      <c r="B2766" t="s">
        <v>19</v>
      </c>
      <c r="C2766" t="s">
        <v>19</v>
      </c>
      <c r="D2766">
        <v>2765</v>
      </c>
      <c r="E2766" t="s">
        <v>20</v>
      </c>
      <c r="F2766">
        <v>22248</v>
      </c>
      <c r="G2766">
        <v>2765</v>
      </c>
      <c r="H2766">
        <v>55</v>
      </c>
      <c r="I2766" t="str">
        <f t="shared" si="43"/>
        <v>Medium</v>
      </c>
      <c r="J2766" t="s">
        <v>6799</v>
      </c>
      <c r="K2766" t="s">
        <v>6800</v>
      </c>
      <c r="L2766" t="s">
        <v>154</v>
      </c>
      <c r="M2766" t="s">
        <v>155</v>
      </c>
      <c r="N2766" t="s">
        <v>6801</v>
      </c>
      <c r="O2766" t="s">
        <v>298</v>
      </c>
      <c r="P2766">
        <v>134.4973</v>
      </c>
      <c r="Q2766">
        <v>5594414</v>
      </c>
      <c r="R2766" t="s">
        <v>144</v>
      </c>
      <c r="S2766">
        <v>3</v>
      </c>
    </row>
    <row r="2767" spans="1:19" x14ac:dyDescent="0.3">
      <c r="A2767">
        <v>2766</v>
      </c>
      <c r="B2767" t="s">
        <v>19</v>
      </c>
      <c r="C2767" t="s">
        <v>19</v>
      </c>
      <c r="D2767">
        <v>2766</v>
      </c>
      <c r="E2767" t="s">
        <v>20</v>
      </c>
      <c r="F2767">
        <v>18365</v>
      </c>
      <c r="G2767">
        <v>2766</v>
      </c>
      <c r="H2767">
        <v>51</v>
      </c>
      <c r="I2767" t="str">
        <f t="shared" si="43"/>
        <v>Medium</v>
      </c>
      <c r="J2767" t="s">
        <v>6802</v>
      </c>
      <c r="K2767" t="s">
        <v>6803</v>
      </c>
      <c r="L2767" t="s">
        <v>246</v>
      </c>
      <c r="M2767" t="s">
        <v>247</v>
      </c>
      <c r="N2767" t="s">
        <v>2526</v>
      </c>
      <c r="O2767" t="s">
        <v>600</v>
      </c>
      <c r="P2767">
        <v>134.4718</v>
      </c>
      <c r="Q2767">
        <v>23890009</v>
      </c>
      <c r="R2767" t="s">
        <v>449</v>
      </c>
      <c r="S2767">
        <v>5</v>
      </c>
    </row>
    <row r="2768" spans="1:19" x14ac:dyDescent="0.3">
      <c r="A2768">
        <v>2767</v>
      </c>
      <c r="B2768" t="s">
        <v>19</v>
      </c>
      <c r="C2768" t="s">
        <v>19</v>
      </c>
      <c r="D2768">
        <v>2767</v>
      </c>
      <c r="E2768" t="s">
        <v>20</v>
      </c>
      <c r="F2768">
        <v>25369</v>
      </c>
      <c r="G2768">
        <v>2767</v>
      </c>
      <c r="H2768">
        <v>50</v>
      </c>
      <c r="I2768" t="str">
        <f t="shared" si="43"/>
        <v>Small</v>
      </c>
      <c r="J2768" t="s">
        <v>6804</v>
      </c>
      <c r="K2768" t="s">
        <v>6805</v>
      </c>
      <c r="L2768" t="s">
        <v>210</v>
      </c>
      <c r="M2768" t="s">
        <v>211</v>
      </c>
      <c r="N2768" t="s">
        <v>6806</v>
      </c>
      <c r="O2768" t="s">
        <v>36</v>
      </c>
      <c r="P2768">
        <v>134.41470000000001</v>
      </c>
      <c r="Q2768">
        <v>5562108</v>
      </c>
      <c r="R2768" t="s">
        <v>262</v>
      </c>
      <c r="S2768">
        <v>1</v>
      </c>
    </row>
    <row r="2769" spans="1:19" x14ac:dyDescent="0.3">
      <c r="A2769">
        <v>2768</v>
      </c>
      <c r="B2769" t="s">
        <v>19</v>
      </c>
      <c r="C2769" t="s">
        <v>19</v>
      </c>
      <c r="D2769">
        <v>2768</v>
      </c>
      <c r="E2769" t="s">
        <v>20</v>
      </c>
      <c r="F2769">
        <v>21512</v>
      </c>
      <c r="G2769">
        <v>2768</v>
      </c>
      <c r="H2769">
        <v>118</v>
      </c>
      <c r="I2769" t="str">
        <f t="shared" si="43"/>
        <v>Medium</v>
      </c>
      <c r="J2769" t="s">
        <v>6807</v>
      </c>
      <c r="K2769" t="s">
        <v>6808</v>
      </c>
      <c r="L2769" t="s">
        <v>77</v>
      </c>
      <c r="M2769" t="s">
        <v>78</v>
      </c>
      <c r="N2769" t="s">
        <v>2208</v>
      </c>
      <c r="O2769" t="s">
        <v>1396</v>
      </c>
      <c r="P2769">
        <v>134.23859999999999</v>
      </c>
      <c r="Q2769">
        <v>16557604</v>
      </c>
      <c r="R2769" t="s">
        <v>516</v>
      </c>
      <c r="S2769">
        <v>3</v>
      </c>
    </row>
    <row r="2770" spans="1:19" x14ac:dyDescent="0.3">
      <c r="A2770">
        <v>2769</v>
      </c>
      <c r="B2770" t="s">
        <v>19</v>
      </c>
      <c r="C2770" t="s">
        <v>19</v>
      </c>
      <c r="D2770">
        <v>2769</v>
      </c>
      <c r="E2770" t="s">
        <v>20</v>
      </c>
      <c r="F2770">
        <v>18418</v>
      </c>
      <c r="G2770">
        <v>2769</v>
      </c>
      <c r="H2770">
        <v>319</v>
      </c>
      <c r="I2770" t="str">
        <f t="shared" si="43"/>
        <v>Large</v>
      </c>
      <c r="J2770" t="s">
        <v>6809</v>
      </c>
      <c r="K2770" t="s">
        <v>6810</v>
      </c>
      <c r="L2770" t="s">
        <v>77</v>
      </c>
      <c r="M2770" t="s">
        <v>78</v>
      </c>
      <c r="N2770" t="s">
        <v>6811</v>
      </c>
      <c r="O2770" t="s">
        <v>6297</v>
      </c>
      <c r="P2770">
        <v>134.12719999999999</v>
      </c>
      <c r="Q2770">
        <v>192586000</v>
      </c>
      <c r="R2770" t="s">
        <v>37</v>
      </c>
      <c r="S2770">
        <v>4</v>
      </c>
    </row>
    <row r="2771" spans="1:19" x14ac:dyDescent="0.3">
      <c r="A2771">
        <v>2770</v>
      </c>
      <c r="B2771" t="s">
        <v>19</v>
      </c>
      <c r="C2771" t="s">
        <v>19</v>
      </c>
      <c r="D2771">
        <v>2770</v>
      </c>
      <c r="E2771" t="s">
        <v>20</v>
      </c>
      <c r="F2771">
        <v>22330</v>
      </c>
      <c r="G2771">
        <v>2770</v>
      </c>
      <c r="H2771">
        <v>12</v>
      </c>
      <c r="I2771" t="str">
        <f t="shared" si="43"/>
        <v>Small</v>
      </c>
      <c r="J2771" t="s">
        <v>6812</v>
      </c>
      <c r="K2771" t="s">
        <v>6813</v>
      </c>
      <c r="L2771" t="s">
        <v>95</v>
      </c>
      <c r="M2771" t="s">
        <v>96</v>
      </c>
      <c r="N2771" t="s">
        <v>4349</v>
      </c>
      <c r="O2771" t="s">
        <v>150</v>
      </c>
      <c r="P2771">
        <v>133.9555</v>
      </c>
      <c r="Q2771">
        <v>3478568</v>
      </c>
      <c r="R2771" t="s">
        <v>121</v>
      </c>
      <c r="S2771">
        <v>3</v>
      </c>
    </row>
    <row r="2772" spans="1:19" x14ac:dyDescent="0.3">
      <c r="A2772">
        <v>2771</v>
      </c>
      <c r="B2772" t="s">
        <v>19</v>
      </c>
      <c r="C2772" t="s">
        <v>19</v>
      </c>
      <c r="D2772">
        <v>2771</v>
      </c>
      <c r="E2772" t="s">
        <v>20</v>
      </c>
      <c r="F2772">
        <v>25775</v>
      </c>
      <c r="G2772">
        <v>2771</v>
      </c>
      <c r="H2772">
        <v>239</v>
      </c>
      <c r="I2772" t="str">
        <f t="shared" si="43"/>
        <v>Large</v>
      </c>
      <c r="J2772" t="s">
        <v>6814</v>
      </c>
      <c r="K2772" t="s">
        <v>6815</v>
      </c>
      <c r="L2772" t="s">
        <v>257</v>
      </c>
      <c r="M2772" t="s">
        <v>258</v>
      </c>
      <c r="N2772" t="s">
        <v>406</v>
      </c>
      <c r="O2772" t="s">
        <v>259</v>
      </c>
      <c r="P2772">
        <v>133.82149999999999</v>
      </c>
      <c r="Q2772">
        <v>34572360</v>
      </c>
      <c r="R2772" t="s">
        <v>144</v>
      </c>
      <c r="S2772">
        <v>1</v>
      </c>
    </row>
    <row r="2773" spans="1:19" x14ac:dyDescent="0.3">
      <c r="A2773">
        <v>2772</v>
      </c>
      <c r="B2773" t="s">
        <v>19</v>
      </c>
      <c r="C2773" t="s">
        <v>19</v>
      </c>
      <c r="D2773">
        <v>2772</v>
      </c>
      <c r="E2773" t="s">
        <v>20</v>
      </c>
      <c r="F2773">
        <v>25355</v>
      </c>
      <c r="G2773">
        <v>2772</v>
      </c>
      <c r="H2773">
        <v>105</v>
      </c>
      <c r="I2773" t="str">
        <f t="shared" si="43"/>
        <v>Medium</v>
      </c>
      <c r="J2773" t="s">
        <v>6816</v>
      </c>
      <c r="K2773" t="s">
        <v>6817</v>
      </c>
      <c r="L2773" t="s">
        <v>943</v>
      </c>
      <c r="M2773" t="s">
        <v>944</v>
      </c>
      <c r="N2773" t="s">
        <v>946</v>
      </c>
      <c r="O2773" t="s">
        <v>946</v>
      </c>
      <c r="P2773">
        <v>133.7586</v>
      </c>
      <c r="Q2773">
        <v>159132882</v>
      </c>
      <c r="R2773" t="s">
        <v>74</v>
      </c>
      <c r="S2773">
        <v>1</v>
      </c>
    </row>
    <row r="2774" spans="1:19" x14ac:dyDescent="0.3">
      <c r="A2774">
        <v>2773</v>
      </c>
      <c r="B2774" t="s">
        <v>19</v>
      </c>
      <c r="C2774" t="s">
        <v>19</v>
      </c>
      <c r="D2774">
        <v>2773</v>
      </c>
      <c r="E2774" t="s">
        <v>20</v>
      </c>
      <c r="F2774">
        <v>23940</v>
      </c>
      <c r="G2774">
        <v>2773</v>
      </c>
      <c r="H2774">
        <v>16</v>
      </c>
      <c r="I2774" t="str">
        <f t="shared" si="43"/>
        <v>Small</v>
      </c>
      <c r="J2774" t="s">
        <v>6818</v>
      </c>
      <c r="K2774" t="s">
        <v>6819</v>
      </c>
      <c r="L2774" t="s">
        <v>731</v>
      </c>
      <c r="M2774" t="s">
        <v>732</v>
      </c>
      <c r="N2774" t="s">
        <v>2969</v>
      </c>
      <c r="O2774" t="s">
        <v>734</v>
      </c>
      <c r="P2774">
        <v>133.69829999999999</v>
      </c>
      <c r="Q2774">
        <v>8980334</v>
      </c>
      <c r="R2774" t="s">
        <v>144</v>
      </c>
      <c r="S2774">
        <v>2</v>
      </c>
    </row>
    <row r="2775" spans="1:19" x14ac:dyDescent="0.3">
      <c r="A2775">
        <v>2774</v>
      </c>
      <c r="B2775" t="s">
        <v>19</v>
      </c>
      <c r="C2775" t="s">
        <v>19</v>
      </c>
      <c r="D2775">
        <v>2774</v>
      </c>
      <c r="E2775" t="s">
        <v>20</v>
      </c>
      <c r="F2775">
        <v>17291</v>
      </c>
      <c r="G2775">
        <v>2774</v>
      </c>
      <c r="H2775">
        <v>100</v>
      </c>
      <c r="I2775" t="str">
        <f t="shared" si="43"/>
        <v>Medium</v>
      </c>
      <c r="J2775" t="s">
        <v>6820</v>
      </c>
      <c r="K2775" t="s">
        <v>6821</v>
      </c>
      <c r="L2775" t="s">
        <v>257</v>
      </c>
      <c r="M2775" t="s">
        <v>258</v>
      </c>
      <c r="N2775" t="s">
        <v>259</v>
      </c>
      <c r="O2775" t="s">
        <v>259</v>
      </c>
      <c r="P2775">
        <v>133.65870000000001</v>
      </c>
      <c r="Q2775">
        <v>29249000</v>
      </c>
      <c r="R2775" t="s">
        <v>144</v>
      </c>
      <c r="S2775">
        <v>5</v>
      </c>
    </row>
    <row r="2776" spans="1:19" x14ac:dyDescent="0.3">
      <c r="A2776">
        <v>2775</v>
      </c>
      <c r="B2776" t="s">
        <v>19</v>
      </c>
      <c r="C2776" t="s">
        <v>19</v>
      </c>
      <c r="D2776">
        <v>2775</v>
      </c>
      <c r="E2776" t="s">
        <v>20</v>
      </c>
      <c r="F2776">
        <v>2411</v>
      </c>
      <c r="G2776">
        <v>2775</v>
      </c>
      <c r="H2776">
        <v>3</v>
      </c>
      <c r="I2776" t="str">
        <f t="shared" si="43"/>
        <v>Small</v>
      </c>
      <c r="J2776" t="s">
        <v>6822</v>
      </c>
      <c r="K2776" t="s">
        <v>6823</v>
      </c>
      <c r="L2776" t="s">
        <v>943</v>
      </c>
      <c r="M2776" t="s">
        <v>944</v>
      </c>
      <c r="N2776" t="s">
        <v>6824</v>
      </c>
      <c r="O2776" t="s">
        <v>946</v>
      </c>
      <c r="P2776">
        <v>133.6353</v>
      </c>
      <c r="Q2776">
        <v>4566694</v>
      </c>
      <c r="R2776" t="s">
        <v>274</v>
      </c>
      <c r="S2776">
        <v>3</v>
      </c>
    </row>
    <row r="2777" spans="1:19" x14ac:dyDescent="0.3">
      <c r="A2777">
        <v>2776</v>
      </c>
      <c r="B2777" t="s">
        <v>19</v>
      </c>
      <c r="C2777" t="s">
        <v>19</v>
      </c>
      <c r="D2777">
        <v>2776</v>
      </c>
      <c r="E2777" t="s">
        <v>20</v>
      </c>
      <c r="F2777">
        <v>784</v>
      </c>
      <c r="G2777">
        <v>2776</v>
      </c>
      <c r="H2777">
        <v>133</v>
      </c>
      <c r="I2777" t="str">
        <f t="shared" si="43"/>
        <v>Medium</v>
      </c>
      <c r="J2777" t="s">
        <v>6825</v>
      </c>
      <c r="K2777" t="s">
        <v>6826</v>
      </c>
      <c r="L2777" t="s">
        <v>246</v>
      </c>
      <c r="M2777" t="s">
        <v>247</v>
      </c>
      <c r="N2777" t="s">
        <v>1180</v>
      </c>
      <c r="O2777" t="s">
        <v>432</v>
      </c>
      <c r="P2777">
        <v>133.60059999999999</v>
      </c>
      <c r="Q2777">
        <v>32609027</v>
      </c>
      <c r="R2777" t="s">
        <v>144</v>
      </c>
      <c r="S2777">
        <v>8</v>
      </c>
    </row>
    <row r="2778" spans="1:19" x14ac:dyDescent="0.3">
      <c r="A2778">
        <v>2777</v>
      </c>
      <c r="B2778" t="s">
        <v>19</v>
      </c>
      <c r="C2778" t="s">
        <v>19</v>
      </c>
      <c r="D2778">
        <v>2777</v>
      </c>
      <c r="E2778" t="s">
        <v>20</v>
      </c>
      <c r="F2778">
        <v>25197</v>
      </c>
      <c r="G2778">
        <v>2777</v>
      </c>
      <c r="H2778">
        <v>79</v>
      </c>
      <c r="I2778" t="str">
        <f t="shared" si="43"/>
        <v>Medium</v>
      </c>
      <c r="J2778" t="s">
        <v>6827</v>
      </c>
      <c r="K2778" t="s">
        <v>6828</v>
      </c>
      <c r="L2778" t="s">
        <v>189</v>
      </c>
      <c r="M2778" t="s">
        <v>190</v>
      </c>
      <c r="N2778" t="s">
        <v>6829</v>
      </c>
      <c r="O2778" t="s">
        <v>192</v>
      </c>
      <c r="P2778">
        <v>133.5984</v>
      </c>
      <c r="Q2778">
        <v>8692653</v>
      </c>
      <c r="R2778" t="s">
        <v>144</v>
      </c>
      <c r="S2778">
        <v>1</v>
      </c>
    </row>
    <row r="2779" spans="1:19" x14ac:dyDescent="0.3">
      <c r="A2779">
        <v>2778</v>
      </c>
      <c r="B2779" t="s">
        <v>19</v>
      </c>
      <c r="C2779" t="s">
        <v>19</v>
      </c>
      <c r="D2779">
        <v>2778</v>
      </c>
      <c r="E2779" t="s">
        <v>20</v>
      </c>
      <c r="F2779">
        <v>21933</v>
      </c>
      <c r="G2779">
        <v>2778</v>
      </c>
      <c r="H2779">
        <v>47</v>
      </c>
      <c r="I2779" t="str">
        <f t="shared" si="43"/>
        <v>Small</v>
      </c>
      <c r="J2779" t="s">
        <v>6830</v>
      </c>
      <c r="K2779" t="s">
        <v>6831</v>
      </c>
      <c r="L2779" t="s">
        <v>95</v>
      </c>
      <c r="M2779" t="s">
        <v>96</v>
      </c>
      <c r="N2779" t="s">
        <v>509</v>
      </c>
      <c r="O2779" t="s">
        <v>489</v>
      </c>
      <c r="P2779">
        <v>133.49279999999999</v>
      </c>
      <c r="Q2779">
        <v>4880000</v>
      </c>
      <c r="R2779" t="s">
        <v>42</v>
      </c>
      <c r="S2779">
        <v>4</v>
      </c>
    </row>
    <row r="2780" spans="1:19" x14ac:dyDescent="0.3">
      <c r="A2780">
        <v>2779</v>
      </c>
      <c r="B2780" t="s">
        <v>19</v>
      </c>
      <c r="C2780" t="s">
        <v>19</v>
      </c>
      <c r="D2780">
        <v>2779</v>
      </c>
      <c r="E2780" t="s">
        <v>20</v>
      </c>
      <c r="F2780">
        <v>24822</v>
      </c>
      <c r="G2780">
        <v>2779</v>
      </c>
      <c r="H2780">
        <v>17</v>
      </c>
      <c r="I2780" t="str">
        <f t="shared" si="43"/>
        <v>Small</v>
      </c>
      <c r="J2780" t="s">
        <v>6832</v>
      </c>
      <c r="K2780" t="s">
        <v>6833</v>
      </c>
      <c r="L2780" t="s">
        <v>83</v>
      </c>
      <c r="M2780" t="s">
        <v>84</v>
      </c>
      <c r="N2780" t="s">
        <v>85</v>
      </c>
      <c r="O2780" t="s">
        <v>86</v>
      </c>
      <c r="P2780">
        <v>133.41849999999999</v>
      </c>
      <c r="Q2780">
        <v>2212502</v>
      </c>
      <c r="R2780" t="s">
        <v>42</v>
      </c>
      <c r="S2780">
        <v>1</v>
      </c>
    </row>
    <row r="2781" spans="1:19" x14ac:dyDescent="0.3">
      <c r="A2781">
        <v>2780</v>
      </c>
      <c r="B2781" t="s">
        <v>19</v>
      </c>
      <c r="C2781" t="s">
        <v>19</v>
      </c>
      <c r="D2781">
        <v>2780</v>
      </c>
      <c r="E2781" t="s">
        <v>20</v>
      </c>
      <c r="F2781">
        <v>24306</v>
      </c>
      <c r="G2781">
        <v>2780</v>
      </c>
      <c r="H2781">
        <v>20</v>
      </c>
      <c r="I2781" t="str">
        <f t="shared" si="43"/>
        <v>Small</v>
      </c>
      <c r="J2781" t="s">
        <v>6834</v>
      </c>
      <c r="K2781" t="s">
        <v>6835</v>
      </c>
      <c r="L2781" t="s">
        <v>257</v>
      </c>
      <c r="M2781" t="s">
        <v>258</v>
      </c>
      <c r="N2781" t="s">
        <v>538</v>
      </c>
      <c r="O2781" t="s">
        <v>259</v>
      </c>
      <c r="P2781">
        <v>133.38839999999999</v>
      </c>
      <c r="Q2781">
        <v>2824000</v>
      </c>
      <c r="R2781" t="s">
        <v>61</v>
      </c>
      <c r="S2781">
        <v>2</v>
      </c>
    </row>
    <row r="2782" spans="1:19" x14ac:dyDescent="0.3">
      <c r="A2782">
        <v>2781</v>
      </c>
      <c r="B2782" t="s">
        <v>19</v>
      </c>
      <c r="C2782" t="s">
        <v>19</v>
      </c>
      <c r="D2782">
        <v>2781</v>
      </c>
      <c r="E2782" t="s">
        <v>20</v>
      </c>
      <c r="F2782">
        <v>22493</v>
      </c>
      <c r="G2782">
        <v>2781</v>
      </c>
      <c r="H2782">
        <v>200</v>
      </c>
      <c r="I2782" t="str">
        <f t="shared" si="43"/>
        <v>Medium</v>
      </c>
      <c r="J2782" t="s">
        <v>6836</v>
      </c>
      <c r="K2782" t="s">
        <v>6837</v>
      </c>
      <c r="L2782" t="s">
        <v>23</v>
      </c>
      <c r="M2782" t="s">
        <v>24</v>
      </c>
      <c r="N2782" t="s">
        <v>1744</v>
      </c>
      <c r="O2782" t="s">
        <v>1745</v>
      </c>
      <c r="P2782">
        <v>133.3278</v>
      </c>
      <c r="Q2782">
        <v>7245632</v>
      </c>
      <c r="R2782" t="s">
        <v>467</v>
      </c>
      <c r="S2782">
        <v>3</v>
      </c>
    </row>
    <row r="2783" spans="1:19" x14ac:dyDescent="0.3">
      <c r="A2783">
        <v>2782</v>
      </c>
      <c r="B2783" t="s">
        <v>19</v>
      </c>
      <c r="C2783" t="s">
        <v>19</v>
      </c>
      <c r="D2783">
        <v>2782</v>
      </c>
      <c r="E2783" t="s">
        <v>20</v>
      </c>
      <c r="F2783">
        <v>8488</v>
      </c>
      <c r="G2783">
        <v>2782</v>
      </c>
      <c r="H2783">
        <v>3565</v>
      </c>
      <c r="I2783" t="str">
        <f t="shared" si="43"/>
        <v>Enterprise</v>
      </c>
      <c r="J2783" t="s">
        <v>6838</v>
      </c>
      <c r="K2783" t="s">
        <v>6839</v>
      </c>
      <c r="L2783" t="s">
        <v>23</v>
      </c>
      <c r="M2783" t="s">
        <v>24</v>
      </c>
      <c r="N2783" t="s">
        <v>6840</v>
      </c>
      <c r="O2783" t="s">
        <v>26</v>
      </c>
      <c r="P2783">
        <v>133.23429999999999</v>
      </c>
      <c r="Q2783">
        <v>118291203</v>
      </c>
      <c r="R2783" t="s">
        <v>238</v>
      </c>
      <c r="S2783">
        <v>5</v>
      </c>
    </row>
    <row r="2784" spans="1:19" x14ac:dyDescent="0.3">
      <c r="A2784">
        <v>2783</v>
      </c>
      <c r="B2784" t="s">
        <v>19</v>
      </c>
      <c r="C2784" t="s">
        <v>19</v>
      </c>
      <c r="D2784">
        <v>2783</v>
      </c>
      <c r="E2784" t="s">
        <v>20</v>
      </c>
      <c r="F2784">
        <v>25547</v>
      </c>
      <c r="G2784">
        <v>2783</v>
      </c>
      <c r="H2784">
        <v>27</v>
      </c>
      <c r="I2784" t="str">
        <f t="shared" si="43"/>
        <v>Small</v>
      </c>
      <c r="J2784" t="s">
        <v>6841</v>
      </c>
      <c r="K2784" t="s">
        <v>6842</v>
      </c>
      <c r="L2784" t="s">
        <v>189</v>
      </c>
      <c r="M2784" t="s">
        <v>190</v>
      </c>
      <c r="N2784" t="s">
        <v>6843</v>
      </c>
      <c r="O2784" t="s">
        <v>6844</v>
      </c>
      <c r="P2784">
        <v>133.1628</v>
      </c>
      <c r="Q2784">
        <v>5351051</v>
      </c>
      <c r="R2784" t="s">
        <v>37</v>
      </c>
      <c r="S2784">
        <v>1</v>
      </c>
    </row>
    <row r="2785" spans="1:19" x14ac:dyDescent="0.3">
      <c r="A2785">
        <v>2784</v>
      </c>
      <c r="B2785" t="s">
        <v>19</v>
      </c>
      <c r="C2785" t="s">
        <v>19</v>
      </c>
      <c r="D2785">
        <v>2784</v>
      </c>
      <c r="E2785" t="s">
        <v>20</v>
      </c>
      <c r="F2785">
        <v>24102</v>
      </c>
      <c r="G2785">
        <v>2784</v>
      </c>
      <c r="H2785">
        <v>13</v>
      </c>
      <c r="I2785" t="str">
        <f t="shared" si="43"/>
        <v>Small</v>
      </c>
      <c r="J2785" t="s">
        <v>6845</v>
      </c>
      <c r="K2785" t="s">
        <v>6846</v>
      </c>
      <c r="L2785" t="s">
        <v>246</v>
      </c>
      <c r="M2785" t="s">
        <v>247</v>
      </c>
      <c r="N2785" t="s">
        <v>4282</v>
      </c>
      <c r="O2785" t="s">
        <v>1462</v>
      </c>
      <c r="P2785">
        <v>133.1215</v>
      </c>
      <c r="Q2785">
        <v>2725932</v>
      </c>
      <c r="R2785" t="s">
        <v>274</v>
      </c>
      <c r="S2785">
        <v>2</v>
      </c>
    </row>
    <row r="2786" spans="1:19" x14ac:dyDescent="0.3">
      <c r="A2786">
        <v>2785</v>
      </c>
      <c r="B2786" t="s">
        <v>19</v>
      </c>
      <c r="C2786" t="s">
        <v>19</v>
      </c>
      <c r="D2786">
        <v>2785</v>
      </c>
      <c r="E2786" t="s">
        <v>20</v>
      </c>
      <c r="F2786">
        <v>3090</v>
      </c>
      <c r="G2786">
        <v>2785</v>
      </c>
      <c r="H2786">
        <v>838</v>
      </c>
      <c r="I2786" t="str">
        <f t="shared" si="43"/>
        <v>Enterprise</v>
      </c>
      <c r="J2786" t="s">
        <v>6847</v>
      </c>
      <c r="K2786" t="s">
        <v>6848</v>
      </c>
      <c r="L2786" t="s">
        <v>257</v>
      </c>
      <c r="M2786" t="s">
        <v>258</v>
      </c>
      <c r="N2786" t="s">
        <v>6849</v>
      </c>
      <c r="O2786" t="s">
        <v>259</v>
      </c>
      <c r="P2786">
        <v>133.0609</v>
      </c>
      <c r="Q2786">
        <v>77294000</v>
      </c>
      <c r="R2786" t="s">
        <v>449</v>
      </c>
      <c r="S2786">
        <v>10</v>
      </c>
    </row>
    <row r="2787" spans="1:19" x14ac:dyDescent="0.3">
      <c r="A2787">
        <v>2786</v>
      </c>
      <c r="B2787" t="s">
        <v>19</v>
      </c>
      <c r="C2787" t="s">
        <v>19</v>
      </c>
      <c r="D2787">
        <v>2786</v>
      </c>
      <c r="E2787" t="s">
        <v>20</v>
      </c>
      <c r="F2787">
        <v>18098</v>
      </c>
      <c r="G2787">
        <v>2786</v>
      </c>
      <c r="H2787">
        <v>40</v>
      </c>
      <c r="I2787" t="str">
        <f t="shared" si="43"/>
        <v>Small</v>
      </c>
      <c r="J2787" t="s">
        <v>6850</v>
      </c>
      <c r="K2787" t="s">
        <v>6851</v>
      </c>
      <c r="L2787" t="s">
        <v>189</v>
      </c>
      <c r="M2787" t="s">
        <v>190</v>
      </c>
      <c r="N2787" t="s">
        <v>6852</v>
      </c>
      <c r="O2787" t="s">
        <v>6853</v>
      </c>
      <c r="P2787">
        <v>132.8827</v>
      </c>
      <c r="Q2787">
        <v>6118112</v>
      </c>
      <c r="R2787" t="s">
        <v>274</v>
      </c>
      <c r="S2787">
        <v>4</v>
      </c>
    </row>
    <row r="2788" spans="1:19" x14ac:dyDescent="0.3">
      <c r="A2788">
        <v>2787</v>
      </c>
      <c r="B2788" t="s">
        <v>19</v>
      </c>
      <c r="C2788" t="s">
        <v>19</v>
      </c>
      <c r="D2788">
        <v>2787</v>
      </c>
      <c r="E2788" t="s">
        <v>20</v>
      </c>
      <c r="F2788">
        <v>25481</v>
      </c>
      <c r="G2788">
        <v>2787</v>
      </c>
      <c r="H2788">
        <v>34</v>
      </c>
      <c r="I2788" t="str">
        <f t="shared" si="43"/>
        <v>Small</v>
      </c>
      <c r="J2788" t="s">
        <v>6854</v>
      </c>
      <c r="K2788" t="s">
        <v>6855</v>
      </c>
      <c r="L2788" t="s">
        <v>731</v>
      </c>
      <c r="M2788" t="s">
        <v>732</v>
      </c>
      <c r="N2788" t="s">
        <v>1481</v>
      </c>
      <c r="O2788" t="s">
        <v>734</v>
      </c>
      <c r="P2788">
        <v>132.81319999999999</v>
      </c>
      <c r="Q2788">
        <v>4842714</v>
      </c>
      <c r="R2788" t="s">
        <v>428</v>
      </c>
      <c r="S2788">
        <v>1</v>
      </c>
    </row>
    <row r="2789" spans="1:19" x14ac:dyDescent="0.3">
      <c r="A2789">
        <v>2788</v>
      </c>
      <c r="B2789" t="s">
        <v>19</v>
      </c>
      <c r="C2789" t="s">
        <v>19</v>
      </c>
      <c r="D2789">
        <v>2788</v>
      </c>
      <c r="E2789" t="s">
        <v>20</v>
      </c>
      <c r="F2789">
        <v>22035</v>
      </c>
      <c r="G2789">
        <v>2788</v>
      </c>
      <c r="H2789">
        <v>18</v>
      </c>
      <c r="I2789" t="str">
        <f t="shared" si="43"/>
        <v>Small</v>
      </c>
      <c r="J2789" t="s">
        <v>6856</v>
      </c>
      <c r="K2789" t="s">
        <v>6857</v>
      </c>
      <c r="L2789" t="s">
        <v>131</v>
      </c>
      <c r="M2789" t="s">
        <v>132</v>
      </c>
      <c r="N2789" t="s">
        <v>133</v>
      </c>
      <c r="O2789" t="s">
        <v>133</v>
      </c>
      <c r="P2789">
        <v>132.80449999999999</v>
      </c>
      <c r="Q2789">
        <v>18336505</v>
      </c>
      <c r="R2789" t="s">
        <v>274</v>
      </c>
      <c r="S2789">
        <v>3</v>
      </c>
    </row>
    <row r="2790" spans="1:19" x14ac:dyDescent="0.3">
      <c r="A2790">
        <v>2789</v>
      </c>
      <c r="B2790" t="s">
        <v>19</v>
      </c>
      <c r="C2790" t="s">
        <v>19</v>
      </c>
      <c r="D2790">
        <v>2789</v>
      </c>
      <c r="E2790" t="s">
        <v>20</v>
      </c>
      <c r="F2790">
        <v>19321</v>
      </c>
      <c r="G2790">
        <v>2789</v>
      </c>
      <c r="H2790">
        <v>42</v>
      </c>
      <c r="I2790" t="str">
        <f t="shared" si="43"/>
        <v>Small</v>
      </c>
      <c r="J2790" t="s">
        <v>6858</v>
      </c>
      <c r="K2790" t="s">
        <v>6859</v>
      </c>
      <c r="L2790" t="s">
        <v>185</v>
      </c>
      <c r="M2790" t="s">
        <v>186</v>
      </c>
      <c r="N2790" t="s">
        <v>185</v>
      </c>
      <c r="O2790" t="s">
        <v>179</v>
      </c>
      <c r="P2790">
        <v>132.7372</v>
      </c>
      <c r="Q2790">
        <v>8088027</v>
      </c>
      <c r="R2790" t="s">
        <v>144</v>
      </c>
      <c r="S2790">
        <v>4</v>
      </c>
    </row>
    <row r="2791" spans="1:19" x14ac:dyDescent="0.3">
      <c r="A2791">
        <v>2790</v>
      </c>
      <c r="B2791" t="s">
        <v>19</v>
      </c>
      <c r="C2791" t="s">
        <v>19</v>
      </c>
      <c r="D2791">
        <v>2790</v>
      </c>
      <c r="E2791" t="s">
        <v>20</v>
      </c>
      <c r="F2791">
        <v>1883</v>
      </c>
      <c r="G2791">
        <v>2790</v>
      </c>
      <c r="H2791">
        <v>43</v>
      </c>
      <c r="I2791" t="str">
        <f t="shared" si="43"/>
        <v>Small</v>
      </c>
      <c r="J2791" t="s">
        <v>6860</v>
      </c>
      <c r="K2791" t="s">
        <v>6861</v>
      </c>
      <c r="L2791" t="s">
        <v>64</v>
      </c>
      <c r="M2791" t="s">
        <v>65</v>
      </c>
      <c r="N2791" t="s">
        <v>4381</v>
      </c>
      <c r="O2791" t="s">
        <v>67</v>
      </c>
      <c r="P2791">
        <v>132.6103</v>
      </c>
      <c r="Q2791">
        <v>14672945</v>
      </c>
      <c r="R2791" t="s">
        <v>74</v>
      </c>
      <c r="S2791">
        <v>6</v>
      </c>
    </row>
    <row r="2792" spans="1:19" x14ac:dyDescent="0.3">
      <c r="A2792">
        <v>2791</v>
      </c>
      <c r="B2792" t="s">
        <v>19</v>
      </c>
      <c r="C2792" t="s">
        <v>19</v>
      </c>
      <c r="D2792">
        <v>2791</v>
      </c>
      <c r="E2792" t="s">
        <v>20</v>
      </c>
      <c r="F2792">
        <v>24868</v>
      </c>
      <c r="G2792">
        <v>2791</v>
      </c>
      <c r="H2792">
        <v>22</v>
      </c>
      <c r="I2792" t="str">
        <f t="shared" si="43"/>
        <v>Small</v>
      </c>
      <c r="J2792" t="s">
        <v>6862</v>
      </c>
      <c r="K2792" t="s">
        <v>6863</v>
      </c>
      <c r="L2792" t="s">
        <v>154</v>
      </c>
      <c r="M2792" t="s">
        <v>155</v>
      </c>
      <c r="N2792" t="s">
        <v>4694</v>
      </c>
      <c r="O2792" t="s">
        <v>298</v>
      </c>
      <c r="P2792">
        <v>132.53059999999999</v>
      </c>
      <c r="Q2792">
        <v>5459136</v>
      </c>
      <c r="R2792" t="s">
        <v>151</v>
      </c>
      <c r="S2792">
        <v>1</v>
      </c>
    </row>
    <row r="2793" spans="1:19" x14ac:dyDescent="0.3">
      <c r="A2793">
        <v>2792</v>
      </c>
      <c r="B2793" t="s">
        <v>19</v>
      </c>
      <c r="C2793" t="s">
        <v>19</v>
      </c>
      <c r="D2793">
        <v>2792</v>
      </c>
      <c r="E2793" t="s">
        <v>20</v>
      </c>
      <c r="F2793">
        <v>25942</v>
      </c>
      <c r="G2793">
        <v>2792</v>
      </c>
      <c r="H2793">
        <v>41</v>
      </c>
      <c r="I2793" t="str">
        <f t="shared" si="43"/>
        <v>Small</v>
      </c>
      <c r="J2793" t="s">
        <v>6864</v>
      </c>
      <c r="K2793" t="s">
        <v>6865</v>
      </c>
      <c r="L2793" t="s">
        <v>131</v>
      </c>
      <c r="M2793" t="s">
        <v>132</v>
      </c>
      <c r="N2793" t="s">
        <v>794</v>
      </c>
      <c r="O2793" t="s">
        <v>794</v>
      </c>
      <c r="P2793">
        <v>132.5162</v>
      </c>
      <c r="Q2793">
        <v>11285762</v>
      </c>
      <c r="R2793" t="s">
        <v>262</v>
      </c>
      <c r="S2793">
        <v>1</v>
      </c>
    </row>
    <row r="2794" spans="1:19" x14ac:dyDescent="0.3">
      <c r="A2794">
        <v>2793</v>
      </c>
      <c r="B2794" t="s">
        <v>19</v>
      </c>
      <c r="C2794" t="s">
        <v>19</v>
      </c>
      <c r="D2794">
        <v>2793</v>
      </c>
      <c r="E2794" t="s">
        <v>20</v>
      </c>
      <c r="F2794">
        <v>795</v>
      </c>
      <c r="G2794">
        <v>2793</v>
      </c>
      <c r="H2794">
        <v>24</v>
      </c>
      <c r="I2794" t="str">
        <f t="shared" si="43"/>
        <v>Small</v>
      </c>
      <c r="J2794" t="s">
        <v>6866</v>
      </c>
      <c r="K2794" t="s">
        <v>6867</v>
      </c>
      <c r="L2794" t="s">
        <v>530</v>
      </c>
      <c r="M2794" t="s">
        <v>531</v>
      </c>
      <c r="N2794" t="s">
        <v>2378</v>
      </c>
      <c r="O2794" t="s">
        <v>2379</v>
      </c>
      <c r="P2794">
        <v>132.43950000000001</v>
      </c>
      <c r="Q2794">
        <v>8247966</v>
      </c>
      <c r="R2794" t="s">
        <v>428</v>
      </c>
      <c r="S2794">
        <v>5</v>
      </c>
    </row>
    <row r="2795" spans="1:19" x14ac:dyDescent="0.3">
      <c r="A2795">
        <v>2794</v>
      </c>
      <c r="B2795" t="s">
        <v>19</v>
      </c>
      <c r="C2795" t="s">
        <v>19</v>
      </c>
      <c r="D2795">
        <v>2794</v>
      </c>
      <c r="E2795" t="s">
        <v>20</v>
      </c>
      <c r="F2795">
        <v>20200</v>
      </c>
      <c r="G2795">
        <v>2794</v>
      </c>
      <c r="H2795">
        <v>61</v>
      </c>
      <c r="I2795" t="str">
        <f t="shared" si="43"/>
        <v>Medium</v>
      </c>
      <c r="J2795" t="s">
        <v>6868</v>
      </c>
      <c r="K2795" t="s">
        <v>6869</v>
      </c>
      <c r="L2795" t="s">
        <v>23</v>
      </c>
      <c r="M2795" t="s">
        <v>24</v>
      </c>
      <c r="N2795" t="s">
        <v>60</v>
      </c>
      <c r="O2795" t="s">
        <v>60</v>
      </c>
      <c r="P2795">
        <v>132.38030000000001</v>
      </c>
      <c r="Q2795">
        <v>13980000</v>
      </c>
      <c r="R2795" t="s">
        <v>449</v>
      </c>
      <c r="S2795">
        <v>4</v>
      </c>
    </row>
    <row r="2796" spans="1:19" x14ac:dyDescent="0.3">
      <c r="A2796">
        <v>2795</v>
      </c>
      <c r="B2796" t="s">
        <v>19</v>
      </c>
      <c r="C2796" t="s">
        <v>19</v>
      </c>
      <c r="D2796">
        <v>2795</v>
      </c>
      <c r="E2796" t="s">
        <v>20</v>
      </c>
      <c r="F2796">
        <v>11471</v>
      </c>
      <c r="G2796">
        <v>2795</v>
      </c>
      <c r="H2796">
        <v>41</v>
      </c>
      <c r="I2796" t="str">
        <f t="shared" si="43"/>
        <v>Small</v>
      </c>
      <c r="J2796" t="s">
        <v>6870</v>
      </c>
      <c r="K2796" t="s">
        <v>6871</v>
      </c>
      <c r="L2796" t="s">
        <v>185</v>
      </c>
      <c r="M2796" t="s">
        <v>186</v>
      </c>
      <c r="N2796" t="s">
        <v>185</v>
      </c>
      <c r="O2796" t="s">
        <v>179</v>
      </c>
      <c r="P2796">
        <v>132.27430000000001</v>
      </c>
      <c r="Q2796">
        <v>16445046</v>
      </c>
      <c r="R2796" t="s">
        <v>478</v>
      </c>
      <c r="S2796">
        <v>2</v>
      </c>
    </row>
    <row r="2797" spans="1:19" x14ac:dyDescent="0.3">
      <c r="A2797">
        <v>2796</v>
      </c>
      <c r="B2797" t="s">
        <v>19</v>
      </c>
      <c r="C2797" t="s">
        <v>19</v>
      </c>
      <c r="D2797">
        <v>2796</v>
      </c>
      <c r="E2797" t="s">
        <v>20</v>
      </c>
      <c r="F2797">
        <v>25686</v>
      </c>
      <c r="G2797">
        <v>2796</v>
      </c>
      <c r="H2797">
        <v>27</v>
      </c>
      <c r="I2797" t="str">
        <f t="shared" si="43"/>
        <v>Small</v>
      </c>
      <c r="J2797" t="s">
        <v>6872</v>
      </c>
      <c r="K2797" t="s">
        <v>6873</v>
      </c>
      <c r="L2797" t="s">
        <v>246</v>
      </c>
      <c r="M2797" t="s">
        <v>247</v>
      </c>
      <c r="N2797" t="s">
        <v>580</v>
      </c>
      <c r="O2797" t="s">
        <v>580</v>
      </c>
      <c r="P2797">
        <v>132.21119999999999</v>
      </c>
      <c r="Q2797">
        <v>3035000</v>
      </c>
      <c r="R2797" t="s">
        <v>27</v>
      </c>
      <c r="S2797">
        <v>1</v>
      </c>
    </row>
    <row r="2798" spans="1:19" x14ac:dyDescent="0.3">
      <c r="A2798">
        <v>2797</v>
      </c>
      <c r="B2798" t="s">
        <v>19</v>
      </c>
      <c r="C2798" t="s">
        <v>19</v>
      </c>
      <c r="D2798">
        <v>2797</v>
      </c>
      <c r="E2798" t="s">
        <v>20</v>
      </c>
      <c r="F2798">
        <v>21974</v>
      </c>
      <c r="G2798">
        <v>2797</v>
      </c>
      <c r="H2798">
        <v>38</v>
      </c>
      <c r="I2798" t="str">
        <f t="shared" si="43"/>
        <v>Small</v>
      </c>
      <c r="J2798" t="s">
        <v>6874</v>
      </c>
      <c r="K2798" t="s">
        <v>6875</v>
      </c>
      <c r="L2798" t="s">
        <v>257</v>
      </c>
      <c r="M2798" t="s">
        <v>258</v>
      </c>
      <c r="N2798" t="s">
        <v>4859</v>
      </c>
      <c r="O2798" t="s">
        <v>259</v>
      </c>
      <c r="P2798">
        <v>132.13480000000001</v>
      </c>
      <c r="Q2798">
        <v>33069338</v>
      </c>
      <c r="R2798" t="s">
        <v>37</v>
      </c>
      <c r="S2798">
        <v>4</v>
      </c>
    </row>
    <row r="2799" spans="1:19" x14ac:dyDescent="0.3">
      <c r="A2799">
        <v>2798</v>
      </c>
      <c r="B2799" t="s">
        <v>19</v>
      </c>
      <c r="C2799" t="s">
        <v>19</v>
      </c>
      <c r="D2799">
        <v>2798</v>
      </c>
      <c r="E2799" t="s">
        <v>20</v>
      </c>
      <c r="F2799">
        <v>22878</v>
      </c>
      <c r="G2799">
        <v>2798</v>
      </c>
      <c r="H2799">
        <v>134</v>
      </c>
      <c r="I2799" t="str">
        <f t="shared" si="43"/>
        <v>Medium</v>
      </c>
      <c r="J2799" t="s">
        <v>6876</v>
      </c>
      <c r="K2799" t="s">
        <v>6877</v>
      </c>
      <c r="L2799" t="s">
        <v>170</v>
      </c>
      <c r="M2799" t="s">
        <v>171</v>
      </c>
      <c r="N2799" t="s">
        <v>380</v>
      </c>
      <c r="O2799" t="s">
        <v>381</v>
      </c>
      <c r="P2799">
        <v>132.12970000000001</v>
      </c>
      <c r="Q2799">
        <v>12263275</v>
      </c>
      <c r="R2799" t="s">
        <v>128</v>
      </c>
      <c r="S2799">
        <v>1</v>
      </c>
    </row>
    <row r="2800" spans="1:19" x14ac:dyDescent="0.3">
      <c r="A2800">
        <v>2799</v>
      </c>
      <c r="B2800" t="s">
        <v>19</v>
      </c>
      <c r="C2800" t="s">
        <v>19</v>
      </c>
      <c r="D2800">
        <v>2799</v>
      </c>
      <c r="E2800" t="s">
        <v>20</v>
      </c>
      <c r="F2800">
        <v>78</v>
      </c>
      <c r="G2800">
        <v>2799</v>
      </c>
      <c r="H2800">
        <v>94</v>
      </c>
      <c r="I2800" t="str">
        <f t="shared" si="43"/>
        <v>Medium</v>
      </c>
      <c r="J2800" t="s">
        <v>6878</v>
      </c>
      <c r="K2800" t="s">
        <v>6879</v>
      </c>
      <c r="L2800" t="s">
        <v>210</v>
      </c>
      <c r="M2800" t="s">
        <v>211</v>
      </c>
      <c r="N2800" t="s">
        <v>3664</v>
      </c>
      <c r="O2800" t="s">
        <v>481</v>
      </c>
      <c r="P2800">
        <v>132.04849999999999</v>
      </c>
      <c r="Q2800">
        <v>34675000</v>
      </c>
      <c r="R2800" t="s">
        <v>37</v>
      </c>
      <c r="S2800">
        <v>7</v>
      </c>
    </row>
    <row r="2801" spans="1:19" x14ac:dyDescent="0.3">
      <c r="A2801">
        <v>2800</v>
      </c>
      <c r="B2801" t="s">
        <v>19</v>
      </c>
      <c r="C2801" t="s">
        <v>19</v>
      </c>
      <c r="D2801">
        <v>2800</v>
      </c>
      <c r="E2801" t="s">
        <v>20</v>
      </c>
      <c r="F2801">
        <v>17745</v>
      </c>
      <c r="G2801">
        <v>2800</v>
      </c>
      <c r="H2801">
        <v>60</v>
      </c>
      <c r="I2801" t="str">
        <f t="shared" si="43"/>
        <v>Medium</v>
      </c>
      <c r="J2801" t="s">
        <v>6880</v>
      </c>
      <c r="K2801" t="s">
        <v>6881</v>
      </c>
      <c r="L2801" t="s">
        <v>309</v>
      </c>
      <c r="M2801" t="s">
        <v>310</v>
      </c>
      <c r="N2801" t="s">
        <v>311</v>
      </c>
      <c r="O2801" t="s">
        <v>36</v>
      </c>
      <c r="P2801">
        <v>131.87530000000001</v>
      </c>
      <c r="Q2801">
        <v>13204652</v>
      </c>
      <c r="R2801" t="s">
        <v>118</v>
      </c>
      <c r="S2801">
        <v>2</v>
      </c>
    </row>
    <row r="2802" spans="1:19" x14ac:dyDescent="0.3">
      <c r="A2802">
        <v>2801</v>
      </c>
      <c r="B2802" t="s">
        <v>19</v>
      </c>
      <c r="C2802" t="s">
        <v>19</v>
      </c>
      <c r="D2802">
        <v>2801</v>
      </c>
      <c r="E2802" t="s">
        <v>20</v>
      </c>
      <c r="F2802">
        <v>19927</v>
      </c>
      <c r="G2802">
        <v>2801</v>
      </c>
      <c r="H2802">
        <v>59</v>
      </c>
      <c r="I2802" t="str">
        <f t="shared" si="43"/>
        <v>Medium</v>
      </c>
      <c r="J2802" t="s">
        <v>6882</v>
      </c>
      <c r="K2802" t="s">
        <v>6883</v>
      </c>
      <c r="L2802" t="s">
        <v>1711</v>
      </c>
      <c r="M2802" t="s">
        <v>1712</v>
      </c>
      <c r="N2802" t="s">
        <v>6719</v>
      </c>
      <c r="O2802" t="s">
        <v>1714</v>
      </c>
      <c r="P2802">
        <v>131.8477</v>
      </c>
      <c r="Q2802">
        <v>6739317</v>
      </c>
      <c r="R2802" t="s">
        <v>118</v>
      </c>
      <c r="S2802">
        <v>4</v>
      </c>
    </row>
    <row r="2803" spans="1:19" x14ac:dyDescent="0.3">
      <c r="A2803">
        <v>2802</v>
      </c>
      <c r="B2803" t="s">
        <v>19</v>
      </c>
      <c r="C2803" t="s">
        <v>19</v>
      </c>
      <c r="D2803">
        <v>2802</v>
      </c>
      <c r="E2803" t="s">
        <v>20</v>
      </c>
      <c r="F2803">
        <v>26560</v>
      </c>
      <c r="G2803">
        <v>2802</v>
      </c>
      <c r="H2803">
        <v>125</v>
      </c>
      <c r="I2803" t="str">
        <f t="shared" si="43"/>
        <v>Medium</v>
      </c>
      <c r="J2803" t="s">
        <v>6884</v>
      </c>
      <c r="K2803" t="s">
        <v>6885</v>
      </c>
      <c r="L2803" t="s">
        <v>185</v>
      </c>
      <c r="M2803" t="s">
        <v>186</v>
      </c>
      <c r="N2803" t="s">
        <v>6886</v>
      </c>
      <c r="O2803" t="s">
        <v>179</v>
      </c>
      <c r="P2803">
        <v>131.7843</v>
      </c>
      <c r="Q2803">
        <v>13254901</v>
      </c>
      <c r="R2803" t="s">
        <v>274</v>
      </c>
      <c r="S2803">
        <v>1</v>
      </c>
    </row>
    <row r="2804" spans="1:19" x14ac:dyDescent="0.3">
      <c r="A2804">
        <v>2803</v>
      </c>
      <c r="B2804" t="s">
        <v>19</v>
      </c>
      <c r="C2804" t="s">
        <v>19</v>
      </c>
      <c r="D2804">
        <v>2803</v>
      </c>
      <c r="E2804" t="s">
        <v>20</v>
      </c>
      <c r="F2804">
        <v>24804</v>
      </c>
      <c r="G2804">
        <v>2803</v>
      </c>
      <c r="H2804">
        <v>12</v>
      </c>
      <c r="I2804" t="str">
        <f t="shared" si="43"/>
        <v>Small</v>
      </c>
      <c r="J2804" t="s">
        <v>6887</v>
      </c>
      <c r="K2804" t="s">
        <v>6888</v>
      </c>
      <c r="L2804" t="s">
        <v>547</v>
      </c>
      <c r="M2804" t="s">
        <v>548</v>
      </c>
      <c r="N2804" t="s">
        <v>1822</v>
      </c>
      <c r="O2804" t="s">
        <v>549</v>
      </c>
      <c r="P2804">
        <v>131.74809999999999</v>
      </c>
      <c r="Q2804">
        <v>2224249</v>
      </c>
      <c r="R2804" t="s">
        <v>144</v>
      </c>
      <c r="S2804">
        <v>1</v>
      </c>
    </row>
    <row r="2805" spans="1:19" x14ac:dyDescent="0.3">
      <c r="A2805">
        <v>2804</v>
      </c>
      <c r="B2805" t="s">
        <v>19</v>
      </c>
      <c r="C2805" t="s">
        <v>19</v>
      </c>
      <c r="D2805">
        <v>2804</v>
      </c>
      <c r="E2805" t="s">
        <v>20</v>
      </c>
      <c r="F2805">
        <v>25452</v>
      </c>
      <c r="G2805">
        <v>2804</v>
      </c>
      <c r="H2805">
        <v>366</v>
      </c>
      <c r="I2805" t="str">
        <f t="shared" si="43"/>
        <v>Large</v>
      </c>
      <c r="J2805" t="s">
        <v>6889</v>
      </c>
      <c r="K2805" t="s">
        <v>6890</v>
      </c>
      <c r="L2805" t="s">
        <v>95</v>
      </c>
      <c r="M2805" t="s">
        <v>96</v>
      </c>
      <c r="N2805" t="s">
        <v>442</v>
      </c>
      <c r="O2805" t="s">
        <v>150</v>
      </c>
      <c r="P2805">
        <v>131.7132</v>
      </c>
      <c r="Q2805">
        <v>40873653</v>
      </c>
      <c r="R2805" t="s">
        <v>428</v>
      </c>
      <c r="S2805">
        <v>1</v>
      </c>
    </row>
    <row r="2806" spans="1:19" x14ac:dyDescent="0.3">
      <c r="A2806">
        <v>2805</v>
      </c>
      <c r="B2806" t="s">
        <v>19</v>
      </c>
      <c r="C2806" t="s">
        <v>19</v>
      </c>
      <c r="D2806">
        <v>2805</v>
      </c>
      <c r="E2806" t="s">
        <v>20</v>
      </c>
      <c r="F2806">
        <v>305</v>
      </c>
      <c r="G2806">
        <v>2805</v>
      </c>
      <c r="H2806">
        <v>57</v>
      </c>
      <c r="I2806" t="str">
        <f t="shared" si="43"/>
        <v>Medium</v>
      </c>
      <c r="J2806" t="s">
        <v>6891</v>
      </c>
      <c r="K2806" t="s">
        <v>6892</v>
      </c>
      <c r="L2806" t="s">
        <v>23</v>
      </c>
      <c r="M2806" t="s">
        <v>24</v>
      </c>
      <c r="N2806" t="s">
        <v>2537</v>
      </c>
      <c r="O2806" t="s">
        <v>1167</v>
      </c>
      <c r="P2806">
        <v>131.6481</v>
      </c>
      <c r="Q2806">
        <v>24463339</v>
      </c>
      <c r="R2806" t="s">
        <v>415</v>
      </c>
      <c r="S2806">
        <v>7</v>
      </c>
    </row>
    <row r="2807" spans="1:19" x14ac:dyDescent="0.3">
      <c r="A2807">
        <v>2806</v>
      </c>
      <c r="B2807" t="s">
        <v>19</v>
      </c>
      <c r="C2807" t="s">
        <v>19</v>
      </c>
      <c r="D2807">
        <v>2806</v>
      </c>
      <c r="E2807" t="s">
        <v>20</v>
      </c>
      <c r="F2807">
        <v>25682</v>
      </c>
      <c r="G2807">
        <v>2806</v>
      </c>
      <c r="H2807">
        <v>10</v>
      </c>
      <c r="I2807" t="str">
        <f t="shared" si="43"/>
        <v>Small</v>
      </c>
      <c r="J2807" t="s">
        <v>6893</v>
      </c>
      <c r="K2807" t="s">
        <v>6894</v>
      </c>
      <c r="L2807" t="s">
        <v>530</v>
      </c>
      <c r="M2807" t="s">
        <v>531</v>
      </c>
      <c r="N2807" t="s">
        <v>684</v>
      </c>
      <c r="O2807" t="s">
        <v>533</v>
      </c>
      <c r="P2807">
        <v>131.62029999999999</v>
      </c>
      <c r="Q2807">
        <v>9518479</v>
      </c>
      <c r="R2807" t="s">
        <v>74</v>
      </c>
      <c r="S2807">
        <v>1</v>
      </c>
    </row>
    <row r="2808" spans="1:19" x14ac:dyDescent="0.3">
      <c r="A2808">
        <v>2807</v>
      </c>
      <c r="B2808" t="s">
        <v>19</v>
      </c>
      <c r="C2808" t="s">
        <v>19</v>
      </c>
      <c r="D2808">
        <v>2807</v>
      </c>
      <c r="E2808" t="s">
        <v>20</v>
      </c>
      <c r="F2808">
        <v>25111</v>
      </c>
      <c r="G2808">
        <v>2807</v>
      </c>
      <c r="H2808">
        <v>25</v>
      </c>
      <c r="I2808" t="str">
        <f t="shared" si="43"/>
        <v>Small</v>
      </c>
      <c r="J2808" t="s">
        <v>6895</v>
      </c>
      <c r="K2808" t="s">
        <v>6896</v>
      </c>
      <c r="L2808" t="s">
        <v>154</v>
      </c>
      <c r="M2808" t="s">
        <v>155</v>
      </c>
      <c r="N2808" t="s">
        <v>6897</v>
      </c>
      <c r="O2808" t="s">
        <v>6898</v>
      </c>
      <c r="P2808">
        <v>131.55860000000001</v>
      </c>
      <c r="Q2808">
        <v>4519854</v>
      </c>
      <c r="R2808" t="s">
        <v>151</v>
      </c>
      <c r="S2808">
        <v>1</v>
      </c>
    </row>
    <row r="2809" spans="1:19" x14ac:dyDescent="0.3">
      <c r="A2809">
        <v>2808</v>
      </c>
      <c r="B2809" t="s">
        <v>19</v>
      </c>
      <c r="C2809" t="s">
        <v>19</v>
      </c>
      <c r="D2809">
        <v>2808</v>
      </c>
      <c r="E2809" t="s">
        <v>20</v>
      </c>
      <c r="F2809">
        <v>26031</v>
      </c>
      <c r="G2809">
        <v>2808</v>
      </c>
      <c r="H2809">
        <v>104</v>
      </c>
      <c r="I2809" t="str">
        <f t="shared" si="43"/>
        <v>Medium</v>
      </c>
      <c r="J2809" t="s">
        <v>6899</v>
      </c>
      <c r="K2809" t="s">
        <v>6900</v>
      </c>
      <c r="L2809" t="s">
        <v>257</v>
      </c>
      <c r="M2809" t="s">
        <v>258</v>
      </c>
      <c r="N2809" t="s">
        <v>2291</v>
      </c>
      <c r="O2809" t="s">
        <v>259</v>
      </c>
      <c r="P2809">
        <v>131.48660000000001</v>
      </c>
      <c r="Q2809">
        <v>29158172</v>
      </c>
      <c r="R2809" t="s">
        <v>151</v>
      </c>
      <c r="S2809">
        <v>1</v>
      </c>
    </row>
    <row r="2810" spans="1:19" x14ac:dyDescent="0.3">
      <c r="A2810">
        <v>2809</v>
      </c>
      <c r="B2810" t="s">
        <v>19</v>
      </c>
      <c r="C2810" t="s">
        <v>19</v>
      </c>
      <c r="D2810">
        <v>2809</v>
      </c>
      <c r="E2810" t="s">
        <v>20</v>
      </c>
      <c r="F2810">
        <v>25005</v>
      </c>
      <c r="G2810">
        <v>2809</v>
      </c>
      <c r="H2810">
        <v>12</v>
      </c>
      <c r="I2810" t="str">
        <f t="shared" si="43"/>
        <v>Small</v>
      </c>
      <c r="J2810" t="s">
        <v>6901</v>
      </c>
      <c r="K2810" t="s">
        <v>6902</v>
      </c>
      <c r="L2810" t="s">
        <v>257</v>
      </c>
      <c r="M2810" t="s">
        <v>258</v>
      </c>
      <c r="N2810" t="s">
        <v>259</v>
      </c>
      <c r="O2810" t="s">
        <v>259</v>
      </c>
      <c r="P2810">
        <v>131.44669999999999</v>
      </c>
      <c r="Q2810">
        <v>2061466</v>
      </c>
      <c r="R2810" t="s">
        <v>144</v>
      </c>
      <c r="S2810">
        <v>1</v>
      </c>
    </row>
    <row r="2811" spans="1:19" x14ac:dyDescent="0.3">
      <c r="A2811">
        <v>2810</v>
      </c>
      <c r="B2811" t="s">
        <v>19</v>
      </c>
      <c r="C2811" t="s">
        <v>19</v>
      </c>
      <c r="D2811">
        <v>2810</v>
      </c>
      <c r="E2811" t="s">
        <v>20</v>
      </c>
      <c r="F2811">
        <v>874</v>
      </c>
      <c r="G2811">
        <v>2810</v>
      </c>
      <c r="H2811">
        <v>99</v>
      </c>
      <c r="I2811" t="str">
        <f t="shared" si="43"/>
        <v>Medium</v>
      </c>
      <c r="J2811" t="s">
        <v>6903</v>
      </c>
      <c r="K2811" t="s">
        <v>6904</v>
      </c>
      <c r="L2811" t="s">
        <v>257</v>
      </c>
      <c r="M2811" t="s">
        <v>258</v>
      </c>
      <c r="N2811" t="s">
        <v>6905</v>
      </c>
      <c r="O2811" t="s">
        <v>259</v>
      </c>
      <c r="P2811">
        <v>131.4402</v>
      </c>
      <c r="Q2811">
        <v>33089000</v>
      </c>
      <c r="R2811" t="s">
        <v>30</v>
      </c>
      <c r="S2811">
        <v>8</v>
      </c>
    </row>
    <row r="2812" spans="1:19" x14ac:dyDescent="0.3">
      <c r="A2812">
        <v>2811</v>
      </c>
      <c r="B2812" t="s">
        <v>19</v>
      </c>
      <c r="C2812" t="s">
        <v>19</v>
      </c>
      <c r="D2812">
        <v>2811</v>
      </c>
      <c r="E2812" t="s">
        <v>20</v>
      </c>
      <c r="F2812">
        <v>24984</v>
      </c>
      <c r="G2812">
        <v>2811</v>
      </c>
      <c r="H2812">
        <v>16</v>
      </c>
      <c r="I2812" t="str">
        <f t="shared" si="43"/>
        <v>Small</v>
      </c>
      <c r="J2812" t="s">
        <v>6906</v>
      </c>
      <c r="K2812" t="s">
        <v>6907</v>
      </c>
      <c r="L2812" t="s">
        <v>210</v>
      </c>
      <c r="M2812" t="s">
        <v>211</v>
      </c>
      <c r="N2812" t="s">
        <v>3664</v>
      </c>
      <c r="O2812" t="s">
        <v>481</v>
      </c>
      <c r="P2812">
        <v>131.44309999999999</v>
      </c>
      <c r="Q2812">
        <v>5697439</v>
      </c>
      <c r="R2812" t="s">
        <v>144</v>
      </c>
      <c r="S2812">
        <v>1</v>
      </c>
    </row>
    <row r="2813" spans="1:19" x14ac:dyDescent="0.3">
      <c r="A2813">
        <v>2812</v>
      </c>
      <c r="B2813" t="s">
        <v>19</v>
      </c>
      <c r="C2813" t="s">
        <v>19</v>
      </c>
      <c r="D2813">
        <v>2812</v>
      </c>
      <c r="E2813" t="s">
        <v>20</v>
      </c>
      <c r="F2813">
        <v>26594</v>
      </c>
      <c r="G2813">
        <v>2812</v>
      </c>
      <c r="H2813">
        <v>171</v>
      </c>
      <c r="I2813" t="str">
        <f t="shared" si="43"/>
        <v>Medium</v>
      </c>
      <c r="J2813" t="s">
        <v>6908</v>
      </c>
      <c r="K2813" t="s">
        <v>6909</v>
      </c>
      <c r="L2813" t="s">
        <v>204</v>
      </c>
      <c r="M2813" t="s">
        <v>205</v>
      </c>
      <c r="N2813" t="s">
        <v>1981</v>
      </c>
      <c r="O2813" t="s">
        <v>1982</v>
      </c>
      <c r="P2813">
        <v>131.4315</v>
      </c>
      <c r="Q2813">
        <v>22472000</v>
      </c>
      <c r="R2813" t="s">
        <v>121</v>
      </c>
      <c r="S2813">
        <v>1</v>
      </c>
    </row>
    <row r="2814" spans="1:19" x14ac:dyDescent="0.3">
      <c r="A2814">
        <v>2813</v>
      </c>
      <c r="B2814" t="s">
        <v>19</v>
      </c>
      <c r="C2814" t="s">
        <v>19</v>
      </c>
      <c r="D2814">
        <v>2813</v>
      </c>
      <c r="E2814" t="s">
        <v>20</v>
      </c>
      <c r="F2814">
        <v>24788</v>
      </c>
      <c r="G2814">
        <v>2813</v>
      </c>
      <c r="H2814">
        <v>721</v>
      </c>
      <c r="I2814" t="str">
        <f t="shared" si="43"/>
        <v>Enterprise</v>
      </c>
      <c r="J2814" t="s">
        <v>6910</v>
      </c>
      <c r="K2814" t="s">
        <v>6911</v>
      </c>
      <c r="L2814" t="s">
        <v>154</v>
      </c>
      <c r="M2814" t="s">
        <v>155</v>
      </c>
      <c r="N2814" t="s">
        <v>4694</v>
      </c>
      <c r="O2814" t="s">
        <v>298</v>
      </c>
      <c r="P2814">
        <v>131.2859</v>
      </c>
      <c r="Q2814">
        <v>173496000</v>
      </c>
      <c r="R2814" t="s">
        <v>128</v>
      </c>
      <c r="S2814">
        <v>1</v>
      </c>
    </row>
    <row r="2815" spans="1:19" x14ac:dyDescent="0.3">
      <c r="A2815">
        <v>2814</v>
      </c>
      <c r="B2815" t="s">
        <v>19</v>
      </c>
      <c r="C2815" t="s">
        <v>19</v>
      </c>
      <c r="D2815">
        <v>2814</v>
      </c>
      <c r="E2815" t="s">
        <v>20</v>
      </c>
      <c r="F2815">
        <v>19887</v>
      </c>
      <c r="G2815">
        <v>2814</v>
      </c>
      <c r="H2815">
        <v>41</v>
      </c>
      <c r="I2815" t="str">
        <f t="shared" si="43"/>
        <v>Small</v>
      </c>
      <c r="J2815" t="s">
        <v>6912</v>
      </c>
      <c r="K2815" t="s">
        <v>6913</v>
      </c>
      <c r="L2815" t="s">
        <v>23</v>
      </c>
      <c r="M2815" t="s">
        <v>24</v>
      </c>
      <c r="N2815" t="s">
        <v>1170</v>
      </c>
      <c r="O2815" t="s">
        <v>277</v>
      </c>
      <c r="P2815">
        <v>131.23230000000001</v>
      </c>
      <c r="Q2815">
        <v>8875450</v>
      </c>
      <c r="R2815" t="s">
        <v>666</v>
      </c>
      <c r="S2815">
        <v>4</v>
      </c>
    </row>
    <row r="2816" spans="1:19" x14ac:dyDescent="0.3">
      <c r="A2816">
        <v>2815</v>
      </c>
      <c r="B2816" t="s">
        <v>19</v>
      </c>
      <c r="C2816" t="s">
        <v>19</v>
      </c>
      <c r="D2816">
        <v>2815</v>
      </c>
      <c r="E2816" t="s">
        <v>20</v>
      </c>
      <c r="F2816">
        <v>26053</v>
      </c>
      <c r="G2816">
        <v>2815</v>
      </c>
      <c r="H2816">
        <v>10</v>
      </c>
      <c r="I2816" t="str">
        <f t="shared" si="43"/>
        <v>Small</v>
      </c>
      <c r="J2816" t="s">
        <v>6914</v>
      </c>
      <c r="K2816" t="s">
        <v>6915</v>
      </c>
      <c r="L2816" t="s">
        <v>23</v>
      </c>
      <c r="M2816" t="s">
        <v>24</v>
      </c>
      <c r="N2816" t="s">
        <v>929</v>
      </c>
      <c r="O2816" t="s">
        <v>277</v>
      </c>
      <c r="P2816">
        <v>131.17310000000001</v>
      </c>
      <c r="Q2816">
        <v>3113010</v>
      </c>
      <c r="R2816" t="s">
        <v>243</v>
      </c>
      <c r="S2816">
        <v>1</v>
      </c>
    </row>
    <row r="2817" spans="1:19" x14ac:dyDescent="0.3">
      <c r="A2817">
        <v>2816</v>
      </c>
      <c r="B2817" t="s">
        <v>19</v>
      </c>
      <c r="C2817" t="s">
        <v>19</v>
      </c>
      <c r="D2817">
        <v>2816</v>
      </c>
      <c r="E2817" t="s">
        <v>20</v>
      </c>
      <c r="F2817">
        <v>25296</v>
      </c>
      <c r="G2817">
        <v>2816</v>
      </c>
      <c r="H2817">
        <v>42</v>
      </c>
      <c r="I2817" t="str">
        <f t="shared" si="43"/>
        <v>Small</v>
      </c>
      <c r="J2817" t="s">
        <v>6916</v>
      </c>
      <c r="K2817" t="s">
        <v>6917</v>
      </c>
      <c r="L2817" t="s">
        <v>246</v>
      </c>
      <c r="M2817" t="s">
        <v>247</v>
      </c>
      <c r="N2817" t="s">
        <v>600</v>
      </c>
      <c r="O2817" t="s">
        <v>600</v>
      </c>
      <c r="P2817">
        <v>131.1413</v>
      </c>
      <c r="Q2817">
        <v>6291850</v>
      </c>
      <c r="R2817" t="s">
        <v>243</v>
      </c>
      <c r="S2817">
        <v>1</v>
      </c>
    </row>
    <row r="2818" spans="1:19" x14ac:dyDescent="0.3">
      <c r="A2818">
        <v>2817</v>
      </c>
      <c r="B2818" t="s">
        <v>19</v>
      </c>
      <c r="C2818" t="s">
        <v>19</v>
      </c>
      <c r="D2818">
        <v>2817</v>
      </c>
      <c r="E2818" t="s">
        <v>20</v>
      </c>
      <c r="F2818">
        <v>20711</v>
      </c>
      <c r="G2818">
        <v>2817</v>
      </c>
      <c r="H2818">
        <v>107</v>
      </c>
      <c r="I2818" t="str">
        <f t="shared" si="43"/>
        <v>Medium</v>
      </c>
      <c r="J2818" t="s">
        <v>6918</v>
      </c>
      <c r="K2818" t="s">
        <v>6919</v>
      </c>
      <c r="L2818" t="s">
        <v>70</v>
      </c>
      <c r="M2818" t="s">
        <v>71</v>
      </c>
      <c r="N2818" t="s">
        <v>72</v>
      </c>
      <c r="O2818" t="s">
        <v>73</v>
      </c>
      <c r="P2818">
        <v>131.12610000000001</v>
      </c>
      <c r="Q2818">
        <v>18756551</v>
      </c>
      <c r="R2818" t="s">
        <v>428</v>
      </c>
      <c r="S2818">
        <v>2</v>
      </c>
    </row>
    <row r="2819" spans="1:19" x14ac:dyDescent="0.3">
      <c r="A2819">
        <v>2818</v>
      </c>
      <c r="B2819" t="s">
        <v>19</v>
      </c>
      <c r="C2819" t="s">
        <v>19</v>
      </c>
      <c r="D2819">
        <v>2818</v>
      </c>
      <c r="E2819" t="s">
        <v>20</v>
      </c>
      <c r="F2819">
        <v>20526</v>
      </c>
      <c r="G2819">
        <v>2818</v>
      </c>
      <c r="H2819">
        <v>134</v>
      </c>
      <c r="I2819" t="str">
        <f t="shared" ref="I2819:I2882" si="44">IF(H2819&lt;=50,"Small",IF(H2819&lt;=200,"Medium",IF(H2819&lt;=500,"Large","Enterprise")))</f>
        <v>Medium</v>
      </c>
      <c r="J2819" t="s">
        <v>6920</v>
      </c>
      <c r="K2819" t="s">
        <v>6921</v>
      </c>
      <c r="L2819" t="s">
        <v>547</v>
      </c>
      <c r="M2819" t="s">
        <v>548</v>
      </c>
      <c r="N2819" t="s">
        <v>6922</v>
      </c>
      <c r="O2819" t="s">
        <v>6923</v>
      </c>
      <c r="P2819">
        <v>130.8827</v>
      </c>
      <c r="Q2819">
        <v>82287348</v>
      </c>
      <c r="R2819" t="s">
        <v>27</v>
      </c>
      <c r="S2819">
        <v>4</v>
      </c>
    </row>
    <row r="2820" spans="1:19" x14ac:dyDescent="0.3">
      <c r="A2820">
        <v>2819</v>
      </c>
      <c r="B2820" t="s">
        <v>19</v>
      </c>
      <c r="C2820" t="s">
        <v>19</v>
      </c>
      <c r="D2820">
        <v>2819</v>
      </c>
      <c r="E2820" t="s">
        <v>20</v>
      </c>
      <c r="F2820">
        <v>21769</v>
      </c>
      <c r="G2820">
        <v>2819</v>
      </c>
      <c r="H2820">
        <v>6</v>
      </c>
      <c r="I2820" t="str">
        <f t="shared" si="44"/>
        <v>Small</v>
      </c>
      <c r="J2820" t="s">
        <v>6924</v>
      </c>
      <c r="K2820" t="s">
        <v>6925</v>
      </c>
      <c r="L2820" t="s">
        <v>95</v>
      </c>
      <c r="M2820" t="s">
        <v>96</v>
      </c>
      <c r="N2820" t="s">
        <v>6018</v>
      </c>
      <c r="O2820" t="s">
        <v>150</v>
      </c>
      <c r="P2820">
        <v>130.78649999999999</v>
      </c>
      <c r="Q2820">
        <v>2785124</v>
      </c>
      <c r="R2820" t="s">
        <v>27</v>
      </c>
      <c r="S2820">
        <v>3</v>
      </c>
    </row>
    <row r="2821" spans="1:19" x14ac:dyDescent="0.3">
      <c r="A2821">
        <v>2820</v>
      </c>
      <c r="B2821" t="s">
        <v>19</v>
      </c>
      <c r="C2821" t="s">
        <v>19</v>
      </c>
      <c r="D2821">
        <v>2820</v>
      </c>
      <c r="E2821" t="s">
        <v>20</v>
      </c>
      <c r="F2821">
        <v>86</v>
      </c>
      <c r="G2821">
        <v>2820</v>
      </c>
      <c r="H2821">
        <v>61</v>
      </c>
      <c r="I2821" t="str">
        <f t="shared" si="44"/>
        <v>Medium</v>
      </c>
      <c r="J2821" t="s">
        <v>6926</v>
      </c>
      <c r="K2821" t="s">
        <v>6927</v>
      </c>
      <c r="L2821" t="s">
        <v>311</v>
      </c>
      <c r="M2821" t="s">
        <v>369</v>
      </c>
      <c r="N2821" t="s">
        <v>370</v>
      </c>
      <c r="O2821" t="s">
        <v>370</v>
      </c>
      <c r="P2821">
        <v>130.77209999999999</v>
      </c>
      <c r="Q2821">
        <v>22727664</v>
      </c>
      <c r="R2821" t="s">
        <v>182</v>
      </c>
      <c r="S2821">
        <v>6</v>
      </c>
    </row>
    <row r="2822" spans="1:19" x14ac:dyDescent="0.3">
      <c r="A2822">
        <v>2821</v>
      </c>
      <c r="B2822" t="s">
        <v>19</v>
      </c>
      <c r="C2822" t="s">
        <v>19</v>
      </c>
      <c r="D2822">
        <v>2821</v>
      </c>
      <c r="E2822" t="s">
        <v>20</v>
      </c>
      <c r="F2822">
        <v>19533</v>
      </c>
      <c r="G2822">
        <v>2821</v>
      </c>
      <c r="H2822">
        <v>90</v>
      </c>
      <c r="I2822" t="str">
        <f t="shared" si="44"/>
        <v>Medium</v>
      </c>
      <c r="J2822" t="s">
        <v>6928</v>
      </c>
      <c r="K2822" t="s">
        <v>6929</v>
      </c>
      <c r="L2822" t="s">
        <v>33</v>
      </c>
      <c r="M2822" t="s">
        <v>34</v>
      </c>
      <c r="N2822" t="s">
        <v>1121</v>
      </c>
      <c r="O2822" t="s">
        <v>36</v>
      </c>
      <c r="P2822">
        <v>130.69220000000001</v>
      </c>
      <c r="Q2822">
        <v>5252587</v>
      </c>
      <c r="R2822" t="s">
        <v>118</v>
      </c>
      <c r="S2822">
        <v>4</v>
      </c>
    </row>
    <row r="2823" spans="1:19" x14ac:dyDescent="0.3">
      <c r="A2823">
        <v>2822</v>
      </c>
      <c r="B2823" t="s">
        <v>19</v>
      </c>
      <c r="C2823" t="s">
        <v>19</v>
      </c>
      <c r="D2823">
        <v>2822</v>
      </c>
      <c r="E2823" t="s">
        <v>20</v>
      </c>
      <c r="F2823">
        <v>18012</v>
      </c>
      <c r="G2823">
        <v>2822</v>
      </c>
      <c r="H2823">
        <v>15</v>
      </c>
      <c r="I2823" t="str">
        <f t="shared" si="44"/>
        <v>Small</v>
      </c>
      <c r="J2823" t="s">
        <v>6930</v>
      </c>
      <c r="K2823" t="s">
        <v>6931</v>
      </c>
      <c r="L2823" t="s">
        <v>23</v>
      </c>
      <c r="M2823" t="s">
        <v>24</v>
      </c>
      <c r="N2823" t="s">
        <v>41</v>
      </c>
      <c r="O2823" t="s">
        <v>41</v>
      </c>
      <c r="P2823">
        <v>130.66999999999999</v>
      </c>
      <c r="Q2823">
        <v>7137342</v>
      </c>
      <c r="R2823" t="s">
        <v>182</v>
      </c>
      <c r="S2823">
        <v>5</v>
      </c>
    </row>
    <row r="2824" spans="1:19" x14ac:dyDescent="0.3">
      <c r="A2824">
        <v>2823</v>
      </c>
      <c r="B2824" t="s">
        <v>19</v>
      </c>
      <c r="C2824" t="s">
        <v>19</v>
      </c>
      <c r="D2824">
        <v>2823</v>
      </c>
      <c r="E2824" t="s">
        <v>20</v>
      </c>
      <c r="F2824">
        <v>25367</v>
      </c>
      <c r="G2824">
        <v>2823</v>
      </c>
      <c r="H2824">
        <v>30</v>
      </c>
      <c r="I2824" t="str">
        <f t="shared" si="44"/>
        <v>Small</v>
      </c>
      <c r="J2824" t="s">
        <v>6932</v>
      </c>
      <c r="K2824" t="s">
        <v>6933</v>
      </c>
      <c r="L2824" t="s">
        <v>89</v>
      </c>
      <c r="M2824" t="s">
        <v>90</v>
      </c>
      <c r="N2824" t="s">
        <v>709</v>
      </c>
      <c r="O2824" t="s">
        <v>377</v>
      </c>
      <c r="P2824">
        <v>130.61160000000001</v>
      </c>
      <c r="Q2824">
        <v>4672244</v>
      </c>
      <c r="R2824" t="s">
        <v>467</v>
      </c>
      <c r="S2824">
        <v>1</v>
      </c>
    </row>
    <row r="2825" spans="1:19" x14ac:dyDescent="0.3">
      <c r="A2825">
        <v>2824</v>
      </c>
      <c r="B2825" t="s">
        <v>19</v>
      </c>
      <c r="C2825" t="s">
        <v>19</v>
      </c>
      <c r="D2825">
        <v>2824</v>
      </c>
      <c r="E2825" t="s">
        <v>20</v>
      </c>
      <c r="F2825">
        <v>11225</v>
      </c>
      <c r="G2825">
        <v>2824</v>
      </c>
      <c r="H2825">
        <v>140</v>
      </c>
      <c r="I2825" t="str">
        <f t="shared" si="44"/>
        <v>Medium</v>
      </c>
      <c r="J2825" t="s">
        <v>6934</v>
      </c>
      <c r="K2825" t="s">
        <v>6935</v>
      </c>
      <c r="L2825" t="s">
        <v>731</v>
      </c>
      <c r="M2825" t="s">
        <v>732</v>
      </c>
      <c r="N2825" t="s">
        <v>734</v>
      </c>
      <c r="O2825" t="s">
        <v>734</v>
      </c>
      <c r="P2825">
        <v>130.55439999999999</v>
      </c>
      <c r="Q2825">
        <v>28152896</v>
      </c>
      <c r="R2825" t="s">
        <v>56</v>
      </c>
      <c r="S2825">
        <v>7</v>
      </c>
    </row>
    <row r="2826" spans="1:19" x14ac:dyDescent="0.3">
      <c r="A2826">
        <v>2825</v>
      </c>
      <c r="B2826" t="s">
        <v>19</v>
      </c>
      <c r="C2826" t="s">
        <v>19</v>
      </c>
      <c r="D2826">
        <v>2825</v>
      </c>
      <c r="E2826" t="s">
        <v>20</v>
      </c>
      <c r="F2826">
        <v>25827</v>
      </c>
      <c r="G2826">
        <v>2825</v>
      </c>
      <c r="H2826">
        <v>15</v>
      </c>
      <c r="I2826" t="str">
        <f t="shared" si="44"/>
        <v>Small</v>
      </c>
      <c r="J2826" t="s">
        <v>6936</v>
      </c>
      <c r="K2826" t="s">
        <v>6937</v>
      </c>
      <c r="L2826" t="s">
        <v>170</v>
      </c>
      <c r="M2826" t="s">
        <v>171</v>
      </c>
      <c r="N2826" t="s">
        <v>2029</v>
      </c>
      <c r="O2826" t="s">
        <v>377</v>
      </c>
      <c r="P2826">
        <v>130.4701</v>
      </c>
      <c r="Q2826">
        <v>6210572</v>
      </c>
      <c r="R2826" t="s">
        <v>467</v>
      </c>
      <c r="S2826">
        <v>1</v>
      </c>
    </row>
    <row r="2827" spans="1:19" x14ac:dyDescent="0.3">
      <c r="A2827">
        <v>2826</v>
      </c>
      <c r="B2827" t="s">
        <v>19</v>
      </c>
      <c r="C2827" t="s">
        <v>19</v>
      </c>
      <c r="D2827">
        <v>2826</v>
      </c>
      <c r="E2827" t="s">
        <v>20</v>
      </c>
      <c r="F2827">
        <v>19676</v>
      </c>
      <c r="G2827">
        <v>2826</v>
      </c>
      <c r="H2827">
        <v>40</v>
      </c>
      <c r="I2827" t="str">
        <f t="shared" si="44"/>
        <v>Small</v>
      </c>
      <c r="J2827" t="s">
        <v>6938</v>
      </c>
      <c r="K2827" t="s">
        <v>6939</v>
      </c>
      <c r="L2827" t="s">
        <v>246</v>
      </c>
      <c r="M2827" t="s">
        <v>247</v>
      </c>
      <c r="N2827" t="s">
        <v>5931</v>
      </c>
      <c r="O2827" t="s">
        <v>3014</v>
      </c>
      <c r="P2827">
        <v>130.35759999999999</v>
      </c>
      <c r="Q2827">
        <v>43871147</v>
      </c>
      <c r="R2827" t="s">
        <v>61</v>
      </c>
      <c r="S2827">
        <v>5</v>
      </c>
    </row>
    <row r="2828" spans="1:19" x14ac:dyDescent="0.3">
      <c r="A2828">
        <v>2827</v>
      </c>
      <c r="B2828" t="s">
        <v>19</v>
      </c>
      <c r="C2828" t="s">
        <v>19</v>
      </c>
      <c r="D2828">
        <v>2827</v>
      </c>
      <c r="E2828" t="s">
        <v>20</v>
      </c>
      <c r="F2828">
        <v>24138</v>
      </c>
      <c r="G2828">
        <v>2827</v>
      </c>
      <c r="H2828">
        <v>17</v>
      </c>
      <c r="I2828" t="str">
        <f t="shared" si="44"/>
        <v>Small</v>
      </c>
      <c r="J2828" t="s">
        <v>6940</v>
      </c>
      <c r="K2828" t="s">
        <v>6941</v>
      </c>
      <c r="L2828" t="s">
        <v>530</v>
      </c>
      <c r="M2828" t="s">
        <v>531</v>
      </c>
      <c r="N2828" t="s">
        <v>684</v>
      </c>
      <c r="O2828" t="s">
        <v>533</v>
      </c>
      <c r="P2828">
        <v>130.31389999999999</v>
      </c>
      <c r="Q2828">
        <v>2568000</v>
      </c>
      <c r="R2828" t="s">
        <v>144</v>
      </c>
      <c r="S2828">
        <v>2</v>
      </c>
    </row>
    <row r="2829" spans="1:19" x14ac:dyDescent="0.3">
      <c r="A2829">
        <v>2828</v>
      </c>
      <c r="B2829" t="s">
        <v>19</v>
      </c>
      <c r="C2829" t="s">
        <v>19</v>
      </c>
      <c r="D2829">
        <v>2828</v>
      </c>
      <c r="E2829" t="s">
        <v>20</v>
      </c>
      <c r="F2829">
        <v>1350</v>
      </c>
      <c r="G2829">
        <v>2828</v>
      </c>
      <c r="H2829">
        <v>125</v>
      </c>
      <c r="I2829" t="str">
        <f t="shared" si="44"/>
        <v>Medium</v>
      </c>
      <c r="J2829" t="s">
        <v>6942</v>
      </c>
      <c r="K2829" t="s">
        <v>6943</v>
      </c>
      <c r="L2829" t="s">
        <v>257</v>
      </c>
      <c r="M2829" t="s">
        <v>258</v>
      </c>
      <c r="N2829" t="s">
        <v>871</v>
      </c>
      <c r="O2829" t="s">
        <v>259</v>
      </c>
      <c r="P2829">
        <v>130.28229999999999</v>
      </c>
      <c r="Q2829">
        <v>78682718</v>
      </c>
      <c r="R2829" t="s">
        <v>30</v>
      </c>
      <c r="S2829">
        <v>6</v>
      </c>
    </row>
    <row r="2830" spans="1:19" x14ac:dyDescent="0.3">
      <c r="A2830">
        <v>2829</v>
      </c>
      <c r="B2830" t="s">
        <v>19</v>
      </c>
      <c r="C2830" t="s">
        <v>19</v>
      </c>
      <c r="D2830">
        <v>2829</v>
      </c>
      <c r="E2830" t="s">
        <v>20</v>
      </c>
      <c r="F2830">
        <v>21125</v>
      </c>
      <c r="G2830">
        <v>2829</v>
      </c>
      <c r="H2830">
        <v>64</v>
      </c>
      <c r="I2830" t="str">
        <f t="shared" si="44"/>
        <v>Medium</v>
      </c>
      <c r="J2830" t="s">
        <v>6944</v>
      </c>
      <c r="K2830" t="s">
        <v>6945</v>
      </c>
      <c r="L2830" t="s">
        <v>77</v>
      </c>
      <c r="M2830" t="s">
        <v>78</v>
      </c>
      <c r="N2830" t="s">
        <v>6946</v>
      </c>
      <c r="O2830" t="s">
        <v>3695</v>
      </c>
      <c r="P2830">
        <v>130.2704</v>
      </c>
      <c r="Q2830">
        <v>17755095</v>
      </c>
      <c r="R2830" t="s">
        <v>274</v>
      </c>
      <c r="S2830">
        <v>3</v>
      </c>
    </row>
    <row r="2831" spans="1:19" x14ac:dyDescent="0.3">
      <c r="A2831">
        <v>2830</v>
      </c>
      <c r="B2831" t="s">
        <v>19</v>
      </c>
      <c r="C2831" t="s">
        <v>19</v>
      </c>
      <c r="D2831">
        <v>2830</v>
      </c>
      <c r="E2831" t="s">
        <v>20</v>
      </c>
      <c r="F2831">
        <v>18004</v>
      </c>
      <c r="G2831">
        <v>2830</v>
      </c>
      <c r="H2831">
        <v>800</v>
      </c>
      <c r="I2831" t="str">
        <f t="shared" si="44"/>
        <v>Enterprise</v>
      </c>
      <c r="J2831" t="s">
        <v>6947</v>
      </c>
      <c r="K2831" t="s">
        <v>6948</v>
      </c>
      <c r="L2831" t="s">
        <v>257</v>
      </c>
      <c r="M2831" t="s">
        <v>258</v>
      </c>
      <c r="N2831" t="s">
        <v>6949</v>
      </c>
      <c r="O2831" t="s">
        <v>259</v>
      </c>
      <c r="P2831">
        <v>130.2474</v>
      </c>
      <c r="Q2831">
        <v>409472296</v>
      </c>
      <c r="R2831" t="s">
        <v>274</v>
      </c>
      <c r="S2831">
        <v>5</v>
      </c>
    </row>
    <row r="2832" spans="1:19" x14ac:dyDescent="0.3">
      <c r="A2832">
        <v>2831</v>
      </c>
      <c r="B2832" t="s">
        <v>19</v>
      </c>
      <c r="C2832" t="s">
        <v>19</v>
      </c>
      <c r="D2832">
        <v>2831</v>
      </c>
      <c r="E2832" t="s">
        <v>20</v>
      </c>
      <c r="F2832">
        <v>6280</v>
      </c>
      <c r="G2832">
        <v>2831</v>
      </c>
      <c r="H2832">
        <v>49</v>
      </c>
      <c r="I2832" t="str">
        <f t="shared" si="44"/>
        <v>Small</v>
      </c>
      <c r="J2832" t="s">
        <v>6950</v>
      </c>
      <c r="K2832" t="s">
        <v>6951</v>
      </c>
      <c r="L2832" t="s">
        <v>23</v>
      </c>
      <c r="M2832" t="s">
        <v>24</v>
      </c>
      <c r="N2832" t="s">
        <v>1852</v>
      </c>
      <c r="P2832">
        <v>130.2251</v>
      </c>
      <c r="Q2832">
        <v>15198217</v>
      </c>
      <c r="R2832" t="s">
        <v>37</v>
      </c>
      <c r="S2832">
        <v>6</v>
      </c>
    </row>
    <row r="2833" spans="1:19" x14ac:dyDescent="0.3">
      <c r="A2833">
        <v>2832</v>
      </c>
      <c r="B2833" t="s">
        <v>19</v>
      </c>
      <c r="C2833" t="s">
        <v>19</v>
      </c>
      <c r="D2833">
        <v>2832</v>
      </c>
      <c r="E2833" t="s">
        <v>20</v>
      </c>
      <c r="F2833">
        <v>2145</v>
      </c>
      <c r="G2833">
        <v>2832</v>
      </c>
      <c r="H2833">
        <v>200</v>
      </c>
      <c r="I2833" t="str">
        <f t="shared" si="44"/>
        <v>Medium</v>
      </c>
      <c r="J2833" t="s">
        <v>6952</v>
      </c>
      <c r="K2833" t="s">
        <v>6953</v>
      </c>
      <c r="L2833" t="s">
        <v>131</v>
      </c>
      <c r="M2833" t="s">
        <v>132</v>
      </c>
      <c r="N2833" t="s">
        <v>133</v>
      </c>
      <c r="O2833" t="s">
        <v>133</v>
      </c>
      <c r="P2833">
        <v>130.21190000000001</v>
      </c>
      <c r="Q2833">
        <v>46087769</v>
      </c>
      <c r="R2833" t="s">
        <v>666</v>
      </c>
      <c r="S2833">
        <v>8</v>
      </c>
    </row>
    <row r="2834" spans="1:19" x14ac:dyDescent="0.3">
      <c r="A2834">
        <v>2833</v>
      </c>
      <c r="B2834" t="s">
        <v>19</v>
      </c>
      <c r="C2834" t="s">
        <v>19</v>
      </c>
      <c r="D2834">
        <v>2833</v>
      </c>
      <c r="E2834" t="s">
        <v>20</v>
      </c>
      <c r="F2834">
        <v>23888</v>
      </c>
      <c r="G2834">
        <v>2833</v>
      </c>
      <c r="H2834">
        <v>27</v>
      </c>
      <c r="I2834" t="str">
        <f t="shared" si="44"/>
        <v>Small</v>
      </c>
      <c r="J2834" t="s">
        <v>6954</v>
      </c>
      <c r="K2834" t="s">
        <v>6955</v>
      </c>
      <c r="L2834" t="s">
        <v>154</v>
      </c>
      <c r="M2834" t="s">
        <v>155</v>
      </c>
      <c r="N2834" t="s">
        <v>519</v>
      </c>
      <c r="P2834">
        <v>130.1361</v>
      </c>
      <c r="Q2834">
        <v>3664140</v>
      </c>
      <c r="R2834" t="s">
        <v>128</v>
      </c>
      <c r="S2834">
        <v>2</v>
      </c>
    </row>
    <row r="2835" spans="1:19" x14ac:dyDescent="0.3">
      <c r="A2835">
        <v>2834</v>
      </c>
      <c r="B2835" t="s">
        <v>19</v>
      </c>
      <c r="C2835" t="s">
        <v>19</v>
      </c>
      <c r="D2835">
        <v>2834</v>
      </c>
      <c r="E2835" t="s">
        <v>20</v>
      </c>
      <c r="F2835">
        <v>22581</v>
      </c>
      <c r="G2835">
        <v>2834</v>
      </c>
      <c r="H2835">
        <v>56</v>
      </c>
      <c r="I2835" t="str">
        <f t="shared" si="44"/>
        <v>Medium</v>
      </c>
      <c r="J2835" t="s">
        <v>6956</v>
      </c>
      <c r="K2835" t="s">
        <v>6957</v>
      </c>
      <c r="L2835" t="s">
        <v>257</v>
      </c>
      <c r="M2835" t="s">
        <v>258</v>
      </c>
      <c r="N2835" t="s">
        <v>259</v>
      </c>
      <c r="O2835" t="s">
        <v>259</v>
      </c>
      <c r="P2835">
        <v>130.10220000000001</v>
      </c>
      <c r="Q2835">
        <v>16891210</v>
      </c>
      <c r="R2835" t="s">
        <v>151</v>
      </c>
      <c r="S2835">
        <v>2</v>
      </c>
    </row>
    <row r="2836" spans="1:19" x14ac:dyDescent="0.3">
      <c r="A2836">
        <v>2835</v>
      </c>
      <c r="B2836" t="s">
        <v>19</v>
      </c>
      <c r="C2836" t="s">
        <v>19</v>
      </c>
      <c r="D2836">
        <v>2835</v>
      </c>
      <c r="E2836" t="s">
        <v>20</v>
      </c>
      <c r="F2836">
        <v>2010</v>
      </c>
      <c r="G2836">
        <v>2835</v>
      </c>
      <c r="H2836">
        <v>447</v>
      </c>
      <c r="I2836" t="str">
        <f t="shared" si="44"/>
        <v>Large</v>
      </c>
      <c r="J2836" t="s">
        <v>6958</v>
      </c>
      <c r="K2836" t="s">
        <v>6959</v>
      </c>
      <c r="L2836" t="s">
        <v>311</v>
      </c>
      <c r="M2836" t="s">
        <v>369</v>
      </c>
      <c r="N2836" t="s">
        <v>370</v>
      </c>
      <c r="O2836" t="s">
        <v>370</v>
      </c>
      <c r="P2836">
        <v>130.06360000000001</v>
      </c>
      <c r="Q2836">
        <v>24601559</v>
      </c>
      <c r="R2836" t="s">
        <v>37</v>
      </c>
      <c r="S2836">
        <v>7</v>
      </c>
    </row>
    <row r="2837" spans="1:19" x14ac:dyDescent="0.3">
      <c r="A2837">
        <v>2836</v>
      </c>
      <c r="B2837" t="s">
        <v>19</v>
      </c>
      <c r="C2837" t="s">
        <v>19</v>
      </c>
      <c r="D2837">
        <v>2836</v>
      </c>
      <c r="E2837" t="s">
        <v>20</v>
      </c>
      <c r="F2837">
        <v>19430</v>
      </c>
      <c r="G2837">
        <v>2836</v>
      </c>
      <c r="H2837">
        <v>120</v>
      </c>
      <c r="I2837" t="str">
        <f t="shared" si="44"/>
        <v>Medium</v>
      </c>
      <c r="J2837" t="s">
        <v>6960</v>
      </c>
      <c r="K2837" t="s">
        <v>6961</v>
      </c>
      <c r="L2837" t="s">
        <v>311</v>
      </c>
      <c r="M2837" t="s">
        <v>369</v>
      </c>
      <c r="N2837" t="s">
        <v>1262</v>
      </c>
      <c r="O2837" t="s">
        <v>370</v>
      </c>
      <c r="P2837">
        <v>130.0625</v>
      </c>
      <c r="Q2837">
        <v>16271084</v>
      </c>
      <c r="R2837" t="s">
        <v>144</v>
      </c>
      <c r="S2837">
        <v>4</v>
      </c>
    </row>
    <row r="2838" spans="1:19" x14ac:dyDescent="0.3">
      <c r="A2838">
        <v>2837</v>
      </c>
      <c r="B2838" t="s">
        <v>19</v>
      </c>
      <c r="C2838" t="s">
        <v>19</v>
      </c>
      <c r="D2838">
        <v>2837</v>
      </c>
      <c r="E2838" t="s">
        <v>20</v>
      </c>
      <c r="F2838">
        <v>16</v>
      </c>
      <c r="G2838">
        <v>2837</v>
      </c>
      <c r="H2838">
        <v>421</v>
      </c>
      <c r="I2838" t="str">
        <f t="shared" si="44"/>
        <v>Large</v>
      </c>
      <c r="J2838" t="s">
        <v>6962</v>
      </c>
      <c r="K2838" t="s">
        <v>6963</v>
      </c>
      <c r="L2838" t="s">
        <v>731</v>
      </c>
      <c r="M2838" t="s">
        <v>732</v>
      </c>
      <c r="N2838" t="s">
        <v>6964</v>
      </c>
      <c r="O2838" t="s">
        <v>734</v>
      </c>
      <c r="P2838">
        <v>130.05009999999999</v>
      </c>
      <c r="Q2838">
        <v>66634000</v>
      </c>
      <c r="R2838" t="s">
        <v>61</v>
      </c>
      <c r="S2838">
        <v>6</v>
      </c>
    </row>
    <row r="2839" spans="1:19" x14ac:dyDescent="0.3">
      <c r="A2839">
        <v>2838</v>
      </c>
      <c r="B2839" t="s">
        <v>19</v>
      </c>
      <c r="C2839" t="s">
        <v>19</v>
      </c>
      <c r="D2839">
        <v>2838</v>
      </c>
      <c r="E2839" t="s">
        <v>20</v>
      </c>
      <c r="F2839">
        <v>2766</v>
      </c>
      <c r="G2839">
        <v>2838</v>
      </c>
      <c r="H2839">
        <v>45</v>
      </c>
      <c r="I2839" t="str">
        <f t="shared" si="44"/>
        <v>Small</v>
      </c>
      <c r="J2839" t="s">
        <v>6965</v>
      </c>
      <c r="K2839" t="s">
        <v>6966</v>
      </c>
      <c r="L2839" t="s">
        <v>154</v>
      </c>
      <c r="M2839" t="s">
        <v>155</v>
      </c>
      <c r="N2839" t="s">
        <v>5316</v>
      </c>
      <c r="O2839" t="s">
        <v>4531</v>
      </c>
      <c r="P2839">
        <v>129.9376</v>
      </c>
      <c r="Q2839">
        <v>18734472</v>
      </c>
      <c r="R2839" t="s">
        <v>128</v>
      </c>
      <c r="S2839">
        <v>6</v>
      </c>
    </row>
    <row r="2840" spans="1:19" x14ac:dyDescent="0.3">
      <c r="A2840">
        <v>2839</v>
      </c>
      <c r="B2840" t="s">
        <v>19</v>
      </c>
      <c r="C2840" t="s">
        <v>19</v>
      </c>
      <c r="D2840">
        <v>2839</v>
      </c>
      <c r="E2840" t="s">
        <v>20</v>
      </c>
      <c r="F2840">
        <v>25598</v>
      </c>
      <c r="G2840">
        <v>2839</v>
      </c>
      <c r="H2840">
        <v>3</v>
      </c>
      <c r="I2840" t="str">
        <f t="shared" si="44"/>
        <v>Small</v>
      </c>
      <c r="J2840" t="s">
        <v>6967</v>
      </c>
      <c r="K2840" t="s">
        <v>6968</v>
      </c>
      <c r="L2840" t="s">
        <v>246</v>
      </c>
      <c r="M2840" t="s">
        <v>247</v>
      </c>
      <c r="N2840" t="s">
        <v>6969</v>
      </c>
      <c r="O2840" t="s">
        <v>6970</v>
      </c>
      <c r="P2840">
        <v>129.9213</v>
      </c>
      <c r="Q2840">
        <v>2044000</v>
      </c>
      <c r="R2840" t="s">
        <v>151</v>
      </c>
      <c r="S2840">
        <v>1</v>
      </c>
    </row>
    <row r="2841" spans="1:19" x14ac:dyDescent="0.3">
      <c r="A2841">
        <v>2840</v>
      </c>
      <c r="B2841" t="s">
        <v>19</v>
      </c>
      <c r="C2841" t="s">
        <v>19</v>
      </c>
      <c r="D2841">
        <v>2840</v>
      </c>
      <c r="E2841" t="s">
        <v>20</v>
      </c>
      <c r="F2841">
        <v>20378</v>
      </c>
      <c r="G2841">
        <v>2840</v>
      </c>
      <c r="H2841">
        <v>47</v>
      </c>
      <c r="I2841" t="str">
        <f t="shared" si="44"/>
        <v>Small</v>
      </c>
      <c r="J2841" t="s">
        <v>6971</v>
      </c>
      <c r="K2841" t="s">
        <v>6972</v>
      </c>
      <c r="L2841" t="s">
        <v>210</v>
      </c>
      <c r="M2841" t="s">
        <v>211</v>
      </c>
      <c r="N2841" t="s">
        <v>481</v>
      </c>
      <c r="O2841" t="s">
        <v>481</v>
      </c>
      <c r="P2841">
        <v>129.8776</v>
      </c>
      <c r="Q2841">
        <v>12346820</v>
      </c>
      <c r="R2841" t="s">
        <v>144</v>
      </c>
      <c r="S2841">
        <v>4</v>
      </c>
    </row>
    <row r="2842" spans="1:19" x14ac:dyDescent="0.3">
      <c r="A2842">
        <v>2841</v>
      </c>
      <c r="B2842" t="s">
        <v>19</v>
      </c>
      <c r="C2842" t="s">
        <v>19</v>
      </c>
      <c r="D2842">
        <v>2841</v>
      </c>
      <c r="E2842" t="s">
        <v>20</v>
      </c>
      <c r="F2842">
        <v>21825</v>
      </c>
      <c r="G2842">
        <v>2841</v>
      </c>
      <c r="H2842">
        <v>80</v>
      </c>
      <c r="I2842" t="str">
        <f t="shared" si="44"/>
        <v>Medium</v>
      </c>
      <c r="J2842" t="s">
        <v>6973</v>
      </c>
      <c r="K2842" t="s">
        <v>6974</v>
      </c>
      <c r="L2842" t="s">
        <v>547</v>
      </c>
      <c r="M2842" t="s">
        <v>548</v>
      </c>
      <c r="N2842" t="s">
        <v>3001</v>
      </c>
      <c r="O2842" t="s">
        <v>549</v>
      </c>
      <c r="P2842">
        <v>129.8603</v>
      </c>
      <c r="Q2842">
        <v>5417513</v>
      </c>
      <c r="R2842" t="s">
        <v>61</v>
      </c>
      <c r="S2842">
        <v>3</v>
      </c>
    </row>
    <row r="2843" spans="1:19" x14ac:dyDescent="0.3">
      <c r="A2843">
        <v>2842</v>
      </c>
      <c r="B2843" t="s">
        <v>19</v>
      </c>
      <c r="C2843" t="s">
        <v>19</v>
      </c>
      <c r="D2843">
        <v>2842</v>
      </c>
      <c r="E2843" t="s">
        <v>20</v>
      </c>
      <c r="F2843">
        <v>26526</v>
      </c>
      <c r="G2843">
        <v>2842</v>
      </c>
      <c r="H2843">
        <v>23</v>
      </c>
      <c r="I2843" t="str">
        <f t="shared" si="44"/>
        <v>Small</v>
      </c>
      <c r="J2843" t="s">
        <v>6975</v>
      </c>
      <c r="K2843" t="s">
        <v>6976</v>
      </c>
      <c r="L2843" t="s">
        <v>176</v>
      </c>
      <c r="M2843" t="s">
        <v>177</v>
      </c>
      <c r="N2843" t="s">
        <v>6977</v>
      </c>
      <c r="O2843" t="s">
        <v>179</v>
      </c>
      <c r="P2843">
        <v>129.79920000000001</v>
      </c>
      <c r="Q2843">
        <v>4217825</v>
      </c>
      <c r="R2843" t="s">
        <v>274</v>
      </c>
      <c r="S2843">
        <v>1</v>
      </c>
    </row>
    <row r="2844" spans="1:19" x14ac:dyDescent="0.3">
      <c r="A2844">
        <v>2843</v>
      </c>
      <c r="B2844" t="s">
        <v>19</v>
      </c>
      <c r="C2844" t="s">
        <v>19</v>
      </c>
      <c r="D2844">
        <v>2843</v>
      </c>
      <c r="E2844" t="s">
        <v>20</v>
      </c>
      <c r="F2844">
        <v>21660</v>
      </c>
      <c r="G2844">
        <v>2843</v>
      </c>
      <c r="H2844">
        <v>23</v>
      </c>
      <c r="I2844" t="str">
        <f t="shared" si="44"/>
        <v>Small</v>
      </c>
      <c r="J2844" t="s">
        <v>6978</v>
      </c>
      <c r="K2844" t="s">
        <v>6979</v>
      </c>
      <c r="L2844" t="s">
        <v>131</v>
      </c>
      <c r="M2844" t="s">
        <v>132</v>
      </c>
      <c r="N2844" t="s">
        <v>1288</v>
      </c>
      <c r="O2844" t="s">
        <v>143</v>
      </c>
      <c r="P2844">
        <v>129.69040000000001</v>
      </c>
      <c r="Q2844">
        <v>8993135</v>
      </c>
      <c r="R2844" t="s">
        <v>144</v>
      </c>
      <c r="S2844">
        <v>3</v>
      </c>
    </row>
    <row r="2845" spans="1:19" x14ac:dyDescent="0.3">
      <c r="A2845">
        <v>2844</v>
      </c>
      <c r="B2845" t="s">
        <v>19</v>
      </c>
      <c r="C2845" t="s">
        <v>19</v>
      </c>
      <c r="D2845">
        <v>2844</v>
      </c>
      <c r="E2845" t="s">
        <v>20</v>
      </c>
      <c r="F2845">
        <v>2770</v>
      </c>
      <c r="G2845">
        <v>2844</v>
      </c>
      <c r="H2845">
        <v>626</v>
      </c>
      <c r="I2845" t="str">
        <f t="shared" si="44"/>
        <v>Enterprise</v>
      </c>
      <c r="J2845" t="s">
        <v>6980</v>
      </c>
      <c r="K2845" t="s">
        <v>6981</v>
      </c>
      <c r="L2845" t="s">
        <v>23</v>
      </c>
      <c r="M2845" t="s">
        <v>24</v>
      </c>
      <c r="N2845" t="s">
        <v>1038</v>
      </c>
      <c r="O2845" t="s">
        <v>26</v>
      </c>
      <c r="P2845">
        <v>129.63829999999999</v>
      </c>
      <c r="Q2845">
        <v>471034904</v>
      </c>
      <c r="R2845" t="s">
        <v>144</v>
      </c>
      <c r="S2845">
        <v>6</v>
      </c>
    </row>
    <row r="2846" spans="1:19" x14ac:dyDescent="0.3">
      <c r="A2846">
        <v>2845</v>
      </c>
      <c r="B2846" t="s">
        <v>19</v>
      </c>
      <c r="C2846" t="s">
        <v>19</v>
      </c>
      <c r="D2846">
        <v>2845</v>
      </c>
      <c r="E2846" t="s">
        <v>20</v>
      </c>
      <c r="F2846">
        <v>9378</v>
      </c>
      <c r="G2846">
        <v>2845</v>
      </c>
      <c r="H2846">
        <v>527</v>
      </c>
      <c r="I2846" t="str">
        <f t="shared" si="44"/>
        <v>Enterprise</v>
      </c>
      <c r="J2846" t="s">
        <v>6982</v>
      </c>
      <c r="K2846" t="s">
        <v>6983</v>
      </c>
      <c r="L2846" t="s">
        <v>33</v>
      </c>
      <c r="M2846" t="s">
        <v>34</v>
      </c>
      <c r="N2846" t="s">
        <v>692</v>
      </c>
      <c r="O2846" t="s">
        <v>36</v>
      </c>
      <c r="P2846">
        <v>129.51089999999999</v>
      </c>
      <c r="Q2846">
        <v>73813000</v>
      </c>
      <c r="R2846" t="s">
        <v>128</v>
      </c>
      <c r="S2846">
        <v>6</v>
      </c>
    </row>
    <row r="2847" spans="1:19" x14ac:dyDescent="0.3">
      <c r="A2847">
        <v>2846</v>
      </c>
      <c r="B2847" t="s">
        <v>19</v>
      </c>
      <c r="C2847" t="s">
        <v>19</v>
      </c>
      <c r="D2847">
        <v>2846</v>
      </c>
      <c r="E2847" t="s">
        <v>20</v>
      </c>
      <c r="F2847">
        <v>20558</v>
      </c>
      <c r="G2847">
        <v>2846</v>
      </c>
      <c r="H2847">
        <v>45</v>
      </c>
      <c r="I2847" t="str">
        <f t="shared" si="44"/>
        <v>Small</v>
      </c>
      <c r="J2847" t="s">
        <v>6984</v>
      </c>
      <c r="K2847" t="s">
        <v>6985</v>
      </c>
      <c r="L2847" t="s">
        <v>33</v>
      </c>
      <c r="M2847" t="s">
        <v>34</v>
      </c>
      <c r="N2847" t="s">
        <v>706</v>
      </c>
      <c r="O2847" t="s">
        <v>36</v>
      </c>
      <c r="P2847">
        <v>129.28819999999999</v>
      </c>
      <c r="Q2847">
        <v>11412344</v>
      </c>
      <c r="R2847" t="s">
        <v>144</v>
      </c>
      <c r="S2847">
        <v>4</v>
      </c>
    </row>
    <row r="2848" spans="1:19" x14ac:dyDescent="0.3">
      <c r="A2848">
        <v>2847</v>
      </c>
      <c r="B2848" t="s">
        <v>19</v>
      </c>
      <c r="C2848" t="s">
        <v>19</v>
      </c>
      <c r="D2848">
        <v>2847</v>
      </c>
      <c r="E2848" t="s">
        <v>20</v>
      </c>
      <c r="F2848">
        <v>24881</v>
      </c>
      <c r="G2848">
        <v>2847</v>
      </c>
      <c r="H2848">
        <v>13</v>
      </c>
      <c r="I2848" t="str">
        <f t="shared" si="44"/>
        <v>Small</v>
      </c>
      <c r="J2848" t="s">
        <v>6986</v>
      </c>
      <c r="K2848" t="s">
        <v>6987</v>
      </c>
      <c r="L2848" t="s">
        <v>731</v>
      </c>
      <c r="M2848" t="s">
        <v>732</v>
      </c>
      <c r="N2848" t="s">
        <v>6988</v>
      </c>
      <c r="O2848" t="s">
        <v>734</v>
      </c>
      <c r="P2848">
        <v>129.28290000000001</v>
      </c>
      <c r="Q2848">
        <v>2057424</v>
      </c>
      <c r="R2848" t="s">
        <v>151</v>
      </c>
      <c r="S2848">
        <v>1</v>
      </c>
    </row>
    <row r="2849" spans="1:19" x14ac:dyDescent="0.3">
      <c r="A2849">
        <v>2848</v>
      </c>
      <c r="B2849" t="s">
        <v>19</v>
      </c>
      <c r="C2849" t="s">
        <v>19</v>
      </c>
      <c r="D2849">
        <v>2848</v>
      </c>
      <c r="E2849" t="s">
        <v>20</v>
      </c>
      <c r="F2849">
        <v>25548</v>
      </c>
      <c r="G2849">
        <v>2848</v>
      </c>
      <c r="H2849">
        <v>19</v>
      </c>
      <c r="I2849" t="str">
        <f t="shared" si="44"/>
        <v>Small</v>
      </c>
      <c r="J2849" t="s">
        <v>6989</v>
      </c>
      <c r="K2849" t="s">
        <v>6990</v>
      </c>
      <c r="L2849" t="s">
        <v>33</v>
      </c>
      <c r="M2849" t="s">
        <v>34</v>
      </c>
      <c r="N2849" t="s">
        <v>830</v>
      </c>
      <c r="O2849" t="s">
        <v>36</v>
      </c>
      <c r="P2849">
        <v>129.26179999999999</v>
      </c>
      <c r="Q2849">
        <v>2006009</v>
      </c>
      <c r="R2849" t="s">
        <v>42</v>
      </c>
      <c r="S2849">
        <v>1</v>
      </c>
    </row>
    <row r="2850" spans="1:19" x14ac:dyDescent="0.3">
      <c r="A2850">
        <v>2849</v>
      </c>
      <c r="B2850" t="s">
        <v>19</v>
      </c>
      <c r="C2850" t="s">
        <v>19</v>
      </c>
      <c r="D2850">
        <v>2849</v>
      </c>
      <c r="E2850" t="s">
        <v>20</v>
      </c>
      <c r="F2850">
        <v>17498</v>
      </c>
      <c r="G2850">
        <v>2849</v>
      </c>
      <c r="H2850">
        <v>94</v>
      </c>
      <c r="I2850" t="str">
        <f t="shared" si="44"/>
        <v>Medium</v>
      </c>
      <c r="J2850" t="s">
        <v>6991</v>
      </c>
      <c r="K2850" t="s">
        <v>6992</v>
      </c>
      <c r="L2850" t="s">
        <v>257</v>
      </c>
      <c r="M2850" t="s">
        <v>258</v>
      </c>
      <c r="N2850" t="s">
        <v>259</v>
      </c>
      <c r="O2850" t="s">
        <v>259</v>
      </c>
      <c r="P2850">
        <v>129.2259</v>
      </c>
      <c r="Q2850">
        <v>14510000</v>
      </c>
      <c r="R2850" t="s">
        <v>61</v>
      </c>
      <c r="S2850">
        <v>5</v>
      </c>
    </row>
    <row r="2851" spans="1:19" x14ac:dyDescent="0.3">
      <c r="A2851">
        <v>2850</v>
      </c>
      <c r="B2851" t="s">
        <v>19</v>
      </c>
      <c r="C2851" t="s">
        <v>19</v>
      </c>
      <c r="D2851">
        <v>2850</v>
      </c>
      <c r="E2851" t="s">
        <v>20</v>
      </c>
      <c r="F2851">
        <v>23968</v>
      </c>
      <c r="G2851">
        <v>2850</v>
      </c>
      <c r="H2851">
        <v>37</v>
      </c>
      <c r="I2851" t="str">
        <f t="shared" si="44"/>
        <v>Small</v>
      </c>
      <c r="J2851" t="s">
        <v>6993</v>
      </c>
      <c r="K2851" t="s">
        <v>6994</v>
      </c>
      <c r="L2851" t="s">
        <v>185</v>
      </c>
      <c r="M2851" t="s">
        <v>186</v>
      </c>
      <c r="N2851" t="s">
        <v>301</v>
      </c>
      <c r="O2851" t="s">
        <v>179</v>
      </c>
      <c r="P2851">
        <v>129.17869999999999</v>
      </c>
      <c r="Q2851">
        <v>2760847</v>
      </c>
      <c r="R2851" t="s">
        <v>30</v>
      </c>
      <c r="S2851">
        <v>2</v>
      </c>
    </row>
    <row r="2852" spans="1:19" x14ac:dyDescent="0.3">
      <c r="A2852">
        <v>2851</v>
      </c>
      <c r="B2852" t="s">
        <v>19</v>
      </c>
      <c r="C2852" t="s">
        <v>19</v>
      </c>
      <c r="D2852">
        <v>2851</v>
      </c>
      <c r="E2852" t="s">
        <v>20</v>
      </c>
      <c r="F2852">
        <v>21963</v>
      </c>
      <c r="G2852">
        <v>2851</v>
      </c>
      <c r="H2852">
        <v>99</v>
      </c>
      <c r="I2852" t="str">
        <f t="shared" si="44"/>
        <v>Medium</v>
      </c>
      <c r="J2852" t="s">
        <v>6995</v>
      </c>
      <c r="K2852" t="s">
        <v>6996</v>
      </c>
      <c r="L2852" t="s">
        <v>45</v>
      </c>
      <c r="M2852" t="s">
        <v>46</v>
      </c>
      <c r="N2852" t="s">
        <v>6997</v>
      </c>
      <c r="O2852" t="s">
        <v>48</v>
      </c>
      <c r="P2852">
        <v>129.1618</v>
      </c>
      <c r="Q2852">
        <v>14347263</v>
      </c>
      <c r="R2852" t="s">
        <v>144</v>
      </c>
      <c r="S2852">
        <v>3</v>
      </c>
    </row>
    <row r="2853" spans="1:19" x14ac:dyDescent="0.3">
      <c r="A2853">
        <v>2852</v>
      </c>
      <c r="B2853" t="s">
        <v>19</v>
      </c>
      <c r="C2853" t="s">
        <v>19</v>
      </c>
      <c r="D2853">
        <v>2852</v>
      </c>
      <c r="E2853" t="s">
        <v>20</v>
      </c>
      <c r="F2853">
        <v>20076</v>
      </c>
      <c r="G2853">
        <v>2852</v>
      </c>
      <c r="H2853">
        <v>66</v>
      </c>
      <c r="I2853" t="str">
        <f t="shared" si="44"/>
        <v>Medium</v>
      </c>
      <c r="J2853" t="s">
        <v>6998</v>
      </c>
      <c r="K2853" t="s">
        <v>6999</v>
      </c>
      <c r="L2853" t="s">
        <v>23</v>
      </c>
      <c r="M2853" t="s">
        <v>24</v>
      </c>
      <c r="N2853" t="s">
        <v>504</v>
      </c>
      <c r="O2853" t="s">
        <v>26</v>
      </c>
      <c r="P2853">
        <v>129.08330000000001</v>
      </c>
      <c r="Q2853">
        <v>19107027</v>
      </c>
      <c r="R2853" t="s">
        <v>144</v>
      </c>
      <c r="S2853">
        <v>4</v>
      </c>
    </row>
    <row r="2854" spans="1:19" x14ac:dyDescent="0.3">
      <c r="A2854">
        <v>2853</v>
      </c>
      <c r="B2854" t="s">
        <v>19</v>
      </c>
      <c r="C2854" t="s">
        <v>19</v>
      </c>
      <c r="D2854">
        <v>2853</v>
      </c>
      <c r="E2854" t="s">
        <v>20</v>
      </c>
      <c r="F2854">
        <v>25567</v>
      </c>
      <c r="G2854">
        <v>2853</v>
      </c>
      <c r="H2854">
        <v>10</v>
      </c>
      <c r="I2854" t="str">
        <f t="shared" si="44"/>
        <v>Small</v>
      </c>
      <c r="J2854" t="s">
        <v>7000</v>
      </c>
      <c r="K2854" t="s">
        <v>7001</v>
      </c>
      <c r="L2854" t="s">
        <v>185</v>
      </c>
      <c r="M2854" t="s">
        <v>186</v>
      </c>
      <c r="N2854" t="s">
        <v>185</v>
      </c>
      <c r="O2854" t="s">
        <v>179</v>
      </c>
      <c r="P2854">
        <v>129.0626</v>
      </c>
      <c r="Q2854">
        <v>3797400</v>
      </c>
      <c r="R2854" t="s">
        <v>182</v>
      </c>
      <c r="S2854">
        <v>1</v>
      </c>
    </row>
    <row r="2855" spans="1:19" x14ac:dyDescent="0.3">
      <c r="A2855">
        <v>2854</v>
      </c>
      <c r="B2855" t="s">
        <v>19</v>
      </c>
      <c r="C2855" t="s">
        <v>19</v>
      </c>
      <c r="D2855">
        <v>2854</v>
      </c>
      <c r="E2855" t="s">
        <v>20</v>
      </c>
      <c r="F2855">
        <v>20991</v>
      </c>
      <c r="G2855">
        <v>2854</v>
      </c>
      <c r="H2855">
        <v>33</v>
      </c>
      <c r="I2855" t="str">
        <f t="shared" si="44"/>
        <v>Small</v>
      </c>
      <c r="J2855" t="s">
        <v>7002</v>
      </c>
      <c r="K2855" t="s">
        <v>7003</v>
      </c>
      <c r="L2855" t="s">
        <v>131</v>
      </c>
      <c r="M2855" t="s">
        <v>132</v>
      </c>
      <c r="N2855" t="s">
        <v>133</v>
      </c>
      <c r="O2855" t="s">
        <v>133</v>
      </c>
      <c r="P2855">
        <v>129.03229999999999</v>
      </c>
      <c r="Q2855">
        <v>7058136</v>
      </c>
      <c r="R2855" t="s">
        <v>37</v>
      </c>
      <c r="S2855">
        <v>3</v>
      </c>
    </row>
    <row r="2856" spans="1:19" x14ac:dyDescent="0.3">
      <c r="A2856">
        <v>2855</v>
      </c>
      <c r="B2856" t="s">
        <v>19</v>
      </c>
      <c r="C2856" t="s">
        <v>19</v>
      </c>
      <c r="D2856">
        <v>2855</v>
      </c>
      <c r="E2856" t="s">
        <v>20</v>
      </c>
      <c r="F2856">
        <v>2449</v>
      </c>
      <c r="G2856">
        <v>2855</v>
      </c>
      <c r="H2856">
        <v>120</v>
      </c>
      <c r="I2856" t="str">
        <f t="shared" si="44"/>
        <v>Medium</v>
      </c>
      <c r="J2856" t="s">
        <v>7004</v>
      </c>
      <c r="K2856" t="s">
        <v>7005</v>
      </c>
      <c r="L2856" t="s">
        <v>45</v>
      </c>
      <c r="M2856" t="s">
        <v>46</v>
      </c>
      <c r="N2856" t="s">
        <v>48</v>
      </c>
      <c r="O2856" t="s">
        <v>48</v>
      </c>
      <c r="P2856">
        <v>128.9503</v>
      </c>
      <c r="Q2856">
        <v>13035606</v>
      </c>
      <c r="R2856" t="s">
        <v>144</v>
      </c>
      <c r="S2856">
        <v>8</v>
      </c>
    </row>
    <row r="2857" spans="1:19" x14ac:dyDescent="0.3">
      <c r="A2857">
        <v>2856</v>
      </c>
      <c r="B2857" t="s">
        <v>19</v>
      </c>
      <c r="C2857" t="s">
        <v>19</v>
      </c>
      <c r="D2857">
        <v>2856</v>
      </c>
      <c r="E2857" t="s">
        <v>20</v>
      </c>
      <c r="F2857">
        <v>26325</v>
      </c>
      <c r="G2857">
        <v>2856</v>
      </c>
      <c r="H2857">
        <v>19</v>
      </c>
      <c r="I2857" t="str">
        <f t="shared" si="44"/>
        <v>Small</v>
      </c>
      <c r="J2857" t="s">
        <v>7006</v>
      </c>
      <c r="K2857" t="s">
        <v>7007</v>
      </c>
      <c r="L2857" t="s">
        <v>257</v>
      </c>
      <c r="M2857" t="s">
        <v>258</v>
      </c>
      <c r="N2857" t="s">
        <v>259</v>
      </c>
      <c r="O2857" t="s">
        <v>259</v>
      </c>
      <c r="P2857">
        <v>128.85900000000001</v>
      </c>
      <c r="Q2857">
        <v>3278927</v>
      </c>
      <c r="R2857" t="s">
        <v>182</v>
      </c>
      <c r="S2857">
        <v>1</v>
      </c>
    </row>
    <row r="2858" spans="1:19" x14ac:dyDescent="0.3">
      <c r="A2858">
        <v>2857</v>
      </c>
      <c r="B2858" t="s">
        <v>19</v>
      </c>
      <c r="C2858" t="s">
        <v>19</v>
      </c>
      <c r="D2858">
        <v>2857</v>
      </c>
      <c r="E2858" t="s">
        <v>20</v>
      </c>
      <c r="F2858">
        <v>20731</v>
      </c>
      <c r="G2858">
        <v>2857</v>
      </c>
      <c r="H2858">
        <v>45</v>
      </c>
      <c r="I2858" t="str">
        <f t="shared" si="44"/>
        <v>Small</v>
      </c>
      <c r="J2858" t="s">
        <v>7008</v>
      </c>
      <c r="K2858" t="s">
        <v>7009</v>
      </c>
      <c r="L2858" t="s">
        <v>176</v>
      </c>
      <c r="M2858" t="s">
        <v>177</v>
      </c>
      <c r="N2858" t="s">
        <v>7010</v>
      </c>
      <c r="O2858" t="s">
        <v>179</v>
      </c>
      <c r="P2858">
        <v>128.81129999999999</v>
      </c>
      <c r="Q2858">
        <v>7610535</v>
      </c>
      <c r="R2858" t="s">
        <v>49</v>
      </c>
      <c r="S2858">
        <v>4</v>
      </c>
    </row>
    <row r="2859" spans="1:19" x14ac:dyDescent="0.3">
      <c r="A2859">
        <v>2858</v>
      </c>
      <c r="B2859" t="s">
        <v>19</v>
      </c>
      <c r="C2859" t="s">
        <v>19</v>
      </c>
      <c r="D2859">
        <v>2858</v>
      </c>
      <c r="E2859" t="s">
        <v>20</v>
      </c>
      <c r="F2859">
        <v>25165</v>
      </c>
      <c r="G2859">
        <v>2858</v>
      </c>
      <c r="H2859">
        <v>10</v>
      </c>
      <c r="I2859" t="str">
        <f t="shared" si="44"/>
        <v>Small</v>
      </c>
      <c r="J2859" t="s">
        <v>7011</v>
      </c>
      <c r="K2859" t="s">
        <v>7012</v>
      </c>
      <c r="L2859" t="s">
        <v>189</v>
      </c>
      <c r="M2859" t="s">
        <v>190</v>
      </c>
      <c r="N2859" t="s">
        <v>926</v>
      </c>
      <c r="O2859" t="s">
        <v>192</v>
      </c>
      <c r="P2859">
        <v>128.71209999999999</v>
      </c>
      <c r="Q2859">
        <v>2137948</v>
      </c>
      <c r="R2859" t="s">
        <v>37</v>
      </c>
      <c r="S2859">
        <v>1</v>
      </c>
    </row>
    <row r="2860" spans="1:19" x14ac:dyDescent="0.3">
      <c r="A2860">
        <v>2859</v>
      </c>
      <c r="B2860" t="s">
        <v>19</v>
      </c>
      <c r="C2860" t="s">
        <v>19</v>
      </c>
      <c r="D2860">
        <v>2859</v>
      </c>
      <c r="E2860" t="s">
        <v>20</v>
      </c>
      <c r="F2860">
        <v>17945</v>
      </c>
      <c r="G2860">
        <v>2859</v>
      </c>
      <c r="H2860">
        <v>142</v>
      </c>
      <c r="I2860" t="str">
        <f t="shared" si="44"/>
        <v>Medium</v>
      </c>
      <c r="J2860" t="s">
        <v>7013</v>
      </c>
      <c r="K2860" t="s">
        <v>7014</v>
      </c>
      <c r="L2860" t="s">
        <v>257</v>
      </c>
      <c r="M2860" t="s">
        <v>258</v>
      </c>
      <c r="N2860" t="s">
        <v>259</v>
      </c>
      <c r="O2860" t="s">
        <v>259</v>
      </c>
      <c r="P2860">
        <v>128.6619</v>
      </c>
      <c r="Q2860">
        <v>21668000</v>
      </c>
      <c r="R2860" t="s">
        <v>37</v>
      </c>
      <c r="S2860">
        <v>5</v>
      </c>
    </row>
    <row r="2861" spans="1:19" x14ac:dyDescent="0.3">
      <c r="A2861">
        <v>2860</v>
      </c>
      <c r="B2861" t="s">
        <v>19</v>
      </c>
      <c r="C2861" t="s">
        <v>19</v>
      </c>
      <c r="D2861">
        <v>2860</v>
      </c>
      <c r="E2861" t="s">
        <v>20</v>
      </c>
      <c r="F2861">
        <v>19952</v>
      </c>
      <c r="G2861">
        <v>2860</v>
      </c>
      <c r="H2861">
        <v>40</v>
      </c>
      <c r="I2861" t="str">
        <f t="shared" si="44"/>
        <v>Small</v>
      </c>
      <c r="J2861" t="s">
        <v>7015</v>
      </c>
      <c r="K2861" t="s">
        <v>7016</v>
      </c>
      <c r="L2861" t="s">
        <v>83</v>
      </c>
      <c r="M2861" t="s">
        <v>84</v>
      </c>
      <c r="N2861" t="s">
        <v>85</v>
      </c>
      <c r="O2861" t="s">
        <v>86</v>
      </c>
      <c r="P2861">
        <v>128.53280000000001</v>
      </c>
      <c r="Q2861">
        <v>7143496</v>
      </c>
      <c r="R2861" t="s">
        <v>42</v>
      </c>
      <c r="S2861">
        <v>3</v>
      </c>
    </row>
    <row r="2862" spans="1:19" x14ac:dyDescent="0.3">
      <c r="A2862">
        <v>2861</v>
      </c>
      <c r="B2862" t="s">
        <v>19</v>
      </c>
      <c r="C2862" t="s">
        <v>19</v>
      </c>
      <c r="D2862">
        <v>2861</v>
      </c>
      <c r="E2862" t="s">
        <v>20</v>
      </c>
      <c r="F2862">
        <v>24055</v>
      </c>
      <c r="G2862">
        <v>2861</v>
      </c>
      <c r="H2862">
        <v>211</v>
      </c>
      <c r="I2862" t="str">
        <f t="shared" si="44"/>
        <v>Large</v>
      </c>
      <c r="J2862" t="s">
        <v>7017</v>
      </c>
      <c r="K2862" t="s">
        <v>7018</v>
      </c>
      <c r="L2862" t="s">
        <v>45</v>
      </c>
      <c r="M2862" t="s">
        <v>46</v>
      </c>
      <c r="N2862" t="s">
        <v>7019</v>
      </c>
      <c r="O2862" t="s">
        <v>48</v>
      </c>
      <c r="P2862">
        <v>128.51779999999999</v>
      </c>
      <c r="Q2862">
        <v>40210000</v>
      </c>
      <c r="R2862" t="s">
        <v>61</v>
      </c>
      <c r="S2862">
        <v>2</v>
      </c>
    </row>
    <row r="2863" spans="1:19" x14ac:dyDescent="0.3">
      <c r="A2863">
        <v>2862</v>
      </c>
      <c r="B2863" t="s">
        <v>19</v>
      </c>
      <c r="C2863" t="s">
        <v>19</v>
      </c>
      <c r="D2863">
        <v>2862</v>
      </c>
      <c r="E2863" t="s">
        <v>20</v>
      </c>
      <c r="F2863">
        <v>19736</v>
      </c>
      <c r="G2863">
        <v>2862</v>
      </c>
      <c r="H2863">
        <v>31</v>
      </c>
      <c r="I2863" t="str">
        <f t="shared" si="44"/>
        <v>Small</v>
      </c>
      <c r="J2863" t="s">
        <v>7020</v>
      </c>
      <c r="K2863" t="s">
        <v>7021</v>
      </c>
      <c r="L2863" t="s">
        <v>311</v>
      </c>
      <c r="M2863" t="s">
        <v>369</v>
      </c>
      <c r="N2863" t="s">
        <v>370</v>
      </c>
      <c r="O2863" t="s">
        <v>370</v>
      </c>
      <c r="P2863">
        <v>128.52420000000001</v>
      </c>
      <c r="Q2863">
        <v>4848216</v>
      </c>
      <c r="R2863" t="s">
        <v>37</v>
      </c>
      <c r="S2863">
        <v>4</v>
      </c>
    </row>
    <row r="2864" spans="1:19" x14ac:dyDescent="0.3">
      <c r="A2864">
        <v>2863</v>
      </c>
      <c r="B2864" t="s">
        <v>19</v>
      </c>
      <c r="C2864" t="s">
        <v>19</v>
      </c>
      <c r="D2864">
        <v>2863</v>
      </c>
      <c r="E2864" t="s">
        <v>20</v>
      </c>
      <c r="F2864">
        <v>21870</v>
      </c>
      <c r="G2864">
        <v>2863</v>
      </c>
      <c r="H2864">
        <v>700</v>
      </c>
      <c r="I2864" t="str">
        <f t="shared" si="44"/>
        <v>Enterprise</v>
      </c>
      <c r="J2864" t="s">
        <v>7022</v>
      </c>
      <c r="K2864" t="s">
        <v>7023</v>
      </c>
      <c r="L2864" t="s">
        <v>594</v>
      </c>
      <c r="M2864" t="s">
        <v>595</v>
      </c>
      <c r="N2864" t="s">
        <v>7024</v>
      </c>
      <c r="O2864" t="s">
        <v>7025</v>
      </c>
      <c r="P2864">
        <v>128.50319999999999</v>
      </c>
      <c r="Q2864">
        <v>211009000</v>
      </c>
      <c r="R2864" t="s">
        <v>61</v>
      </c>
      <c r="S2864">
        <v>7</v>
      </c>
    </row>
    <row r="2865" spans="1:19" x14ac:dyDescent="0.3">
      <c r="A2865">
        <v>2864</v>
      </c>
      <c r="B2865" t="s">
        <v>19</v>
      </c>
      <c r="C2865" t="s">
        <v>19</v>
      </c>
      <c r="D2865">
        <v>2864</v>
      </c>
      <c r="E2865" t="s">
        <v>20</v>
      </c>
      <c r="F2865">
        <v>431</v>
      </c>
      <c r="G2865">
        <v>2864</v>
      </c>
      <c r="H2865">
        <v>107</v>
      </c>
      <c r="I2865" t="str">
        <f t="shared" si="44"/>
        <v>Medium</v>
      </c>
      <c r="J2865" t="s">
        <v>7026</v>
      </c>
      <c r="K2865" t="s">
        <v>7027</v>
      </c>
      <c r="L2865" t="s">
        <v>311</v>
      </c>
      <c r="M2865" t="s">
        <v>369</v>
      </c>
      <c r="N2865" t="s">
        <v>370</v>
      </c>
      <c r="O2865" t="s">
        <v>370</v>
      </c>
      <c r="P2865">
        <v>128.44479999999999</v>
      </c>
      <c r="Q2865">
        <v>13062032</v>
      </c>
      <c r="R2865" t="s">
        <v>121</v>
      </c>
      <c r="S2865">
        <v>6</v>
      </c>
    </row>
    <row r="2866" spans="1:19" x14ac:dyDescent="0.3">
      <c r="A2866">
        <v>2865</v>
      </c>
      <c r="B2866" t="s">
        <v>19</v>
      </c>
      <c r="C2866" t="s">
        <v>19</v>
      </c>
      <c r="D2866">
        <v>2865</v>
      </c>
      <c r="E2866" t="s">
        <v>20</v>
      </c>
      <c r="F2866">
        <v>22602</v>
      </c>
      <c r="G2866">
        <v>2865</v>
      </c>
      <c r="H2866">
        <v>125</v>
      </c>
      <c r="I2866" t="str">
        <f t="shared" si="44"/>
        <v>Medium</v>
      </c>
      <c r="J2866" t="s">
        <v>7028</v>
      </c>
      <c r="K2866" t="s">
        <v>7029</v>
      </c>
      <c r="L2866" t="s">
        <v>45</v>
      </c>
      <c r="M2866" t="s">
        <v>46</v>
      </c>
      <c r="N2866" t="s">
        <v>7030</v>
      </c>
      <c r="O2866" t="s">
        <v>3850</v>
      </c>
      <c r="P2866">
        <v>128.42060000000001</v>
      </c>
      <c r="Q2866">
        <v>31468183</v>
      </c>
      <c r="R2866" t="s">
        <v>262</v>
      </c>
      <c r="S2866">
        <v>3</v>
      </c>
    </row>
    <row r="2867" spans="1:19" x14ac:dyDescent="0.3">
      <c r="A2867">
        <v>2866</v>
      </c>
      <c r="B2867" t="s">
        <v>19</v>
      </c>
      <c r="C2867" t="s">
        <v>19</v>
      </c>
      <c r="D2867">
        <v>2866</v>
      </c>
      <c r="E2867" t="s">
        <v>20</v>
      </c>
      <c r="F2867">
        <v>22322</v>
      </c>
      <c r="G2867">
        <v>2866</v>
      </c>
      <c r="H2867">
        <v>63</v>
      </c>
      <c r="I2867" t="str">
        <f t="shared" si="44"/>
        <v>Medium</v>
      </c>
      <c r="J2867" t="s">
        <v>7031</v>
      </c>
      <c r="K2867" t="s">
        <v>7032</v>
      </c>
      <c r="L2867" t="s">
        <v>577</v>
      </c>
      <c r="M2867" t="s">
        <v>578</v>
      </c>
      <c r="N2867" t="s">
        <v>898</v>
      </c>
      <c r="O2867" t="s">
        <v>1063</v>
      </c>
      <c r="P2867">
        <v>128.23740000000001</v>
      </c>
      <c r="Q2867">
        <v>9929555</v>
      </c>
      <c r="R2867" t="s">
        <v>121</v>
      </c>
      <c r="S2867">
        <v>6</v>
      </c>
    </row>
    <row r="2868" spans="1:19" x14ac:dyDescent="0.3">
      <c r="A2868">
        <v>2867</v>
      </c>
      <c r="B2868" t="s">
        <v>19</v>
      </c>
      <c r="C2868" t="s">
        <v>19</v>
      </c>
      <c r="D2868">
        <v>2867</v>
      </c>
      <c r="E2868" t="s">
        <v>20</v>
      </c>
      <c r="F2868">
        <v>25540</v>
      </c>
      <c r="G2868">
        <v>2867</v>
      </c>
      <c r="H2868">
        <v>14</v>
      </c>
      <c r="I2868" t="str">
        <f t="shared" si="44"/>
        <v>Small</v>
      </c>
      <c r="J2868" t="s">
        <v>7033</v>
      </c>
      <c r="K2868" t="s">
        <v>7034</v>
      </c>
      <c r="L2868" t="s">
        <v>83</v>
      </c>
      <c r="M2868" t="s">
        <v>84</v>
      </c>
      <c r="N2868" t="s">
        <v>3177</v>
      </c>
      <c r="O2868" t="s">
        <v>609</v>
      </c>
      <c r="P2868">
        <v>128.18039999999999</v>
      </c>
      <c r="Q2868">
        <v>4112064</v>
      </c>
      <c r="R2868" t="s">
        <v>61</v>
      </c>
      <c r="S2868">
        <v>1</v>
      </c>
    </row>
    <row r="2869" spans="1:19" x14ac:dyDescent="0.3">
      <c r="A2869">
        <v>2868</v>
      </c>
      <c r="B2869" t="s">
        <v>19</v>
      </c>
      <c r="C2869" t="s">
        <v>19</v>
      </c>
      <c r="D2869">
        <v>2868</v>
      </c>
      <c r="E2869" t="s">
        <v>20</v>
      </c>
      <c r="F2869">
        <v>4007</v>
      </c>
      <c r="G2869">
        <v>2868</v>
      </c>
      <c r="H2869">
        <v>230</v>
      </c>
      <c r="I2869" t="str">
        <f t="shared" si="44"/>
        <v>Large</v>
      </c>
      <c r="J2869" t="s">
        <v>7035</v>
      </c>
      <c r="K2869" t="s">
        <v>7036</v>
      </c>
      <c r="L2869" t="s">
        <v>95</v>
      </c>
      <c r="M2869" t="s">
        <v>96</v>
      </c>
      <c r="N2869" t="s">
        <v>743</v>
      </c>
      <c r="O2869" t="s">
        <v>147</v>
      </c>
      <c r="P2869">
        <v>128.16630000000001</v>
      </c>
      <c r="Q2869">
        <v>7166609</v>
      </c>
      <c r="R2869" t="s">
        <v>238</v>
      </c>
      <c r="S2869">
        <v>8</v>
      </c>
    </row>
    <row r="2870" spans="1:19" x14ac:dyDescent="0.3">
      <c r="A2870">
        <v>2869</v>
      </c>
      <c r="B2870" t="s">
        <v>19</v>
      </c>
      <c r="C2870" t="s">
        <v>19</v>
      </c>
      <c r="D2870">
        <v>2869</v>
      </c>
      <c r="E2870" t="s">
        <v>20</v>
      </c>
      <c r="F2870">
        <v>18284</v>
      </c>
      <c r="G2870">
        <v>2869</v>
      </c>
      <c r="H2870">
        <v>1476</v>
      </c>
      <c r="I2870" t="str">
        <f t="shared" si="44"/>
        <v>Enterprise</v>
      </c>
      <c r="J2870" t="s">
        <v>7037</v>
      </c>
      <c r="K2870" t="s">
        <v>7038</v>
      </c>
      <c r="L2870" t="s">
        <v>164</v>
      </c>
      <c r="M2870" t="s">
        <v>165</v>
      </c>
      <c r="N2870" t="s">
        <v>7039</v>
      </c>
      <c r="P2870">
        <v>128.1251</v>
      </c>
      <c r="Q2870">
        <v>671930112</v>
      </c>
      <c r="R2870" t="s">
        <v>49</v>
      </c>
      <c r="S2870">
        <v>5</v>
      </c>
    </row>
    <row r="2871" spans="1:19" x14ac:dyDescent="0.3">
      <c r="A2871">
        <v>2870</v>
      </c>
      <c r="B2871" t="s">
        <v>19</v>
      </c>
      <c r="C2871" t="s">
        <v>19</v>
      </c>
      <c r="D2871">
        <v>2870</v>
      </c>
      <c r="E2871" t="s">
        <v>20</v>
      </c>
      <c r="F2871">
        <v>24435</v>
      </c>
      <c r="G2871">
        <v>2870</v>
      </c>
      <c r="H2871">
        <v>48</v>
      </c>
      <c r="I2871" t="str">
        <f t="shared" si="44"/>
        <v>Small</v>
      </c>
      <c r="J2871" t="s">
        <v>7040</v>
      </c>
      <c r="K2871" t="s">
        <v>7041</v>
      </c>
      <c r="L2871" t="s">
        <v>23</v>
      </c>
      <c r="M2871" t="s">
        <v>24</v>
      </c>
      <c r="N2871" t="s">
        <v>504</v>
      </c>
      <c r="O2871" t="s">
        <v>26</v>
      </c>
      <c r="P2871">
        <v>127.9517</v>
      </c>
      <c r="Q2871">
        <v>10590720</v>
      </c>
      <c r="R2871" t="s">
        <v>243</v>
      </c>
      <c r="S2871">
        <v>2</v>
      </c>
    </row>
    <row r="2872" spans="1:19" x14ac:dyDescent="0.3">
      <c r="A2872">
        <v>2871</v>
      </c>
      <c r="B2872" t="s">
        <v>19</v>
      </c>
      <c r="C2872" t="s">
        <v>19</v>
      </c>
      <c r="D2872">
        <v>2871</v>
      </c>
      <c r="E2872" t="s">
        <v>20</v>
      </c>
      <c r="F2872">
        <v>1050</v>
      </c>
      <c r="G2872">
        <v>2871</v>
      </c>
      <c r="H2872">
        <v>284</v>
      </c>
      <c r="I2872" t="str">
        <f t="shared" si="44"/>
        <v>Large</v>
      </c>
      <c r="J2872" t="s">
        <v>7042</v>
      </c>
      <c r="K2872" t="s">
        <v>7043</v>
      </c>
      <c r="L2872" t="s">
        <v>360</v>
      </c>
      <c r="M2872" t="s">
        <v>361</v>
      </c>
      <c r="N2872" t="s">
        <v>362</v>
      </c>
      <c r="O2872" t="s">
        <v>362</v>
      </c>
      <c r="P2872">
        <v>127.9228</v>
      </c>
      <c r="Q2872">
        <v>30942763</v>
      </c>
      <c r="R2872" t="s">
        <v>37</v>
      </c>
      <c r="S2872">
        <v>7</v>
      </c>
    </row>
    <row r="2873" spans="1:19" x14ac:dyDescent="0.3">
      <c r="A2873">
        <v>2872</v>
      </c>
      <c r="B2873" t="s">
        <v>19</v>
      </c>
      <c r="C2873" t="s">
        <v>19</v>
      </c>
      <c r="D2873">
        <v>2872</v>
      </c>
      <c r="E2873" t="s">
        <v>20</v>
      </c>
      <c r="F2873">
        <v>21971</v>
      </c>
      <c r="G2873">
        <v>2872</v>
      </c>
      <c r="H2873">
        <v>27</v>
      </c>
      <c r="I2873" t="str">
        <f t="shared" si="44"/>
        <v>Small</v>
      </c>
      <c r="J2873" t="s">
        <v>7044</v>
      </c>
      <c r="K2873" t="s">
        <v>7045</v>
      </c>
      <c r="L2873" t="s">
        <v>185</v>
      </c>
      <c r="M2873" t="s">
        <v>186</v>
      </c>
      <c r="N2873" t="s">
        <v>185</v>
      </c>
      <c r="O2873" t="s">
        <v>179</v>
      </c>
      <c r="P2873">
        <v>127.8794</v>
      </c>
      <c r="Q2873">
        <v>4761566</v>
      </c>
      <c r="R2873" t="s">
        <v>61</v>
      </c>
      <c r="S2873">
        <v>3</v>
      </c>
    </row>
    <row r="2874" spans="1:19" x14ac:dyDescent="0.3">
      <c r="A2874">
        <v>2873</v>
      </c>
      <c r="B2874" t="s">
        <v>19</v>
      </c>
      <c r="C2874" t="s">
        <v>19</v>
      </c>
      <c r="D2874">
        <v>2873</v>
      </c>
      <c r="E2874" t="s">
        <v>20</v>
      </c>
      <c r="F2874">
        <v>4685</v>
      </c>
      <c r="G2874">
        <v>2873</v>
      </c>
      <c r="H2874">
        <v>68</v>
      </c>
      <c r="I2874" t="str">
        <f t="shared" si="44"/>
        <v>Medium</v>
      </c>
      <c r="J2874" t="s">
        <v>7046</v>
      </c>
      <c r="K2874" t="s">
        <v>7047</v>
      </c>
      <c r="L2874" t="s">
        <v>943</v>
      </c>
      <c r="M2874" t="s">
        <v>944</v>
      </c>
      <c r="N2874" t="s">
        <v>1406</v>
      </c>
      <c r="O2874" t="s">
        <v>1407</v>
      </c>
      <c r="P2874">
        <v>127.83880000000001</v>
      </c>
      <c r="Q2874">
        <v>16079374</v>
      </c>
      <c r="R2874" t="s">
        <v>144</v>
      </c>
      <c r="S2874">
        <v>5</v>
      </c>
    </row>
    <row r="2875" spans="1:19" x14ac:dyDescent="0.3">
      <c r="A2875">
        <v>2874</v>
      </c>
      <c r="B2875" t="s">
        <v>19</v>
      </c>
      <c r="C2875" t="s">
        <v>19</v>
      </c>
      <c r="D2875">
        <v>2874</v>
      </c>
      <c r="E2875" t="s">
        <v>20</v>
      </c>
      <c r="F2875">
        <v>19919</v>
      </c>
      <c r="G2875">
        <v>2874</v>
      </c>
      <c r="H2875">
        <v>288</v>
      </c>
      <c r="I2875" t="str">
        <f t="shared" si="44"/>
        <v>Large</v>
      </c>
      <c r="J2875" t="s">
        <v>7048</v>
      </c>
      <c r="K2875" t="s">
        <v>7049</v>
      </c>
      <c r="L2875" t="s">
        <v>23</v>
      </c>
      <c r="M2875" t="s">
        <v>24</v>
      </c>
      <c r="N2875" t="s">
        <v>60</v>
      </c>
      <c r="O2875" t="s">
        <v>60</v>
      </c>
      <c r="P2875">
        <v>127.81910000000001</v>
      </c>
      <c r="Q2875">
        <v>28339898</v>
      </c>
      <c r="R2875" t="s">
        <v>30</v>
      </c>
      <c r="S2875">
        <v>4</v>
      </c>
    </row>
    <row r="2876" spans="1:19" x14ac:dyDescent="0.3">
      <c r="A2876">
        <v>2875</v>
      </c>
      <c r="B2876" t="s">
        <v>19</v>
      </c>
      <c r="C2876" t="s">
        <v>19</v>
      </c>
      <c r="D2876">
        <v>2875</v>
      </c>
      <c r="E2876" t="s">
        <v>20</v>
      </c>
      <c r="F2876">
        <v>25906</v>
      </c>
      <c r="G2876">
        <v>2875</v>
      </c>
      <c r="H2876">
        <v>38</v>
      </c>
      <c r="I2876" t="str">
        <f t="shared" si="44"/>
        <v>Small</v>
      </c>
      <c r="J2876" t="s">
        <v>7050</v>
      </c>
      <c r="K2876" t="s">
        <v>7051</v>
      </c>
      <c r="L2876" t="s">
        <v>77</v>
      </c>
      <c r="M2876" t="s">
        <v>78</v>
      </c>
      <c r="N2876" t="s">
        <v>472</v>
      </c>
      <c r="O2876" t="s">
        <v>472</v>
      </c>
      <c r="P2876">
        <v>127.63379999999999</v>
      </c>
      <c r="Q2876">
        <v>6965448</v>
      </c>
      <c r="R2876" t="s">
        <v>27</v>
      </c>
      <c r="S2876">
        <v>1</v>
      </c>
    </row>
    <row r="2877" spans="1:19" x14ac:dyDescent="0.3">
      <c r="A2877">
        <v>2876</v>
      </c>
      <c r="B2877" t="s">
        <v>19</v>
      </c>
      <c r="C2877" t="s">
        <v>19</v>
      </c>
      <c r="D2877">
        <v>2876</v>
      </c>
      <c r="E2877" t="s">
        <v>20</v>
      </c>
      <c r="F2877">
        <v>12714</v>
      </c>
      <c r="G2877">
        <v>2876</v>
      </c>
      <c r="H2877">
        <v>49</v>
      </c>
      <c r="I2877" t="str">
        <f t="shared" si="44"/>
        <v>Small</v>
      </c>
      <c r="J2877" t="s">
        <v>7052</v>
      </c>
      <c r="K2877" t="s">
        <v>7053</v>
      </c>
      <c r="L2877" t="s">
        <v>164</v>
      </c>
      <c r="M2877" t="s">
        <v>165</v>
      </c>
      <c r="N2877" t="s">
        <v>365</v>
      </c>
      <c r="O2877" t="s">
        <v>366</v>
      </c>
      <c r="P2877">
        <v>127.6001</v>
      </c>
      <c r="Q2877">
        <v>10995000</v>
      </c>
      <c r="R2877" t="s">
        <v>144</v>
      </c>
      <c r="S2877">
        <v>5</v>
      </c>
    </row>
    <row r="2878" spans="1:19" x14ac:dyDescent="0.3">
      <c r="A2878">
        <v>2877</v>
      </c>
      <c r="B2878" t="s">
        <v>19</v>
      </c>
      <c r="C2878" t="s">
        <v>19</v>
      </c>
      <c r="D2878">
        <v>2877</v>
      </c>
      <c r="E2878" t="s">
        <v>20</v>
      </c>
      <c r="F2878">
        <v>25655</v>
      </c>
      <c r="G2878">
        <v>2877</v>
      </c>
      <c r="H2878">
        <v>47</v>
      </c>
      <c r="I2878" t="str">
        <f t="shared" si="44"/>
        <v>Small</v>
      </c>
      <c r="J2878" t="s">
        <v>7054</v>
      </c>
      <c r="K2878" t="s">
        <v>7055</v>
      </c>
      <c r="L2878" t="s">
        <v>23</v>
      </c>
      <c r="M2878" t="s">
        <v>24</v>
      </c>
      <c r="N2878" t="s">
        <v>1378</v>
      </c>
      <c r="O2878" t="s">
        <v>41</v>
      </c>
      <c r="P2878">
        <v>127.4751</v>
      </c>
      <c r="Q2878">
        <v>10410000</v>
      </c>
      <c r="R2878" t="s">
        <v>144</v>
      </c>
      <c r="S2878">
        <v>1</v>
      </c>
    </row>
    <row r="2879" spans="1:19" x14ac:dyDescent="0.3">
      <c r="A2879">
        <v>2878</v>
      </c>
      <c r="B2879" t="s">
        <v>19</v>
      </c>
      <c r="C2879" t="s">
        <v>19</v>
      </c>
      <c r="D2879">
        <v>2878</v>
      </c>
      <c r="E2879" t="s">
        <v>20</v>
      </c>
      <c r="F2879">
        <v>23963</v>
      </c>
      <c r="G2879">
        <v>2878</v>
      </c>
      <c r="H2879">
        <v>20</v>
      </c>
      <c r="I2879" t="str">
        <f t="shared" si="44"/>
        <v>Small</v>
      </c>
      <c r="J2879" t="s">
        <v>7056</v>
      </c>
      <c r="K2879" t="s">
        <v>7057</v>
      </c>
      <c r="L2879" t="s">
        <v>1032</v>
      </c>
      <c r="M2879" t="s">
        <v>1033</v>
      </c>
      <c r="N2879" t="s">
        <v>7058</v>
      </c>
      <c r="O2879" t="s">
        <v>3449</v>
      </c>
      <c r="P2879">
        <v>127.3488</v>
      </c>
      <c r="Q2879">
        <v>16488400</v>
      </c>
      <c r="R2879" t="s">
        <v>30</v>
      </c>
      <c r="S2879">
        <v>2</v>
      </c>
    </row>
    <row r="2880" spans="1:19" x14ac:dyDescent="0.3">
      <c r="A2880">
        <v>2879</v>
      </c>
      <c r="B2880" t="s">
        <v>19</v>
      </c>
      <c r="C2880" t="s">
        <v>19</v>
      </c>
      <c r="D2880">
        <v>2879</v>
      </c>
      <c r="E2880" t="s">
        <v>20</v>
      </c>
      <c r="F2880">
        <v>23875</v>
      </c>
      <c r="G2880">
        <v>2879</v>
      </c>
      <c r="H2880">
        <v>58</v>
      </c>
      <c r="I2880" t="str">
        <f t="shared" si="44"/>
        <v>Medium</v>
      </c>
      <c r="J2880" t="s">
        <v>7059</v>
      </c>
      <c r="K2880" t="s">
        <v>7060</v>
      </c>
      <c r="L2880" t="s">
        <v>23</v>
      </c>
      <c r="M2880" t="s">
        <v>24</v>
      </c>
      <c r="N2880" t="s">
        <v>60</v>
      </c>
      <c r="O2880" t="s">
        <v>60</v>
      </c>
      <c r="P2880">
        <v>127.29430000000001</v>
      </c>
      <c r="Q2880">
        <v>6036230</v>
      </c>
      <c r="R2880" t="s">
        <v>151</v>
      </c>
      <c r="S2880">
        <v>2</v>
      </c>
    </row>
    <row r="2881" spans="1:19" x14ac:dyDescent="0.3">
      <c r="A2881">
        <v>2880</v>
      </c>
      <c r="B2881" t="s">
        <v>19</v>
      </c>
      <c r="C2881" t="s">
        <v>19</v>
      </c>
      <c r="D2881">
        <v>2880</v>
      </c>
      <c r="E2881" t="s">
        <v>20</v>
      </c>
      <c r="F2881">
        <v>11421</v>
      </c>
      <c r="G2881">
        <v>2880</v>
      </c>
      <c r="H2881">
        <v>250</v>
      </c>
      <c r="I2881" t="str">
        <f t="shared" si="44"/>
        <v>Large</v>
      </c>
      <c r="J2881" t="s">
        <v>7061</v>
      </c>
      <c r="K2881" t="s">
        <v>7062</v>
      </c>
      <c r="L2881" t="s">
        <v>45</v>
      </c>
      <c r="M2881" t="s">
        <v>46</v>
      </c>
      <c r="N2881" t="s">
        <v>7063</v>
      </c>
      <c r="O2881" t="s">
        <v>48</v>
      </c>
      <c r="P2881">
        <v>127.245</v>
      </c>
      <c r="Q2881">
        <v>43727031</v>
      </c>
      <c r="R2881" t="s">
        <v>128</v>
      </c>
      <c r="S2881">
        <v>5</v>
      </c>
    </row>
    <row r="2882" spans="1:19" x14ac:dyDescent="0.3">
      <c r="A2882">
        <v>2881</v>
      </c>
      <c r="B2882" t="s">
        <v>19</v>
      </c>
      <c r="C2882" t="s">
        <v>19</v>
      </c>
      <c r="D2882">
        <v>2881</v>
      </c>
      <c r="E2882" t="s">
        <v>20</v>
      </c>
      <c r="F2882">
        <v>22427</v>
      </c>
      <c r="G2882">
        <v>2881</v>
      </c>
      <c r="H2882">
        <v>46</v>
      </c>
      <c r="I2882" t="str">
        <f t="shared" si="44"/>
        <v>Small</v>
      </c>
      <c r="J2882" t="s">
        <v>7064</v>
      </c>
      <c r="K2882" t="s">
        <v>7065</v>
      </c>
      <c r="L2882" t="s">
        <v>23</v>
      </c>
      <c r="M2882" t="s">
        <v>24</v>
      </c>
      <c r="N2882" t="s">
        <v>7066</v>
      </c>
      <c r="O2882" t="s">
        <v>26</v>
      </c>
      <c r="P2882">
        <v>127.21980000000001</v>
      </c>
      <c r="Q2882">
        <v>15280185</v>
      </c>
      <c r="R2882" t="s">
        <v>182</v>
      </c>
      <c r="S2882">
        <v>3</v>
      </c>
    </row>
    <row r="2883" spans="1:19" x14ac:dyDescent="0.3">
      <c r="A2883">
        <v>2882</v>
      </c>
      <c r="B2883" t="s">
        <v>19</v>
      </c>
      <c r="C2883" t="s">
        <v>19</v>
      </c>
      <c r="D2883">
        <v>2882</v>
      </c>
      <c r="E2883" t="s">
        <v>20</v>
      </c>
      <c r="F2883">
        <v>2525</v>
      </c>
      <c r="G2883">
        <v>2882</v>
      </c>
      <c r="H2883">
        <v>29</v>
      </c>
      <c r="I2883" t="str">
        <f t="shared" ref="I2883:I2946" si="45">IF(H2883&lt;=50,"Small",IF(H2883&lt;=200,"Medium",IF(H2883&lt;=500,"Large","Enterprise")))</f>
        <v>Small</v>
      </c>
      <c r="J2883" t="s">
        <v>7067</v>
      </c>
      <c r="K2883" t="s">
        <v>7068</v>
      </c>
      <c r="L2883" t="s">
        <v>547</v>
      </c>
      <c r="M2883" t="s">
        <v>548</v>
      </c>
      <c r="N2883" t="s">
        <v>1020</v>
      </c>
      <c r="O2883" t="s">
        <v>549</v>
      </c>
      <c r="P2883">
        <v>127.2235</v>
      </c>
      <c r="Q2883">
        <v>7793851</v>
      </c>
      <c r="R2883" t="s">
        <v>449</v>
      </c>
      <c r="S2883">
        <v>7</v>
      </c>
    </row>
    <row r="2884" spans="1:19" x14ac:dyDescent="0.3">
      <c r="A2884">
        <v>2883</v>
      </c>
      <c r="B2884" t="s">
        <v>19</v>
      </c>
      <c r="C2884" t="s">
        <v>19</v>
      </c>
      <c r="D2884">
        <v>2883</v>
      </c>
      <c r="E2884" t="s">
        <v>20</v>
      </c>
      <c r="F2884">
        <v>24049</v>
      </c>
      <c r="G2884">
        <v>2883</v>
      </c>
      <c r="H2884">
        <v>9</v>
      </c>
      <c r="I2884" t="str">
        <f t="shared" si="45"/>
        <v>Small</v>
      </c>
      <c r="J2884" t="s">
        <v>7069</v>
      </c>
      <c r="K2884" t="s">
        <v>7070</v>
      </c>
      <c r="L2884" t="s">
        <v>23</v>
      </c>
      <c r="M2884" t="s">
        <v>24</v>
      </c>
      <c r="N2884" t="s">
        <v>223</v>
      </c>
      <c r="O2884" t="s">
        <v>60</v>
      </c>
      <c r="P2884">
        <v>127.21</v>
      </c>
      <c r="Q2884">
        <v>2943906</v>
      </c>
      <c r="R2884" t="s">
        <v>182</v>
      </c>
      <c r="S2884">
        <v>2</v>
      </c>
    </row>
    <row r="2885" spans="1:19" x14ac:dyDescent="0.3">
      <c r="A2885">
        <v>2884</v>
      </c>
      <c r="B2885" t="s">
        <v>19</v>
      </c>
      <c r="C2885" t="s">
        <v>19</v>
      </c>
      <c r="D2885">
        <v>2884</v>
      </c>
      <c r="E2885" t="s">
        <v>20</v>
      </c>
      <c r="F2885">
        <v>23791</v>
      </c>
      <c r="G2885">
        <v>2884</v>
      </c>
      <c r="H2885">
        <v>80</v>
      </c>
      <c r="I2885" t="str">
        <f t="shared" si="45"/>
        <v>Medium</v>
      </c>
      <c r="J2885" t="s">
        <v>7071</v>
      </c>
      <c r="K2885" t="s">
        <v>7072</v>
      </c>
      <c r="L2885" t="s">
        <v>731</v>
      </c>
      <c r="M2885" t="s">
        <v>732</v>
      </c>
      <c r="N2885" t="s">
        <v>734</v>
      </c>
      <c r="O2885" t="s">
        <v>734</v>
      </c>
      <c r="P2885">
        <v>127.1601</v>
      </c>
      <c r="Q2885">
        <v>7846618</v>
      </c>
      <c r="R2885" t="s">
        <v>144</v>
      </c>
      <c r="S2885">
        <v>2</v>
      </c>
    </row>
    <row r="2886" spans="1:19" x14ac:dyDescent="0.3">
      <c r="A2886">
        <v>2885</v>
      </c>
      <c r="B2886" t="s">
        <v>19</v>
      </c>
      <c r="C2886" t="s">
        <v>19</v>
      </c>
      <c r="D2886">
        <v>2885</v>
      </c>
      <c r="E2886" t="s">
        <v>20</v>
      </c>
      <c r="F2886">
        <v>21322</v>
      </c>
      <c r="G2886">
        <v>2885</v>
      </c>
      <c r="H2886">
        <v>15</v>
      </c>
      <c r="I2886" t="str">
        <f t="shared" si="45"/>
        <v>Small</v>
      </c>
      <c r="J2886" t="s">
        <v>7073</v>
      </c>
      <c r="K2886" t="s">
        <v>7074</v>
      </c>
      <c r="L2886" t="s">
        <v>547</v>
      </c>
      <c r="M2886" t="s">
        <v>548</v>
      </c>
      <c r="N2886" t="s">
        <v>549</v>
      </c>
      <c r="O2886" t="s">
        <v>549</v>
      </c>
      <c r="P2886">
        <v>126.8905</v>
      </c>
      <c r="Q2886">
        <v>4213441</v>
      </c>
      <c r="R2886" t="s">
        <v>27</v>
      </c>
      <c r="S2886">
        <v>3</v>
      </c>
    </row>
    <row r="2887" spans="1:19" x14ac:dyDescent="0.3">
      <c r="A2887">
        <v>2886</v>
      </c>
      <c r="B2887" t="s">
        <v>19</v>
      </c>
      <c r="C2887" t="s">
        <v>19</v>
      </c>
      <c r="D2887">
        <v>2886</v>
      </c>
      <c r="E2887" t="s">
        <v>20</v>
      </c>
      <c r="F2887">
        <v>4847</v>
      </c>
      <c r="G2887">
        <v>2886</v>
      </c>
      <c r="H2887">
        <v>44</v>
      </c>
      <c r="I2887" t="str">
        <f t="shared" si="45"/>
        <v>Small</v>
      </c>
      <c r="J2887" t="s">
        <v>7075</v>
      </c>
      <c r="K2887" t="s">
        <v>7076</v>
      </c>
      <c r="L2887" t="s">
        <v>210</v>
      </c>
      <c r="M2887" t="s">
        <v>211</v>
      </c>
      <c r="N2887" t="s">
        <v>7077</v>
      </c>
      <c r="O2887" t="s">
        <v>481</v>
      </c>
      <c r="P2887">
        <v>126.7238</v>
      </c>
      <c r="Q2887">
        <v>8579062</v>
      </c>
      <c r="R2887" t="s">
        <v>37</v>
      </c>
      <c r="S2887">
        <v>8</v>
      </c>
    </row>
    <row r="2888" spans="1:19" x14ac:dyDescent="0.3">
      <c r="A2888">
        <v>2887</v>
      </c>
      <c r="B2888" t="s">
        <v>19</v>
      </c>
      <c r="C2888" t="s">
        <v>19</v>
      </c>
      <c r="D2888">
        <v>2887</v>
      </c>
      <c r="E2888" t="s">
        <v>20</v>
      </c>
      <c r="F2888">
        <v>5896</v>
      </c>
      <c r="G2888">
        <v>2887</v>
      </c>
      <c r="H2888">
        <v>164</v>
      </c>
      <c r="I2888" t="str">
        <f t="shared" si="45"/>
        <v>Medium</v>
      </c>
      <c r="J2888" t="s">
        <v>7078</v>
      </c>
      <c r="K2888" t="s">
        <v>7079</v>
      </c>
      <c r="L2888" t="s">
        <v>360</v>
      </c>
      <c r="M2888" t="s">
        <v>361</v>
      </c>
      <c r="N2888" t="s">
        <v>7080</v>
      </c>
      <c r="O2888" t="s">
        <v>7081</v>
      </c>
      <c r="P2888">
        <v>126.5365</v>
      </c>
      <c r="Q2888">
        <v>68669912</v>
      </c>
      <c r="R2888" t="s">
        <v>274</v>
      </c>
      <c r="S2888">
        <v>2</v>
      </c>
    </row>
    <row r="2889" spans="1:19" x14ac:dyDescent="0.3">
      <c r="A2889">
        <v>2888</v>
      </c>
      <c r="B2889" t="s">
        <v>19</v>
      </c>
      <c r="C2889" t="s">
        <v>19</v>
      </c>
      <c r="D2889">
        <v>2888</v>
      </c>
      <c r="E2889" t="s">
        <v>20</v>
      </c>
      <c r="F2889">
        <v>25516</v>
      </c>
      <c r="G2889">
        <v>2888</v>
      </c>
      <c r="H2889">
        <v>13</v>
      </c>
      <c r="I2889" t="str">
        <f t="shared" si="45"/>
        <v>Small</v>
      </c>
      <c r="J2889" t="s">
        <v>7082</v>
      </c>
      <c r="K2889" t="s">
        <v>7083</v>
      </c>
      <c r="L2889" t="s">
        <v>131</v>
      </c>
      <c r="M2889" t="s">
        <v>132</v>
      </c>
      <c r="N2889" t="s">
        <v>794</v>
      </c>
      <c r="O2889" t="s">
        <v>794</v>
      </c>
      <c r="P2889">
        <v>126.47929999999999</v>
      </c>
      <c r="Q2889">
        <v>10717000</v>
      </c>
      <c r="R2889" t="s">
        <v>182</v>
      </c>
      <c r="S2889">
        <v>1</v>
      </c>
    </row>
    <row r="2890" spans="1:19" x14ac:dyDescent="0.3">
      <c r="A2890">
        <v>2889</v>
      </c>
      <c r="B2890" t="s">
        <v>19</v>
      </c>
      <c r="C2890" t="s">
        <v>19</v>
      </c>
      <c r="D2890">
        <v>2889</v>
      </c>
      <c r="E2890" t="s">
        <v>20</v>
      </c>
      <c r="F2890">
        <v>19967</v>
      </c>
      <c r="G2890">
        <v>2889</v>
      </c>
      <c r="H2890">
        <v>122</v>
      </c>
      <c r="I2890" t="str">
        <f t="shared" si="45"/>
        <v>Medium</v>
      </c>
      <c r="J2890" t="s">
        <v>7084</v>
      </c>
      <c r="K2890" t="s">
        <v>7085</v>
      </c>
      <c r="L2890" t="s">
        <v>95</v>
      </c>
      <c r="M2890" t="s">
        <v>96</v>
      </c>
      <c r="N2890" t="s">
        <v>7086</v>
      </c>
      <c r="O2890" t="s">
        <v>7087</v>
      </c>
      <c r="P2890">
        <v>126.2544</v>
      </c>
      <c r="Q2890">
        <v>11439691</v>
      </c>
      <c r="R2890" t="s">
        <v>144</v>
      </c>
      <c r="S2890">
        <v>4</v>
      </c>
    </row>
    <row r="2891" spans="1:19" x14ac:dyDescent="0.3">
      <c r="A2891">
        <v>2890</v>
      </c>
      <c r="B2891" t="s">
        <v>19</v>
      </c>
      <c r="C2891" t="s">
        <v>19</v>
      </c>
      <c r="D2891">
        <v>2890</v>
      </c>
      <c r="E2891" t="s">
        <v>20</v>
      </c>
      <c r="F2891">
        <v>426</v>
      </c>
      <c r="G2891">
        <v>2890</v>
      </c>
      <c r="H2891">
        <v>135</v>
      </c>
      <c r="I2891" t="str">
        <f t="shared" si="45"/>
        <v>Medium</v>
      </c>
      <c r="J2891" t="s">
        <v>7088</v>
      </c>
      <c r="K2891" t="s">
        <v>7089</v>
      </c>
      <c r="L2891" t="s">
        <v>257</v>
      </c>
      <c r="M2891" t="s">
        <v>258</v>
      </c>
      <c r="N2891" t="s">
        <v>552</v>
      </c>
      <c r="O2891" t="s">
        <v>259</v>
      </c>
      <c r="P2891">
        <v>126.2204</v>
      </c>
      <c r="Q2891">
        <v>17036656</v>
      </c>
      <c r="R2891" t="s">
        <v>144</v>
      </c>
      <c r="S2891">
        <v>5</v>
      </c>
    </row>
    <row r="2892" spans="1:19" x14ac:dyDescent="0.3">
      <c r="A2892">
        <v>2891</v>
      </c>
      <c r="B2892" t="s">
        <v>19</v>
      </c>
      <c r="C2892" t="s">
        <v>19</v>
      </c>
      <c r="D2892">
        <v>2891</v>
      </c>
      <c r="E2892" t="s">
        <v>20</v>
      </c>
      <c r="F2892">
        <v>22046</v>
      </c>
      <c r="G2892">
        <v>2891</v>
      </c>
      <c r="H2892">
        <v>140</v>
      </c>
      <c r="I2892" t="str">
        <f t="shared" si="45"/>
        <v>Medium</v>
      </c>
      <c r="J2892" t="s">
        <v>7090</v>
      </c>
      <c r="K2892" t="s">
        <v>7091</v>
      </c>
      <c r="L2892" t="s">
        <v>311</v>
      </c>
      <c r="M2892" t="s">
        <v>369</v>
      </c>
      <c r="N2892" t="s">
        <v>370</v>
      </c>
      <c r="O2892" t="s">
        <v>370</v>
      </c>
      <c r="P2892">
        <v>126.1606</v>
      </c>
      <c r="Q2892">
        <v>27748578</v>
      </c>
      <c r="R2892" t="s">
        <v>37</v>
      </c>
      <c r="S2892">
        <v>3</v>
      </c>
    </row>
    <row r="2893" spans="1:19" x14ac:dyDescent="0.3">
      <c r="A2893">
        <v>2892</v>
      </c>
      <c r="B2893" t="s">
        <v>19</v>
      </c>
      <c r="C2893" t="s">
        <v>19</v>
      </c>
      <c r="D2893">
        <v>2892</v>
      </c>
      <c r="E2893" t="s">
        <v>20</v>
      </c>
      <c r="F2893">
        <v>2139</v>
      </c>
      <c r="G2893">
        <v>2892</v>
      </c>
      <c r="H2893">
        <v>330</v>
      </c>
      <c r="I2893" t="str">
        <f t="shared" si="45"/>
        <v>Large</v>
      </c>
      <c r="J2893" t="s">
        <v>7092</v>
      </c>
      <c r="K2893" t="s">
        <v>7093</v>
      </c>
      <c r="L2893" t="s">
        <v>189</v>
      </c>
      <c r="M2893" t="s">
        <v>190</v>
      </c>
      <c r="N2893" t="s">
        <v>7094</v>
      </c>
      <c r="O2893" t="s">
        <v>3883</v>
      </c>
      <c r="P2893">
        <v>126.1056</v>
      </c>
      <c r="Q2893">
        <v>26290580</v>
      </c>
      <c r="R2893" t="s">
        <v>121</v>
      </c>
      <c r="S2893">
        <v>6</v>
      </c>
    </row>
    <row r="2894" spans="1:19" x14ac:dyDescent="0.3">
      <c r="A2894">
        <v>2893</v>
      </c>
      <c r="B2894" t="s">
        <v>19</v>
      </c>
      <c r="C2894" t="s">
        <v>19</v>
      </c>
      <c r="D2894">
        <v>2893</v>
      </c>
      <c r="E2894" t="s">
        <v>20</v>
      </c>
      <c r="F2894">
        <v>24595</v>
      </c>
      <c r="G2894">
        <v>2893</v>
      </c>
      <c r="H2894">
        <v>275</v>
      </c>
      <c r="I2894" t="str">
        <f t="shared" si="45"/>
        <v>Large</v>
      </c>
      <c r="J2894" t="s">
        <v>7095</v>
      </c>
      <c r="K2894" t="s">
        <v>7096</v>
      </c>
      <c r="L2894" t="s">
        <v>204</v>
      </c>
      <c r="M2894" t="s">
        <v>205</v>
      </c>
      <c r="N2894" t="s">
        <v>7097</v>
      </c>
      <c r="O2894" t="s">
        <v>2161</v>
      </c>
      <c r="P2894">
        <v>125.9794</v>
      </c>
      <c r="Q2894">
        <v>54435073</v>
      </c>
      <c r="R2894" t="s">
        <v>467</v>
      </c>
      <c r="S2894">
        <v>2</v>
      </c>
    </row>
    <row r="2895" spans="1:19" x14ac:dyDescent="0.3">
      <c r="A2895">
        <v>2894</v>
      </c>
      <c r="B2895" t="s">
        <v>19</v>
      </c>
      <c r="C2895" t="s">
        <v>19</v>
      </c>
      <c r="D2895">
        <v>2894</v>
      </c>
      <c r="E2895" t="s">
        <v>20</v>
      </c>
      <c r="F2895">
        <v>26198</v>
      </c>
      <c r="G2895">
        <v>2894</v>
      </c>
      <c r="H2895">
        <v>62</v>
      </c>
      <c r="I2895" t="str">
        <f t="shared" si="45"/>
        <v>Medium</v>
      </c>
      <c r="J2895" t="s">
        <v>7098</v>
      </c>
      <c r="K2895" t="s">
        <v>7099</v>
      </c>
      <c r="L2895" t="s">
        <v>95</v>
      </c>
      <c r="M2895" t="s">
        <v>96</v>
      </c>
      <c r="N2895" t="s">
        <v>7100</v>
      </c>
      <c r="O2895" t="s">
        <v>7101</v>
      </c>
      <c r="P2895">
        <v>125.973</v>
      </c>
      <c r="Q2895">
        <v>7594330</v>
      </c>
      <c r="R2895" t="s">
        <v>144</v>
      </c>
      <c r="S2895">
        <v>1</v>
      </c>
    </row>
    <row r="2896" spans="1:19" x14ac:dyDescent="0.3">
      <c r="A2896">
        <v>2895</v>
      </c>
      <c r="B2896" t="s">
        <v>19</v>
      </c>
      <c r="C2896" t="s">
        <v>19</v>
      </c>
      <c r="D2896">
        <v>2895</v>
      </c>
      <c r="E2896" t="s">
        <v>20</v>
      </c>
      <c r="F2896">
        <v>21847</v>
      </c>
      <c r="G2896">
        <v>2895</v>
      </c>
      <c r="H2896">
        <v>57</v>
      </c>
      <c r="I2896" t="str">
        <f t="shared" si="45"/>
        <v>Medium</v>
      </c>
      <c r="J2896" t="s">
        <v>7102</v>
      </c>
      <c r="K2896" t="s">
        <v>7103</v>
      </c>
      <c r="L2896" t="s">
        <v>210</v>
      </c>
      <c r="M2896" t="s">
        <v>211</v>
      </c>
      <c r="N2896" t="s">
        <v>172</v>
      </c>
      <c r="O2896" t="s">
        <v>481</v>
      </c>
      <c r="P2896">
        <v>125.9378</v>
      </c>
      <c r="Q2896">
        <v>13824843</v>
      </c>
      <c r="R2896" t="s">
        <v>118</v>
      </c>
      <c r="S2896">
        <v>3</v>
      </c>
    </row>
    <row r="2897" spans="1:19" x14ac:dyDescent="0.3">
      <c r="A2897">
        <v>2896</v>
      </c>
      <c r="B2897" t="s">
        <v>19</v>
      </c>
      <c r="C2897" t="s">
        <v>19</v>
      </c>
      <c r="D2897">
        <v>2896</v>
      </c>
      <c r="E2897" t="s">
        <v>20</v>
      </c>
      <c r="F2897">
        <v>19840</v>
      </c>
      <c r="G2897">
        <v>2896</v>
      </c>
      <c r="H2897">
        <v>13</v>
      </c>
      <c r="I2897" t="str">
        <f t="shared" si="45"/>
        <v>Small</v>
      </c>
      <c r="J2897" t="s">
        <v>7104</v>
      </c>
      <c r="K2897" t="s">
        <v>7105</v>
      </c>
      <c r="L2897" t="s">
        <v>23</v>
      </c>
      <c r="M2897" t="s">
        <v>24</v>
      </c>
      <c r="N2897" t="s">
        <v>277</v>
      </c>
      <c r="O2897" t="s">
        <v>277</v>
      </c>
      <c r="P2897">
        <v>125.935</v>
      </c>
      <c r="Q2897">
        <v>10036465</v>
      </c>
      <c r="R2897" t="s">
        <v>144</v>
      </c>
      <c r="S2897">
        <v>4</v>
      </c>
    </row>
    <row r="2898" spans="1:19" x14ac:dyDescent="0.3">
      <c r="A2898">
        <v>2897</v>
      </c>
      <c r="B2898" t="s">
        <v>19</v>
      </c>
      <c r="C2898" t="s">
        <v>19</v>
      </c>
      <c r="D2898">
        <v>2897</v>
      </c>
      <c r="E2898" t="s">
        <v>20</v>
      </c>
      <c r="F2898">
        <v>19865</v>
      </c>
      <c r="G2898">
        <v>2897</v>
      </c>
      <c r="H2898">
        <v>61</v>
      </c>
      <c r="I2898" t="str">
        <f t="shared" si="45"/>
        <v>Medium</v>
      </c>
      <c r="J2898" t="s">
        <v>7106</v>
      </c>
      <c r="K2898" t="s">
        <v>7107</v>
      </c>
      <c r="L2898" t="s">
        <v>131</v>
      </c>
      <c r="M2898" t="s">
        <v>132</v>
      </c>
      <c r="N2898" t="s">
        <v>133</v>
      </c>
      <c r="O2898" t="s">
        <v>133</v>
      </c>
      <c r="P2898">
        <v>125.8985</v>
      </c>
      <c r="Q2898">
        <v>8730319</v>
      </c>
      <c r="R2898" t="s">
        <v>61</v>
      </c>
      <c r="S2898">
        <v>4</v>
      </c>
    </row>
    <row r="2899" spans="1:19" x14ac:dyDescent="0.3">
      <c r="A2899">
        <v>2898</v>
      </c>
      <c r="B2899" t="s">
        <v>19</v>
      </c>
      <c r="C2899" t="s">
        <v>19</v>
      </c>
      <c r="D2899">
        <v>2898</v>
      </c>
      <c r="E2899" t="s">
        <v>20</v>
      </c>
      <c r="F2899">
        <v>20010</v>
      </c>
      <c r="G2899">
        <v>2898</v>
      </c>
      <c r="H2899">
        <v>1250</v>
      </c>
      <c r="I2899" t="str">
        <f t="shared" si="45"/>
        <v>Enterprise</v>
      </c>
      <c r="J2899" t="s">
        <v>7108</v>
      </c>
      <c r="K2899" t="s">
        <v>7109</v>
      </c>
      <c r="L2899" t="s">
        <v>95</v>
      </c>
      <c r="M2899" t="s">
        <v>96</v>
      </c>
      <c r="N2899" t="s">
        <v>7110</v>
      </c>
      <c r="O2899" t="s">
        <v>7111</v>
      </c>
      <c r="P2899">
        <v>125.7311</v>
      </c>
      <c r="Q2899">
        <v>165605937</v>
      </c>
      <c r="R2899" t="s">
        <v>467</v>
      </c>
      <c r="S2899">
        <v>3</v>
      </c>
    </row>
    <row r="2900" spans="1:19" x14ac:dyDescent="0.3">
      <c r="A2900">
        <v>2899</v>
      </c>
      <c r="B2900" t="s">
        <v>19</v>
      </c>
      <c r="C2900" t="s">
        <v>19</v>
      </c>
      <c r="D2900">
        <v>2899</v>
      </c>
      <c r="E2900" t="s">
        <v>20</v>
      </c>
      <c r="F2900">
        <v>26240</v>
      </c>
      <c r="G2900">
        <v>2899</v>
      </c>
      <c r="H2900">
        <v>365</v>
      </c>
      <c r="I2900" t="str">
        <f t="shared" si="45"/>
        <v>Large</v>
      </c>
      <c r="J2900" t="s">
        <v>7112</v>
      </c>
      <c r="K2900" t="s">
        <v>7113</v>
      </c>
      <c r="L2900" t="s">
        <v>23</v>
      </c>
      <c r="M2900" t="s">
        <v>24</v>
      </c>
      <c r="N2900" t="s">
        <v>1378</v>
      </c>
      <c r="O2900" t="s">
        <v>41</v>
      </c>
      <c r="P2900">
        <v>125.66800000000001</v>
      </c>
      <c r="Q2900">
        <v>45324628</v>
      </c>
      <c r="R2900" t="s">
        <v>42</v>
      </c>
      <c r="S2900">
        <v>1</v>
      </c>
    </row>
    <row r="2901" spans="1:19" x14ac:dyDescent="0.3">
      <c r="A2901">
        <v>2900</v>
      </c>
      <c r="B2901" t="s">
        <v>19</v>
      </c>
      <c r="C2901" t="s">
        <v>19</v>
      </c>
      <c r="D2901">
        <v>2900</v>
      </c>
      <c r="E2901" t="s">
        <v>20</v>
      </c>
      <c r="F2901">
        <v>662</v>
      </c>
      <c r="G2901">
        <v>2900</v>
      </c>
      <c r="H2901">
        <v>165</v>
      </c>
      <c r="I2901" t="str">
        <f t="shared" si="45"/>
        <v>Medium</v>
      </c>
      <c r="J2901" t="s">
        <v>7114</v>
      </c>
      <c r="K2901" t="s">
        <v>7115</v>
      </c>
      <c r="L2901" t="s">
        <v>23</v>
      </c>
      <c r="M2901" t="s">
        <v>24</v>
      </c>
      <c r="N2901" t="s">
        <v>2264</v>
      </c>
      <c r="O2901" t="s">
        <v>60</v>
      </c>
      <c r="P2901">
        <v>125.61060000000001</v>
      </c>
      <c r="Q2901">
        <v>88053519</v>
      </c>
      <c r="R2901" t="s">
        <v>121</v>
      </c>
      <c r="S2901">
        <v>7</v>
      </c>
    </row>
    <row r="2902" spans="1:19" x14ac:dyDescent="0.3">
      <c r="A2902">
        <v>2901</v>
      </c>
      <c r="B2902" t="s">
        <v>19</v>
      </c>
      <c r="C2902" t="s">
        <v>19</v>
      </c>
      <c r="D2902">
        <v>2901</v>
      </c>
      <c r="E2902" t="s">
        <v>20</v>
      </c>
      <c r="F2902">
        <v>17660</v>
      </c>
      <c r="G2902">
        <v>2901</v>
      </c>
      <c r="H2902">
        <v>1500</v>
      </c>
      <c r="I2902" t="str">
        <f t="shared" si="45"/>
        <v>Enterprise</v>
      </c>
      <c r="J2902" t="s">
        <v>7116</v>
      </c>
      <c r="K2902" t="s">
        <v>7117</v>
      </c>
      <c r="L2902" t="s">
        <v>23</v>
      </c>
      <c r="M2902" t="s">
        <v>24</v>
      </c>
      <c r="N2902" t="s">
        <v>7118</v>
      </c>
      <c r="O2902" t="s">
        <v>26</v>
      </c>
      <c r="P2902">
        <v>125.5994</v>
      </c>
      <c r="Q2902">
        <v>10746689</v>
      </c>
      <c r="R2902" t="s">
        <v>449</v>
      </c>
      <c r="S2902">
        <v>5</v>
      </c>
    </row>
    <row r="2903" spans="1:19" x14ac:dyDescent="0.3">
      <c r="A2903">
        <v>2902</v>
      </c>
      <c r="B2903" t="s">
        <v>19</v>
      </c>
      <c r="C2903" t="s">
        <v>19</v>
      </c>
      <c r="D2903">
        <v>2902</v>
      </c>
      <c r="E2903" t="s">
        <v>20</v>
      </c>
      <c r="F2903">
        <v>22125</v>
      </c>
      <c r="G2903">
        <v>2902</v>
      </c>
      <c r="H2903">
        <v>79</v>
      </c>
      <c r="I2903" t="str">
        <f t="shared" si="45"/>
        <v>Medium</v>
      </c>
      <c r="J2903" t="s">
        <v>7119</v>
      </c>
      <c r="K2903" t="s">
        <v>7120</v>
      </c>
      <c r="L2903" t="s">
        <v>737</v>
      </c>
      <c r="M2903" t="s">
        <v>738</v>
      </c>
      <c r="N2903" t="s">
        <v>7121</v>
      </c>
      <c r="O2903" t="s">
        <v>7122</v>
      </c>
      <c r="P2903">
        <v>125.5934</v>
      </c>
      <c r="Q2903">
        <v>12740230</v>
      </c>
      <c r="R2903" t="s">
        <v>274</v>
      </c>
      <c r="S2903">
        <v>3</v>
      </c>
    </row>
    <row r="2904" spans="1:19" x14ac:dyDescent="0.3">
      <c r="A2904">
        <v>2903</v>
      </c>
      <c r="B2904" t="s">
        <v>19</v>
      </c>
      <c r="C2904" t="s">
        <v>19</v>
      </c>
      <c r="D2904">
        <v>2903</v>
      </c>
      <c r="E2904" t="s">
        <v>20</v>
      </c>
      <c r="F2904">
        <v>24236</v>
      </c>
      <c r="G2904">
        <v>2903</v>
      </c>
      <c r="H2904">
        <v>20</v>
      </c>
      <c r="I2904" t="str">
        <f t="shared" si="45"/>
        <v>Small</v>
      </c>
      <c r="J2904" t="s">
        <v>7123</v>
      </c>
      <c r="K2904" t="s">
        <v>7124</v>
      </c>
      <c r="L2904" t="s">
        <v>33</v>
      </c>
      <c r="M2904" t="s">
        <v>34</v>
      </c>
      <c r="N2904" t="s">
        <v>7125</v>
      </c>
      <c r="P2904">
        <v>125.58459999999999</v>
      </c>
      <c r="Q2904">
        <v>69792000</v>
      </c>
      <c r="R2904" t="s">
        <v>118</v>
      </c>
      <c r="S2904">
        <v>2</v>
      </c>
    </row>
    <row r="2905" spans="1:19" x14ac:dyDescent="0.3">
      <c r="A2905">
        <v>2904</v>
      </c>
      <c r="B2905" t="s">
        <v>19</v>
      </c>
      <c r="C2905" t="s">
        <v>19</v>
      </c>
      <c r="D2905">
        <v>2904</v>
      </c>
      <c r="E2905" t="s">
        <v>20</v>
      </c>
      <c r="F2905">
        <v>19266</v>
      </c>
      <c r="G2905">
        <v>2904</v>
      </c>
      <c r="H2905">
        <v>20</v>
      </c>
      <c r="I2905" t="str">
        <f t="shared" si="45"/>
        <v>Small</v>
      </c>
      <c r="J2905" t="s">
        <v>7126</v>
      </c>
      <c r="K2905" t="s">
        <v>7127</v>
      </c>
      <c r="L2905" t="s">
        <v>170</v>
      </c>
      <c r="M2905" t="s">
        <v>171</v>
      </c>
      <c r="N2905" t="s">
        <v>7128</v>
      </c>
      <c r="O2905" t="s">
        <v>377</v>
      </c>
      <c r="P2905">
        <v>125.5437</v>
      </c>
      <c r="Q2905">
        <v>7608368</v>
      </c>
      <c r="R2905" t="s">
        <v>37</v>
      </c>
      <c r="S2905">
        <v>2</v>
      </c>
    </row>
    <row r="2906" spans="1:19" x14ac:dyDescent="0.3">
      <c r="A2906">
        <v>2905</v>
      </c>
      <c r="B2906" t="s">
        <v>19</v>
      </c>
      <c r="C2906" t="s">
        <v>19</v>
      </c>
      <c r="D2906">
        <v>2905</v>
      </c>
      <c r="E2906" t="s">
        <v>20</v>
      </c>
      <c r="F2906">
        <v>25459</v>
      </c>
      <c r="G2906">
        <v>2905</v>
      </c>
      <c r="H2906">
        <v>19</v>
      </c>
      <c r="I2906" t="str">
        <f t="shared" si="45"/>
        <v>Small</v>
      </c>
      <c r="J2906" t="s">
        <v>7129</v>
      </c>
      <c r="K2906" t="s">
        <v>7130</v>
      </c>
      <c r="L2906" t="s">
        <v>731</v>
      </c>
      <c r="M2906" t="s">
        <v>732</v>
      </c>
      <c r="N2906" t="s">
        <v>979</v>
      </c>
      <c r="O2906" t="s">
        <v>734</v>
      </c>
      <c r="P2906">
        <v>125.5381</v>
      </c>
      <c r="Q2906">
        <v>5093219</v>
      </c>
      <c r="R2906" t="s">
        <v>274</v>
      </c>
      <c r="S2906">
        <v>1</v>
      </c>
    </row>
    <row r="2907" spans="1:19" x14ac:dyDescent="0.3">
      <c r="A2907">
        <v>2906</v>
      </c>
      <c r="B2907" t="s">
        <v>19</v>
      </c>
      <c r="C2907" t="s">
        <v>19</v>
      </c>
      <c r="D2907">
        <v>2906</v>
      </c>
      <c r="E2907" t="s">
        <v>20</v>
      </c>
      <c r="F2907">
        <v>25835</v>
      </c>
      <c r="G2907">
        <v>2906</v>
      </c>
      <c r="H2907">
        <v>944</v>
      </c>
      <c r="I2907" t="str">
        <f t="shared" si="45"/>
        <v>Enterprise</v>
      </c>
      <c r="J2907" t="s">
        <v>7131</v>
      </c>
      <c r="K2907" t="s">
        <v>7132</v>
      </c>
      <c r="L2907" t="s">
        <v>70</v>
      </c>
      <c r="M2907" t="s">
        <v>71</v>
      </c>
      <c r="N2907" t="s">
        <v>7133</v>
      </c>
      <c r="O2907" t="s">
        <v>5505</v>
      </c>
      <c r="P2907">
        <v>125.5119</v>
      </c>
      <c r="Q2907">
        <v>22576000</v>
      </c>
      <c r="R2907" t="s">
        <v>37</v>
      </c>
      <c r="S2907">
        <v>1</v>
      </c>
    </row>
    <row r="2908" spans="1:19" x14ac:dyDescent="0.3">
      <c r="A2908">
        <v>2907</v>
      </c>
      <c r="B2908" t="s">
        <v>19</v>
      </c>
      <c r="C2908" t="s">
        <v>19</v>
      </c>
      <c r="D2908">
        <v>2907</v>
      </c>
      <c r="E2908" t="s">
        <v>20</v>
      </c>
      <c r="F2908">
        <v>22228</v>
      </c>
      <c r="G2908">
        <v>2907</v>
      </c>
      <c r="H2908">
        <v>65</v>
      </c>
      <c r="I2908" t="str">
        <f t="shared" si="45"/>
        <v>Medium</v>
      </c>
      <c r="J2908" t="s">
        <v>7134</v>
      </c>
      <c r="K2908" t="s">
        <v>7135</v>
      </c>
      <c r="L2908" t="s">
        <v>189</v>
      </c>
      <c r="M2908" t="s">
        <v>190</v>
      </c>
      <c r="N2908" t="s">
        <v>191</v>
      </c>
      <c r="O2908" t="s">
        <v>192</v>
      </c>
      <c r="P2908">
        <v>125.3283</v>
      </c>
      <c r="Q2908">
        <v>27055609</v>
      </c>
      <c r="R2908" t="s">
        <v>144</v>
      </c>
      <c r="S2908">
        <v>3</v>
      </c>
    </row>
    <row r="2909" spans="1:19" x14ac:dyDescent="0.3">
      <c r="A2909">
        <v>2908</v>
      </c>
      <c r="B2909" t="s">
        <v>19</v>
      </c>
      <c r="C2909" t="s">
        <v>19</v>
      </c>
      <c r="D2909">
        <v>2908</v>
      </c>
      <c r="E2909" t="s">
        <v>20</v>
      </c>
      <c r="F2909">
        <v>21278</v>
      </c>
      <c r="G2909">
        <v>2908</v>
      </c>
      <c r="H2909">
        <v>61</v>
      </c>
      <c r="I2909" t="str">
        <f t="shared" si="45"/>
        <v>Medium</v>
      </c>
      <c r="J2909" t="s">
        <v>7136</v>
      </c>
      <c r="K2909" t="s">
        <v>7137</v>
      </c>
      <c r="L2909" t="s">
        <v>257</v>
      </c>
      <c r="M2909" t="s">
        <v>258</v>
      </c>
      <c r="N2909" t="s">
        <v>7138</v>
      </c>
      <c r="O2909" t="s">
        <v>259</v>
      </c>
      <c r="P2909">
        <v>125.1285</v>
      </c>
      <c r="Q2909">
        <v>98084000</v>
      </c>
      <c r="R2909" t="s">
        <v>144</v>
      </c>
      <c r="S2909">
        <v>2</v>
      </c>
    </row>
    <row r="2910" spans="1:19" x14ac:dyDescent="0.3">
      <c r="A2910">
        <v>2909</v>
      </c>
      <c r="B2910" t="s">
        <v>19</v>
      </c>
      <c r="C2910" t="s">
        <v>19</v>
      </c>
      <c r="D2910">
        <v>2909</v>
      </c>
      <c r="E2910" t="s">
        <v>20</v>
      </c>
      <c r="F2910">
        <v>25368</v>
      </c>
      <c r="G2910">
        <v>2909</v>
      </c>
      <c r="H2910">
        <v>460</v>
      </c>
      <c r="I2910" t="str">
        <f t="shared" si="45"/>
        <v>Large</v>
      </c>
      <c r="J2910" t="s">
        <v>7139</v>
      </c>
      <c r="K2910" t="s">
        <v>7140</v>
      </c>
      <c r="L2910" t="s">
        <v>89</v>
      </c>
      <c r="M2910" t="s">
        <v>90</v>
      </c>
      <c r="N2910" t="s">
        <v>709</v>
      </c>
      <c r="O2910" t="s">
        <v>377</v>
      </c>
      <c r="P2910">
        <v>124.99890000000001</v>
      </c>
      <c r="Q2910">
        <v>67751506</v>
      </c>
      <c r="R2910" t="s">
        <v>61</v>
      </c>
      <c r="S2910">
        <v>1</v>
      </c>
    </row>
    <row r="2911" spans="1:19" x14ac:dyDescent="0.3">
      <c r="A2911">
        <v>2910</v>
      </c>
      <c r="B2911" t="s">
        <v>19</v>
      </c>
      <c r="C2911" t="s">
        <v>19</v>
      </c>
      <c r="D2911">
        <v>2910</v>
      </c>
      <c r="E2911" t="s">
        <v>20</v>
      </c>
      <c r="F2911">
        <v>25234</v>
      </c>
      <c r="G2911">
        <v>2910</v>
      </c>
      <c r="H2911">
        <v>40</v>
      </c>
      <c r="I2911" t="str">
        <f t="shared" si="45"/>
        <v>Small</v>
      </c>
      <c r="J2911" t="s">
        <v>7141</v>
      </c>
      <c r="K2911" t="s">
        <v>7142</v>
      </c>
      <c r="L2911" t="s">
        <v>95</v>
      </c>
      <c r="M2911" t="s">
        <v>96</v>
      </c>
      <c r="N2911" t="s">
        <v>442</v>
      </c>
      <c r="O2911" t="s">
        <v>150</v>
      </c>
      <c r="P2911">
        <v>124.9716</v>
      </c>
      <c r="Q2911">
        <v>4659965</v>
      </c>
      <c r="R2911" t="s">
        <v>144</v>
      </c>
      <c r="S2911">
        <v>1</v>
      </c>
    </row>
    <row r="2912" spans="1:19" x14ac:dyDescent="0.3">
      <c r="A2912">
        <v>2911</v>
      </c>
      <c r="B2912" t="s">
        <v>19</v>
      </c>
      <c r="C2912" t="s">
        <v>19</v>
      </c>
      <c r="D2912">
        <v>2911</v>
      </c>
      <c r="E2912" t="s">
        <v>20</v>
      </c>
      <c r="F2912">
        <v>17956</v>
      </c>
      <c r="G2912">
        <v>2911</v>
      </c>
      <c r="H2912">
        <v>400</v>
      </c>
      <c r="I2912" t="str">
        <f t="shared" si="45"/>
        <v>Large</v>
      </c>
      <c r="J2912" t="s">
        <v>7143</v>
      </c>
      <c r="K2912" t="s">
        <v>7144</v>
      </c>
      <c r="L2912" t="s">
        <v>23</v>
      </c>
      <c r="M2912" t="s">
        <v>24</v>
      </c>
      <c r="N2912" t="s">
        <v>352</v>
      </c>
      <c r="O2912" t="s">
        <v>60</v>
      </c>
      <c r="P2912">
        <v>124.9255</v>
      </c>
      <c r="Q2912">
        <v>7413352</v>
      </c>
      <c r="R2912" t="s">
        <v>37</v>
      </c>
      <c r="S2912">
        <v>5</v>
      </c>
    </row>
    <row r="2913" spans="1:19" x14ac:dyDescent="0.3">
      <c r="A2913">
        <v>2912</v>
      </c>
      <c r="B2913" t="s">
        <v>19</v>
      </c>
      <c r="C2913" t="s">
        <v>19</v>
      </c>
      <c r="D2913">
        <v>2912</v>
      </c>
      <c r="E2913" t="s">
        <v>20</v>
      </c>
      <c r="F2913">
        <v>22215</v>
      </c>
      <c r="G2913">
        <v>2912</v>
      </c>
      <c r="H2913">
        <v>33</v>
      </c>
      <c r="I2913" t="str">
        <f t="shared" si="45"/>
        <v>Small</v>
      </c>
      <c r="J2913" t="s">
        <v>7145</v>
      </c>
      <c r="K2913" t="s">
        <v>7146</v>
      </c>
      <c r="L2913" t="s">
        <v>164</v>
      </c>
      <c r="M2913" t="s">
        <v>165</v>
      </c>
      <c r="N2913" t="s">
        <v>166</v>
      </c>
      <c r="O2913" t="s">
        <v>167</v>
      </c>
      <c r="P2913">
        <v>124.837</v>
      </c>
      <c r="Q2913">
        <v>4246947</v>
      </c>
      <c r="R2913" t="s">
        <v>42</v>
      </c>
      <c r="S2913">
        <v>3</v>
      </c>
    </row>
    <row r="2914" spans="1:19" x14ac:dyDescent="0.3">
      <c r="A2914">
        <v>2913</v>
      </c>
      <c r="B2914" t="s">
        <v>19</v>
      </c>
      <c r="C2914" t="s">
        <v>19</v>
      </c>
      <c r="D2914">
        <v>2913</v>
      </c>
      <c r="E2914" t="s">
        <v>20</v>
      </c>
      <c r="F2914">
        <v>24301</v>
      </c>
      <c r="G2914">
        <v>2913</v>
      </c>
      <c r="H2914">
        <v>13</v>
      </c>
      <c r="I2914" t="str">
        <f t="shared" si="45"/>
        <v>Small</v>
      </c>
      <c r="J2914" t="s">
        <v>7147</v>
      </c>
      <c r="K2914" t="s">
        <v>7148</v>
      </c>
      <c r="L2914" t="s">
        <v>95</v>
      </c>
      <c r="M2914" t="s">
        <v>96</v>
      </c>
      <c r="N2914" t="s">
        <v>442</v>
      </c>
      <c r="O2914" t="s">
        <v>150</v>
      </c>
      <c r="P2914">
        <v>124.7984</v>
      </c>
      <c r="Q2914">
        <v>3402447</v>
      </c>
      <c r="R2914" t="s">
        <v>74</v>
      </c>
      <c r="S2914">
        <v>2</v>
      </c>
    </row>
    <row r="2915" spans="1:19" x14ac:dyDescent="0.3">
      <c r="A2915">
        <v>2914</v>
      </c>
      <c r="B2915" t="s">
        <v>19</v>
      </c>
      <c r="C2915" t="s">
        <v>19</v>
      </c>
      <c r="D2915">
        <v>2914</v>
      </c>
      <c r="E2915" t="s">
        <v>20</v>
      </c>
      <c r="F2915">
        <v>3631</v>
      </c>
      <c r="G2915">
        <v>2914</v>
      </c>
      <c r="H2915">
        <v>24</v>
      </c>
      <c r="I2915" t="str">
        <f t="shared" si="45"/>
        <v>Small</v>
      </c>
      <c r="J2915" t="s">
        <v>7149</v>
      </c>
      <c r="K2915" t="s">
        <v>7150</v>
      </c>
      <c r="L2915" t="s">
        <v>154</v>
      </c>
      <c r="M2915" t="s">
        <v>155</v>
      </c>
      <c r="N2915" t="s">
        <v>2957</v>
      </c>
      <c r="O2915" t="s">
        <v>298</v>
      </c>
      <c r="P2915">
        <v>124.7812</v>
      </c>
      <c r="Q2915">
        <v>5284607</v>
      </c>
      <c r="R2915" t="s">
        <v>144</v>
      </c>
      <c r="S2915">
        <v>4</v>
      </c>
    </row>
    <row r="2916" spans="1:19" x14ac:dyDescent="0.3">
      <c r="A2916">
        <v>2915</v>
      </c>
      <c r="B2916" t="s">
        <v>19</v>
      </c>
      <c r="C2916" t="s">
        <v>19</v>
      </c>
      <c r="D2916">
        <v>2915</v>
      </c>
      <c r="E2916" t="s">
        <v>20</v>
      </c>
      <c r="F2916">
        <v>25069</v>
      </c>
      <c r="G2916">
        <v>2915</v>
      </c>
      <c r="H2916">
        <v>20</v>
      </c>
      <c r="I2916" t="str">
        <f t="shared" si="45"/>
        <v>Small</v>
      </c>
      <c r="J2916" t="s">
        <v>7151</v>
      </c>
      <c r="K2916" t="s">
        <v>7152</v>
      </c>
      <c r="L2916" t="s">
        <v>1032</v>
      </c>
      <c r="M2916" t="s">
        <v>1033</v>
      </c>
      <c r="N2916" t="s">
        <v>7153</v>
      </c>
      <c r="O2916" t="s">
        <v>1035</v>
      </c>
      <c r="P2916">
        <v>124.6377</v>
      </c>
      <c r="Q2916">
        <v>6067202</v>
      </c>
      <c r="R2916" t="s">
        <v>151</v>
      </c>
      <c r="S2916">
        <v>1</v>
      </c>
    </row>
    <row r="2917" spans="1:19" x14ac:dyDescent="0.3">
      <c r="A2917">
        <v>2916</v>
      </c>
      <c r="B2917" t="s">
        <v>19</v>
      </c>
      <c r="C2917" t="s">
        <v>19</v>
      </c>
      <c r="D2917">
        <v>2916</v>
      </c>
      <c r="E2917" t="s">
        <v>20</v>
      </c>
      <c r="F2917">
        <v>273</v>
      </c>
      <c r="G2917">
        <v>2916</v>
      </c>
      <c r="H2917">
        <v>242</v>
      </c>
      <c r="I2917" t="str">
        <f t="shared" si="45"/>
        <v>Large</v>
      </c>
      <c r="J2917" t="s">
        <v>7154</v>
      </c>
      <c r="K2917" t="s">
        <v>7155</v>
      </c>
      <c r="L2917" t="s">
        <v>185</v>
      </c>
      <c r="M2917" t="s">
        <v>186</v>
      </c>
      <c r="N2917" t="s">
        <v>818</v>
      </c>
      <c r="O2917" t="s">
        <v>819</v>
      </c>
      <c r="P2917">
        <v>124.5919</v>
      </c>
      <c r="Q2917">
        <v>112397000</v>
      </c>
      <c r="R2917" t="s">
        <v>49</v>
      </c>
      <c r="S2917">
        <v>9</v>
      </c>
    </row>
    <row r="2918" spans="1:19" x14ac:dyDescent="0.3">
      <c r="A2918">
        <v>2917</v>
      </c>
      <c r="B2918" t="s">
        <v>19</v>
      </c>
      <c r="C2918" t="s">
        <v>19</v>
      </c>
      <c r="D2918">
        <v>2917</v>
      </c>
      <c r="E2918" t="s">
        <v>20</v>
      </c>
      <c r="F2918">
        <v>25042</v>
      </c>
      <c r="G2918">
        <v>2917</v>
      </c>
      <c r="H2918">
        <v>55</v>
      </c>
      <c r="I2918" t="str">
        <f t="shared" si="45"/>
        <v>Medium</v>
      </c>
      <c r="J2918" t="s">
        <v>7156</v>
      </c>
      <c r="K2918" t="s">
        <v>7157</v>
      </c>
      <c r="L2918" t="s">
        <v>77</v>
      </c>
      <c r="M2918" t="s">
        <v>78</v>
      </c>
      <c r="N2918" t="s">
        <v>7158</v>
      </c>
      <c r="O2918" t="s">
        <v>3695</v>
      </c>
      <c r="P2918">
        <v>124.58799999999999</v>
      </c>
      <c r="Q2918">
        <v>19081000</v>
      </c>
      <c r="R2918" t="s">
        <v>274</v>
      </c>
      <c r="S2918">
        <v>1</v>
      </c>
    </row>
    <row r="2919" spans="1:19" x14ac:dyDescent="0.3">
      <c r="A2919">
        <v>2918</v>
      </c>
      <c r="B2919" t="s">
        <v>19</v>
      </c>
      <c r="C2919" t="s">
        <v>19</v>
      </c>
      <c r="D2919">
        <v>2918</v>
      </c>
      <c r="E2919" t="s">
        <v>20</v>
      </c>
      <c r="F2919">
        <v>1500</v>
      </c>
      <c r="G2919">
        <v>2918</v>
      </c>
      <c r="H2919">
        <v>70</v>
      </c>
      <c r="I2919" t="str">
        <f t="shared" si="45"/>
        <v>Medium</v>
      </c>
      <c r="J2919" t="s">
        <v>7159</v>
      </c>
      <c r="K2919" t="s">
        <v>7160</v>
      </c>
      <c r="L2919" t="s">
        <v>210</v>
      </c>
      <c r="M2919" t="s">
        <v>211</v>
      </c>
      <c r="N2919" t="s">
        <v>172</v>
      </c>
      <c r="O2919" t="s">
        <v>481</v>
      </c>
      <c r="P2919">
        <v>124.55759999999999</v>
      </c>
      <c r="Q2919">
        <v>10406000</v>
      </c>
      <c r="R2919" t="s">
        <v>151</v>
      </c>
      <c r="S2919">
        <v>3</v>
      </c>
    </row>
    <row r="2920" spans="1:19" x14ac:dyDescent="0.3">
      <c r="A2920">
        <v>2919</v>
      </c>
      <c r="B2920" t="s">
        <v>19</v>
      </c>
      <c r="C2920" t="s">
        <v>19</v>
      </c>
      <c r="D2920">
        <v>2919</v>
      </c>
      <c r="E2920" t="s">
        <v>20</v>
      </c>
      <c r="F2920">
        <v>26174</v>
      </c>
      <c r="G2920">
        <v>2919</v>
      </c>
      <c r="H2920">
        <v>718</v>
      </c>
      <c r="I2920" t="str">
        <f t="shared" si="45"/>
        <v>Enterprise</v>
      </c>
      <c r="J2920" t="s">
        <v>7161</v>
      </c>
      <c r="K2920" t="s">
        <v>7162</v>
      </c>
      <c r="L2920" t="s">
        <v>215</v>
      </c>
      <c r="M2920" t="s">
        <v>216</v>
      </c>
      <c r="N2920" t="s">
        <v>1488</v>
      </c>
      <c r="O2920" t="s">
        <v>218</v>
      </c>
      <c r="P2920">
        <v>124.474</v>
      </c>
      <c r="Q2920">
        <v>1138554666</v>
      </c>
      <c r="R2920" t="s">
        <v>428</v>
      </c>
      <c r="S2920">
        <v>1</v>
      </c>
    </row>
    <row r="2921" spans="1:19" x14ac:dyDescent="0.3">
      <c r="A2921">
        <v>2920</v>
      </c>
      <c r="B2921" t="s">
        <v>19</v>
      </c>
      <c r="C2921" t="s">
        <v>19</v>
      </c>
      <c r="D2921">
        <v>2920</v>
      </c>
      <c r="E2921" t="s">
        <v>20</v>
      </c>
      <c r="F2921">
        <v>22817</v>
      </c>
      <c r="G2921">
        <v>2920</v>
      </c>
      <c r="H2921">
        <v>2091</v>
      </c>
      <c r="I2921" t="str">
        <f t="shared" si="45"/>
        <v>Enterprise</v>
      </c>
      <c r="J2921" t="s">
        <v>7163</v>
      </c>
      <c r="K2921" t="s">
        <v>7164</v>
      </c>
      <c r="L2921" t="s">
        <v>257</v>
      </c>
      <c r="M2921" t="s">
        <v>258</v>
      </c>
      <c r="N2921" t="s">
        <v>259</v>
      </c>
      <c r="O2921" t="s">
        <v>259</v>
      </c>
      <c r="P2921">
        <v>124.4481</v>
      </c>
      <c r="Q2921">
        <v>166322933</v>
      </c>
      <c r="R2921" t="s">
        <v>449</v>
      </c>
      <c r="S2921">
        <v>8</v>
      </c>
    </row>
    <row r="2922" spans="1:19" x14ac:dyDescent="0.3">
      <c r="A2922">
        <v>2921</v>
      </c>
      <c r="B2922" t="s">
        <v>19</v>
      </c>
      <c r="C2922" t="s">
        <v>19</v>
      </c>
      <c r="D2922">
        <v>2921</v>
      </c>
      <c r="E2922" t="s">
        <v>20</v>
      </c>
      <c r="F2922">
        <v>18526</v>
      </c>
      <c r="G2922">
        <v>2921</v>
      </c>
      <c r="H2922">
        <v>138</v>
      </c>
      <c r="I2922" t="str">
        <f t="shared" si="45"/>
        <v>Medium</v>
      </c>
      <c r="J2922" t="s">
        <v>7165</v>
      </c>
      <c r="K2922" t="s">
        <v>7166</v>
      </c>
      <c r="L2922" t="s">
        <v>577</v>
      </c>
      <c r="M2922" t="s">
        <v>578</v>
      </c>
      <c r="N2922" t="s">
        <v>1046</v>
      </c>
      <c r="O2922" t="s">
        <v>6653</v>
      </c>
      <c r="P2922">
        <v>124.336</v>
      </c>
      <c r="Q2922">
        <v>100562981</v>
      </c>
      <c r="R2922" t="s">
        <v>74</v>
      </c>
      <c r="S2922">
        <v>5</v>
      </c>
    </row>
    <row r="2923" spans="1:19" x14ac:dyDescent="0.3">
      <c r="A2923">
        <v>2922</v>
      </c>
      <c r="B2923" t="s">
        <v>19</v>
      </c>
      <c r="C2923" t="s">
        <v>19</v>
      </c>
      <c r="D2923">
        <v>2922</v>
      </c>
      <c r="E2923" t="s">
        <v>20</v>
      </c>
      <c r="F2923">
        <v>25257</v>
      </c>
      <c r="G2923">
        <v>2922</v>
      </c>
      <c r="H2923">
        <v>65</v>
      </c>
      <c r="I2923" t="str">
        <f t="shared" si="45"/>
        <v>Medium</v>
      </c>
      <c r="J2923" t="s">
        <v>7167</v>
      </c>
      <c r="K2923" t="s">
        <v>7168</v>
      </c>
      <c r="L2923" t="s">
        <v>131</v>
      </c>
      <c r="M2923" t="s">
        <v>132</v>
      </c>
      <c r="N2923" t="s">
        <v>794</v>
      </c>
      <c r="O2923" t="s">
        <v>794</v>
      </c>
      <c r="P2923">
        <v>124.2251</v>
      </c>
      <c r="Q2923">
        <v>11951231</v>
      </c>
      <c r="R2923" t="s">
        <v>30</v>
      </c>
      <c r="S2923">
        <v>1</v>
      </c>
    </row>
    <row r="2924" spans="1:19" x14ac:dyDescent="0.3">
      <c r="A2924">
        <v>2923</v>
      </c>
      <c r="B2924" t="s">
        <v>19</v>
      </c>
      <c r="C2924" t="s">
        <v>19</v>
      </c>
      <c r="D2924">
        <v>2923</v>
      </c>
      <c r="E2924" t="s">
        <v>20</v>
      </c>
      <c r="F2924">
        <v>4034</v>
      </c>
      <c r="G2924">
        <v>2923</v>
      </c>
      <c r="H2924">
        <v>0</v>
      </c>
      <c r="I2924" t="str">
        <f t="shared" si="45"/>
        <v>Small</v>
      </c>
      <c r="J2924" t="s">
        <v>7169</v>
      </c>
      <c r="K2924" t="s">
        <v>7170</v>
      </c>
      <c r="L2924" t="s">
        <v>45</v>
      </c>
      <c r="M2924" t="s">
        <v>46</v>
      </c>
      <c r="N2924" t="s">
        <v>7171</v>
      </c>
      <c r="O2924" t="s">
        <v>48</v>
      </c>
      <c r="P2924">
        <v>124.22709999999999</v>
      </c>
      <c r="Q2924">
        <v>2919195</v>
      </c>
      <c r="R2924" t="s">
        <v>42</v>
      </c>
      <c r="S2924">
        <v>3</v>
      </c>
    </row>
    <row r="2925" spans="1:19" x14ac:dyDescent="0.3">
      <c r="A2925">
        <v>2924</v>
      </c>
      <c r="B2925" t="s">
        <v>19</v>
      </c>
      <c r="C2925" t="s">
        <v>19</v>
      </c>
      <c r="D2925">
        <v>2924</v>
      </c>
      <c r="E2925" t="s">
        <v>20</v>
      </c>
      <c r="F2925">
        <v>25473</v>
      </c>
      <c r="G2925">
        <v>2924</v>
      </c>
      <c r="H2925">
        <v>13</v>
      </c>
      <c r="I2925" t="str">
        <f t="shared" si="45"/>
        <v>Small</v>
      </c>
      <c r="J2925" t="s">
        <v>7172</v>
      </c>
      <c r="K2925" t="s">
        <v>7173</v>
      </c>
      <c r="L2925" t="s">
        <v>176</v>
      </c>
      <c r="M2925" t="s">
        <v>177</v>
      </c>
      <c r="N2925" t="s">
        <v>4231</v>
      </c>
      <c r="O2925" t="s">
        <v>298</v>
      </c>
      <c r="P2925">
        <v>124.0731</v>
      </c>
      <c r="Q2925">
        <v>8582000</v>
      </c>
      <c r="R2925" t="s">
        <v>238</v>
      </c>
      <c r="S2925">
        <v>1</v>
      </c>
    </row>
    <row r="2926" spans="1:19" x14ac:dyDescent="0.3">
      <c r="A2926">
        <v>2925</v>
      </c>
      <c r="B2926" t="s">
        <v>19</v>
      </c>
      <c r="C2926" t="s">
        <v>19</v>
      </c>
      <c r="D2926">
        <v>2925</v>
      </c>
      <c r="E2926" t="s">
        <v>20</v>
      </c>
      <c r="F2926">
        <v>22274</v>
      </c>
      <c r="G2926">
        <v>2925</v>
      </c>
      <c r="H2926">
        <v>65</v>
      </c>
      <c r="I2926" t="str">
        <f t="shared" si="45"/>
        <v>Medium</v>
      </c>
      <c r="J2926" t="s">
        <v>7174</v>
      </c>
      <c r="K2926" t="s">
        <v>7175</v>
      </c>
      <c r="L2926" t="s">
        <v>131</v>
      </c>
      <c r="M2926" t="s">
        <v>132</v>
      </c>
      <c r="N2926" t="s">
        <v>294</v>
      </c>
      <c r="O2926" t="s">
        <v>143</v>
      </c>
      <c r="P2926">
        <v>123.9448</v>
      </c>
      <c r="Q2926">
        <v>10330030</v>
      </c>
      <c r="R2926" t="s">
        <v>274</v>
      </c>
      <c r="S2926">
        <v>2</v>
      </c>
    </row>
    <row r="2927" spans="1:19" x14ac:dyDescent="0.3">
      <c r="A2927">
        <v>2926</v>
      </c>
      <c r="B2927" t="s">
        <v>19</v>
      </c>
      <c r="C2927" t="s">
        <v>19</v>
      </c>
      <c r="D2927">
        <v>2926</v>
      </c>
      <c r="E2927" t="s">
        <v>20</v>
      </c>
      <c r="F2927">
        <v>24657</v>
      </c>
      <c r="G2927">
        <v>2926</v>
      </c>
      <c r="H2927">
        <v>425</v>
      </c>
      <c r="I2927" t="str">
        <f t="shared" si="45"/>
        <v>Large</v>
      </c>
      <c r="J2927" t="s">
        <v>7176</v>
      </c>
      <c r="K2927" t="s">
        <v>7177</v>
      </c>
      <c r="L2927" t="s">
        <v>45</v>
      </c>
      <c r="M2927" t="s">
        <v>46</v>
      </c>
      <c r="N2927" t="s">
        <v>1865</v>
      </c>
      <c r="O2927" t="s">
        <v>48</v>
      </c>
      <c r="P2927">
        <v>123.90989999999999</v>
      </c>
      <c r="Q2927">
        <v>48013000</v>
      </c>
      <c r="R2927" t="s">
        <v>128</v>
      </c>
      <c r="S2927">
        <v>1</v>
      </c>
    </row>
    <row r="2928" spans="1:19" x14ac:dyDescent="0.3">
      <c r="A2928">
        <v>2927</v>
      </c>
      <c r="B2928" t="s">
        <v>19</v>
      </c>
      <c r="C2928" t="s">
        <v>19</v>
      </c>
      <c r="D2928">
        <v>2927</v>
      </c>
      <c r="E2928" t="s">
        <v>20</v>
      </c>
      <c r="F2928">
        <v>19639</v>
      </c>
      <c r="G2928">
        <v>2927</v>
      </c>
      <c r="H2928">
        <v>120</v>
      </c>
      <c r="I2928" t="str">
        <f t="shared" si="45"/>
        <v>Medium</v>
      </c>
      <c r="J2928" t="s">
        <v>7178</v>
      </c>
      <c r="K2928" t="s">
        <v>7179</v>
      </c>
      <c r="L2928" t="s">
        <v>23</v>
      </c>
      <c r="M2928" t="s">
        <v>24</v>
      </c>
      <c r="N2928" t="s">
        <v>60</v>
      </c>
      <c r="O2928" t="s">
        <v>60</v>
      </c>
      <c r="P2928">
        <v>123.7722</v>
      </c>
      <c r="Q2928">
        <v>20011950</v>
      </c>
      <c r="R2928" t="s">
        <v>42</v>
      </c>
      <c r="S2928">
        <v>4</v>
      </c>
    </row>
    <row r="2929" spans="1:19" x14ac:dyDescent="0.3">
      <c r="A2929">
        <v>2928</v>
      </c>
      <c r="B2929" t="s">
        <v>19</v>
      </c>
      <c r="C2929" t="s">
        <v>19</v>
      </c>
      <c r="D2929">
        <v>2928</v>
      </c>
      <c r="E2929" t="s">
        <v>20</v>
      </c>
      <c r="F2929">
        <v>23924</v>
      </c>
      <c r="G2929">
        <v>2928</v>
      </c>
      <c r="H2929">
        <v>30</v>
      </c>
      <c r="I2929" t="str">
        <f t="shared" si="45"/>
        <v>Small</v>
      </c>
      <c r="J2929" t="s">
        <v>7180</v>
      </c>
      <c r="K2929" t="s">
        <v>7181</v>
      </c>
      <c r="L2929" t="s">
        <v>210</v>
      </c>
      <c r="M2929" t="s">
        <v>211</v>
      </c>
      <c r="N2929" t="s">
        <v>481</v>
      </c>
      <c r="O2929" t="s">
        <v>481</v>
      </c>
      <c r="P2929">
        <v>123.652</v>
      </c>
      <c r="Q2929">
        <v>2445026</v>
      </c>
      <c r="R2929" t="s">
        <v>151</v>
      </c>
      <c r="S2929">
        <v>2</v>
      </c>
    </row>
    <row r="2930" spans="1:19" x14ac:dyDescent="0.3">
      <c r="A2930">
        <v>2929</v>
      </c>
      <c r="B2930" t="s">
        <v>19</v>
      </c>
      <c r="C2930" t="s">
        <v>19</v>
      </c>
      <c r="D2930">
        <v>2929</v>
      </c>
      <c r="E2930" t="s">
        <v>20</v>
      </c>
      <c r="F2930">
        <v>21842</v>
      </c>
      <c r="G2930">
        <v>2929</v>
      </c>
      <c r="H2930">
        <v>24</v>
      </c>
      <c r="I2930" t="str">
        <f t="shared" si="45"/>
        <v>Small</v>
      </c>
      <c r="J2930" t="s">
        <v>7182</v>
      </c>
      <c r="K2930" t="s">
        <v>7183</v>
      </c>
      <c r="L2930" t="s">
        <v>185</v>
      </c>
      <c r="M2930" t="s">
        <v>186</v>
      </c>
      <c r="N2930" t="s">
        <v>3980</v>
      </c>
      <c r="O2930" t="s">
        <v>2593</v>
      </c>
      <c r="P2930">
        <v>123.5984</v>
      </c>
      <c r="Q2930">
        <v>4178513</v>
      </c>
      <c r="R2930" t="s">
        <v>42</v>
      </c>
      <c r="S2930">
        <v>3</v>
      </c>
    </row>
    <row r="2931" spans="1:19" x14ac:dyDescent="0.3">
      <c r="A2931">
        <v>2930</v>
      </c>
      <c r="B2931" t="s">
        <v>19</v>
      </c>
      <c r="C2931" t="s">
        <v>19</v>
      </c>
      <c r="D2931">
        <v>2930</v>
      </c>
      <c r="E2931" t="s">
        <v>20</v>
      </c>
      <c r="F2931">
        <v>21925</v>
      </c>
      <c r="G2931">
        <v>2930</v>
      </c>
      <c r="H2931">
        <v>109</v>
      </c>
      <c r="I2931" t="str">
        <f t="shared" si="45"/>
        <v>Medium</v>
      </c>
      <c r="J2931" t="s">
        <v>7184</v>
      </c>
      <c r="K2931" t="s">
        <v>7185</v>
      </c>
      <c r="L2931" t="s">
        <v>131</v>
      </c>
      <c r="M2931" t="s">
        <v>132</v>
      </c>
      <c r="N2931" t="s">
        <v>1050</v>
      </c>
      <c r="O2931" t="s">
        <v>794</v>
      </c>
      <c r="P2931">
        <v>123.50879999999999</v>
      </c>
      <c r="Q2931">
        <v>14052000</v>
      </c>
      <c r="R2931" t="s">
        <v>61</v>
      </c>
      <c r="S2931">
        <v>3</v>
      </c>
    </row>
    <row r="2932" spans="1:19" x14ac:dyDescent="0.3">
      <c r="A2932">
        <v>2931</v>
      </c>
      <c r="B2932" t="s">
        <v>19</v>
      </c>
      <c r="C2932" t="s">
        <v>19</v>
      </c>
      <c r="D2932">
        <v>2931</v>
      </c>
      <c r="E2932" t="s">
        <v>20</v>
      </c>
      <c r="F2932">
        <v>423</v>
      </c>
      <c r="G2932">
        <v>2931</v>
      </c>
      <c r="H2932">
        <v>7982</v>
      </c>
      <c r="I2932" t="str">
        <f t="shared" si="45"/>
        <v>Enterprise</v>
      </c>
      <c r="J2932" t="s">
        <v>7186</v>
      </c>
      <c r="K2932" t="s">
        <v>7187</v>
      </c>
      <c r="L2932" t="s">
        <v>154</v>
      </c>
      <c r="M2932" t="s">
        <v>155</v>
      </c>
      <c r="N2932" t="s">
        <v>7188</v>
      </c>
      <c r="O2932" t="s">
        <v>1549</v>
      </c>
      <c r="P2932">
        <v>123.47450000000001</v>
      </c>
      <c r="Q2932">
        <v>57982514</v>
      </c>
      <c r="R2932" t="s">
        <v>449</v>
      </c>
      <c r="S2932">
        <v>6</v>
      </c>
    </row>
    <row r="2933" spans="1:19" x14ac:dyDescent="0.3">
      <c r="A2933">
        <v>2932</v>
      </c>
      <c r="B2933" t="s">
        <v>19</v>
      </c>
      <c r="C2933" t="s">
        <v>19</v>
      </c>
      <c r="D2933">
        <v>2932</v>
      </c>
      <c r="E2933" t="s">
        <v>20</v>
      </c>
      <c r="F2933">
        <v>186</v>
      </c>
      <c r="G2933">
        <v>2932</v>
      </c>
      <c r="H2933">
        <v>72</v>
      </c>
      <c r="I2933" t="str">
        <f t="shared" si="45"/>
        <v>Medium</v>
      </c>
      <c r="J2933" t="s">
        <v>7189</v>
      </c>
      <c r="K2933" t="s">
        <v>7190</v>
      </c>
      <c r="L2933" t="s">
        <v>23</v>
      </c>
      <c r="M2933" t="s">
        <v>24</v>
      </c>
      <c r="N2933" t="s">
        <v>824</v>
      </c>
      <c r="O2933" t="s">
        <v>60</v>
      </c>
      <c r="P2933">
        <v>123.37860000000001</v>
      </c>
      <c r="Q2933">
        <v>20736922</v>
      </c>
      <c r="R2933" t="s">
        <v>144</v>
      </c>
      <c r="S2933">
        <v>6</v>
      </c>
    </row>
    <row r="2934" spans="1:19" x14ac:dyDescent="0.3">
      <c r="A2934">
        <v>2933</v>
      </c>
      <c r="B2934" t="s">
        <v>19</v>
      </c>
      <c r="C2934" t="s">
        <v>19</v>
      </c>
      <c r="D2934">
        <v>2933</v>
      </c>
      <c r="E2934" t="s">
        <v>20</v>
      </c>
      <c r="F2934">
        <v>25952</v>
      </c>
      <c r="G2934">
        <v>2933</v>
      </c>
      <c r="H2934">
        <v>41</v>
      </c>
      <c r="I2934" t="str">
        <f t="shared" si="45"/>
        <v>Small</v>
      </c>
      <c r="J2934" t="s">
        <v>7191</v>
      </c>
      <c r="K2934" t="s">
        <v>7192</v>
      </c>
      <c r="L2934" t="s">
        <v>189</v>
      </c>
      <c r="M2934" t="s">
        <v>190</v>
      </c>
      <c r="N2934" t="s">
        <v>3440</v>
      </c>
      <c r="O2934" t="s">
        <v>3441</v>
      </c>
      <c r="P2934">
        <v>123.23569999999999</v>
      </c>
      <c r="Q2934">
        <v>4147087</v>
      </c>
      <c r="R2934" t="s">
        <v>243</v>
      </c>
      <c r="S2934">
        <v>1</v>
      </c>
    </row>
    <row r="2935" spans="1:19" x14ac:dyDescent="0.3">
      <c r="A2935">
        <v>2934</v>
      </c>
      <c r="B2935" t="s">
        <v>19</v>
      </c>
      <c r="C2935" t="s">
        <v>19</v>
      </c>
      <c r="D2935">
        <v>2934</v>
      </c>
      <c r="E2935" t="s">
        <v>20</v>
      </c>
      <c r="F2935">
        <v>20169</v>
      </c>
      <c r="G2935">
        <v>2934</v>
      </c>
      <c r="H2935">
        <v>115</v>
      </c>
      <c r="I2935" t="str">
        <f t="shared" si="45"/>
        <v>Medium</v>
      </c>
      <c r="J2935" t="s">
        <v>7193</v>
      </c>
      <c r="K2935" t="s">
        <v>7194</v>
      </c>
      <c r="L2935" t="s">
        <v>33</v>
      </c>
      <c r="M2935" t="s">
        <v>34</v>
      </c>
      <c r="N2935" t="s">
        <v>692</v>
      </c>
      <c r="O2935" t="s">
        <v>36</v>
      </c>
      <c r="P2935">
        <v>123.1645</v>
      </c>
      <c r="Q2935">
        <v>22047663</v>
      </c>
      <c r="R2935" t="s">
        <v>144</v>
      </c>
      <c r="S2935">
        <v>4</v>
      </c>
    </row>
    <row r="2936" spans="1:19" x14ac:dyDescent="0.3">
      <c r="A2936">
        <v>2935</v>
      </c>
      <c r="B2936" t="s">
        <v>19</v>
      </c>
      <c r="C2936" t="s">
        <v>19</v>
      </c>
      <c r="D2936">
        <v>2935</v>
      </c>
      <c r="E2936" t="s">
        <v>20</v>
      </c>
      <c r="F2936">
        <v>19681</v>
      </c>
      <c r="G2936">
        <v>2935</v>
      </c>
      <c r="H2936">
        <v>94</v>
      </c>
      <c r="I2936" t="str">
        <f t="shared" si="45"/>
        <v>Medium</v>
      </c>
      <c r="J2936" t="s">
        <v>7195</v>
      </c>
      <c r="K2936" t="s">
        <v>7196</v>
      </c>
      <c r="L2936" t="s">
        <v>246</v>
      </c>
      <c r="M2936" t="s">
        <v>247</v>
      </c>
      <c r="N2936" t="s">
        <v>580</v>
      </c>
      <c r="O2936" t="s">
        <v>580</v>
      </c>
      <c r="P2936">
        <v>123.1589</v>
      </c>
      <c r="Q2936">
        <v>14030000</v>
      </c>
      <c r="R2936" t="s">
        <v>128</v>
      </c>
      <c r="S2936">
        <v>4</v>
      </c>
    </row>
    <row r="2937" spans="1:19" x14ac:dyDescent="0.3">
      <c r="A2937">
        <v>2936</v>
      </c>
      <c r="B2937" t="s">
        <v>19</v>
      </c>
      <c r="C2937" t="s">
        <v>19</v>
      </c>
      <c r="D2937">
        <v>2936</v>
      </c>
      <c r="E2937" t="s">
        <v>20</v>
      </c>
      <c r="F2937">
        <v>24466</v>
      </c>
      <c r="G2937">
        <v>2936</v>
      </c>
      <c r="H2937">
        <v>34</v>
      </c>
      <c r="I2937" t="str">
        <f t="shared" si="45"/>
        <v>Small</v>
      </c>
      <c r="J2937" t="s">
        <v>7197</v>
      </c>
      <c r="K2937" t="s">
        <v>7198</v>
      </c>
      <c r="L2937" t="s">
        <v>95</v>
      </c>
      <c r="M2937" t="s">
        <v>96</v>
      </c>
      <c r="N2937" t="s">
        <v>7199</v>
      </c>
      <c r="O2937" t="s">
        <v>147</v>
      </c>
      <c r="P2937">
        <v>123.1367</v>
      </c>
      <c r="Q2937">
        <v>3861767</v>
      </c>
      <c r="R2937" t="s">
        <v>61</v>
      </c>
      <c r="S2937">
        <v>2</v>
      </c>
    </row>
    <row r="2938" spans="1:19" x14ac:dyDescent="0.3">
      <c r="A2938">
        <v>2937</v>
      </c>
      <c r="B2938" t="s">
        <v>19</v>
      </c>
      <c r="C2938" t="s">
        <v>19</v>
      </c>
      <c r="D2938">
        <v>2937</v>
      </c>
      <c r="E2938" t="s">
        <v>20</v>
      </c>
      <c r="F2938">
        <v>22377</v>
      </c>
      <c r="G2938">
        <v>2937</v>
      </c>
      <c r="H2938">
        <v>563</v>
      </c>
      <c r="I2938" t="str">
        <f t="shared" si="45"/>
        <v>Enterprise</v>
      </c>
      <c r="J2938" t="s">
        <v>7200</v>
      </c>
      <c r="K2938" t="s">
        <v>7201</v>
      </c>
      <c r="L2938" t="s">
        <v>185</v>
      </c>
      <c r="M2938" t="s">
        <v>186</v>
      </c>
      <c r="N2938" t="s">
        <v>185</v>
      </c>
      <c r="O2938" t="s">
        <v>179</v>
      </c>
      <c r="P2938">
        <v>123.02970000000001</v>
      </c>
      <c r="Q2938">
        <v>57066771</v>
      </c>
      <c r="R2938" t="s">
        <v>37</v>
      </c>
      <c r="S2938">
        <v>3</v>
      </c>
    </row>
    <row r="2939" spans="1:19" x14ac:dyDescent="0.3">
      <c r="A2939">
        <v>2938</v>
      </c>
      <c r="B2939" t="s">
        <v>19</v>
      </c>
      <c r="C2939" t="s">
        <v>19</v>
      </c>
      <c r="D2939">
        <v>2938</v>
      </c>
      <c r="E2939" t="s">
        <v>20</v>
      </c>
      <c r="F2939">
        <v>1242</v>
      </c>
      <c r="G2939">
        <v>2938</v>
      </c>
      <c r="H2939">
        <v>568</v>
      </c>
      <c r="I2939" t="str">
        <f t="shared" si="45"/>
        <v>Enterprise</v>
      </c>
      <c r="J2939" t="s">
        <v>7202</v>
      </c>
      <c r="K2939" t="s">
        <v>7203</v>
      </c>
      <c r="L2939" t="s">
        <v>83</v>
      </c>
      <c r="M2939" t="s">
        <v>84</v>
      </c>
      <c r="N2939" t="s">
        <v>609</v>
      </c>
      <c r="O2939" t="s">
        <v>609</v>
      </c>
      <c r="P2939">
        <v>122.9269</v>
      </c>
      <c r="Q2939">
        <v>350152337</v>
      </c>
      <c r="R2939" t="s">
        <v>238</v>
      </c>
      <c r="S2939">
        <v>8</v>
      </c>
    </row>
    <row r="2940" spans="1:19" x14ac:dyDescent="0.3">
      <c r="A2940">
        <v>2939</v>
      </c>
      <c r="B2940" t="s">
        <v>19</v>
      </c>
      <c r="C2940" t="s">
        <v>19</v>
      </c>
      <c r="D2940">
        <v>2939</v>
      </c>
      <c r="E2940" t="s">
        <v>20</v>
      </c>
      <c r="F2940">
        <v>24079</v>
      </c>
      <c r="G2940">
        <v>2939</v>
      </c>
      <c r="H2940">
        <v>140</v>
      </c>
      <c r="I2940" t="str">
        <f t="shared" si="45"/>
        <v>Medium</v>
      </c>
      <c r="J2940" t="s">
        <v>7204</v>
      </c>
      <c r="K2940" t="s">
        <v>7205</v>
      </c>
      <c r="L2940" t="s">
        <v>23</v>
      </c>
      <c r="M2940" t="s">
        <v>24</v>
      </c>
      <c r="N2940" t="s">
        <v>7206</v>
      </c>
      <c r="O2940" t="s">
        <v>436</v>
      </c>
      <c r="P2940">
        <v>122.9307</v>
      </c>
      <c r="Q2940">
        <v>60030547</v>
      </c>
      <c r="R2940" t="s">
        <v>37</v>
      </c>
      <c r="S2940">
        <v>2</v>
      </c>
    </row>
    <row r="2941" spans="1:19" x14ac:dyDescent="0.3">
      <c r="A2941">
        <v>2940</v>
      </c>
      <c r="B2941" t="s">
        <v>19</v>
      </c>
      <c r="C2941" t="s">
        <v>19</v>
      </c>
      <c r="D2941">
        <v>2940</v>
      </c>
      <c r="E2941" t="s">
        <v>20</v>
      </c>
      <c r="F2941">
        <v>21510</v>
      </c>
      <c r="G2941">
        <v>2940</v>
      </c>
      <c r="H2941">
        <v>908</v>
      </c>
      <c r="I2941" t="str">
        <f t="shared" si="45"/>
        <v>Enterprise</v>
      </c>
      <c r="J2941" t="s">
        <v>7207</v>
      </c>
      <c r="K2941" t="s">
        <v>7208</v>
      </c>
      <c r="L2941" t="s">
        <v>131</v>
      </c>
      <c r="M2941" t="s">
        <v>132</v>
      </c>
      <c r="N2941" t="s">
        <v>143</v>
      </c>
      <c r="O2941" t="s">
        <v>143</v>
      </c>
      <c r="P2941">
        <v>122.889</v>
      </c>
      <c r="Q2941">
        <v>148322903</v>
      </c>
      <c r="R2941" t="s">
        <v>121</v>
      </c>
      <c r="S2941">
        <v>3</v>
      </c>
    </row>
    <row r="2942" spans="1:19" x14ac:dyDescent="0.3">
      <c r="A2942">
        <v>2941</v>
      </c>
      <c r="B2942" t="s">
        <v>19</v>
      </c>
      <c r="C2942" t="s">
        <v>19</v>
      </c>
      <c r="D2942">
        <v>2941</v>
      </c>
      <c r="E2942" t="s">
        <v>20</v>
      </c>
      <c r="F2942">
        <v>21253</v>
      </c>
      <c r="G2942">
        <v>2941</v>
      </c>
      <c r="H2942">
        <v>65</v>
      </c>
      <c r="I2942" t="str">
        <f t="shared" si="45"/>
        <v>Medium</v>
      </c>
      <c r="J2942" t="s">
        <v>7209</v>
      </c>
      <c r="K2942" t="s">
        <v>7210</v>
      </c>
      <c r="L2942" t="s">
        <v>195</v>
      </c>
      <c r="M2942" t="s">
        <v>196</v>
      </c>
      <c r="N2942" t="s">
        <v>197</v>
      </c>
      <c r="O2942" t="s">
        <v>198</v>
      </c>
      <c r="P2942">
        <v>122.88809999999999</v>
      </c>
      <c r="Q2942">
        <v>19340000</v>
      </c>
      <c r="R2942" t="s">
        <v>61</v>
      </c>
      <c r="S2942">
        <v>3</v>
      </c>
    </row>
    <row r="2943" spans="1:19" x14ac:dyDescent="0.3">
      <c r="A2943">
        <v>2942</v>
      </c>
      <c r="B2943" t="s">
        <v>19</v>
      </c>
      <c r="C2943" t="s">
        <v>19</v>
      </c>
      <c r="D2943">
        <v>2942</v>
      </c>
      <c r="E2943" t="s">
        <v>20</v>
      </c>
      <c r="F2943">
        <v>25582</v>
      </c>
      <c r="G2943">
        <v>2942</v>
      </c>
      <c r="H2943">
        <v>6</v>
      </c>
      <c r="I2943" t="str">
        <f t="shared" si="45"/>
        <v>Small</v>
      </c>
      <c r="J2943" t="s">
        <v>7211</v>
      </c>
      <c r="K2943" t="s">
        <v>7212</v>
      </c>
      <c r="L2943" t="s">
        <v>64</v>
      </c>
      <c r="M2943" t="s">
        <v>65</v>
      </c>
      <c r="N2943" t="s">
        <v>66</v>
      </c>
      <c r="O2943" t="s">
        <v>67</v>
      </c>
      <c r="P2943">
        <v>122.8259</v>
      </c>
      <c r="Q2943">
        <v>2025574</v>
      </c>
      <c r="R2943" t="s">
        <v>121</v>
      </c>
      <c r="S2943">
        <v>1</v>
      </c>
    </row>
    <row r="2944" spans="1:19" x14ac:dyDescent="0.3">
      <c r="A2944">
        <v>2943</v>
      </c>
      <c r="B2944" t="s">
        <v>19</v>
      </c>
      <c r="C2944" t="s">
        <v>19</v>
      </c>
      <c r="D2944">
        <v>2943</v>
      </c>
      <c r="E2944" t="s">
        <v>20</v>
      </c>
      <c r="F2944">
        <v>23781</v>
      </c>
      <c r="G2944">
        <v>2943</v>
      </c>
      <c r="H2944">
        <v>41</v>
      </c>
      <c r="I2944" t="str">
        <f t="shared" si="45"/>
        <v>Small</v>
      </c>
      <c r="J2944" t="s">
        <v>7213</v>
      </c>
      <c r="K2944" t="s">
        <v>7214</v>
      </c>
      <c r="L2944" t="s">
        <v>360</v>
      </c>
      <c r="M2944" t="s">
        <v>361</v>
      </c>
      <c r="N2944" t="s">
        <v>7215</v>
      </c>
      <c r="O2944" t="s">
        <v>362</v>
      </c>
      <c r="P2944">
        <v>122.81019999999999</v>
      </c>
      <c r="Q2944">
        <v>6356842</v>
      </c>
      <c r="R2944" t="s">
        <v>449</v>
      </c>
      <c r="S2944">
        <v>2</v>
      </c>
    </row>
    <row r="2945" spans="1:19" x14ac:dyDescent="0.3">
      <c r="A2945">
        <v>2944</v>
      </c>
      <c r="B2945" t="s">
        <v>19</v>
      </c>
      <c r="C2945" t="s">
        <v>19</v>
      </c>
      <c r="D2945">
        <v>2944</v>
      </c>
      <c r="E2945" t="s">
        <v>20</v>
      </c>
      <c r="F2945">
        <v>25802</v>
      </c>
      <c r="G2945">
        <v>2944</v>
      </c>
      <c r="H2945">
        <v>25</v>
      </c>
      <c r="I2945" t="str">
        <f t="shared" si="45"/>
        <v>Small</v>
      </c>
      <c r="J2945" t="s">
        <v>7216</v>
      </c>
      <c r="K2945" t="s">
        <v>7217</v>
      </c>
      <c r="L2945" t="s">
        <v>176</v>
      </c>
      <c r="M2945" t="s">
        <v>177</v>
      </c>
      <c r="N2945" t="s">
        <v>7218</v>
      </c>
      <c r="O2945" t="s">
        <v>179</v>
      </c>
      <c r="P2945">
        <v>122.78440000000001</v>
      </c>
      <c r="Q2945">
        <v>9928748</v>
      </c>
      <c r="R2945" t="s">
        <v>144</v>
      </c>
      <c r="S2945">
        <v>1</v>
      </c>
    </row>
    <row r="2946" spans="1:19" x14ac:dyDescent="0.3">
      <c r="A2946">
        <v>2945</v>
      </c>
      <c r="B2946" t="s">
        <v>19</v>
      </c>
      <c r="C2946" t="s">
        <v>19</v>
      </c>
      <c r="D2946">
        <v>2945</v>
      </c>
      <c r="E2946" t="s">
        <v>20</v>
      </c>
      <c r="F2946">
        <v>3042</v>
      </c>
      <c r="G2946">
        <v>2945</v>
      </c>
      <c r="H2946">
        <v>213</v>
      </c>
      <c r="I2946" t="str">
        <f t="shared" si="45"/>
        <v>Large</v>
      </c>
      <c r="J2946" t="s">
        <v>7219</v>
      </c>
      <c r="K2946" t="s">
        <v>7220</v>
      </c>
      <c r="L2946" t="s">
        <v>943</v>
      </c>
      <c r="M2946" t="s">
        <v>944</v>
      </c>
      <c r="N2946" t="s">
        <v>2145</v>
      </c>
      <c r="O2946" t="s">
        <v>946</v>
      </c>
      <c r="P2946">
        <v>122.599</v>
      </c>
      <c r="Q2946">
        <v>40306000</v>
      </c>
      <c r="R2946" t="s">
        <v>144</v>
      </c>
      <c r="S2946">
        <v>6</v>
      </c>
    </row>
    <row r="2947" spans="1:19" x14ac:dyDescent="0.3">
      <c r="A2947">
        <v>2946</v>
      </c>
      <c r="B2947" t="s">
        <v>19</v>
      </c>
      <c r="C2947" t="s">
        <v>19</v>
      </c>
      <c r="D2947">
        <v>2946</v>
      </c>
      <c r="E2947" t="s">
        <v>20</v>
      </c>
      <c r="F2947">
        <v>1841</v>
      </c>
      <c r="G2947">
        <v>2946</v>
      </c>
      <c r="H2947">
        <v>177</v>
      </c>
      <c r="I2947" t="str">
        <f t="shared" ref="I2947:I3010" si="46">IF(H2947&lt;=50,"Small",IF(H2947&lt;=200,"Medium",IF(H2947&lt;=500,"Large","Enterprise")))</f>
        <v>Medium</v>
      </c>
      <c r="J2947" t="s">
        <v>7221</v>
      </c>
      <c r="K2947" t="s">
        <v>7222</v>
      </c>
      <c r="L2947" t="s">
        <v>95</v>
      </c>
      <c r="M2947" t="s">
        <v>96</v>
      </c>
      <c r="N2947" t="s">
        <v>7223</v>
      </c>
      <c r="O2947" t="s">
        <v>150</v>
      </c>
      <c r="P2947">
        <v>122.535</v>
      </c>
      <c r="Q2947">
        <v>61332289</v>
      </c>
      <c r="R2947" t="s">
        <v>121</v>
      </c>
      <c r="S2947">
        <v>8</v>
      </c>
    </row>
    <row r="2948" spans="1:19" x14ac:dyDescent="0.3">
      <c r="A2948">
        <v>2947</v>
      </c>
      <c r="B2948" t="s">
        <v>19</v>
      </c>
      <c r="C2948" t="s">
        <v>19</v>
      </c>
      <c r="D2948">
        <v>2947</v>
      </c>
      <c r="E2948" t="s">
        <v>20</v>
      </c>
      <c r="F2948">
        <v>18645</v>
      </c>
      <c r="G2948">
        <v>2947</v>
      </c>
      <c r="H2948">
        <v>65</v>
      </c>
      <c r="I2948" t="str">
        <f t="shared" si="46"/>
        <v>Medium</v>
      </c>
      <c r="J2948" t="s">
        <v>7224</v>
      </c>
      <c r="K2948" t="s">
        <v>7225</v>
      </c>
      <c r="L2948" t="s">
        <v>176</v>
      </c>
      <c r="M2948" t="s">
        <v>177</v>
      </c>
      <c r="N2948" t="s">
        <v>2994</v>
      </c>
      <c r="O2948" t="s">
        <v>298</v>
      </c>
      <c r="P2948">
        <v>122.51860000000001</v>
      </c>
      <c r="Q2948">
        <v>104511308</v>
      </c>
      <c r="R2948" t="s">
        <v>449</v>
      </c>
      <c r="S2948">
        <v>5</v>
      </c>
    </row>
    <row r="2949" spans="1:19" x14ac:dyDescent="0.3">
      <c r="A2949">
        <v>2948</v>
      </c>
      <c r="B2949" t="s">
        <v>19</v>
      </c>
      <c r="C2949" t="s">
        <v>19</v>
      </c>
      <c r="D2949">
        <v>2948</v>
      </c>
      <c r="E2949" t="s">
        <v>20</v>
      </c>
      <c r="F2949">
        <v>21626</v>
      </c>
      <c r="G2949">
        <v>2948</v>
      </c>
      <c r="H2949">
        <v>26</v>
      </c>
      <c r="I2949" t="str">
        <f t="shared" si="46"/>
        <v>Small</v>
      </c>
      <c r="J2949" t="s">
        <v>7226</v>
      </c>
      <c r="K2949" t="s">
        <v>7227</v>
      </c>
      <c r="L2949" t="s">
        <v>230</v>
      </c>
      <c r="M2949" t="s">
        <v>231</v>
      </c>
      <c r="N2949" t="s">
        <v>7228</v>
      </c>
      <c r="O2949" t="s">
        <v>957</v>
      </c>
      <c r="P2949">
        <v>122.4592</v>
      </c>
      <c r="Q2949">
        <v>3818677</v>
      </c>
      <c r="R2949" t="s">
        <v>144</v>
      </c>
      <c r="S2949">
        <v>3</v>
      </c>
    </row>
    <row r="2950" spans="1:19" x14ac:dyDescent="0.3">
      <c r="A2950">
        <v>2949</v>
      </c>
      <c r="B2950" t="s">
        <v>19</v>
      </c>
      <c r="C2950" t="s">
        <v>19</v>
      </c>
      <c r="D2950">
        <v>2949</v>
      </c>
      <c r="E2950" t="s">
        <v>20</v>
      </c>
      <c r="F2950">
        <v>22161</v>
      </c>
      <c r="G2950">
        <v>2949</v>
      </c>
      <c r="H2950">
        <v>20</v>
      </c>
      <c r="I2950" t="str">
        <f t="shared" si="46"/>
        <v>Small</v>
      </c>
      <c r="J2950" t="s">
        <v>7229</v>
      </c>
      <c r="K2950" t="s">
        <v>7230</v>
      </c>
      <c r="L2950" t="s">
        <v>64</v>
      </c>
      <c r="M2950" t="s">
        <v>65</v>
      </c>
      <c r="N2950" t="s">
        <v>67</v>
      </c>
      <c r="O2950" t="s">
        <v>67</v>
      </c>
      <c r="P2950">
        <v>122.3599</v>
      </c>
      <c r="Q2950">
        <v>4756934</v>
      </c>
      <c r="R2950" t="s">
        <v>274</v>
      </c>
      <c r="S2950">
        <v>3</v>
      </c>
    </row>
    <row r="2951" spans="1:19" x14ac:dyDescent="0.3">
      <c r="A2951">
        <v>2950</v>
      </c>
      <c r="B2951" t="s">
        <v>19</v>
      </c>
      <c r="C2951" t="s">
        <v>19</v>
      </c>
      <c r="D2951">
        <v>2950</v>
      </c>
      <c r="E2951" t="s">
        <v>20</v>
      </c>
      <c r="F2951">
        <v>23980</v>
      </c>
      <c r="G2951">
        <v>2950</v>
      </c>
      <c r="H2951">
        <v>12</v>
      </c>
      <c r="I2951" t="str">
        <f t="shared" si="46"/>
        <v>Small</v>
      </c>
      <c r="J2951" t="s">
        <v>7231</v>
      </c>
      <c r="K2951" t="s">
        <v>7232</v>
      </c>
      <c r="L2951" t="s">
        <v>131</v>
      </c>
      <c r="M2951" t="s">
        <v>132</v>
      </c>
      <c r="N2951" t="s">
        <v>133</v>
      </c>
      <c r="O2951" t="s">
        <v>133</v>
      </c>
      <c r="P2951">
        <v>122.28440000000001</v>
      </c>
      <c r="Q2951">
        <v>3041920</v>
      </c>
      <c r="R2951" t="s">
        <v>274</v>
      </c>
      <c r="S2951">
        <v>2</v>
      </c>
    </row>
    <row r="2952" spans="1:19" x14ac:dyDescent="0.3">
      <c r="A2952">
        <v>2951</v>
      </c>
      <c r="B2952" t="s">
        <v>19</v>
      </c>
      <c r="C2952" t="s">
        <v>19</v>
      </c>
      <c r="D2952">
        <v>2951</v>
      </c>
      <c r="E2952" t="s">
        <v>20</v>
      </c>
      <c r="F2952">
        <v>25953</v>
      </c>
      <c r="G2952">
        <v>2951</v>
      </c>
      <c r="H2952">
        <v>12</v>
      </c>
      <c r="I2952" t="str">
        <f t="shared" si="46"/>
        <v>Small</v>
      </c>
      <c r="J2952" t="s">
        <v>7233</v>
      </c>
      <c r="K2952" t="s">
        <v>7234</v>
      </c>
      <c r="L2952" t="s">
        <v>131</v>
      </c>
      <c r="M2952" t="s">
        <v>132</v>
      </c>
      <c r="N2952" t="s">
        <v>133</v>
      </c>
      <c r="O2952" t="s">
        <v>133</v>
      </c>
      <c r="P2952">
        <v>122.2821</v>
      </c>
      <c r="Q2952">
        <v>2035342</v>
      </c>
      <c r="R2952" t="s">
        <v>37</v>
      </c>
      <c r="S2952">
        <v>1</v>
      </c>
    </row>
    <row r="2953" spans="1:19" x14ac:dyDescent="0.3">
      <c r="A2953">
        <v>2952</v>
      </c>
      <c r="B2953" t="s">
        <v>19</v>
      </c>
      <c r="C2953" t="s">
        <v>19</v>
      </c>
      <c r="D2953">
        <v>2952</v>
      </c>
      <c r="E2953" t="s">
        <v>20</v>
      </c>
      <c r="F2953">
        <v>25110</v>
      </c>
      <c r="G2953">
        <v>2952</v>
      </c>
      <c r="H2953">
        <v>652</v>
      </c>
      <c r="I2953" t="str">
        <f t="shared" si="46"/>
        <v>Enterprise</v>
      </c>
      <c r="J2953" t="s">
        <v>7235</v>
      </c>
      <c r="K2953" t="s">
        <v>7236</v>
      </c>
      <c r="L2953" t="s">
        <v>176</v>
      </c>
      <c r="M2953" t="s">
        <v>177</v>
      </c>
      <c r="N2953" t="s">
        <v>4842</v>
      </c>
      <c r="O2953" t="s">
        <v>179</v>
      </c>
      <c r="P2953">
        <v>122.1611</v>
      </c>
      <c r="Q2953">
        <v>41463607</v>
      </c>
      <c r="R2953" t="s">
        <v>37</v>
      </c>
      <c r="S2953">
        <v>1</v>
      </c>
    </row>
    <row r="2954" spans="1:19" x14ac:dyDescent="0.3">
      <c r="A2954">
        <v>2953</v>
      </c>
      <c r="B2954" t="s">
        <v>19</v>
      </c>
      <c r="C2954" t="s">
        <v>19</v>
      </c>
      <c r="D2954">
        <v>2953</v>
      </c>
      <c r="E2954" t="s">
        <v>20</v>
      </c>
      <c r="F2954">
        <v>24316</v>
      </c>
      <c r="G2954">
        <v>2953</v>
      </c>
      <c r="H2954">
        <v>38</v>
      </c>
      <c r="I2954" t="str">
        <f t="shared" si="46"/>
        <v>Small</v>
      </c>
      <c r="J2954" t="s">
        <v>7237</v>
      </c>
      <c r="K2954" t="s">
        <v>7238</v>
      </c>
      <c r="L2954" t="s">
        <v>95</v>
      </c>
      <c r="M2954" t="s">
        <v>96</v>
      </c>
      <c r="N2954" t="s">
        <v>5255</v>
      </c>
      <c r="O2954" t="s">
        <v>147</v>
      </c>
      <c r="P2954">
        <v>122.1251</v>
      </c>
      <c r="Q2954">
        <v>12230626</v>
      </c>
      <c r="R2954" t="s">
        <v>121</v>
      </c>
      <c r="S2954">
        <v>2</v>
      </c>
    </row>
    <row r="2955" spans="1:19" x14ac:dyDescent="0.3">
      <c r="A2955">
        <v>2954</v>
      </c>
      <c r="B2955" t="s">
        <v>19</v>
      </c>
      <c r="C2955" t="s">
        <v>19</v>
      </c>
      <c r="D2955">
        <v>2954</v>
      </c>
      <c r="E2955" t="s">
        <v>20</v>
      </c>
      <c r="F2955">
        <v>2573</v>
      </c>
      <c r="G2955">
        <v>2954</v>
      </c>
      <c r="H2955">
        <v>333</v>
      </c>
      <c r="I2955" t="str">
        <f t="shared" si="46"/>
        <v>Large</v>
      </c>
      <c r="J2955" t="s">
        <v>7239</v>
      </c>
      <c r="K2955" t="s">
        <v>7240</v>
      </c>
      <c r="L2955" t="s">
        <v>70</v>
      </c>
      <c r="M2955" t="s">
        <v>71</v>
      </c>
      <c r="N2955" t="s">
        <v>72</v>
      </c>
      <c r="O2955" t="s">
        <v>73</v>
      </c>
      <c r="P2955">
        <v>122.0805</v>
      </c>
      <c r="Q2955">
        <v>38739454</v>
      </c>
      <c r="R2955" t="s">
        <v>144</v>
      </c>
      <c r="S2955">
        <v>6</v>
      </c>
    </row>
    <row r="2956" spans="1:19" x14ac:dyDescent="0.3">
      <c r="A2956">
        <v>2955</v>
      </c>
      <c r="B2956" t="s">
        <v>19</v>
      </c>
      <c r="C2956" t="s">
        <v>19</v>
      </c>
      <c r="D2956">
        <v>2955</v>
      </c>
      <c r="E2956" t="s">
        <v>20</v>
      </c>
      <c r="F2956">
        <v>26222</v>
      </c>
      <c r="G2956">
        <v>2955</v>
      </c>
      <c r="H2956">
        <v>9</v>
      </c>
      <c r="I2956" t="str">
        <f t="shared" si="46"/>
        <v>Small</v>
      </c>
      <c r="J2956" t="s">
        <v>7241</v>
      </c>
      <c r="K2956" t="s">
        <v>7242</v>
      </c>
      <c r="L2956" t="s">
        <v>23</v>
      </c>
      <c r="M2956" t="s">
        <v>24</v>
      </c>
      <c r="N2956" t="s">
        <v>882</v>
      </c>
      <c r="O2956" t="s">
        <v>883</v>
      </c>
      <c r="P2956">
        <v>122.0637</v>
      </c>
      <c r="Q2956">
        <v>2023000</v>
      </c>
      <c r="R2956" t="s">
        <v>121</v>
      </c>
      <c r="S2956">
        <v>1</v>
      </c>
    </row>
    <row r="2957" spans="1:19" x14ac:dyDescent="0.3">
      <c r="A2957">
        <v>2956</v>
      </c>
      <c r="B2957" t="s">
        <v>19</v>
      </c>
      <c r="C2957" t="s">
        <v>19</v>
      </c>
      <c r="D2957">
        <v>2956</v>
      </c>
      <c r="E2957" t="s">
        <v>20</v>
      </c>
      <c r="F2957">
        <v>25350</v>
      </c>
      <c r="G2957">
        <v>2956</v>
      </c>
      <c r="H2957">
        <v>272</v>
      </c>
      <c r="I2957" t="str">
        <f t="shared" si="46"/>
        <v>Large</v>
      </c>
      <c r="J2957" t="s">
        <v>7243</v>
      </c>
      <c r="K2957" t="s">
        <v>7244</v>
      </c>
      <c r="L2957" t="s">
        <v>23</v>
      </c>
      <c r="M2957" t="s">
        <v>24</v>
      </c>
      <c r="N2957" t="s">
        <v>504</v>
      </c>
      <c r="O2957" t="s">
        <v>26</v>
      </c>
      <c r="P2957">
        <v>122.0517</v>
      </c>
      <c r="Q2957">
        <v>28083983</v>
      </c>
      <c r="R2957" t="s">
        <v>449</v>
      </c>
      <c r="S2957">
        <v>1</v>
      </c>
    </row>
    <row r="2958" spans="1:19" x14ac:dyDescent="0.3">
      <c r="A2958">
        <v>2957</v>
      </c>
      <c r="B2958" t="s">
        <v>19</v>
      </c>
      <c r="C2958" t="s">
        <v>19</v>
      </c>
      <c r="D2958">
        <v>2957</v>
      </c>
      <c r="E2958" t="s">
        <v>20</v>
      </c>
      <c r="F2958">
        <v>20480</v>
      </c>
      <c r="G2958">
        <v>2957</v>
      </c>
      <c r="H2958">
        <v>35</v>
      </c>
      <c r="I2958" t="str">
        <f t="shared" si="46"/>
        <v>Small</v>
      </c>
      <c r="J2958" t="s">
        <v>7245</v>
      </c>
      <c r="K2958" t="s">
        <v>7246</v>
      </c>
      <c r="L2958" t="s">
        <v>230</v>
      </c>
      <c r="M2958" t="s">
        <v>231</v>
      </c>
      <c r="N2958" t="s">
        <v>1872</v>
      </c>
      <c r="O2958" t="s">
        <v>233</v>
      </c>
      <c r="P2958">
        <v>122.04810000000001</v>
      </c>
      <c r="Q2958">
        <v>5519983</v>
      </c>
      <c r="R2958" t="s">
        <v>151</v>
      </c>
      <c r="S2958">
        <v>4</v>
      </c>
    </row>
    <row r="2959" spans="1:19" x14ac:dyDescent="0.3">
      <c r="A2959">
        <v>2958</v>
      </c>
      <c r="B2959" t="s">
        <v>19</v>
      </c>
      <c r="C2959" t="s">
        <v>19</v>
      </c>
      <c r="D2959">
        <v>2958</v>
      </c>
      <c r="E2959" t="s">
        <v>20</v>
      </c>
      <c r="F2959">
        <v>25884</v>
      </c>
      <c r="G2959">
        <v>2958</v>
      </c>
      <c r="H2959">
        <v>70</v>
      </c>
      <c r="I2959" t="str">
        <f t="shared" si="46"/>
        <v>Medium</v>
      </c>
      <c r="J2959" t="s">
        <v>7247</v>
      </c>
      <c r="K2959" t="s">
        <v>7248</v>
      </c>
      <c r="L2959" t="s">
        <v>95</v>
      </c>
      <c r="M2959" t="s">
        <v>96</v>
      </c>
      <c r="N2959" t="s">
        <v>509</v>
      </c>
      <c r="O2959" t="s">
        <v>489</v>
      </c>
      <c r="P2959">
        <v>122.0262</v>
      </c>
      <c r="Q2959">
        <v>36461739</v>
      </c>
      <c r="R2959" t="s">
        <v>262</v>
      </c>
      <c r="S2959">
        <v>1</v>
      </c>
    </row>
    <row r="2960" spans="1:19" x14ac:dyDescent="0.3">
      <c r="A2960">
        <v>2959</v>
      </c>
      <c r="B2960" t="s">
        <v>19</v>
      </c>
      <c r="C2960" t="s">
        <v>19</v>
      </c>
      <c r="D2960">
        <v>2959</v>
      </c>
      <c r="E2960" t="s">
        <v>20</v>
      </c>
      <c r="F2960">
        <v>23763</v>
      </c>
      <c r="G2960">
        <v>2959</v>
      </c>
      <c r="H2960">
        <v>300</v>
      </c>
      <c r="I2960" t="str">
        <f t="shared" si="46"/>
        <v>Large</v>
      </c>
      <c r="J2960" t="s">
        <v>7249</v>
      </c>
      <c r="K2960" t="s">
        <v>7250</v>
      </c>
      <c r="L2960" t="s">
        <v>131</v>
      </c>
      <c r="M2960" t="s">
        <v>132</v>
      </c>
      <c r="N2960" t="s">
        <v>794</v>
      </c>
      <c r="O2960" t="s">
        <v>794</v>
      </c>
      <c r="P2960">
        <v>121.9903</v>
      </c>
      <c r="Q2960">
        <v>33514612</v>
      </c>
      <c r="R2960" t="s">
        <v>449</v>
      </c>
      <c r="S2960">
        <v>2</v>
      </c>
    </row>
    <row r="2961" spans="1:19" x14ac:dyDescent="0.3">
      <c r="A2961">
        <v>2960</v>
      </c>
      <c r="B2961" t="s">
        <v>19</v>
      </c>
      <c r="C2961" t="s">
        <v>19</v>
      </c>
      <c r="D2961">
        <v>2960</v>
      </c>
      <c r="E2961" t="s">
        <v>20</v>
      </c>
      <c r="F2961">
        <v>101</v>
      </c>
      <c r="G2961">
        <v>2960</v>
      </c>
      <c r="H2961">
        <v>347</v>
      </c>
      <c r="I2961" t="str">
        <f t="shared" si="46"/>
        <v>Large</v>
      </c>
      <c r="J2961" t="s">
        <v>7251</v>
      </c>
      <c r="K2961" t="s">
        <v>7252</v>
      </c>
      <c r="L2961" t="s">
        <v>195</v>
      </c>
      <c r="M2961" t="s">
        <v>196</v>
      </c>
      <c r="N2961" t="s">
        <v>1836</v>
      </c>
      <c r="O2961" t="s">
        <v>410</v>
      </c>
      <c r="P2961">
        <v>121.9602</v>
      </c>
      <c r="Q2961">
        <v>14845030</v>
      </c>
      <c r="R2961" t="s">
        <v>144</v>
      </c>
      <c r="S2961">
        <v>6</v>
      </c>
    </row>
    <row r="2962" spans="1:19" x14ac:dyDescent="0.3">
      <c r="A2962">
        <v>2961</v>
      </c>
      <c r="B2962" t="s">
        <v>19</v>
      </c>
      <c r="C2962" t="s">
        <v>19</v>
      </c>
      <c r="D2962">
        <v>2961</v>
      </c>
      <c r="E2962" t="s">
        <v>20</v>
      </c>
      <c r="F2962">
        <v>25202</v>
      </c>
      <c r="G2962">
        <v>2961</v>
      </c>
      <c r="H2962">
        <v>26</v>
      </c>
      <c r="I2962" t="str">
        <f t="shared" si="46"/>
        <v>Small</v>
      </c>
      <c r="J2962" t="s">
        <v>7253</v>
      </c>
      <c r="K2962" t="s">
        <v>7254</v>
      </c>
      <c r="L2962" t="s">
        <v>33</v>
      </c>
      <c r="M2962" t="s">
        <v>34</v>
      </c>
      <c r="N2962" t="s">
        <v>136</v>
      </c>
      <c r="O2962" t="s">
        <v>137</v>
      </c>
      <c r="P2962">
        <v>121.9109</v>
      </c>
      <c r="Q2962">
        <v>2251759</v>
      </c>
      <c r="R2962" t="s">
        <v>37</v>
      </c>
      <c r="S2962">
        <v>1</v>
      </c>
    </row>
    <row r="2963" spans="1:19" x14ac:dyDescent="0.3">
      <c r="A2963">
        <v>2962</v>
      </c>
      <c r="B2963" t="s">
        <v>19</v>
      </c>
      <c r="C2963" t="s">
        <v>19</v>
      </c>
      <c r="D2963">
        <v>2962</v>
      </c>
      <c r="E2963" t="s">
        <v>20</v>
      </c>
      <c r="F2963">
        <v>19229</v>
      </c>
      <c r="G2963">
        <v>2962</v>
      </c>
      <c r="H2963">
        <v>87</v>
      </c>
      <c r="I2963" t="str">
        <f t="shared" si="46"/>
        <v>Medium</v>
      </c>
      <c r="J2963" t="s">
        <v>7255</v>
      </c>
      <c r="K2963" t="s">
        <v>7256</v>
      </c>
      <c r="L2963" t="s">
        <v>23</v>
      </c>
      <c r="M2963" t="s">
        <v>24</v>
      </c>
      <c r="N2963" t="s">
        <v>7257</v>
      </c>
      <c r="O2963" t="s">
        <v>26</v>
      </c>
      <c r="P2963">
        <v>121.8638</v>
      </c>
      <c r="Q2963">
        <v>17283580</v>
      </c>
      <c r="R2963" t="s">
        <v>49</v>
      </c>
      <c r="S2963">
        <v>3</v>
      </c>
    </row>
    <row r="2964" spans="1:19" x14ac:dyDescent="0.3">
      <c r="A2964">
        <v>2963</v>
      </c>
      <c r="B2964" t="s">
        <v>19</v>
      </c>
      <c r="C2964" t="s">
        <v>19</v>
      </c>
      <c r="D2964">
        <v>2963</v>
      </c>
      <c r="E2964" t="s">
        <v>20</v>
      </c>
      <c r="F2964">
        <v>20317</v>
      </c>
      <c r="G2964">
        <v>2963</v>
      </c>
      <c r="H2964">
        <v>33</v>
      </c>
      <c r="I2964" t="str">
        <f t="shared" si="46"/>
        <v>Small</v>
      </c>
      <c r="J2964" t="s">
        <v>7258</v>
      </c>
      <c r="K2964" t="s">
        <v>7259</v>
      </c>
      <c r="L2964" t="s">
        <v>23</v>
      </c>
      <c r="M2964" t="s">
        <v>24</v>
      </c>
      <c r="N2964" t="s">
        <v>1730</v>
      </c>
      <c r="O2964" t="s">
        <v>26</v>
      </c>
      <c r="P2964">
        <v>121.67919999999999</v>
      </c>
      <c r="Q2964">
        <v>18080241</v>
      </c>
      <c r="R2964" t="s">
        <v>478</v>
      </c>
      <c r="S2964">
        <v>4</v>
      </c>
    </row>
    <row r="2965" spans="1:19" x14ac:dyDescent="0.3">
      <c r="A2965">
        <v>2964</v>
      </c>
      <c r="B2965" t="s">
        <v>19</v>
      </c>
      <c r="C2965" t="s">
        <v>19</v>
      </c>
      <c r="D2965">
        <v>2964</v>
      </c>
      <c r="E2965" t="s">
        <v>20</v>
      </c>
      <c r="F2965">
        <v>25195</v>
      </c>
      <c r="G2965">
        <v>2964</v>
      </c>
      <c r="H2965">
        <v>50</v>
      </c>
      <c r="I2965" t="str">
        <f t="shared" si="46"/>
        <v>Small</v>
      </c>
      <c r="J2965" t="s">
        <v>7260</v>
      </c>
      <c r="K2965" t="s">
        <v>7261</v>
      </c>
      <c r="L2965" t="s">
        <v>185</v>
      </c>
      <c r="M2965" t="s">
        <v>186</v>
      </c>
      <c r="N2965" t="s">
        <v>301</v>
      </c>
      <c r="O2965" t="s">
        <v>179</v>
      </c>
      <c r="P2965">
        <v>121.66249999999999</v>
      </c>
      <c r="Q2965">
        <v>115625529</v>
      </c>
      <c r="R2965" t="s">
        <v>27</v>
      </c>
      <c r="S2965">
        <v>1</v>
      </c>
    </row>
    <row r="2966" spans="1:19" x14ac:dyDescent="0.3">
      <c r="A2966">
        <v>2965</v>
      </c>
      <c r="B2966" t="s">
        <v>19</v>
      </c>
      <c r="C2966" t="s">
        <v>19</v>
      </c>
      <c r="D2966">
        <v>2965</v>
      </c>
      <c r="E2966" t="s">
        <v>20</v>
      </c>
      <c r="F2966">
        <v>17611</v>
      </c>
      <c r="G2966">
        <v>2965</v>
      </c>
      <c r="H2966">
        <v>65</v>
      </c>
      <c r="I2966" t="str">
        <f t="shared" si="46"/>
        <v>Medium</v>
      </c>
      <c r="J2966" t="s">
        <v>7262</v>
      </c>
      <c r="K2966" t="s">
        <v>7263</v>
      </c>
      <c r="L2966" t="s">
        <v>246</v>
      </c>
      <c r="M2966" t="s">
        <v>247</v>
      </c>
      <c r="N2966" t="s">
        <v>1180</v>
      </c>
      <c r="O2966" t="s">
        <v>432</v>
      </c>
      <c r="P2966">
        <v>121.6206</v>
      </c>
      <c r="Q2966">
        <v>21384610</v>
      </c>
      <c r="R2966" t="s">
        <v>144</v>
      </c>
      <c r="S2966">
        <v>5</v>
      </c>
    </row>
    <row r="2967" spans="1:19" x14ac:dyDescent="0.3">
      <c r="A2967">
        <v>2966</v>
      </c>
      <c r="B2967" t="s">
        <v>19</v>
      </c>
      <c r="C2967" t="s">
        <v>19</v>
      </c>
      <c r="D2967">
        <v>2966</v>
      </c>
      <c r="E2967" t="s">
        <v>20</v>
      </c>
      <c r="F2967">
        <v>20853</v>
      </c>
      <c r="G2967">
        <v>2966</v>
      </c>
      <c r="H2967">
        <v>102</v>
      </c>
      <c r="I2967" t="str">
        <f t="shared" si="46"/>
        <v>Medium</v>
      </c>
      <c r="J2967" t="s">
        <v>7264</v>
      </c>
      <c r="K2967" t="s">
        <v>7265</v>
      </c>
      <c r="L2967" t="s">
        <v>257</v>
      </c>
      <c r="M2967" t="s">
        <v>258</v>
      </c>
      <c r="N2967" t="s">
        <v>6849</v>
      </c>
      <c r="O2967" t="s">
        <v>259</v>
      </c>
      <c r="P2967">
        <v>121.6114</v>
      </c>
      <c r="Q2967">
        <v>12649916</v>
      </c>
      <c r="R2967" t="s">
        <v>449</v>
      </c>
      <c r="S2967">
        <v>4</v>
      </c>
    </row>
    <row r="2968" spans="1:19" x14ac:dyDescent="0.3">
      <c r="A2968">
        <v>2967</v>
      </c>
      <c r="B2968" t="s">
        <v>19</v>
      </c>
      <c r="C2968" t="s">
        <v>19</v>
      </c>
      <c r="D2968">
        <v>2967</v>
      </c>
      <c r="E2968" t="s">
        <v>20</v>
      </c>
      <c r="F2968">
        <v>25859</v>
      </c>
      <c r="G2968">
        <v>2967</v>
      </c>
      <c r="H2968">
        <v>180</v>
      </c>
      <c r="I2968" t="str">
        <f t="shared" si="46"/>
        <v>Medium</v>
      </c>
      <c r="J2968" t="s">
        <v>7266</v>
      </c>
      <c r="K2968" t="s">
        <v>7267</v>
      </c>
      <c r="L2968" t="s">
        <v>95</v>
      </c>
      <c r="M2968" t="s">
        <v>96</v>
      </c>
      <c r="N2968" t="s">
        <v>147</v>
      </c>
      <c r="O2968" t="s">
        <v>147</v>
      </c>
      <c r="P2968">
        <v>121.5313</v>
      </c>
      <c r="Q2968">
        <v>15671743</v>
      </c>
      <c r="R2968" t="s">
        <v>428</v>
      </c>
      <c r="S2968">
        <v>1</v>
      </c>
    </row>
    <row r="2969" spans="1:19" x14ac:dyDescent="0.3">
      <c r="A2969">
        <v>2968</v>
      </c>
      <c r="B2969" t="s">
        <v>19</v>
      </c>
      <c r="C2969" t="s">
        <v>19</v>
      </c>
      <c r="D2969">
        <v>2968</v>
      </c>
      <c r="E2969" t="s">
        <v>20</v>
      </c>
      <c r="F2969">
        <v>24901</v>
      </c>
      <c r="G2969">
        <v>2968</v>
      </c>
      <c r="H2969">
        <v>7</v>
      </c>
      <c r="I2969" t="str">
        <f t="shared" si="46"/>
        <v>Small</v>
      </c>
      <c r="J2969" t="s">
        <v>7268</v>
      </c>
      <c r="K2969" t="s">
        <v>7269</v>
      </c>
      <c r="L2969" t="s">
        <v>95</v>
      </c>
      <c r="M2969" t="s">
        <v>96</v>
      </c>
      <c r="N2969" t="s">
        <v>7270</v>
      </c>
      <c r="P2969">
        <v>121.4068</v>
      </c>
      <c r="Q2969">
        <v>2684197</v>
      </c>
      <c r="R2969" t="s">
        <v>37</v>
      </c>
      <c r="S2969">
        <v>1</v>
      </c>
    </row>
    <row r="2970" spans="1:19" x14ac:dyDescent="0.3">
      <c r="A2970">
        <v>2969</v>
      </c>
      <c r="B2970" t="s">
        <v>19</v>
      </c>
      <c r="C2970" t="s">
        <v>19</v>
      </c>
      <c r="D2970">
        <v>2969</v>
      </c>
      <c r="E2970" t="s">
        <v>20</v>
      </c>
      <c r="F2970">
        <v>18179</v>
      </c>
      <c r="G2970">
        <v>2969</v>
      </c>
      <c r="H2970">
        <v>230</v>
      </c>
      <c r="I2970" t="str">
        <f t="shared" si="46"/>
        <v>Large</v>
      </c>
      <c r="J2970" t="s">
        <v>7271</v>
      </c>
      <c r="K2970" t="s">
        <v>7272</v>
      </c>
      <c r="L2970" t="s">
        <v>131</v>
      </c>
      <c r="M2970" t="s">
        <v>132</v>
      </c>
      <c r="N2970" t="s">
        <v>1288</v>
      </c>
      <c r="O2970" t="s">
        <v>143</v>
      </c>
      <c r="P2970">
        <v>121.3943</v>
      </c>
      <c r="Q2970">
        <v>33132213</v>
      </c>
      <c r="R2970" t="s">
        <v>144</v>
      </c>
      <c r="S2970">
        <v>5</v>
      </c>
    </row>
    <row r="2971" spans="1:19" x14ac:dyDescent="0.3">
      <c r="A2971">
        <v>2970</v>
      </c>
      <c r="B2971" t="s">
        <v>19</v>
      </c>
      <c r="C2971" t="s">
        <v>19</v>
      </c>
      <c r="D2971">
        <v>2970</v>
      </c>
      <c r="E2971" t="s">
        <v>20</v>
      </c>
      <c r="F2971">
        <v>1848</v>
      </c>
      <c r="G2971">
        <v>2970</v>
      </c>
      <c r="H2971">
        <v>225</v>
      </c>
      <c r="I2971" t="str">
        <f t="shared" si="46"/>
        <v>Large</v>
      </c>
      <c r="J2971" t="s">
        <v>7273</v>
      </c>
      <c r="K2971" t="s">
        <v>7274</v>
      </c>
      <c r="L2971" t="s">
        <v>154</v>
      </c>
      <c r="M2971" t="s">
        <v>155</v>
      </c>
      <c r="N2971" t="s">
        <v>4694</v>
      </c>
      <c r="O2971" t="s">
        <v>298</v>
      </c>
      <c r="P2971">
        <v>121.18859999999999</v>
      </c>
      <c r="Q2971">
        <v>113034000</v>
      </c>
      <c r="R2971" t="s">
        <v>144</v>
      </c>
      <c r="S2971">
        <v>7</v>
      </c>
    </row>
    <row r="2972" spans="1:19" x14ac:dyDescent="0.3">
      <c r="A2972">
        <v>2971</v>
      </c>
      <c r="B2972" t="s">
        <v>19</v>
      </c>
      <c r="C2972" t="s">
        <v>19</v>
      </c>
      <c r="D2972">
        <v>2971</v>
      </c>
      <c r="E2972" t="s">
        <v>20</v>
      </c>
      <c r="F2972">
        <v>22207</v>
      </c>
      <c r="G2972">
        <v>2971</v>
      </c>
      <c r="H2972">
        <v>210</v>
      </c>
      <c r="I2972" t="str">
        <f t="shared" si="46"/>
        <v>Large</v>
      </c>
      <c r="J2972" t="s">
        <v>7275</v>
      </c>
      <c r="K2972" t="s">
        <v>7276</v>
      </c>
      <c r="L2972" t="s">
        <v>131</v>
      </c>
      <c r="M2972" t="s">
        <v>132</v>
      </c>
      <c r="N2972" t="s">
        <v>697</v>
      </c>
      <c r="O2972" t="s">
        <v>698</v>
      </c>
      <c r="P2972">
        <v>121.15179999999999</v>
      </c>
      <c r="Q2972">
        <v>4540605</v>
      </c>
      <c r="R2972" t="s">
        <v>238</v>
      </c>
      <c r="S2972">
        <v>3</v>
      </c>
    </row>
    <row r="2973" spans="1:19" x14ac:dyDescent="0.3">
      <c r="A2973">
        <v>2972</v>
      </c>
      <c r="B2973" t="s">
        <v>19</v>
      </c>
      <c r="C2973" t="s">
        <v>19</v>
      </c>
      <c r="D2973">
        <v>2972</v>
      </c>
      <c r="E2973" t="s">
        <v>20</v>
      </c>
      <c r="F2973">
        <v>25198</v>
      </c>
      <c r="G2973">
        <v>2972</v>
      </c>
      <c r="H2973">
        <v>36</v>
      </c>
      <c r="I2973" t="str">
        <f t="shared" si="46"/>
        <v>Small</v>
      </c>
      <c r="J2973" t="s">
        <v>7277</v>
      </c>
      <c r="K2973" t="s">
        <v>7278</v>
      </c>
      <c r="L2973" t="s">
        <v>265</v>
      </c>
      <c r="M2973" t="s">
        <v>266</v>
      </c>
      <c r="N2973" t="s">
        <v>267</v>
      </c>
      <c r="O2973" t="s">
        <v>268</v>
      </c>
      <c r="P2973">
        <v>121.13079999999999</v>
      </c>
      <c r="Q2973">
        <v>4572100</v>
      </c>
      <c r="R2973" t="s">
        <v>37</v>
      </c>
      <c r="S2973">
        <v>1</v>
      </c>
    </row>
    <row r="2974" spans="1:19" x14ac:dyDescent="0.3">
      <c r="A2974">
        <v>2973</v>
      </c>
      <c r="B2974" t="s">
        <v>19</v>
      </c>
      <c r="C2974" t="s">
        <v>19</v>
      </c>
      <c r="D2974">
        <v>2973</v>
      </c>
      <c r="E2974" t="s">
        <v>20</v>
      </c>
      <c r="F2974">
        <v>26101</v>
      </c>
      <c r="G2974">
        <v>2973</v>
      </c>
      <c r="H2974">
        <v>20</v>
      </c>
      <c r="I2974" t="str">
        <f t="shared" si="46"/>
        <v>Small</v>
      </c>
      <c r="J2974" t="s">
        <v>7279</v>
      </c>
      <c r="K2974" t="s">
        <v>7280</v>
      </c>
      <c r="L2974" t="s">
        <v>83</v>
      </c>
      <c r="M2974" t="s">
        <v>84</v>
      </c>
      <c r="N2974" t="s">
        <v>608</v>
      </c>
      <c r="O2974" t="s">
        <v>609</v>
      </c>
      <c r="P2974">
        <v>120.97190000000001</v>
      </c>
      <c r="Q2974">
        <v>3456000</v>
      </c>
      <c r="R2974" t="s">
        <v>27</v>
      </c>
      <c r="S2974">
        <v>1</v>
      </c>
    </row>
    <row r="2975" spans="1:19" x14ac:dyDescent="0.3">
      <c r="A2975">
        <v>2974</v>
      </c>
      <c r="B2975" t="s">
        <v>19</v>
      </c>
      <c r="C2975" t="s">
        <v>19</v>
      </c>
      <c r="D2975">
        <v>2974</v>
      </c>
      <c r="E2975" t="s">
        <v>20</v>
      </c>
      <c r="F2975">
        <v>21533</v>
      </c>
      <c r="G2975">
        <v>2974</v>
      </c>
      <c r="H2975">
        <v>98</v>
      </c>
      <c r="I2975" t="str">
        <f t="shared" si="46"/>
        <v>Medium</v>
      </c>
      <c r="J2975" t="s">
        <v>7281</v>
      </c>
      <c r="K2975" t="s">
        <v>7282</v>
      </c>
      <c r="L2975" t="s">
        <v>131</v>
      </c>
      <c r="M2975" t="s">
        <v>132</v>
      </c>
      <c r="N2975" t="s">
        <v>143</v>
      </c>
      <c r="O2975" t="s">
        <v>143</v>
      </c>
      <c r="P2975">
        <v>120.7547</v>
      </c>
      <c r="Q2975">
        <v>4276894</v>
      </c>
      <c r="R2975" t="s">
        <v>27</v>
      </c>
      <c r="S2975">
        <v>3</v>
      </c>
    </row>
    <row r="2976" spans="1:19" x14ac:dyDescent="0.3">
      <c r="A2976">
        <v>2975</v>
      </c>
      <c r="B2976" t="s">
        <v>19</v>
      </c>
      <c r="C2976" t="s">
        <v>19</v>
      </c>
      <c r="D2976">
        <v>2975</v>
      </c>
      <c r="E2976" t="s">
        <v>20</v>
      </c>
      <c r="F2976">
        <v>25903</v>
      </c>
      <c r="G2976">
        <v>2975</v>
      </c>
      <c r="H2976">
        <v>24</v>
      </c>
      <c r="I2976" t="str">
        <f t="shared" si="46"/>
        <v>Small</v>
      </c>
      <c r="J2976" t="s">
        <v>7283</v>
      </c>
      <c r="K2976" t="s">
        <v>7284</v>
      </c>
      <c r="L2976" t="s">
        <v>33</v>
      </c>
      <c r="M2976" t="s">
        <v>34</v>
      </c>
      <c r="N2976" t="s">
        <v>463</v>
      </c>
      <c r="O2976" t="s">
        <v>36</v>
      </c>
      <c r="P2976">
        <v>120.6747</v>
      </c>
      <c r="Q2976">
        <v>21521964</v>
      </c>
      <c r="R2976" t="s">
        <v>37</v>
      </c>
      <c r="S2976">
        <v>1</v>
      </c>
    </row>
    <row r="2977" spans="1:19" x14ac:dyDescent="0.3">
      <c r="A2977">
        <v>2976</v>
      </c>
      <c r="B2977" t="s">
        <v>19</v>
      </c>
      <c r="C2977" t="s">
        <v>19</v>
      </c>
      <c r="D2977">
        <v>2976</v>
      </c>
      <c r="E2977" t="s">
        <v>20</v>
      </c>
      <c r="F2977">
        <v>3043</v>
      </c>
      <c r="G2977">
        <v>2976</v>
      </c>
      <c r="H2977">
        <v>25</v>
      </c>
      <c r="I2977" t="str">
        <f t="shared" si="46"/>
        <v>Small</v>
      </c>
      <c r="J2977" t="s">
        <v>7285</v>
      </c>
      <c r="K2977" t="s">
        <v>7286</v>
      </c>
      <c r="L2977" t="s">
        <v>77</v>
      </c>
      <c r="M2977" t="s">
        <v>78</v>
      </c>
      <c r="N2977" t="s">
        <v>472</v>
      </c>
      <c r="O2977" t="s">
        <v>472</v>
      </c>
      <c r="P2977">
        <v>120.6576</v>
      </c>
      <c r="Q2977">
        <v>7733037</v>
      </c>
      <c r="R2977" t="s">
        <v>151</v>
      </c>
      <c r="S2977">
        <v>4</v>
      </c>
    </row>
    <row r="2978" spans="1:19" x14ac:dyDescent="0.3">
      <c r="A2978">
        <v>2977</v>
      </c>
      <c r="B2978" t="s">
        <v>19</v>
      </c>
      <c r="C2978" t="s">
        <v>19</v>
      </c>
      <c r="D2978">
        <v>2977</v>
      </c>
      <c r="E2978" t="s">
        <v>20</v>
      </c>
      <c r="F2978">
        <v>25159</v>
      </c>
      <c r="G2978">
        <v>2977</v>
      </c>
      <c r="H2978">
        <v>60</v>
      </c>
      <c r="I2978" t="str">
        <f t="shared" si="46"/>
        <v>Medium</v>
      </c>
      <c r="J2978" t="s">
        <v>7287</v>
      </c>
      <c r="K2978" t="s">
        <v>7288</v>
      </c>
      <c r="L2978" t="s">
        <v>189</v>
      </c>
      <c r="M2978" t="s">
        <v>190</v>
      </c>
      <c r="N2978" t="s">
        <v>191</v>
      </c>
      <c r="O2978" t="s">
        <v>192</v>
      </c>
      <c r="P2978">
        <v>120.6283</v>
      </c>
      <c r="Q2978">
        <v>22576867</v>
      </c>
      <c r="R2978" t="s">
        <v>144</v>
      </c>
      <c r="S2978">
        <v>1</v>
      </c>
    </row>
    <row r="2979" spans="1:19" x14ac:dyDescent="0.3">
      <c r="A2979">
        <v>2978</v>
      </c>
      <c r="B2979" t="s">
        <v>19</v>
      </c>
      <c r="C2979" t="s">
        <v>19</v>
      </c>
      <c r="D2979">
        <v>2978</v>
      </c>
      <c r="E2979" t="s">
        <v>20</v>
      </c>
      <c r="F2979">
        <v>26018</v>
      </c>
      <c r="G2979">
        <v>2978</v>
      </c>
      <c r="H2979">
        <v>34</v>
      </c>
      <c r="I2979" t="str">
        <f t="shared" si="46"/>
        <v>Small</v>
      </c>
      <c r="J2979" t="s">
        <v>7289</v>
      </c>
      <c r="K2979" t="s">
        <v>7290</v>
      </c>
      <c r="L2979" t="s">
        <v>64</v>
      </c>
      <c r="M2979" t="s">
        <v>65</v>
      </c>
      <c r="N2979" t="s">
        <v>66</v>
      </c>
      <c r="O2979" t="s">
        <v>67</v>
      </c>
      <c r="P2979">
        <v>120.6331</v>
      </c>
      <c r="Q2979">
        <v>20594691</v>
      </c>
      <c r="R2979" t="s">
        <v>262</v>
      </c>
      <c r="S2979">
        <v>1</v>
      </c>
    </row>
    <row r="2980" spans="1:19" x14ac:dyDescent="0.3">
      <c r="A2980">
        <v>2979</v>
      </c>
      <c r="B2980" t="s">
        <v>19</v>
      </c>
      <c r="C2980" t="s">
        <v>19</v>
      </c>
      <c r="D2980">
        <v>2979</v>
      </c>
      <c r="E2980" t="s">
        <v>20</v>
      </c>
      <c r="F2980">
        <v>24067</v>
      </c>
      <c r="G2980">
        <v>2979</v>
      </c>
      <c r="H2980">
        <v>65</v>
      </c>
      <c r="I2980" t="str">
        <f t="shared" si="46"/>
        <v>Medium</v>
      </c>
      <c r="J2980" t="s">
        <v>7291</v>
      </c>
      <c r="K2980" t="s">
        <v>7292</v>
      </c>
      <c r="L2980" t="s">
        <v>204</v>
      </c>
      <c r="M2980" t="s">
        <v>205</v>
      </c>
      <c r="N2980" t="s">
        <v>206</v>
      </c>
      <c r="O2980" t="s">
        <v>207</v>
      </c>
      <c r="P2980">
        <v>120.6198</v>
      </c>
      <c r="Q2980">
        <v>3514112</v>
      </c>
      <c r="R2980" t="s">
        <v>467</v>
      </c>
      <c r="S2980">
        <v>2</v>
      </c>
    </row>
    <row r="2981" spans="1:19" x14ac:dyDescent="0.3">
      <c r="A2981">
        <v>2980</v>
      </c>
      <c r="B2981" t="s">
        <v>19</v>
      </c>
      <c r="C2981" t="s">
        <v>19</v>
      </c>
      <c r="D2981">
        <v>2980</v>
      </c>
      <c r="E2981" t="s">
        <v>20</v>
      </c>
      <c r="F2981">
        <v>23961</v>
      </c>
      <c r="G2981">
        <v>2980</v>
      </c>
      <c r="H2981">
        <v>52</v>
      </c>
      <c r="I2981" t="str">
        <f t="shared" si="46"/>
        <v>Medium</v>
      </c>
      <c r="J2981" t="s">
        <v>7293</v>
      </c>
      <c r="K2981" t="s">
        <v>7294</v>
      </c>
      <c r="L2981" t="s">
        <v>23</v>
      </c>
      <c r="M2981" t="s">
        <v>24</v>
      </c>
      <c r="N2981" t="s">
        <v>7295</v>
      </c>
      <c r="O2981" t="s">
        <v>1167</v>
      </c>
      <c r="P2981">
        <v>120.5819</v>
      </c>
      <c r="Q2981">
        <v>7311661</v>
      </c>
      <c r="R2981" t="s">
        <v>42</v>
      </c>
      <c r="S2981">
        <v>2</v>
      </c>
    </row>
    <row r="2982" spans="1:19" x14ac:dyDescent="0.3">
      <c r="A2982">
        <v>2981</v>
      </c>
      <c r="B2982" t="s">
        <v>19</v>
      </c>
      <c r="C2982" t="s">
        <v>19</v>
      </c>
      <c r="D2982">
        <v>2981</v>
      </c>
      <c r="E2982" t="s">
        <v>20</v>
      </c>
      <c r="F2982">
        <v>20274</v>
      </c>
      <c r="G2982">
        <v>2981</v>
      </c>
      <c r="H2982">
        <v>37</v>
      </c>
      <c r="I2982" t="str">
        <f t="shared" si="46"/>
        <v>Small</v>
      </c>
      <c r="J2982" t="s">
        <v>7296</v>
      </c>
      <c r="K2982" t="s">
        <v>7297</v>
      </c>
      <c r="L2982" t="s">
        <v>943</v>
      </c>
      <c r="M2982" t="s">
        <v>944</v>
      </c>
      <c r="N2982" t="s">
        <v>946</v>
      </c>
      <c r="O2982" t="s">
        <v>946</v>
      </c>
      <c r="P2982">
        <v>120.5647</v>
      </c>
      <c r="Q2982">
        <v>5311521</v>
      </c>
      <c r="R2982" t="s">
        <v>144</v>
      </c>
      <c r="S2982">
        <v>4</v>
      </c>
    </row>
    <row r="2983" spans="1:19" x14ac:dyDescent="0.3">
      <c r="A2983">
        <v>2982</v>
      </c>
      <c r="B2983" t="s">
        <v>19</v>
      </c>
      <c r="C2983" t="s">
        <v>19</v>
      </c>
      <c r="D2983">
        <v>2982</v>
      </c>
      <c r="E2983" t="s">
        <v>20</v>
      </c>
      <c r="F2983">
        <v>20580</v>
      </c>
      <c r="G2983">
        <v>2982</v>
      </c>
      <c r="H2983">
        <v>205</v>
      </c>
      <c r="I2983" t="str">
        <f t="shared" si="46"/>
        <v>Large</v>
      </c>
      <c r="J2983" t="s">
        <v>7298</v>
      </c>
      <c r="K2983" t="s">
        <v>7299</v>
      </c>
      <c r="L2983" t="s">
        <v>131</v>
      </c>
      <c r="M2983" t="s">
        <v>132</v>
      </c>
      <c r="N2983" t="s">
        <v>1288</v>
      </c>
      <c r="O2983" t="s">
        <v>143</v>
      </c>
      <c r="P2983">
        <v>120.518</v>
      </c>
      <c r="Q2983">
        <v>23397205</v>
      </c>
      <c r="R2983" t="s">
        <v>144</v>
      </c>
      <c r="S2983">
        <v>4</v>
      </c>
    </row>
    <row r="2984" spans="1:19" x14ac:dyDescent="0.3">
      <c r="A2984">
        <v>2983</v>
      </c>
      <c r="B2984" t="s">
        <v>19</v>
      </c>
      <c r="C2984" t="s">
        <v>19</v>
      </c>
      <c r="D2984">
        <v>2983</v>
      </c>
      <c r="E2984" t="s">
        <v>20</v>
      </c>
      <c r="F2984">
        <v>4525</v>
      </c>
      <c r="G2984">
        <v>2983</v>
      </c>
      <c r="H2984">
        <v>85</v>
      </c>
      <c r="I2984" t="str">
        <f t="shared" si="46"/>
        <v>Medium</v>
      </c>
      <c r="J2984" t="s">
        <v>7300</v>
      </c>
      <c r="K2984" t="s">
        <v>7301</v>
      </c>
      <c r="L2984" t="s">
        <v>943</v>
      </c>
      <c r="M2984" t="s">
        <v>944</v>
      </c>
      <c r="N2984" t="s">
        <v>7302</v>
      </c>
      <c r="O2984" t="s">
        <v>7303</v>
      </c>
      <c r="P2984">
        <v>120.3113</v>
      </c>
      <c r="Q2984">
        <v>54975244</v>
      </c>
      <c r="R2984" t="s">
        <v>30</v>
      </c>
      <c r="S2984">
        <v>6</v>
      </c>
    </row>
    <row r="2985" spans="1:19" x14ac:dyDescent="0.3">
      <c r="A2985">
        <v>2984</v>
      </c>
      <c r="B2985" t="s">
        <v>19</v>
      </c>
      <c r="C2985" t="s">
        <v>19</v>
      </c>
      <c r="D2985">
        <v>2984</v>
      </c>
      <c r="E2985" t="s">
        <v>20</v>
      </c>
      <c r="F2985">
        <v>23522</v>
      </c>
      <c r="G2985">
        <v>2984</v>
      </c>
      <c r="H2985">
        <v>13</v>
      </c>
      <c r="I2985" t="str">
        <f t="shared" si="46"/>
        <v>Small</v>
      </c>
      <c r="J2985" t="s">
        <v>7304</v>
      </c>
      <c r="K2985" t="s">
        <v>7305</v>
      </c>
      <c r="L2985" t="s">
        <v>95</v>
      </c>
      <c r="M2985" t="s">
        <v>96</v>
      </c>
      <c r="N2985" t="s">
        <v>150</v>
      </c>
      <c r="O2985" t="s">
        <v>150</v>
      </c>
      <c r="P2985">
        <v>120.1512</v>
      </c>
      <c r="Q2985">
        <v>2417089</v>
      </c>
      <c r="R2985" t="s">
        <v>182</v>
      </c>
      <c r="S2985">
        <v>2</v>
      </c>
    </row>
    <row r="2986" spans="1:19" x14ac:dyDescent="0.3">
      <c r="A2986">
        <v>2985</v>
      </c>
      <c r="B2986" t="s">
        <v>19</v>
      </c>
      <c r="C2986" t="s">
        <v>19</v>
      </c>
      <c r="D2986">
        <v>2985</v>
      </c>
      <c r="E2986" t="s">
        <v>20</v>
      </c>
      <c r="F2986">
        <v>25806</v>
      </c>
      <c r="G2986">
        <v>2985</v>
      </c>
      <c r="H2986">
        <v>199</v>
      </c>
      <c r="I2986" t="str">
        <f t="shared" si="46"/>
        <v>Medium</v>
      </c>
      <c r="J2986" t="s">
        <v>7306</v>
      </c>
      <c r="K2986" t="s">
        <v>7307</v>
      </c>
      <c r="L2986" t="s">
        <v>164</v>
      </c>
      <c r="M2986" t="s">
        <v>165</v>
      </c>
      <c r="N2986" t="s">
        <v>7308</v>
      </c>
      <c r="O2986" t="s">
        <v>7309</v>
      </c>
      <c r="P2986">
        <v>120.0826</v>
      </c>
      <c r="Q2986">
        <v>37375836</v>
      </c>
      <c r="R2986" t="s">
        <v>37</v>
      </c>
      <c r="S2986">
        <v>1</v>
      </c>
    </row>
    <row r="2987" spans="1:19" x14ac:dyDescent="0.3">
      <c r="A2987">
        <v>2986</v>
      </c>
      <c r="B2987" t="s">
        <v>19</v>
      </c>
      <c r="C2987" t="s">
        <v>19</v>
      </c>
      <c r="D2987">
        <v>2986</v>
      </c>
      <c r="E2987" t="s">
        <v>20</v>
      </c>
      <c r="F2987">
        <v>22534</v>
      </c>
      <c r="G2987">
        <v>2986</v>
      </c>
      <c r="H2987">
        <v>40</v>
      </c>
      <c r="I2987" t="str">
        <f t="shared" si="46"/>
        <v>Small</v>
      </c>
      <c r="J2987" t="s">
        <v>7310</v>
      </c>
      <c r="K2987" t="s">
        <v>7311</v>
      </c>
      <c r="L2987" t="s">
        <v>64</v>
      </c>
      <c r="M2987" t="s">
        <v>65</v>
      </c>
      <c r="N2987" t="s">
        <v>67</v>
      </c>
      <c r="O2987" t="s">
        <v>67</v>
      </c>
      <c r="P2987">
        <v>120.0485</v>
      </c>
      <c r="Q2987">
        <v>109695228</v>
      </c>
      <c r="R2987" t="s">
        <v>243</v>
      </c>
      <c r="S2987">
        <v>3</v>
      </c>
    </row>
    <row r="2988" spans="1:19" x14ac:dyDescent="0.3">
      <c r="A2988">
        <v>2987</v>
      </c>
      <c r="B2988" t="s">
        <v>19</v>
      </c>
      <c r="C2988" t="s">
        <v>19</v>
      </c>
      <c r="D2988">
        <v>2987</v>
      </c>
      <c r="E2988" t="s">
        <v>20</v>
      </c>
      <c r="F2988">
        <v>24527</v>
      </c>
      <c r="G2988">
        <v>2987</v>
      </c>
      <c r="H2988">
        <v>26</v>
      </c>
      <c r="I2988" t="str">
        <f t="shared" si="46"/>
        <v>Small</v>
      </c>
      <c r="J2988" t="s">
        <v>7312</v>
      </c>
      <c r="K2988" t="s">
        <v>7313</v>
      </c>
      <c r="L2988" t="s">
        <v>1032</v>
      </c>
      <c r="M2988" t="s">
        <v>1033</v>
      </c>
      <c r="N2988" t="s">
        <v>1158</v>
      </c>
      <c r="O2988" t="s">
        <v>2844</v>
      </c>
      <c r="P2988">
        <v>119.99420000000001</v>
      </c>
      <c r="Q2988">
        <v>7592000</v>
      </c>
      <c r="R2988" t="s">
        <v>274</v>
      </c>
      <c r="S2988">
        <v>2</v>
      </c>
    </row>
    <row r="2989" spans="1:19" x14ac:dyDescent="0.3">
      <c r="A2989">
        <v>2988</v>
      </c>
      <c r="B2989" t="s">
        <v>19</v>
      </c>
      <c r="C2989" t="s">
        <v>19</v>
      </c>
      <c r="D2989">
        <v>2988</v>
      </c>
      <c r="E2989" t="s">
        <v>20</v>
      </c>
      <c r="F2989">
        <v>21003</v>
      </c>
      <c r="G2989">
        <v>2988</v>
      </c>
      <c r="H2989">
        <v>85</v>
      </c>
      <c r="I2989" t="str">
        <f t="shared" si="46"/>
        <v>Medium</v>
      </c>
      <c r="J2989" t="s">
        <v>7314</v>
      </c>
      <c r="K2989" t="s">
        <v>7315</v>
      </c>
      <c r="L2989" t="s">
        <v>257</v>
      </c>
      <c r="M2989" t="s">
        <v>258</v>
      </c>
      <c r="N2989" t="s">
        <v>7316</v>
      </c>
      <c r="O2989" t="s">
        <v>259</v>
      </c>
      <c r="P2989">
        <v>119.8977</v>
      </c>
      <c r="Q2989">
        <v>38680000</v>
      </c>
      <c r="R2989" t="s">
        <v>27</v>
      </c>
      <c r="S2989">
        <v>3</v>
      </c>
    </row>
    <row r="2990" spans="1:19" x14ac:dyDescent="0.3">
      <c r="A2990">
        <v>2989</v>
      </c>
      <c r="B2990" t="s">
        <v>19</v>
      </c>
      <c r="C2990" t="s">
        <v>19</v>
      </c>
      <c r="D2990">
        <v>2989</v>
      </c>
      <c r="E2990" t="s">
        <v>20</v>
      </c>
      <c r="F2990">
        <v>989</v>
      </c>
      <c r="G2990">
        <v>2989</v>
      </c>
      <c r="H2990">
        <v>250</v>
      </c>
      <c r="I2990" t="str">
        <f t="shared" si="46"/>
        <v>Large</v>
      </c>
      <c r="J2990" t="s">
        <v>7317</v>
      </c>
      <c r="K2990" t="s">
        <v>7318</v>
      </c>
      <c r="L2990" t="s">
        <v>176</v>
      </c>
      <c r="M2990" t="s">
        <v>177</v>
      </c>
      <c r="N2990" t="s">
        <v>4842</v>
      </c>
      <c r="O2990" t="s">
        <v>179</v>
      </c>
      <c r="P2990">
        <v>119.89409999999999</v>
      </c>
      <c r="Q2990">
        <v>26663803</v>
      </c>
      <c r="R2990" t="s">
        <v>144</v>
      </c>
      <c r="S2990">
        <v>8</v>
      </c>
    </row>
    <row r="2991" spans="1:19" x14ac:dyDescent="0.3">
      <c r="A2991">
        <v>2990</v>
      </c>
      <c r="B2991" t="s">
        <v>19</v>
      </c>
      <c r="C2991" t="s">
        <v>19</v>
      </c>
      <c r="D2991">
        <v>2990</v>
      </c>
      <c r="E2991" t="s">
        <v>20</v>
      </c>
      <c r="F2991">
        <v>3711</v>
      </c>
      <c r="G2991">
        <v>2990</v>
      </c>
      <c r="H2991">
        <v>227</v>
      </c>
      <c r="I2991" t="str">
        <f t="shared" si="46"/>
        <v>Large</v>
      </c>
      <c r="J2991" t="s">
        <v>7319</v>
      </c>
      <c r="K2991" t="s">
        <v>7320</v>
      </c>
      <c r="L2991" t="s">
        <v>265</v>
      </c>
      <c r="M2991" t="s">
        <v>266</v>
      </c>
      <c r="N2991" t="s">
        <v>2574</v>
      </c>
      <c r="O2991" t="s">
        <v>268</v>
      </c>
      <c r="P2991">
        <v>119.8501</v>
      </c>
      <c r="Q2991">
        <v>84169384</v>
      </c>
      <c r="R2991" t="s">
        <v>144</v>
      </c>
      <c r="S2991">
        <v>6</v>
      </c>
    </row>
    <row r="2992" spans="1:19" x14ac:dyDescent="0.3">
      <c r="A2992">
        <v>2991</v>
      </c>
      <c r="B2992" t="s">
        <v>19</v>
      </c>
      <c r="C2992" t="s">
        <v>19</v>
      </c>
      <c r="D2992">
        <v>2991</v>
      </c>
      <c r="E2992" t="s">
        <v>20</v>
      </c>
      <c r="F2992">
        <v>19290</v>
      </c>
      <c r="G2992">
        <v>2991</v>
      </c>
      <c r="H2992">
        <v>62</v>
      </c>
      <c r="I2992" t="str">
        <f t="shared" si="46"/>
        <v>Medium</v>
      </c>
      <c r="J2992" t="s">
        <v>7321</v>
      </c>
      <c r="K2992" t="s">
        <v>7322</v>
      </c>
      <c r="L2992" t="s">
        <v>45</v>
      </c>
      <c r="M2992" t="s">
        <v>46</v>
      </c>
      <c r="N2992" t="s">
        <v>48</v>
      </c>
      <c r="O2992" t="s">
        <v>48</v>
      </c>
      <c r="P2992">
        <v>119.78749999999999</v>
      </c>
      <c r="Q2992">
        <v>7182533</v>
      </c>
      <c r="R2992" t="s">
        <v>151</v>
      </c>
      <c r="S2992">
        <v>2</v>
      </c>
    </row>
    <row r="2993" spans="1:19" x14ac:dyDescent="0.3">
      <c r="A2993">
        <v>2992</v>
      </c>
      <c r="B2993" t="s">
        <v>19</v>
      </c>
      <c r="C2993" t="s">
        <v>19</v>
      </c>
      <c r="D2993">
        <v>2992</v>
      </c>
      <c r="E2993" t="s">
        <v>20</v>
      </c>
      <c r="F2993">
        <v>2064</v>
      </c>
      <c r="G2993">
        <v>2992</v>
      </c>
      <c r="H2993">
        <v>50</v>
      </c>
      <c r="I2993" t="str">
        <f t="shared" si="46"/>
        <v>Small</v>
      </c>
      <c r="J2993" t="s">
        <v>7323</v>
      </c>
      <c r="K2993" t="s">
        <v>7324</v>
      </c>
      <c r="L2993" t="s">
        <v>547</v>
      </c>
      <c r="M2993" t="s">
        <v>548</v>
      </c>
      <c r="N2993" t="s">
        <v>549</v>
      </c>
      <c r="O2993" t="s">
        <v>549</v>
      </c>
      <c r="P2993">
        <v>119.7747</v>
      </c>
      <c r="Q2993">
        <v>9085129</v>
      </c>
      <c r="R2993" t="s">
        <v>37</v>
      </c>
      <c r="S2993">
        <v>3</v>
      </c>
    </row>
    <row r="2994" spans="1:19" x14ac:dyDescent="0.3">
      <c r="A2994">
        <v>2993</v>
      </c>
      <c r="B2994" t="s">
        <v>19</v>
      </c>
      <c r="C2994" t="s">
        <v>19</v>
      </c>
      <c r="D2994">
        <v>2993</v>
      </c>
      <c r="E2994" t="s">
        <v>20</v>
      </c>
      <c r="F2994">
        <v>894</v>
      </c>
      <c r="G2994">
        <v>2993</v>
      </c>
      <c r="H2994">
        <v>148</v>
      </c>
      <c r="I2994" t="str">
        <f t="shared" si="46"/>
        <v>Medium</v>
      </c>
      <c r="J2994" t="s">
        <v>7325</v>
      </c>
      <c r="K2994" t="s">
        <v>7326</v>
      </c>
      <c r="L2994" t="s">
        <v>33</v>
      </c>
      <c r="M2994" t="s">
        <v>34</v>
      </c>
      <c r="N2994" t="s">
        <v>2011</v>
      </c>
      <c r="O2994" t="s">
        <v>36</v>
      </c>
      <c r="P2994">
        <v>119.7063</v>
      </c>
      <c r="Q2994">
        <v>34013909</v>
      </c>
      <c r="R2994" t="s">
        <v>144</v>
      </c>
      <c r="S2994">
        <v>6</v>
      </c>
    </row>
    <row r="2995" spans="1:19" x14ac:dyDescent="0.3">
      <c r="A2995">
        <v>2994</v>
      </c>
      <c r="B2995" t="s">
        <v>19</v>
      </c>
      <c r="C2995" t="s">
        <v>19</v>
      </c>
      <c r="D2995">
        <v>2994</v>
      </c>
      <c r="E2995" t="s">
        <v>20</v>
      </c>
      <c r="F2995">
        <v>2852</v>
      </c>
      <c r="G2995">
        <v>2994</v>
      </c>
      <c r="H2995">
        <v>118</v>
      </c>
      <c r="I2995" t="str">
        <f t="shared" si="46"/>
        <v>Medium</v>
      </c>
      <c r="J2995" t="s">
        <v>7327</v>
      </c>
      <c r="K2995" t="s">
        <v>7328</v>
      </c>
      <c r="L2995" t="s">
        <v>246</v>
      </c>
      <c r="M2995" t="s">
        <v>247</v>
      </c>
      <c r="N2995" t="s">
        <v>600</v>
      </c>
      <c r="O2995" t="s">
        <v>600</v>
      </c>
      <c r="P2995">
        <v>119.6789</v>
      </c>
      <c r="Q2995">
        <v>14176921</v>
      </c>
      <c r="R2995" t="s">
        <v>37</v>
      </c>
      <c r="S2995">
        <v>8</v>
      </c>
    </row>
    <row r="2996" spans="1:19" x14ac:dyDescent="0.3">
      <c r="A2996">
        <v>2995</v>
      </c>
      <c r="B2996" t="s">
        <v>19</v>
      </c>
      <c r="C2996" t="s">
        <v>19</v>
      </c>
      <c r="D2996">
        <v>2995</v>
      </c>
      <c r="E2996" t="s">
        <v>20</v>
      </c>
      <c r="F2996">
        <v>22420</v>
      </c>
      <c r="G2996">
        <v>2995</v>
      </c>
      <c r="H2996">
        <v>35</v>
      </c>
      <c r="I2996" t="str">
        <f t="shared" si="46"/>
        <v>Small</v>
      </c>
      <c r="J2996" t="s">
        <v>7329</v>
      </c>
      <c r="K2996" t="s">
        <v>7330</v>
      </c>
      <c r="L2996" t="s">
        <v>131</v>
      </c>
      <c r="M2996" t="s">
        <v>132</v>
      </c>
      <c r="N2996" t="s">
        <v>133</v>
      </c>
      <c r="O2996" t="s">
        <v>133</v>
      </c>
      <c r="P2996">
        <v>119.6033</v>
      </c>
      <c r="Q2996">
        <v>3566288</v>
      </c>
      <c r="R2996" t="s">
        <v>516</v>
      </c>
      <c r="S2996">
        <v>3</v>
      </c>
    </row>
    <row r="2997" spans="1:19" x14ac:dyDescent="0.3">
      <c r="A2997">
        <v>2996</v>
      </c>
      <c r="B2997" t="s">
        <v>19</v>
      </c>
      <c r="C2997" t="s">
        <v>19</v>
      </c>
      <c r="D2997">
        <v>2996</v>
      </c>
      <c r="E2997" t="s">
        <v>20</v>
      </c>
      <c r="F2997">
        <v>25059</v>
      </c>
      <c r="G2997">
        <v>2996</v>
      </c>
      <c r="H2997">
        <v>15</v>
      </c>
      <c r="I2997" t="str">
        <f t="shared" si="46"/>
        <v>Small</v>
      </c>
      <c r="J2997" t="s">
        <v>7331</v>
      </c>
      <c r="K2997" t="s">
        <v>7332</v>
      </c>
      <c r="L2997" t="s">
        <v>131</v>
      </c>
      <c r="M2997" t="s">
        <v>132</v>
      </c>
      <c r="N2997" t="s">
        <v>143</v>
      </c>
      <c r="O2997" t="s">
        <v>143</v>
      </c>
      <c r="P2997">
        <v>119.5372</v>
      </c>
      <c r="Q2997">
        <v>9659139</v>
      </c>
      <c r="R2997" t="s">
        <v>516</v>
      </c>
      <c r="S2997">
        <v>1</v>
      </c>
    </row>
    <row r="2998" spans="1:19" x14ac:dyDescent="0.3">
      <c r="A2998">
        <v>2997</v>
      </c>
      <c r="B2998" t="s">
        <v>19</v>
      </c>
      <c r="C2998" t="s">
        <v>19</v>
      </c>
      <c r="D2998">
        <v>2997</v>
      </c>
      <c r="E2998" t="s">
        <v>20</v>
      </c>
      <c r="F2998">
        <v>26055</v>
      </c>
      <c r="G2998">
        <v>2997</v>
      </c>
      <c r="H2998">
        <v>35</v>
      </c>
      <c r="I2998" t="str">
        <f t="shared" si="46"/>
        <v>Small</v>
      </c>
      <c r="J2998" t="s">
        <v>7333</v>
      </c>
      <c r="K2998" t="s">
        <v>7334</v>
      </c>
      <c r="L2998" t="s">
        <v>131</v>
      </c>
      <c r="M2998" t="s">
        <v>132</v>
      </c>
      <c r="N2998" t="s">
        <v>133</v>
      </c>
      <c r="O2998" t="s">
        <v>133</v>
      </c>
      <c r="P2998">
        <v>119.3691</v>
      </c>
      <c r="Q2998">
        <v>20306122</v>
      </c>
      <c r="R2998" t="s">
        <v>262</v>
      </c>
      <c r="S2998">
        <v>1</v>
      </c>
    </row>
    <row r="2999" spans="1:19" x14ac:dyDescent="0.3">
      <c r="A2999">
        <v>2998</v>
      </c>
      <c r="B2999" t="s">
        <v>19</v>
      </c>
      <c r="C2999" t="s">
        <v>19</v>
      </c>
      <c r="D2999">
        <v>2998</v>
      </c>
      <c r="E2999" t="s">
        <v>20</v>
      </c>
      <c r="F2999">
        <v>23642</v>
      </c>
      <c r="G2999">
        <v>2998</v>
      </c>
      <c r="H2999">
        <v>15</v>
      </c>
      <c r="I2999" t="str">
        <f t="shared" si="46"/>
        <v>Small</v>
      </c>
      <c r="J2999" t="s">
        <v>7335</v>
      </c>
      <c r="K2999" t="s">
        <v>7336</v>
      </c>
      <c r="L2999" t="s">
        <v>154</v>
      </c>
      <c r="M2999" t="s">
        <v>155</v>
      </c>
      <c r="N2999" t="s">
        <v>519</v>
      </c>
      <c r="O2999" t="s">
        <v>520</v>
      </c>
      <c r="P2999">
        <v>119.291</v>
      </c>
      <c r="Q2999">
        <v>3067705</v>
      </c>
      <c r="R2999" t="s">
        <v>151</v>
      </c>
      <c r="S2999">
        <v>2</v>
      </c>
    </row>
    <row r="3000" spans="1:19" x14ac:dyDescent="0.3">
      <c r="A3000">
        <v>2999</v>
      </c>
      <c r="B3000" t="s">
        <v>19</v>
      </c>
      <c r="C3000" t="s">
        <v>19</v>
      </c>
      <c r="D3000">
        <v>2999</v>
      </c>
      <c r="E3000" t="s">
        <v>20</v>
      </c>
      <c r="F3000">
        <v>24141</v>
      </c>
      <c r="G3000">
        <v>2999</v>
      </c>
      <c r="H3000">
        <v>16</v>
      </c>
      <c r="I3000" t="str">
        <f t="shared" si="46"/>
        <v>Small</v>
      </c>
      <c r="J3000" t="s">
        <v>7337</v>
      </c>
      <c r="K3000" t="s">
        <v>7338</v>
      </c>
      <c r="L3000" t="s">
        <v>547</v>
      </c>
      <c r="M3000" t="s">
        <v>548</v>
      </c>
      <c r="N3000" t="s">
        <v>7339</v>
      </c>
      <c r="O3000" t="s">
        <v>549</v>
      </c>
      <c r="P3000">
        <v>119.24760000000001</v>
      </c>
      <c r="Q3000">
        <v>2904816</v>
      </c>
      <c r="R3000" t="s">
        <v>144</v>
      </c>
      <c r="S3000">
        <v>2</v>
      </c>
    </row>
    <row r="3001" spans="1:19" x14ac:dyDescent="0.3">
      <c r="A3001">
        <v>3000</v>
      </c>
      <c r="B3001" t="s">
        <v>19</v>
      </c>
      <c r="C3001" t="s">
        <v>19</v>
      </c>
      <c r="D3001">
        <v>3000</v>
      </c>
      <c r="E3001" t="s">
        <v>20</v>
      </c>
      <c r="F3001">
        <v>26012</v>
      </c>
      <c r="G3001">
        <v>3000</v>
      </c>
      <c r="H3001">
        <v>17</v>
      </c>
      <c r="I3001" t="str">
        <f t="shared" si="46"/>
        <v>Small</v>
      </c>
      <c r="J3001" t="s">
        <v>7340</v>
      </c>
      <c r="K3001" t="s">
        <v>7341</v>
      </c>
      <c r="L3001" t="s">
        <v>45</v>
      </c>
      <c r="M3001" t="s">
        <v>46</v>
      </c>
      <c r="N3001" t="s">
        <v>3519</v>
      </c>
      <c r="O3001" t="s">
        <v>48</v>
      </c>
      <c r="P3001">
        <v>119.1897</v>
      </c>
      <c r="Q3001">
        <v>5951000</v>
      </c>
      <c r="R3001" t="s">
        <v>478</v>
      </c>
      <c r="S3001">
        <v>1</v>
      </c>
    </row>
    <row r="3002" spans="1:19" x14ac:dyDescent="0.3">
      <c r="A3002">
        <v>3001</v>
      </c>
      <c r="B3002" t="s">
        <v>19</v>
      </c>
      <c r="C3002" t="s">
        <v>19</v>
      </c>
      <c r="D3002">
        <v>3001</v>
      </c>
      <c r="E3002" t="s">
        <v>20</v>
      </c>
      <c r="F3002">
        <v>25681</v>
      </c>
      <c r="G3002">
        <v>3001</v>
      </c>
      <c r="H3002">
        <v>3</v>
      </c>
      <c r="I3002" t="str">
        <f t="shared" si="46"/>
        <v>Small</v>
      </c>
      <c r="J3002" t="s">
        <v>7342</v>
      </c>
      <c r="K3002" t="s">
        <v>7343</v>
      </c>
      <c r="L3002" t="s">
        <v>95</v>
      </c>
      <c r="M3002" t="s">
        <v>96</v>
      </c>
      <c r="N3002" t="s">
        <v>743</v>
      </c>
      <c r="O3002" t="s">
        <v>147</v>
      </c>
      <c r="P3002">
        <v>119.0672</v>
      </c>
      <c r="Q3002">
        <v>3842814</v>
      </c>
      <c r="R3002" t="s">
        <v>449</v>
      </c>
      <c r="S3002">
        <v>1</v>
      </c>
    </row>
    <row r="3003" spans="1:19" x14ac:dyDescent="0.3">
      <c r="A3003">
        <v>3002</v>
      </c>
      <c r="B3003" t="s">
        <v>19</v>
      </c>
      <c r="C3003" t="s">
        <v>19</v>
      </c>
      <c r="D3003">
        <v>3002</v>
      </c>
      <c r="E3003" t="s">
        <v>20</v>
      </c>
      <c r="F3003">
        <v>19820</v>
      </c>
      <c r="G3003">
        <v>3002</v>
      </c>
      <c r="H3003">
        <v>84</v>
      </c>
      <c r="I3003" t="str">
        <f t="shared" si="46"/>
        <v>Medium</v>
      </c>
      <c r="J3003" t="s">
        <v>7344</v>
      </c>
      <c r="K3003" t="s">
        <v>7345</v>
      </c>
      <c r="L3003" t="s">
        <v>23</v>
      </c>
      <c r="M3003" t="s">
        <v>24</v>
      </c>
      <c r="N3003" t="s">
        <v>7346</v>
      </c>
      <c r="O3003" t="s">
        <v>60</v>
      </c>
      <c r="P3003">
        <v>118.8741</v>
      </c>
      <c r="Q3003">
        <v>20748094</v>
      </c>
      <c r="R3003" t="s">
        <v>37</v>
      </c>
      <c r="S3003">
        <v>4</v>
      </c>
    </row>
    <row r="3004" spans="1:19" x14ac:dyDescent="0.3">
      <c r="A3004">
        <v>3003</v>
      </c>
      <c r="B3004" t="s">
        <v>19</v>
      </c>
      <c r="C3004" t="s">
        <v>19</v>
      </c>
      <c r="D3004">
        <v>3003</v>
      </c>
      <c r="E3004" t="s">
        <v>20</v>
      </c>
      <c r="F3004">
        <v>4882</v>
      </c>
      <c r="G3004">
        <v>3003</v>
      </c>
      <c r="H3004">
        <v>51</v>
      </c>
      <c r="I3004" t="str">
        <f t="shared" si="46"/>
        <v>Medium</v>
      </c>
      <c r="J3004" t="s">
        <v>7347</v>
      </c>
      <c r="K3004" t="s">
        <v>7348</v>
      </c>
      <c r="L3004" t="s">
        <v>204</v>
      </c>
      <c r="M3004" t="s">
        <v>205</v>
      </c>
      <c r="N3004" t="s">
        <v>7349</v>
      </c>
      <c r="O3004" t="s">
        <v>207</v>
      </c>
      <c r="P3004">
        <v>118.86369999999999</v>
      </c>
      <c r="Q3004">
        <v>38898129</v>
      </c>
      <c r="R3004" t="s">
        <v>262</v>
      </c>
      <c r="S3004">
        <v>6</v>
      </c>
    </row>
    <row r="3005" spans="1:19" x14ac:dyDescent="0.3">
      <c r="A3005">
        <v>3004</v>
      </c>
      <c r="B3005" t="s">
        <v>19</v>
      </c>
      <c r="C3005" t="s">
        <v>19</v>
      </c>
      <c r="D3005">
        <v>3004</v>
      </c>
      <c r="E3005" t="s">
        <v>20</v>
      </c>
      <c r="F3005">
        <v>152</v>
      </c>
      <c r="G3005">
        <v>3004</v>
      </c>
      <c r="H3005">
        <v>145</v>
      </c>
      <c r="I3005" t="str">
        <f t="shared" si="46"/>
        <v>Medium</v>
      </c>
      <c r="J3005" t="s">
        <v>7350</v>
      </c>
      <c r="K3005" t="s">
        <v>7351</v>
      </c>
      <c r="L3005" t="s">
        <v>185</v>
      </c>
      <c r="M3005" t="s">
        <v>186</v>
      </c>
      <c r="N3005" t="s">
        <v>185</v>
      </c>
      <c r="O3005" t="s">
        <v>179</v>
      </c>
      <c r="P3005">
        <v>118.83159999999999</v>
      </c>
      <c r="Q3005">
        <v>111440000</v>
      </c>
      <c r="R3005" t="s">
        <v>151</v>
      </c>
      <c r="S3005">
        <v>4</v>
      </c>
    </row>
    <row r="3006" spans="1:19" x14ac:dyDescent="0.3">
      <c r="A3006">
        <v>3005</v>
      </c>
      <c r="B3006" t="s">
        <v>19</v>
      </c>
      <c r="C3006" t="s">
        <v>19</v>
      </c>
      <c r="D3006">
        <v>3005</v>
      </c>
      <c r="E3006" t="s">
        <v>20</v>
      </c>
      <c r="F3006">
        <v>25200</v>
      </c>
      <c r="G3006">
        <v>3005</v>
      </c>
      <c r="H3006">
        <v>35</v>
      </c>
      <c r="I3006" t="str">
        <f t="shared" si="46"/>
        <v>Small</v>
      </c>
      <c r="J3006" t="s">
        <v>7352</v>
      </c>
      <c r="K3006" t="s">
        <v>7353</v>
      </c>
      <c r="L3006" t="s">
        <v>95</v>
      </c>
      <c r="M3006" t="s">
        <v>96</v>
      </c>
      <c r="N3006" t="s">
        <v>442</v>
      </c>
      <c r="O3006" t="s">
        <v>150</v>
      </c>
      <c r="P3006">
        <v>118.7266</v>
      </c>
      <c r="Q3006">
        <v>12484551</v>
      </c>
      <c r="R3006" t="s">
        <v>449</v>
      </c>
      <c r="S3006">
        <v>1</v>
      </c>
    </row>
    <row r="3007" spans="1:19" x14ac:dyDescent="0.3">
      <c r="A3007">
        <v>3006</v>
      </c>
      <c r="B3007" t="s">
        <v>19</v>
      </c>
      <c r="C3007" t="s">
        <v>19</v>
      </c>
      <c r="D3007">
        <v>3006</v>
      </c>
      <c r="E3007" t="s">
        <v>20</v>
      </c>
      <c r="F3007">
        <v>20177</v>
      </c>
      <c r="G3007">
        <v>3006</v>
      </c>
      <c r="H3007">
        <v>76</v>
      </c>
      <c r="I3007" t="str">
        <f t="shared" si="46"/>
        <v>Medium</v>
      </c>
      <c r="J3007" t="s">
        <v>7354</v>
      </c>
      <c r="K3007" t="s">
        <v>7355</v>
      </c>
      <c r="L3007" t="s">
        <v>95</v>
      </c>
      <c r="M3007" t="s">
        <v>96</v>
      </c>
      <c r="N3007" t="s">
        <v>150</v>
      </c>
      <c r="O3007" t="s">
        <v>150</v>
      </c>
      <c r="P3007">
        <v>118.7218</v>
      </c>
      <c r="Q3007">
        <v>11913237</v>
      </c>
      <c r="R3007" t="s">
        <v>151</v>
      </c>
      <c r="S3007">
        <v>4</v>
      </c>
    </row>
    <row r="3008" spans="1:19" x14ac:dyDescent="0.3">
      <c r="A3008">
        <v>3007</v>
      </c>
      <c r="B3008" t="s">
        <v>19</v>
      </c>
      <c r="C3008" t="s">
        <v>19</v>
      </c>
      <c r="D3008">
        <v>3007</v>
      </c>
      <c r="E3008" t="s">
        <v>20</v>
      </c>
      <c r="F3008">
        <v>19807</v>
      </c>
      <c r="G3008">
        <v>3007</v>
      </c>
      <c r="H3008">
        <v>2722</v>
      </c>
      <c r="I3008" t="str">
        <f t="shared" si="46"/>
        <v>Enterprise</v>
      </c>
      <c r="J3008" t="s">
        <v>7356</v>
      </c>
      <c r="K3008" t="s">
        <v>7357</v>
      </c>
      <c r="L3008" t="s">
        <v>131</v>
      </c>
      <c r="M3008" t="s">
        <v>132</v>
      </c>
      <c r="N3008" t="s">
        <v>143</v>
      </c>
      <c r="O3008" t="s">
        <v>143</v>
      </c>
      <c r="P3008">
        <v>118.72320000000001</v>
      </c>
      <c r="Q3008">
        <v>11177580</v>
      </c>
      <c r="R3008" t="s">
        <v>30</v>
      </c>
      <c r="S3008">
        <v>4</v>
      </c>
    </row>
    <row r="3009" spans="1:19" x14ac:dyDescent="0.3">
      <c r="A3009">
        <v>3008</v>
      </c>
      <c r="B3009" t="s">
        <v>19</v>
      </c>
      <c r="C3009" t="s">
        <v>19</v>
      </c>
      <c r="D3009">
        <v>3008</v>
      </c>
      <c r="E3009" t="s">
        <v>20</v>
      </c>
      <c r="F3009">
        <v>25813</v>
      </c>
      <c r="G3009">
        <v>3008</v>
      </c>
      <c r="H3009">
        <v>19</v>
      </c>
      <c r="I3009" t="str">
        <f t="shared" si="46"/>
        <v>Small</v>
      </c>
      <c r="J3009" t="s">
        <v>7358</v>
      </c>
      <c r="K3009" t="s">
        <v>7359</v>
      </c>
      <c r="L3009" t="s">
        <v>154</v>
      </c>
      <c r="M3009" t="s">
        <v>155</v>
      </c>
      <c r="N3009" t="s">
        <v>298</v>
      </c>
      <c r="O3009" t="s">
        <v>298</v>
      </c>
      <c r="P3009">
        <v>118.67440000000001</v>
      </c>
      <c r="Q3009">
        <v>2123342</v>
      </c>
      <c r="R3009" t="s">
        <v>151</v>
      </c>
      <c r="S3009">
        <v>1</v>
      </c>
    </row>
    <row r="3010" spans="1:19" x14ac:dyDescent="0.3">
      <c r="A3010">
        <v>3009</v>
      </c>
      <c r="B3010" t="s">
        <v>19</v>
      </c>
      <c r="C3010" t="s">
        <v>19</v>
      </c>
      <c r="D3010">
        <v>3009</v>
      </c>
      <c r="E3010" t="s">
        <v>20</v>
      </c>
      <c r="F3010">
        <v>21231</v>
      </c>
      <c r="G3010">
        <v>3009</v>
      </c>
      <c r="H3010">
        <v>35</v>
      </c>
      <c r="I3010" t="str">
        <f t="shared" si="46"/>
        <v>Small</v>
      </c>
      <c r="J3010" t="s">
        <v>7360</v>
      </c>
      <c r="K3010" t="s">
        <v>7361</v>
      </c>
      <c r="L3010" t="s">
        <v>95</v>
      </c>
      <c r="M3010" t="s">
        <v>96</v>
      </c>
      <c r="N3010" t="s">
        <v>97</v>
      </c>
      <c r="O3010" t="s">
        <v>98</v>
      </c>
      <c r="P3010">
        <v>118.524</v>
      </c>
      <c r="Q3010">
        <v>9324295</v>
      </c>
      <c r="R3010" t="s">
        <v>243</v>
      </c>
      <c r="S3010">
        <v>3</v>
      </c>
    </row>
    <row r="3011" spans="1:19" x14ac:dyDescent="0.3">
      <c r="A3011">
        <v>3010</v>
      </c>
      <c r="B3011" t="s">
        <v>19</v>
      </c>
      <c r="C3011" t="s">
        <v>19</v>
      </c>
      <c r="D3011">
        <v>3010</v>
      </c>
      <c r="E3011" t="s">
        <v>20</v>
      </c>
      <c r="F3011">
        <v>23915</v>
      </c>
      <c r="G3011">
        <v>3010</v>
      </c>
      <c r="H3011">
        <v>16</v>
      </c>
      <c r="I3011" t="str">
        <f t="shared" ref="I3011:I3074" si="47">IF(H3011&lt;=50,"Small",IF(H3011&lt;=200,"Medium",IF(H3011&lt;=500,"Large","Enterprise")))</f>
        <v>Small</v>
      </c>
      <c r="J3011" t="s">
        <v>7362</v>
      </c>
      <c r="K3011" t="s">
        <v>7363</v>
      </c>
      <c r="L3011" t="s">
        <v>176</v>
      </c>
      <c r="M3011" t="s">
        <v>177</v>
      </c>
      <c r="N3011" t="s">
        <v>6386</v>
      </c>
      <c r="O3011" t="s">
        <v>179</v>
      </c>
      <c r="P3011">
        <v>118.5089</v>
      </c>
      <c r="Q3011">
        <v>5891000</v>
      </c>
      <c r="R3011" t="s">
        <v>37</v>
      </c>
      <c r="S3011">
        <v>2</v>
      </c>
    </row>
    <row r="3012" spans="1:19" x14ac:dyDescent="0.3">
      <c r="A3012">
        <v>3011</v>
      </c>
      <c r="B3012" t="s">
        <v>19</v>
      </c>
      <c r="C3012" t="s">
        <v>19</v>
      </c>
      <c r="D3012">
        <v>3011</v>
      </c>
      <c r="E3012" t="s">
        <v>20</v>
      </c>
      <c r="F3012">
        <v>25573</v>
      </c>
      <c r="G3012">
        <v>3011</v>
      </c>
      <c r="H3012">
        <v>24</v>
      </c>
      <c r="I3012" t="str">
        <f t="shared" si="47"/>
        <v>Small</v>
      </c>
      <c r="J3012" t="s">
        <v>7364</v>
      </c>
      <c r="K3012" t="s">
        <v>7365</v>
      </c>
      <c r="L3012" t="s">
        <v>95</v>
      </c>
      <c r="M3012" t="s">
        <v>96</v>
      </c>
      <c r="N3012" t="s">
        <v>509</v>
      </c>
      <c r="O3012" t="s">
        <v>489</v>
      </c>
      <c r="P3012">
        <v>118.4983</v>
      </c>
      <c r="Q3012">
        <v>6620789</v>
      </c>
      <c r="R3012" t="s">
        <v>61</v>
      </c>
      <c r="S3012">
        <v>1</v>
      </c>
    </row>
    <row r="3013" spans="1:19" x14ac:dyDescent="0.3">
      <c r="A3013">
        <v>3012</v>
      </c>
      <c r="B3013" t="s">
        <v>19</v>
      </c>
      <c r="C3013" t="s">
        <v>19</v>
      </c>
      <c r="D3013">
        <v>3012</v>
      </c>
      <c r="E3013" t="s">
        <v>20</v>
      </c>
      <c r="F3013">
        <v>19476</v>
      </c>
      <c r="G3013">
        <v>3012</v>
      </c>
      <c r="H3013">
        <v>41</v>
      </c>
      <c r="I3013" t="str">
        <f t="shared" si="47"/>
        <v>Small</v>
      </c>
      <c r="J3013" t="s">
        <v>7366</v>
      </c>
      <c r="K3013" t="s">
        <v>7367</v>
      </c>
      <c r="L3013" t="s">
        <v>185</v>
      </c>
      <c r="M3013" t="s">
        <v>186</v>
      </c>
      <c r="N3013" t="s">
        <v>185</v>
      </c>
      <c r="O3013" t="s">
        <v>179</v>
      </c>
      <c r="P3013">
        <v>118.44240000000001</v>
      </c>
      <c r="Q3013">
        <v>35344272</v>
      </c>
      <c r="R3013" t="s">
        <v>449</v>
      </c>
      <c r="S3013">
        <v>4</v>
      </c>
    </row>
    <row r="3014" spans="1:19" x14ac:dyDescent="0.3">
      <c r="A3014">
        <v>3013</v>
      </c>
      <c r="B3014" t="s">
        <v>19</v>
      </c>
      <c r="C3014" t="s">
        <v>19</v>
      </c>
      <c r="D3014">
        <v>3013</v>
      </c>
      <c r="E3014" t="s">
        <v>20</v>
      </c>
      <c r="F3014">
        <v>18161</v>
      </c>
      <c r="G3014">
        <v>3013</v>
      </c>
      <c r="H3014">
        <v>1025</v>
      </c>
      <c r="I3014" t="str">
        <f t="shared" si="47"/>
        <v>Enterprise</v>
      </c>
      <c r="J3014" t="s">
        <v>7368</v>
      </c>
      <c r="K3014" t="s">
        <v>7369</v>
      </c>
      <c r="L3014" t="s">
        <v>176</v>
      </c>
      <c r="M3014" t="s">
        <v>177</v>
      </c>
      <c r="N3014" t="s">
        <v>7370</v>
      </c>
      <c r="O3014" t="s">
        <v>179</v>
      </c>
      <c r="P3014">
        <v>118.4328</v>
      </c>
      <c r="Q3014">
        <v>68127000</v>
      </c>
      <c r="R3014" t="s">
        <v>144</v>
      </c>
      <c r="S3014">
        <v>5</v>
      </c>
    </row>
    <row r="3015" spans="1:19" x14ac:dyDescent="0.3">
      <c r="A3015">
        <v>3014</v>
      </c>
      <c r="B3015" t="s">
        <v>19</v>
      </c>
      <c r="C3015" t="s">
        <v>19</v>
      </c>
      <c r="D3015">
        <v>3014</v>
      </c>
      <c r="E3015" t="s">
        <v>20</v>
      </c>
      <c r="F3015">
        <v>3025</v>
      </c>
      <c r="G3015">
        <v>3014</v>
      </c>
      <c r="H3015">
        <v>88</v>
      </c>
      <c r="I3015" t="str">
        <f t="shared" si="47"/>
        <v>Medium</v>
      </c>
      <c r="J3015" t="s">
        <v>7371</v>
      </c>
      <c r="K3015" t="s">
        <v>7372</v>
      </c>
      <c r="L3015" t="s">
        <v>33</v>
      </c>
      <c r="M3015" t="s">
        <v>34</v>
      </c>
      <c r="N3015" t="s">
        <v>1373</v>
      </c>
      <c r="O3015" t="s">
        <v>36</v>
      </c>
      <c r="P3015">
        <v>118.4166</v>
      </c>
      <c r="Q3015">
        <v>5623900</v>
      </c>
      <c r="R3015" t="s">
        <v>27</v>
      </c>
      <c r="S3015">
        <v>7</v>
      </c>
    </row>
    <row r="3016" spans="1:19" x14ac:dyDescent="0.3">
      <c r="A3016">
        <v>3015</v>
      </c>
      <c r="B3016" t="s">
        <v>19</v>
      </c>
      <c r="C3016" t="s">
        <v>19</v>
      </c>
      <c r="D3016">
        <v>3015</v>
      </c>
      <c r="E3016" t="s">
        <v>20</v>
      </c>
      <c r="F3016">
        <v>1616</v>
      </c>
      <c r="G3016">
        <v>3015</v>
      </c>
      <c r="H3016">
        <v>628</v>
      </c>
      <c r="I3016" t="str">
        <f t="shared" si="47"/>
        <v>Enterprise</v>
      </c>
      <c r="J3016" t="s">
        <v>7373</v>
      </c>
      <c r="K3016" t="s">
        <v>7374</v>
      </c>
      <c r="L3016" t="s">
        <v>23</v>
      </c>
      <c r="M3016" t="s">
        <v>24</v>
      </c>
      <c r="N3016" t="s">
        <v>1170</v>
      </c>
      <c r="O3016" t="s">
        <v>277</v>
      </c>
      <c r="P3016">
        <v>118.401</v>
      </c>
      <c r="Q3016">
        <v>136330955</v>
      </c>
      <c r="R3016" t="s">
        <v>30</v>
      </c>
      <c r="S3016">
        <v>10</v>
      </c>
    </row>
    <row r="3017" spans="1:19" x14ac:dyDescent="0.3">
      <c r="A3017">
        <v>3016</v>
      </c>
      <c r="B3017" t="s">
        <v>19</v>
      </c>
      <c r="C3017" t="s">
        <v>19</v>
      </c>
      <c r="D3017">
        <v>3016</v>
      </c>
      <c r="E3017" t="s">
        <v>20</v>
      </c>
      <c r="F3017">
        <v>26529</v>
      </c>
      <c r="G3017">
        <v>3016</v>
      </c>
      <c r="H3017">
        <v>22</v>
      </c>
      <c r="I3017" t="str">
        <f t="shared" si="47"/>
        <v>Small</v>
      </c>
      <c r="J3017" t="s">
        <v>7375</v>
      </c>
      <c r="K3017" t="s">
        <v>7376</v>
      </c>
      <c r="L3017" t="s">
        <v>23</v>
      </c>
      <c r="M3017" t="s">
        <v>24</v>
      </c>
      <c r="N3017" t="s">
        <v>26</v>
      </c>
      <c r="O3017" t="s">
        <v>26</v>
      </c>
      <c r="P3017">
        <v>118.3546</v>
      </c>
      <c r="Q3017">
        <v>15139835</v>
      </c>
      <c r="R3017" t="s">
        <v>27</v>
      </c>
      <c r="S3017">
        <v>1</v>
      </c>
    </row>
    <row r="3018" spans="1:19" x14ac:dyDescent="0.3">
      <c r="A3018">
        <v>3017</v>
      </c>
      <c r="B3018" t="s">
        <v>19</v>
      </c>
      <c r="C3018" t="s">
        <v>19</v>
      </c>
      <c r="D3018">
        <v>3017</v>
      </c>
      <c r="E3018" t="s">
        <v>20</v>
      </c>
      <c r="F3018">
        <v>22787</v>
      </c>
      <c r="G3018">
        <v>3017</v>
      </c>
      <c r="H3018">
        <v>803</v>
      </c>
      <c r="I3018" t="str">
        <f t="shared" si="47"/>
        <v>Enterprise</v>
      </c>
      <c r="J3018" t="s">
        <v>7377</v>
      </c>
      <c r="K3018" t="s">
        <v>7378</v>
      </c>
      <c r="L3018" t="s">
        <v>195</v>
      </c>
      <c r="M3018" t="s">
        <v>196</v>
      </c>
      <c r="N3018" t="s">
        <v>4837</v>
      </c>
      <c r="O3018" t="s">
        <v>2472</v>
      </c>
      <c r="P3018">
        <v>118.3368</v>
      </c>
      <c r="Q3018">
        <v>48228789</v>
      </c>
      <c r="R3018" t="s">
        <v>37</v>
      </c>
      <c r="S3018">
        <v>2</v>
      </c>
    </row>
    <row r="3019" spans="1:19" x14ac:dyDescent="0.3">
      <c r="A3019">
        <v>3018</v>
      </c>
      <c r="B3019" t="s">
        <v>19</v>
      </c>
      <c r="C3019" t="s">
        <v>19</v>
      </c>
      <c r="D3019">
        <v>3018</v>
      </c>
      <c r="E3019" t="s">
        <v>20</v>
      </c>
      <c r="F3019">
        <v>23592</v>
      </c>
      <c r="G3019">
        <v>3018</v>
      </c>
      <c r="H3019">
        <v>70</v>
      </c>
      <c r="I3019" t="str">
        <f t="shared" si="47"/>
        <v>Medium</v>
      </c>
      <c r="J3019" t="s">
        <v>7379</v>
      </c>
      <c r="K3019" t="s">
        <v>7380</v>
      </c>
      <c r="L3019" t="s">
        <v>189</v>
      </c>
      <c r="M3019" t="s">
        <v>190</v>
      </c>
      <c r="N3019" t="s">
        <v>7381</v>
      </c>
      <c r="O3019" t="s">
        <v>192</v>
      </c>
      <c r="P3019">
        <v>118.2668</v>
      </c>
      <c r="Q3019">
        <v>2946119</v>
      </c>
      <c r="R3019" t="s">
        <v>144</v>
      </c>
      <c r="S3019">
        <v>2</v>
      </c>
    </row>
    <row r="3020" spans="1:19" x14ac:dyDescent="0.3">
      <c r="A3020">
        <v>3019</v>
      </c>
      <c r="B3020" t="s">
        <v>19</v>
      </c>
      <c r="C3020" t="s">
        <v>19</v>
      </c>
      <c r="D3020">
        <v>3019</v>
      </c>
      <c r="E3020" t="s">
        <v>20</v>
      </c>
      <c r="F3020">
        <v>21056</v>
      </c>
      <c r="G3020">
        <v>3019</v>
      </c>
      <c r="H3020">
        <v>151</v>
      </c>
      <c r="I3020" t="str">
        <f t="shared" si="47"/>
        <v>Medium</v>
      </c>
      <c r="J3020" t="s">
        <v>7382</v>
      </c>
      <c r="K3020" t="s">
        <v>7383</v>
      </c>
      <c r="L3020" t="s">
        <v>210</v>
      </c>
      <c r="M3020" t="s">
        <v>211</v>
      </c>
      <c r="N3020" t="s">
        <v>172</v>
      </c>
      <c r="O3020" t="s">
        <v>481</v>
      </c>
      <c r="P3020">
        <v>118.2518</v>
      </c>
      <c r="Q3020">
        <v>35488463</v>
      </c>
      <c r="R3020" t="s">
        <v>118</v>
      </c>
      <c r="S3020">
        <v>3</v>
      </c>
    </row>
    <row r="3021" spans="1:19" x14ac:dyDescent="0.3">
      <c r="A3021">
        <v>3020</v>
      </c>
      <c r="B3021" t="s">
        <v>19</v>
      </c>
      <c r="C3021" t="s">
        <v>19</v>
      </c>
      <c r="D3021">
        <v>3020</v>
      </c>
      <c r="E3021" t="s">
        <v>20</v>
      </c>
      <c r="F3021">
        <v>3852</v>
      </c>
      <c r="G3021">
        <v>3020</v>
      </c>
      <c r="H3021">
        <v>2961</v>
      </c>
      <c r="I3021" t="str">
        <f t="shared" si="47"/>
        <v>Enterprise</v>
      </c>
      <c r="J3021" t="s">
        <v>7384</v>
      </c>
      <c r="K3021" t="s">
        <v>7385</v>
      </c>
      <c r="L3021" t="s">
        <v>547</v>
      </c>
      <c r="M3021" t="s">
        <v>548</v>
      </c>
      <c r="N3021" t="s">
        <v>549</v>
      </c>
      <c r="O3021" t="s">
        <v>549</v>
      </c>
      <c r="P3021">
        <v>118.2283</v>
      </c>
      <c r="Q3021">
        <v>257489011</v>
      </c>
      <c r="R3021" t="s">
        <v>37</v>
      </c>
      <c r="S3021">
        <v>7</v>
      </c>
    </row>
    <row r="3022" spans="1:19" x14ac:dyDescent="0.3">
      <c r="A3022">
        <v>3021</v>
      </c>
      <c r="B3022" t="s">
        <v>19</v>
      </c>
      <c r="C3022" t="s">
        <v>19</v>
      </c>
      <c r="D3022">
        <v>3021</v>
      </c>
      <c r="E3022" t="s">
        <v>20</v>
      </c>
      <c r="F3022">
        <v>25583</v>
      </c>
      <c r="G3022">
        <v>3021</v>
      </c>
      <c r="H3022">
        <v>21</v>
      </c>
      <c r="I3022" t="str">
        <f t="shared" si="47"/>
        <v>Small</v>
      </c>
      <c r="J3022" t="s">
        <v>7386</v>
      </c>
      <c r="K3022" t="s">
        <v>7387</v>
      </c>
      <c r="L3022" t="s">
        <v>1101</v>
      </c>
      <c r="M3022" t="s">
        <v>1102</v>
      </c>
      <c r="N3022" t="s">
        <v>3750</v>
      </c>
      <c r="O3022" t="s">
        <v>3751</v>
      </c>
      <c r="P3022">
        <v>118.1846</v>
      </c>
      <c r="Q3022">
        <v>2185463</v>
      </c>
      <c r="R3022" t="s">
        <v>42</v>
      </c>
      <c r="S3022">
        <v>1</v>
      </c>
    </row>
    <row r="3023" spans="1:19" x14ac:dyDescent="0.3">
      <c r="A3023">
        <v>3022</v>
      </c>
      <c r="B3023" t="s">
        <v>19</v>
      </c>
      <c r="C3023" t="s">
        <v>19</v>
      </c>
      <c r="D3023">
        <v>3022</v>
      </c>
      <c r="E3023" t="s">
        <v>20</v>
      </c>
      <c r="F3023">
        <v>25219</v>
      </c>
      <c r="G3023">
        <v>3022</v>
      </c>
      <c r="H3023">
        <v>23</v>
      </c>
      <c r="I3023" t="str">
        <f t="shared" si="47"/>
        <v>Small</v>
      </c>
      <c r="J3023" t="s">
        <v>7388</v>
      </c>
      <c r="K3023" t="s">
        <v>7389</v>
      </c>
      <c r="L3023" t="s">
        <v>77</v>
      </c>
      <c r="M3023" t="s">
        <v>78</v>
      </c>
      <c r="N3023" t="s">
        <v>3554</v>
      </c>
      <c r="O3023" t="s">
        <v>472</v>
      </c>
      <c r="P3023">
        <v>118.1544</v>
      </c>
      <c r="Q3023">
        <v>3251818</v>
      </c>
      <c r="R3023" t="s">
        <v>151</v>
      </c>
      <c r="S3023">
        <v>1</v>
      </c>
    </row>
    <row r="3024" spans="1:19" x14ac:dyDescent="0.3">
      <c r="A3024">
        <v>3023</v>
      </c>
      <c r="B3024" t="s">
        <v>19</v>
      </c>
      <c r="C3024" t="s">
        <v>19</v>
      </c>
      <c r="D3024">
        <v>3023</v>
      </c>
      <c r="E3024" t="s">
        <v>20</v>
      </c>
      <c r="F3024">
        <v>24844</v>
      </c>
      <c r="G3024">
        <v>3023</v>
      </c>
      <c r="H3024">
        <v>18</v>
      </c>
      <c r="I3024" t="str">
        <f t="shared" si="47"/>
        <v>Small</v>
      </c>
      <c r="J3024" t="s">
        <v>7390</v>
      </c>
      <c r="K3024" t="s">
        <v>7391</v>
      </c>
      <c r="L3024" t="s">
        <v>185</v>
      </c>
      <c r="M3024" t="s">
        <v>186</v>
      </c>
      <c r="N3024" t="s">
        <v>185</v>
      </c>
      <c r="O3024" t="s">
        <v>179</v>
      </c>
      <c r="P3024">
        <v>118.11879999999999</v>
      </c>
      <c r="Q3024">
        <v>2134135</v>
      </c>
      <c r="R3024" t="s">
        <v>37</v>
      </c>
      <c r="S3024">
        <v>1</v>
      </c>
    </row>
    <row r="3025" spans="1:19" x14ac:dyDescent="0.3">
      <c r="A3025">
        <v>3024</v>
      </c>
      <c r="B3025" t="s">
        <v>19</v>
      </c>
      <c r="C3025" t="s">
        <v>19</v>
      </c>
      <c r="D3025">
        <v>3024</v>
      </c>
      <c r="E3025" t="s">
        <v>20</v>
      </c>
      <c r="F3025">
        <v>24330</v>
      </c>
      <c r="G3025">
        <v>3024</v>
      </c>
      <c r="H3025">
        <v>60</v>
      </c>
      <c r="I3025" t="str">
        <f t="shared" si="47"/>
        <v>Medium</v>
      </c>
      <c r="J3025" t="s">
        <v>7392</v>
      </c>
      <c r="K3025" t="s">
        <v>7393</v>
      </c>
      <c r="L3025" t="s">
        <v>257</v>
      </c>
      <c r="M3025" t="s">
        <v>258</v>
      </c>
      <c r="N3025" t="s">
        <v>259</v>
      </c>
      <c r="O3025" t="s">
        <v>259</v>
      </c>
      <c r="P3025">
        <v>118.0577</v>
      </c>
      <c r="Q3025">
        <v>40495740</v>
      </c>
      <c r="R3025" t="s">
        <v>144</v>
      </c>
      <c r="S3025">
        <v>2</v>
      </c>
    </row>
    <row r="3026" spans="1:19" x14ac:dyDescent="0.3">
      <c r="A3026">
        <v>3025</v>
      </c>
      <c r="B3026" t="s">
        <v>19</v>
      </c>
      <c r="C3026" t="s">
        <v>19</v>
      </c>
      <c r="D3026">
        <v>3025</v>
      </c>
      <c r="E3026" t="s">
        <v>20</v>
      </c>
      <c r="F3026">
        <v>25826</v>
      </c>
      <c r="G3026">
        <v>3025</v>
      </c>
      <c r="H3026">
        <v>16</v>
      </c>
      <c r="I3026" t="str">
        <f t="shared" si="47"/>
        <v>Small</v>
      </c>
      <c r="J3026" t="s">
        <v>7394</v>
      </c>
      <c r="K3026" t="s">
        <v>7395</v>
      </c>
      <c r="L3026" t="s">
        <v>204</v>
      </c>
      <c r="M3026" t="s">
        <v>205</v>
      </c>
      <c r="N3026" t="s">
        <v>3764</v>
      </c>
      <c r="O3026" t="s">
        <v>207</v>
      </c>
      <c r="P3026">
        <v>117.9151</v>
      </c>
      <c r="Q3026">
        <v>5441775</v>
      </c>
      <c r="R3026" t="s">
        <v>27</v>
      </c>
      <c r="S3026">
        <v>1</v>
      </c>
    </row>
    <row r="3027" spans="1:19" x14ac:dyDescent="0.3">
      <c r="A3027">
        <v>3026</v>
      </c>
      <c r="B3027" t="s">
        <v>19</v>
      </c>
      <c r="C3027" t="s">
        <v>19</v>
      </c>
      <c r="D3027">
        <v>3026</v>
      </c>
      <c r="E3027" t="s">
        <v>20</v>
      </c>
      <c r="F3027">
        <v>25756</v>
      </c>
      <c r="G3027">
        <v>3026</v>
      </c>
      <c r="H3027">
        <v>9</v>
      </c>
      <c r="I3027" t="str">
        <f t="shared" si="47"/>
        <v>Small</v>
      </c>
      <c r="J3027" t="s">
        <v>7396</v>
      </c>
      <c r="K3027" t="s">
        <v>7397</v>
      </c>
      <c r="L3027" t="s">
        <v>89</v>
      </c>
      <c r="M3027" t="s">
        <v>90</v>
      </c>
      <c r="N3027" t="s">
        <v>7398</v>
      </c>
      <c r="O3027" t="s">
        <v>377</v>
      </c>
      <c r="P3027">
        <v>117.905</v>
      </c>
      <c r="Q3027">
        <v>2259124</v>
      </c>
      <c r="R3027" t="s">
        <v>61</v>
      </c>
      <c r="S3027">
        <v>1</v>
      </c>
    </row>
    <row r="3028" spans="1:19" x14ac:dyDescent="0.3">
      <c r="A3028">
        <v>3027</v>
      </c>
      <c r="B3028" t="s">
        <v>19</v>
      </c>
      <c r="C3028" t="s">
        <v>19</v>
      </c>
      <c r="D3028">
        <v>3027</v>
      </c>
      <c r="E3028" t="s">
        <v>20</v>
      </c>
      <c r="F3028">
        <v>25776</v>
      </c>
      <c r="G3028">
        <v>3027</v>
      </c>
      <c r="H3028">
        <v>110</v>
      </c>
      <c r="I3028" t="str">
        <f t="shared" si="47"/>
        <v>Medium</v>
      </c>
      <c r="J3028" t="s">
        <v>7399</v>
      </c>
      <c r="K3028" t="s">
        <v>7400</v>
      </c>
      <c r="L3028" t="s">
        <v>164</v>
      </c>
      <c r="M3028" t="s">
        <v>165</v>
      </c>
      <c r="N3028" t="s">
        <v>166</v>
      </c>
      <c r="O3028" t="s">
        <v>167</v>
      </c>
      <c r="P3028">
        <v>117.8308</v>
      </c>
      <c r="Q3028">
        <v>57604467</v>
      </c>
      <c r="R3028" t="s">
        <v>61</v>
      </c>
      <c r="S3028">
        <v>1</v>
      </c>
    </row>
    <row r="3029" spans="1:19" x14ac:dyDescent="0.3">
      <c r="A3029">
        <v>3028</v>
      </c>
      <c r="B3029" t="s">
        <v>19</v>
      </c>
      <c r="C3029" t="s">
        <v>19</v>
      </c>
      <c r="D3029">
        <v>3028</v>
      </c>
      <c r="E3029" t="s">
        <v>20</v>
      </c>
      <c r="F3029">
        <v>25929</v>
      </c>
      <c r="G3029">
        <v>3028</v>
      </c>
      <c r="H3029">
        <v>210</v>
      </c>
      <c r="I3029" t="str">
        <f t="shared" si="47"/>
        <v>Large</v>
      </c>
      <c r="J3029" t="s">
        <v>7401</v>
      </c>
      <c r="K3029" t="s">
        <v>7402</v>
      </c>
      <c r="L3029" t="s">
        <v>170</v>
      </c>
      <c r="M3029" t="s">
        <v>171</v>
      </c>
      <c r="N3029" t="s">
        <v>380</v>
      </c>
      <c r="O3029" t="s">
        <v>381</v>
      </c>
      <c r="P3029">
        <v>117.7358</v>
      </c>
      <c r="Q3029">
        <v>95805461</v>
      </c>
      <c r="R3029" t="s">
        <v>27</v>
      </c>
      <c r="S3029">
        <v>1</v>
      </c>
    </row>
    <row r="3030" spans="1:19" x14ac:dyDescent="0.3">
      <c r="A3030">
        <v>3029</v>
      </c>
      <c r="B3030" t="s">
        <v>19</v>
      </c>
      <c r="C3030" t="s">
        <v>19</v>
      </c>
      <c r="D3030">
        <v>3029</v>
      </c>
      <c r="E3030" t="s">
        <v>20</v>
      </c>
      <c r="F3030">
        <v>21762</v>
      </c>
      <c r="G3030">
        <v>3029</v>
      </c>
      <c r="H3030">
        <v>174</v>
      </c>
      <c r="I3030" t="str">
        <f t="shared" si="47"/>
        <v>Medium</v>
      </c>
      <c r="J3030" t="s">
        <v>7403</v>
      </c>
      <c r="K3030" t="s">
        <v>7404</v>
      </c>
      <c r="L3030" t="s">
        <v>23</v>
      </c>
      <c r="M3030" t="s">
        <v>24</v>
      </c>
      <c r="N3030" t="s">
        <v>386</v>
      </c>
      <c r="O3030" t="s">
        <v>26</v>
      </c>
      <c r="P3030">
        <v>117.7373</v>
      </c>
      <c r="Q3030">
        <v>12239029</v>
      </c>
      <c r="R3030" t="s">
        <v>151</v>
      </c>
      <c r="S3030">
        <v>3</v>
      </c>
    </row>
    <row r="3031" spans="1:19" x14ac:dyDescent="0.3">
      <c r="A3031">
        <v>3030</v>
      </c>
      <c r="B3031" t="s">
        <v>19</v>
      </c>
      <c r="C3031" t="s">
        <v>19</v>
      </c>
      <c r="D3031">
        <v>3030</v>
      </c>
      <c r="E3031" t="s">
        <v>20</v>
      </c>
      <c r="F3031">
        <v>23570</v>
      </c>
      <c r="G3031">
        <v>3030</v>
      </c>
      <c r="H3031">
        <v>1294</v>
      </c>
      <c r="I3031" t="str">
        <f t="shared" si="47"/>
        <v>Enterprise</v>
      </c>
      <c r="J3031" t="s">
        <v>7405</v>
      </c>
      <c r="K3031" t="s">
        <v>7406</v>
      </c>
      <c r="L3031" t="s">
        <v>131</v>
      </c>
      <c r="M3031" t="s">
        <v>132</v>
      </c>
      <c r="N3031" t="s">
        <v>794</v>
      </c>
      <c r="O3031" t="s">
        <v>794</v>
      </c>
      <c r="P3031">
        <v>117.7127</v>
      </c>
      <c r="Q3031">
        <v>574742000</v>
      </c>
      <c r="R3031" t="s">
        <v>467</v>
      </c>
      <c r="S3031">
        <v>2</v>
      </c>
    </row>
    <row r="3032" spans="1:19" x14ac:dyDescent="0.3">
      <c r="A3032">
        <v>3031</v>
      </c>
      <c r="B3032" t="s">
        <v>19</v>
      </c>
      <c r="C3032" t="s">
        <v>19</v>
      </c>
      <c r="D3032">
        <v>3031</v>
      </c>
      <c r="E3032" t="s">
        <v>20</v>
      </c>
      <c r="F3032">
        <v>23883</v>
      </c>
      <c r="G3032">
        <v>3031</v>
      </c>
      <c r="H3032">
        <v>24</v>
      </c>
      <c r="I3032" t="str">
        <f t="shared" si="47"/>
        <v>Small</v>
      </c>
      <c r="J3032" t="s">
        <v>7407</v>
      </c>
      <c r="K3032" t="s">
        <v>7408</v>
      </c>
      <c r="L3032" t="s">
        <v>131</v>
      </c>
      <c r="M3032" t="s">
        <v>132</v>
      </c>
      <c r="N3032" t="s">
        <v>143</v>
      </c>
      <c r="O3032" t="s">
        <v>143</v>
      </c>
      <c r="P3032">
        <v>117.6628</v>
      </c>
      <c r="Q3032">
        <v>16640093</v>
      </c>
      <c r="R3032" t="s">
        <v>74</v>
      </c>
      <c r="S3032">
        <v>2</v>
      </c>
    </row>
    <row r="3033" spans="1:19" x14ac:dyDescent="0.3">
      <c r="A3033">
        <v>3032</v>
      </c>
      <c r="B3033" t="s">
        <v>19</v>
      </c>
      <c r="C3033" t="s">
        <v>19</v>
      </c>
      <c r="D3033">
        <v>3032</v>
      </c>
      <c r="E3033" t="s">
        <v>20</v>
      </c>
      <c r="F3033">
        <v>22271</v>
      </c>
      <c r="G3033">
        <v>3032</v>
      </c>
      <c r="H3033">
        <v>385</v>
      </c>
      <c r="I3033" t="str">
        <f t="shared" si="47"/>
        <v>Large</v>
      </c>
      <c r="J3033" t="s">
        <v>7409</v>
      </c>
      <c r="K3033" t="s">
        <v>7410</v>
      </c>
      <c r="L3033" t="s">
        <v>547</v>
      </c>
      <c r="M3033" t="s">
        <v>548</v>
      </c>
      <c r="N3033" t="s">
        <v>7411</v>
      </c>
      <c r="O3033" t="s">
        <v>4275</v>
      </c>
      <c r="P3033">
        <v>117.62609999999999</v>
      </c>
      <c r="Q3033">
        <v>265112638</v>
      </c>
      <c r="R3033" t="s">
        <v>182</v>
      </c>
      <c r="S3033">
        <v>3</v>
      </c>
    </row>
    <row r="3034" spans="1:19" x14ac:dyDescent="0.3">
      <c r="A3034">
        <v>3033</v>
      </c>
      <c r="B3034" t="s">
        <v>19</v>
      </c>
      <c r="C3034" t="s">
        <v>19</v>
      </c>
      <c r="D3034">
        <v>3033</v>
      </c>
      <c r="E3034" t="s">
        <v>20</v>
      </c>
      <c r="F3034">
        <v>4393</v>
      </c>
      <c r="G3034">
        <v>3033</v>
      </c>
      <c r="H3034">
        <v>48</v>
      </c>
      <c r="I3034" t="str">
        <f t="shared" si="47"/>
        <v>Small</v>
      </c>
      <c r="J3034" t="s">
        <v>7412</v>
      </c>
      <c r="K3034" t="s">
        <v>7413</v>
      </c>
      <c r="L3034" t="s">
        <v>23</v>
      </c>
      <c r="M3034" t="s">
        <v>24</v>
      </c>
      <c r="N3034" t="s">
        <v>674</v>
      </c>
      <c r="O3034" t="s">
        <v>26</v>
      </c>
      <c r="P3034">
        <v>117.57299999999999</v>
      </c>
      <c r="Q3034">
        <v>36521481</v>
      </c>
      <c r="R3034" t="s">
        <v>262</v>
      </c>
      <c r="S3034">
        <v>3</v>
      </c>
    </row>
    <row r="3035" spans="1:19" x14ac:dyDescent="0.3">
      <c r="A3035">
        <v>3034</v>
      </c>
      <c r="B3035" t="s">
        <v>19</v>
      </c>
      <c r="C3035" t="s">
        <v>19</v>
      </c>
      <c r="D3035">
        <v>3034</v>
      </c>
      <c r="E3035" t="s">
        <v>20</v>
      </c>
      <c r="F3035">
        <v>1143</v>
      </c>
      <c r="G3035">
        <v>3034</v>
      </c>
      <c r="H3035">
        <v>267</v>
      </c>
      <c r="I3035" t="str">
        <f t="shared" si="47"/>
        <v>Large</v>
      </c>
      <c r="J3035" t="s">
        <v>7414</v>
      </c>
      <c r="K3035" t="s">
        <v>7415</v>
      </c>
      <c r="L3035" t="s">
        <v>176</v>
      </c>
      <c r="M3035" t="s">
        <v>177</v>
      </c>
      <c r="N3035" t="s">
        <v>608</v>
      </c>
      <c r="O3035" t="s">
        <v>179</v>
      </c>
      <c r="P3035">
        <v>117.5202</v>
      </c>
      <c r="Q3035">
        <v>58172363</v>
      </c>
      <c r="R3035" t="s">
        <v>516</v>
      </c>
      <c r="S3035">
        <v>7</v>
      </c>
    </row>
    <row r="3036" spans="1:19" x14ac:dyDescent="0.3">
      <c r="A3036">
        <v>3035</v>
      </c>
      <c r="B3036" t="s">
        <v>19</v>
      </c>
      <c r="C3036" t="s">
        <v>19</v>
      </c>
      <c r="D3036">
        <v>3035</v>
      </c>
      <c r="E3036" t="s">
        <v>20</v>
      </c>
      <c r="F3036">
        <v>25876</v>
      </c>
      <c r="G3036">
        <v>3035</v>
      </c>
      <c r="H3036">
        <v>47</v>
      </c>
      <c r="I3036" t="str">
        <f t="shared" si="47"/>
        <v>Small</v>
      </c>
      <c r="J3036" t="s">
        <v>7416</v>
      </c>
      <c r="K3036" t="s">
        <v>7417</v>
      </c>
      <c r="L3036" t="s">
        <v>530</v>
      </c>
      <c r="M3036" t="s">
        <v>531</v>
      </c>
      <c r="N3036" t="s">
        <v>7418</v>
      </c>
      <c r="O3036" t="s">
        <v>7419</v>
      </c>
      <c r="P3036">
        <v>117.49720000000001</v>
      </c>
      <c r="Q3036">
        <v>21548448</v>
      </c>
      <c r="R3036" t="s">
        <v>262</v>
      </c>
      <c r="S3036">
        <v>1</v>
      </c>
    </row>
    <row r="3037" spans="1:19" x14ac:dyDescent="0.3">
      <c r="A3037">
        <v>3036</v>
      </c>
      <c r="B3037" t="s">
        <v>19</v>
      </c>
      <c r="C3037" t="s">
        <v>19</v>
      </c>
      <c r="D3037">
        <v>3036</v>
      </c>
      <c r="E3037" t="s">
        <v>20</v>
      </c>
      <c r="F3037">
        <v>4</v>
      </c>
      <c r="G3037">
        <v>3036</v>
      </c>
      <c r="H3037">
        <v>45</v>
      </c>
      <c r="I3037" t="str">
        <f t="shared" si="47"/>
        <v>Small</v>
      </c>
      <c r="J3037" t="s">
        <v>7420</v>
      </c>
      <c r="K3037" t="s">
        <v>7421</v>
      </c>
      <c r="L3037" t="s">
        <v>311</v>
      </c>
      <c r="M3037" t="s">
        <v>369</v>
      </c>
      <c r="N3037" t="s">
        <v>1262</v>
      </c>
      <c r="O3037" t="s">
        <v>370</v>
      </c>
      <c r="P3037">
        <v>117.4658</v>
      </c>
      <c r="Q3037">
        <v>10023000</v>
      </c>
      <c r="R3037" t="s">
        <v>516</v>
      </c>
      <c r="S3037">
        <v>4</v>
      </c>
    </row>
    <row r="3038" spans="1:19" x14ac:dyDescent="0.3">
      <c r="A3038">
        <v>3037</v>
      </c>
      <c r="B3038" t="s">
        <v>19</v>
      </c>
      <c r="C3038" t="s">
        <v>19</v>
      </c>
      <c r="D3038">
        <v>3037</v>
      </c>
      <c r="E3038" t="s">
        <v>20</v>
      </c>
      <c r="F3038">
        <v>23619</v>
      </c>
      <c r="G3038">
        <v>3037</v>
      </c>
      <c r="H3038">
        <v>73</v>
      </c>
      <c r="I3038" t="str">
        <f t="shared" si="47"/>
        <v>Medium</v>
      </c>
      <c r="J3038" t="s">
        <v>7422</v>
      </c>
      <c r="K3038" t="s">
        <v>7423</v>
      </c>
      <c r="L3038" t="s">
        <v>33</v>
      </c>
      <c r="M3038" t="s">
        <v>34</v>
      </c>
      <c r="N3038" t="s">
        <v>424</v>
      </c>
      <c r="O3038" t="s">
        <v>36</v>
      </c>
      <c r="P3038">
        <v>117.4635</v>
      </c>
      <c r="Q3038">
        <v>14460454</v>
      </c>
      <c r="R3038" t="s">
        <v>118</v>
      </c>
      <c r="S3038">
        <v>2</v>
      </c>
    </row>
    <row r="3039" spans="1:19" x14ac:dyDescent="0.3">
      <c r="A3039">
        <v>3038</v>
      </c>
      <c r="B3039" t="s">
        <v>19</v>
      </c>
      <c r="C3039" t="s">
        <v>19</v>
      </c>
      <c r="D3039">
        <v>3038</v>
      </c>
      <c r="E3039" t="s">
        <v>20</v>
      </c>
      <c r="F3039">
        <v>2480</v>
      </c>
      <c r="G3039">
        <v>3038</v>
      </c>
      <c r="H3039">
        <v>105</v>
      </c>
      <c r="I3039" t="str">
        <f t="shared" si="47"/>
        <v>Medium</v>
      </c>
      <c r="J3039" t="s">
        <v>7424</v>
      </c>
      <c r="K3039" t="s">
        <v>7425</v>
      </c>
      <c r="L3039" t="s">
        <v>530</v>
      </c>
      <c r="M3039" t="s">
        <v>531</v>
      </c>
      <c r="N3039" t="s">
        <v>2378</v>
      </c>
      <c r="O3039" t="s">
        <v>2379</v>
      </c>
      <c r="P3039">
        <v>117.354</v>
      </c>
      <c r="Q3039">
        <v>38865333</v>
      </c>
      <c r="R3039" t="s">
        <v>467</v>
      </c>
      <c r="S3039">
        <v>8</v>
      </c>
    </row>
    <row r="3040" spans="1:19" x14ac:dyDescent="0.3">
      <c r="A3040">
        <v>3039</v>
      </c>
      <c r="B3040" t="s">
        <v>19</v>
      </c>
      <c r="C3040" t="s">
        <v>19</v>
      </c>
      <c r="D3040">
        <v>3039</v>
      </c>
      <c r="E3040" t="s">
        <v>20</v>
      </c>
      <c r="F3040">
        <v>26324</v>
      </c>
      <c r="G3040">
        <v>3039</v>
      </c>
      <c r="H3040">
        <v>900</v>
      </c>
      <c r="I3040" t="str">
        <f t="shared" si="47"/>
        <v>Enterprise</v>
      </c>
      <c r="J3040" t="s">
        <v>7426</v>
      </c>
      <c r="K3040" t="s">
        <v>7427</v>
      </c>
      <c r="L3040" t="s">
        <v>131</v>
      </c>
      <c r="M3040" t="s">
        <v>132</v>
      </c>
      <c r="N3040" t="s">
        <v>7428</v>
      </c>
      <c r="O3040" t="s">
        <v>7429</v>
      </c>
      <c r="P3040">
        <v>117.3426</v>
      </c>
      <c r="Q3040">
        <v>37515645</v>
      </c>
      <c r="R3040" t="s">
        <v>74</v>
      </c>
      <c r="S3040">
        <v>1</v>
      </c>
    </row>
    <row r="3041" spans="1:19" x14ac:dyDescent="0.3">
      <c r="A3041">
        <v>3040</v>
      </c>
      <c r="B3041" t="s">
        <v>19</v>
      </c>
      <c r="C3041" t="s">
        <v>19</v>
      </c>
      <c r="D3041">
        <v>3040</v>
      </c>
      <c r="E3041" t="s">
        <v>20</v>
      </c>
      <c r="F3041">
        <v>24153</v>
      </c>
      <c r="G3041">
        <v>3040</v>
      </c>
      <c r="H3041">
        <v>57</v>
      </c>
      <c r="I3041" t="str">
        <f t="shared" si="47"/>
        <v>Medium</v>
      </c>
      <c r="J3041" t="s">
        <v>7430</v>
      </c>
      <c r="K3041" t="s">
        <v>7431</v>
      </c>
      <c r="L3041" t="s">
        <v>257</v>
      </c>
      <c r="M3041" t="s">
        <v>258</v>
      </c>
      <c r="N3041" t="s">
        <v>7432</v>
      </c>
      <c r="O3041" t="s">
        <v>7433</v>
      </c>
      <c r="P3041">
        <v>117.16719999999999</v>
      </c>
      <c r="Q3041">
        <v>9163900</v>
      </c>
      <c r="R3041" t="s">
        <v>144</v>
      </c>
      <c r="S3041">
        <v>2</v>
      </c>
    </row>
    <row r="3042" spans="1:19" x14ac:dyDescent="0.3">
      <c r="A3042">
        <v>3041</v>
      </c>
      <c r="B3042" t="s">
        <v>19</v>
      </c>
      <c r="C3042" t="s">
        <v>19</v>
      </c>
      <c r="D3042">
        <v>3041</v>
      </c>
      <c r="E3042" t="s">
        <v>20</v>
      </c>
      <c r="F3042">
        <v>2992</v>
      </c>
      <c r="G3042">
        <v>3041</v>
      </c>
      <c r="H3042">
        <v>30</v>
      </c>
      <c r="I3042" t="str">
        <f t="shared" si="47"/>
        <v>Small</v>
      </c>
      <c r="J3042" t="s">
        <v>7434</v>
      </c>
      <c r="K3042" t="s">
        <v>7435</v>
      </c>
      <c r="L3042" t="s">
        <v>246</v>
      </c>
      <c r="M3042" t="s">
        <v>247</v>
      </c>
      <c r="N3042" t="s">
        <v>600</v>
      </c>
      <c r="O3042" t="s">
        <v>600</v>
      </c>
      <c r="P3042">
        <v>117.1687</v>
      </c>
      <c r="Q3042">
        <v>9123255</v>
      </c>
      <c r="R3042" t="s">
        <v>449</v>
      </c>
      <c r="S3042">
        <v>7</v>
      </c>
    </row>
    <row r="3043" spans="1:19" x14ac:dyDescent="0.3">
      <c r="A3043">
        <v>3042</v>
      </c>
      <c r="B3043" t="s">
        <v>19</v>
      </c>
      <c r="C3043" t="s">
        <v>19</v>
      </c>
      <c r="D3043">
        <v>3042</v>
      </c>
      <c r="E3043" t="s">
        <v>20</v>
      </c>
      <c r="F3043">
        <v>25418</v>
      </c>
      <c r="G3043">
        <v>3042</v>
      </c>
      <c r="H3043">
        <v>110</v>
      </c>
      <c r="I3043" t="str">
        <f t="shared" si="47"/>
        <v>Medium</v>
      </c>
      <c r="J3043" t="s">
        <v>7436</v>
      </c>
      <c r="K3043" t="s">
        <v>7437</v>
      </c>
      <c r="L3043" t="s">
        <v>95</v>
      </c>
      <c r="M3043" t="s">
        <v>96</v>
      </c>
      <c r="N3043" t="s">
        <v>7438</v>
      </c>
      <c r="O3043" t="s">
        <v>147</v>
      </c>
      <c r="P3043">
        <v>117.0976</v>
      </c>
      <c r="Q3043">
        <v>2387748</v>
      </c>
      <c r="R3043" t="s">
        <v>61</v>
      </c>
      <c r="S3043">
        <v>1</v>
      </c>
    </row>
    <row r="3044" spans="1:19" x14ac:dyDescent="0.3">
      <c r="A3044">
        <v>3043</v>
      </c>
      <c r="B3044" t="s">
        <v>19</v>
      </c>
      <c r="C3044" t="s">
        <v>19</v>
      </c>
      <c r="D3044">
        <v>3043</v>
      </c>
      <c r="E3044" t="s">
        <v>20</v>
      </c>
      <c r="F3044">
        <v>19389</v>
      </c>
      <c r="G3044">
        <v>3043</v>
      </c>
      <c r="H3044">
        <v>14</v>
      </c>
      <c r="I3044" t="str">
        <f t="shared" si="47"/>
        <v>Small</v>
      </c>
      <c r="J3044" t="s">
        <v>7439</v>
      </c>
      <c r="K3044" t="s">
        <v>7440</v>
      </c>
      <c r="L3044" t="s">
        <v>95</v>
      </c>
      <c r="M3044" t="s">
        <v>96</v>
      </c>
      <c r="N3044" t="s">
        <v>2715</v>
      </c>
      <c r="O3044" t="s">
        <v>102</v>
      </c>
      <c r="P3044">
        <v>117.0077</v>
      </c>
      <c r="Q3044">
        <v>9990593</v>
      </c>
      <c r="R3044" t="s">
        <v>262</v>
      </c>
      <c r="S3044">
        <v>4</v>
      </c>
    </row>
    <row r="3045" spans="1:19" x14ac:dyDescent="0.3">
      <c r="A3045">
        <v>3044</v>
      </c>
      <c r="B3045" t="s">
        <v>19</v>
      </c>
      <c r="C3045" t="s">
        <v>19</v>
      </c>
      <c r="D3045">
        <v>3044</v>
      </c>
      <c r="E3045" t="s">
        <v>20</v>
      </c>
      <c r="F3045">
        <v>21922</v>
      </c>
      <c r="G3045">
        <v>3044</v>
      </c>
      <c r="H3045">
        <v>20</v>
      </c>
      <c r="I3045" t="str">
        <f t="shared" si="47"/>
        <v>Small</v>
      </c>
      <c r="J3045" t="s">
        <v>7441</v>
      </c>
      <c r="K3045" t="s">
        <v>7442</v>
      </c>
      <c r="L3045" t="s">
        <v>23</v>
      </c>
      <c r="M3045" t="s">
        <v>24</v>
      </c>
      <c r="N3045" t="s">
        <v>583</v>
      </c>
      <c r="O3045" t="s">
        <v>26</v>
      </c>
      <c r="P3045">
        <v>116.99420000000001</v>
      </c>
      <c r="Q3045">
        <v>3904359</v>
      </c>
      <c r="R3045" t="s">
        <v>516</v>
      </c>
      <c r="S3045">
        <v>2</v>
      </c>
    </row>
    <row r="3046" spans="1:19" x14ac:dyDescent="0.3">
      <c r="A3046">
        <v>3045</v>
      </c>
      <c r="B3046" t="s">
        <v>19</v>
      </c>
      <c r="C3046" t="s">
        <v>19</v>
      </c>
      <c r="D3046">
        <v>3045</v>
      </c>
      <c r="E3046" t="s">
        <v>20</v>
      </c>
      <c r="F3046">
        <v>3089</v>
      </c>
      <c r="G3046">
        <v>3045</v>
      </c>
      <c r="H3046">
        <v>17</v>
      </c>
      <c r="I3046" t="str">
        <f t="shared" si="47"/>
        <v>Small</v>
      </c>
      <c r="J3046" t="s">
        <v>7443</v>
      </c>
      <c r="K3046" t="s">
        <v>7444</v>
      </c>
      <c r="L3046" t="s">
        <v>246</v>
      </c>
      <c r="M3046" t="s">
        <v>247</v>
      </c>
      <c r="N3046" t="s">
        <v>1180</v>
      </c>
      <c r="O3046" t="s">
        <v>432</v>
      </c>
      <c r="P3046">
        <v>116.9348</v>
      </c>
      <c r="Q3046">
        <v>8280027</v>
      </c>
      <c r="R3046" t="s">
        <v>27</v>
      </c>
      <c r="S3046">
        <v>6</v>
      </c>
    </row>
    <row r="3047" spans="1:19" x14ac:dyDescent="0.3">
      <c r="A3047">
        <v>3046</v>
      </c>
      <c r="B3047" t="s">
        <v>19</v>
      </c>
      <c r="C3047" t="s">
        <v>19</v>
      </c>
      <c r="D3047">
        <v>3046</v>
      </c>
      <c r="E3047" t="s">
        <v>20</v>
      </c>
      <c r="F3047">
        <v>6019</v>
      </c>
      <c r="G3047">
        <v>3046</v>
      </c>
      <c r="H3047">
        <v>25</v>
      </c>
      <c r="I3047" t="str">
        <f t="shared" si="47"/>
        <v>Small</v>
      </c>
      <c r="J3047" t="s">
        <v>7445</v>
      </c>
      <c r="K3047" t="s">
        <v>7446</v>
      </c>
      <c r="L3047" t="s">
        <v>95</v>
      </c>
      <c r="M3047" t="s">
        <v>96</v>
      </c>
      <c r="N3047" t="s">
        <v>509</v>
      </c>
      <c r="O3047" t="s">
        <v>489</v>
      </c>
      <c r="P3047">
        <v>116.87260000000001</v>
      </c>
      <c r="Q3047">
        <v>13263204</v>
      </c>
      <c r="R3047" t="s">
        <v>61</v>
      </c>
      <c r="S3047">
        <v>4</v>
      </c>
    </row>
    <row r="3048" spans="1:19" x14ac:dyDescent="0.3">
      <c r="A3048">
        <v>3047</v>
      </c>
      <c r="B3048" t="s">
        <v>19</v>
      </c>
      <c r="C3048" t="s">
        <v>19</v>
      </c>
      <c r="D3048">
        <v>3047</v>
      </c>
      <c r="E3048" t="s">
        <v>20</v>
      </c>
      <c r="F3048">
        <v>25585</v>
      </c>
      <c r="G3048">
        <v>3047</v>
      </c>
      <c r="H3048">
        <v>110</v>
      </c>
      <c r="I3048" t="str">
        <f t="shared" si="47"/>
        <v>Medium</v>
      </c>
      <c r="J3048" t="s">
        <v>7447</v>
      </c>
      <c r="K3048" t="s">
        <v>7448</v>
      </c>
      <c r="L3048" t="s">
        <v>257</v>
      </c>
      <c r="M3048" t="s">
        <v>258</v>
      </c>
      <c r="N3048" t="s">
        <v>259</v>
      </c>
      <c r="O3048" t="s">
        <v>259</v>
      </c>
      <c r="P3048">
        <v>116.76730000000001</v>
      </c>
      <c r="Q3048">
        <v>8778248</v>
      </c>
      <c r="R3048" t="s">
        <v>243</v>
      </c>
      <c r="S3048">
        <v>1</v>
      </c>
    </row>
    <row r="3049" spans="1:19" x14ac:dyDescent="0.3">
      <c r="A3049">
        <v>3048</v>
      </c>
      <c r="B3049" t="s">
        <v>19</v>
      </c>
      <c r="C3049" t="s">
        <v>19</v>
      </c>
      <c r="D3049">
        <v>3048</v>
      </c>
      <c r="E3049" t="s">
        <v>20</v>
      </c>
      <c r="F3049">
        <v>26016</v>
      </c>
      <c r="G3049">
        <v>3048</v>
      </c>
      <c r="H3049">
        <v>44</v>
      </c>
      <c r="I3049" t="str">
        <f t="shared" si="47"/>
        <v>Small</v>
      </c>
      <c r="J3049" t="s">
        <v>7449</v>
      </c>
      <c r="K3049" t="s">
        <v>7450</v>
      </c>
      <c r="L3049" t="s">
        <v>530</v>
      </c>
      <c r="M3049" t="s">
        <v>531</v>
      </c>
      <c r="N3049" t="s">
        <v>7451</v>
      </c>
      <c r="O3049" t="s">
        <v>7419</v>
      </c>
      <c r="P3049">
        <v>116.7276</v>
      </c>
      <c r="Q3049">
        <v>9727929</v>
      </c>
      <c r="R3049" t="s">
        <v>182</v>
      </c>
      <c r="S3049">
        <v>1</v>
      </c>
    </row>
    <row r="3050" spans="1:19" x14ac:dyDescent="0.3">
      <c r="A3050">
        <v>3049</v>
      </c>
      <c r="B3050" t="s">
        <v>19</v>
      </c>
      <c r="C3050" t="s">
        <v>19</v>
      </c>
      <c r="D3050">
        <v>3049</v>
      </c>
      <c r="E3050" t="s">
        <v>20</v>
      </c>
      <c r="F3050">
        <v>2122</v>
      </c>
      <c r="G3050">
        <v>3049</v>
      </c>
      <c r="H3050">
        <v>60</v>
      </c>
      <c r="I3050" t="str">
        <f t="shared" si="47"/>
        <v>Medium</v>
      </c>
      <c r="J3050" t="s">
        <v>7452</v>
      </c>
      <c r="K3050" t="s">
        <v>7453</v>
      </c>
      <c r="L3050" t="s">
        <v>131</v>
      </c>
      <c r="M3050" t="s">
        <v>132</v>
      </c>
      <c r="N3050" t="s">
        <v>794</v>
      </c>
      <c r="O3050" t="s">
        <v>794</v>
      </c>
      <c r="P3050">
        <v>116.62479999999999</v>
      </c>
      <c r="Q3050">
        <v>18127195</v>
      </c>
      <c r="R3050" t="s">
        <v>56</v>
      </c>
      <c r="S3050">
        <v>5</v>
      </c>
    </row>
    <row r="3051" spans="1:19" x14ac:dyDescent="0.3">
      <c r="A3051">
        <v>3050</v>
      </c>
      <c r="B3051" t="s">
        <v>19</v>
      </c>
      <c r="C3051" t="s">
        <v>19</v>
      </c>
      <c r="D3051">
        <v>3050</v>
      </c>
      <c r="E3051" t="s">
        <v>20</v>
      </c>
      <c r="F3051">
        <v>19803</v>
      </c>
      <c r="G3051">
        <v>3050</v>
      </c>
      <c r="H3051">
        <v>25</v>
      </c>
      <c r="I3051" t="str">
        <f t="shared" si="47"/>
        <v>Small</v>
      </c>
      <c r="J3051" t="s">
        <v>7454</v>
      </c>
      <c r="K3051" t="s">
        <v>7455</v>
      </c>
      <c r="L3051" t="s">
        <v>131</v>
      </c>
      <c r="M3051" t="s">
        <v>132</v>
      </c>
      <c r="N3051" t="s">
        <v>133</v>
      </c>
      <c r="O3051" t="s">
        <v>133</v>
      </c>
      <c r="P3051">
        <v>116.5501</v>
      </c>
      <c r="Q3051">
        <v>14927877</v>
      </c>
      <c r="R3051" t="s">
        <v>27</v>
      </c>
      <c r="S3051">
        <v>4</v>
      </c>
    </row>
    <row r="3052" spans="1:19" x14ac:dyDescent="0.3">
      <c r="A3052">
        <v>3051</v>
      </c>
      <c r="B3052" t="s">
        <v>19</v>
      </c>
      <c r="C3052" t="s">
        <v>19</v>
      </c>
      <c r="D3052">
        <v>3051</v>
      </c>
      <c r="E3052" t="s">
        <v>20</v>
      </c>
      <c r="F3052">
        <v>26618</v>
      </c>
      <c r="G3052">
        <v>3051</v>
      </c>
      <c r="H3052">
        <v>34</v>
      </c>
      <c r="I3052" t="str">
        <f t="shared" si="47"/>
        <v>Small</v>
      </c>
      <c r="J3052" t="s">
        <v>7456</v>
      </c>
      <c r="K3052" t="s">
        <v>7457</v>
      </c>
      <c r="L3052" t="s">
        <v>64</v>
      </c>
      <c r="M3052" t="s">
        <v>65</v>
      </c>
      <c r="N3052" t="s">
        <v>4381</v>
      </c>
      <c r="O3052" t="s">
        <v>67</v>
      </c>
      <c r="P3052">
        <v>116.503</v>
      </c>
      <c r="Q3052">
        <v>40730169</v>
      </c>
      <c r="R3052" t="s">
        <v>467</v>
      </c>
      <c r="S3052">
        <v>1</v>
      </c>
    </row>
    <row r="3053" spans="1:19" x14ac:dyDescent="0.3">
      <c r="A3053">
        <v>3052</v>
      </c>
      <c r="B3053" t="s">
        <v>19</v>
      </c>
      <c r="C3053" t="s">
        <v>19</v>
      </c>
      <c r="D3053">
        <v>3052</v>
      </c>
      <c r="E3053" t="s">
        <v>20</v>
      </c>
      <c r="F3053">
        <v>25987</v>
      </c>
      <c r="G3053">
        <v>3052</v>
      </c>
      <c r="H3053">
        <v>6</v>
      </c>
      <c r="I3053" t="str">
        <f t="shared" si="47"/>
        <v>Small</v>
      </c>
      <c r="J3053" t="s">
        <v>7458</v>
      </c>
      <c r="K3053" t="s">
        <v>7459</v>
      </c>
      <c r="L3053" t="s">
        <v>95</v>
      </c>
      <c r="M3053" t="s">
        <v>96</v>
      </c>
      <c r="N3053" t="s">
        <v>509</v>
      </c>
      <c r="O3053" t="s">
        <v>489</v>
      </c>
      <c r="P3053">
        <v>116.4663</v>
      </c>
      <c r="Q3053">
        <v>4050402</v>
      </c>
      <c r="R3053" t="s">
        <v>151</v>
      </c>
      <c r="S3053">
        <v>1</v>
      </c>
    </row>
    <row r="3054" spans="1:19" x14ac:dyDescent="0.3">
      <c r="A3054">
        <v>3053</v>
      </c>
      <c r="B3054" t="s">
        <v>19</v>
      </c>
      <c r="C3054" t="s">
        <v>19</v>
      </c>
      <c r="D3054">
        <v>3053</v>
      </c>
      <c r="E3054" t="s">
        <v>20</v>
      </c>
      <c r="F3054">
        <v>21702</v>
      </c>
      <c r="G3054">
        <v>3053</v>
      </c>
      <c r="H3054">
        <v>25</v>
      </c>
      <c r="I3054" t="str">
        <f t="shared" si="47"/>
        <v>Small</v>
      </c>
      <c r="J3054" t="s">
        <v>7460</v>
      </c>
      <c r="K3054" t="s">
        <v>7461</v>
      </c>
      <c r="L3054" t="s">
        <v>547</v>
      </c>
      <c r="M3054" t="s">
        <v>548</v>
      </c>
      <c r="N3054" t="s">
        <v>549</v>
      </c>
      <c r="O3054" t="s">
        <v>549</v>
      </c>
      <c r="P3054">
        <v>116.438</v>
      </c>
      <c r="Q3054">
        <v>3321330</v>
      </c>
      <c r="R3054" t="s">
        <v>151</v>
      </c>
      <c r="S3054">
        <v>3</v>
      </c>
    </row>
    <row r="3055" spans="1:19" x14ac:dyDescent="0.3">
      <c r="A3055">
        <v>3054</v>
      </c>
      <c r="B3055" t="s">
        <v>19</v>
      </c>
      <c r="C3055" t="s">
        <v>19</v>
      </c>
      <c r="D3055">
        <v>3054</v>
      </c>
      <c r="E3055" t="s">
        <v>20</v>
      </c>
      <c r="F3055">
        <v>22930</v>
      </c>
      <c r="G3055">
        <v>3054</v>
      </c>
      <c r="H3055">
        <v>33</v>
      </c>
      <c r="I3055" t="str">
        <f t="shared" si="47"/>
        <v>Small</v>
      </c>
      <c r="J3055" t="s">
        <v>7462</v>
      </c>
      <c r="K3055" t="s">
        <v>7463</v>
      </c>
      <c r="L3055" t="s">
        <v>23</v>
      </c>
      <c r="M3055" t="s">
        <v>24</v>
      </c>
      <c r="N3055" t="s">
        <v>2894</v>
      </c>
      <c r="O3055" t="s">
        <v>60</v>
      </c>
      <c r="P3055">
        <v>116.42310000000001</v>
      </c>
      <c r="Q3055">
        <v>33026032</v>
      </c>
      <c r="R3055" t="s">
        <v>151</v>
      </c>
      <c r="S3055">
        <v>2</v>
      </c>
    </row>
    <row r="3056" spans="1:19" x14ac:dyDescent="0.3">
      <c r="A3056">
        <v>3055</v>
      </c>
      <c r="B3056" t="s">
        <v>19</v>
      </c>
      <c r="C3056" t="s">
        <v>19</v>
      </c>
      <c r="D3056">
        <v>3055</v>
      </c>
      <c r="E3056" t="s">
        <v>20</v>
      </c>
      <c r="F3056">
        <v>19631</v>
      </c>
      <c r="G3056">
        <v>3055</v>
      </c>
      <c r="H3056">
        <v>56</v>
      </c>
      <c r="I3056" t="str">
        <f t="shared" si="47"/>
        <v>Medium</v>
      </c>
      <c r="J3056" t="s">
        <v>7464</v>
      </c>
      <c r="K3056" t="s">
        <v>7465</v>
      </c>
      <c r="L3056" t="s">
        <v>131</v>
      </c>
      <c r="M3056" t="s">
        <v>132</v>
      </c>
      <c r="N3056" t="s">
        <v>5362</v>
      </c>
      <c r="O3056" t="s">
        <v>133</v>
      </c>
      <c r="P3056">
        <v>116.3942</v>
      </c>
      <c r="Q3056">
        <v>4437363</v>
      </c>
      <c r="R3056" t="s">
        <v>118</v>
      </c>
      <c r="S3056">
        <v>4</v>
      </c>
    </row>
    <row r="3057" spans="1:19" x14ac:dyDescent="0.3">
      <c r="A3057">
        <v>3056</v>
      </c>
      <c r="B3057" t="s">
        <v>19</v>
      </c>
      <c r="C3057" t="s">
        <v>19</v>
      </c>
      <c r="D3057">
        <v>3056</v>
      </c>
      <c r="E3057" t="s">
        <v>20</v>
      </c>
      <c r="F3057">
        <v>23847</v>
      </c>
      <c r="G3057">
        <v>3056</v>
      </c>
      <c r="H3057">
        <v>123</v>
      </c>
      <c r="I3057" t="str">
        <f t="shared" si="47"/>
        <v>Medium</v>
      </c>
      <c r="J3057" t="s">
        <v>7466</v>
      </c>
      <c r="K3057" t="s">
        <v>7467</v>
      </c>
      <c r="L3057" t="s">
        <v>185</v>
      </c>
      <c r="M3057" t="s">
        <v>186</v>
      </c>
      <c r="N3057" t="s">
        <v>185</v>
      </c>
      <c r="O3057" t="s">
        <v>179</v>
      </c>
      <c r="P3057">
        <v>116.36799999999999</v>
      </c>
      <c r="Q3057">
        <v>79260659</v>
      </c>
      <c r="R3057" t="s">
        <v>274</v>
      </c>
      <c r="S3057">
        <v>6</v>
      </c>
    </row>
    <row r="3058" spans="1:19" x14ac:dyDescent="0.3">
      <c r="A3058">
        <v>3057</v>
      </c>
      <c r="B3058" t="s">
        <v>19</v>
      </c>
      <c r="C3058" t="s">
        <v>19</v>
      </c>
      <c r="D3058">
        <v>3057</v>
      </c>
      <c r="E3058" t="s">
        <v>20</v>
      </c>
      <c r="F3058">
        <v>21967</v>
      </c>
      <c r="G3058">
        <v>3057</v>
      </c>
      <c r="H3058">
        <v>31</v>
      </c>
      <c r="I3058" t="str">
        <f t="shared" si="47"/>
        <v>Small</v>
      </c>
      <c r="J3058" t="s">
        <v>7468</v>
      </c>
      <c r="K3058" t="s">
        <v>7469</v>
      </c>
      <c r="L3058" t="s">
        <v>131</v>
      </c>
      <c r="M3058" t="s">
        <v>132</v>
      </c>
      <c r="N3058" t="s">
        <v>7470</v>
      </c>
      <c r="O3058" t="s">
        <v>7471</v>
      </c>
      <c r="P3058">
        <v>116.34990000000001</v>
      </c>
      <c r="Q3058">
        <v>3141677</v>
      </c>
      <c r="R3058" t="s">
        <v>42</v>
      </c>
      <c r="S3058">
        <v>3</v>
      </c>
    </row>
    <row r="3059" spans="1:19" x14ac:dyDescent="0.3">
      <c r="A3059">
        <v>3058</v>
      </c>
      <c r="B3059" t="s">
        <v>19</v>
      </c>
      <c r="C3059" t="s">
        <v>19</v>
      </c>
      <c r="D3059">
        <v>3058</v>
      </c>
      <c r="E3059" t="s">
        <v>20</v>
      </c>
      <c r="F3059">
        <v>284</v>
      </c>
      <c r="G3059">
        <v>3058</v>
      </c>
      <c r="H3059">
        <v>140</v>
      </c>
      <c r="I3059" t="str">
        <f t="shared" si="47"/>
        <v>Medium</v>
      </c>
      <c r="J3059" t="s">
        <v>7472</v>
      </c>
      <c r="K3059" t="s">
        <v>7473</v>
      </c>
      <c r="L3059" t="s">
        <v>731</v>
      </c>
      <c r="M3059" t="s">
        <v>732</v>
      </c>
      <c r="N3059" t="s">
        <v>7474</v>
      </c>
      <c r="O3059" t="s">
        <v>734</v>
      </c>
      <c r="P3059">
        <v>116.3416</v>
      </c>
      <c r="Q3059">
        <v>798666000</v>
      </c>
      <c r="R3059" t="s">
        <v>61</v>
      </c>
      <c r="S3059">
        <v>6</v>
      </c>
    </row>
    <row r="3060" spans="1:19" x14ac:dyDescent="0.3">
      <c r="A3060">
        <v>3059</v>
      </c>
      <c r="B3060" t="s">
        <v>19</v>
      </c>
      <c r="C3060" t="s">
        <v>19</v>
      </c>
      <c r="D3060">
        <v>3059</v>
      </c>
      <c r="E3060" t="s">
        <v>20</v>
      </c>
      <c r="F3060">
        <v>1154</v>
      </c>
      <c r="G3060">
        <v>3059</v>
      </c>
      <c r="H3060">
        <v>1600</v>
      </c>
      <c r="I3060" t="str">
        <f t="shared" si="47"/>
        <v>Enterprise</v>
      </c>
      <c r="J3060" t="s">
        <v>7475</v>
      </c>
      <c r="K3060" t="s">
        <v>7476</v>
      </c>
      <c r="L3060" t="s">
        <v>131</v>
      </c>
      <c r="M3060" t="s">
        <v>132</v>
      </c>
      <c r="N3060" t="s">
        <v>697</v>
      </c>
      <c r="O3060" t="s">
        <v>698</v>
      </c>
      <c r="P3060">
        <v>116.3171</v>
      </c>
      <c r="Q3060">
        <v>111608856</v>
      </c>
      <c r="R3060" t="s">
        <v>61</v>
      </c>
      <c r="S3060">
        <v>7</v>
      </c>
    </row>
    <row r="3061" spans="1:19" x14ac:dyDescent="0.3">
      <c r="A3061">
        <v>3060</v>
      </c>
      <c r="B3061" t="s">
        <v>19</v>
      </c>
      <c r="C3061" t="s">
        <v>19</v>
      </c>
      <c r="D3061">
        <v>3060</v>
      </c>
      <c r="E3061" t="s">
        <v>20</v>
      </c>
      <c r="F3061">
        <v>25888</v>
      </c>
      <c r="G3061">
        <v>3060</v>
      </c>
      <c r="H3061">
        <v>5</v>
      </c>
      <c r="I3061" t="str">
        <f t="shared" si="47"/>
        <v>Small</v>
      </c>
      <c r="J3061" t="s">
        <v>7477</v>
      </c>
      <c r="K3061" t="s">
        <v>7478</v>
      </c>
      <c r="L3061" t="s">
        <v>185</v>
      </c>
      <c r="M3061" t="s">
        <v>186</v>
      </c>
      <c r="N3061" t="s">
        <v>185</v>
      </c>
      <c r="O3061" t="s">
        <v>179</v>
      </c>
      <c r="P3061">
        <v>116.3156</v>
      </c>
      <c r="Q3061">
        <v>2113987</v>
      </c>
      <c r="R3061" t="s">
        <v>151</v>
      </c>
      <c r="S3061">
        <v>1</v>
      </c>
    </row>
    <row r="3062" spans="1:19" x14ac:dyDescent="0.3">
      <c r="A3062">
        <v>3061</v>
      </c>
      <c r="B3062" t="s">
        <v>19</v>
      </c>
      <c r="C3062" t="s">
        <v>19</v>
      </c>
      <c r="D3062">
        <v>3061</v>
      </c>
      <c r="E3062" t="s">
        <v>20</v>
      </c>
      <c r="F3062">
        <v>22151</v>
      </c>
      <c r="G3062">
        <v>3061</v>
      </c>
      <c r="H3062">
        <v>29</v>
      </c>
      <c r="I3062" t="str">
        <f t="shared" si="47"/>
        <v>Small</v>
      </c>
      <c r="J3062" t="s">
        <v>7479</v>
      </c>
      <c r="K3062" t="s">
        <v>7480</v>
      </c>
      <c r="L3062" t="s">
        <v>185</v>
      </c>
      <c r="M3062" t="s">
        <v>186</v>
      </c>
      <c r="N3062" t="s">
        <v>185</v>
      </c>
      <c r="O3062" t="s">
        <v>179</v>
      </c>
      <c r="P3062">
        <v>116.30710000000001</v>
      </c>
      <c r="Q3062">
        <v>5013766</v>
      </c>
      <c r="R3062" t="s">
        <v>151</v>
      </c>
      <c r="S3062">
        <v>4</v>
      </c>
    </row>
    <row r="3063" spans="1:19" x14ac:dyDescent="0.3">
      <c r="A3063">
        <v>3062</v>
      </c>
      <c r="B3063" t="s">
        <v>19</v>
      </c>
      <c r="C3063" t="s">
        <v>19</v>
      </c>
      <c r="D3063">
        <v>3062</v>
      </c>
      <c r="E3063" t="s">
        <v>20</v>
      </c>
      <c r="F3063">
        <v>24266</v>
      </c>
      <c r="G3063">
        <v>3062</v>
      </c>
      <c r="H3063">
        <v>48</v>
      </c>
      <c r="I3063" t="str">
        <f t="shared" si="47"/>
        <v>Small</v>
      </c>
      <c r="J3063" t="s">
        <v>7481</v>
      </c>
      <c r="K3063" t="s">
        <v>7482</v>
      </c>
      <c r="L3063" t="s">
        <v>311</v>
      </c>
      <c r="M3063" t="s">
        <v>369</v>
      </c>
      <c r="N3063" t="s">
        <v>370</v>
      </c>
      <c r="O3063" t="s">
        <v>370</v>
      </c>
      <c r="P3063">
        <v>116.2141</v>
      </c>
      <c r="Q3063">
        <v>5494000</v>
      </c>
      <c r="R3063" t="s">
        <v>151</v>
      </c>
      <c r="S3063">
        <v>2</v>
      </c>
    </row>
    <row r="3064" spans="1:19" x14ac:dyDescent="0.3">
      <c r="A3064">
        <v>3063</v>
      </c>
      <c r="B3064" t="s">
        <v>19</v>
      </c>
      <c r="C3064" t="s">
        <v>19</v>
      </c>
      <c r="D3064">
        <v>3063</v>
      </c>
      <c r="E3064" t="s">
        <v>20</v>
      </c>
      <c r="F3064">
        <v>2043</v>
      </c>
      <c r="G3064">
        <v>3063</v>
      </c>
      <c r="H3064">
        <v>25</v>
      </c>
      <c r="I3064" t="str">
        <f t="shared" si="47"/>
        <v>Small</v>
      </c>
      <c r="J3064" t="s">
        <v>7483</v>
      </c>
      <c r="K3064" t="s">
        <v>7484</v>
      </c>
      <c r="L3064" t="s">
        <v>95</v>
      </c>
      <c r="M3064" t="s">
        <v>96</v>
      </c>
      <c r="N3064" t="s">
        <v>574</v>
      </c>
      <c r="O3064" t="s">
        <v>489</v>
      </c>
      <c r="P3064">
        <v>116.20050000000001</v>
      </c>
      <c r="Q3064">
        <v>4162974</v>
      </c>
      <c r="R3064" t="s">
        <v>37</v>
      </c>
      <c r="S3064">
        <v>5</v>
      </c>
    </row>
    <row r="3065" spans="1:19" x14ac:dyDescent="0.3">
      <c r="A3065">
        <v>3064</v>
      </c>
      <c r="B3065" t="s">
        <v>19</v>
      </c>
      <c r="C3065" t="s">
        <v>19</v>
      </c>
      <c r="D3065">
        <v>3064</v>
      </c>
      <c r="E3065" t="s">
        <v>20</v>
      </c>
      <c r="F3065">
        <v>7965</v>
      </c>
      <c r="G3065">
        <v>3064</v>
      </c>
      <c r="H3065">
        <v>69</v>
      </c>
      <c r="I3065" t="str">
        <f t="shared" si="47"/>
        <v>Medium</v>
      </c>
      <c r="J3065" t="s">
        <v>7485</v>
      </c>
      <c r="K3065" t="s">
        <v>7486</v>
      </c>
      <c r="L3065" t="s">
        <v>124</v>
      </c>
      <c r="M3065" t="s">
        <v>125</v>
      </c>
      <c r="N3065" t="s">
        <v>226</v>
      </c>
      <c r="O3065" t="s">
        <v>227</v>
      </c>
      <c r="P3065">
        <v>116.096</v>
      </c>
      <c r="Q3065">
        <v>14511681</v>
      </c>
      <c r="R3065" t="s">
        <v>118</v>
      </c>
      <c r="S3065">
        <v>5</v>
      </c>
    </row>
    <row r="3066" spans="1:19" x14ac:dyDescent="0.3">
      <c r="A3066">
        <v>3065</v>
      </c>
      <c r="B3066" t="s">
        <v>19</v>
      </c>
      <c r="C3066" t="s">
        <v>19</v>
      </c>
      <c r="D3066">
        <v>3065</v>
      </c>
      <c r="E3066" t="s">
        <v>20</v>
      </c>
      <c r="F3066">
        <v>19897</v>
      </c>
      <c r="G3066">
        <v>3065</v>
      </c>
      <c r="H3066">
        <v>277</v>
      </c>
      <c r="I3066" t="str">
        <f t="shared" si="47"/>
        <v>Large</v>
      </c>
      <c r="J3066" t="s">
        <v>7487</v>
      </c>
      <c r="K3066" t="s">
        <v>7488</v>
      </c>
      <c r="L3066" t="s">
        <v>185</v>
      </c>
      <c r="M3066" t="s">
        <v>186</v>
      </c>
      <c r="N3066" t="s">
        <v>5740</v>
      </c>
      <c r="O3066" t="s">
        <v>179</v>
      </c>
      <c r="P3066">
        <v>116.0189</v>
      </c>
      <c r="Q3066">
        <v>18144714</v>
      </c>
      <c r="R3066" t="s">
        <v>61</v>
      </c>
      <c r="S3066">
        <v>4</v>
      </c>
    </row>
    <row r="3067" spans="1:19" x14ac:dyDescent="0.3">
      <c r="A3067">
        <v>3066</v>
      </c>
      <c r="B3067" t="s">
        <v>19</v>
      </c>
      <c r="C3067" t="s">
        <v>19</v>
      </c>
      <c r="D3067">
        <v>3066</v>
      </c>
      <c r="E3067" t="s">
        <v>20</v>
      </c>
      <c r="F3067">
        <v>19671</v>
      </c>
      <c r="G3067">
        <v>3066</v>
      </c>
      <c r="H3067">
        <v>41</v>
      </c>
      <c r="I3067" t="str">
        <f t="shared" si="47"/>
        <v>Small</v>
      </c>
      <c r="J3067" t="s">
        <v>7489</v>
      </c>
      <c r="K3067" t="s">
        <v>7490</v>
      </c>
      <c r="L3067" t="s">
        <v>131</v>
      </c>
      <c r="M3067" t="s">
        <v>132</v>
      </c>
      <c r="N3067" t="s">
        <v>794</v>
      </c>
      <c r="O3067" t="s">
        <v>794</v>
      </c>
      <c r="P3067">
        <v>115.96120000000001</v>
      </c>
      <c r="Q3067">
        <v>9283981</v>
      </c>
      <c r="R3067" t="s">
        <v>61</v>
      </c>
      <c r="S3067">
        <v>4</v>
      </c>
    </row>
    <row r="3068" spans="1:19" x14ac:dyDescent="0.3">
      <c r="A3068">
        <v>3067</v>
      </c>
      <c r="B3068" t="s">
        <v>19</v>
      </c>
      <c r="C3068" t="s">
        <v>19</v>
      </c>
      <c r="D3068">
        <v>3067</v>
      </c>
      <c r="E3068" t="s">
        <v>20</v>
      </c>
      <c r="F3068">
        <v>2239</v>
      </c>
      <c r="G3068">
        <v>3067</v>
      </c>
      <c r="H3068">
        <v>300</v>
      </c>
      <c r="I3068" t="str">
        <f t="shared" si="47"/>
        <v>Large</v>
      </c>
      <c r="J3068" t="s">
        <v>7491</v>
      </c>
      <c r="K3068" t="s">
        <v>7492</v>
      </c>
      <c r="L3068" t="s">
        <v>257</v>
      </c>
      <c r="M3068" t="s">
        <v>258</v>
      </c>
      <c r="N3068" t="s">
        <v>7493</v>
      </c>
      <c r="O3068" t="s">
        <v>259</v>
      </c>
      <c r="P3068">
        <v>115.5598</v>
      </c>
      <c r="Q3068">
        <v>168638930</v>
      </c>
      <c r="R3068" t="s">
        <v>182</v>
      </c>
      <c r="S3068">
        <v>7</v>
      </c>
    </row>
    <row r="3069" spans="1:19" x14ac:dyDescent="0.3">
      <c r="A3069">
        <v>3068</v>
      </c>
      <c r="B3069" t="s">
        <v>19</v>
      </c>
      <c r="C3069" t="s">
        <v>19</v>
      </c>
      <c r="D3069">
        <v>3068</v>
      </c>
      <c r="E3069" t="s">
        <v>20</v>
      </c>
      <c r="F3069">
        <v>3949</v>
      </c>
      <c r="G3069">
        <v>3068</v>
      </c>
      <c r="H3069">
        <v>57</v>
      </c>
      <c r="I3069" t="str">
        <f t="shared" si="47"/>
        <v>Medium</v>
      </c>
      <c r="J3069" t="s">
        <v>7494</v>
      </c>
      <c r="K3069" t="s">
        <v>7495</v>
      </c>
      <c r="L3069" t="s">
        <v>33</v>
      </c>
      <c r="M3069" t="s">
        <v>34</v>
      </c>
      <c r="N3069" t="s">
        <v>612</v>
      </c>
      <c r="O3069" t="s">
        <v>137</v>
      </c>
      <c r="P3069">
        <v>115.536</v>
      </c>
      <c r="Q3069">
        <v>16786111</v>
      </c>
      <c r="R3069" t="s">
        <v>37</v>
      </c>
      <c r="S3069">
        <v>3</v>
      </c>
    </row>
    <row r="3070" spans="1:19" x14ac:dyDescent="0.3">
      <c r="A3070">
        <v>3069</v>
      </c>
      <c r="B3070" t="s">
        <v>19</v>
      </c>
      <c r="C3070" t="s">
        <v>19</v>
      </c>
      <c r="D3070">
        <v>3069</v>
      </c>
      <c r="E3070" t="s">
        <v>20</v>
      </c>
      <c r="F3070">
        <v>25546</v>
      </c>
      <c r="G3070">
        <v>3069</v>
      </c>
      <c r="H3070">
        <v>25</v>
      </c>
      <c r="I3070" t="str">
        <f t="shared" si="47"/>
        <v>Small</v>
      </c>
      <c r="J3070" t="s">
        <v>7496</v>
      </c>
      <c r="K3070" t="s">
        <v>7497</v>
      </c>
      <c r="L3070" t="s">
        <v>1032</v>
      </c>
      <c r="M3070" t="s">
        <v>1033</v>
      </c>
      <c r="N3070" t="s">
        <v>6170</v>
      </c>
      <c r="O3070" t="s">
        <v>1415</v>
      </c>
      <c r="P3070">
        <v>115.48560000000001</v>
      </c>
      <c r="Q3070">
        <v>18149728</v>
      </c>
      <c r="R3070" t="s">
        <v>467</v>
      </c>
      <c r="S3070">
        <v>1</v>
      </c>
    </row>
    <row r="3071" spans="1:19" x14ac:dyDescent="0.3">
      <c r="A3071">
        <v>3070</v>
      </c>
      <c r="B3071" t="s">
        <v>19</v>
      </c>
      <c r="C3071" t="s">
        <v>19</v>
      </c>
      <c r="D3071">
        <v>3070</v>
      </c>
      <c r="E3071" t="s">
        <v>20</v>
      </c>
      <c r="F3071">
        <v>17549</v>
      </c>
      <c r="G3071">
        <v>3070</v>
      </c>
      <c r="H3071">
        <v>1400</v>
      </c>
      <c r="I3071" t="str">
        <f t="shared" si="47"/>
        <v>Enterprise</v>
      </c>
      <c r="J3071" t="s">
        <v>7498</v>
      </c>
      <c r="K3071" t="s">
        <v>7499</v>
      </c>
      <c r="L3071" t="s">
        <v>176</v>
      </c>
      <c r="M3071" t="s">
        <v>177</v>
      </c>
      <c r="N3071" t="s">
        <v>5160</v>
      </c>
      <c r="O3071" t="s">
        <v>179</v>
      </c>
      <c r="P3071">
        <v>115.44750000000001</v>
      </c>
      <c r="Q3071">
        <v>78494000</v>
      </c>
      <c r="R3071" t="s">
        <v>42</v>
      </c>
      <c r="S3071">
        <v>5</v>
      </c>
    </row>
    <row r="3072" spans="1:19" x14ac:dyDescent="0.3">
      <c r="A3072">
        <v>3071</v>
      </c>
      <c r="B3072" t="s">
        <v>19</v>
      </c>
      <c r="C3072" t="s">
        <v>19</v>
      </c>
      <c r="D3072">
        <v>3071</v>
      </c>
      <c r="E3072" t="s">
        <v>20</v>
      </c>
      <c r="F3072">
        <v>25619</v>
      </c>
      <c r="G3072">
        <v>3071</v>
      </c>
      <c r="H3072">
        <v>33</v>
      </c>
      <c r="I3072" t="str">
        <f t="shared" si="47"/>
        <v>Small</v>
      </c>
      <c r="J3072" t="s">
        <v>7500</v>
      </c>
      <c r="K3072" t="s">
        <v>7501</v>
      </c>
      <c r="L3072" t="s">
        <v>154</v>
      </c>
      <c r="M3072" t="s">
        <v>155</v>
      </c>
      <c r="N3072" t="s">
        <v>298</v>
      </c>
      <c r="O3072" t="s">
        <v>298</v>
      </c>
      <c r="P3072">
        <v>115.4224</v>
      </c>
      <c r="Q3072">
        <v>5326115</v>
      </c>
      <c r="R3072" t="s">
        <v>37</v>
      </c>
      <c r="S3072">
        <v>1</v>
      </c>
    </row>
    <row r="3073" spans="1:19" x14ac:dyDescent="0.3">
      <c r="A3073">
        <v>3072</v>
      </c>
      <c r="B3073" t="s">
        <v>19</v>
      </c>
      <c r="C3073" t="s">
        <v>19</v>
      </c>
      <c r="D3073">
        <v>3072</v>
      </c>
      <c r="E3073" t="s">
        <v>20</v>
      </c>
      <c r="F3073">
        <v>26552</v>
      </c>
      <c r="G3073">
        <v>3072</v>
      </c>
      <c r="H3073">
        <v>11</v>
      </c>
      <c r="I3073" t="str">
        <f t="shared" si="47"/>
        <v>Small</v>
      </c>
      <c r="J3073" t="s">
        <v>7502</v>
      </c>
      <c r="K3073" t="s">
        <v>7503</v>
      </c>
      <c r="L3073" t="s">
        <v>210</v>
      </c>
      <c r="M3073" t="s">
        <v>211</v>
      </c>
      <c r="N3073" t="s">
        <v>1839</v>
      </c>
      <c r="O3073" t="s">
        <v>481</v>
      </c>
      <c r="P3073">
        <v>115.40600000000001</v>
      </c>
      <c r="Q3073">
        <v>2800773</v>
      </c>
      <c r="R3073" t="s">
        <v>144</v>
      </c>
      <c r="S3073">
        <v>1</v>
      </c>
    </row>
    <row r="3074" spans="1:19" x14ac:dyDescent="0.3">
      <c r="A3074">
        <v>3073</v>
      </c>
      <c r="B3074" t="s">
        <v>19</v>
      </c>
      <c r="C3074" t="s">
        <v>19</v>
      </c>
      <c r="D3074">
        <v>3073</v>
      </c>
      <c r="E3074" t="s">
        <v>20</v>
      </c>
      <c r="F3074">
        <v>26164</v>
      </c>
      <c r="G3074">
        <v>3073</v>
      </c>
      <c r="H3074">
        <v>16</v>
      </c>
      <c r="I3074" t="str">
        <f t="shared" si="47"/>
        <v>Small</v>
      </c>
      <c r="J3074" t="s">
        <v>7504</v>
      </c>
      <c r="K3074" t="s">
        <v>7505</v>
      </c>
      <c r="L3074" t="s">
        <v>257</v>
      </c>
      <c r="M3074" t="s">
        <v>258</v>
      </c>
      <c r="N3074" t="s">
        <v>7506</v>
      </c>
      <c r="O3074" t="s">
        <v>259</v>
      </c>
      <c r="P3074">
        <v>115.346</v>
      </c>
      <c r="Q3074">
        <v>26556367</v>
      </c>
      <c r="R3074" t="s">
        <v>274</v>
      </c>
      <c r="S3074">
        <v>1</v>
      </c>
    </row>
    <row r="3075" spans="1:19" x14ac:dyDescent="0.3">
      <c r="A3075">
        <v>3074</v>
      </c>
      <c r="B3075" t="s">
        <v>19</v>
      </c>
      <c r="C3075" t="s">
        <v>19</v>
      </c>
      <c r="D3075">
        <v>3074</v>
      </c>
      <c r="E3075" t="s">
        <v>20</v>
      </c>
      <c r="F3075">
        <v>17468</v>
      </c>
      <c r="G3075">
        <v>3074</v>
      </c>
      <c r="H3075">
        <v>110</v>
      </c>
      <c r="I3075" t="str">
        <f t="shared" ref="I3075:I3138" si="48">IF(H3075&lt;=50,"Small",IF(H3075&lt;=200,"Medium",IF(H3075&lt;=500,"Large","Enterprise")))</f>
        <v>Medium</v>
      </c>
      <c r="J3075" t="s">
        <v>7507</v>
      </c>
      <c r="K3075" t="s">
        <v>7508</v>
      </c>
      <c r="L3075" t="s">
        <v>33</v>
      </c>
      <c r="M3075" t="s">
        <v>34</v>
      </c>
      <c r="N3075" t="s">
        <v>692</v>
      </c>
      <c r="O3075" t="s">
        <v>36</v>
      </c>
      <c r="P3075">
        <v>115.29859999999999</v>
      </c>
      <c r="Q3075">
        <v>14661758</v>
      </c>
      <c r="R3075" t="s">
        <v>144</v>
      </c>
      <c r="S3075">
        <v>5</v>
      </c>
    </row>
    <row r="3076" spans="1:19" x14ac:dyDescent="0.3">
      <c r="A3076">
        <v>3075</v>
      </c>
      <c r="B3076" t="s">
        <v>19</v>
      </c>
      <c r="C3076" t="s">
        <v>19</v>
      </c>
      <c r="D3076">
        <v>3075</v>
      </c>
      <c r="E3076" t="s">
        <v>20</v>
      </c>
      <c r="F3076">
        <v>22101</v>
      </c>
      <c r="G3076">
        <v>3075</v>
      </c>
      <c r="H3076">
        <v>28</v>
      </c>
      <c r="I3076" t="str">
        <f t="shared" si="48"/>
        <v>Small</v>
      </c>
      <c r="J3076" t="s">
        <v>7509</v>
      </c>
      <c r="K3076" t="s">
        <v>7510</v>
      </c>
      <c r="L3076" t="s">
        <v>33</v>
      </c>
      <c r="M3076" t="s">
        <v>34</v>
      </c>
      <c r="N3076" t="s">
        <v>463</v>
      </c>
      <c r="O3076" t="s">
        <v>36</v>
      </c>
      <c r="P3076">
        <v>115.2608</v>
      </c>
      <c r="Q3076">
        <v>22777937</v>
      </c>
      <c r="R3076" t="s">
        <v>121</v>
      </c>
      <c r="S3076">
        <v>3</v>
      </c>
    </row>
    <row r="3077" spans="1:19" x14ac:dyDescent="0.3">
      <c r="A3077">
        <v>3076</v>
      </c>
      <c r="B3077" t="s">
        <v>19</v>
      </c>
      <c r="C3077" t="s">
        <v>19</v>
      </c>
      <c r="D3077">
        <v>3076</v>
      </c>
      <c r="E3077" t="s">
        <v>20</v>
      </c>
      <c r="F3077">
        <v>23733</v>
      </c>
      <c r="G3077">
        <v>3076</v>
      </c>
      <c r="H3077">
        <v>31</v>
      </c>
      <c r="I3077" t="str">
        <f t="shared" si="48"/>
        <v>Small</v>
      </c>
      <c r="J3077" t="s">
        <v>7511</v>
      </c>
      <c r="K3077" t="s">
        <v>7512</v>
      </c>
      <c r="L3077" t="s">
        <v>83</v>
      </c>
      <c r="M3077" t="s">
        <v>84</v>
      </c>
      <c r="N3077" t="s">
        <v>85</v>
      </c>
      <c r="O3077" t="s">
        <v>86</v>
      </c>
      <c r="P3077">
        <v>115.2594</v>
      </c>
      <c r="Q3077">
        <v>7047088</v>
      </c>
      <c r="R3077" t="s">
        <v>666</v>
      </c>
      <c r="S3077">
        <v>2</v>
      </c>
    </row>
    <row r="3078" spans="1:19" x14ac:dyDescent="0.3">
      <c r="A3078">
        <v>3077</v>
      </c>
      <c r="B3078" t="s">
        <v>19</v>
      </c>
      <c r="C3078" t="s">
        <v>19</v>
      </c>
      <c r="D3078">
        <v>3077</v>
      </c>
      <c r="E3078" t="s">
        <v>20</v>
      </c>
      <c r="F3078">
        <v>22460</v>
      </c>
      <c r="G3078">
        <v>3077</v>
      </c>
      <c r="H3078">
        <v>18</v>
      </c>
      <c r="I3078" t="str">
        <f t="shared" si="48"/>
        <v>Small</v>
      </c>
      <c r="J3078" t="s">
        <v>7513</v>
      </c>
      <c r="K3078" t="s">
        <v>7514</v>
      </c>
      <c r="L3078" t="s">
        <v>23</v>
      </c>
      <c r="M3078" t="s">
        <v>24</v>
      </c>
      <c r="N3078" t="s">
        <v>7515</v>
      </c>
      <c r="O3078" t="s">
        <v>60</v>
      </c>
      <c r="P3078">
        <v>115.2206</v>
      </c>
      <c r="Q3078">
        <v>3001101</v>
      </c>
      <c r="R3078" t="s">
        <v>274</v>
      </c>
      <c r="S3078">
        <v>3</v>
      </c>
    </row>
    <row r="3079" spans="1:19" x14ac:dyDescent="0.3">
      <c r="A3079">
        <v>3078</v>
      </c>
      <c r="B3079" t="s">
        <v>19</v>
      </c>
      <c r="C3079" t="s">
        <v>19</v>
      </c>
      <c r="D3079">
        <v>3078</v>
      </c>
      <c r="E3079" t="s">
        <v>20</v>
      </c>
      <c r="F3079">
        <v>17467</v>
      </c>
      <c r="G3079">
        <v>3078</v>
      </c>
      <c r="H3079">
        <v>75</v>
      </c>
      <c r="I3079" t="str">
        <f t="shared" si="48"/>
        <v>Medium</v>
      </c>
      <c r="J3079" t="s">
        <v>7516</v>
      </c>
      <c r="K3079" t="s">
        <v>7517</v>
      </c>
      <c r="L3079" t="s">
        <v>23</v>
      </c>
      <c r="M3079" t="s">
        <v>24</v>
      </c>
      <c r="N3079" t="s">
        <v>929</v>
      </c>
      <c r="O3079" t="s">
        <v>277</v>
      </c>
      <c r="P3079">
        <v>115.20010000000001</v>
      </c>
      <c r="Q3079">
        <v>7396903</v>
      </c>
      <c r="R3079" t="s">
        <v>74</v>
      </c>
      <c r="S3079">
        <v>3</v>
      </c>
    </row>
    <row r="3080" spans="1:19" x14ac:dyDescent="0.3">
      <c r="A3080">
        <v>3079</v>
      </c>
      <c r="B3080" t="s">
        <v>19</v>
      </c>
      <c r="C3080" t="s">
        <v>19</v>
      </c>
      <c r="D3080">
        <v>3079</v>
      </c>
      <c r="E3080" t="s">
        <v>20</v>
      </c>
      <c r="F3080">
        <v>25204</v>
      </c>
      <c r="G3080">
        <v>3079</v>
      </c>
      <c r="H3080">
        <v>65</v>
      </c>
      <c r="I3080" t="str">
        <f t="shared" si="48"/>
        <v>Medium</v>
      </c>
      <c r="J3080" t="s">
        <v>7518</v>
      </c>
      <c r="K3080" t="s">
        <v>7519</v>
      </c>
      <c r="L3080" t="s">
        <v>77</v>
      </c>
      <c r="M3080" t="s">
        <v>78</v>
      </c>
      <c r="N3080" t="s">
        <v>105</v>
      </c>
      <c r="O3080" t="s">
        <v>106</v>
      </c>
      <c r="P3080">
        <v>115.1799</v>
      </c>
      <c r="Q3080">
        <v>6926263</v>
      </c>
      <c r="R3080" t="s">
        <v>42</v>
      </c>
      <c r="S3080">
        <v>1</v>
      </c>
    </row>
    <row r="3081" spans="1:19" x14ac:dyDescent="0.3">
      <c r="A3081">
        <v>3080</v>
      </c>
      <c r="B3081" t="s">
        <v>19</v>
      </c>
      <c r="C3081" t="s">
        <v>19</v>
      </c>
      <c r="D3081">
        <v>3080</v>
      </c>
      <c r="E3081" t="s">
        <v>20</v>
      </c>
      <c r="F3081">
        <v>23956</v>
      </c>
      <c r="G3081">
        <v>3080</v>
      </c>
      <c r="H3081">
        <v>4</v>
      </c>
      <c r="I3081" t="str">
        <f t="shared" si="48"/>
        <v>Small</v>
      </c>
      <c r="J3081" t="s">
        <v>7520</v>
      </c>
      <c r="K3081" t="s">
        <v>7521</v>
      </c>
      <c r="L3081" t="s">
        <v>154</v>
      </c>
      <c r="M3081" t="s">
        <v>155</v>
      </c>
      <c r="N3081" t="s">
        <v>7522</v>
      </c>
      <c r="O3081" t="s">
        <v>298</v>
      </c>
      <c r="P3081">
        <v>115.15009999999999</v>
      </c>
      <c r="Q3081">
        <v>2626015</v>
      </c>
      <c r="R3081" t="s">
        <v>182</v>
      </c>
      <c r="S3081">
        <v>2</v>
      </c>
    </row>
    <row r="3082" spans="1:19" x14ac:dyDescent="0.3">
      <c r="A3082">
        <v>3081</v>
      </c>
      <c r="B3082" t="s">
        <v>19</v>
      </c>
      <c r="C3082" t="s">
        <v>19</v>
      </c>
      <c r="D3082">
        <v>3081</v>
      </c>
      <c r="E3082" t="s">
        <v>20</v>
      </c>
      <c r="F3082">
        <v>20852</v>
      </c>
      <c r="G3082">
        <v>3081</v>
      </c>
      <c r="H3082">
        <v>45</v>
      </c>
      <c r="I3082" t="str">
        <f t="shared" si="48"/>
        <v>Small</v>
      </c>
      <c r="J3082" t="s">
        <v>7523</v>
      </c>
      <c r="K3082" t="s">
        <v>7524</v>
      </c>
      <c r="L3082" t="s">
        <v>210</v>
      </c>
      <c r="M3082" t="s">
        <v>211</v>
      </c>
      <c r="N3082" t="s">
        <v>1997</v>
      </c>
      <c r="O3082" t="s">
        <v>36</v>
      </c>
      <c r="P3082">
        <v>115.12739999999999</v>
      </c>
      <c r="Q3082">
        <v>20432800</v>
      </c>
      <c r="R3082" t="s">
        <v>243</v>
      </c>
      <c r="S3082">
        <v>3</v>
      </c>
    </row>
    <row r="3083" spans="1:19" x14ac:dyDescent="0.3">
      <c r="A3083">
        <v>3082</v>
      </c>
      <c r="B3083" t="s">
        <v>19</v>
      </c>
      <c r="C3083" t="s">
        <v>19</v>
      </c>
      <c r="D3083">
        <v>3082</v>
      </c>
      <c r="E3083" t="s">
        <v>20</v>
      </c>
      <c r="F3083">
        <v>22172</v>
      </c>
      <c r="G3083">
        <v>3082</v>
      </c>
      <c r="H3083">
        <v>92</v>
      </c>
      <c r="I3083" t="str">
        <f t="shared" si="48"/>
        <v>Medium</v>
      </c>
      <c r="J3083" t="s">
        <v>7525</v>
      </c>
      <c r="K3083" t="s">
        <v>7526</v>
      </c>
      <c r="L3083" t="s">
        <v>731</v>
      </c>
      <c r="M3083" t="s">
        <v>732</v>
      </c>
      <c r="N3083" t="s">
        <v>7527</v>
      </c>
      <c r="O3083" t="s">
        <v>7528</v>
      </c>
      <c r="P3083">
        <v>115.0355</v>
      </c>
      <c r="Q3083">
        <v>13226508</v>
      </c>
      <c r="R3083" t="s">
        <v>144</v>
      </c>
      <c r="S3083">
        <v>3</v>
      </c>
    </row>
    <row r="3084" spans="1:19" x14ac:dyDescent="0.3">
      <c r="A3084">
        <v>3083</v>
      </c>
      <c r="B3084" t="s">
        <v>19</v>
      </c>
      <c r="C3084" t="s">
        <v>19</v>
      </c>
      <c r="D3084">
        <v>3083</v>
      </c>
      <c r="E3084" t="s">
        <v>20</v>
      </c>
      <c r="F3084">
        <v>22519</v>
      </c>
      <c r="G3084">
        <v>3083</v>
      </c>
      <c r="H3084">
        <v>25</v>
      </c>
      <c r="I3084" t="str">
        <f t="shared" si="48"/>
        <v>Small</v>
      </c>
      <c r="J3084" t="s">
        <v>7529</v>
      </c>
      <c r="K3084" t="s">
        <v>7530</v>
      </c>
      <c r="L3084" t="s">
        <v>246</v>
      </c>
      <c r="M3084" t="s">
        <v>247</v>
      </c>
      <c r="N3084" t="s">
        <v>746</v>
      </c>
      <c r="O3084" t="s">
        <v>580</v>
      </c>
      <c r="P3084">
        <v>115.0363</v>
      </c>
      <c r="Q3084">
        <v>3840239</v>
      </c>
      <c r="R3084" t="s">
        <v>144</v>
      </c>
      <c r="S3084">
        <v>3</v>
      </c>
    </row>
    <row r="3085" spans="1:19" x14ac:dyDescent="0.3">
      <c r="A3085">
        <v>3084</v>
      </c>
      <c r="B3085" t="s">
        <v>19</v>
      </c>
      <c r="C3085" t="s">
        <v>19</v>
      </c>
      <c r="D3085">
        <v>3084</v>
      </c>
      <c r="E3085" t="s">
        <v>20</v>
      </c>
      <c r="F3085">
        <v>24004</v>
      </c>
      <c r="G3085">
        <v>3084</v>
      </c>
      <c r="H3085">
        <v>71</v>
      </c>
      <c r="I3085" t="str">
        <f t="shared" si="48"/>
        <v>Medium</v>
      </c>
      <c r="J3085" t="s">
        <v>7531</v>
      </c>
      <c r="K3085" t="s">
        <v>7532</v>
      </c>
      <c r="L3085" t="s">
        <v>124</v>
      </c>
      <c r="M3085" t="s">
        <v>125</v>
      </c>
      <c r="N3085" t="s">
        <v>226</v>
      </c>
      <c r="O3085" t="s">
        <v>227</v>
      </c>
      <c r="P3085">
        <v>115.00660000000001</v>
      </c>
      <c r="Q3085">
        <v>9592627</v>
      </c>
      <c r="R3085" t="s">
        <v>37</v>
      </c>
      <c r="S3085">
        <v>2</v>
      </c>
    </row>
    <row r="3086" spans="1:19" x14ac:dyDescent="0.3">
      <c r="A3086">
        <v>3085</v>
      </c>
      <c r="B3086" t="s">
        <v>19</v>
      </c>
      <c r="C3086" t="s">
        <v>19</v>
      </c>
      <c r="D3086">
        <v>3085</v>
      </c>
      <c r="E3086" t="s">
        <v>20</v>
      </c>
      <c r="F3086">
        <v>25795</v>
      </c>
      <c r="G3086">
        <v>3085</v>
      </c>
      <c r="H3086">
        <v>100</v>
      </c>
      <c r="I3086" t="str">
        <f t="shared" si="48"/>
        <v>Medium</v>
      </c>
      <c r="J3086" t="s">
        <v>7533</v>
      </c>
      <c r="K3086" t="s">
        <v>7534</v>
      </c>
      <c r="L3086" t="s">
        <v>360</v>
      </c>
      <c r="M3086" t="s">
        <v>361</v>
      </c>
      <c r="N3086" t="s">
        <v>362</v>
      </c>
      <c r="O3086" t="s">
        <v>362</v>
      </c>
      <c r="P3086">
        <v>114.9692</v>
      </c>
      <c r="Q3086">
        <v>13723744</v>
      </c>
      <c r="R3086" t="s">
        <v>274</v>
      </c>
      <c r="S3086">
        <v>1</v>
      </c>
    </row>
    <row r="3087" spans="1:19" x14ac:dyDescent="0.3">
      <c r="A3087">
        <v>3086</v>
      </c>
      <c r="B3087" t="s">
        <v>19</v>
      </c>
      <c r="C3087" t="s">
        <v>19</v>
      </c>
      <c r="D3087">
        <v>3086</v>
      </c>
      <c r="E3087" t="s">
        <v>20</v>
      </c>
      <c r="F3087">
        <v>19705</v>
      </c>
      <c r="G3087">
        <v>3086</v>
      </c>
      <c r="H3087">
        <v>15</v>
      </c>
      <c r="I3087" t="str">
        <f t="shared" si="48"/>
        <v>Small</v>
      </c>
      <c r="J3087" t="s">
        <v>7535</v>
      </c>
      <c r="K3087" t="s">
        <v>7536</v>
      </c>
      <c r="L3087" t="s">
        <v>45</v>
      </c>
      <c r="M3087" t="s">
        <v>46</v>
      </c>
      <c r="N3087" t="s">
        <v>7537</v>
      </c>
      <c r="O3087" t="s">
        <v>48</v>
      </c>
      <c r="P3087">
        <v>114.956</v>
      </c>
      <c r="Q3087">
        <v>9646283</v>
      </c>
      <c r="R3087" t="s">
        <v>61</v>
      </c>
      <c r="S3087">
        <v>4</v>
      </c>
    </row>
    <row r="3088" spans="1:19" x14ac:dyDescent="0.3">
      <c r="A3088">
        <v>3087</v>
      </c>
      <c r="B3088" t="s">
        <v>19</v>
      </c>
      <c r="C3088" t="s">
        <v>19</v>
      </c>
      <c r="D3088">
        <v>3087</v>
      </c>
      <c r="E3088" t="s">
        <v>20</v>
      </c>
      <c r="F3088">
        <v>19407</v>
      </c>
      <c r="G3088">
        <v>3087</v>
      </c>
      <c r="H3088">
        <v>22</v>
      </c>
      <c r="I3088" t="str">
        <f t="shared" si="48"/>
        <v>Small</v>
      </c>
      <c r="J3088" t="s">
        <v>7538</v>
      </c>
      <c r="K3088" t="s">
        <v>7539</v>
      </c>
      <c r="L3088" t="s">
        <v>1032</v>
      </c>
      <c r="M3088" t="s">
        <v>1033</v>
      </c>
      <c r="N3088" t="s">
        <v>2843</v>
      </c>
      <c r="O3088" t="s">
        <v>2844</v>
      </c>
      <c r="P3088">
        <v>114.9406</v>
      </c>
      <c r="Q3088">
        <v>32032815</v>
      </c>
      <c r="R3088" t="s">
        <v>56</v>
      </c>
      <c r="S3088">
        <v>4</v>
      </c>
    </row>
    <row r="3089" spans="1:19" x14ac:dyDescent="0.3">
      <c r="A3089">
        <v>3088</v>
      </c>
      <c r="B3089" t="s">
        <v>19</v>
      </c>
      <c r="C3089" t="s">
        <v>19</v>
      </c>
      <c r="D3089">
        <v>3088</v>
      </c>
      <c r="E3089" t="s">
        <v>20</v>
      </c>
      <c r="F3089">
        <v>22458</v>
      </c>
      <c r="G3089">
        <v>3088</v>
      </c>
      <c r="H3089">
        <v>116</v>
      </c>
      <c r="I3089" t="str">
        <f t="shared" si="48"/>
        <v>Medium</v>
      </c>
      <c r="J3089" t="s">
        <v>7540</v>
      </c>
      <c r="K3089" t="s">
        <v>7541</v>
      </c>
      <c r="L3089" t="s">
        <v>23</v>
      </c>
      <c r="M3089" t="s">
        <v>24</v>
      </c>
      <c r="N3089" t="s">
        <v>277</v>
      </c>
      <c r="O3089" t="s">
        <v>277</v>
      </c>
      <c r="P3089">
        <v>114.9301</v>
      </c>
      <c r="Q3089">
        <v>42755076</v>
      </c>
      <c r="R3089" t="s">
        <v>128</v>
      </c>
      <c r="S3089">
        <v>3</v>
      </c>
    </row>
    <row r="3090" spans="1:19" x14ac:dyDescent="0.3">
      <c r="A3090">
        <v>3089</v>
      </c>
      <c r="B3090" t="s">
        <v>19</v>
      </c>
      <c r="C3090" t="s">
        <v>19</v>
      </c>
      <c r="D3090">
        <v>3089</v>
      </c>
      <c r="E3090" t="s">
        <v>20</v>
      </c>
      <c r="F3090">
        <v>24380</v>
      </c>
      <c r="G3090">
        <v>3089</v>
      </c>
      <c r="H3090">
        <v>30</v>
      </c>
      <c r="I3090" t="str">
        <f t="shared" si="48"/>
        <v>Small</v>
      </c>
      <c r="J3090" t="s">
        <v>7542</v>
      </c>
      <c r="K3090" t="s">
        <v>7543</v>
      </c>
      <c r="L3090" t="s">
        <v>23</v>
      </c>
      <c r="M3090" t="s">
        <v>24</v>
      </c>
      <c r="N3090" t="s">
        <v>277</v>
      </c>
      <c r="O3090" t="s">
        <v>277</v>
      </c>
      <c r="P3090">
        <v>114.876</v>
      </c>
      <c r="Q3090">
        <v>3330108</v>
      </c>
      <c r="R3090" t="s">
        <v>144</v>
      </c>
      <c r="S3090">
        <v>2</v>
      </c>
    </row>
    <row r="3091" spans="1:19" x14ac:dyDescent="0.3">
      <c r="A3091">
        <v>3090</v>
      </c>
      <c r="B3091" t="s">
        <v>19</v>
      </c>
      <c r="C3091" t="s">
        <v>19</v>
      </c>
      <c r="D3091">
        <v>3090</v>
      </c>
      <c r="E3091" t="s">
        <v>20</v>
      </c>
      <c r="F3091">
        <v>19762</v>
      </c>
      <c r="G3091">
        <v>3090</v>
      </c>
      <c r="H3091">
        <v>37</v>
      </c>
      <c r="I3091" t="str">
        <f t="shared" si="48"/>
        <v>Small</v>
      </c>
      <c r="J3091" t="s">
        <v>7544</v>
      </c>
      <c r="K3091" t="s">
        <v>7545</v>
      </c>
      <c r="L3091" t="s">
        <v>45</v>
      </c>
      <c r="M3091" t="s">
        <v>46</v>
      </c>
      <c r="N3091" t="s">
        <v>1401</v>
      </c>
      <c r="O3091" t="s">
        <v>48</v>
      </c>
      <c r="P3091">
        <v>114.83540000000001</v>
      </c>
      <c r="Q3091">
        <v>6377144</v>
      </c>
      <c r="R3091" t="s">
        <v>151</v>
      </c>
      <c r="S3091">
        <v>4</v>
      </c>
    </row>
    <row r="3092" spans="1:19" x14ac:dyDescent="0.3">
      <c r="A3092">
        <v>3091</v>
      </c>
      <c r="B3092" t="s">
        <v>19</v>
      </c>
      <c r="C3092" t="s">
        <v>19</v>
      </c>
      <c r="D3092">
        <v>3091</v>
      </c>
      <c r="E3092" t="s">
        <v>20</v>
      </c>
      <c r="F3092">
        <v>1807</v>
      </c>
      <c r="G3092">
        <v>3091</v>
      </c>
      <c r="H3092">
        <v>488</v>
      </c>
      <c r="I3092" t="str">
        <f t="shared" si="48"/>
        <v>Large</v>
      </c>
      <c r="J3092" t="s">
        <v>7546</v>
      </c>
      <c r="K3092" t="s">
        <v>7547</v>
      </c>
      <c r="L3092" t="s">
        <v>445</v>
      </c>
      <c r="M3092" t="s">
        <v>446</v>
      </c>
      <c r="N3092" t="s">
        <v>447</v>
      </c>
      <c r="O3092" t="s">
        <v>448</v>
      </c>
      <c r="P3092">
        <v>114.8276</v>
      </c>
      <c r="Q3092">
        <v>420482000</v>
      </c>
      <c r="R3092" t="s">
        <v>182</v>
      </c>
      <c r="S3092">
        <v>9</v>
      </c>
    </row>
    <row r="3093" spans="1:19" x14ac:dyDescent="0.3">
      <c r="A3093">
        <v>3092</v>
      </c>
      <c r="B3093" t="s">
        <v>19</v>
      </c>
      <c r="C3093" t="s">
        <v>19</v>
      </c>
      <c r="D3093">
        <v>3092</v>
      </c>
      <c r="E3093" t="s">
        <v>20</v>
      </c>
      <c r="F3093">
        <v>118</v>
      </c>
      <c r="G3093">
        <v>3092</v>
      </c>
      <c r="H3093">
        <v>202</v>
      </c>
      <c r="I3093" t="str">
        <f t="shared" si="48"/>
        <v>Large</v>
      </c>
      <c r="J3093" t="s">
        <v>7548</v>
      </c>
      <c r="K3093" t="s">
        <v>7549</v>
      </c>
      <c r="L3093" t="s">
        <v>131</v>
      </c>
      <c r="M3093" t="s">
        <v>132</v>
      </c>
      <c r="N3093" t="s">
        <v>871</v>
      </c>
      <c r="O3093" t="s">
        <v>143</v>
      </c>
      <c r="P3093">
        <v>114.72020000000001</v>
      </c>
      <c r="Q3093">
        <v>27475857</v>
      </c>
      <c r="R3093" t="s">
        <v>144</v>
      </c>
      <c r="S3093">
        <v>6</v>
      </c>
    </row>
    <row r="3094" spans="1:19" x14ac:dyDescent="0.3">
      <c r="A3094">
        <v>3093</v>
      </c>
      <c r="B3094" t="s">
        <v>19</v>
      </c>
      <c r="C3094" t="s">
        <v>19</v>
      </c>
      <c r="D3094">
        <v>3093</v>
      </c>
      <c r="E3094" t="s">
        <v>20</v>
      </c>
      <c r="F3094">
        <v>4038</v>
      </c>
      <c r="G3094">
        <v>3093</v>
      </c>
      <c r="H3094">
        <v>28</v>
      </c>
      <c r="I3094" t="str">
        <f t="shared" si="48"/>
        <v>Small</v>
      </c>
      <c r="J3094" t="s">
        <v>7550</v>
      </c>
      <c r="K3094" t="s">
        <v>7551</v>
      </c>
      <c r="L3094" t="s">
        <v>731</v>
      </c>
      <c r="M3094" t="s">
        <v>732</v>
      </c>
      <c r="N3094" t="s">
        <v>7552</v>
      </c>
      <c r="O3094" t="s">
        <v>7528</v>
      </c>
      <c r="P3094">
        <v>114.7071</v>
      </c>
      <c r="Q3094">
        <v>9195731</v>
      </c>
      <c r="R3094" t="s">
        <v>182</v>
      </c>
      <c r="S3094">
        <v>8</v>
      </c>
    </row>
    <row r="3095" spans="1:19" x14ac:dyDescent="0.3">
      <c r="A3095">
        <v>3094</v>
      </c>
      <c r="B3095" t="s">
        <v>19</v>
      </c>
      <c r="C3095" t="s">
        <v>19</v>
      </c>
      <c r="D3095">
        <v>3094</v>
      </c>
      <c r="E3095" t="s">
        <v>20</v>
      </c>
      <c r="F3095">
        <v>24978</v>
      </c>
      <c r="G3095">
        <v>3094</v>
      </c>
      <c r="H3095">
        <v>30</v>
      </c>
      <c r="I3095" t="str">
        <f t="shared" si="48"/>
        <v>Small</v>
      </c>
      <c r="J3095" t="s">
        <v>7553</v>
      </c>
      <c r="K3095" t="s">
        <v>7554</v>
      </c>
      <c r="L3095" t="s">
        <v>154</v>
      </c>
      <c r="M3095" t="s">
        <v>155</v>
      </c>
      <c r="N3095" t="s">
        <v>1684</v>
      </c>
      <c r="O3095" t="s">
        <v>298</v>
      </c>
      <c r="P3095">
        <v>114.71420000000001</v>
      </c>
      <c r="Q3095">
        <v>8303000</v>
      </c>
      <c r="R3095" t="s">
        <v>144</v>
      </c>
      <c r="S3095">
        <v>1</v>
      </c>
    </row>
    <row r="3096" spans="1:19" x14ac:dyDescent="0.3">
      <c r="A3096">
        <v>3095</v>
      </c>
      <c r="B3096" t="s">
        <v>19</v>
      </c>
      <c r="C3096" t="s">
        <v>19</v>
      </c>
      <c r="D3096">
        <v>3095</v>
      </c>
      <c r="E3096" t="s">
        <v>20</v>
      </c>
      <c r="F3096">
        <v>420</v>
      </c>
      <c r="G3096">
        <v>3095</v>
      </c>
      <c r="H3096">
        <v>93</v>
      </c>
      <c r="I3096" t="str">
        <f t="shared" si="48"/>
        <v>Medium</v>
      </c>
      <c r="J3096" t="s">
        <v>7555</v>
      </c>
      <c r="K3096" t="s">
        <v>7556</v>
      </c>
      <c r="L3096" t="s">
        <v>547</v>
      </c>
      <c r="M3096" t="s">
        <v>548</v>
      </c>
      <c r="N3096" t="s">
        <v>549</v>
      </c>
      <c r="O3096" t="s">
        <v>549</v>
      </c>
      <c r="P3096">
        <v>114.5598</v>
      </c>
      <c r="Q3096">
        <v>50062800</v>
      </c>
      <c r="R3096" t="s">
        <v>144</v>
      </c>
      <c r="S3096">
        <v>5</v>
      </c>
    </row>
    <row r="3097" spans="1:19" x14ac:dyDescent="0.3">
      <c r="A3097">
        <v>3096</v>
      </c>
      <c r="B3097" t="s">
        <v>19</v>
      </c>
      <c r="C3097" t="s">
        <v>19</v>
      </c>
      <c r="D3097">
        <v>3096</v>
      </c>
      <c r="E3097" t="s">
        <v>20</v>
      </c>
      <c r="F3097">
        <v>20686</v>
      </c>
      <c r="G3097">
        <v>3096</v>
      </c>
      <c r="H3097">
        <v>507</v>
      </c>
      <c r="I3097" t="str">
        <f t="shared" si="48"/>
        <v>Enterprise</v>
      </c>
      <c r="J3097" t="s">
        <v>7557</v>
      </c>
      <c r="K3097" t="s">
        <v>7558</v>
      </c>
      <c r="L3097" t="s">
        <v>77</v>
      </c>
      <c r="M3097" t="s">
        <v>78</v>
      </c>
      <c r="N3097" t="s">
        <v>105</v>
      </c>
      <c r="O3097" t="s">
        <v>5443</v>
      </c>
      <c r="P3097">
        <v>114.4983</v>
      </c>
      <c r="Q3097">
        <v>58247000</v>
      </c>
      <c r="R3097" t="s">
        <v>144</v>
      </c>
      <c r="S3097">
        <v>4</v>
      </c>
    </row>
    <row r="3098" spans="1:19" x14ac:dyDescent="0.3">
      <c r="A3098">
        <v>3097</v>
      </c>
      <c r="B3098" t="s">
        <v>19</v>
      </c>
      <c r="C3098" t="s">
        <v>19</v>
      </c>
      <c r="D3098">
        <v>3097</v>
      </c>
      <c r="E3098" t="s">
        <v>20</v>
      </c>
      <c r="F3098">
        <v>22094</v>
      </c>
      <c r="G3098">
        <v>3097</v>
      </c>
      <c r="H3098">
        <v>70</v>
      </c>
      <c r="I3098" t="str">
        <f t="shared" si="48"/>
        <v>Medium</v>
      </c>
      <c r="J3098" t="s">
        <v>7559</v>
      </c>
      <c r="K3098" t="s">
        <v>7560</v>
      </c>
      <c r="L3098" t="s">
        <v>185</v>
      </c>
      <c r="M3098" t="s">
        <v>186</v>
      </c>
      <c r="N3098" t="s">
        <v>7561</v>
      </c>
      <c r="O3098" t="s">
        <v>7562</v>
      </c>
      <c r="P3098">
        <v>114.3177</v>
      </c>
      <c r="Q3098">
        <v>7435531</v>
      </c>
      <c r="R3098" t="s">
        <v>61</v>
      </c>
      <c r="S3098">
        <v>3</v>
      </c>
    </row>
    <row r="3099" spans="1:19" x14ac:dyDescent="0.3">
      <c r="A3099">
        <v>3098</v>
      </c>
      <c r="B3099" t="s">
        <v>19</v>
      </c>
      <c r="C3099" t="s">
        <v>19</v>
      </c>
      <c r="D3099">
        <v>3098</v>
      </c>
      <c r="E3099" t="s">
        <v>20</v>
      </c>
      <c r="F3099">
        <v>25542</v>
      </c>
      <c r="G3099">
        <v>3098</v>
      </c>
      <c r="H3099">
        <v>450</v>
      </c>
      <c r="I3099" t="str">
        <f t="shared" si="48"/>
        <v>Large</v>
      </c>
      <c r="J3099" t="s">
        <v>7563</v>
      </c>
      <c r="K3099" t="s">
        <v>7564</v>
      </c>
      <c r="L3099" t="s">
        <v>131</v>
      </c>
      <c r="M3099" t="s">
        <v>132</v>
      </c>
      <c r="N3099" t="s">
        <v>7565</v>
      </c>
      <c r="O3099" t="s">
        <v>7566</v>
      </c>
      <c r="P3099">
        <v>114.0994</v>
      </c>
      <c r="Q3099">
        <v>8422452</v>
      </c>
      <c r="R3099" t="s">
        <v>274</v>
      </c>
      <c r="S3099">
        <v>1</v>
      </c>
    </row>
    <row r="3100" spans="1:19" x14ac:dyDescent="0.3">
      <c r="A3100">
        <v>3099</v>
      </c>
      <c r="B3100" t="s">
        <v>19</v>
      </c>
      <c r="C3100" t="s">
        <v>19</v>
      </c>
      <c r="D3100">
        <v>3099</v>
      </c>
      <c r="E3100" t="s">
        <v>20</v>
      </c>
      <c r="F3100">
        <v>4821</v>
      </c>
      <c r="G3100">
        <v>3099</v>
      </c>
      <c r="H3100">
        <v>890</v>
      </c>
      <c r="I3100" t="str">
        <f t="shared" si="48"/>
        <v>Enterprise</v>
      </c>
      <c r="J3100" t="s">
        <v>7567</v>
      </c>
      <c r="K3100" t="s">
        <v>7568</v>
      </c>
      <c r="L3100" t="s">
        <v>189</v>
      </c>
      <c r="M3100" t="s">
        <v>190</v>
      </c>
      <c r="N3100" t="s">
        <v>3117</v>
      </c>
      <c r="O3100" t="s">
        <v>192</v>
      </c>
      <c r="P3100">
        <v>114.0894</v>
      </c>
      <c r="Q3100">
        <v>74699517</v>
      </c>
      <c r="R3100" t="s">
        <v>449</v>
      </c>
      <c r="S3100">
        <v>5</v>
      </c>
    </row>
    <row r="3101" spans="1:19" x14ac:dyDescent="0.3">
      <c r="A3101">
        <v>3100</v>
      </c>
      <c r="B3101" t="s">
        <v>19</v>
      </c>
      <c r="C3101" t="s">
        <v>19</v>
      </c>
      <c r="D3101">
        <v>3100</v>
      </c>
      <c r="E3101" t="s">
        <v>20</v>
      </c>
      <c r="F3101">
        <v>21595</v>
      </c>
      <c r="G3101">
        <v>3100</v>
      </c>
      <c r="H3101">
        <v>80</v>
      </c>
      <c r="I3101" t="str">
        <f t="shared" si="48"/>
        <v>Medium</v>
      </c>
      <c r="J3101" t="s">
        <v>7569</v>
      </c>
      <c r="K3101" t="s">
        <v>7570</v>
      </c>
      <c r="L3101" t="s">
        <v>210</v>
      </c>
      <c r="M3101" t="s">
        <v>211</v>
      </c>
      <c r="N3101" t="s">
        <v>3771</v>
      </c>
      <c r="O3101" t="s">
        <v>481</v>
      </c>
      <c r="P3101">
        <v>114.0831</v>
      </c>
      <c r="Q3101">
        <v>14639000</v>
      </c>
      <c r="R3101" t="s">
        <v>118</v>
      </c>
      <c r="S3101">
        <v>3</v>
      </c>
    </row>
    <row r="3102" spans="1:19" x14ac:dyDescent="0.3">
      <c r="A3102">
        <v>3101</v>
      </c>
      <c r="B3102" t="s">
        <v>19</v>
      </c>
      <c r="C3102" t="s">
        <v>19</v>
      </c>
      <c r="D3102">
        <v>3101</v>
      </c>
      <c r="E3102" t="s">
        <v>20</v>
      </c>
      <c r="F3102">
        <v>24564</v>
      </c>
      <c r="G3102">
        <v>3101</v>
      </c>
      <c r="H3102">
        <v>23</v>
      </c>
      <c r="I3102" t="str">
        <f t="shared" si="48"/>
        <v>Small</v>
      </c>
      <c r="J3102" t="s">
        <v>7571</v>
      </c>
      <c r="K3102" t="s">
        <v>7572</v>
      </c>
      <c r="L3102" t="s">
        <v>23</v>
      </c>
      <c r="M3102" t="s">
        <v>24</v>
      </c>
      <c r="N3102" t="s">
        <v>2264</v>
      </c>
      <c r="O3102" t="s">
        <v>60</v>
      </c>
      <c r="P3102">
        <v>114.0646</v>
      </c>
      <c r="Q3102">
        <v>9406000</v>
      </c>
      <c r="R3102" t="s">
        <v>516</v>
      </c>
      <c r="S3102">
        <v>2</v>
      </c>
    </row>
    <row r="3103" spans="1:19" x14ac:dyDescent="0.3">
      <c r="A3103">
        <v>3102</v>
      </c>
      <c r="B3103" t="s">
        <v>19</v>
      </c>
      <c r="C3103" t="s">
        <v>19</v>
      </c>
      <c r="D3103">
        <v>3102</v>
      </c>
      <c r="E3103" t="s">
        <v>20</v>
      </c>
      <c r="F3103">
        <v>17976</v>
      </c>
      <c r="G3103">
        <v>3102</v>
      </c>
      <c r="H3103">
        <v>38</v>
      </c>
      <c r="I3103" t="str">
        <f t="shared" si="48"/>
        <v>Small</v>
      </c>
      <c r="J3103" t="s">
        <v>7573</v>
      </c>
      <c r="K3103" t="s">
        <v>7574</v>
      </c>
      <c r="L3103" t="s">
        <v>185</v>
      </c>
      <c r="M3103" t="s">
        <v>186</v>
      </c>
      <c r="N3103" t="s">
        <v>185</v>
      </c>
      <c r="O3103" t="s">
        <v>179</v>
      </c>
      <c r="P3103">
        <v>114.0453</v>
      </c>
      <c r="Q3103">
        <v>11064000</v>
      </c>
      <c r="R3103" t="s">
        <v>151</v>
      </c>
      <c r="S3103">
        <v>6</v>
      </c>
    </row>
    <row r="3104" spans="1:19" x14ac:dyDescent="0.3">
      <c r="A3104">
        <v>3103</v>
      </c>
      <c r="B3104" t="s">
        <v>19</v>
      </c>
      <c r="C3104" t="s">
        <v>19</v>
      </c>
      <c r="D3104">
        <v>3103</v>
      </c>
      <c r="E3104" t="s">
        <v>20</v>
      </c>
      <c r="F3104">
        <v>25000</v>
      </c>
      <c r="G3104">
        <v>3103</v>
      </c>
      <c r="H3104">
        <v>41</v>
      </c>
      <c r="I3104" t="str">
        <f t="shared" si="48"/>
        <v>Small</v>
      </c>
      <c r="J3104" t="s">
        <v>7575</v>
      </c>
      <c r="K3104" t="s">
        <v>7576</v>
      </c>
      <c r="L3104" t="s">
        <v>23</v>
      </c>
      <c r="M3104" t="s">
        <v>24</v>
      </c>
      <c r="N3104" t="s">
        <v>277</v>
      </c>
      <c r="O3104" t="s">
        <v>277</v>
      </c>
      <c r="P3104">
        <v>114.0324</v>
      </c>
      <c r="Q3104">
        <v>3809509</v>
      </c>
      <c r="R3104" t="s">
        <v>144</v>
      </c>
      <c r="S3104">
        <v>1</v>
      </c>
    </row>
    <row r="3105" spans="1:19" x14ac:dyDescent="0.3">
      <c r="A3105">
        <v>3104</v>
      </c>
      <c r="B3105" t="s">
        <v>19</v>
      </c>
      <c r="C3105" t="s">
        <v>19</v>
      </c>
      <c r="D3105">
        <v>3104</v>
      </c>
      <c r="E3105" t="s">
        <v>20</v>
      </c>
      <c r="F3105">
        <v>24126</v>
      </c>
      <c r="G3105">
        <v>3104</v>
      </c>
      <c r="H3105">
        <v>1000</v>
      </c>
      <c r="I3105" t="str">
        <f t="shared" si="48"/>
        <v>Enterprise</v>
      </c>
      <c r="J3105" t="s">
        <v>7577</v>
      </c>
      <c r="K3105" t="s">
        <v>7578</v>
      </c>
      <c r="L3105" t="s">
        <v>23</v>
      </c>
      <c r="M3105" t="s">
        <v>24</v>
      </c>
      <c r="N3105" t="s">
        <v>223</v>
      </c>
      <c r="O3105" t="s">
        <v>60</v>
      </c>
      <c r="P3105">
        <v>113.97029999999999</v>
      </c>
      <c r="Q3105">
        <v>43130000</v>
      </c>
      <c r="R3105" t="s">
        <v>144</v>
      </c>
      <c r="S3105">
        <v>2</v>
      </c>
    </row>
    <row r="3106" spans="1:19" x14ac:dyDescent="0.3">
      <c r="A3106">
        <v>3105</v>
      </c>
      <c r="B3106" t="s">
        <v>19</v>
      </c>
      <c r="C3106" t="s">
        <v>19</v>
      </c>
      <c r="D3106">
        <v>3105</v>
      </c>
      <c r="E3106" t="s">
        <v>20</v>
      </c>
      <c r="F3106">
        <v>8181</v>
      </c>
      <c r="G3106">
        <v>3105</v>
      </c>
      <c r="H3106">
        <v>273</v>
      </c>
      <c r="I3106" t="str">
        <f t="shared" si="48"/>
        <v>Large</v>
      </c>
      <c r="J3106" t="s">
        <v>7579</v>
      </c>
      <c r="K3106" t="s">
        <v>7580</v>
      </c>
      <c r="L3106" t="s">
        <v>164</v>
      </c>
      <c r="M3106" t="s">
        <v>165</v>
      </c>
      <c r="N3106" t="s">
        <v>6233</v>
      </c>
      <c r="O3106" t="s">
        <v>6234</v>
      </c>
      <c r="P3106">
        <v>113.93380000000001</v>
      </c>
      <c r="Q3106">
        <v>227354512</v>
      </c>
      <c r="R3106" t="s">
        <v>449</v>
      </c>
      <c r="S3106">
        <v>3</v>
      </c>
    </row>
    <row r="3107" spans="1:19" x14ac:dyDescent="0.3">
      <c r="A3107">
        <v>3106</v>
      </c>
      <c r="B3107" t="s">
        <v>19</v>
      </c>
      <c r="C3107" t="s">
        <v>19</v>
      </c>
      <c r="D3107">
        <v>3106</v>
      </c>
      <c r="E3107" t="s">
        <v>20</v>
      </c>
      <c r="F3107">
        <v>19552</v>
      </c>
      <c r="G3107">
        <v>3106</v>
      </c>
      <c r="H3107">
        <v>53</v>
      </c>
      <c r="I3107" t="str">
        <f t="shared" si="48"/>
        <v>Medium</v>
      </c>
      <c r="J3107" t="s">
        <v>7581</v>
      </c>
      <c r="K3107" t="s">
        <v>7582</v>
      </c>
      <c r="L3107" t="s">
        <v>189</v>
      </c>
      <c r="M3107" t="s">
        <v>190</v>
      </c>
      <c r="N3107" t="s">
        <v>391</v>
      </c>
      <c r="O3107" t="s">
        <v>192</v>
      </c>
      <c r="P3107">
        <v>113.9153</v>
      </c>
      <c r="Q3107">
        <v>8149582</v>
      </c>
      <c r="R3107" t="s">
        <v>516</v>
      </c>
      <c r="S3107">
        <v>4</v>
      </c>
    </row>
    <row r="3108" spans="1:19" x14ac:dyDescent="0.3">
      <c r="A3108">
        <v>3107</v>
      </c>
      <c r="B3108" t="s">
        <v>19</v>
      </c>
      <c r="C3108" t="s">
        <v>19</v>
      </c>
      <c r="D3108">
        <v>3107</v>
      </c>
      <c r="E3108" t="s">
        <v>20</v>
      </c>
      <c r="F3108">
        <v>20166</v>
      </c>
      <c r="G3108">
        <v>3107</v>
      </c>
      <c r="H3108">
        <v>100</v>
      </c>
      <c r="I3108" t="str">
        <f t="shared" si="48"/>
        <v>Medium</v>
      </c>
      <c r="J3108" t="s">
        <v>7583</v>
      </c>
      <c r="K3108" t="s">
        <v>7584</v>
      </c>
      <c r="L3108" t="s">
        <v>185</v>
      </c>
      <c r="M3108" t="s">
        <v>186</v>
      </c>
      <c r="N3108" t="s">
        <v>2950</v>
      </c>
      <c r="O3108" t="s">
        <v>1280</v>
      </c>
      <c r="P3108">
        <v>113.8301</v>
      </c>
      <c r="Q3108">
        <v>21748728</v>
      </c>
      <c r="R3108" t="s">
        <v>182</v>
      </c>
      <c r="S3108">
        <v>4</v>
      </c>
    </row>
    <row r="3109" spans="1:19" x14ac:dyDescent="0.3">
      <c r="A3109">
        <v>3108</v>
      </c>
      <c r="B3109" t="s">
        <v>19</v>
      </c>
      <c r="C3109" t="s">
        <v>19</v>
      </c>
      <c r="D3109">
        <v>3108</v>
      </c>
      <c r="E3109" t="s">
        <v>20</v>
      </c>
      <c r="F3109">
        <v>3738</v>
      </c>
      <c r="G3109">
        <v>3108</v>
      </c>
      <c r="H3109">
        <v>330</v>
      </c>
      <c r="I3109" t="str">
        <f t="shared" si="48"/>
        <v>Large</v>
      </c>
      <c r="J3109" t="s">
        <v>7585</v>
      </c>
      <c r="K3109" t="s">
        <v>7586</v>
      </c>
      <c r="L3109" t="s">
        <v>77</v>
      </c>
      <c r="M3109" t="s">
        <v>78</v>
      </c>
      <c r="N3109" t="s">
        <v>3535</v>
      </c>
      <c r="O3109" t="s">
        <v>3536</v>
      </c>
      <c r="P3109">
        <v>113.71599999999999</v>
      </c>
      <c r="Q3109">
        <v>44592034</v>
      </c>
      <c r="R3109" t="s">
        <v>37</v>
      </c>
      <c r="S3109">
        <v>5</v>
      </c>
    </row>
    <row r="3110" spans="1:19" x14ac:dyDescent="0.3">
      <c r="A3110">
        <v>3109</v>
      </c>
      <c r="B3110" t="s">
        <v>19</v>
      </c>
      <c r="C3110" t="s">
        <v>19</v>
      </c>
      <c r="D3110">
        <v>3109</v>
      </c>
      <c r="E3110" t="s">
        <v>20</v>
      </c>
      <c r="F3110">
        <v>73</v>
      </c>
      <c r="G3110">
        <v>3109</v>
      </c>
      <c r="H3110">
        <v>67</v>
      </c>
      <c r="I3110" t="str">
        <f t="shared" si="48"/>
        <v>Medium</v>
      </c>
      <c r="J3110" t="s">
        <v>7587</v>
      </c>
      <c r="K3110" t="s">
        <v>7588</v>
      </c>
      <c r="L3110" t="s">
        <v>131</v>
      </c>
      <c r="M3110" t="s">
        <v>132</v>
      </c>
      <c r="N3110" t="s">
        <v>133</v>
      </c>
      <c r="O3110" t="s">
        <v>133</v>
      </c>
      <c r="P3110">
        <v>113.6922</v>
      </c>
      <c r="Q3110">
        <v>11315000</v>
      </c>
      <c r="R3110" t="s">
        <v>151</v>
      </c>
      <c r="S3110">
        <v>4</v>
      </c>
    </row>
    <row r="3111" spans="1:19" x14ac:dyDescent="0.3">
      <c r="A3111">
        <v>3110</v>
      </c>
      <c r="B3111" t="s">
        <v>19</v>
      </c>
      <c r="C3111" t="s">
        <v>19</v>
      </c>
      <c r="D3111">
        <v>3110</v>
      </c>
      <c r="E3111" t="s">
        <v>20</v>
      </c>
      <c r="F3111">
        <v>1025</v>
      </c>
      <c r="G3111">
        <v>3110</v>
      </c>
      <c r="H3111">
        <v>182</v>
      </c>
      <c r="I3111" t="str">
        <f t="shared" si="48"/>
        <v>Medium</v>
      </c>
      <c r="J3111" t="s">
        <v>7589</v>
      </c>
      <c r="K3111" t="s">
        <v>7590</v>
      </c>
      <c r="L3111" t="s">
        <v>23</v>
      </c>
      <c r="M3111" t="s">
        <v>24</v>
      </c>
      <c r="N3111" t="s">
        <v>2667</v>
      </c>
      <c r="O3111" t="s">
        <v>60</v>
      </c>
      <c r="P3111">
        <v>113.62949999999999</v>
      </c>
      <c r="Q3111">
        <v>17882083</v>
      </c>
      <c r="R3111" t="s">
        <v>30</v>
      </c>
      <c r="S3111">
        <v>6</v>
      </c>
    </row>
    <row r="3112" spans="1:19" x14ac:dyDescent="0.3">
      <c r="A3112">
        <v>3111</v>
      </c>
      <c r="B3112" t="s">
        <v>19</v>
      </c>
      <c r="C3112" t="s">
        <v>19</v>
      </c>
      <c r="D3112">
        <v>3111</v>
      </c>
      <c r="E3112" t="s">
        <v>20</v>
      </c>
      <c r="F3112">
        <v>24997</v>
      </c>
      <c r="G3112">
        <v>3111</v>
      </c>
      <c r="H3112">
        <v>61</v>
      </c>
      <c r="I3112" t="str">
        <f t="shared" si="48"/>
        <v>Medium</v>
      </c>
      <c r="J3112" t="s">
        <v>7591</v>
      </c>
      <c r="K3112" t="s">
        <v>7592</v>
      </c>
      <c r="L3112" t="s">
        <v>83</v>
      </c>
      <c r="M3112" t="s">
        <v>84</v>
      </c>
      <c r="N3112" t="s">
        <v>609</v>
      </c>
      <c r="O3112" t="s">
        <v>609</v>
      </c>
      <c r="P3112">
        <v>113.59910000000001</v>
      </c>
      <c r="Q3112">
        <v>11733000</v>
      </c>
      <c r="R3112" t="s">
        <v>121</v>
      </c>
      <c r="S3112">
        <v>1</v>
      </c>
    </row>
    <row r="3113" spans="1:19" x14ac:dyDescent="0.3">
      <c r="A3113">
        <v>3112</v>
      </c>
      <c r="B3113" t="s">
        <v>19</v>
      </c>
      <c r="C3113" t="s">
        <v>19</v>
      </c>
      <c r="D3113">
        <v>3112</v>
      </c>
      <c r="E3113" t="s">
        <v>20</v>
      </c>
      <c r="F3113">
        <v>26278</v>
      </c>
      <c r="G3113">
        <v>3112</v>
      </c>
      <c r="H3113">
        <v>10</v>
      </c>
      <c r="I3113" t="str">
        <f t="shared" si="48"/>
        <v>Small</v>
      </c>
      <c r="J3113" t="s">
        <v>7593</v>
      </c>
      <c r="K3113" t="s">
        <v>7594</v>
      </c>
      <c r="L3113" t="s">
        <v>45</v>
      </c>
      <c r="M3113" t="s">
        <v>46</v>
      </c>
      <c r="N3113" t="s">
        <v>48</v>
      </c>
      <c r="O3113" t="s">
        <v>48</v>
      </c>
      <c r="P3113">
        <v>113.5834</v>
      </c>
      <c r="Q3113">
        <v>2891735</v>
      </c>
      <c r="R3113" t="s">
        <v>37</v>
      </c>
      <c r="S3113">
        <v>1</v>
      </c>
    </row>
    <row r="3114" spans="1:19" x14ac:dyDescent="0.3">
      <c r="A3114">
        <v>3113</v>
      </c>
      <c r="B3114" t="s">
        <v>19</v>
      </c>
      <c r="C3114" t="s">
        <v>19</v>
      </c>
      <c r="D3114">
        <v>3113</v>
      </c>
      <c r="E3114" t="s">
        <v>20</v>
      </c>
      <c r="F3114">
        <v>1784</v>
      </c>
      <c r="G3114">
        <v>3113</v>
      </c>
      <c r="H3114">
        <v>120</v>
      </c>
      <c r="I3114" t="str">
        <f t="shared" si="48"/>
        <v>Medium</v>
      </c>
      <c r="J3114" t="s">
        <v>7595</v>
      </c>
      <c r="K3114" t="s">
        <v>7596</v>
      </c>
      <c r="L3114" t="s">
        <v>204</v>
      </c>
      <c r="M3114" t="s">
        <v>205</v>
      </c>
      <c r="N3114" t="s">
        <v>1981</v>
      </c>
      <c r="O3114" t="s">
        <v>1982</v>
      </c>
      <c r="P3114">
        <v>113.53570000000001</v>
      </c>
      <c r="Q3114">
        <v>50737118</v>
      </c>
      <c r="R3114" t="s">
        <v>27</v>
      </c>
      <c r="S3114">
        <v>7</v>
      </c>
    </row>
    <row r="3115" spans="1:19" x14ac:dyDescent="0.3">
      <c r="A3115">
        <v>3114</v>
      </c>
      <c r="B3115" t="s">
        <v>19</v>
      </c>
      <c r="C3115" t="s">
        <v>19</v>
      </c>
      <c r="D3115">
        <v>3114</v>
      </c>
      <c r="E3115" t="s">
        <v>20</v>
      </c>
      <c r="F3115">
        <v>23653</v>
      </c>
      <c r="G3115">
        <v>3114</v>
      </c>
      <c r="H3115">
        <v>46</v>
      </c>
      <c r="I3115" t="str">
        <f t="shared" si="48"/>
        <v>Small</v>
      </c>
      <c r="J3115" t="s">
        <v>7597</v>
      </c>
      <c r="K3115" t="s">
        <v>7598</v>
      </c>
      <c r="L3115" t="s">
        <v>311</v>
      </c>
      <c r="M3115" t="s">
        <v>369</v>
      </c>
      <c r="N3115" t="s">
        <v>370</v>
      </c>
      <c r="O3115" t="s">
        <v>370</v>
      </c>
      <c r="P3115">
        <v>113.544</v>
      </c>
      <c r="Q3115">
        <v>7862127</v>
      </c>
      <c r="R3115" t="s">
        <v>449</v>
      </c>
      <c r="S3115">
        <v>2</v>
      </c>
    </row>
    <row r="3116" spans="1:19" x14ac:dyDescent="0.3">
      <c r="A3116">
        <v>3115</v>
      </c>
      <c r="B3116" t="s">
        <v>19</v>
      </c>
      <c r="C3116" t="s">
        <v>19</v>
      </c>
      <c r="D3116">
        <v>3115</v>
      </c>
      <c r="E3116" t="s">
        <v>20</v>
      </c>
      <c r="F3116">
        <v>24887</v>
      </c>
      <c r="G3116">
        <v>3115</v>
      </c>
      <c r="H3116">
        <v>22</v>
      </c>
      <c r="I3116" t="str">
        <f t="shared" si="48"/>
        <v>Small</v>
      </c>
      <c r="J3116" t="s">
        <v>7599</v>
      </c>
      <c r="K3116" t="s">
        <v>7600</v>
      </c>
      <c r="L3116" t="s">
        <v>210</v>
      </c>
      <c r="M3116" t="s">
        <v>211</v>
      </c>
      <c r="N3116" t="s">
        <v>7601</v>
      </c>
      <c r="O3116" t="s">
        <v>7602</v>
      </c>
      <c r="P3116">
        <v>113.3026</v>
      </c>
      <c r="Q3116">
        <v>4474681</v>
      </c>
      <c r="R3116" t="s">
        <v>144</v>
      </c>
      <c r="S3116">
        <v>1</v>
      </c>
    </row>
    <row r="3117" spans="1:19" x14ac:dyDescent="0.3">
      <c r="A3117">
        <v>3116</v>
      </c>
      <c r="B3117" t="s">
        <v>19</v>
      </c>
      <c r="C3117" t="s">
        <v>19</v>
      </c>
      <c r="D3117">
        <v>3116</v>
      </c>
      <c r="E3117" t="s">
        <v>20</v>
      </c>
      <c r="F3117">
        <v>20137</v>
      </c>
      <c r="G3117">
        <v>3116</v>
      </c>
      <c r="H3117">
        <v>83</v>
      </c>
      <c r="I3117" t="str">
        <f t="shared" si="48"/>
        <v>Medium</v>
      </c>
      <c r="J3117" t="s">
        <v>7603</v>
      </c>
      <c r="K3117" t="s">
        <v>7604</v>
      </c>
      <c r="L3117" t="s">
        <v>185</v>
      </c>
      <c r="M3117" t="s">
        <v>186</v>
      </c>
      <c r="N3117" t="s">
        <v>185</v>
      </c>
      <c r="O3117" t="s">
        <v>179</v>
      </c>
      <c r="P3117">
        <v>113.20820000000001</v>
      </c>
      <c r="Q3117">
        <v>17385000</v>
      </c>
      <c r="R3117" t="s">
        <v>121</v>
      </c>
      <c r="S3117">
        <v>3</v>
      </c>
    </row>
    <row r="3118" spans="1:19" x14ac:dyDescent="0.3">
      <c r="A3118">
        <v>3117</v>
      </c>
      <c r="B3118" t="s">
        <v>19</v>
      </c>
      <c r="C3118" t="s">
        <v>19</v>
      </c>
      <c r="D3118">
        <v>3117</v>
      </c>
      <c r="E3118" t="s">
        <v>20</v>
      </c>
      <c r="F3118">
        <v>25058</v>
      </c>
      <c r="G3118">
        <v>3117</v>
      </c>
      <c r="H3118">
        <v>26</v>
      </c>
      <c r="I3118" t="str">
        <f t="shared" si="48"/>
        <v>Small</v>
      </c>
      <c r="J3118" t="s">
        <v>7605</v>
      </c>
      <c r="K3118" t="s">
        <v>7606</v>
      </c>
      <c r="L3118" t="s">
        <v>176</v>
      </c>
      <c r="M3118" t="s">
        <v>177</v>
      </c>
      <c r="N3118" t="s">
        <v>7607</v>
      </c>
      <c r="O3118" t="s">
        <v>179</v>
      </c>
      <c r="P3118">
        <v>113.1538</v>
      </c>
      <c r="Q3118">
        <v>2079202</v>
      </c>
      <c r="R3118" t="s">
        <v>61</v>
      </c>
      <c r="S3118">
        <v>1</v>
      </c>
    </row>
    <row r="3119" spans="1:19" x14ac:dyDescent="0.3">
      <c r="A3119">
        <v>3118</v>
      </c>
      <c r="B3119" t="s">
        <v>19</v>
      </c>
      <c r="C3119" t="s">
        <v>19</v>
      </c>
      <c r="D3119">
        <v>3118</v>
      </c>
      <c r="E3119" t="s">
        <v>20</v>
      </c>
      <c r="F3119">
        <v>3754</v>
      </c>
      <c r="G3119">
        <v>3118</v>
      </c>
      <c r="H3119">
        <v>155</v>
      </c>
      <c r="I3119" t="str">
        <f t="shared" si="48"/>
        <v>Medium</v>
      </c>
      <c r="J3119" t="s">
        <v>7608</v>
      </c>
      <c r="K3119" t="s">
        <v>7609</v>
      </c>
      <c r="L3119" t="s">
        <v>257</v>
      </c>
      <c r="M3119" t="s">
        <v>258</v>
      </c>
      <c r="N3119" t="s">
        <v>259</v>
      </c>
      <c r="O3119" t="s">
        <v>259</v>
      </c>
      <c r="P3119">
        <v>113.1382</v>
      </c>
      <c r="Q3119">
        <v>98943000</v>
      </c>
      <c r="R3119" t="s">
        <v>49</v>
      </c>
      <c r="S3119">
        <v>6</v>
      </c>
    </row>
    <row r="3120" spans="1:19" x14ac:dyDescent="0.3">
      <c r="A3120">
        <v>3119</v>
      </c>
      <c r="B3120" t="s">
        <v>19</v>
      </c>
      <c r="C3120" t="s">
        <v>19</v>
      </c>
      <c r="D3120">
        <v>3119</v>
      </c>
      <c r="E3120" t="s">
        <v>20</v>
      </c>
      <c r="F3120">
        <v>2598</v>
      </c>
      <c r="G3120">
        <v>3119</v>
      </c>
      <c r="H3120">
        <v>200</v>
      </c>
      <c r="I3120" t="str">
        <f t="shared" si="48"/>
        <v>Medium</v>
      </c>
      <c r="J3120" t="s">
        <v>7610</v>
      </c>
      <c r="K3120" t="s">
        <v>7611</v>
      </c>
      <c r="L3120" t="s">
        <v>23</v>
      </c>
      <c r="M3120" t="s">
        <v>24</v>
      </c>
      <c r="N3120" t="s">
        <v>277</v>
      </c>
      <c r="O3120" t="s">
        <v>277</v>
      </c>
      <c r="P3120">
        <v>113.1431</v>
      </c>
      <c r="Q3120">
        <v>37744614</v>
      </c>
      <c r="R3120" t="s">
        <v>42</v>
      </c>
      <c r="S3120">
        <v>8</v>
      </c>
    </row>
    <row r="3121" spans="1:19" x14ac:dyDescent="0.3">
      <c r="A3121">
        <v>3120</v>
      </c>
      <c r="B3121" t="s">
        <v>19</v>
      </c>
      <c r="C3121" t="s">
        <v>19</v>
      </c>
      <c r="D3121">
        <v>3120</v>
      </c>
      <c r="E3121" t="s">
        <v>20</v>
      </c>
      <c r="F3121">
        <v>471</v>
      </c>
      <c r="G3121">
        <v>3120</v>
      </c>
      <c r="H3121">
        <v>90</v>
      </c>
      <c r="I3121" t="str">
        <f t="shared" si="48"/>
        <v>Medium</v>
      </c>
      <c r="J3121" t="s">
        <v>7612</v>
      </c>
      <c r="K3121" t="s">
        <v>7613</v>
      </c>
      <c r="L3121" t="s">
        <v>547</v>
      </c>
      <c r="M3121" t="s">
        <v>548</v>
      </c>
      <c r="N3121" t="s">
        <v>549</v>
      </c>
      <c r="O3121" t="s">
        <v>549</v>
      </c>
      <c r="P3121">
        <v>113.027</v>
      </c>
      <c r="Q3121">
        <v>34041173</v>
      </c>
      <c r="R3121" t="s">
        <v>144</v>
      </c>
      <c r="S3121">
        <v>6</v>
      </c>
    </row>
    <row r="3122" spans="1:19" x14ac:dyDescent="0.3">
      <c r="A3122">
        <v>3121</v>
      </c>
      <c r="B3122" t="s">
        <v>19</v>
      </c>
      <c r="C3122" t="s">
        <v>19</v>
      </c>
      <c r="D3122">
        <v>3121</v>
      </c>
      <c r="E3122" t="s">
        <v>20</v>
      </c>
      <c r="F3122">
        <v>20623</v>
      </c>
      <c r="G3122">
        <v>3121</v>
      </c>
      <c r="H3122">
        <v>1227</v>
      </c>
      <c r="I3122" t="str">
        <f t="shared" si="48"/>
        <v>Enterprise</v>
      </c>
      <c r="J3122" t="s">
        <v>7614</v>
      </c>
      <c r="K3122" t="s">
        <v>7615</v>
      </c>
      <c r="L3122" t="s">
        <v>23</v>
      </c>
      <c r="M3122" t="s">
        <v>24</v>
      </c>
      <c r="N3122" t="s">
        <v>26</v>
      </c>
      <c r="O3122" t="s">
        <v>26</v>
      </c>
      <c r="P3122">
        <v>113.0102</v>
      </c>
      <c r="Q3122">
        <v>569240000</v>
      </c>
      <c r="R3122" t="s">
        <v>121</v>
      </c>
      <c r="S3122">
        <v>4</v>
      </c>
    </row>
    <row r="3123" spans="1:19" x14ac:dyDescent="0.3">
      <c r="A3123">
        <v>3122</v>
      </c>
      <c r="B3123" t="s">
        <v>19</v>
      </c>
      <c r="C3123" t="s">
        <v>19</v>
      </c>
      <c r="D3123">
        <v>3122</v>
      </c>
      <c r="E3123" t="s">
        <v>20</v>
      </c>
      <c r="F3123">
        <v>57</v>
      </c>
      <c r="G3123">
        <v>3122</v>
      </c>
      <c r="H3123">
        <v>1469</v>
      </c>
      <c r="I3123" t="str">
        <f t="shared" si="48"/>
        <v>Enterprise</v>
      </c>
      <c r="J3123" t="s">
        <v>7616</v>
      </c>
      <c r="K3123" t="s">
        <v>7617</v>
      </c>
      <c r="L3123" t="s">
        <v>185</v>
      </c>
      <c r="M3123" t="s">
        <v>186</v>
      </c>
      <c r="N3123" t="s">
        <v>185</v>
      </c>
      <c r="O3123" t="s">
        <v>179</v>
      </c>
      <c r="P3123">
        <v>112.943</v>
      </c>
      <c r="Q3123">
        <v>33583810</v>
      </c>
      <c r="R3123" t="s">
        <v>428</v>
      </c>
      <c r="S3123">
        <v>6</v>
      </c>
    </row>
    <row r="3124" spans="1:19" x14ac:dyDescent="0.3">
      <c r="A3124">
        <v>3123</v>
      </c>
      <c r="B3124" t="s">
        <v>19</v>
      </c>
      <c r="C3124" t="s">
        <v>19</v>
      </c>
      <c r="D3124">
        <v>3123</v>
      </c>
      <c r="E3124" t="s">
        <v>20</v>
      </c>
      <c r="F3124">
        <v>21918</v>
      </c>
      <c r="G3124">
        <v>3123</v>
      </c>
      <c r="H3124">
        <v>18</v>
      </c>
      <c r="I3124" t="str">
        <f t="shared" si="48"/>
        <v>Small</v>
      </c>
      <c r="J3124" t="s">
        <v>7618</v>
      </c>
      <c r="K3124" t="s">
        <v>7619</v>
      </c>
      <c r="L3124" t="s">
        <v>547</v>
      </c>
      <c r="M3124" t="s">
        <v>548</v>
      </c>
      <c r="N3124" t="s">
        <v>2085</v>
      </c>
      <c r="O3124" t="s">
        <v>549</v>
      </c>
      <c r="P3124">
        <v>112.93259999999999</v>
      </c>
      <c r="Q3124">
        <v>6229322</v>
      </c>
      <c r="R3124" t="s">
        <v>182</v>
      </c>
      <c r="S3124">
        <v>3</v>
      </c>
    </row>
    <row r="3125" spans="1:19" x14ac:dyDescent="0.3">
      <c r="A3125">
        <v>3124</v>
      </c>
      <c r="B3125" t="s">
        <v>19</v>
      </c>
      <c r="C3125" t="s">
        <v>19</v>
      </c>
      <c r="D3125">
        <v>3124</v>
      </c>
      <c r="E3125" t="s">
        <v>20</v>
      </c>
      <c r="F3125">
        <v>22018</v>
      </c>
      <c r="G3125">
        <v>3124</v>
      </c>
      <c r="H3125">
        <v>974</v>
      </c>
      <c r="I3125" t="str">
        <f t="shared" si="48"/>
        <v>Enterprise</v>
      </c>
      <c r="J3125" t="s">
        <v>7620</v>
      </c>
      <c r="K3125" t="s">
        <v>7621</v>
      </c>
      <c r="L3125" t="s">
        <v>154</v>
      </c>
      <c r="M3125" t="s">
        <v>155</v>
      </c>
      <c r="N3125" t="s">
        <v>7622</v>
      </c>
      <c r="O3125" t="s">
        <v>3498</v>
      </c>
      <c r="P3125">
        <v>112.8948</v>
      </c>
      <c r="Q3125">
        <v>39415509</v>
      </c>
      <c r="R3125" t="s">
        <v>262</v>
      </c>
      <c r="S3125">
        <v>3</v>
      </c>
    </row>
    <row r="3126" spans="1:19" x14ac:dyDescent="0.3">
      <c r="A3126">
        <v>3125</v>
      </c>
      <c r="B3126" t="s">
        <v>19</v>
      </c>
      <c r="C3126" t="s">
        <v>19</v>
      </c>
      <c r="D3126">
        <v>3125</v>
      </c>
      <c r="E3126" t="s">
        <v>20</v>
      </c>
      <c r="F3126">
        <v>21094</v>
      </c>
      <c r="G3126">
        <v>3125</v>
      </c>
      <c r="H3126">
        <v>78</v>
      </c>
      <c r="I3126" t="str">
        <f t="shared" si="48"/>
        <v>Medium</v>
      </c>
      <c r="J3126" t="s">
        <v>7623</v>
      </c>
      <c r="K3126" t="s">
        <v>7624</v>
      </c>
      <c r="L3126" t="s">
        <v>23</v>
      </c>
      <c r="M3126" t="s">
        <v>24</v>
      </c>
      <c r="N3126" t="s">
        <v>7625</v>
      </c>
      <c r="O3126" t="s">
        <v>26</v>
      </c>
      <c r="P3126">
        <v>112.8856</v>
      </c>
      <c r="Q3126">
        <v>33605720</v>
      </c>
      <c r="R3126" t="s">
        <v>27</v>
      </c>
      <c r="S3126">
        <v>5</v>
      </c>
    </row>
    <row r="3127" spans="1:19" x14ac:dyDescent="0.3">
      <c r="A3127">
        <v>3126</v>
      </c>
      <c r="B3127" t="s">
        <v>19</v>
      </c>
      <c r="C3127" t="s">
        <v>19</v>
      </c>
      <c r="D3127">
        <v>3126</v>
      </c>
      <c r="E3127" t="s">
        <v>20</v>
      </c>
      <c r="F3127">
        <v>19974</v>
      </c>
      <c r="G3127">
        <v>3126</v>
      </c>
      <c r="H3127">
        <v>9</v>
      </c>
      <c r="I3127" t="str">
        <f t="shared" si="48"/>
        <v>Small</v>
      </c>
      <c r="J3127" t="s">
        <v>7626</v>
      </c>
      <c r="K3127" t="s">
        <v>7627</v>
      </c>
      <c r="L3127" t="s">
        <v>95</v>
      </c>
      <c r="M3127" t="s">
        <v>96</v>
      </c>
      <c r="N3127" t="s">
        <v>1454</v>
      </c>
      <c r="O3127" t="s">
        <v>150</v>
      </c>
      <c r="P3127">
        <v>112.8087</v>
      </c>
      <c r="Q3127">
        <v>9495820</v>
      </c>
      <c r="R3127" t="s">
        <v>467</v>
      </c>
      <c r="S3127">
        <v>4</v>
      </c>
    </row>
    <row r="3128" spans="1:19" x14ac:dyDescent="0.3">
      <c r="A3128">
        <v>3127</v>
      </c>
      <c r="B3128" t="s">
        <v>19</v>
      </c>
      <c r="C3128" t="s">
        <v>19</v>
      </c>
      <c r="D3128">
        <v>3127</v>
      </c>
      <c r="E3128" t="s">
        <v>20</v>
      </c>
      <c r="F3128">
        <v>2900</v>
      </c>
      <c r="G3128">
        <v>3127</v>
      </c>
      <c r="H3128">
        <v>98</v>
      </c>
      <c r="I3128" t="str">
        <f t="shared" si="48"/>
        <v>Medium</v>
      </c>
      <c r="J3128" t="s">
        <v>7628</v>
      </c>
      <c r="K3128" t="s">
        <v>7629</v>
      </c>
      <c r="L3128" t="s">
        <v>185</v>
      </c>
      <c r="M3128" t="s">
        <v>186</v>
      </c>
      <c r="N3128" t="s">
        <v>3422</v>
      </c>
      <c r="O3128" t="s">
        <v>179</v>
      </c>
      <c r="P3128">
        <v>112.7915</v>
      </c>
      <c r="Q3128">
        <v>21443000</v>
      </c>
      <c r="R3128" t="s">
        <v>42</v>
      </c>
      <c r="S3128">
        <v>7</v>
      </c>
    </row>
    <row r="3129" spans="1:19" x14ac:dyDescent="0.3">
      <c r="A3129">
        <v>3128</v>
      </c>
      <c r="B3129" t="s">
        <v>19</v>
      </c>
      <c r="C3129" t="s">
        <v>19</v>
      </c>
      <c r="D3129">
        <v>3128</v>
      </c>
      <c r="E3129" t="s">
        <v>20</v>
      </c>
      <c r="F3129">
        <v>21004</v>
      </c>
      <c r="G3129">
        <v>3128</v>
      </c>
      <c r="H3129">
        <v>79</v>
      </c>
      <c r="I3129" t="str">
        <f t="shared" si="48"/>
        <v>Medium</v>
      </c>
      <c r="J3129" t="s">
        <v>7630</v>
      </c>
      <c r="K3129" t="s">
        <v>7631</v>
      </c>
      <c r="L3129" t="s">
        <v>1032</v>
      </c>
      <c r="M3129" t="s">
        <v>1033</v>
      </c>
      <c r="N3129" t="s">
        <v>1034</v>
      </c>
      <c r="O3129" t="s">
        <v>1035</v>
      </c>
      <c r="P3129">
        <v>112.7933</v>
      </c>
      <c r="Q3129">
        <v>15717549</v>
      </c>
      <c r="R3129" t="s">
        <v>151</v>
      </c>
      <c r="S3129">
        <v>3</v>
      </c>
    </row>
    <row r="3130" spans="1:19" x14ac:dyDescent="0.3">
      <c r="A3130">
        <v>3129</v>
      </c>
      <c r="B3130" t="s">
        <v>19</v>
      </c>
      <c r="C3130" t="s">
        <v>19</v>
      </c>
      <c r="D3130">
        <v>3129</v>
      </c>
      <c r="E3130" t="s">
        <v>20</v>
      </c>
      <c r="F3130">
        <v>24490</v>
      </c>
      <c r="G3130">
        <v>3129</v>
      </c>
      <c r="H3130">
        <v>40</v>
      </c>
      <c r="I3130" t="str">
        <f t="shared" si="48"/>
        <v>Small</v>
      </c>
      <c r="J3130" t="s">
        <v>7632</v>
      </c>
      <c r="K3130" t="s">
        <v>7633</v>
      </c>
      <c r="L3130" t="s">
        <v>131</v>
      </c>
      <c r="M3130" t="s">
        <v>132</v>
      </c>
      <c r="N3130" t="s">
        <v>697</v>
      </c>
      <c r="O3130" t="s">
        <v>698</v>
      </c>
      <c r="P3130">
        <v>112.7676</v>
      </c>
      <c r="Q3130">
        <v>5566000</v>
      </c>
      <c r="R3130" t="s">
        <v>37</v>
      </c>
      <c r="S3130">
        <v>2</v>
      </c>
    </row>
    <row r="3131" spans="1:19" x14ac:dyDescent="0.3">
      <c r="A3131">
        <v>3130</v>
      </c>
      <c r="B3131" t="s">
        <v>19</v>
      </c>
      <c r="C3131" t="s">
        <v>19</v>
      </c>
      <c r="D3131">
        <v>3130</v>
      </c>
      <c r="E3131" t="s">
        <v>20</v>
      </c>
      <c r="F3131">
        <v>21521</v>
      </c>
      <c r="G3131">
        <v>3130</v>
      </c>
      <c r="H3131">
        <v>142</v>
      </c>
      <c r="I3131" t="str">
        <f t="shared" si="48"/>
        <v>Medium</v>
      </c>
      <c r="J3131" t="s">
        <v>7634</v>
      </c>
      <c r="K3131" t="s">
        <v>7635</v>
      </c>
      <c r="L3131" t="s">
        <v>70</v>
      </c>
      <c r="M3131" t="s">
        <v>71</v>
      </c>
      <c r="N3131" t="s">
        <v>835</v>
      </c>
      <c r="O3131" t="s">
        <v>836</v>
      </c>
      <c r="P3131">
        <v>112.7547</v>
      </c>
      <c r="Q3131">
        <v>23600964</v>
      </c>
      <c r="R3131" t="s">
        <v>144</v>
      </c>
      <c r="S3131">
        <v>5</v>
      </c>
    </row>
    <row r="3132" spans="1:19" x14ac:dyDescent="0.3">
      <c r="A3132">
        <v>3131</v>
      </c>
      <c r="B3132" t="s">
        <v>19</v>
      </c>
      <c r="C3132" t="s">
        <v>19</v>
      </c>
      <c r="D3132">
        <v>3131</v>
      </c>
      <c r="E3132" t="s">
        <v>20</v>
      </c>
      <c r="F3132">
        <v>1605</v>
      </c>
      <c r="G3132">
        <v>3131</v>
      </c>
      <c r="H3132">
        <v>2363</v>
      </c>
      <c r="I3132" t="str">
        <f t="shared" si="48"/>
        <v>Enterprise</v>
      </c>
      <c r="J3132" t="s">
        <v>7636</v>
      </c>
      <c r="K3132" t="s">
        <v>7637</v>
      </c>
      <c r="L3132" t="s">
        <v>246</v>
      </c>
      <c r="M3132" t="s">
        <v>247</v>
      </c>
      <c r="N3132" t="s">
        <v>580</v>
      </c>
      <c r="O3132" t="s">
        <v>580</v>
      </c>
      <c r="P3132">
        <v>112.7047</v>
      </c>
      <c r="Q3132">
        <v>1621033577</v>
      </c>
      <c r="R3132" t="s">
        <v>467</v>
      </c>
      <c r="S3132">
        <v>10</v>
      </c>
    </row>
    <row r="3133" spans="1:19" x14ac:dyDescent="0.3">
      <c r="A3133">
        <v>3132</v>
      </c>
      <c r="B3133" t="s">
        <v>19</v>
      </c>
      <c r="C3133" t="s">
        <v>19</v>
      </c>
      <c r="D3133">
        <v>3132</v>
      </c>
      <c r="E3133" t="s">
        <v>20</v>
      </c>
      <c r="F3133">
        <v>19990</v>
      </c>
      <c r="G3133">
        <v>3132</v>
      </c>
      <c r="H3133">
        <v>37</v>
      </c>
      <c r="I3133" t="str">
        <f t="shared" si="48"/>
        <v>Small</v>
      </c>
      <c r="J3133" t="s">
        <v>7638</v>
      </c>
      <c r="K3133" t="s">
        <v>7639</v>
      </c>
      <c r="L3133" t="s">
        <v>257</v>
      </c>
      <c r="M3133" t="s">
        <v>258</v>
      </c>
      <c r="N3133" t="s">
        <v>259</v>
      </c>
      <c r="O3133" t="s">
        <v>259</v>
      </c>
      <c r="P3133">
        <v>112.7007</v>
      </c>
      <c r="Q3133">
        <v>5206594</v>
      </c>
      <c r="R3133" t="s">
        <v>516</v>
      </c>
      <c r="S3133">
        <v>4</v>
      </c>
    </row>
    <row r="3134" spans="1:19" x14ac:dyDescent="0.3">
      <c r="A3134">
        <v>3133</v>
      </c>
      <c r="B3134" t="s">
        <v>19</v>
      </c>
      <c r="C3134" t="s">
        <v>19</v>
      </c>
      <c r="D3134">
        <v>3133</v>
      </c>
      <c r="E3134" t="s">
        <v>20</v>
      </c>
      <c r="F3134">
        <v>17461</v>
      </c>
      <c r="G3134">
        <v>3133</v>
      </c>
      <c r="H3134">
        <v>50</v>
      </c>
      <c r="I3134" t="str">
        <f t="shared" si="48"/>
        <v>Small</v>
      </c>
      <c r="J3134" t="s">
        <v>7640</v>
      </c>
      <c r="K3134" t="s">
        <v>7641</v>
      </c>
      <c r="L3134" t="s">
        <v>64</v>
      </c>
      <c r="M3134" t="s">
        <v>65</v>
      </c>
      <c r="N3134" t="s">
        <v>66</v>
      </c>
      <c r="O3134" t="s">
        <v>67</v>
      </c>
      <c r="P3134">
        <v>112.6934</v>
      </c>
      <c r="Q3134">
        <v>19504937</v>
      </c>
      <c r="R3134" t="s">
        <v>42</v>
      </c>
      <c r="S3134">
        <v>5</v>
      </c>
    </row>
    <row r="3135" spans="1:19" x14ac:dyDescent="0.3">
      <c r="A3135">
        <v>3134</v>
      </c>
      <c r="B3135" t="s">
        <v>19</v>
      </c>
      <c r="C3135" t="s">
        <v>19</v>
      </c>
      <c r="D3135">
        <v>3134</v>
      </c>
      <c r="E3135" t="s">
        <v>20</v>
      </c>
      <c r="F3135">
        <v>26073</v>
      </c>
      <c r="G3135">
        <v>3134</v>
      </c>
      <c r="H3135">
        <v>40</v>
      </c>
      <c r="I3135" t="str">
        <f t="shared" si="48"/>
        <v>Small</v>
      </c>
      <c r="J3135" t="s">
        <v>7642</v>
      </c>
      <c r="K3135" t="s">
        <v>7643</v>
      </c>
      <c r="L3135" t="s">
        <v>23</v>
      </c>
      <c r="M3135" t="s">
        <v>24</v>
      </c>
      <c r="N3135" t="s">
        <v>26</v>
      </c>
      <c r="O3135" t="s">
        <v>26</v>
      </c>
      <c r="P3135">
        <v>112.691</v>
      </c>
      <c r="Q3135">
        <v>14480000</v>
      </c>
      <c r="R3135" t="s">
        <v>56</v>
      </c>
      <c r="S3135">
        <v>1</v>
      </c>
    </row>
    <row r="3136" spans="1:19" x14ac:dyDescent="0.3">
      <c r="A3136">
        <v>3135</v>
      </c>
      <c r="B3136" t="s">
        <v>19</v>
      </c>
      <c r="C3136" t="s">
        <v>19</v>
      </c>
      <c r="D3136">
        <v>3135</v>
      </c>
      <c r="E3136" t="s">
        <v>20</v>
      </c>
      <c r="F3136">
        <v>23708</v>
      </c>
      <c r="G3136">
        <v>3135</v>
      </c>
      <c r="H3136">
        <v>16</v>
      </c>
      <c r="I3136" t="str">
        <f t="shared" si="48"/>
        <v>Small</v>
      </c>
      <c r="J3136" t="s">
        <v>7644</v>
      </c>
      <c r="K3136" t="s">
        <v>7645</v>
      </c>
      <c r="L3136" t="s">
        <v>547</v>
      </c>
      <c r="M3136" t="s">
        <v>548</v>
      </c>
      <c r="N3136" t="s">
        <v>549</v>
      </c>
      <c r="O3136" t="s">
        <v>549</v>
      </c>
      <c r="P3136">
        <v>112.6568</v>
      </c>
      <c r="Q3136">
        <v>6748611</v>
      </c>
      <c r="R3136" t="s">
        <v>274</v>
      </c>
      <c r="S3136">
        <v>2</v>
      </c>
    </row>
    <row r="3137" spans="1:19" x14ac:dyDescent="0.3">
      <c r="A3137">
        <v>3136</v>
      </c>
      <c r="B3137" t="s">
        <v>19</v>
      </c>
      <c r="C3137" t="s">
        <v>19</v>
      </c>
      <c r="D3137">
        <v>3136</v>
      </c>
      <c r="E3137" t="s">
        <v>20</v>
      </c>
      <c r="F3137">
        <v>25448</v>
      </c>
      <c r="G3137">
        <v>3136</v>
      </c>
      <c r="H3137">
        <v>8</v>
      </c>
      <c r="I3137" t="str">
        <f t="shared" si="48"/>
        <v>Small</v>
      </c>
      <c r="J3137" t="s">
        <v>7646</v>
      </c>
      <c r="K3137" t="s">
        <v>7647</v>
      </c>
      <c r="L3137" t="s">
        <v>230</v>
      </c>
      <c r="M3137" t="s">
        <v>231</v>
      </c>
      <c r="N3137" t="s">
        <v>232</v>
      </c>
      <c r="O3137" t="s">
        <v>233</v>
      </c>
      <c r="P3137">
        <v>112.5947</v>
      </c>
      <c r="Q3137">
        <v>2937634</v>
      </c>
      <c r="R3137" t="s">
        <v>262</v>
      </c>
      <c r="S3137">
        <v>1</v>
      </c>
    </row>
    <row r="3138" spans="1:19" x14ac:dyDescent="0.3">
      <c r="A3138">
        <v>3137</v>
      </c>
      <c r="B3138" t="s">
        <v>19</v>
      </c>
      <c r="C3138" t="s">
        <v>19</v>
      </c>
      <c r="D3138">
        <v>3137</v>
      </c>
      <c r="E3138" t="s">
        <v>20</v>
      </c>
      <c r="F3138">
        <v>274</v>
      </c>
      <c r="G3138">
        <v>3137</v>
      </c>
      <c r="H3138">
        <v>199</v>
      </c>
      <c r="I3138" t="str">
        <f t="shared" si="48"/>
        <v>Medium</v>
      </c>
      <c r="J3138" t="s">
        <v>7648</v>
      </c>
      <c r="K3138" t="s">
        <v>7649</v>
      </c>
      <c r="L3138" t="s">
        <v>70</v>
      </c>
      <c r="M3138" t="s">
        <v>71</v>
      </c>
      <c r="N3138" t="s">
        <v>72</v>
      </c>
      <c r="O3138" t="s">
        <v>73</v>
      </c>
      <c r="P3138">
        <v>112.4402</v>
      </c>
      <c r="Q3138">
        <v>31541000</v>
      </c>
      <c r="R3138" t="s">
        <v>42</v>
      </c>
      <c r="S3138">
        <v>7</v>
      </c>
    </row>
    <row r="3139" spans="1:19" x14ac:dyDescent="0.3">
      <c r="A3139">
        <v>3138</v>
      </c>
      <c r="B3139" t="s">
        <v>19</v>
      </c>
      <c r="C3139" t="s">
        <v>19</v>
      </c>
      <c r="D3139">
        <v>3138</v>
      </c>
      <c r="E3139" t="s">
        <v>20</v>
      </c>
      <c r="F3139">
        <v>26230</v>
      </c>
      <c r="G3139">
        <v>3138</v>
      </c>
      <c r="H3139">
        <v>63</v>
      </c>
      <c r="I3139" t="str">
        <f t="shared" ref="I3139:I3202" si="49">IF(H3139&lt;=50,"Small",IF(H3139&lt;=200,"Medium",IF(H3139&lt;=500,"Large","Enterprise")))</f>
        <v>Medium</v>
      </c>
      <c r="J3139" t="s">
        <v>7650</v>
      </c>
      <c r="K3139" t="s">
        <v>7651</v>
      </c>
      <c r="L3139" t="s">
        <v>246</v>
      </c>
      <c r="M3139" t="s">
        <v>247</v>
      </c>
      <c r="N3139" t="s">
        <v>7652</v>
      </c>
      <c r="O3139" t="s">
        <v>7653</v>
      </c>
      <c r="P3139">
        <v>112.39279999999999</v>
      </c>
      <c r="Q3139">
        <v>18625400</v>
      </c>
      <c r="R3139" t="s">
        <v>262</v>
      </c>
      <c r="S3139">
        <v>1</v>
      </c>
    </row>
    <row r="3140" spans="1:19" x14ac:dyDescent="0.3">
      <c r="A3140">
        <v>3139</v>
      </c>
      <c r="B3140" t="s">
        <v>19</v>
      </c>
      <c r="C3140" t="s">
        <v>19</v>
      </c>
      <c r="D3140">
        <v>3139</v>
      </c>
      <c r="E3140" t="s">
        <v>20</v>
      </c>
      <c r="F3140">
        <v>25556</v>
      </c>
      <c r="G3140">
        <v>3139</v>
      </c>
      <c r="H3140">
        <v>93</v>
      </c>
      <c r="I3140" t="str">
        <f t="shared" si="49"/>
        <v>Medium</v>
      </c>
      <c r="J3140" t="s">
        <v>7654</v>
      </c>
      <c r="K3140" t="s">
        <v>7655</v>
      </c>
      <c r="L3140" t="s">
        <v>204</v>
      </c>
      <c r="M3140" t="s">
        <v>205</v>
      </c>
      <c r="N3140" t="s">
        <v>206</v>
      </c>
      <c r="O3140" t="s">
        <v>207</v>
      </c>
      <c r="P3140">
        <v>112.3222</v>
      </c>
      <c r="Q3140">
        <v>8235618</v>
      </c>
      <c r="R3140" t="s">
        <v>151</v>
      </c>
      <c r="S3140">
        <v>1</v>
      </c>
    </row>
    <row r="3141" spans="1:19" x14ac:dyDescent="0.3">
      <c r="A3141">
        <v>3140</v>
      </c>
      <c r="B3141" t="s">
        <v>19</v>
      </c>
      <c r="C3141" t="s">
        <v>19</v>
      </c>
      <c r="D3141">
        <v>3140</v>
      </c>
      <c r="E3141" t="s">
        <v>20</v>
      </c>
      <c r="F3141">
        <v>25182</v>
      </c>
      <c r="G3141">
        <v>3140</v>
      </c>
      <c r="H3141">
        <v>6</v>
      </c>
      <c r="I3141" t="str">
        <f t="shared" si="49"/>
        <v>Small</v>
      </c>
      <c r="J3141" t="s">
        <v>7656</v>
      </c>
      <c r="K3141" t="s">
        <v>7657</v>
      </c>
      <c r="L3141" t="s">
        <v>170</v>
      </c>
      <c r="M3141" t="s">
        <v>171</v>
      </c>
      <c r="N3141" t="s">
        <v>3683</v>
      </c>
      <c r="O3141" t="s">
        <v>377</v>
      </c>
      <c r="P3141">
        <v>112.2859</v>
      </c>
      <c r="Q3141">
        <v>3651258</v>
      </c>
      <c r="R3141" t="s">
        <v>61</v>
      </c>
      <c r="S3141">
        <v>1</v>
      </c>
    </row>
    <row r="3142" spans="1:19" x14ac:dyDescent="0.3">
      <c r="A3142">
        <v>3141</v>
      </c>
      <c r="B3142" t="s">
        <v>19</v>
      </c>
      <c r="C3142" t="s">
        <v>19</v>
      </c>
      <c r="D3142">
        <v>3141</v>
      </c>
      <c r="E3142" t="s">
        <v>20</v>
      </c>
      <c r="F3142">
        <v>25532</v>
      </c>
      <c r="G3142">
        <v>3141</v>
      </c>
      <c r="H3142">
        <v>20</v>
      </c>
      <c r="I3142" t="str">
        <f t="shared" si="49"/>
        <v>Small</v>
      </c>
      <c r="J3142" t="s">
        <v>7658</v>
      </c>
      <c r="K3142" t="s">
        <v>7659</v>
      </c>
      <c r="L3142" t="s">
        <v>95</v>
      </c>
      <c r="M3142" t="s">
        <v>96</v>
      </c>
      <c r="N3142" t="s">
        <v>7438</v>
      </c>
      <c r="O3142" t="s">
        <v>147</v>
      </c>
      <c r="P3142">
        <v>112.2701</v>
      </c>
      <c r="Q3142">
        <v>7951000</v>
      </c>
      <c r="R3142" t="s">
        <v>118</v>
      </c>
      <c r="S3142">
        <v>1</v>
      </c>
    </row>
    <row r="3143" spans="1:19" x14ac:dyDescent="0.3">
      <c r="A3143">
        <v>3142</v>
      </c>
      <c r="B3143" t="s">
        <v>19</v>
      </c>
      <c r="C3143" t="s">
        <v>19</v>
      </c>
      <c r="D3143">
        <v>3142</v>
      </c>
      <c r="E3143" t="s">
        <v>20</v>
      </c>
      <c r="F3143">
        <v>5492</v>
      </c>
      <c r="G3143">
        <v>3142</v>
      </c>
      <c r="H3143">
        <v>52</v>
      </c>
      <c r="I3143" t="str">
        <f t="shared" si="49"/>
        <v>Medium</v>
      </c>
      <c r="J3143" t="s">
        <v>7660</v>
      </c>
      <c r="K3143" t="s">
        <v>7661</v>
      </c>
      <c r="L3143" t="s">
        <v>23</v>
      </c>
      <c r="M3143" t="s">
        <v>24</v>
      </c>
      <c r="N3143" t="s">
        <v>277</v>
      </c>
      <c r="O3143" t="s">
        <v>277</v>
      </c>
      <c r="P3143">
        <v>112.22280000000001</v>
      </c>
      <c r="Q3143">
        <v>96604900</v>
      </c>
      <c r="R3143" t="s">
        <v>121</v>
      </c>
      <c r="S3143">
        <v>6</v>
      </c>
    </row>
    <row r="3144" spans="1:19" x14ac:dyDescent="0.3">
      <c r="A3144">
        <v>3143</v>
      </c>
      <c r="B3144" t="s">
        <v>19</v>
      </c>
      <c r="C3144" t="s">
        <v>19</v>
      </c>
      <c r="D3144">
        <v>3143</v>
      </c>
      <c r="E3144" t="s">
        <v>20</v>
      </c>
      <c r="F3144">
        <v>11095</v>
      </c>
      <c r="G3144">
        <v>3143</v>
      </c>
      <c r="H3144">
        <v>222</v>
      </c>
      <c r="I3144" t="str">
        <f t="shared" si="49"/>
        <v>Large</v>
      </c>
      <c r="J3144" t="s">
        <v>7662</v>
      </c>
      <c r="K3144" t="s">
        <v>7663</v>
      </c>
      <c r="L3144" t="s">
        <v>83</v>
      </c>
      <c r="M3144" t="s">
        <v>84</v>
      </c>
      <c r="N3144" t="s">
        <v>608</v>
      </c>
      <c r="O3144" t="s">
        <v>609</v>
      </c>
      <c r="P3144">
        <v>112.1876</v>
      </c>
      <c r="Q3144">
        <v>319682168</v>
      </c>
      <c r="R3144" t="s">
        <v>262</v>
      </c>
      <c r="S3144">
        <v>2</v>
      </c>
    </row>
    <row r="3145" spans="1:19" x14ac:dyDescent="0.3">
      <c r="A3145">
        <v>3144</v>
      </c>
      <c r="B3145" t="s">
        <v>19</v>
      </c>
      <c r="C3145" t="s">
        <v>19</v>
      </c>
      <c r="D3145">
        <v>3144</v>
      </c>
      <c r="E3145" t="s">
        <v>20</v>
      </c>
      <c r="F3145">
        <v>24630</v>
      </c>
      <c r="G3145">
        <v>3144</v>
      </c>
      <c r="H3145">
        <v>223</v>
      </c>
      <c r="I3145" t="str">
        <f t="shared" si="49"/>
        <v>Large</v>
      </c>
      <c r="J3145" t="s">
        <v>7664</v>
      </c>
      <c r="K3145" t="s">
        <v>7665</v>
      </c>
      <c r="L3145" t="s">
        <v>131</v>
      </c>
      <c r="M3145" t="s">
        <v>132</v>
      </c>
      <c r="N3145" t="s">
        <v>143</v>
      </c>
      <c r="O3145" t="s">
        <v>143</v>
      </c>
      <c r="P3145">
        <v>112.14100000000001</v>
      </c>
      <c r="Q3145">
        <v>23908360</v>
      </c>
      <c r="R3145" t="s">
        <v>262</v>
      </c>
      <c r="S3145">
        <v>1</v>
      </c>
    </row>
    <row r="3146" spans="1:19" x14ac:dyDescent="0.3">
      <c r="A3146">
        <v>3145</v>
      </c>
      <c r="B3146" t="s">
        <v>19</v>
      </c>
      <c r="C3146" t="s">
        <v>19</v>
      </c>
      <c r="D3146">
        <v>3145</v>
      </c>
      <c r="E3146" t="s">
        <v>20</v>
      </c>
      <c r="F3146">
        <v>9398</v>
      </c>
      <c r="G3146">
        <v>3145</v>
      </c>
      <c r="H3146">
        <v>64</v>
      </c>
      <c r="I3146" t="str">
        <f t="shared" si="49"/>
        <v>Medium</v>
      </c>
      <c r="J3146" t="s">
        <v>7666</v>
      </c>
      <c r="K3146" t="s">
        <v>7667</v>
      </c>
      <c r="L3146" t="s">
        <v>210</v>
      </c>
      <c r="M3146" t="s">
        <v>211</v>
      </c>
      <c r="N3146" t="s">
        <v>481</v>
      </c>
      <c r="O3146" t="s">
        <v>481</v>
      </c>
      <c r="P3146">
        <v>112.13549999999999</v>
      </c>
      <c r="Q3146">
        <v>11500145</v>
      </c>
      <c r="R3146" t="s">
        <v>151</v>
      </c>
      <c r="S3146">
        <v>3</v>
      </c>
    </row>
    <row r="3147" spans="1:19" x14ac:dyDescent="0.3">
      <c r="A3147">
        <v>3146</v>
      </c>
      <c r="B3147" t="s">
        <v>19</v>
      </c>
      <c r="C3147" t="s">
        <v>19</v>
      </c>
      <c r="D3147">
        <v>3146</v>
      </c>
      <c r="E3147" t="s">
        <v>20</v>
      </c>
      <c r="F3147">
        <v>1711</v>
      </c>
      <c r="G3147">
        <v>3146</v>
      </c>
      <c r="H3147">
        <v>79</v>
      </c>
      <c r="I3147" t="str">
        <f t="shared" si="49"/>
        <v>Medium</v>
      </c>
      <c r="J3147" t="s">
        <v>7668</v>
      </c>
      <c r="K3147" t="s">
        <v>7669</v>
      </c>
      <c r="L3147" t="s">
        <v>1032</v>
      </c>
      <c r="M3147" t="s">
        <v>1033</v>
      </c>
      <c r="N3147" t="s">
        <v>4588</v>
      </c>
      <c r="O3147" t="s">
        <v>2844</v>
      </c>
      <c r="P3147">
        <v>112.1183</v>
      </c>
      <c r="Q3147">
        <v>15516474</v>
      </c>
      <c r="R3147" t="s">
        <v>128</v>
      </c>
      <c r="S3147">
        <v>6</v>
      </c>
    </row>
    <row r="3148" spans="1:19" x14ac:dyDescent="0.3">
      <c r="A3148">
        <v>3147</v>
      </c>
      <c r="B3148" t="s">
        <v>19</v>
      </c>
      <c r="C3148" t="s">
        <v>19</v>
      </c>
      <c r="D3148">
        <v>3147</v>
      </c>
      <c r="E3148" t="s">
        <v>20</v>
      </c>
      <c r="F3148">
        <v>21655</v>
      </c>
      <c r="G3148">
        <v>3147</v>
      </c>
      <c r="H3148">
        <v>113</v>
      </c>
      <c r="I3148" t="str">
        <f t="shared" si="49"/>
        <v>Medium</v>
      </c>
      <c r="J3148" t="s">
        <v>7670</v>
      </c>
      <c r="K3148" t="s">
        <v>7671</v>
      </c>
      <c r="L3148" t="s">
        <v>33</v>
      </c>
      <c r="M3148" t="s">
        <v>34</v>
      </c>
      <c r="N3148" t="s">
        <v>117</v>
      </c>
      <c r="O3148" t="s">
        <v>36</v>
      </c>
      <c r="P3148">
        <v>112.1045</v>
      </c>
      <c r="Q3148">
        <v>36821256</v>
      </c>
      <c r="R3148" t="s">
        <v>37</v>
      </c>
      <c r="S3148">
        <v>3</v>
      </c>
    </row>
    <row r="3149" spans="1:19" x14ac:dyDescent="0.3">
      <c r="A3149">
        <v>3148</v>
      </c>
      <c r="B3149" t="s">
        <v>19</v>
      </c>
      <c r="C3149" t="s">
        <v>19</v>
      </c>
      <c r="D3149">
        <v>3148</v>
      </c>
      <c r="E3149" t="s">
        <v>20</v>
      </c>
      <c r="F3149">
        <v>22049</v>
      </c>
      <c r="G3149">
        <v>3148</v>
      </c>
      <c r="H3149">
        <v>58</v>
      </c>
      <c r="I3149" t="str">
        <f t="shared" si="49"/>
        <v>Medium</v>
      </c>
      <c r="J3149" t="s">
        <v>7672</v>
      </c>
      <c r="K3149" t="s">
        <v>7673</v>
      </c>
      <c r="L3149" t="s">
        <v>195</v>
      </c>
      <c r="M3149" t="s">
        <v>196</v>
      </c>
      <c r="N3149" t="s">
        <v>6177</v>
      </c>
      <c r="O3149" t="s">
        <v>410</v>
      </c>
      <c r="P3149">
        <v>111.7294</v>
      </c>
      <c r="Q3149">
        <v>5992714</v>
      </c>
      <c r="R3149" t="s">
        <v>274</v>
      </c>
      <c r="S3149">
        <v>3</v>
      </c>
    </row>
    <row r="3150" spans="1:19" x14ac:dyDescent="0.3">
      <c r="A3150">
        <v>3149</v>
      </c>
      <c r="B3150" t="s">
        <v>19</v>
      </c>
      <c r="C3150" t="s">
        <v>19</v>
      </c>
      <c r="D3150">
        <v>3149</v>
      </c>
      <c r="E3150" t="s">
        <v>20</v>
      </c>
      <c r="F3150">
        <v>24160</v>
      </c>
      <c r="G3150">
        <v>3149</v>
      </c>
      <c r="H3150">
        <v>15</v>
      </c>
      <c r="I3150" t="str">
        <f t="shared" si="49"/>
        <v>Small</v>
      </c>
      <c r="J3150" t="s">
        <v>7674</v>
      </c>
      <c r="K3150" t="s">
        <v>7675</v>
      </c>
      <c r="L3150" t="s">
        <v>64</v>
      </c>
      <c r="M3150" t="s">
        <v>65</v>
      </c>
      <c r="N3150" t="s">
        <v>66</v>
      </c>
      <c r="O3150" t="s">
        <v>67</v>
      </c>
      <c r="P3150">
        <v>111.6307</v>
      </c>
      <c r="Q3150">
        <v>4603555</v>
      </c>
      <c r="R3150" t="s">
        <v>61</v>
      </c>
      <c r="S3150">
        <v>2</v>
      </c>
    </row>
    <row r="3151" spans="1:19" x14ac:dyDescent="0.3">
      <c r="A3151">
        <v>3150</v>
      </c>
      <c r="B3151" t="s">
        <v>19</v>
      </c>
      <c r="C3151" t="s">
        <v>19</v>
      </c>
      <c r="D3151">
        <v>3150</v>
      </c>
      <c r="E3151" t="s">
        <v>20</v>
      </c>
      <c r="F3151">
        <v>23576</v>
      </c>
      <c r="G3151">
        <v>3150</v>
      </c>
      <c r="H3151">
        <v>74</v>
      </c>
      <c r="I3151" t="str">
        <f t="shared" si="49"/>
        <v>Medium</v>
      </c>
      <c r="J3151" t="s">
        <v>7676</v>
      </c>
      <c r="K3151" t="s">
        <v>7677</v>
      </c>
      <c r="L3151" t="s">
        <v>154</v>
      </c>
      <c r="M3151" t="s">
        <v>155</v>
      </c>
      <c r="N3151" t="s">
        <v>164</v>
      </c>
      <c r="O3151" t="s">
        <v>7678</v>
      </c>
      <c r="P3151">
        <v>111.4589</v>
      </c>
      <c r="Q3151">
        <v>7535741</v>
      </c>
      <c r="R3151" t="s">
        <v>666</v>
      </c>
      <c r="S3151">
        <v>2</v>
      </c>
    </row>
    <row r="3152" spans="1:19" x14ac:dyDescent="0.3">
      <c r="A3152">
        <v>3151</v>
      </c>
      <c r="B3152" t="s">
        <v>19</v>
      </c>
      <c r="C3152" t="s">
        <v>19</v>
      </c>
      <c r="D3152">
        <v>3151</v>
      </c>
      <c r="E3152" t="s">
        <v>20</v>
      </c>
      <c r="F3152">
        <v>25320</v>
      </c>
      <c r="G3152">
        <v>3151</v>
      </c>
      <c r="H3152">
        <v>251</v>
      </c>
      <c r="I3152" t="str">
        <f t="shared" si="49"/>
        <v>Large</v>
      </c>
      <c r="J3152" t="s">
        <v>7679</v>
      </c>
      <c r="K3152" t="s">
        <v>7680</v>
      </c>
      <c r="L3152" t="s">
        <v>154</v>
      </c>
      <c r="M3152" t="s">
        <v>155</v>
      </c>
      <c r="N3152" t="s">
        <v>7681</v>
      </c>
      <c r="O3152" t="s">
        <v>7682</v>
      </c>
      <c r="P3152">
        <v>111.4443</v>
      </c>
      <c r="Q3152">
        <v>73097031</v>
      </c>
      <c r="R3152" t="s">
        <v>56</v>
      </c>
      <c r="S3152">
        <v>1</v>
      </c>
    </row>
    <row r="3153" spans="1:19" x14ac:dyDescent="0.3">
      <c r="A3153">
        <v>3152</v>
      </c>
      <c r="B3153" t="s">
        <v>19</v>
      </c>
      <c r="C3153" t="s">
        <v>19</v>
      </c>
      <c r="D3153">
        <v>3152</v>
      </c>
      <c r="E3153" t="s">
        <v>20</v>
      </c>
      <c r="F3153">
        <v>24139</v>
      </c>
      <c r="G3153">
        <v>3152</v>
      </c>
      <c r="H3153">
        <v>100</v>
      </c>
      <c r="I3153" t="str">
        <f t="shared" si="49"/>
        <v>Medium</v>
      </c>
      <c r="J3153" t="s">
        <v>7683</v>
      </c>
      <c r="K3153" t="s">
        <v>7684</v>
      </c>
      <c r="L3153" t="s">
        <v>731</v>
      </c>
      <c r="M3153" t="s">
        <v>732</v>
      </c>
      <c r="N3153" t="s">
        <v>2537</v>
      </c>
      <c r="O3153" t="s">
        <v>734</v>
      </c>
      <c r="P3153">
        <v>111.3578</v>
      </c>
      <c r="Q3153">
        <v>20470000</v>
      </c>
      <c r="R3153" t="s">
        <v>144</v>
      </c>
      <c r="S3153">
        <v>2</v>
      </c>
    </row>
    <row r="3154" spans="1:19" x14ac:dyDescent="0.3">
      <c r="A3154">
        <v>3153</v>
      </c>
      <c r="B3154" t="s">
        <v>19</v>
      </c>
      <c r="C3154" t="s">
        <v>19</v>
      </c>
      <c r="D3154">
        <v>3153</v>
      </c>
      <c r="E3154" t="s">
        <v>20</v>
      </c>
      <c r="F3154">
        <v>1759</v>
      </c>
      <c r="G3154">
        <v>3153</v>
      </c>
      <c r="H3154">
        <v>51</v>
      </c>
      <c r="I3154" t="str">
        <f t="shared" si="49"/>
        <v>Medium</v>
      </c>
      <c r="J3154" t="s">
        <v>7685</v>
      </c>
      <c r="K3154" t="s">
        <v>7686</v>
      </c>
      <c r="L3154" t="s">
        <v>547</v>
      </c>
      <c r="M3154" t="s">
        <v>548</v>
      </c>
      <c r="N3154" t="s">
        <v>1020</v>
      </c>
      <c r="O3154" t="s">
        <v>549</v>
      </c>
      <c r="P3154">
        <v>111.29179999999999</v>
      </c>
      <c r="Q3154">
        <v>7363645</v>
      </c>
      <c r="R3154" t="s">
        <v>151</v>
      </c>
      <c r="S3154">
        <v>6</v>
      </c>
    </row>
    <row r="3155" spans="1:19" x14ac:dyDescent="0.3">
      <c r="A3155">
        <v>3154</v>
      </c>
      <c r="B3155" t="s">
        <v>19</v>
      </c>
      <c r="C3155" t="s">
        <v>19</v>
      </c>
      <c r="D3155">
        <v>3154</v>
      </c>
      <c r="E3155" t="s">
        <v>20</v>
      </c>
      <c r="F3155">
        <v>21622</v>
      </c>
      <c r="G3155">
        <v>3154</v>
      </c>
      <c r="H3155">
        <v>83</v>
      </c>
      <c r="I3155" t="str">
        <f t="shared" si="49"/>
        <v>Medium</v>
      </c>
      <c r="J3155" t="s">
        <v>7687</v>
      </c>
      <c r="K3155" t="s">
        <v>7688</v>
      </c>
      <c r="L3155" t="s">
        <v>23</v>
      </c>
      <c r="M3155" t="s">
        <v>24</v>
      </c>
      <c r="N3155" t="s">
        <v>504</v>
      </c>
      <c r="O3155" t="s">
        <v>26</v>
      </c>
      <c r="P3155">
        <v>111.2323</v>
      </c>
      <c r="Q3155">
        <v>11830000</v>
      </c>
      <c r="R3155" t="s">
        <v>61</v>
      </c>
      <c r="S3155">
        <v>3</v>
      </c>
    </row>
    <row r="3156" spans="1:19" x14ac:dyDescent="0.3">
      <c r="A3156">
        <v>3155</v>
      </c>
      <c r="B3156" t="s">
        <v>19</v>
      </c>
      <c r="C3156" t="s">
        <v>19</v>
      </c>
      <c r="D3156">
        <v>3155</v>
      </c>
      <c r="E3156" t="s">
        <v>20</v>
      </c>
      <c r="F3156">
        <v>1493</v>
      </c>
      <c r="G3156">
        <v>3155</v>
      </c>
      <c r="H3156">
        <v>28</v>
      </c>
      <c r="I3156" t="str">
        <f t="shared" si="49"/>
        <v>Small</v>
      </c>
      <c r="J3156" t="s">
        <v>7689</v>
      </c>
      <c r="K3156" t="s">
        <v>7690</v>
      </c>
      <c r="L3156" t="s">
        <v>70</v>
      </c>
      <c r="M3156" t="s">
        <v>71</v>
      </c>
      <c r="N3156" t="s">
        <v>7691</v>
      </c>
      <c r="O3156" t="s">
        <v>73</v>
      </c>
      <c r="P3156">
        <v>111.2154</v>
      </c>
      <c r="Q3156">
        <v>46305343</v>
      </c>
      <c r="R3156" t="s">
        <v>30</v>
      </c>
      <c r="S3156">
        <v>5</v>
      </c>
    </row>
    <row r="3157" spans="1:19" x14ac:dyDescent="0.3">
      <c r="A3157">
        <v>3156</v>
      </c>
      <c r="B3157" t="s">
        <v>19</v>
      </c>
      <c r="C3157" t="s">
        <v>19</v>
      </c>
      <c r="D3157">
        <v>3156</v>
      </c>
      <c r="E3157" t="s">
        <v>20</v>
      </c>
      <c r="F3157">
        <v>22263</v>
      </c>
      <c r="G3157">
        <v>3156</v>
      </c>
      <c r="H3157">
        <v>15</v>
      </c>
      <c r="I3157" t="str">
        <f t="shared" si="49"/>
        <v>Small</v>
      </c>
      <c r="J3157" t="s">
        <v>7692</v>
      </c>
      <c r="K3157" t="s">
        <v>7693</v>
      </c>
      <c r="L3157" t="s">
        <v>89</v>
      </c>
      <c r="M3157" t="s">
        <v>90</v>
      </c>
      <c r="N3157" t="s">
        <v>3683</v>
      </c>
      <c r="O3157" t="s">
        <v>377</v>
      </c>
      <c r="P3157">
        <v>111.1437</v>
      </c>
      <c r="Q3157">
        <v>4320000</v>
      </c>
      <c r="R3157" t="s">
        <v>151</v>
      </c>
      <c r="S3157">
        <v>4</v>
      </c>
    </row>
    <row r="3158" spans="1:19" x14ac:dyDescent="0.3">
      <c r="A3158">
        <v>3157</v>
      </c>
      <c r="B3158" t="s">
        <v>19</v>
      </c>
      <c r="C3158" t="s">
        <v>19</v>
      </c>
      <c r="D3158">
        <v>3157</v>
      </c>
      <c r="E3158" t="s">
        <v>20</v>
      </c>
      <c r="F3158">
        <v>20254</v>
      </c>
      <c r="G3158">
        <v>3157</v>
      </c>
      <c r="H3158">
        <v>95</v>
      </c>
      <c r="I3158" t="str">
        <f t="shared" si="49"/>
        <v>Medium</v>
      </c>
      <c r="J3158" t="s">
        <v>7694</v>
      </c>
      <c r="K3158" t="s">
        <v>7695</v>
      </c>
      <c r="L3158" t="s">
        <v>210</v>
      </c>
      <c r="M3158" t="s">
        <v>211</v>
      </c>
      <c r="N3158" t="s">
        <v>481</v>
      </c>
      <c r="O3158" t="s">
        <v>481</v>
      </c>
      <c r="P3158">
        <v>111.13209999999999</v>
      </c>
      <c r="Q3158">
        <v>43341525</v>
      </c>
      <c r="R3158" t="s">
        <v>61</v>
      </c>
      <c r="S3158">
        <v>4</v>
      </c>
    </row>
    <row r="3159" spans="1:19" x14ac:dyDescent="0.3">
      <c r="A3159">
        <v>3158</v>
      </c>
      <c r="B3159" t="s">
        <v>19</v>
      </c>
      <c r="C3159" t="s">
        <v>19</v>
      </c>
      <c r="D3159">
        <v>3158</v>
      </c>
      <c r="E3159" t="s">
        <v>20</v>
      </c>
      <c r="F3159">
        <v>25950</v>
      </c>
      <c r="G3159">
        <v>3158</v>
      </c>
      <c r="H3159">
        <v>270</v>
      </c>
      <c r="I3159" t="str">
        <f t="shared" si="49"/>
        <v>Large</v>
      </c>
      <c r="J3159" t="s">
        <v>7696</v>
      </c>
      <c r="K3159" t="s">
        <v>7697</v>
      </c>
      <c r="L3159" t="s">
        <v>131</v>
      </c>
      <c r="M3159" t="s">
        <v>132</v>
      </c>
      <c r="N3159" t="s">
        <v>7698</v>
      </c>
      <c r="O3159" t="s">
        <v>7429</v>
      </c>
      <c r="P3159">
        <v>111.0849</v>
      </c>
      <c r="Q3159">
        <v>28038631</v>
      </c>
      <c r="R3159" t="s">
        <v>128</v>
      </c>
      <c r="S3159">
        <v>1</v>
      </c>
    </row>
    <row r="3160" spans="1:19" x14ac:dyDescent="0.3">
      <c r="A3160">
        <v>3159</v>
      </c>
      <c r="B3160" t="s">
        <v>19</v>
      </c>
      <c r="C3160" t="s">
        <v>19</v>
      </c>
      <c r="D3160">
        <v>3159</v>
      </c>
      <c r="E3160" t="s">
        <v>20</v>
      </c>
      <c r="F3160">
        <v>17473</v>
      </c>
      <c r="G3160">
        <v>3159</v>
      </c>
      <c r="H3160">
        <v>140</v>
      </c>
      <c r="I3160" t="str">
        <f t="shared" si="49"/>
        <v>Medium</v>
      </c>
      <c r="J3160" t="s">
        <v>7699</v>
      </c>
      <c r="K3160" t="s">
        <v>7700</v>
      </c>
      <c r="L3160" t="s">
        <v>257</v>
      </c>
      <c r="M3160" t="s">
        <v>258</v>
      </c>
      <c r="N3160" t="s">
        <v>259</v>
      </c>
      <c r="O3160" t="s">
        <v>259</v>
      </c>
      <c r="P3160">
        <v>111.0827</v>
      </c>
      <c r="Q3160">
        <v>21484000</v>
      </c>
      <c r="R3160" t="s">
        <v>151</v>
      </c>
      <c r="S3160">
        <v>4</v>
      </c>
    </row>
    <row r="3161" spans="1:19" x14ac:dyDescent="0.3">
      <c r="A3161">
        <v>3160</v>
      </c>
      <c r="B3161" t="s">
        <v>19</v>
      </c>
      <c r="C3161" t="s">
        <v>19</v>
      </c>
      <c r="D3161">
        <v>3160</v>
      </c>
      <c r="E3161" t="s">
        <v>20</v>
      </c>
      <c r="F3161">
        <v>21983</v>
      </c>
      <c r="G3161">
        <v>3160</v>
      </c>
      <c r="H3161">
        <v>188</v>
      </c>
      <c r="I3161" t="str">
        <f t="shared" si="49"/>
        <v>Medium</v>
      </c>
      <c r="J3161" t="s">
        <v>7701</v>
      </c>
      <c r="K3161" t="s">
        <v>7702</v>
      </c>
      <c r="L3161" t="s">
        <v>131</v>
      </c>
      <c r="M3161" t="s">
        <v>132</v>
      </c>
      <c r="N3161" t="s">
        <v>871</v>
      </c>
      <c r="O3161" t="s">
        <v>143</v>
      </c>
      <c r="P3161">
        <v>110.9992</v>
      </c>
      <c r="Q3161">
        <v>31124950</v>
      </c>
      <c r="R3161" t="s">
        <v>144</v>
      </c>
      <c r="S3161">
        <v>3</v>
      </c>
    </row>
    <row r="3162" spans="1:19" x14ac:dyDescent="0.3">
      <c r="A3162">
        <v>3161</v>
      </c>
      <c r="B3162" t="s">
        <v>19</v>
      </c>
      <c r="C3162" t="s">
        <v>19</v>
      </c>
      <c r="D3162">
        <v>3161</v>
      </c>
      <c r="E3162" t="s">
        <v>20</v>
      </c>
      <c r="F3162">
        <v>21489</v>
      </c>
      <c r="G3162">
        <v>3161</v>
      </c>
      <c r="H3162">
        <v>110</v>
      </c>
      <c r="I3162" t="str">
        <f t="shared" si="49"/>
        <v>Medium</v>
      </c>
      <c r="J3162" t="s">
        <v>7703</v>
      </c>
      <c r="K3162" t="s">
        <v>7704</v>
      </c>
      <c r="L3162" t="s">
        <v>95</v>
      </c>
      <c r="M3162" t="s">
        <v>96</v>
      </c>
      <c r="N3162" t="s">
        <v>5416</v>
      </c>
      <c r="O3162" t="s">
        <v>150</v>
      </c>
      <c r="P3162">
        <v>110.9795</v>
      </c>
      <c r="Q3162">
        <v>25984168</v>
      </c>
      <c r="R3162" t="s">
        <v>428</v>
      </c>
      <c r="S3162">
        <v>3</v>
      </c>
    </row>
    <row r="3163" spans="1:19" x14ac:dyDescent="0.3">
      <c r="A3163">
        <v>3162</v>
      </c>
      <c r="B3163" t="s">
        <v>19</v>
      </c>
      <c r="C3163" t="s">
        <v>19</v>
      </c>
      <c r="D3163">
        <v>3162</v>
      </c>
      <c r="E3163" t="s">
        <v>20</v>
      </c>
      <c r="F3163">
        <v>26503</v>
      </c>
      <c r="G3163">
        <v>3162</v>
      </c>
      <c r="H3163">
        <v>55</v>
      </c>
      <c r="I3163" t="str">
        <f t="shared" si="49"/>
        <v>Medium</v>
      </c>
      <c r="J3163" t="s">
        <v>7705</v>
      </c>
      <c r="K3163" t="s">
        <v>7706</v>
      </c>
      <c r="L3163" t="s">
        <v>77</v>
      </c>
      <c r="M3163" t="s">
        <v>78</v>
      </c>
      <c r="N3163" t="s">
        <v>472</v>
      </c>
      <c r="O3163" t="s">
        <v>472</v>
      </c>
      <c r="P3163">
        <v>110.8946</v>
      </c>
      <c r="Q3163">
        <v>12246331</v>
      </c>
      <c r="R3163" t="s">
        <v>516</v>
      </c>
      <c r="S3163">
        <v>1</v>
      </c>
    </row>
    <row r="3164" spans="1:19" x14ac:dyDescent="0.3">
      <c r="A3164">
        <v>3163</v>
      </c>
      <c r="B3164" t="s">
        <v>19</v>
      </c>
      <c r="C3164" t="s">
        <v>19</v>
      </c>
      <c r="D3164">
        <v>3163</v>
      </c>
      <c r="E3164" t="s">
        <v>20</v>
      </c>
      <c r="F3164">
        <v>25629</v>
      </c>
      <c r="G3164">
        <v>3163</v>
      </c>
      <c r="H3164">
        <v>82</v>
      </c>
      <c r="I3164" t="str">
        <f t="shared" si="49"/>
        <v>Medium</v>
      </c>
      <c r="J3164" t="s">
        <v>7707</v>
      </c>
      <c r="K3164" t="s">
        <v>7708</v>
      </c>
      <c r="L3164" t="s">
        <v>95</v>
      </c>
      <c r="M3164" t="s">
        <v>96</v>
      </c>
      <c r="N3164" t="s">
        <v>1256</v>
      </c>
      <c r="O3164" t="s">
        <v>489</v>
      </c>
      <c r="P3164">
        <v>110.7851</v>
      </c>
      <c r="Q3164">
        <v>5418059</v>
      </c>
      <c r="R3164" t="s">
        <v>27</v>
      </c>
      <c r="S3164">
        <v>1</v>
      </c>
    </row>
    <row r="3165" spans="1:19" x14ac:dyDescent="0.3">
      <c r="A3165">
        <v>3164</v>
      </c>
      <c r="B3165" t="s">
        <v>19</v>
      </c>
      <c r="C3165" t="s">
        <v>19</v>
      </c>
      <c r="D3165">
        <v>3164</v>
      </c>
      <c r="E3165" t="s">
        <v>20</v>
      </c>
      <c r="F3165">
        <v>25033</v>
      </c>
      <c r="G3165">
        <v>3164</v>
      </c>
      <c r="H3165">
        <v>15</v>
      </c>
      <c r="I3165" t="str">
        <f t="shared" si="49"/>
        <v>Small</v>
      </c>
      <c r="J3165" t="s">
        <v>7709</v>
      </c>
      <c r="K3165" t="s">
        <v>7710</v>
      </c>
      <c r="L3165" t="s">
        <v>164</v>
      </c>
      <c r="M3165" t="s">
        <v>165</v>
      </c>
      <c r="N3165" t="s">
        <v>166</v>
      </c>
      <c r="O3165" t="s">
        <v>167</v>
      </c>
      <c r="P3165">
        <v>110.7715</v>
      </c>
      <c r="Q3165">
        <v>7782118</v>
      </c>
      <c r="R3165" t="s">
        <v>37</v>
      </c>
      <c r="S3165">
        <v>1</v>
      </c>
    </row>
    <row r="3166" spans="1:19" x14ac:dyDescent="0.3">
      <c r="A3166">
        <v>3165</v>
      </c>
      <c r="B3166" t="s">
        <v>19</v>
      </c>
      <c r="C3166" t="s">
        <v>19</v>
      </c>
      <c r="D3166">
        <v>3165</v>
      </c>
      <c r="E3166" t="s">
        <v>20</v>
      </c>
      <c r="F3166">
        <v>21900</v>
      </c>
      <c r="G3166">
        <v>3165</v>
      </c>
      <c r="H3166">
        <v>18</v>
      </c>
      <c r="I3166" t="str">
        <f t="shared" si="49"/>
        <v>Small</v>
      </c>
      <c r="J3166" t="s">
        <v>7711</v>
      </c>
      <c r="K3166" t="s">
        <v>7712</v>
      </c>
      <c r="L3166" t="s">
        <v>131</v>
      </c>
      <c r="M3166" t="s">
        <v>132</v>
      </c>
      <c r="N3166" t="s">
        <v>1288</v>
      </c>
      <c r="O3166" t="s">
        <v>143</v>
      </c>
      <c r="P3166">
        <v>110.7706</v>
      </c>
      <c r="Q3166">
        <v>7350227</v>
      </c>
      <c r="R3166" t="s">
        <v>238</v>
      </c>
      <c r="S3166">
        <v>3</v>
      </c>
    </row>
    <row r="3167" spans="1:19" x14ac:dyDescent="0.3">
      <c r="A3167">
        <v>3166</v>
      </c>
      <c r="B3167" t="s">
        <v>19</v>
      </c>
      <c r="C3167" t="s">
        <v>19</v>
      </c>
      <c r="D3167">
        <v>3166</v>
      </c>
      <c r="E3167" t="s">
        <v>20</v>
      </c>
      <c r="F3167">
        <v>26249</v>
      </c>
      <c r="G3167">
        <v>3166</v>
      </c>
      <c r="H3167">
        <v>16</v>
      </c>
      <c r="I3167" t="str">
        <f t="shared" si="49"/>
        <v>Small</v>
      </c>
      <c r="J3167" t="s">
        <v>7713</v>
      </c>
      <c r="K3167" t="s">
        <v>7714</v>
      </c>
      <c r="L3167" t="s">
        <v>23</v>
      </c>
      <c r="M3167" t="s">
        <v>24</v>
      </c>
      <c r="N3167" t="s">
        <v>7715</v>
      </c>
      <c r="O3167" t="s">
        <v>7716</v>
      </c>
      <c r="P3167">
        <v>110.7632</v>
      </c>
      <c r="Q3167">
        <v>9528054</v>
      </c>
      <c r="R3167" t="s">
        <v>144</v>
      </c>
      <c r="S3167">
        <v>1</v>
      </c>
    </row>
    <row r="3168" spans="1:19" x14ac:dyDescent="0.3">
      <c r="A3168">
        <v>3167</v>
      </c>
      <c r="B3168" t="s">
        <v>19</v>
      </c>
      <c r="C3168" t="s">
        <v>19</v>
      </c>
      <c r="D3168">
        <v>3167</v>
      </c>
      <c r="E3168" t="s">
        <v>20</v>
      </c>
      <c r="F3168">
        <v>24846</v>
      </c>
      <c r="G3168">
        <v>3167</v>
      </c>
      <c r="H3168">
        <v>25</v>
      </c>
      <c r="I3168" t="str">
        <f t="shared" si="49"/>
        <v>Small</v>
      </c>
      <c r="J3168" t="s">
        <v>7717</v>
      </c>
      <c r="K3168" t="s">
        <v>7718</v>
      </c>
      <c r="L3168" t="s">
        <v>77</v>
      </c>
      <c r="M3168" t="s">
        <v>78</v>
      </c>
      <c r="N3168" t="s">
        <v>1395</v>
      </c>
      <c r="O3168" t="s">
        <v>106</v>
      </c>
      <c r="P3168">
        <v>110.7186</v>
      </c>
      <c r="Q3168">
        <v>2859230</v>
      </c>
      <c r="R3168" t="s">
        <v>42</v>
      </c>
      <c r="S3168">
        <v>1</v>
      </c>
    </row>
    <row r="3169" spans="1:19" x14ac:dyDescent="0.3">
      <c r="A3169">
        <v>3168</v>
      </c>
      <c r="B3169" t="s">
        <v>19</v>
      </c>
      <c r="C3169" t="s">
        <v>19</v>
      </c>
      <c r="D3169">
        <v>3168</v>
      </c>
      <c r="E3169" t="s">
        <v>20</v>
      </c>
      <c r="F3169">
        <v>3033</v>
      </c>
      <c r="G3169">
        <v>3168</v>
      </c>
      <c r="H3169">
        <v>88</v>
      </c>
      <c r="I3169" t="str">
        <f t="shared" si="49"/>
        <v>Medium</v>
      </c>
      <c r="J3169" t="s">
        <v>7719</v>
      </c>
      <c r="K3169" t="s">
        <v>7720</v>
      </c>
      <c r="L3169" t="s">
        <v>943</v>
      </c>
      <c r="M3169" t="s">
        <v>944</v>
      </c>
      <c r="N3169" t="s">
        <v>1339</v>
      </c>
      <c r="O3169" t="s">
        <v>1340</v>
      </c>
      <c r="P3169">
        <v>110.56659999999999</v>
      </c>
      <c r="Q3169">
        <v>32611994</v>
      </c>
      <c r="R3169" t="s">
        <v>262</v>
      </c>
      <c r="S3169">
        <v>3</v>
      </c>
    </row>
    <row r="3170" spans="1:19" x14ac:dyDescent="0.3">
      <c r="A3170">
        <v>3169</v>
      </c>
      <c r="B3170" t="s">
        <v>19</v>
      </c>
      <c r="C3170" t="s">
        <v>19</v>
      </c>
      <c r="D3170">
        <v>3169</v>
      </c>
      <c r="E3170" t="s">
        <v>20</v>
      </c>
      <c r="F3170">
        <v>18471</v>
      </c>
      <c r="G3170">
        <v>3169</v>
      </c>
      <c r="H3170">
        <v>27</v>
      </c>
      <c r="I3170" t="str">
        <f t="shared" si="49"/>
        <v>Small</v>
      </c>
      <c r="J3170" t="s">
        <v>7721</v>
      </c>
      <c r="K3170" t="s">
        <v>7722</v>
      </c>
      <c r="L3170" t="s">
        <v>204</v>
      </c>
      <c r="M3170" t="s">
        <v>205</v>
      </c>
      <c r="N3170" t="s">
        <v>1981</v>
      </c>
      <c r="O3170" t="s">
        <v>1982</v>
      </c>
      <c r="P3170">
        <v>110.52249999999999</v>
      </c>
      <c r="Q3170">
        <v>10445096</v>
      </c>
      <c r="R3170" t="s">
        <v>128</v>
      </c>
      <c r="S3170">
        <v>4</v>
      </c>
    </row>
    <row r="3171" spans="1:19" x14ac:dyDescent="0.3">
      <c r="A3171">
        <v>3170</v>
      </c>
      <c r="B3171" t="s">
        <v>19</v>
      </c>
      <c r="C3171" t="s">
        <v>19</v>
      </c>
      <c r="D3171">
        <v>3170</v>
      </c>
      <c r="E3171" t="s">
        <v>20</v>
      </c>
      <c r="F3171">
        <v>24244</v>
      </c>
      <c r="G3171">
        <v>3170</v>
      </c>
      <c r="H3171">
        <v>36</v>
      </c>
      <c r="I3171" t="str">
        <f t="shared" si="49"/>
        <v>Small</v>
      </c>
      <c r="J3171" t="s">
        <v>7723</v>
      </c>
      <c r="K3171" t="s">
        <v>7724</v>
      </c>
      <c r="L3171" t="s">
        <v>210</v>
      </c>
      <c r="M3171" t="s">
        <v>211</v>
      </c>
      <c r="N3171" t="s">
        <v>1011</v>
      </c>
      <c r="O3171" t="s">
        <v>36</v>
      </c>
      <c r="P3171">
        <v>110.3954</v>
      </c>
      <c r="Q3171">
        <v>3267409</v>
      </c>
      <c r="R3171" t="s">
        <v>467</v>
      </c>
      <c r="S3171">
        <v>2</v>
      </c>
    </row>
    <row r="3172" spans="1:19" x14ac:dyDescent="0.3">
      <c r="A3172">
        <v>3171</v>
      </c>
      <c r="B3172" t="s">
        <v>19</v>
      </c>
      <c r="C3172" t="s">
        <v>19</v>
      </c>
      <c r="D3172">
        <v>3171</v>
      </c>
      <c r="E3172" t="s">
        <v>20</v>
      </c>
      <c r="F3172">
        <v>18687</v>
      </c>
      <c r="G3172">
        <v>3171</v>
      </c>
      <c r="H3172">
        <v>40</v>
      </c>
      <c r="I3172" t="str">
        <f t="shared" si="49"/>
        <v>Small</v>
      </c>
      <c r="J3172" t="s">
        <v>7725</v>
      </c>
      <c r="K3172" t="s">
        <v>7726</v>
      </c>
      <c r="L3172" t="s">
        <v>195</v>
      </c>
      <c r="M3172" t="s">
        <v>196</v>
      </c>
      <c r="N3172" t="s">
        <v>1836</v>
      </c>
      <c r="O3172" t="s">
        <v>410</v>
      </c>
      <c r="P3172">
        <v>110.373</v>
      </c>
      <c r="Q3172">
        <v>27866609</v>
      </c>
      <c r="R3172" t="s">
        <v>61</v>
      </c>
      <c r="S3172">
        <v>5</v>
      </c>
    </row>
    <row r="3173" spans="1:19" x14ac:dyDescent="0.3">
      <c r="A3173">
        <v>3172</v>
      </c>
      <c r="B3173" t="s">
        <v>19</v>
      </c>
      <c r="C3173" t="s">
        <v>19</v>
      </c>
      <c r="D3173">
        <v>3172</v>
      </c>
      <c r="E3173" t="s">
        <v>20</v>
      </c>
      <c r="F3173">
        <v>26447</v>
      </c>
      <c r="G3173">
        <v>3172</v>
      </c>
      <c r="H3173">
        <v>55</v>
      </c>
      <c r="I3173" t="str">
        <f t="shared" si="49"/>
        <v>Medium</v>
      </c>
      <c r="J3173" t="s">
        <v>7727</v>
      </c>
      <c r="K3173" t="s">
        <v>7728</v>
      </c>
      <c r="L3173" t="s">
        <v>95</v>
      </c>
      <c r="M3173" t="s">
        <v>96</v>
      </c>
      <c r="N3173" t="s">
        <v>147</v>
      </c>
      <c r="O3173" t="s">
        <v>147</v>
      </c>
      <c r="P3173">
        <v>110.36499999999999</v>
      </c>
      <c r="Q3173">
        <v>5015140</v>
      </c>
      <c r="R3173" t="s">
        <v>144</v>
      </c>
      <c r="S3173">
        <v>1</v>
      </c>
    </row>
    <row r="3174" spans="1:19" x14ac:dyDescent="0.3">
      <c r="A3174">
        <v>3173</v>
      </c>
      <c r="B3174" t="s">
        <v>19</v>
      </c>
      <c r="C3174" t="s">
        <v>19</v>
      </c>
      <c r="D3174">
        <v>3173</v>
      </c>
      <c r="E3174" t="s">
        <v>20</v>
      </c>
      <c r="F3174">
        <v>2910</v>
      </c>
      <c r="G3174">
        <v>3173</v>
      </c>
      <c r="H3174">
        <v>18</v>
      </c>
      <c r="I3174" t="str">
        <f t="shared" si="49"/>
        <v>Small</v>
      </c>
      <c r="J3174" t="s">
        <v>7729</v>
      </c>
      <c r="K3174" t="s">
        <v>7730</v>
      </c>
      <c r="L3174" t="s">
        <v>23</v>
      </c>
      <c r="M3174" t="s">
        <v>24</v>
      </c>
      <c r="N3174" t="s">
        <v>1082</v>
      </c>
      <c r="O3174" t="s">
        <v>999</v>
      </c>
      <c r="P3174">
        <v>110.3445</v>
      </c>
      <c r="Q3174">
        <v>5199617</v>
      </c>
      <c r="R3174" t="s">
        <v>274</v>
      </c>
      <c r="S3174">
        <v>2</v>
      </c>
    </row>
    <row r="3175" spans="1:19" x14ac:dyDescent="0.3">
      <c r="A3175">
        <v>3174</v>
      </c>
      <c r="B3175" t="s">
        <v>19</v>
      </c>
      <c r="C3175" t="s">
        <v>19</v>
      </c>
      <c r="D3175">
        <v>3174</v>
      </c>
      <c r="E3175" t="s">
        <v>20</v>
      </c>
      <c r="F3175">
        <v>22273</v>
      </c>
      <c r="G3175">
        <v>3174</v>
      </c>
      <c r="H3175">
        <v>95</v>
      </c>
      <c r="I3175" t="str">
        <f t="shared" si="49"/>
        <v>Medium</v>
      </c>
      <c r="J3175" t="s">
        <v>7731</v>
      </c>
      <c r="K3175" t="s">
        <v>7732</v>
      </c>
      <c r="L3175" t="s">
        <v>131</v>
      </c>
      <c r="M3175" t="s">
        <v>132</v>
      </c>
      <c r="N3175" t="s">
        <v>1288</v>
      </c>
      <c r="O3175" t="s">
        <v>143</v>
      </c>
      <c r="P3175">
        <v>110.1748</v>
      </c>
      <c r="Q3175">
        <v>75693243</v>
      </c>
      <c r="R3175" t="s">
        <v>449</v>
      </c>
      <c r="S3175">
        <v>3</v>
      </c>
    </row>
    <row r="3176" spans="1:19" x14ac:dyDescent="0.3">
      <c r="A3176">
        <v>3175</v>
      </c>
      <c r="B3176" t="s">
        <v>19</v>
      </c>
      <c r="C3176" t="s">
        <v>19</v>
      </c>
      <c r="D3176">
        <v>3175</v>
      </c>
      <c r="E3176" t="s">
        <v>20</v>
      </c>
      <c r="F3176">
        <v>18264</v>
      </c>
      <c r="G3176">
        <v>3175</v>
      </c>
      <c r="H3176">
        <v>0</v>
      </c>
      <c r="I3176" t="str">
        <f t="shared" si="49"/>
        <v>Small</v>
      </c>
      <c r="J3176" t="s">
        <v>7733</v>
      </c>
      <c r="K3176" t="s">
        <v>7734</v>
      </c>
      <c r="L3176" t="s">
        <v>77</v>
      </c>
      <c r="M3176" t="s">
        <v>78</v>
      </c>
      <c r="N3176" t="s">
        <v>3559</v>
      </c>
      <c r="O3176" t="s">
        <v>1396</v>
      </c>
      <c r="P3176">
        <v>110.14360000000001</v>
      </c>
      <c r="Q3176">
        <v>6575960</v>
      </c>
      <c r="R3176" t="s">
        <v>182</v>
      </c>
      <c r="S3176">
        <v>5</v>
      </c>
    </row>
    <row r="3177" spans="1:19" x14ac:dyDescent="0.3">
      <c r="A3177">
        <v>3176</v>
      </c>
      <c r="B3177" t="s">
        <v>19</v>
      </c>
      <c r="C3177" t="s">
        <v>19</v>
      </c>
      <c r="D3177">
        <v>3176</v>
      </c>
      <c r="E3177" t="s">
        <v>20</v>
      </c>
      <c r="F3177">
        <v>2833</v>
      </c>
      <c r="G3177">
        <v>3176</v>
      </c>
      <c r="H3177">
        <v>110</v>
      </c>
      <c r="I3177" t="str">
        <f t="shared" si="49"/>
        <v>Medium</v>
      </c>
      <c r="J3177" t="s">
        <v>7735</v>
      </c>
      <c r="K3177" t="s">
        <v>7736</v>
      </c>
      <c r="L3177" t="s">
        <v>195</v>
      </c>
      <c r="M3177" t="s">
        <v>196</v>
      </c>
      <c r="N3177" t="s">
        <v>2477</v>
      </c>
      <c r="O3177" t="s">
        <v>410</v>
      </c>
      <c r="P3177">
        <v>110.1292</v>
      </c>
      <c r="Q3177">
        <v>15386941</v>
      </c>
      <c r="R3177" t="s">
        <v>42</v>
      </c>
      <c r="S3177">
        <v>8</v>
      </c>
    </row>
    <row r="3178" spans="1:19" x14ac:dyDescent="0.3">
      <c r="A3178">
        <v>3177</v>
      </c>
      <c r="B3178" t="s">
        <v>19</v>
      </c>
      <c r="C3178" t="s">
        <v>19</v>
      </c>
      <c r="D3178">
        <v>3177</v>
      </c>
      <c r="E3178" t="s">
        <v>20</v>
      </c>
      <c r="F3178">
        <v>21731</v>
      </c>
      <c r="G3178">
        <v>3177</v>
      </c>
      <c r="H3178">
        <v>96</v>
      </c>
      <c r="I3178" t="str">
        <f t="shared" si="49"/>
        <v>Medium</v>
      </c>
      <c r="J3178" t="s">
        <v>7737</v>
      </c>
      <c r="K3178" t="s">
        <v>7738</v>
      </c>
      <c r="L3178" t="s">
        <v>83</v>
      </c>
      <c r="M3178" t="s">
        <v>84</v>
      </c>
      <c r="N3178" t="s">
        <v>609</v>
      </c>
      <c r="O3178" t="s">
        <v>609</v>
      </c>
      <c r="P3178">
        <v>110.0596</v>
      </c>
      <c r="Q3178">
        <v>11187023</v>
      </c>
      <c r="R3178" t="s">
        <v>56</v>
      </c>
      <c r="S3178">
        <v>3</v>
      </c>
    </row>
    <row r="3179" spans="1:19" x14ac:dyDescent="0.3">
      <c r="A3179">
        <v>3178</v>
      </c>
      <c r="B3179" t="s">
        <v>19</v>
      </c>
      <c r="C3179" t="s">
        <v>19</v>
      </c>
      <c r="D3179">
        <v>3178</v>
      </c>
      <c r="E3179" t="s">
        <v>20</v>
      </c>
      <c r="F3179">
        <v>20289</v>
      </c>
      <c r="G3179">
        <v>3178</v>
      </c>
      <c r="H3179">
        <v>36</v>
      </c>
      <c r="I3179" t="str">
        <f t="shared" si="49"/>
        <v>Small</v>
      </c>
      <c r="J3179" t="s">
        <v>7739</v>
      </c>
      <c r="K3179" t="s">
        <v>7740</v>
      </c>
      <c r="L3179" t="s">
        <v>311</v>
      </c>
      <c r="M3179" t="s">
        <v>369</v>
      </c>
      <c r="N3179" t="s">
        <v>370</v>
      </c>
      <c r="O3179" t="s">
        <v>370</v>
      </c>
      <c r="P3179">
        <v>110.0299</v>
      </c>
      <c r="Q3179">
        <v>7273458</v>
      </c>
      <c r="R3179" t="s">
        <v>42</v>
      </c>
      <c r="S3179">
        <v>4</v>
      </c>
    </row>
    <row r="3180" spans="1:19" x14ac:dyDescent="0.3">
      <c r="A3180">
        <v>3179</v>
      </c>
      <c r="B3180" t="s">
        <v>19</v>
      </c>
      <c r="C3180" t="s">
        <v>19</v>
      </c>
      <c r="D3180">
        <v>3179</v>
      </c>
      <c r="E3180" t="s">
        <v>20</v>
      </c>
      <c r="F3180">
        <v>1809</v>
      </c>
      <c r="G3180">
        <v>3179</v>
      </c>
      <c r="H3180">
        <v>238</v>
      </c>
      <c r="I3180" t="str">
        <f t="shared" si="49"/>
        <v>Large</v>
      </c>
      <c r="J3180" t="s">
        <v>7741</v>
      </c>
      <c r="K3180" t="s">
        <v>7742</v>
      </c>
      <c r="L3180" t="s">
        <v>246</v>
      </c>
      <c r="M3180" t="s">
        <v>247</v>
      </c>
      <c r="N3180" t="s">
        <v>580</v>
      </c>
      <c r="O3180" t="s">
        <v>580</v>
      </c>
      <c r="P3180">
        <v>110.0232</v>
      </c>
      <c r="Q3180">
        <v>110912699</v>
      </c>
      <c r="R3180" t="s">
        <v>449</v>
      </c>
      <c r="S3180">
        <v>7</v>
      </c>
    </row>
    <row r="3181" spans="1:19" x14ac:dyDescent="0.3">
      <c r="A3181">
        <v>3180</v>
      </c>
      <c r="B3181" t="s">
        <v>19</v>
      </c>
      <c r="C3181" t="s">
        <v>19</v>
      </c>
      <c r="D3181">
        <v>3180</v>
      </c>
      <c r="E3181" t="s">
        <v>20</v>
      </c>
      <c r="F3181">
        <v>26134</v>
      </c>
      <c r="G3181">
        <v>3180</v>
      </c>
      <c r="H3181">
        <v>82</v>
      </c>
      <c r="I3181" t="str">
        <f t="shared" si="49"/>
        <v>Medium</v>
      </c>
      <c r="J3181" t="s">
        <v>7743</v>
      </c>
      <c r="K3181" t="s">
        <v>7744</v>
      </c>
      <c r="L3181" t="s">
        <v>64</v>
      </c>
      <c r="M3181" t="s">
        <v>65</v>
      </c>
      <c r="N3181" t="s">
        <v>67</v>
      </c>
      <c r="O3181" t="s">
        <v>67</v>
      </c>
      <c r="P3181">
        <v>109.9961</v>
      </c>
      <c r="Q3181">
        <v>4009831</v>
      </c>
      <c r="R3181" t="s">
        <v>151</v>
      </c>
      <c r="S3181">
        <v>1</v>
      </c>
    </row>
    <row r="3182" spans="1:19" x14ac:dyDescent="0.3">
      <c r="A3182">
        <v>3181</v>
      </c>
      <c r="B3182" t="s">
        <v>19</v>
      </c>
      <c r="C3182" t="s">
        <v>19</v>
      </c>
      <c r="D3182">
        <v>3181</v>
      </c>
      <c r="E3182" t="s">
        <v>20</v>
      </c>
      <c r="F3182">
        <v>26509</v>
      </c>
      <c r="G3182">
        <v>3181</v>
      </c>
      <c r="H3182">
        <v>13</v>
      </c>
      <c r="I3182" t="str">
        <f t="shared" si="49"/>
        <v>Small</v>
      </c>
      <c r="J3182" t="s">
        <v>7745</v>
      </c>
      <c r="K3182" t="s">
        <v>7746</v>
      </c>
      <c r="L3182" t="s">
        <v>95</v>
      </c>
      <c r="M3182" t="s">
        <v>96</v>
      </c>
      <c r="N3182" t="s">
        <v>147</v>
      </c>
      <c r="O3182" t="s">
        <v>147</v>
      </c>
      <c r="P3182">
        <v>109.88120000000001</v>
      </c>
      <c r="Q3182">
        <v>7581714</v>
      </c>
      <c r="R3182" t="s">
        <v>415</v>
      </c>
      <c r="S3182">
        <v>1</v>
      </c>
    </row>
    <row r="3183" spans="1:19" x14ac:dyDescent="0.3">
      <c r="A3183">
        <v>3182</v>
      </c>
      <c r="B3183" t="s">
        <v>19</v>
      </c>
      <c r="C3183" t="s">
        <v>19</v>
      </c>
      <c r="D3183">
        <v>3182</v>
      </c>
      <c r="E3183" t="s">
        <v>20</v>
      </c>
      <c r="F3183">
        <v>2123</v>
      </c>
      <c r="G3183">
        <v>3182</v>
      </c>
      <c r="H3183">
        <v>37</v>
      </c>
      <c r="I3183" t="str">
        <f t="shared" si="49"/>
        <v>Small</v>
      </c>
      <c r="J3183" t="s">
        <v>7747</v>
      </c>
      <c r="K3183" t="s">
        <v>7748</v>
      </c>
      <c r="L3183" t="s">
        <v>360</v>
      </c>
      <c r="M3183" t="s">
        <v>361</v>
      </c>
      <c r="N3183" t="s">
        <v>362</v>
      </c>
      <c r="O3183" t="s">
        <v>362</v>
      </c>
      <c r="P3183">
        <v>109.8689</v>
      </c>
      <c r="Q3183">
        <v>16307803</v>
      </c>
      <c r="R3183" t="s">
        <v>27</v>
      </c>
      <c r="S3183">
        <v>6</v>
      </c>
    </row>
    <row r="3184" spans="1:19" x14ac:dyDescent="0.3">
      <c r="A3184">
        <v>3183</v>
      </c>
      <c r="B3184" t="s">
        <v>19</v>
      </c>
      <c r="C3184" t="s">
        <v>19</v>
      </c>
      <c r="D3184">
        <v>3183</v>
      </c>
      <c r="E3184" t="s">
        <v>20</v>
      </c>
      <c r="F3184">
        <v>21293</v>
      </c>
      <c r="G3184">
        <v>3183</v>
      </c>
      <c r="H3184">
        <v>110</v>
      </c>
      <c r="I3184" t="str">
        <f t="shared" si="49"/>
        <v>Medium</v>
      </c>
      <c r="J3184" t="s">
        <v>7749</v>
      </c>
      <c r="K3184" t="s">
        <v>7750</v>
      </c>
      <c r="L3184" t="s">
        <v>311</v>
      </c>
      <c r="M3184" t="s">
        <v>369</v>
      </c>
      <c r="N3184" t="s">
        <v>1262</v>
      </c>
      <c r="O3184" t="s">
        <v>370</v>
      </c>
      <c r="P3184">
        <v>109.7848</v>
      </c>
      <c r="Q3184">
        <v>10636328</v>
      </c>
      <c r="R3184" t="s">
        <v>144</v>
      </c>
      <c r="S3184">
        <v>3</v>
      </c>
    </row>
    <row r="3185" spans="1:19" x14ac:dyDescent="0.3">
      <c r="A3185">
        <v>3184</v>
      </c>
      <c r="B3185" t="s">
        <v>19</v>
      </c>
      <c r="C3185" t="s">
        <v>19</v>
      </c>
      <c r="D3185">
        <v>3184</v>
      </c>
      <c r="E3185" t="s">
        <v>20</v>
      </c>
      <c r="F3185">
        <v>23604</v>
      </c>
      <c r="G3185">
        <v>3184</v>
      </c>
      <c r="H3185">
        <v>22</v>
      </c>
      <c r="I3185" t="str">
        <f t="shared" si="49"/>
        <v>Small</v>
      </c>
      <c r="J3185" t="s">
        <v>7751</v>
      </c>
      <c r="K3185" t="s">
        <v>7752</v>
      </c>
      <c r="L3185" t="s">
        <v>547</v>
      </c>
      <c r="M3185" t="s">
        <v>548</v>
      </c>
      <c r="N3185" t="s">
        <v>6466</v>
      </c>
      <c r="O3185" t="s">
        <v>549</v>
      </c>
      <c r="P3185">
        <v>109.76949999999999</v>
      </c>
      <c r="Q3185">
        <v>14068244</v>
      </c>
      <c r="R3185" t="s">
        <v>274</v>
      </c>
      <c r="S3185">
        <v>2</v>
      </c>
    </row>
    <row r="3186" spans="1:19" x14ac:dyDescent="0.3">
      <c r="A3186">
        <v>3185</v>
      </c>
      <c r="B3186" t="s">
        <v>19</v>
      </c>
      <c r="C3186" t="s">
        <v>19</v>
      </c>
      <c r="D3186">
        <v>3185</v>
      </c>
      <c r="E3186" t="s">
        <v>20</v>
      </c>
      <c r="F3186">
        <v>18103</v>
      </c>
      <c r="G3186">
        <v>3185</v>
      </c>
      <c r="H3186">
        <v>1000</v>
      </c>
      <c r="I3186" t="str">
        <f t="shared" si="49"/>
        <v>Enterprise</v>
      </c>
      <c r="J3186" t="s">
        <v>7753</v>
      </c>
      <c r="K3186" t="s">
        <v>7754</v>
      </c>
      <c r="L3186" t="s">
        <v>185</v>
      </c>
      <c r="M3186" t="s">
        <v>186</v>
      </c>
      <c r="N3186" t="s">
        <v>185</v>
      </c>
      <c r="O3186" t="s">
        <v>179</v>
      </c>
      <c r="P3186">
        <v>109.76139999999999</v>
      </c>
      <c r="Q3186">
        <v>38904081</v>
      </c>
      <c r="R3186" t="s">
        <v>42</v>
      </c>
      <c r="S3186">
        <v>5</v>
      </c>
    </row>
    <row r="3187" spans="1:19" x14ac:dyDescent="0.3">
      <c r="A3187">
        <v>3186</v>
      </c>
      <c r="B3187" t="s">
        <v>19</v>
      </c>
      <c r="C3187" t="s">
        <v>19</v>
      </c>
      <c r="D3187">
        <v>3186</v>
      </c>
      <c r="E3187" t="s">
        <v>20</v>
      </c>
      <c r="F3187">
        <v>21288</v>
      </c>
      <c r="G3187">
        <v>3186</v>
      </c>
      <c r="H3187">
        <v>115</v>
      </c>
      <c r="I3187" t="str">
        <f t="shared" si="49"/>
        <v>Medium</v>
      </c>
      <c r="J3187" t="s">
        <v>7755</v>
      </c>
      <c r="K3187" t="s">
        <v>7756</v>
      </c>
      <c r="L3187" t="s">
        <v>189</v>
      </c>
      <c r="M3187" t="s">
        <v>190</v>
      </c>
      <c r="N3187" t="s">
        <v>2413</v>
      </c>
      <c r="O3187" t="s">
        <v>192</v>
      </c>
      <c r="P3187">
        <v>109.75109999999999</v>
      </c>
      <c r="Q3187">
        <v>18227645</v>
      </c>
      <c r="R3187" t="s">
        <v>151</v>
      </c>
      <c r="S3187">
        <v>3</v>
      </c>
    </row>
    <row r="3188" spans="1:19" x14ac:dyDescent="0.3">
      <c r="A3188">
        <v>3187</v>
      </c>
      <c r="B3188" t="s">
        <v>19</v>
      </c>
      <c r="C3188" t="s">
        <v>19</v>
      </c>
      <c r="D3188">
        <v>3187</v>
      </c>
      <c r="E3188" t="s">
        <v>20</v>
      </c>
      <c r="F3188">
        <v>23946</v>
      </c>
      <c r="G3188">
        <v>3187</v>
      </c>
      <c r="H3188">
        <v>75</v>
      </c>
      <c r="I3188" t="str">
        <f t="shared" si="49"/>
        <v>Medium</v>
      </c>
      <c r="J3188" t="s">
        <v>7757</v>
      </c>
      <c r="K3188" t="s">
        <v>7758</v>
      </c>
      <c r="L3188" t="s">
        <v>265</v>
      </c>
      <c r="M3188" t="s">
        <v>266</v>
      </c>
      <c r="N3188" t="s">
        <v>7759</v>
      </c>
      <c r="O3188" t="s">
        <v>268</v>
      </c>
      <c r="P3188">
        <v>109.6763</v>
      </c>
      <c r="Q3188">
        <v>11593000</v>
      </c>
      <c r="R3188" t="s">
        <v>449</v>
      </c>
      <c r="S3188">
        <v>2</v>
      </c>
    </row>
    <row r="3189" spans="1:19" x14ac:dyDescent="0.3">
      <c r="A3189">
        <v>3188</v>
      </c>
      <c r="B3189" t="s">
        <v>19</v>
      </c>
      <c r="C3189" t="s">
        <v>19</v>
      </c>
      <c r="D3189">
        <v>3188</v>
      </c>
      <c r="E3189" t="s">
        <v>20</v>
      </c>
      <c r="F3189">
        <v>12595</v>
      </c>
      <c r="G3189">
        <v>3188</v>
      </c>
      <c r="H3189">
        <v>330</v>
      </c>
      <c r="I3189" t="str">
        <f t="shared" si="49"/>
        <v>Large</v>
      </c>
      <c r="J3189" t="s">
        <v>7760</v>
      </c>
      <c r="K3189" t="s">
        <v>7761</v>
      </c>
      <c r="L3189" t="s">
        <v>176</v>
      </c>
      <c r="M3189" t="s">
        <v>177</v>
      </c>
      <c r="N3189" t="s">
        <v>7762</v>
      </c>
      <c r="O3189" t="s">
        <v>179</v>
      </c>
      <c r="P3189">
        <v>109.6494</v>
      </c>
      <c r="Q3189">
        <v>63655013</v>
      </c>
      <c r="R3189" t="s">
        <v>144</v>
      </c>
      <c r="S3189">
        <v>4</v>
      </c>
    </row>
    <row r="3190" spans="1:19" x14ac:dyDescent="0.3">
      <c r="A3190">
        <v>3189</v>
      </c>
      <c r="B3190" t="s">
        <v>19</v>
      </c>
      <c r="C3190" t="s">
        <v>19</v>
      </c>
      <c r="D3190">
        <v>3189</v>
      </c>
      <c r="E3190" t="s">
        <v>20</v>
      </c>
      <c r="F3190">
        <v>2244</v>
      </c>
      <c r="G3190">
        <v>3189</v>
      </c>
      <c r="H3190">
        <v>17</v>
      </c>
      <c r="I3190" t="str">
        <f t="shared" si="49"/>
        <v>Small</v>
      </c>
      <c r="J3190" t="s">
        <v>7763</v>
      </c>
      <c r="K3190" t="s">
        <v>7764</v>
      </c>
      <c r="L3190" t="s">
        <v>23</v>
      </c>
      <c r="M3190" t="s">
        <v>24</v>
      </c>
      <c r="N3190" t="s">
        <v>882</v>
      </c>
      <c r="O3190" t="s">
        <v>883</v>
      </c>
      <c r="P3190">
        <v>109.64190000000001</v>
      </c>
      <c r="Q3190">
        <v>10727154</v>
      </c>
      <c r="R3190" t="s">
        <v>182</v>
      </c>
      <c r="S3190">
        <v>8</v>
      </c>
    </row>
    <row r="3191" spans="1:19" x14ac:dyDescent="0.3">
      <c r="A3191">
        <v>3190</v>
      </c>
      <c r="B3191" t="s">
        <v>19</v>
      </c>
      <c r="C3191" t="s">
        <v>19</v>
      </c>
      <c r="D3191">
        <v>3190</v>
      </c>
      <c r="E3191" t="s">
        <v>20</v>
      </c>
      <c r="F3191">
        <v>24965</v>
      </c>
      <c r="G3191">
        <v>3190</v>
      </c>
      <c r="H3191">
        <v>38</v>
      </c>
      <c r="I3191" t="str">
        <f t="shared" si="49"/>
        <v>Small</v>
      </c>
      <c r="J3191" t="s">
        <v>7765</v>
      </c>
      <c r="K3191" t="s">
        <v>7766</v>
      </c>
      <c r="L3191" t="s">
        <v>64</v>
      </c>
      <c r="M3191" t="s">
        <v>65</v>
      </c>
      <c r="N3191" t="s">
        <v>67</v>
      </c>
      <c r="O3191" t="s">
        <v>67</v>
      </c>
      <c r="P3191">
        <v>109.5894</v>
      </c>
      <c r="Q3191">
        <v>3664593</v>
      </c>
      <c r="R3191" t="s">
        <v>151</v>
      </c>
      <c r="S3191">
        <v>1</v>
      </c>
    </row>
    <row r="3192" spans="1:19" x14ac:dyDescent="0.3">
      <c r="A3192">
        <v>3191</v>
      </c>
      <c r="B3192" t="s">
        <v>19</v>
      </c>
      <c r="C3192" t="s">
        <v>19</v>
      </c>
      <c r="D3192">
        <v>3191</v>
      </c>
      <c r="E3192" t="s">
        <v>20</v>
      </c>
      <c r="F3192">
        <v>19991</v>
      </c>
      <c r="G3192">
        <v>3191</v>
      </c>
      <c r="H3192">
        <v>22</v>
      </c>
      <c r="I3192" t="str">
        <f t="shared" si="49"/>
        <v>Small</v>
      </c>
      <c r="J3192" t="s">
        <v>7767</v>
      </c>
      <c r="K3192" t="s">
        <v>7768</v>
      </c>
      <c r="L3192" t="s">
        <v>77</v>
      </c>
      <c r="M3192" t="s">
        <v>78</v>
      </c>
      <c r="N3192" t="s">
        <v>472</v>
      </c>
      <c r="O3192" t="s">
        <v>472</v>
      </c>
      <c r="P3192">
        <v>109.4563</v>
      </c>
      <c r="Q3192">
        <v>8328943</v>
      </c>
      <c r="R3192" t="s">
        <v>467</v>
      </c>
      <c r="S3192">
        <v>4</v>
      </c>
    </row>
    <row r="3193" spans="1:19" x14ac:dyDescent="0.3">
      <c r="A3193">
        <v>3192</v>
      </c>
      <c r="B3193" t="s">
        <v>19</v>
      </c>
      <c r="C3193" t="s">
        <v>19</v>
      </c>
      <c r="D3193">
        <v>3192</v>
      </c>
      <c r="E3193" t="s">
        <v>20</v>
      </c>
      <c r="F3193">
        <v>24303</v>
      </c>
      <c r="G3193">
        <v>3192</v>
      </c>
      <c r="H3193">
        <v>100</v>
      </c>
      <c r="I3193" t="str">
        <f t="shared" si="49"/>
        <v>Medium</v>
      </c>
      <c r="J3193" t="s">
        <v>7769</v>
      </c>
      <c r="K3193" t="s">
        <v>7770</v>
      </c>
      <c r="L3193" t="s">
        <v>23</v>
      </c>
      <c r="M3193" t="s">
        <v>24</v>
      </c>
      <c r="N3193" t="s">
        <v>277</v>
      </c>
      <c r="O3193" t="s">
        <v>277</v>
      </c>
      <c r="P3193">
        <v>109.4502</v>
      </c>
      <c r="Q3193">
        <v>26707000</v>
      </c>
      <c r="R3193" t="s">
        <v>121</v>
      </c>
      <c r="S3193">
        <v>2</v>
      </c>
    </row>
    <row r="3194" spans="1:19" x14ac:dyDescent="0.3">
      <c r="A3194">
        <v>3193</v>
      </c>
      <c r="B3194" t="s">
        <v>19</v>
      </c>
      <c r="C3194" t="s">
        <v>19</v>
      </c>
      <c r="D3194">
        <v>3193</v>
      </c>
      <c r="E3194" t="s">
        <v>20</v>
      </c>
      <c r="F3194">
        <v>18438</v>
      </c>
      <c r="G3194">
        <v>3193</v>
      </c>
      <c r="H3194">
        <v>201</v>
      </c>
      <c r="I3194" t="str">
        <f t="shared" si="49"/>
        <v>Large</v>
      </c>
      <c r="J3194" t="s">
        <v>7771</v>
      </c>
      <c r="K3194" t="s">
        <v>7772</v>
      </c>
      <c r="L3194" t="s">
        <v>23</v>
      </c>
      <c r="M3194" t="s">
        <v>24</v>
      </c>
      <c r="N3194" t="s">
        <v>439</v>
      </c>
      <c r="O3194" t="s">
        <v>41</v>
      </c>
      <c r="P3194">
        <v>109.3661</v>
      </c>
      <c r="Q3194">
        <v>40189817</v>
      </c>
      <c r="R3194" t="s">
        <v>666</v>
      </c>
      <c r="S3194">
        <v>5</v>
      </c>
    </row>
    <row r="3195" spans="1:19" x14ac:dyDescent="0.3">
      <c r="A3195">
        <v>3194</v>
      </c>
      <c r="B3195" t="s">
        <v>19</v>
      </c>
      <c r="C3195" t="s">
        <v>19</v>
      </c>
      <c r="D3195">
        <v>3194</v>
      </c>
      <c r="E3195" t="s">
        <v>20</v>
      </c>
      <c r="F3195">
        <v>22380</v>
      </c>
      <c r="G3195">
        <v>3194</v>
      </c>
      <c r="H3195">
        <v>61</v>
      </c>
      <c r="I3195" t="str">
        <f t="shared" si="49"/>
        <v>Medium</v>
      </c>
      <c r="J3195" t="s">
        <v>7773</v>
      </c>
      <c r="K3195" t="s">
        <v>7774</v>
      </c>
      <c r="L3195" t="s">
        <v>52</v>
      </c>
      <c r="M3195" t="s">
        <v>53</v>
      </c>
      <c r="N3195" t="s">
        <v>72</v>
      </c>
      <c r="O3195" t="s">
        <v>1741</v>
      </c>
      <c r="P3195">
        <v>109.3292</v>
      </c>
      <c r="Q3195">
        <v>10703000</v>
      </c>
      <c r="R3195" t="s">
        <v>144</v>
      </c>
      <c r="S3195">
        <v>3</v>
      </c>
    </row>
    <row r="3196" spans="1:19" x14ac:dyDescent="0.3">
      <c r="A3196">
        <v>3195</v>
      </c>
      <c r="B3196" t="s">
        <v>19</v>
      </c>
      <c r="C3196" t="s">
        <v>19</v>
      </c>
      <c r="D3196">
        <v>3195</v>
      </c>
      <c r="E3196" t="s">
        <v>20</v>
      </c>
      <c r="F3196">
        <v>2948</v>
      </c>
      <c r="G3196">
        <v>3195</v>
      </c>
      <c r="H3196">
        <v>60</v>
      </c>
      <c r="I3196" t="str">
        <f t="shared" si="49"/>
        <v>Medium</v>
      </c>
      <c r="J3196" t="s">
        <v>7775</v>
      </c>
      <c r="K3196" t="s">
        <v>7776</v>
      </c>
      <c r="L3196" t="s">
        <v>246</v>
      </c>
      <c r="M3196" t="s">
        <v>247</v>
      </c>
      <c r="N3196" t="s">
        <v>7777</v>
      </c>
      <c r="O3196" t="s">
        <v>600</v>
      </c>
      <c r="P3196">
        <v>109.274</v>
      </c>
      <c r="Q3196">
        <v>9441352</v>
      </c>
      <c r="R3196" t="s">
        <v>274</v>
      </c>
      <c r="S3196">
        <v>8</v>
      </c>
    </row>
    <row r="3197" spans="1:19" x14ac:dyDescent="0.3">
      <c r="A3197">
        <v>3196</v>
      </c>
      <c r="B3197" t="s">
        <v>19</v>
      </c>
      <c r="C3197" t="s">
        <v>19</v>
      </c>
      <c r="D3197">
        <v>3196</v>
      </c>
      <c r="E3197" t="s">
        <v>20</v>
      </c>
      <c r="F3197">
        <v>21928</v>
      </c>
      <c r="G3197">
        <v>3196</v>
      </c>
      <c r="H3197">
        <v>102</v>
      </c>
      <c r="I3197" t="str">
        <f t="shared" si="49"/>
        <v>Medium</v>
      </c>
      <c r="J3197" t="s">
        <v>7778</v>
      </c>
      <c r="K3197" t="s">
        <v>7779</v>
      </c>
      <c r="L3197" t="s">
        <v>23</v>
      </c>
      <c r="M3197" t="s">
        <v>24</v>
      </c>
      <c r="N3197" t="s">
        <v>929</v>
      </c>
      <c r="O3197" t="s">
        <v>277</v>
      </c>
      <c r="P3197">
        <v>109.1399</v>
      </c>
      <c r="Q3197">
        <v>18069418</v>
      </c>
      <c r="R3197" t="s">
        <v>151</v>
      </c>
      <c r="S3197">
        <v>3</v>
      </c>
    </row>
    <row r="3198" spans="1:19" x14ac:dyDescent="0.3">
      <c r="A3198">
        <v>3197</v>
      </c>
      <c r="B3198" t="s">
        <v>19</v>
      </c>
      <c r="C3198" t="s">
        <v>19</v>
      </c>
      <c r="D3198">
        <v>3197</v>
      </c>
      <c r="E3198" t="s">
        <v>20</v>
      </c>
      <c r="F3198">
        <v>22431</v>
      </c>
      <c r="G3198">
        <v>3197</v>
      </c>
      <c r="H3198">
        <v>14</v>
      </c>
      <c r="I3198" t="str">
        <f t="shared" si="49"/>
        <v>Small</v>
      </c>
      <c r="J3198" t="s">
        <v>7780</v>
      </c>
      <c r="K3198" t="s">
        <v>7781</v>
      </c>
      <c r="L3198" t="s">
        <v>95</v>
      </c>
      <c r="M3198" t="s">
        <v>96</v>
      </c>
      <c r="N3198" t="s">
        <v>2715</v>
      </c>
      <c r="O3198" t="s">
        <v>102</v>
      </c>
      <c r="P3198">
        <v>109.1407</v>
      </c>
      <c r="Q3198">
        <v>3836526</v>
      </c>
      <c r="R3198" t="s">
        <v>182</v>
      </c>
      <c r="S3198">
        <v>2</v>
      </c>
    </row>
    <row r="3199" spans="1:19" x14ac:dyDescent="0.3">
      <c r="A3199">
        <v>3198</v>
      </c>
      <c r="B3199" t="s">
        <v>19</v>
      </c>
      <c r="C3199" t="s">
        <v>19</v>
      </c>
      <c r="D3199">
        <v>3198</v>
      </c>
      <c r="E3199" t="s">
        <v>20</v>
      </c>
      <c r="F3199">
        <v>25223</v>
      </c>
      <c r="G3199">
        <v>3198</v>
      </c>
      <c r="H3199">
        <v>315</v>
      </c>
      <c r="I3199" t="str">
        <f t="shared" si="49"/>
        <v>Large</v>
      </c>
      <c r="J3199" t="s">
        <v>7782</v>
      </c>
      <c r="K3199" t="s">
        <v>7783</v>
      </c>
      <c r="L3199" t="s">
        <v>176</v>
      </c>
      <c r="M3199" t="s">
        <v>177</v>
      </c>
      <c r="N3199" t="s">
        <v>3022</v>
      </c>
      <c r="O3199" t="s">
        <v>179</v>
      </c>
      <c r="P3199">
        <v>109.0702</v>
      </c>
      <c r="Q3199">
        <v>282599176</v>
      </c>
      <c r="R3199" t="s">
        <v>37</v>
      </c>
      <c r="S3199">
        <v>1</v>
      </c>
    </row>
    <row r="3200" spans="1:19" x14ac:dyDescent="0.3">
      <c r="A3200">
        <v>3199</v>
      </c>
      <c r="B3200" t="s">
        <v>19</v>
      </c>
      <c r="C3200" t="s">
        <v>19</v>
      </c>
      <c r="D3200">
        <v>3199</v>
      </c>
      <c r="E3200" t="s">
        <v>20</v>
      </c>
      <c r="F3200">
        <v>17782</v>
      </c>
      <c r="G3200">
        <v>3199</v>
      </c>
      <c r="H3200">
        <v>48</v>
      </c>
      <c r="I3200" t="str">
        <f t="shared" si="49"/>
        <v>Small</v>
      </c>
      <c r="J3200" t="s">
        <v>7784</v>
      </c>
      <c r="K3200" t="s">
        <v>7785</v>
      </c>
      <c r="L3200" t="s">
        <v>257</v>
      </c>
      <c r="M3200" t="s">
        <v>258</v>
      </c>
      <c r="N3200" t="s">
        <v>7786</v>
      </c>
      <c r="P3200">
        <v>109.051</v>
      </c>
      <c r="Q3200">
        <v>7170974</v>
      </c>
      <c r="R3200" t="s">
        <v>274</v>
      </c>
      <c r="S3200">
        <v>5</v>
      </c>
    </row>
    <row r="3201" spans="1:19" x14ac:dyDescent="0.3">
      <c r="A3201">
        <v>3200</v>
      </c>
      <c r="B3201" t="s">
        <v>19</v>
      </c>
      <c r="C3201" t="s">
        <v>19</v>
      </c>
      <c r="D3201">
        <v>3200</v>
      </c>
      <c r="E3201" t="s">
        <v>20</v>
      </c>
      <c r="F3201">
        <v>25185</v>
      </c>
      <c r="G3201">
        <v>3200</v>
      </c>
      <c r="H3201">
        <v>27</v>
      </c>
      <c r="I3201" t="str">
        <f t="shared" si="49"/>
        <v>Small</v>
      </c>
      <c r="J3201" t="s">
        <v>7787</v>
      </c>
      <c r="K3201" t="s">
        <v>7788</v>
      </c>
      <c r="L3201" t="s">
        <v>906</v>
      </c>
      <c r="M3201" t="s">
        <v>907</v>
      </c>
      <c r="N3201" t="s">
        <v>1920</v>
      </c>
      <c r="O3201" t="s">
        <v>1921</v>
      </c>
      <c r="P3201">
        <v>109.0234</v>
      </c>
      <c r="Q3201">
        <v>3669750</v>
      </c>
      <c r="R3201" t="s">
        <v>449</v>
      </c>
      <c r="S3201">
        <v>1</v>
      </c>
    </row>
    <row r="3202" spans="1:19" x14ac:dyDescent="0.3">
      <c r="A3202">
        <v>3201</v>
      </c>
      <c r="B3202" t="s">
        <v>19</v>
      </c>
      <c r="C3202" t="s">
        <v>19</v>
      </c>
      <c r="D3202">
        <v>3201</v>
      </c>
      <c r="E3202" t="s">
        <v>20</v>
      </c>
      <c r="F3202">
        <v>26165</v>
      </c>
      <c r="G3202">
        <v>3201</v>
      </c>
      <c r="H3202">
        <v>24</v>
      </c>
      <c r="I3202" t="str">
        <f t="shared" si="49"/>
        <v>Small</v>
      </c>
      <c r="J3202" t="s">
        <v>7789</v>
      </c>
      <c r="K3202" t="s">
        <v>7790</v>
      </c>
      <c r="L3202" t="s">
        <v>737</v>
      </c>
      <c r="M3202" t="s">
        <v>738</v>
      </c>
      <c r="N3202" t="s">
        <v>1180</v>
      </c>
      <c r="O3202" t="s">
        <v>7791</v>
      </c>
      <c r="P3202">
        <v>108.7988</v>
      </c>
      <c r="Q3202">
        <v>6169321</v>
      </c>
      <c r="R3202" t="s">
        <v>121</v>
      </c>
      <c r="S3202">
        <v>1</v>
      </c>
    </row>
    <row r="3203" spans="1:19" x14ac:dyDescent="0.3">
      <c r="A3203">
        <v>3202</v>
      </c>
      <c r="B3203" t="s">
        <v>19</v>
      </c>
      <c r="C3203" t="s">
        <v>19</v>
      </c>
      <c r="D3203">
        <v>3202</v>
      </c>
      <c r="E3203" t="s">
        <v>20</v>
      </c>
      <c r="F3203">
        <v>22242</v>
      </c>
      <c r="G3203">
        <v>3202</v>
      </c>
      <c r="H3203">
        <v>16</v>
      </c>
      <c r="I3203" t="str">
        <f t="shared" ref="I3203:I3266" si="50">IF(H3203&lt;=50,"Small",IF(H3203&lt;=200,"Medium",IF(H3203&lt;=500,"Large","Enterprise")))</f>
        <v>Small</v>
      </c>
      <c r="J3203" t="s">
        <v>7792</v>
      </c>
      <c r="K3203" t="s">
        <v>7793</v>
      </c>
      <c r="L3203" t="s">
        <v>257</v>
      </c>
      <c r="M3203" t="s">
        <v>258</v>
      </c>
      <c r="N3203" t="s">
        <v>615</v>
      </c>
      <c r="O3203" t="s">
        <v>259</v>
      </c>
      <c r="P3203">
        <v>108.7739</v>
      </c>
      <c r="Q3203">
        <v>19059000</v>
      </c>
      <c r="R3203" t="s">
        <v>449</v>
      </c>
      <c r="S3203">
        <v>3</v>
      </c>
    </row>
    <row r="3204" spans="1:19" x14ac:dyDescent="0.3">
      <c r="A3204">
        <v>3203</v>
      </c>
      <c r="B3204" t="s">
        <v>19</v>
      </c>
      <c r="C3204" t="s">
        <v>19</v>
      </c>
      <c r="D3204">
        <v>3203</v>
      </c>
      <c r="E3204" t="s">
        <v>20</v>
      </c>
      <c r="F3204">
        <v>1083</v>
      </c>
      <c r="G3204">
        <v>3203</v>
      </c>
      <c r="H3204">
        <v>180</v>
      </c>
      <c r="I3204" t="str">
        <f t="shared" si="50"/>
        <v>Medium</v>
      </c>
      <c r="J3204" t="s">
        <v>7794</v>
      </c>
      <c r="K3204" t="s">
        <v>7795</v>
      </c>
      <c r="L3204" t="s">
        <v>185</v>
      </c>
      <c r="M3204" t="s">
        <v>186</v>
      </c>
      <c r="N3204" t="s">
        <v>191</v>
      </c>
      <c r="O3204" t="s">
        <v>2593</v>
      </c>
      <c r="P3204">
        <v>108.7255</v>
      </c>
      <c r="Q3204">
        <v>28873000</v>
      </c>
      <c r="R3204" t="s">
        <v>61</v>
      </c>
      <c r="S3204">
        <v>8</v>
      </c>
    </row>
    <row r="3205" spans="1:19" x14ac:dyDescent="0.3">
      <c r="A3205">
        <v>3204</v>
      </c>
      <c r="B3205" t="s">
        <v>19</v>
      </c>
      <c r="C3205" t="s">
        <v>19</v>
      </c>
      <c r="D3205">
        <v>3204</v>
      </c>
      <c r="E3205" t="s">
        <v>20</v>
      </c>
      <c r="F3205">
        <v>25819</v>
      </c>
      <c r="G3205">
        <v>3204</v>
      </c>
      <c r="H3205">
        <v>286</v>
      </c>
      <c r="I3205" t="str">
        <f t="shared" si="50"/>
        <v>Large</v>
      </c>
      <c r="J3205" t="s">
        <v>7796</v>
      </c>
      <c r="K3205" t="s">
        <v>7797</v>
      </c>
      <c r="L3205" t="s">
        <v>176</v>
      </c>
      <c r="M3205" t="s">
        <v>177</v>
      </c>
      <c r="N3205" t="s">
        <v>2403</v>
      </c>
      <c r="O3205" t="s">
        <v>179</v>
      </c>
      <c r="P3205">
        <v>108.6703</v>
      </c>
      <c r="Q3205">
        <v>443457224</v>
      </c>
      <c r="R3205" t="s">
        <v>428</v>
      </c>
      <c r="S3205">
        <v>1</v>
      </c>
    </row>
    <row r="3206" spans="1:19" x14ac:dyDescent="0.3">
      <c r="A3206">
        <v>3205</v>
      </c>
      <c r="B3206" t="s">
        <v>19</v>
      </c>
      <c r="C3206" t="s">
        <v>19</v>
      </c>
      <c r="D3206">
        <v>3205</v>
      </c>
      <c r="E3206" t="s">
        <v>20</v>
      </c>
      <c r="F3206">
        <v>10859</v>
      </c>
      <c r="G3206">
        <v>3205</v>
      </c>
      <c r="H3206">
        <v>40</v>
      </c>
      <c r="I3206" t="str">
        <f t="shared" si="50"/>
        <v>Small</v>
      </c>
      <c r="J3206" t="s">
        <v>7798</v>
      </c>
      <c r="K3206" t="s">
        <v>7799</v>
      </c>
      <c r="L3206" t="s">
        <v>23</v>
      </c>
      <c r="M3206" t="s">
        <v>24</v>
      </c>
      <c r="N3206" t="s">
        <v>26</v>
      </c>
      <c r="O3206" t="s">
        <v>26</v>
      </c>
      <c r="P3206">
        <v>108.65770000000001</v>
      </c>
      <c r="Q3206">
        <v>10447625</v>
      </c>
      <c r="R3206" t="s">
        <v>61</v>
      </c>
      <c r="S3206">
        <v>4</v>
      </c>
    </row>
    <row r="3207" spans="1:19" x14ac:dyDescent="0.3">
      <c r="A3207">
        <v>3206</v>
      </c>
      <c r="B3207" t="s">
        <v>19</v>
      </c>
      <c r="C3207" t="s">
        <v>19</v>
      </c>
      <c r="D3207">
        <v>3206</v>
      </c>
      <c r="E3207" t="s">
        <v>20</v>
      </c>
      <c r="F3207">
        <v>21546</v>
      </c>
      <c r="G3207">
        <v>3206</v>
      </c>
      <c r="H3207">
        <v>30</v>
      </c>
      <c r="I3207" t="str">
        <f t="shared" si="50"/>
        <v>Small</v>
      </c>
      <c r="J3207" t="s">
        <v>7800</v>
      </c>
      <c r="K3207" t="s">
        <v>7801</v>
      </c>
      <c r="L3207" t="s">
        <v>45</v>
      </c>
      <c r="M3207" t="s">
        <v>46</v>
      </c>
      <c r="N3207" t="s">
        <v>314</v>
      </c>
      <c r="O3207" t="s">
        <v>48</v>
      </c>
      <c r="P3207">
        <v>108.5162</v>
      </c>
      <c r="Q3207">
        <v>3993440</v>
      </c>
      <c r="R3207" t="s">
        <v>243</v>
      </c>
      <c r="S3207">
        <v>3</v>
      </c>
    </row>
    <row r="3208" spans="1:19" x14ac:dyDescent="0.3">
      <c r="A3208">
        <v>3207</v>
      </c>
      <c r="B3208" t="s">
        <v>19</v>
      </c>
      <c r="C3208" t="s">
        <v>19</v>
      </c>
      <c r="D3208">
        <v>3207</v>
      </c>
      <c r="E3208" t="s">
        <v>20</v>
      </c>
      <c r="F3208">
        <v>26416</v>
      </c>
      <c r="G3208">
        <v>3207</v>
      </c>
      <c r="H3208">
        <v>35</v>
      </c>
      <c r="I3208" t="str">
        <f t="shared" si="50"/>
        <v>Small</v>
      </c>
      <c r="J3208" t="s">
        <v>7802</v>
      </c>
      <c r="K3208" t="s">
        <v>7803</v>
      </c>
      <c r="L3208" t="s">
        <v>246</v>
      </c>
      <c r="M3208" t="s">
        <v>247</v>
      </c>
      <c r="N3208" t="s">
        <v>1180</v>
      </c>
      <c r="O3208" t="s">
        <v>432</v>
      </c>
      <c r="P3208">
        <v>108.49460000000001</v>
      </c>
      <c r="Q3208">
        <v>8914904</v>
      </c>
      <c r="R3208" t="s">
        <v>56</v>
      </c>
      <c r="S3208">
        <v>1</v>
      </c>
    </row>
    <row r="3209" spans="1:19" x14ac:dyDescent="0.3">
      <c r="A3209">
        <v>3208</v>
      </c>
      <c r="B3209" t="s">
        <v>19</v>
      </c>
      <c r="C3209" t="s">
        <v>19</v>
      </c>
      <c r="D3209">
        <v>3208</v>
      </c>
      <c r="E3209" t="s">
        <v>20</v>
      </c>
      <c r="F3209">
        <v>25222</v>
      </c>
      <c r="G3209">
        <v>3208</v>
      </c>
      <c r="H3209">
        <v>4</v>
      </c>
      <c r="I3209" t="str">
        <f t="shared" si="50"/>
        <v>Small</v>
      </c>
      <c r="J3209" t="s">
        <v>7804</v>
      </c>
      <c r="K3209" t="s">
        <v>7805</v>
      </c>
      <c r="L3209" t="s">
        <v>95</v>
      </c>
      <c r="M3209" t="s">
        <v>96</v>
      </c>
      <c r="N3209" t="s">
        <v>7438</v>
      </c>
      <c r="O3209" t="s">
        <v>147</v>
      </c>
      <c r="P3209">
        <v>108.46720000000001</v>
      </c>
      <c r="Q3209">
        <v>2311882</v>
      </c>
      <c r="R3209" t="s">
        <v>121</v>
      </c>
      <c r="S3209">
        <v>1</v>
      </c>
    </row>
    <row r="3210" spans="1:19" x14ac:dyDescent="0.3">
      <c r="A3210">
        <v>3209</v>
      </c>
      <c r="B3210" t="s">
        <v>19</v>
      </c>
      <c r="C3210" t="s">
        <v>19</v>
      </c>
      <c r="D3210">
        <v>3209</v>
      </c>
      <c r="E3210" t="s">
        <v>20</v>
      </c>
      <c r="F3210">
        <v>21856</v>
      </c>
      <c r="G3210">
        <v>3209</v>
      </c>
      <c r="H3210">
        <v>5</v>
      </c>
      <c r="I3210" t="str">
        <f t="shared" si="50"/>
        <v>Small</v>
      </c>
      <c r="J3210" t="s">
        <v>7806</v>
      </c>
      <c r="K3210" t="s">
        <v>7807</v>
      </c>
      <c r="L3210" t="s">
        <v>185</v>
      </c>
      <c r="M3210" t="s">
        <v>186</v>
      </c>
      <c r="N3210" t="s">
        <v>301</v>
      </c>
      <c r="O3210" t="s">
        <v>179</v>
      </c>
      <c r="P3210">
        <v>108.4483</v>
      </c>
      <c r="Q3210">
        <v>2869958</v>
      </c>
      <c r="R3210" t="s">
        <v>182</v>
      </c>
      <c r="S3210">
        <v>3</v>
      </c>
    </row>
    <row r="3211" spans="1:19" x14ac:dyDescent="0.3">
      <c r="A3211">
        <v>3210</v>
      </c>
      <c r="B3211" t="s">
        <v>19</v>
      </c>
      <c r="C3211" t="s">
        <v>19</v>
      </c>
      <c r="D3211">
        <v>3210</v>
      </c>
      <c r="E3211" t="s">
        <v>20</v>
      </c>
      <c r="F3211">
        <v>25717</v>
      </c>
      <c r="G3211">
        <v>3210</v>
      </c>
      <c r="H3211">
        <v>135</v>
      </c>
      <c r="I3211" t="str">
        <f t="shared" si="50"/>
        <v>Medium</v>
      </c>
      <c r="J3211" t="s">
        <v>7808</v>
      </c>
      <c r="K3211" t="s">
        <v>7809</v>
      </c>
      <c r="L3211" t="s">
        <v>189</v>
      </c>
      <c r="M3211" t="s">
        <v>190</v>
      </c>
      <c r="N3211" t="s">
        <v>391</v>
      </c>
      <c r="O3211" t="s">
        <v>192</v>
      </c>
      <c r="P3211">
        <v>108.3901</v>
      </c>
      <c r="Q3211">
        <v>26005000</v>
      </c>
      <c r="R3211" t="s">
        <v>121</v>
      </c>
      <c r="S3211">
        <v>1</v>
      </c>
    </row>
    <row r="3212" spans="1:19" x14ac:dyDescent="0.3">
      <c r="A3212">
        <v>3211</v>
      </c>
      <c r="B3212" t="s">
        <v>19</v>
      </c>
      <c r="C3212" t="s">
        <v>19</v>
      </c>
      <c r="D3212">
        <v>3211</v>
      </c>
      <c r="E3212" t="s">
        <v>20</v>
      </c>
      <c r="F3212">
        <v>19652</v>
      </c>
      <c r="G3212">
        <v>3211</v>
      </c>
      <c r="H3212">
        <v>42</v>
      </c>
      <c r="I3212" t="str">
        <f t="shared" si="50"/>
        <v>Small</v>
      </c>
      <c r="J3212" t="s">
        <v>7810</v>
      </c>
      <c r="K3212" t="s">
        <v>7811</v>
      </c>
      <c r="L3212" t="s">
        <v>547</v>
      </c>
      <c r="M3212" t="s">
        <v>548</v>
      </c>
      <c r="N3212" t="s">
        <v>7812</v>
      </c>
      <c r="O3212" t="s">
        <v>6923</v>
      </c>
      <c r="P3212">
        <v>108.36450000000001</v>
      </c>
      <c r="Q3212">
        <v>17333580</v>
      </c>
      <c r="R3212" t="s">
        <v>274</v>
      </c>
      <c r="S3212">
        <v>4</v>
      </c>
    </row>
    <row r="3213" spans="1:19" x14ac:dyDescent="0.3">
      <c r="A3213">
        <v>3212</v>
      </c>
      <c r="B3213" t="s">
        <v>19</v>
      </c>
      <c r="C3213" t="s">
        <v>19</v>
      </c>
      <c r="D3213">
        <v>3212</v>
      </c>
      <c r="E3213" t="s">
        <v>20</v>
      </c>
      <c r="F3213">
        <v>20032</v>
      </c>
      <c r="G3213">
        <v>3212</v>
      </c>
      <c r="H3213">
        <v>592</v>
      </c>
      <c r="I3213" t="str">
        <f t="shared" si="50"/>
        <v>Enterprise</v>
      </c>
      <c r="J3213" t="s">
        <v>7813</v>
      </c>
      <c r="K3213" t="s">
        <v>7814</v>
      </c>
      <c r="L3213" t="s">
        <v>164</v>
      </c>
      <c r="M3213" t="s">
        <v>165</v>
      </c>
      <c r="N3213" t="s">
        <v>4346</v>
      </c>
      <c r="O3213" t="s">
        <v>1063</v>
      </c>
      <c r="P3213">
        <v>108.2629</v>
      </c>
      <c r="Q3213">
        <v>98266472</v>
      </c>
      <c r="R3213" t="s">
        <v>467</v>
      </c>
      <c r="S3213">
        <v>4</v>
      </c>
    </row>
    <row r="3214" spans="1:19" x14ac:dyDescent="0.3">
      <c r="A3214">
        <v>3213</v>
      </c>
      <c r="B3214" t="s">
        <v>19</v>
      </c>
      <c r="C3214" t="s">
        <v>19</v>
      </c>
      <c r="D3214">
        <v>3213</v>
      </c>
      <c r="E3214" t="s">
        <v>20</v>
      </c>
      <c r="F3214">
        <v>18529</v>
      </c>
      <c r="G3214">
        <v>3213</v>
      </c>
      <c r="H3214">
        <v>62</v>
      </c>
      <c r="I3214" t="str">
        <f t="shared" si="50"/>
        <v>Medium</v>
      </c>
      <c r="J3214" t="s">
        <v>7815</v>
      </c>
      <c r="K3214" t="s">
        <v>7816</v>
      </c>
      <c r="L3214" t="s">
        <v>246</v>
      </c>
      <c r="M3214" t="s">
        <v>247</v>
      </c>
      <c r="N3214" t="s">
        <v>5931</v>
      </c>
      <c r="O3214" t="s">
        <v>3014</v>
      </c>
      <c r="P3214">
        <v>108.2538</v>
      </c>
      <c r="Q3214">
        <v>25676203</v>
      </c>
      <c r="R3214" t="s">
        <v>30</v>
      </c>
      <c r="S3214">
        <v>5</v>
      </c>
    </row>
    <row r="3215" spans="1:19" x14ac:dyDescent="0.3">
      <c r="A3215">
        <v>3214</v>
      </c>
      <c r="B3215" t="s">
        <v>19</v>
      </c>
      <c r="C3215" t="s">
        <v>19</v>
      </c>
      <c r="D3215">
        <v>3214</v>
      </c>
      <c r="E3215" t="s">
        <v>20</v>
      </c>
      <c r="F3215">
        <v>23774</v>
      </c>
      <c r="G3215">
        <v>3214</v>
      </c>
      <c r="H3215">
        <v>413</v>
      </c>
      <c r="I3215" t="str">
        <f t="shared" si="50"/>
        <v>Large</v>
      </c>
      <c r="J3215" t="s">
        <v>7817</v>
      </c>
      <c r="K3215" t="s">
        <v>7818</v>
      </c>
      <c r="L3215" t="s">
        <v>131</v>
      </c>
      <c r="M3215" t="s">
        <v>132</v>
      </c>
      <c r="N3215" t="s">
        <v>4444</v>
      </c>
      <c r="O3215" t="s">
        <v>794</v>
      </c>
      <c r="P3215">
        <v>108.2366</v>
      </c>
      <c r="Q3215">
        <v>9794830</v>
      </c>
      <c r="R3215" t="s">
        <v>144</v>
      </c>
      <c r="S3215">
        <v>2</v>
      </c>
    </row>
    <row r="3216" spans="1:19" x14ac:dyDescent="0.3">
      <c r="A3216">
        <v>3215</v>
      </c>
      <c r="B3216" t="s">
        <v>19</v>
      </c>
      <c r="C3216" t="s">
        <v>19</v>
      </c>
      <c r="D3216">
        <v>3215</v>
      </c>
      <c r="E3216" t="s">
        <v>20</v>
      </c>
      <c r="F3216">
        <v>1201</v>
      </c>
      <c r="G3216">
        <v>3215</v>
      </c>
      <c r="H3216">
        <v>595</v>
      </c>
      <c r="I3216" t="str">
        <f t="shared" si="50"/>
        <v>Enterprise</v>
      </c>
      <c r="J3216" t="s">
        <v>7819</v>
      </c>
      <c r="K3216" t="s">
        <v>7820</v>
      </c>
      <c r="L3216" t="s">
        <v>33</v>
      </c>
      <c r="M3216" t="s">
        <v>34</v>
      </c>
      <c r="N3216" t="s">
        <v>801</v>
      </c>
      <c r="O3216" t="s">
        <v>36</v>
      </c>
      <c r="P3216">
        <v>108.0154</v>
      </c>
      <c r="Q3216">
        <v>26026550</v>
      </c>
      <c r="R3216" t="s">
        <v>42</v>
      </c>
      <c r="S3216">
        <v>5</v>
      </c>
    </row>
    <row r="3217" spans="1:19" x14ac:dyDescent="0.3">
      <c r="A3217">
        <v>3216</v>
      </c>
      <c r="B3217" t="s">
        <v>19</v>
      </c>
      <c r="C3217" t="s">
        <v>19</v>
      </c>
      <c r="D3217">
        <v>3216</v>
      </c>
      <c r="E3217" t="s">
        <v>20</v>
      </c>
      <c r="F3217">
        <v>2507</v>
      </c>
      <c r="G3217">
        <v>3216</v>
      </c>
      <c r="H3217">
        <v>125</v>
      </c>
      <c r="I3217" t="str">
        <f t="shared" si="50"/>
        <v>Medium</v>
      </c>
      <c r="J3217" t="s">
        <v>7821</v>
      </c>
      <c r="K3217" t="s">
        <v>7822</v>
      </c>
      <c r="L3217" t="s">
        <v>246</v>
      </c>
      <c r="M3217" t="s">
        <v>247</v>
      </c>
      <c r="N3217" t="s">
        <v>3487</v>
      </c>
      <c r="O3217" t="s">
        <v>580</v>
      </c>
      <c r="P3217">
        <v>108.0086</v>
      </c>
      <c r="Q3217">
        <v>33269919</v>
      </c>
      <c r="R3217" t="s">
        <v>144</v>
      </c>
      <c r="S3217">
        <v>7</v>
      </c>
    </row>
    <row r="3218" spans="1:19" x14ac:dyDescent="0.3">
      <c r="A3218">
        <v>3217</v>
      </c>
      <c r="B3218" t="s">
        <v>19</v>
      </c>
      <c r="C3218" t="s">
        <v>19</v>
      </c>
      <c r="D3218">
        <v>3217</v>
      </c>
      <c r="E3218" t="s">
        <v>20</v>
      </c>
      <c r="F3218">
        <v>25277</v>
      </c>
      <c r="G3218">
        <v>3217</v>
      </c>
      <c r="H3218">
        <v>20</v>
      </c>
      <c r="I3218" t="str">
        <f t="shared" si="50"/>
        <v>Small</v>
      </c>
      <c r="J3218" t="s">
        <v>7823</v>
      </c>
      <c r="K3218" t="s">
        <v>7824</v>
      </c>
      <c r="L3218" t="s">
        <v>23</v>
      </c>
      <c r="M3218" t="s">
        <v>24</v>
      </c>
      <c r="N3218" t="s">
        <v>7825</v>
      </c>
      <c r="O3218" t="s">
        <v>26</v>
      </c>
      <c r="P3218">
        <v>107.9956</v>
      </c>
      <c r="Q3218">
        <v>9537499</v>
      </c>
      <c r="R3218" t="s">
        <v>182</v>
      </c>
      <c r="S3218">
        <v>1</v>
      </c>
    </row>
    <row r="3219" spans="1:19" x14ac:dyDescent="0.3">
      <c r="A3219">
        <v>3218</v>
      </c>
      <c r="B3219" t="s">
        <v>19</v>
      </c>
      <c r="C3219" t="s">
        <v>19</v>
      </c>
      <c r="D3219">
        <v>3218</v>
      </c>
      <c r="E3219" t="s">
        <v>20</v>
      </c>
      <c r="F3219">
        <v>26140</v>
      </c>
      <c r="G3219">
        <v>3218</v>
      </c>
      <c r="H3219">
        <v>30</v>
      </c>
      <c r="I3219" t="str">
        <f t="shared" si="50"/>
        <v>Small</v>
      </c>
      <c r="J3219" t="s">
        <v>7826</v>
      </c>
      <c r="K3219" t="s">
        <v>7827</v>
      </c>
      <c r="L3219" t="s">
        <v>176</v>
      </c>
      <c r="M3219" t="s">
        <v>177</v>
      </c>
      <c r="N3219" t="s">
        <v>7828</v>
      </c>
      <c r="O3219" t="s">
        <v>179</v>
      </c>
      <c r="P3219">
        <v>107.973</v>
      </c>
      <c r="Q3219">
        <v>8321000</v>
      </c>
      <c r="R3219" t="s">
        <v>49</v>
      </c>
      <c r="S3219">
        <v>1</v>
      </c>
    </row>
    <row r="3220" spans="1:19" x14ac:dyDescent="0.3">
      <c r="A3220">
        <v>3219</v>
      </c>
      <c r="B3220" t="s">
        <v>19</v>
      </c>
      <c r="C3220" t="s">
        <v>19</v>
      </c>
      <c r="D3220">
        <v>3219</v>
      </c>
      <c r="E3220" t="s">
        <v>20</v>
      </c>
      <c r="F3220">
        <v>25938</v>
      </c>
      <c r="G3220">
        <v>3219</v>
      </c>
      <c r="H3220">
        <v>180</v>
      </c>
      <c r="I3220" t="str">
        <f t="shared" si="50"/>
        <v>Medium</v>
      </c>
      <c r="J3220" t="s">
        <v>7829</v>
      </c>
      <c r="K3220" t="s">
        <v>7830</v>
      </c>
      <c r="L3220" t="s">
        <v>170</v>
      </c>
      <c r="M3220" t="s">
        <v>171</v>
      </c>
      <c r="N3220" t="s">
        <v>2559</v>
      </c>
      <c r="O3220" t="s">
        <v>5113</v>
      </c>
      <c r="P3220">
        <v>107.8446</v>
      </c>
      <c r="Q3220">
        <v>5887026</v>
      </c>
      <c r="R3220" t="s">
        <v>516</v>
      </c>
      <c r="S3220">
        <v>1</v>
      </c>
    </row>
    <row r="3221" spans="1:19" x14ac:dyDescent="0.3">
      <c r="A3221">
        <v>3220</v>
      </c>
      <c r="B3221" t="s">
        <v>19</v>
      </c>
      <c r="C3221" t="s">
        <v>19</v>
      </c>
      <c r="D3221">
        <v>3220</v>
      </c>
      <c r="E3221" t="s">
        <v>20</v>
      </c>
      <c r="F3221">
        <v>1030</v>
      </c>
      <c r="G3221">
        <v>3220</v>
      </c>
      <c r="H3221">
        <v>64</v>
      </c>
      <c r="I3221" t="str">
        <f t="shared" si="50"/>
        <v>Medium</v>
      </c>
      <c r="J3221" t="s">
        <v>7831</v>
      </c>
      <c r="K3221" t="s">
        <v>7832</v>
      </c>
      <c r="L3221" t="s">
        <v>547</v>
      </c>
      <c r="M3221" t="s">
        <v>548</v>
      </c>
      <c r="N3221" t="s">
        <v>549</v>
      </c>
      <c r="O3221" t="s">
        <v>549</v>
      </c>
      <c r="P3221">
        <v>107.7914</v>
      </c>
      <c r="Q3221">
        <v>23745823</v>
      </c>
      <c r="R3221" t="s">
        <v>151</v>
      </c>
      <c r="S3221">
        <v>6</v>
      </c>
    </row>
    <row r="3222" spans="1:19" x14ac:dyDescent="0.3">
      <c r="A3222">
        <v>3221</v>
      </c>
      <c r="B3222" t="s">
        <v>19</v>
      </c>
      <c r="C3222" t="s">
        <v>19</v>
      </c>
      <c r="D3222">
        <v>3221</v>
      </c>
      <c r="E3222" t="s">
        <v>20</v>
      </c>
      <c r="F3222">
        <v>21997</v>
      </c>
      <c r="G3222">
        <v>3221</v>
      </c>
      <c r="H3222">
        <v>896</v>
      </c>
      <c r="I3222" t="str">
        <f t="shared" si="50"/>
        <v>Enterprise</v>
      </c>
      <c r="J3222" t="s">
        <v>7833</v>
      </c>
      <c r="K3222" t="s">
        <v>7834</v>
      </c>
      <c r="L3222" t="s">
        <v>77</v>
      </c>
      <c r="M3222" t="s">
        <v>78</v>
      </c>
      <c r="N3222" t="s">
        <v>2378</v>
      </c>
      <c r="O3222" t="s">
        <v>7835</v>
      </c>
      <c r="P3222">
        <v>107.7409</v>
      </c>
      <c r="Q3222">
        <v>172427000</v>
      </c>
      <c r="R3222" t="s">
        <v>182</v>
      </c>
      <c r="S3222">
        <v>4</v>
      </c>
    </row>
    <row r="3223" spans="1:19" x14ac:dyDescent="0.3">
      <c r="A3223">
        <v>3222</v>
      </c>
      <c r="B3223" t="s">
        <v>19</v>
      </c>
      <c r="C3223" t="s">
        <v>19</v>
      </c>
      <c r="D3223">
        <v>3222</v>
      </c>
      <c r="E3223" t="s">
        <v>20</v>
      </c>
      <c r="F3223">
        <v>24066</v>
      </c>
      <c r="G3223">
        <v>3222</v>
      </c>
      <c r="H3223">
        <v>9</v>
      </c>
      <c r="I3223" t="str">
        <f t="shared" si="50"/>
        <v>Small</v>
      </c>
      <c r="J3223" t="s">
        <v>7836</v>
      </c>
      <c r="K3223" t="s">
        <v>7837</v>
      </c>
      <c r="L3223" t="s">
        <v>23</v>
      </c>
      <c r="M3223" t="s">
        <v>24</v>
      </c>
      <c r="N3223" t="s">
        <v>5097</v>
      </c>
      <c r="O3223" t="s">
        <v>60</v>
      </c>
      <c r="P3223">
        <v>107.6925</v>
      </c>
      <c r="Q3223">
        <v>7267662</v>
      </c>
      <c r="R3223" t="s">
        <v>27</v>
      </c>
      <c r="S3223">
        <v>2</v>
      </c>
    </row>
    <row r="3224" spans="1:19" x14ac:dyDescent="0.3">
      <c r="A3224">
        <v>3223</v>
      </c>
      <c r="B3224" t="s">
        <v>19</v>
      </c>
      <c r="C3224" t="s">
        <v>19</v>
      </c>
      <c r="D3224">
        <v>3223</v>
      </c>
      <c r="E3224" t="s">
        <v>20</v>
      </c>
      <c r="F3224">
        <v>5758</v>
      </c>
      <c r="G3224">
        <v>3223</v>
      </c>
      <c r="H3224">
        <v>1089</v>
      </c>
      <c r="I3224" t="str">
        <f t="shared" si="50"/>
        <v>Enterprise</v>
      </c>
      <c r="J3224" t="s">
        <v>7838</v>
      </c>
      <c r="K3224" t="s">
        <v>7839</v>
      </c>
      <c r="L3224" t="s">
        <v>33</v>
      </c>
      <c r="M3224" t="s">
        <v>34</v>
      </c>
      <c r="N3224" t="s">
        <v>801</v>
      </c>
      <c r="O3224" t="s">
        <v>36</v>
      </c>
      <c r="P3224">
        <v>107.64960000000001</v>
      </c>
      <c r="Q3224">
        <v>233475414</v>
      </c>
      <c r="R3224" t="s">
        <v>118</v>
      </c>
      <c r="S3224">
        <v>4</v>
      </c>
    </row>
    <row r="3225" spans="1:19" x14ac:dyDescent="0.3">
      <c r="A3225">
        <v>3224</v>
      </c>
      <c r="B3225" t="s">
        <v>19</v>
      </c>
      <c r="C3225" t="s">
        <v>19</v>
      </c>
      <c r="D3225">
        <v>3224</v>
      </c>
      <c r="E3225" t="s">
        <v>20</v>
      </c>
      <c r="F3225">
        <v>19972</v>
      </c>
      <c r="G3225">
        <v>3224</v>
      </c>
      <c r="H3225">
        <v>12</v>
      </c>
      <c r="I3225" t="str">
        <f t="shared" si="50"/>
        <v>Small</v>
      </c>
      <c r="J3225" t="s">
        <v>7840</v>
      </c>
      <c r="K3225" t="s">
        <v>7841</v>
      </c>
      <c r="L3225" t="s">
        <v>265</v>
      </c>
      <c r="M3225" t="s">
        <v>266</v>
      </c>
      <c r="N3225" t="s">
        <v>3250</v>
      </c>
      <c r="O3225" t="s">
        <v>268</v>
      </c>
      <c r="P3225">
        <v>107.63249999999999</v>
      </c>
      <c r="Q3225">
        <v>9050341</v>
      </c>
      <c r="R3225" t="s">
        <v>30</v>
      </c>
      <c r="S3225">
        <v>5</v>
      </c>
    </row>
    <row r="3226" spans="1:19" x14ac:dyDescent="0.3">
      <c r="A3226">
        <v>3225</v>
      </c>
      <c r="B3226" t="s">
        <v>19</v>
      </c>
      <c r="C3226" t="s">
        <v>19</v>
      </c>
      <c r="D3226">
        <v>3225</v>
      </c>
      <c r="E3226" t="s">
        <v>20</v>
      </c>
      <c r="F3226">
        <v>17912</v>
      </c>
      <c r="G3226">
        <v>3225</v>
      </c>
      <c r="H3226">
        <v>105</v>
      </c>
      <c r="I3226" t="str">
        <f t="shared" si="50"/>
        <v>Medium</v>
      </c>
      <c r="J3226" t="s">
        <v>7842</v>
      </c>
      <c r="K3226" t="s">
        <v>7843</v>
      </c>
      <c r="L3226" t="s">
        <v>95</v>
      </c>
      <c r="M3226" t="s">
        <v>96</v>
      </c>
      <c r="N3226" t="s">
        <v>1690</v>
      </c>
      <c r="O3226" t="s">
        <v>150</v>
      </c>
      <c r="P3226">
        <v>107.5171</v>
      </c>
      <c r="Q3226">
        <v>9110000</v>
      </c>
      <c r="R3226" t="s">
        <v>27</v>
      </c>
      <c r="S3226">
        <v>5</v>
      </c>
    </row>
    <row r="3227" spans="1:19" x14ac:dyDescent="0.3">
      <c r="A3227">
        <v>3226</v>
      </c>
      <c r="B3227" t="s">
        <v>19</v>
      </c>
      <c r="C3227" t="s">
        <v>19</v>
      </c>
      <c r="D3227">
        <v>3226</v>
      </c>
      <c r="E3227" t="s">
        <v>20</v>
      </c>
      <c r="F3227">
        <v>2053</v>
      </c>
      <c r="G3227">
        <v>3226</v>
      </c>
      <c r="H3227">
        <v>4329</v>
      </c>
      <c r="I3227" t="str">
        <f t="shared" si="50"/>
        <v>Enterprise</v>
      </c>
      <c r="J3227" t="s">
        <v>7844</v>
      </c>
      <c r="K3227" t="s">
        <v>7845</v>
      </c>
      <c r="L3227" t="s">
        <v>943</v>
      </c>
      <c r="M3227" t="s">
        <v>944</v>
      </c>
      <c r="N3227" t="s">
        <v>1406</v>
      </c>
      <c r="O3227" t="s">
        <v>1407</v>
      </c>
      <c r="P3227">
        <v>107.5111</v>
      </c>
      <c r="Q3227">
        <v>1013667345</v>
      </c>
      <c r="R3227" t="s">
        <v>182</v>
      </c>
      <c r="S3227">
        <v>6</v>
      </c>
    </row>
    <row r="3228" spans="1:19" x14ac:dyDescent="0.3">
      <c r="A3228">
        <v>3227</v>
      </c>
      <c r="B3228" t="s">
        <v>19</v>
      </c>
      <c r="C3228" t="s">
        <v>19</v>
      </c>
      <c r="D3228">
        <v>3227</v>
      </c>
      <c r="E3228" t="s">
        <v>20</v>
      </c>
      <c r="F3228">
        <v>26027</v>
      </c>
      <c r="G3228">
        <v>3227</v>
      </c>
      <c r="H3228">
        <v>307</v>
      </c>
      <c r="I3228" t="str">
        <f t="shared" si="50"/>
        <v>Large</v>
      </c>
      <c r="J3228" t="s">
        <v>7846</v>
      </c>
      <c r="K3228" t="s">
        <v>7847</v>
      </c>
      <c r="L3228" t="s">
        <v>23</v>
      </c>
      <c r="M3228" t="s">
        <v>24</v>
      </c>
      <c r="N3228" t="s">
        <v>1852</v>
      </c>
      <c r="O3228" t="s">
        <v>1167</v>
      </c>
      <c r="P3228">
        <v>107.4765</v>
      </c>
      <c r="Q3228">
        <v>13350804</v>
      </c>
      <c r="R3228" t="s">
        <v>49</v>
      </c>
      <c r="S3228">
        <v>1</v>
      </c>
    </row>
    <row r="3229" spans="1:19" x14ac:dyDescent="0.3">
      <c r="A3229">
        <v>3228</v>
      </c>
      <c r="B3229" t="s">
        <v>19</v>
      </c>
      <c r="C3229" t="s">
        <v>19</v>
      </c>
      <c r="D3229">
        <v>3228</v>
      </c>
      <c r="E3229" t="s">
        <v>20</v>
      </c>
      <c r="F3229">
        <v>10621</v>
      </c>
      <c r="G3229">
        <v>3228</v>
      </c>
      <c r="H3229">
        <v>150</v>
      </c>
      <c r="I3229" t="str">
        <f t="shared" si="50"/>
        <v>Medium</v>
      </c>
      <c r="J3229" t="s">
        <v>7848</v>
      </c>
      <c r="K3229" t="s">
        <v>7849</v>
      </c>
      <c r="L3229" t="s">
        <v>170</v>
      </c>
      <c r="M3229" t="s">
        <v>171</v>
      </c>
      <c r="N3229" t="s">
        <v>5863</v>
      </c>
      <c r="O3229" t="s">
        <v>381</v>
      </c>
      <c r="P3229">
        <v>107.45610000000001</v>
      </c>
      <c r="Q3229">
        <v>19718439</v>
      </c>
      <c r="R3229" t="s">
        <v>144</v>
      </c>
      <c r="S3229">
        <v>5</v>
      </c>
    </row>
    <row r="3230" spans="1:19" x14ac:dyDescent="0.3">
      <c r="A3230">
        <v>3229</v>
      </c>
      <c r="B3230" t="s">
        <v>19</v>
      </c>
      <c r="C3230" t="s">
        <v>19</v>
      </c>
      <c r="D3230">
        <v>3229</v>
      </c>
      <c r="E3230" t="s">
        <v>20</v>
      </c>
      <c r="F3230">
        <v>25900</v>
      </c>
      <c r="G3230">
        <v>3229</v>
      </c>
      <c r="H3230">
        <v>11</v>
      </c>
      <c r="I3230" t="str">
        <f t="shared" si="50"/>
        <v>Small</v>
      </c>
      <c r="J3230" t="s">
        <v>7850</v>
      </c>
      <c r="K3230" t="s">
        <v>7851</v>
      </c>
      <c r="L3230" t="s">
        <v>731</v>
      </c>
      <c r="M3230" t="s">
        <v>732</v>
      </c>
      <c r="N3230" t="s">
        <v>734</v>
      </c>
      <c r="O3230" t="s">
        <v>734</v>
      </c>
      <c r="P3230">
        <v>107.4263</v>
      </c>
      <c r="Q3230">
        <v>2057731</v>
      </c>
      <c r="R3230" t="s">
        <v>478</v>
      </c>
      <c r="S3230">
        <v>1</v>
      </c>
    </row>
    <row r="3231" spans="1:19" x14ac:dyDescent="0.3">
      <c r="A3231">
        <v>3230</v>
      </c>
      <c r="B3231" t="s">
        <v>19</v>
      </c>
      <c r="C3231" t="s">
        <v>19</v>
      </c>
      <c r="D3231">
        <v>3230</v>
      </c>
      <c r="E3231" t="s">
        <v>20</v>
      </c>
      <c r="F3231">
        <v>20301</v>
      </c>
      <c r="G3231">
        <v>3230</v>
      </c>
      <c r="H3231">
        <v>164</v>
      </c>
      <c r="I3231" t="str">
        <f t="shared" si="50"/>
        <v>Medium</v>
      </c>
      <c r="J3231" t="s">
        <v>7852</v>
      </c>
      <c r="K3231" t="s">
        <v>7853</v>
      </c>
      <c r="L3231" t="s">
        <v>176</v>
      </c>
      <c r="M3231" t="s">
        <v>177</v>
      </c>
      <c r="N3231" t="s">
        <v>7854</v>
      </c>
      <c r="O3231" t="s">
        <v>298</v>
      </c>
      <c r="P3231">
        <v>107.3014</v>
      </c>
      <c r="Q3231">
        <v>62811784</v>
      </c>
      <c r="R3231" t="s">
        <v>27</v>
      </c>
      <c r="S3231">
        <v>4</v>
      </c>
    </row>
    <row r="3232" spans="1:19" x14ac:dyDescent="0.3">
      <c r="A3232">
        <v>3231</v>
      </c>
      <c r="B3232" t="s">
        <v>19</v>
      </c>
      <c r="C3232" t="s">
        <v>19</v>
      </c>
      <c r="D3232">
        <v>3231</v>
      </c>
      <c r="E3232" t="s">
        <v>20</v>
      </c>
      <c r="F3232">
        <v>20771</v>
      </c>
      <c r="G3232">
        <v>3231</v>
      </c>
      <c r="H3232">
        <v>14</v>
      </c>
      <c r="I3232" t="str">
        <f t="shared" si="50"/>
        <v>Small</v>
      </c>
      <c r="J3232" t="s">
        <v>7855</v>
      </c>
      <c r="K3232" t="s">
        <v>7856</v>
      </c>
      <c r="L3232" t="s">
        <v>154</v>
      </c>
      <c r="M3232" t="s">
        <v>155</v>
      </c>
      <c r="N3232" t="s">
        <v>298</v>
      </c>
      <c r="O3232" t="s">
        <v>298</v>
      </c>
      <c r="P3232">
        <v>107.285</v>
      </c>
      <c r="Q3232">
        <v>4487922</v>
      </c>
      <c r="R3232" t="s">
        <v>74</v>
      </c>
      <c r="S3232">
        <v>4</v>
      </c>
    </row>
    <row r="3233" spans="1:19" x14ac:dyDescent="0.3">
      <c r="A3233">
        <v>3232</v>
      </c>
      <c r="B3233" t="s">
        <v>19</v>
      </c>
      <c r="C3233" t="s">
        <v>19</v>
      </c>
      <c r="D3233">
        <v>3232</v>
      </c>
      <c r="E3233" t="s">
        <v>20</v>
      </c>
      <c r="F3233">
        <v>24121</v>
      </c>
      <c r="G3233">
        <v>3232</v>
      </c>
      <c r="H3233">
        <v>17</v>
      </c>
      <c r="I3233" t="str">
        <f t="shared" si="50"/>
        <v>Small</v>
      </c>
      <c r="J3233" t="s">
        <v>7857</v>
      </c>
      <c r="K3233" t="s">
        <v>7858</v>
      </c>
      <c r="L3233" t="s">
        <v>23</v>
      </c>
      <c r="M3233" t="s">
        <v>24</v>
      </c>
      <c r="N3233" t="s">
        <v>277</v>
      </c>
      <c r="O3233" t="s">
        <v>277</v>
      </c>
      <c r="P3233">
        <v>107.1773</v>
      </c>
      <c r="Q3233">
        <v>9927890</v>
      </c>
      <c r="R3233" t="s">
        <v>37</v>
      </c>
      <c r="S3233">
        <v>2</v>
      </c>
    </row>
    <row r="3234" spans="1:19" x14ac:dyDescent="0.3">
      <c r="A3234">
        <v>3233</v>
      </c>
      <c r="B3234" t="s">
        <v>19</v>
      </c>
      <c r="C3234" t="s">
        <v>19</v>
      </c>
      <c r="D3234">
        <v>3233</v>
      </c>
      <c r="E3234" t="s">
        <v>20</v>
      </c>
      <c r="F3234">
        <v>22193</v>
      </c>
      <c r="G3234">
        <v>3233</v>
      </c>
      <c r="H3234">
        <v>10</v>
      </c>
      <c r="I3234" t="str">
        <f t="shared" si="50"/>
        <v>Small</v>
      </c>
      <c r="J3234" t="s">
        <v>7859</v>
      </c>
      <c r="K3234" t="s">
        <v>7860</v>
      </c>
      <c r="L3234" t="s">
        <v>917</v>
      </c>
      <c r="M3234" t="s">
        <v>918</v>
      </c>
      <c r="N3234" t="s">
        <v>7861</v>
      </c>
      <c r="O3234" t="s">
        <v>920</v>
      </c>
      <c r="P3234">
        <v>107.0527</v>
      </c>
      <c r="Q3234">
        <v>10113856</v>
      </c>
      <c r="R3234" t="s">
        <v>274</v>
      </c>
      <c r="S3234">
        <v>4</v>
      </c>
    </row>
    <row r="3235" spans="1:19" x14ac:dyDescent="0.3">
      <c r="A3235">
        <v>3234</v>
      </c>
      <c r="B3235" t="s">
        <v>19</v>
      </c>
      <c r="C3235" t="s">
        <v>19</v>
      </c>
      <c r="D3235">
        <v>3234</v>
      </c>
      <c r="E3235" t="s">
        <v>20</v>
      </c>
      <c r="F3235">
        <v>21927</v>
      </c>
      <c r="G3235">
        <v>3234</v>
      </c>
      <c r="H3235">
        <v>24</v>
      </c>
      <c r="I3235" t="str">
        <f t="shared" si="50"/>
        <v>Small</v>
      </c>
      <c r="J3235" t="s">
        <v>7862</v>
      </c>
      <c r="K3235" t="s">
        <v>7863</v>
      </c>
      <c r="L3235" t="s">
        <v>246</v>
      </c>
      <c r="M3235" t="s">
        <v>247</v>
      </c>
      <c r="N3235" t="s">
        <v>2526</v>
      </c>
      <c r="O3235" t="s">
        <v>600</v>
      </c>
      <c r="P3235">
        <v>107.02760000000001</v>
      </c>
      <c r="Q3235">
        <v>4837200</v>
      </c>
      <c r="R3235" t="s">
        <v>428</v>
      </c>
      <c r="S3235">
        <v>3</v>
      </c>
    </row>
    <row r="3236" spans="1:19" x14ac:dyDescent="0.3">
      <c r="A3236">
        <v>3235</v>
      </c>
      <c r="B3236" t="s">
        <v>19</v>
      </c>
      <c r="C3236" t="s">
        <v>19</v>
      </c>
      <c r="D3236">
        <v>3235</v>
      </c>
      <c r="E3236" t="s">
        <v>20</v>
      </c>
      <c r="F3236">
        <v>2831</v>
      </c>
      <c r="G3236">
        <v>3235</v>
      </c>
      <c r="H3236">
        <v>124</v>
      </c>
      <c r="I3236" t="str">
        <f t="shared" si="50"/>
        <v>Medium</v>
      </c>
      <c r="J3236" t="s">
        <v>7864</v>
      </c>
      <c r="K3236" t="s">
        <v>7865</v>
      </c>
      <c r="L3236" t="s">
        <v>577</v>
      </c>
      <c r="M3236" t="s">
        <v>578</v>
      </c>
      <c r="N3236" t="s">
        <v>7866</v>
      </c>
      <c r="O3236" t="s">
        <v>580</v>
      </c>
      <c r="P3236">
        <v>106.9688</v>
      </c>
      <c r="Q3236">
        <v>13381163</v>
      </c>
      <c r="R3236" t="s">
        <v>37</v>
      </c>
      <c r="S3236">
        <v>8</v>
      </c>
    </row>
    <row r="3237" spans="1:19" x14ac:dyDescent="0.3">
      <c r="A3237">
        <v>3236</v>
      </c>
      <c r="B3237" t="s">
        <v>19</v>
      </c>
      <c r="C3237" t="s">
        <v>19</v>
      </c>
      <c r="D3237">
        <v>3236</v>
      </c>
      <c r="E3237" t="s">
        <v>20</v>
      </c>
      <c r="F3237">
        <v>19509</v>
      </c>
      <c r="G3237">
        <v>3236</v>
      </c>
      <c r="H3237">
        <v>115</v>
      </c>
      <c r="I3237" t="str">
        <f t="shared" si="50"/>
        <v>Medium</v>
      </c>
      <c r="J3237" t="s">
        <v>7867</v>
      </c>
      <c r="K3237" t="s">
        <v>7868</v>
      </c>
      <c r="L3237" t="s">
        <v>547</v>
      </c>
      <c r="M3237" t="s">
        <v>548</v>
      </c>
      <c r="N3237" t="s">
        <v>549</v>
      </c>
      <c r="O3237" t="s">
        <v>549</v>
      </c>
      <c r="P3237">
        <v>106.9666</v>
      </c>
      <c r="Q3237">
        <v>7902398</v>
      </c>
      <c r="R3237" t="s">
        <v>42</v>
      </c>
      <c r="S3237">
        <v>4</v>
      </c>
    </row>
    <row r="3238" spans="1:19" x14ac:dyDescent="0.3">
      <c r="A3238">
        <v>3237</v>
      </c>
      <c r="B3238" t="s">
        <v>19</v>
      </c>
      <c r="C3238" t="s">
        <v>19</v>
      </c>
      <c r="D3238">
        <v>3237</v>
      </c>
      <c r="E3238" t="s">
        <v>20</v>
      </c>
      <c r="F3238">
        <v>25752</v>
      </c>
      <c r="G3238">
        <v>3237</v>
      </c>
      <c r="H3238">
        <v>25</v>
      </c>
      <c r="I3238" t="str">
        <f t="shared" si="50"/>
        <v>Small</v>
      </c>
      <c r="J3238" t="s">
        <v>7869</v>
      </c>
      <c r="K3238" t="s">
        <v>7870</v>
      </c>
      <c r="L3238" t="s">
        <v>917</v>
      </c>
      <c r="M3238" t="s">
        <v>918</v>
      </c>
      <c r="N3238" t="s">
        <v>919</v>
      </c>
      <c r="O3238" t="s">
        <v>920</v>
      </c>
      <c r="P3238">
        <v>106.9422</v>
      </c>
      <c r="Q3238">
        <v>2308306</v>
      </c>
      <c r="R3238" t="s">
        <v>27</v>
      </c>
      <c r="S3238">
        <v>1</v>
      </c>
    </row>
    <row r="3239" spans="1:19" x14ac:dyDescent="0.3">
      <c r="A3239">
        <v>3238</v>
      </c>
      <c r="B3239" t="s">
        <v>19</v>
      </c>
      <c r="C3239" t="s">
        <v>19</v>
      </c>
      <c r="D3239">
        <v>3238</v>
      </c>
      <c r="E3239" t="s">
        <v>20</v>
      </c>
      <c r="F3239">
        <v>20331</v>
      </c>
      <c r="G3239">
        <v>3238</v>
      </c>
      <c r="H3239">
        <v>48</v>
      </c>
      <c r="I3239" t="str">
        <f t="shared" si="50"/>
        <v>Small</v>
      </c>
      <c r="J3239" t="s">
        <v>7871</v>
      </c>
      <c r="K3239" t="s">
        <v>7872</v>
      </c>
      <c r="L3239" t="s">
        <v>189</v>
      </c>
      <c r="M3239" t="s">
        <v>190</v>
      </c>
      <c r="N3239" t="s">
        <v>680</v>
      </c>
      <c r="O3239" t="s">
        <v>681</v>
      </c>
      <c r="P3239">
        <v>106.89060000000001</v>
      </c>
      <c r="Q3239">
        <v>6900692</v>
      </c>
      <c r="R3239" t="s">
        <v>27</v>
      </c>
      <c r="S3239">
        <v>4</v>
      </c>
    </row>
    <row r="3240" spans="1:19" x14ac:dyDescent="0.3">
      <c r="A3240">
        <v>3239</v>
      </c>
      <c r="B3240" t="s">
        <v>19</v>
      </c>
      <c r="C3240" t="s">
        <v>19</v>
      </c>
      <c r="D3240">
        <v>3239</v>
      </c>
      <c r="E3240" t="s">
        <v>20</v>
      </c>
      <c r="F3240">
        <v>25060</v>
      </c>
      <c r="G3240">
        <v>3239</v>
      </c>
      <c r="H3240">
        <v>33</v>
      </c>
      <c r="I3240" t="str">
        <f t="shared" si="50"/>
        <v>Small</v>
      </c>
      <c r="J3240" t="s">
        <v>7873</v>
      </c>
      <c r="K3240" t="s">
        <v>7874</v>
      </c>
      <c r="L3240" t="s">
        <v>70</v>
      </c>
      <c r="M3240" t="s">
        <v>71</v>
      </c>
      <c r="N3240" t="s">
        <v>72</v>
      </c>
      <c r="O3240" t="s">
        <v>73</v>
      </c>
      <c r="P3240">
        <v>106.88120000000001</v>
      </c>
      <c r="Q3240">
        <v>2872721</v>
      </c>
      <c r="R3240" t="s">
        <v>42</v>
      </c>
      <c r="S3240">
        <v>1</v>
      </c>
    </row>
    <row r="3241" spans="1:19" x14ac:dyDescent="0.3">
      <c r="A3241">
        <v>3240</v>
      </c>
      <c r="B3241" t="s">
        <v>19</v>
      </c>
      <c r="C3241" t="s">
        <v>19</v>
      </c>
      <c r="D3241">
        <v>3240</v>
      </c>
      <c r="E3241" t="s">
        <v>20</v>
      </c>
      <c r="F3241">
        <v>25605</v>
      </c>
      <c r="G3241">
        <v>3240</v>
      </c>
      <c r="H3241">
        <v>120</v>
      </c>
      <c r="I3241" t="str">
        <f t="shared" si="50"/>
        <v>Medium</v>
      </c>
      <c r="J3241" t="s">
        <v>7875</v>
      </c>
      <c r="K3241" t="s">
        <v>7876</v>
      </c>
      <c r="L3241" t="s">
        <v>185</v>
      </c>
      <c r="M3241" t="s">
        <v>186</v>
      </c>
      <c r="N3241" t="s">
        <v>7877</v>
      </c>
      <c r="O3241" t="s">
        <v>179</v>
      </c>
      <c r="P3241">
        <v>106.7298</v>
      </c>
      <c r="Q3241">
        <v>53087800</v>
      </c>
      <c r="R3241" t="s">
        <v>37</v>
      </c>
      <c r="S3241">
        <v>1</v>
      </c>
    </row>
    <row r="3242" spans="1:19" x14ac:dyDescent="0.3">
      <c r="A3242">
        <v>3241</v>
      </c>
      <c r="B3242" t="s">
        <v>19</v>
      </c>
      <c r="C3242" t="s">
        <v>19</v>
      </c>
      <c r="D3242">
        <v>3241</v>
      </c>
      <c r="E3242" t="s">
        <v>20</v>
      </c>
      <c r="F3242">
        <v>265</v>
      </c>
      <c r="G3242">
        <v>3241</v>
      </c>
      <c r="H3242">
        <v>418</v>
      </c>
      <c r="I3242" t="str">
        <f t="shared" si="50"/>
        <v>Large</v>
      </c>
      <c r="J3242" t="s">
        <v>7878</v>
      </c>
      <c r="K3242" t="s">
        <v>7879</v>
      </c>
      <c r="L3242" t="s">
        <v>33</v>
      </c>
      <c r="M3242" t="s">
        <v>34</v>
      </c>
      <c r="N3242" t="s">
        <v>463</v>
      </c>
      <c r="O3242" t="s">
        <v>36</v>
      </c>
      <c r="P3242">
        <v>106.71259999999999</v>
      </c>
      <c r="Q3242">
        <v>1724988401</v>
      </c>
      <c r="R3242" t="s">
        <v>118</v>
      </c>
      <c r="S3242">
        <v>7</v>
      </c>
    </row>
    <row r="3243" spans="1:19" x14ac:dyDescent="0.3">
      <c r="A3243">
        <v>3242</v>
      </c>
      <c r="B3243" t="s">
        <v>19</v>
      </c>
      <c r="C3243" t="s">
        <v>19</v>
      </c>
      <c r="D3243">
        <v>3242</v>
      </c>
      <c r="E3243" t="s">
        <v>20</v>
      </c>
      <c r="F3243">
        <v>1515</v>
      </c>
      <c r="G3243">
        <v>3242</v>
      </c>
      <c r="H3243">
        <v>44</v>
      </c>
      <c r="I3243" t="str">
        <f t="shared" si="50"/>
        <v>Small</v>
      </c>
      <c r="J3243" t="s">
        <v>7880</v>
      </c>
      <c r="K3243" t="s">
        <v>7881</v>
      </c>
      <c r="L3243" t="s">
        <v>23</v>
      </c>
      <c r="M3243" t="s">
        <v>24</v>
      </c>
      <c r="N3243" t="s">
        <v>60</v>
      </c>
      <c r="O3243" t="s">
        <v>26</v>
      </c>
      <c r="P3243">
        <v>106.6793</v>
      </c>
      <c r="Q3243">
        <v>16610595</v>
      </c>
      <c r="R3243" t="s">
        <v>151</v>
      </c>
      <c r="S3243">
        <v>7</v>
      </c>
    </row>
    <row r="3244" spans="1:19" x14ac:dyDescent="0.3">
      <c r="A3244">
        <v>3243</v>
      </c>
      <c r="B3244" t="s">
        <v>19</v>
      </c>
      <c r="C3244" t="s">
        <v>19</v>
      </c>
      <c r="D3244">
        <v>3243</v>
      </c>
      <c r="E3244" t="s">
        <v>20</v>
      </c>
      <c r="F3244">
        <v>25927</v>
      </c>
      <c r="G3244">
        <v>3243</v>
      </c>
      <c r="H3244">
        <v>31</v>
      </c>
      <c r="I3244" t="str">
        <f t="shared" si="50"/>
        <v>Small</v>
      </c>
      <c r="J3244" t="s">
        <v>7882</v>
      </c>
      <c r="K3244" t="s">
        <v>7883</v>
      </c>
      <c r="L3244" t="s">
        <v>246</v>
      </c>
      <c r="M3244" t="s">
        <v>247</v>
      </c>
      <c r="N3244" t="s">
        <v>962</v>
      </c>
      <c r="O3244" t="s">
        <v>580</v>
      </c>
      <c r="P3244">
        <v>106.67740000000001</v>
      </c>
      <c r="Q3244">
        <v>2593874</v>
      </c>
      <c r="R3244" t="s">
        <v>666</v>
      </c>
      <c r="S3244">
        <v>1</v>
      </c>
    </row>
    <row r="3245" spans="1:19" x14ac:dyDescent="0.3">
      <c r="A3245">
        <v>3244</v>
      </c>
      <c r="B3245" t="s">
        <v>19</v>
      </c>
      <c r="C3245" t="s">
        <v>19</v>
      </c>
      <c r="D3245">
        <v>3244</v>
      </c>
      <c r="E3245" t="s">
        <v>20</v>
      </c>
      <c r="F3245">
        <v>2572</v>
      </c>
      <c r="G3245">
        <v>3244</v>
      </c>
      <c r="H3245">
        <v>143</v>
      </c>
      <c r="I3245" t="str">
        <f t="shared" si="50"/>
        <v>Medium</v>
      </c>
      <c r="J3245" t="s">
        <v>7884</v>
      </c>
      <c r="K3245" t="s">
        <v>7885</v>
      </c>
      <c r="L3245" t="s">
        <v>547</v>
      </c>
      <c r="M3245" t="s">
        <v>548</v>
      </c>
      <c r="N3245" t="s">
        <v>3482</v>
      </c>
      <c r="O3245" t="s">
        <v>549</v>
      </c>
      <c r="P3245">
        <v>106.5899</v>
      </c>
      <c r="Q3245">
        <v>19562000</v>
      </c>
      <c r="R3245" t="s">
        <v>144</v>
      </c>
      <c r="S3245">
        <v>7</v>
      </c>
    </row>
    <row r="3246" spans="1:19" x14ac:dyDescent="0.3">
      <c r="A3246">
        <v>3245</v>
      </c>
      <c r="B3246" t="s">
        <v>19</v>
      </c>
      <c r="C3246" t="s">
        <v>19</v>
      </c>
      <c r="D3246">
        <v>3245</v>
      </c>
      <c r="E3246" t="s">
        <v>20</v>
      </c>
      <c r="F3246">
        <v>25312</v>
      </c>
      <c r="G3246">
        <v>3245</v>
      </c>
      <c r="H3246">
        <v>170</v>
      </c>
      <c r="I3246" t="str">
        <f t="shared" si="50"/>
        <v>Medium</v>
      </c>
      <c r="J3246" t="s">
        <v>7886</v>
      </c>
      <c r="K3246" t="s">
        <v>7887</v>
      </c>
      <c r="L3246" t="s">
        <v>23</v>
      </c>
      <c r="M3246" t="s">
        <v>24</v>
      </c>
      <c r="N3246" t="s">
        <v>60</v>
      </c>
      <c r="O3246" t="s">
        <v>60</v>
      </c>
      <c r="P3246">
        <v>106.5823</v>
      </c>
      <c r="Q3246">
        <v>17823217</v>
      </c>
      <c r="R3246" t="s">
        <v>478</v>
      </c>
      <c r="S3246">
        <v>1</v>
      </c>
    </row>
    <row r="3247" spans="1:19" x14ac:dyDescent="0.3">
      <c r="A3247">
        <v>3246</v>
      </c>
      <c r="B3247" t="s">
        <v>19</v>
      </c>
      <c r="C3247" t="s">
        <v>19</v>
      </c>
      <c r="D3247">
        <v>3246</v>
      </c>
      <c r="E3247" t="s">
        <v>20</v>
      </c>
      <c r="F3247">
        <v>3277</v>
      </c>
      <c r="G3247">
        <v>3246</v>
      </c>
      <c r="H3247">
        <v>75</v>
      </c>
      <c r="I3247" t="str">
        <f t="shared" si="50"/>
        <v>Medium</v>
      </c>
      <c r="J3247" t="s">
        <v>7888</v>
      </c>
      <c r="K3247" t="s">
        <v>7889</v>
      </c>
      <c r="L3247" t="s">
        <v>246</v>
      </c>
      <c r="M3247" t="s">
        <v>247</v>
      </c>
      <c r="N3247" t="s">
        <v>5829</v>
      </c>
      <c r="O3247" t="s">
        <v>3014</v>
      </c>
      <c r="P3247">
        <v>106.5252</v>
      </c>
      <c r="Q3247">
        <v>65287790</v>
      </c>
      <c r="R3247" t="s">
        <v>262</v>
      </c>
      <c r="S3247">
        <v>4</v>
      </c>
    </row>
    <row r="3248" spans="1:19" x14ac:dyDescent="0.3">
      <c r="A3248">
        <v>3247</v>
      </c>
      <c r="B3248" t="s">
        <v>19</v>
      </c>
      <c r="C3248" t="s">
        <v>19</v>
      </c>
      <c r="D3248">
        <v>3247</v>
      </c>
      <c r="E3248" t="s">
        <v>20</v>
      </c>
      <c r="F3248">
        <v>7328</v>
      </c>
      <c r="G3248">
        <v>3247</v>
      </c>
      <c r="H3248">
        <v>37</v>
      </c>
      <c r="I3248" t="str">
        <f t="shared" si="50"/>
        <v>Small</v>
      </c>
      <c r="J3248" t="s">
        <v>7890</v>
      </c>
      <c r="K3248" t="s">
        <v>7891</v>
      </c>
      <c r="L3248" t="s">
        <v>23</v>
      </c>
      <c r="M3248" t="s">
        <v>24</v>
      </c>
      <c r="N3248" t="s">
        <v>277</v>
      </c>
      <c r="O3248" t="s">
        <v>277</v>
      </c>
      <c r="P3248">
        <v>106.3661</v>
      </c>
      <c r="Q3248">
        <v>18942343</v>
      </c>
      <c r="R3248" t="s">
        <v>37</v>
      </c>
      <c r="S3248">
        <v>5</v>
      </c>
    </row>
    <row r="3249" spans="1:19" x14ac:dyDescent="0.3">
      <c r="A3249">
        <v>3248</v>
      </c>
      <c r="B3249" t="s">
        <v>19</v>
      </c>
      <c r="C3249" t="s">
        <v>19</v>
      </c>
      <c r="D3249">
        <v>3248</v>
      </c>
      <c r="E3249" t="s">
        <v>20</v>
      </c>
      <c r="F3249">
        <v>1670</v>
      </c>
      <c r="G3249">
        <v>3248</v>
      </c>
      <c r="H3249">
        <v>345</v>
      </c>
      <c r="I3249" t="str">
        <f t="shared" si="50"/>
        <v>Large</v>
      </c>
      <c r="J3249" t="s">
        <v>7892</v>
      </c>
      <c r="K3249" t="s">
        <v>7893</v>
      </c>
      <c r="L3249" t="s">
        <v>189</v>
      </c>
      <c r="M3249" t="s">
        <v>190</v>
      </c>
      <c r="N3249" t="s">
        <v>7894</v>
      </c>
      <c r="O3249" t="s">
        <v>192</v>
      </c>
      <c r="P3249">
        <v>106.33920000000001</v>
      </c>
      <c r="Q3249">
        <v>45066000</v>
      </c>
      <c r="R3249" t="s">
        <v>449</v>
      </c>
      <c r="S3249">
        <v>8</v>
      </c>
    </row>
    <row r="3250" spans="1:19" x14ac:dyDescent="0.3">
      <c r="A3250">
        <v>3249</v>
      </c>
      <c r="B3250" t="s">
        <v>19</v>
      </c>
      <c r="C3250" t="s">
        <v>19</v>
      </c>
      <c r="D3250">
        <v>3249</v>
      </c>
      <c r="E3250" t="s">
        <v>20</v>
      </c>
      <c r="F3250">
        <v>25158</v>
      </c>
      <c r="G3250">
        <v>3249</v>
      </c>
      <c r="H3250">
        <v>10</v>
      </c>
      <c r="I3250" t="str">
        <f t="shared" si="50"/>
        <v>Small</v>
      </c>
      <c r="J3250" t="s">
        <v>7895</v>
      </c>
      <c r="K3250" t="s">
        <v>7896</v>
      </c>
      <c r="L3250" t="s">
        <v>176</v>
      </c>
      <c r="M3250" t="s">
        <v>177</v>
      </c>
      <c r="N3250" t="s">
        <v>7681</v>
      </c>
      <c r="O3250" t="s">
        <v>179</v>
      </c>
      <c r="P3250">
        <v>106.2662</v>
      </c>
      <c r="Q3250">
        <v>5790778</v>
      </c>
      <c r="R3250" t="s">
        <v>144</v>
      </c>
      <c r="S3250">
        <v>1</v>
      </c>
    </row>
    <row r="3251" spans="1:19" x14ac:dyDescent="0.3">
      <c r="A3251">
        <v>3250</v>
      </c>
      <c r="B3251" t="s">
        <v>19</v>
      </c>
      <c r="C3251" t="s">
        <v>19</v>
      </c>
      <c r="D3251">
        <v>3250</v>
      </c>
      <c r="E3251" t="s">
        <v>20</v>
      </c>
      <c r="F3251">
        <v>19766</v>
      </c>
      <c r="G3251">
        <v>3250</v>
      </c>
      <c r="H3251">
        <v>92</v>
      </c>
      <c r="I3251" t="str">
        <f t="shared" si="50"/>
        <v>Medium</v>
      </c>
      <c r="J3251" t="s">
        <v>7897</v>
      </c>
      <c r="K3251" t="s">
        <v>7898</v>
      </c>
      <c r="L3251" t="s">
        <v>547</v>
      </c>
      <c r="M3251" t="s">
        <v>548</v>
      </c>
      <c r="N3251" t="s">
        <v>549</v>
      </c>
      <c r="O3251" t="s">
        <v>549</v>
      </c>
      <c r="P3251">
        <v>106.2116</v>
      </c>
      <c r="Q3251">
        <v>19426068</v>
      </c>
      <c r="R3251" t="s">
        <v>144</v>
      </c>
      <c r="S3251">
        <v>4</v>
      </c>
    </row>
    <row r="3252" spans="1:19" x14ac:dyDescent="0.3">
      <c r="A3252">
        <v>3251</v>
      </c>
      <c r="B3252" t="s">
        <v>19</v>
      </c>
      <c r="C3252" t="s">
        <v>19</v>
      </c>
      <c r="D3252">
        <v>3251</v>
      </c>
      <c r="E3252" t="s">
        <v>20</v>
      </c>
      <c r="F3252">
        <v>23535</v>
      </c>
      <c r="G3252">
        <v>3251</v>
      </c>
      <c r="H3252">
        <v>62</v>
      </c>
      <c r="I3252" t="str">
        <f t="shared" si="50"/>
        <v>Medium</v>
      </c>
      <c r="J3252" t="s">
        <v>7899</v>
      </c>
      <c r="K3252" t="s">
        <v>7900</v>
      </c>
      <c r="L3252" t="s">
        <v>797</v>
      </c>
      <c r="M3252" t="s">
        <v>798</v>
      </c>
      <c r="N3252" t="s">
        <v>2894</v>
      </c>
      <c r="O3252" t="s">
        <v>298</v>
      </c>
      <c r="P3252">
        <v>106.2015</v>
      </c>
      <c r="Q3252">
        <v>8413296</v>
      </c>
      <c r="R3252" t="s">
        <v>37</v>
      </c>
      <c r="S3252">
        <v>2</v>
      </c>
    </row>
    <row r="3253" spans="1:19" x14ac:dyDescent="0.3">
      <c r="A3253">
        <v>3252</v>
      </c>
      <c r="B3253" t="s">
        <v>19</v>
      </c>
      <c r="C3253" t="s">
        <v>19</v>
      </c>
      <c r="D3253">
        <v>3252</v>
      </c>
      <c r="E3253" t="s">
        <v>20</v>
      </c>
      <c r="F3253">
        <v>21975</v>
      </c>
      <c r="G3253">
        <v>3252</v>
      </c>
      <c r="H3253">
        <v>27</v>
      </c>
      <c r="I3253" t="str">
        <f t="shared" si="50"/>
        <v>Small</v>
      </c>
      <c r="J3253" t="s">
        <v>7901</v>
      </c>
      <c r="K3253" t="s">
        <v>7902</v>
      </c>
      <c r="L3253" t="s">
        <v>189</v>
      </c>
      <c r="M3253" t="s">
        <v>190</v>
      </c>
      <c r="N3253" t="s">
        <v>5829</v>
      </c>
      <c r="O3253" t="s">
        <v>3189</v>
      </c>
      <c r="P3253">
        <v>106.1965</v>
      </c>
      <c r="Q3253">
        <v>4949679</v>
      </c>
      <c r="R3253" t="s">
        <v>144</v>
      </c>
      <c r="S3253">
        <v>3</v>
      </c>
    </row>
    <row r="3254" spans="1:19" x14ac:dyDescent="0.3">
      <c r="A3254">
        <v>3253</v>
      </c>
      <c r="B3254" t="s">
        <v>19</v>
      </c>
      <c r="C3254" t="s">
        <v>19</v>
      </c>
      <c r="D3254">
        <v>3253</v>
      </c>
      <c r="E3254" t="s">
        <v>20</v>
      </c>
      <c r="F3254">
        <v>25554</v>
      </c>
      <c r="G3254">
        <v>3253</v>
      </c>
      <c r="H3254">
        <v>34</v>
      </c>
      <c r="I3254" t="str">
        <f t="shared" si="50"/>
        <v>Small</v>
      </c>
      <c r="J3254" t="s">
        <v>7903</v>
      </c>
      <c r="K3254" t="s">
        <v>7904</v>
      </c>
      <c r="L3254" t="s">
        <v>33</v>
      </c>
      <c r="M3254" t="s">
        <v>34</v>
      </c>
      <c r="N3254" t="s">
        <v>801</v>
      </c>
      <c r="O3254" t="s">
        <v>36</v>
      </c>
      <c r="P3254">
        <v>106.1831</v>
      </c>
      <c r="Q3254">
        <v>5202000</v>
      </c>
      <c r="R3254" t="s">
        <v>144</v>
      </c>
      <c r="S3254">
        <v>1</v>
      </c>
    </row>
    <row r="3255" spans="1:19" x14ac:dyDescent="0.3">
      <c r="A3255">
        <v>3254</v>
      </c>
      <c r="B3255" t="s">
        <v>19</v>
      </c>
      <c r="C3255" t="s">
        <v>19</v>
      </c>
      <c r="D3255">
        <v>3254</v>
      </c>
      <c r="E3255" t="s">
        <v>20</v>
      </c>
      <c r="F3255">
        <v>17892</v>
      </c>
      <c r="G3255">
        <v>3254</v>
      </c>
      <c r="H3255">
        <v>104</v>
      </c>
      <c r="I3255" t="str">
        <f t="shared" si="50"/>
        <v>Medium</v>
      </c>
      <c r="J3255" t="s">
        <v>7905</v>
      </c>
      <c r="K3255" t="s">
        <v>7906</v>
      </c>
      <c r="L3255" t="s">
        <v>215</v>
      </c>
      <c r="M3255" t="s">
        <v>216</v>
      </c>
      <c r="N3255" t="s">
        <v>7907</v>
      </c>
      <c r="O3255" t="s">
        <v>6288</v>
      </c>
      <c r="P3255">
        <v>106.0891</v>
      </c>
      <c r="Q3255">
        <v>16597325</v>
      </c>
      <c r="R3255" t="s">
        <v>182</v>
      </c>
      <c r="S3255">
        <v>5</v>
      </c>
    </row>
    <row r="3256" spans="1:19" x14ac:dyDescent="0.3">
      <c r="A3256">
        <v>3255</v>
      </c>
      <c r="B3256" t="s">
        <v>19</v>
      </c>
      <c r="C3256" t="s">
        <v>19</v>
      </c>
      <c r="D3256">
        <v>3255</v>
      </c>
      <c r="E3256" t="s">
        <v>20</v>
      </c>
      <c r="F3256">
        <v>23643</v>
      </c>
      <c r="G3256">
        <v>3255</v>
      </c>
      <c r="H3256">
        <v>11</v>
      </c>
      <c r="I3256" t="str">
        <f t="shared" si="50"/>
        <v>Small</v>
      </c>
      <c r="J3256" t="s">
        <v>7908</v>
      </c>
      <c r="K3256" t="s">
        <v>7909</v>
      </c>
      <c r="L3256" t="s">
        <v>210</v>
      </c>
      <c r="M3256" t="s">
        <v>211</v>
      </c>
      <c r="N3256" t="s">
        <v>640</v>
      </c>
      <c r="O3256" t="s">
        <v>36</v>
      </c>
      <c r="P3256">
        <v>106.05119999999999</v>
      </c>
      <c r="Q3256">
        <v>6873374</v>
      </c>
      <c r="R3256" t="s">
        <v>151</v>
      </c>
      <c r="S3256">
        <v>2</v>
      </c>
    </row>
    <row r="3257" spans="1:19" x14ac:dyDescent="0.3">
      <c r="A3257">
        <v>3256</v>
      </c>
      <c r="B3257" t="s">
        <v>19</v>
      </c>
      <c r="C3257" t="s">
        <v>19</v>
      </c>
      <c r="D3257">
        <v>3256</v>
      </c>
      <c r="E3257" t="s">
        <v>20</v>
      </c>
      <c r="F3257">
        <v>22563</v>
      </c>
      <c r="G3257">
        <v>3256</v>
      </c>
      <c r="H3257">
        <v>400</v>
      </c>
      <c r="I3257" t="str">
        <f t="shared" si="50"/>
        <v>Large</v>
      </c>
      <c r="J3257" t="s">
        <v>7910</v>
      </c>
      <c r="K3257" t="s">
        <v>7911</v>
      </c>
      <c r="L3257" t="s">
        <v>77</v>
      </c>
      <c r="M3257" t="s">
        <v>78</v>
      </c>
      <c r="N3257" t="s">
        <v>472</v>
      </c>
      <c r="O3257" t="s">
        <v>472</v>
      </c>
      <c r="P3257">
        <v>106.0059</v>
      </c>
      <c r="Q3257">
        <v>54161000</v>
      </c>
      <c r="R3257" t="s">
        <v>449</v>
      </c>
      <c r="S3257">
        <v>3</v>
      </c>
    </row>
    <row r="3258" spans="1:19" x14ac:dyDescent="0.3">
      <c r="A3258">
        <v>3257</v>
      </c>
      <c r="B3258" t="s">
        <v>19</v>
      </c>
      <c r="C3258" t="s">
        <v>19</v>
      </c>
      <c r="D3258">
        <v>3257</v>
      </c>
      <c r="E3258" t="s">
        <v>20</v>
      </c>
      <c r="F3258">
        <v>26024</v>
      </c>
      <c r="G3258">
        <v>3257</v>
      </c>
      <c r="H3258">
        <v>172</v>
      </c>
      <c r="I3258" t="str">
        <f t="shared" si="50"/>
        <v>Medium</v>
      </c>
      <c r="J3258" t="s">
        <v>7912</v>
      </c>
      <c r="K3258" t="s">
        <v>7913</v>
      </c>
      <c r="L3258" t="s">
        <v>45</v>
      </c>
      <c r="M3258" t="s">
        <v>46</v>
      </c>
      <c r="N3258" t="s">
        <v>48</v>
      </c>
      <c r="O3258" t="s">
        <v>48</v>
      </c>
      <c r="P3258">
        <v>105.9115</v>
      </c>
      <c r="Q3258">
        <v>65475282</v>
      </c>
      <c r="R3258" t="s">
        <v>61</v>
      </c>
      <c r="S3258">
        <v>1</v>
      </c>
    </row>
    <row r="3259" spans="1:19" x14ac:dyDescent="0.3">
      <c r="A3259">
        <v>3258</v>
      </c>
      <c r="B3259" t="s">
        <v>19</v>
      </c>
      <c r="C3259" t="s">
        <v>19</v>
      </c>
      <c r="D3259">
        <v>3258</v>
      </c>
      <c r="E3259" t="s">
        <v>20</v>
      </c>
      <c r="F3259">
        <v>21917</v>
      </c>
      <c r="G3259">
        <v>3258</v>
      </c>
      <c r="H3259">
        <v>127</v>
      </c>
      <c r="I3259" t="str">
        <f t="shared" si="50"/>
        <v>Medium</v>
      </c>
      <c r="J3259" t="s">
        <v>7914</v>
      </c>
      <c r="K3259" t="s">
        <v>7915</v>
      </c>
      <c r="L3259" t="s">
        <v>131</v>
      </c>
      <c r="M3259" t="s">
        <v>132</v>
      </c>
      <c r="N3259" t="s">
        <v>794</v>
      </c>
      <c r="O3259" t="s">
        <v>794</v>
      </c>
      <c r="P3259">
        <v>105.82080000000001</v>
      </c>
      <c r="Q3259">
        <v>10658056</v>
      </c>
      <c r="R3259" t="s">
        <v>61</v>
      </c>
      <c r="S3259">
        <v>3</v>
      </c>
    </row>
    <row r="3260" spans="1:19" x14ac:dyDescent="0.3">
      <c r="A3260">
        <v>3259</v>
      </c>
      <c r="B3260" t="s">
        <v>19</v>
      </c>
      <c r="C3260" t="s">
        <v>19</v>
      </c>
      <c r="D3260">
        <v>3259</v>
      </c>
      <c r="E3260" t="s">
        <v>20</v>
      </c>
      <c r="F3260">
        <v>1393</v>
      </c>
      <c r="G3260">
        <v>3259</v>
      </c>
      <c r="H3260">
        <v>246</v>
      </c>
      <c r="I3260" t="str">
        <f t="shared" si="50"/>
        <v>Large</v>
      </c>
      <c r="J3260" t="s">
        <v>7916</v>
      </c>
      <c r="K3260" t="s">
        <v>7917</v>
      </c>
      <c r="L3260" t="s">
        <v>547</v>
      </c>
      <c r="M3260" t="s">
        <v>548</v>
      </c>
      <c r="N3260" t="s">
        <v>1008</v>
      </c>
      <c r="O3260" t="s">
        <v>549</v>
      </c>
      <c r="P3260">
        <v>105.742</v>
      </c>
      <c r="Q3260">
        <v>63152000</v>
      </c>
      <c r="R3260" t="s">
        <v>144</v>
      </c>
      <c r="S3260">
        <v>7</v>
      </c>
    </row>
    <row r="3261" spans="1:19" x14ac:dyDescent="0.3">
      <c r="A3261">
        <v>3260</v>
      </c>
      <c r="B3261" t="s">
        <v>19</v>
      </c>
      <c r="C3261" t="s">
        <v>19</v>
      </c>
      <c r="D3261">
        <v>3260</v>
      </c>
      <c r="E3261" t="s">
        <v>20</v>
      </c>
      <c r="F3261">
        <v>21551</v>
      </c>
      <c r="G3261">
        <v>3260</v>
      </c>
      <c r="H3261">
        <v>30</v>
      </c>
      <c r="I3261" t="str">
        <f t="shared" si="50"/>
        <v>Small</v>
      </c>
      <c r="J3261" t="s">
        <v>7918</v>
      </c>
      <c r="K3261" t="s">
        <v>7919</v>
      </c>
      <c r="L3261" t="s">
        <v>23</v>
      </c>
      <c r="M3261" t="s">
        <v>24</v>
      </c>
      <c r="N3261" t="s">
        <v>25</v>
      </c>
      <c r="O3261" t="s">
        <v>26</v>
      </c>
      <c r="P3261">
        <v>105.5175</v>
      </c>
      <c r="Q3261">
        <v>3728136</v>
      </c>
      <c r="R3261" t="s">
        <v>27</v>
      </c>
      <c r="S3261">
        <v>3</v>
      </c>
    </row>
    <row r="3262" spans="1:19" x14ac:dyDescent="0.3">
      <c r="A3262">
        <v>3261</v>
      </c>
      <c r="B3262" t="s">
        <v>19</v>
      </c>
      <c r="C3262" t="s">
        <v>19</v>
      </c>
      <c r="D3262">
        <v>3261</v>
      </c>
      <c r="E3262" t="s">
        <v>20</v>
      </c>
      <c r="F3262">
        <v>21864</v>
      </c>
      <c r="G3262">
        <v>3261</v>
      </c>
      <c r="H3262">
        <v>27</v>
      </c>
      <c r="I3262" t="str">
        <f t="shared" si="50"/>
        <v>Small</v>
      </c>
      <c r="J3262" t="s">
        <v>7920</v>
      </c>
      <c r="K3262" t="s">
        <v>7921</v>
      </c>
      <c r="L3262" t="s">
        <v>45</v>
      </c>
      <c r="M3262" t="s">
        <v>46</v>
      </c>
      <c r="N3262" t="s">
        <v>879</v>
      </c>
      <c r="O3262" t="s">
        <v>48</v>
      </c>
      <c r="P3262">
        <v>105.5022</v>
      </c>
      <c r="Q3262">
        <v>5431762</v>
      </c>
      <c r="R3262" t="s">
        <v>144</v>
      </c>
      <c r="S3262">
        <v>3</v>
      </c>
    </row>
    <row r="3263" spans="1:19" x14ac:dyDescent="0.3">
      <c r="A3263">
        <v>3262</v>
      </c>
      <c r="B3263" t="s">
        <v>19</v>
      </c>
      <c r="C3263" t="s">
        <v>19</v>
      </c>
      <c r="D3263">
        <v>3262</v>
      </c>
      <c r="E3263" t="s">
        <v>20</v>
      </c>
      <c r="F3263">
        <v>26044</v>
      </c>
      <c r="G3263">
        <v>3262</v>
      </c>
      <c r="H3263">
        <v>33</v>
      </c>
      <c r="I3263" t="str">
        <f t="shared" si="50"/>
        <v>Small</v>
      </c>
      <c r="J3263" t="s">
        <v>7922</v>
      </c>
      <c r="K3263" t="s">
        <v>7923</v>
      </c>
      <c r="L3263" t="s">
        <v>210</v>
      </c>
      <c r="M3263" t="s">
        <v>211</v>
      </c>
      <c r="N3263" t="s">
        <v>640</v>
      </c>
      <c r="O3263" t="s">
        <v>36</v>
      </c>
      <c r="P3263">
        <v>105.3969</v>
      </c>
      <c r="Q3263">
        <v>11722000</v>
      </c>
      <c r="R3263" t="s">
        <v>121</v>
      </c>
      <c r="S3263">
        <v>1</v>
      </c>
    </row>
    <row r="3264" spans="1:19" x14ac:dyDescent="0.3">
      <c r="A3264">
        <v>3263</v>
      </c>
      <c r="B3264" t="s">
        <v>19</v>
      </c>
      <c r="C3264" t="s">
        <v>19</v>
      </c>
      <c r="D3264">
        <v>3263</v>
      </c>
      <c r="E3264" t="s">
        <v>20</v>
      </c>
      <c r="F3264">
        <v>24825</v>
      </c>
      <c r="G3264">
        <v>3263</v>
      </c>
      <c r="H3264">
        <v>10</v>
      </c>
      <c r="I3264" t="str">
        <f t="shared" si="50"/>
        <v>Small</v>
      </c>
      <c r="J3264" t="s">
        <v>7924</v>
      </c>
      <c r="K3264" t="s">
        <v>7925</v>
      </c>
      <c r="L3264" t="s">
        <v>33</v>
      </c>
      <c r="M3264" t="s">
        <v>34</v>
      </c>
      <c r="N3264" t="s">
        <v>35</v>
      </c>
      <c r="O3264" t="s">
        <v>36</v>
      </c>
      <c r="P3264">
        <v>105.3562</v>
      </c>
      <c r="Q3264">
        <v>5035331</v>
      </c>
      <c r="R3264" t="s">
        <v>37</v>
      </c>
      <c r="S3264">
        <v>1</v>
      </c>
    </row>
    <row r="3265" spans="1:19" x14ac:dyDescent="0.3">
      <c r="A3265">
        <v>3264</v>
      </c>
      <c r="B3265" t="s">
        <v>19</v>
      </c>
      <c r="C3265" t="s">
        <v>19</v>
      </c>
      <c r="D3265">
        <v>3264</v>
      </c>
      <c r="E3265" t="s">
        <v>20</v>
      </c>
      <c r="F3265">
        <v>18277</v>
      </c>
      <c r="G3265">
        <v>3264</v>
      </c>
      <c r="H3265">
        <v>84</v>
      </c>
      <c r="I3265" t="str">
        <f t="shared" si="50"/>
        <v>Medium</v>
      </c>
      <c r="J3265" t="s">
        <v>7926</v>
      </c>
      <c r="K3265" t="s">
        <v>7927</v>
      </c>
      <c r="L3265" t="s">
        <v>33</v>
      </c>
      <c r="M3265" t="s">
        <v>34</v>
      </c>
      <c r="N3265" t="s">
        <v>35</v>
      </c>
      <c r="O3265" t="s">
        <v>36</v>
      </c>
      <c r="P3265">
        <v>105.2847</v>
      </c>
      <c r="Q3265">
        <v>11349190</v>
      </c>
      <c r="R3265" t="s">
        <v>118</v>
      </c>
      <c r="S3265">
        <v>5</v>
      </c>
    </row>
    <row r="3266" spans="1:19" x14ac:dyDescent="0.3">
      <c r="A3266">
        <v>3265</v>
      </c>
      <c r="B3266" t="s">
        <v>19</v>
      </c>
      <c r="C3266" t="s">
        <v>19</v>
      </c>
      <c r="D3266">
        <v>3265</v>
      </c>
      <c r="E3266" t="s">
        <v>20</v>
      </c>
      <c r="F3266">
        <v>24805</v>
      </c>
      <c r="G3266">
        <v>3265</v>
      </c>
      <c r="H3266">
        <v>110</v>
      </c>
      <c r="I3266" t="str">
        <f t="shared" si="50"/>
        <v>Medium</v>
      </c>
      <c r="J3266" t="s">
        <v>7928</v>
      </c>
      <c r="K3266" t="s">
        <v>7929</v>
      </c>
      <c r="L3266" t="s">
        <v>89</v>
      </c>
      <c r="M3266" t="s">
        <v>90</v>
      </c>
      <c r="N3266" t="s">
        <v>91</v>
      </c>
      <c r="O3266" t="s">
        <v>377</v>
      </c>
      <c r="P3266">
        <v>105.2559</v>
      </c>
      <c r="Q3266">
        <v>11950000</v>
      </c>
      <c r="R3266" t="s">
        <v>128</v>
      </c>
      <c r="S3266">
        <v>1</v>
      </c>
    </row>
    <row r="3267" spans="1:19" x14ac:dyDescent="0.3">
      <c r="A3267">
        <v>3266</v>
      </c>
      <c r="B3267" t="s">
        <v>19</v>
      </c>
      <c r="C3267" t="s">
        <v>19</v>
      </c>
      <c r="D3267">
        <v>3266</v>
      </c>
      <c r="E3267" t="s">
        <v>20</v>
      </c>
      <c r="F3267">
        <v>1372</v>
      </c>
      <c r="G3267">
        <v>3266</v>
      </c>
      <c r="H3267">
        <v>63</v>
      </c>
      <c r="I3267" t="str">
        <f t="shared" ref="I3267:I3330" si="51">IF(H3267&lt;=50,"Small",IF(H3267&lt;=200,"Medium",IF(H3267&lt;=500,"Large","Enterprise")))</f>
        <v>Medium</v>
      </c>
      <c r="J3267" t="s">
        <v>7930</v>
      </c>
      <c r="K3267" t="s">
        <v>7931</v>
      </c>
      <c r="L3267" t="s">
        <v>154</v>
      </c>
      <c r="M3267" t="s">
        <v>155</v>
      </c>
      <c r="N3267" t="s">
        <v>478</v>
      </c>
      <c r="O3267" t="s">
        <v>298</v>
      </c>
      <c r="P3267">
        <v>105.2058</v>
      </c>
      <c r="Q3267">
        <v>12161975</v>
      </c>
      <c r="R3267" t="s">
        <v>144</v>
      </c>
      <c r="S3267">
        <v>8</v>
      </c>
    </row>
    <row r="3268" spans="1:19" x14ac:dyDescent="0.3">
      <c r="A3268">
        <v>3267</v>
      </c>
      <c r="B3268" t="s">
        <v>19</v>
      </c>
      <c r="C3268" t="s">
        <v>19</v>
      </c>
      <c r="D3268">
        <v>3267</v>
      </c>
      <c r="E3268" t="s">
        <v>20</v>
      </c>
      <c r="F3268">
        <v>2644</v>
      </c>
      <c r="G3268">
        <v>3267</v>
      </c>
      <c r="H3268">
        <v>22</v>
      </c>
      <c r="I3268" t="str">
        <f t="shared" si="51"/>
        <v>Small</v>
      </c>
      <c r="J3268" t="s">
        <v>7932</v>
      </c>
      <c r="K3268" t="s">
        <v>7933</v>
      </c>
      <c r="L3268" t="s">
        <v>164</v>
      </c>
      <c r="M3268" t="s">
        <v>165</v>
      </c>
      <c r="N3268" t="s">
        <v>166</v>
      </c>
      <c r="O3268" t="s">
        <v>167</v>
      </c>
      <c r="P3268">
        <v>105.1992</v>
      </c>
      <c r="Q3268">
        <v>3120865</v>
      </c>
      <c r="R3268" t="s">
        <v>151</v>
      </c>
      <c r="S3268">
        <v>2</v>
      </c>
    </row>
    <row r="3269" spans="1:19" x14ac:dyDescent="0.3">
      <c r="A3269">
        <v>3268</v>
      </c>
      <c r="B3269" t="s">
        <v>19</v>
      </c>
      <c r="C3269" t="s">
        <v>19</v>
      </c>
      <c r="D3269">
        <v>3268</v>
      </c>
      <c r="E3269" t="s">
        <v>20</v>
      </c>
      <c r="F3269">
        <v>23577</v>
      </c>
      <c r="G3269">
        <v>3268</v>
      </c>
      <c r="H3269">
        <v>7500</v>
      </c>
      <c r="I3269" t="str">
        <f t="shared" si="51"/>
        <v>Enterprise</v>
      </c>
      <c r="J3269" t="s">
        <v>7934</v>
      </c>
      <c r="K3269" t="s">
        <v>7935</v>
      </c>
      <c r="L3269" t="s">
        <v>257</v>
      </c>
      <c r="M3269" t="s">
        <v>258</v>
      </c>
      <c r="N3269" t="s">
        <v>4065</v>
      </c>
      <c r="O3269" t="s">
        <v>259</v>
      </c>
      <c r="P3269">
        <v>104.79519999999999</v>
      </c>
      <c r="Q3269">
        <v>1041888929</v>
      </c>
      <c r="R3269" t="s">
        <v>30</v>
      </c>
      <c r="S3269">
        <v>2</v>
      </c>
    </row>
    <row r="3270" spans="1:19" x14ac:dyDescent="0.3">
      <c r="A3270">
        <v>3269</v>
      </c>
      <c r="B3270" t="s">
        <v>19</v>
      </c>
      <c r="C3270" t="s">
        <v>19</v>
      </c>
      <c r="D3270">
        <v>3269</v>
      </c>
      <c r="E3270" t="s">
        <v>20</v>
      </c>
      <c r="F3270">
        <v>24120</v>
      </c>
      <c r="G3270">
        <v>3269</v>
      </c>
      <c r="H3270">
        <v>333</v>
      </c>
      <c r="I3270" t="str">
        <f t="shared" si="51"/>
        <v>Large</v>
      </c>
      <c r="J3270" t="s">
        <v>7936</v>
      </c>
      <c r="K3270" t="s">
        <v>7937</v>
      </c>
      <c r="L3270" t="s">
        <v>4720</v>
      </c>
      <c r="M3270" t="s">
        <v>4721</v>
      </c>
      <c r="N3270" t="s">
        <v>5596</v>
      </c>
      <c r="O3270" t="s">
        <v>5597</v>
      </c>
      <c r="P3270">
        <v>104.6897</v>
      </c>
      <c r="Q3270">
        <v>28703480</v>
      </c>
      <c r="R3270" t="s">
        <v>61</v>
      </c>
      <c r="S3270">
        <v>2</v>
      </c>
    </row>
    <row r="3271" spans="1:19" x14ac:dyDescent="0.3">
      <c r="A3271">
        <v>3270</v>
      </c>
      <c r="B3271" t="s">
        <v>19</v>
      </c>
      <c r="C3271" t="s">
        <v>19</v>
      </c>
      <c r="D3271">
        <v>3270</v>
      </c>
      <c r="E3271" t="s">
        <v>20</v>
      </c>
      <c r="F3271">
        <v>23691</v>
      </c>
      <c r="G3271">
        <v>3270</v>
      </c>
      <c r="H3271">
        <v>13</v>
      </c>
      <c r="I3271" t="str">
        <f t="shared" si="51"/>
        <v>Small</v>
      </c>
      <c r="J3271" t="s">
        <v>7938</v>
      </c>
      <c r="K3271" t="s">
        <v>7939</v>
      </c>
      <c r="L3271" t="s">
        <v>45</v>
      </c>
      <c r="M3271" t="s">
        <v>46</v>
      </c>
      <c r="N3271" t="s">
        <v>3183</v>
      </c>
      <c r="O3271" t="s">
        <v>48</v>
      </c>
      <c r="P3271">
        <v>104.6794</v>
      </c>
      <c r="Q3271">
        <v>14493000</v>
      </c>
      <c r="R3271" t="s">
        <v>74</v>
      </c>
      <c r="S3271">
        <v>2</v>
      </c>
    </row>
    <row r="3272" spans="1:19" x14ac:dyDescent="0.3">
      <c r="A3272">
        <v>3271</v>
      </c>
      <c r="B3272" t="s">
        <v>19</v>
      </c>
      <c r="C3272" t="s">
        <v>19</v>
      </c>
      <c r="D3272">
        <v>3271</v>
      </c>
      <c r="E3272" t="s">
        <v>20</v>
      </c>
      <c r="F3272">
        <v>21683</v>
      </c>
      <c r="G3272">
        <v>3271</v>
      </c>
      <c r="H3272">
        <v>13</v>
      </c>
      <c r="I3272" t="str">
        <f t="shared" si="51"/>
        <v>Small</v>
      </c>
      <c r="J3272" t="s">
        <v>7940</v>
      </c>
      <c r="K3272" t="s">
        <v>7941</v>
      </c>
      <c r="L3272" t="s">
        <v>246</v>
      </c>
      <c r="M3272" t="s">
        <v>247</v>
      </c>
      <c r="N3272" t="s">
        <v>1859</v>
      </c>
      <c r="O3272" t="s">
        <v>1462</v>
      </c>
      <c r="P3272">
        <v>104.6343</v>
      </c>
      <c r="Q3272">
        <v>4116060</v>
      </c>
      <c r="R3272" t="s">
        <v>516</v>
      </c>
      <c r="S3272">
        <v>3</v>
      </c>
    </row>
    <row r="3273" spans="1:19" x14ac:dyDescent="0.3">
      <c r="A3273">
        <v>3272</v>
      </c>
      <c r="B3273" t="s">
        <v>19</v>
      </c>
      <c r="C3273" t="s">
        <v>19</v>
      </c>
      <c r="D3273">
        <v>3272</v>
      </c>
      <c r="E3273" t="s">
        <v>20</v>
      </c>
      <c r="F3273">
        <v>23734</v>
      </c>
      <c r="G3273">
        <v>3272</v>
      </c>
      <c r="H3273">
        <v>23</v>
      </c>
      <c r="I3273" t="str">
        <f t="shared" si="51"/>
        <v>Small</v>
      </c>
      <c r="J3273" t="s">
        <v>7942</v>
      </c>
      <c r="K3273" t="s">
        <v>7943</v>
      </c>
      <c r="L3273" t="s">
        <v>246</v>
      </c>
      <c r="M3273" t="s">
        <v>247</v>
      </c>
      <c r="N3273" t="s">
        <v>5931</v>
      </c>
      <c r="O3273" t="s">
        <v>3014</v>
      </c>
      <c r="P3273">
        <v>104.60039999999999</v>
      </c>
      <c r="Q3273">
        <v>8074808</v>
      </c>
      <c r="R3273" t="s">
        <v>274</v>
      </c>
      <c r="S3273">
        <v>2</v>
      </c>
    </row>
    <row r="3274" spans="1:19" x14ac:dyDescent="0.3">
      <c r="A3274">
        <v>3273</v>
      </c>
      <c r="B3274" t="s">
        <v>19</v>
      </c>
      <c r="C3274" t="s">
        <v>19</v>
      </c>
      <c r="D3274">
        <v>3273</v>
      </c>
      <c r="E3274" t="s">
        <v>20</v>
      </c>
      <c r="F3274">
        <v>25736</v>
      </c>
      <c r="G3274">
        <v>3273</v>
      </c>
      <c r="H3274">
        <v>31</v>
      </c>
      <c r="I3274" t="str">
        <f t="shared" si="51"/>
        <v>Small</v>
      </c>
      <c r="J3274" t="s">
        <v>7944</v>
      </c>
      <c r="K3274" t="s">
        <v>7945</v>
      </c>
      <c r="L3274" t="s">
        <v>189</v>
      </c>
      <c r="M3274" t="s">
        <v>190</v>
      </c>
      <c r="N3274" t="s">
        <v>3013</v>
      </c>
      <c r="O3274" t="s">
        <v>758</v>
      </c>
      <c r="P3274">
        <v>104.5886</v>
      </c>
      <c r="Q3274">
        <v>4921122</v>
      </c>
      <c r="R3274" t="s">
        <v>144</v>
      </c>
      <c r="S3274">
        <v>1</v>
      </c>
    </row>
    <row r="3275" spans="1:19" x14ac:dyDescent="0.3">
      <c r="A3275">
        <v>3274</v>
      </c>
      <c r="B3275" t="s">
        <v>19</v>
      </c>
      <c r="C3275" t="s">
        <v>19</v>
      </c>
      <c r="D3275">
        <v>3274</v>
      </c>
      <c r="E3275" t="s">
        <v>20</v>
      </c>
      <c r="F3275">
        <v>24351</v>
      </c>
      <c r="G3275">
        <v>3274</v>
      </c>
      <c r="H3275">
        <v>42</v>
      </c>
      <c r="I3275" t="str">
        <f t="shared" si="51"/>
        <v>Small</v>
      </c>
      <c r="J3275" t="s">
        <v>7946</v>
      </c>
      <c r="K3275" t="s">
        <v>7947</v>
      </c>
      <c r="L3275" t="s">
        <v>530</v>
      </c>
      <c r="M3275" t="s">
        <v>531</v>
      </c>
      <c r="N3275" t="s">
        <v>7948</v>
      </c>
      <c r="O3275" t="s">
        <v>7949</v>
      </c>
      <c r="P3275">
        <v>104.4984</v>
      </c>
      <c r="Q3275">
        <v>6910000</v>
      </c>
      <c r="R3275" t="s">
        <v>274</v>
      </c>
      <c r="S3275">
        <v>2</v>
      </c>
    </row>
    <row r="3276" spans="1:19" x14ac:dyDescent="0.3">
      <c r="A3276">
        <v>3275</v>
      </c>
      <c r="B3276" t="s">
        <v>19</v>
      </c>
      <c r="C3276" t="s">
        <v>19</v>
      </c>
      <c r="D3276">
        <v>3275</v>
      </c>
      <c r="E3276" t="s">
        <v>20</v>
      </c>
      <c r="F3276">
        <v>18557</v>
      </c>
      <c r="G3276">
        <v>3275</v>
      </c>
      <c r="H3276">
        <v>56</v>
      </c>
      <c r="I3276" t="str">
        <f t="shared" si="51"/>
        <v>Medium</v>
      </c>
      <c r="J3276" t="s">
        <v>7950</v>
      </c>
      <c r="K3276" t="s">
        <v>7951</v>
      </c>
      <c r="L3276" t="s">
        <v>95</v>
      </c>
      <c r="M3276" t="s">
        <v>96</v>
      </c>
      <c r="N3276" t="s">
        <v>5681</v>
      </c>
      <c r="P3276">
        <v>104.46810000000001</v>
      </c>
      <c r="Q3276">
        <v>7344735</v>
      </c>
      <c r="R3276" t="s">
        <v>27</v>
      </c>
      <c r="S3276">
        <v>5</v>
      </c>
    </row>
    <row r="3277" spans="1:19" x14ac:dyDescent="0.3">
      <c r="A3277">
        <v>3276</v>
      </c>
      <c r="B3277" t="s">
        <v>19</v>
      </c>
      <c r="C3277" t="s">
        <v>19</v>
      </c>
      <c r="D3277">
        <v>3276</v>
      </c>
      <c r="E3277" t="s">
        <v>20</v>
      </c>
      <c r="F3277">
        <v>17442</v>
      </c>
      <c r="G3277">
        <v>3276</v>
      </c>
      <c r="H3277">
        <v>122</v>
      </c>
      <c r="I3277" t="str">
        <f t="shared" si="51"/>
        <v>Medium</v>
      </c>
      <c r="J3277" t="s">
        <v>7952</v>
      </c>
      <c r="K3277" t="s">
        <v>7953</v>
      </c>
      <c r="L3277" t="s">
        <v>311</v>
      </c>
      <c r="M3277" t="s">
        <v>369</v>
      </c>
      <c r="N3277" t="s">
        <v>370</v>
      </c>
      <c r="O3277" t="s">
        <v>370</v>
      </c>
      <c r="P3277">
        <v>104.1782</v>
      </c>
      <c r="Q3277">
        <v>15543164</v>
      </c>
      <c r="R3277" t="s">
        <v>37</v>
      </c>
      <c r="S3277">
        <v>5</v>
      </c>
    </row>
    <row r="3278" spans="1:19" x14ac:dyDescent="0.3">
      <c r="A3278">
        <v>3277</v>
      </c>
      <c r="B3278" t="s">
        <v>19</v>
      </c>
      <c r="C3278" t="s">
        <v>19</v>
      </c>
      <c r="D3278">
        <v>3277</v>
      </c>
      <c r="E3278" t="s">
        <v>20</v>
      </c>
      <c r="F3278">
        <v>25129</v>
      </c>
      <c r="G3278">
        <v>3277</v>
      </c>
      <c r="H3278">
        <v>29</v>
      </c>
      <c r="I3278" t="str">
        <f t="shared" si="51"/>
        <v>Small</v>
      </c>
      <c r="J3278" t="s">
        <v>7954</v>
      </c>
      <c r="K3278" t="s">
        <v>7955</v>
      </c>
      <c r="L3278" t="s">
        <v>917</v>
      </c>
      <c r="M3278" t="s">
        <v>918</v>
      </c>
      <c r="N3278" t="s">
        <v>986</v>
      </c>
      <c r="O3278" t="s">
        <v>920</v>
      </c>
      <c r="P3278">
        <v>104.16930000000001</v>
      </c>
      <c r="Q3278">
        <v>2268715</v>
      </c>
      <c r="R3278" t="s">
        <v>121</v>
      </c>
      <c r="S3278">
        <v>1</v>
      </c>
    </row>
    <row r="3279" spans="1:19" x14ac:dyDescent="0.3">
      <c r="A3279">
        <v>3278</v>
      </c>
      <c r="B3279" t="s">
        <v>19</v>
      </c>
      <c r="C3279" t="s">
        <v>19</v>
      </c>
      <c r="D3279">
        <v>3278</v>
      </c>
      <c r="E3279" t="s">
        <v>20</v>
      </c>
      <c r="F3279">
        <v>25011</v>
      </c>
      <c r="G3279">
        <v>3278</v>
      </c>
      <c r="H3279">
        <v>19</v>
      </c>
      <c r="I3279" t="str">
        <f t="shared" si="51"/>
        <v>Small</v>
      </c>
      <c r="J3279" t="s">
        <v>7956</v>
      </c>
      <c r="K3279" t="s">
        <v>7957</v>
      </c>
      <c r="L3279" t="s">
        <v>83</v>
      </c>
      <c r="M3279" t="s">
        <v>84</v>
      </c>
      <c r="N3279" t="s">
        <v>3177</v>
      </c>
      <c r="O3279" t="s">
        <v>609</v>
      </c>
      <c r="P3279">
        <v>104.086</v>
      </c>
      <c r="Q3279">
        <v>3448305</v>
      </c>
      <c r="R3279" t="s">
        <v>61</v>
      </c>
      <c r="S3279">
        <v>1</v>
      </c>
    </row>
    <row r="3280" spans="1:19" x14ac:dyDescent="0.3">
      <c r="A3280">
        <v>3279</v>
      </c>
      <c r="B3280" t="s">
        <v>19</v>
      </c>
      <c r="C3280" t="s">
        <v>19</v>
      </c>
      <c r="D3280">
        <v>3279</v>
      </c>
      <c r="E3280" t="s">
        <v>20</v>
      </c>
      <c r="F3280">
        <v>22143</v>
      </c>
      <c r="G3280">
        <v>3279</v>
      </c>
      <c r="H3280">
        <v>76</v>
      </c>
      <c r="I3280" t="str">
        <f t="shared" si="51"/>
        <v>Medium</v>
      </c>
      <c r="J3280" t="s">
        <v>7958</v>
      </c>
      <c r="K3280" t="s">
        <v>7959</v>
      </c>
      <c r="L3280" t="s">
        <v>210</v>
      </c>
      <c r="M3280" t="s">
        <v>211</v>
      </c>
      <c r="N3280" t="s">
        <v>7960</v>
      </c>
      <c r="O3280" t="s">
        <v>481</v>
      </c>
      <c r="P3280">
        <v>104.0705</v>
      </c>
      <c r="Q3280">
        <v>18520679</v>
      </c>
      <c r="R3280" t="s">
        <v>121</v>
      </c>
      <c r="S3280">
        <v>4</v>
      </c>
    </row>
    <row r="3281" spans="1:19" x14ac:dyDescent="0.3">
      <c r="A3281">
        <v>3280</v>
      </c>
      <c r="B3281" t="s">
        <v>19</v>
      </c>
      <c r="C3281" t="s">
        <v>19</v>
      </c>
      <c r="D3281">
        <v>3280</v>
      </c>
      <c r="E3281" t="s">
        <v>20</v>
      </c>
      <c r="F3281">
        <v>1202</v>
      </c>
      <c r="G3281">
        <v>3280</v>
      </c>
      <c r="H3281">
        <v>12</v>
      </c>
      <c r="I3281" t="str">
        <f t="shared" si="51"/>
        <v>Small</v>
      </c>
      <c r="J3281" t="s">
        <v>7961</v>
      </c>
      <c r="K3281" t="s">
        <v>7962</v>
      </c>
      <c r="L3281" t="s">
        <v>23</v>
      </c>
      <c r="M3281" t="s">
        <v>24</v>
      </c>
      <c r="N3281" t="s">
        <v>929</v>
      </c>
      <c r="O3281" t="s">
        <v>277</v>
      </c>
      <c r="P3281">
        <v>104.00960000000001</v>
      </c>
      <c r="Q3281">
        <v>7529018</v>
      </c>
      <c r="R3281" t="s">
        <v>274</v>
      </c>
      <c r="S3281">
        <v>5</v>
      </c>
    </row>
    <row r="3282" spans="1:19" x14ac:dyDescent="0.3">
      <c r="A3282">
        <v>3281</v>
      </c>
      <c r="B3282" t="s">
        <v>19</v>
      </c>
      <c r="C3282" t="s">
        <v>19</v>
      </c>
      <c r="D3282">
        <v>3281</v>
      </c>
      <c r="E3282" t="s">
        <v>20</v>
      </c>
      <c r="F3282">
        <v>17770</v>
      </c>
      <c r="G3282">
        <v>3281</v>
      </c>
      <c r="H3282">
        <v>15</v>
      </c>
      <c r="I3282" t="str">
        <f t="shared" si="51"/>
        <v>Small</v>
      </c>
      <c r="J3282" t="s">
        <v>7963</v>
      </c>
      <c r="K3282" t="s">
        <v>7964</v>
      </c>
      <c r="L3282" t="s">
        <v>45</v>
      </c>
      <c r="M3282" t="s">
        <v>46</v>
      </c>
      <c r="N3282" t="s">
        <v>7965</v>
      </c>
      <c r="O3282" t="s">
        <v>48</v>
      </c>
      <c r="P3282">
        <v>104.01009999999999</v>
      </c>
      <c r="Q3282">
        <v>7463565</v>
      </c>
      <c r="R3282" t="s">
        <v>27</v>
      </c>
      <c r="S3282">
        <v>5</v>
      </c>
    </row>
    <row r="3283" spans="1:19" x14ac:dyDescent="0.3">
      <c r="A3283">
        <v>3282</v>
      </c>
      <c r="B3283" t="s">
        <v>19</v>
      </c>
      <c r="C3283" t="s">
        <v>19</v>
      </c>
      <c r="D3283">
        <v>3282</v>
      </c>
      <c r="E3283" t="s">
        <v>20</v>
      </c>
      <c r="F3283">
        <v>18025</v>
      </c>
      <c r="G3283">
        <v>3282</v>
      </c>
      <c r="H3283">
        <v>70</v>
      </c>
      <c r="I3283" t="str">
        <f t="shared" si="51"/>
        <v>Medium</v>
      </c>
      <c r="J3283" t="s">
        <v>7966</v>
      </c>
      <c r="K3283" t="s">
        <v>7967</v>
      </c>
      <c r="L3283" t="s">
        <v>95</v>
      </c>
      <c r="M3283" t="s">
        <v>96</v>
      </c>
      <c r="N3283" t="s">
        <v>442</v>
      </c>
      <c r="O3283" t="s">
        <v>150</v>
      </c>
      <c r="P3283">
        <v>103.9693</v>
      </c>
      <c r="Q3283">
        <v>7747680</v>
      </c>
      <c r="R3283" t="s">
        <v>151</v>
      </c>
      <c r="S3283">
        <v>4</v>
      </c>
    </row>
    <row r="3284" spans="1:19" x14ac:dyDescent="0.3">
      <c r="A3284">
        <v>3283</v>
      </c>
      <c r="B3284" t="s">
        <v>19</v>
      </c>
      <c r="C3284" t="s">
        <v>19</v>
      </c>
      <c r="D3284">
        <v>3283</v>
      </c>
      <c r="E3284" t="s">
        <v>20</v>
      </c>
      <c r="F3284">
        <v>25114</v>
      </c>
      <c r="G3284">
        <v>3283</v>
      </c>
      <c r="H3284">
        <v>38</v>
      </c>
      <c r="I3284" t="str">
        <f t="shared" si="51"/>
        <v>Small</v>
      </c>
      <c r="J3284" t="s">
        <v>7968</v>
      </c>
      <c r="K3284" t="s">
        <v>7969</v>
      </c>
      <c r="L3284" t="s">
        <v>246</v>
      </c>
      <c r="M3284" t="s">
        <v>247</v>
      </c>
      <c r="N3284" t="s">
        <v>7970</v>
      </c>
      <c r="O3284" t="s">
        <v>600</v>
      </c>
      <c r="P3284">
        <v>103.93819999999999</v>
      </c>
      <c r="Q3284">
        <v>6424334</v>
      </c>
      <c r="R3284" t="s">
        <v>121</v>
      </c>
      <c r="S3284">
        <v>1</v>
      </c>
    </row>
    <row r="3285" spans="1:19" x14ac:dyDescent="0.3">
      <c r="A3285">
        <v>3284</v>
      </c>
      <c r="B3285" t="s">
        <v>19</v>
      </c>
      <c r="C3285" t="s">
        <v>19</v>
      </c>
      <c r="D3285">
        <v>3284</v>
      </c>
      <c r="E3285" t="s">
        <v>20</v>
      </c>
      <c r="F3285">
        <v>20226</v>
      </c>
      <c r="G3285">
        <v>3284</v>
      </c>
      <c r="H3285">
        <v>140</v>
      </c>
      <c r="I3285" t="str">
        <f t="shared" si="51"/>
        <v>Medium</v>
      </c>
      <c r="J3285" t="s">
        <v>7971</v>
      </c>
      <c r="K3285" t="s">
        <v>7972</v>
      </c>
      <c r="L3285" t="s">
        <v>257</v>
      </c>
      <c r="M3285" t="s">
        <v>258</v>
      </c>
      <c r="N3285" t="s">
        <v>3612</v>
      </c>
      <c r="O3285" t="s">
        <v>259</v>
      </c>
      <c r="P3285">
        <v>103.8058</v>
      </c>
      <c r="Q3285">
        <v>22208894</v>
      </c>
      <c r="R3285" t="s">
        <v>516</v>
      </c>
      <c r="S3285">
        <v>4</v>
      </c>
    </row>
    <row r="3286" spans="1:19" x14ac:dyDescent="0.3">
      <c r="A3286">
        <v>3285</v>
      </c>
      <c r="B3286" t="s">
        <v>19</v>
      </c>
      <c r="C3286" t="s">
        <v>19</v>
      </c>
      <c r="D3286">
        <v>3285</v>
      </c>
      <c r="E3286" t="s">
        <v>20</v>
      </c>
      <c r="F3286">
        <v>26564</v>
      </c>
      <c r="G3286">
        <v>3285</v>
      </c>
      <c r="H3286">
        <v>63</v>
      </c>
      <c r="I3286" t="str">
        <f t="shared" si="51"/>
        <v>Medium</v>
      </c>
      <c r="J3286" t="s">
        <v>7973</v>
      </c>
      <c r="K3286" t="s">
        <v>7974</v>
      </c>
      <c r="L3286" t="s">
        <v>23</v>
      </c>
      <c r="M3286" t="s">
        <v>24</v>
      </c>
      <c r="N3286" t="s">
        <v>7975</v>
      </c>
      <c r="O3286" t="s">
        <v>7976</v>
      </c>
      <c r="P3286">
        <v>103.7987</v>
      </c>
      <c r="Q3286">
        <v>3796168</v>
      </c>
      <c r="R3286" t="s">
        <v>61</v>
      </c>
      <c r="S3286">
        <v>1</v>
      </c>
    </row>
    <row r="3287" spans="1:19" x14ac:dyDescent="0.3">
      <c r="A3287">
        <v>3286</v>
      </c>
      <c r="B3287" t="s">
        <v>19</v>
      </c>
      <c r="C3287" t="s">
        <v>19</v>
      </c>
      <c r="D3287">
        <v>3286</v>
      </c>
      <c r="E3287" t="s">
        <v>20</v>
      </c>
      <c r="F3287">
        <v>23762</v>
      </c>
      <c r="G3287">
        <v>3286</v>
      </c>
      <c r="H3287">
        <v>14</v>
      </c>
      <c r="I3287" t="str">
        <f t="shared" si="51"/>
        <v>Small</v>
      </c>
      <c r="J3287" t="s">
        <v>7977</v>
      </c>
      <c r="K3287" t="s">
        <v>7978</v>
      </c>
      <c r="L3287" t="s">
        <v>45</v>
      </c>
      <c r="M3287" t="s">
        <v>46</v>
      </c>
      <c r="N3287" t="s">
        <v>5005</v>
      </c>
      <c r="O3287" t="s">
        <v>48</v>
      </c>
      <c r="P3287">
        <v>103.7641</v>
      </c>
      <c r="Q3287">
        <v>3302104</v>
      </c>
      <c r="R3287" t="s">
        <v>151</v>
      </c>
      <c r="S3287">
        <v>2</v>
      </c>
    </row>
    <row r="3288" spans="1:19" x14ac:dyDescent="0.3">
      <c r="A3288">
        <v>3287</v>
      </c>
      <c r="B3288" t="s">
        <v>19</v>
      </c>
      <c r="C3288" t="s">
        <v>19</v>
      </c>
      <c r="D3288">
        <v>3287</v>
      </c>
      <c r="E3288" t="s">
        <v>20</v>
      </c>
      <c r="F3288">
        <v>4262</v>
      </c>
      <c r="G3288">
        <v>3287</v>
      </c>
      <c r="H3288">
        <v>121</v>
      </c>
      <c r="I3288" t="str">
        <f t="shared" si="51"/>
        <v>Medium</v>
      </c>
      <c r="J3288" t="s">
        <v>7979</v>
      </c>
      <c r="K3288" t="s">
        <v>7980</v>
      </c>
      <c r="L3288" t="s">
        <v>189</v>
      </c>
      <c r="M3288" t="s">
        <v>190</v>
      </c>
      <c r="N3288" t="s">
        <v>191</v>
      </c>
      <c r="O3288" t="s">
        <v>192</v>
      </c>
      <c r="P3288">
        <v>103.73820000000001</v>
      </c>
      <c r="Q3288">
        <v>43695178</v>
      </c>
      <c r="R3288" t="s">
        <v>274</v>
      </c>
      <c r="S3288">
        <v>7</v>
      </c>
    </row>
    <row r="3289" spans="1:19" x14ac:dyDescent="0.3">
      <c r="A3289">
        <v>3288</v>
      </c>
      <c r="B3289" t="s">
        <v>19</v>
      </c>
      <c r="C3289" t="s">
        <v>19</v>
      </c>
      <c r="D3289">
        <v>3288</v>
      </c>
      <c r="E3289" t="s">
        <v>20</v>
      </c>
      <c r="F3289">
        <v>17555</v>
      </c>
      <c r="G3289">
        <v>3288</v>
      </c>
      <c r="H3289">
        <v>107</v>
      </c>
      <c r="I3289" t="str">
        <f t="shared" si="51"/>
        <v>Medium</v>
      </c>
      <c r="J3289" t="s">
        <v>7981</v>
      </c>
      <c r="K3289" t="s">
        <v>7982</v>
      </c>
      <c r="L3289" t="s">
        <v>33</v>
      </c>
      <c r="M3289" t="s">
        <v>34</v>
      </c>
      <c r="N3289" t="s">
        <v>35</v>
      </c>
      <c r="O3289" t="s">
        <v>36</v>
      </c>
      <c r="P3289">
        <v>103.58799999999999</v>
      </c>
      <c r="Q3289">
        <v>21706375</v>
      </c>
      <c r="R3289" t="s">
        <v>37</v>
      </c>
      <c r="S3289">
        <v>5</v>
      </c>
    </row>
    <row r="3290" spans="1:19" x14ac:dyDescent="0.3">
      <c r="A3290">
        <v>3289</v>
      </c>
      <c r="B3290" t="s">
        <v>19</v>
      </c>
      <c r="C3290" t="s">
        <v>19</v>
      </c>
      <c r="D3290">
        <v>3289</v>
      </c>
      <c r="E3290" t="s">
        <v>20</v>
      </c>
      <c r="F3290">
        <v>25325</v>
      </c>
      <c r="G3290">
        <v>3289</v>
      </c>
      <c r="H3290">
        <v>25</v>
      </c>
      <c r="I3290" t="str">
        <f t="shared" si="51"/>
        <v>Small</v>
      </c>
      <c r="J3290" t="s">
        <v>7983</v>
      </c>
      <c r="K3290" t="s">
        <v>7984</v>
      </c>
      <c r="L3290" t="s">
        <v>131</v>
      </c>
      <c r="M3290" t="s">
        <v>132</v>
      </c>
      <c r="N3290" t="s">
        <v>7985</v>
      </c>
      <c r="O3290" t="s">
        <v>7986</v>
      </c>
      <c r="P3290">
        <v>103.5706</v>
      </c>
      <c r="Q3290">
        <v>6757619</v>
      </c>
      <c r="R3290" t="s">
        <v>274</v>
      </c>
      <c r="S3290">
        <v>1</v>
      </c>
    </row>
    <row r="3291" spans="1:19" x14ac:dyDescent="0.3">
      <c r="A3291">
        <v>3290</v>
      </c>
      <c r="B3291" t="s">
        <v>19</v>
      </c>
      <c r="C3291" t="s">
        <v>19</v>
      </c>
      <c r="D3291">
        <v>3290</v>
      </c>
      <c r="E3291" t="s">
        <v>20</v>
      </c>
      <c r="F3291">
        <v>23943</v>
      </c>
      <c r="G3291">
        <v>3290</v>
      </c>
      <c r="H3291">
        <v>10</v>
      </c>
      <c r="I3291" t="str">
        <f t="shared" si="51"/>
        <v>Small</v>
      </c>
      <c r="J3291" t="s">
        <v>7987</v>
      </c>
      <c r="K3291" t="s">
        <v>7988</v>
      </c>
      <c r="L3291" t="s">
        <v>89</v>
      </c>
      <c r="M3291" t="s">
        <v>90</v>
      </c>
      <c r="N3291" t="s">
        <v>709</v>
      </c>
      <c r="P3291">
        <v>103.4652</v>
      </c>
      <c r="Q3291">
        <v>2127461</v>
      </c>
      <c r="R3291" t="s">
        <v>262</v>
      </c>
      <c r="S3291">
        <v>2</v>
      </c>
    </row>
    <row r="3292" spans="1:19" x14ac:dyDescent="0.3">
      <c r="A3292">
        <v>3291</v>
      </c>
      <c r="B3292" t="s">
        <v>19</v>
      </c>
      <c r="C3292" t="s">
        <v>19</v>
      </c>
      <c r="D3292">
        <v>3291</v>
      </c>
      <c r="E3292" t="s">
        <v>20</v>
      </c>
      <c r="F3292">
        <v>19773</v>
      </c>
      <c r="G3292">
        <v>3291</v>
      </c>
      <c r="H3292">
        <v>72</v>
      </c>
      <c r="I3292" t="str">
        <f t="shared" si="51"/>
        <v>Medium</v>
      </c>
      <c r="J3292" t="s">
        <v>7989</v>
      </c>
      <c r="K3292" t="s">
        <v>7990</v>
      </c>
      <c r="L3292" t="s">
        <v>23</v>
      </c>
      <c r="M3292" t="s">
        <v>24</v>
      </c>
      <c r="N3292" t="s">
        <v>5474</v>
      </c>
      <c r="O3292" t="s">
        <v>60</v>
      </c>
      <c r="P3292">
        <v>103.3828</v>
      </c>
      <c r="Q3292">
        <v>5344900</v>
      </c>
      <c r="R3292" t="s">
        <v>144</v>
      </c>
      <c r="S3292">
        <v>4</v>
      </c>
    </row>
    <row r="3293" spans="1:19" x14ac:dyDescent="0.3">
      <c r="A3293">
        <v>3292</v>
      </c>
      <c r="B3293" t="s">
        <v>19</v>
      </c>
      <c r="C3293" t="s">
        <v>19</v>
      </c>
      <c r="D3293">
        <v>3292</v>
      </c>
      <c r="E3293" t="s">
        <v>20</v>
      </c>
      <c r="F3293">
        <v>1173</v>
      </c>
      <c r="G3293">
        <v>3292</v>
      </c>
      <c r="H3293">
        <v>65</v>
      </c>
      <c r="I3293" t="str">
        <f t="shared" si="51"/>
        <v>Medium</v>
      </c>
      <c r="J3293" t="s">
        <v>7991</v>
      </c>
      <c r="K3293" t="s">
        <v>7992</v>
      </c>
      <c r="L3293" t="s">
        <v>23</v>
      </c>
      <c r="M3293" t="s">
        <v>24</v>
      </c>
      <c r="N3293" t="s">
        <v>223</v>
      </c>
      <c r="O3293" t="s">
        <v>60</v>
      </c>
      <c r="P3293">
        <v>103.09180000000001</v>
      </c>
      <c r="Q3293">
        <v>19225406</v>
      </c>
      <c r="R3293" t="s">
        <v>415</v>
      </c>
      <c r="S3293">
        <v>3</v>
      </c>
    </row>
    <row r="3294" spans="1:19" x14ac:dyDescent="0.3">
      <c r="A3294">
        <v>3293</v>
      </c>
      <c r="B3294" t="s">
        <v>19</v>
      </c>
      <c r="C3294" t="s">
        <v>19</v>
      </c>
      <c r="D3294">
        <v>3293</v>
      </c>
      <c r="E3294" t="s">
        <v>20</v>
      </c>
      <c r="F3294">
        <v>22854</v>
      </c>
      <c r="G3294">
        <v>3293</v>
      </c>
      <c r="H3294">
        <v>456</v>
      </c>
      <c r="I3294" t="str">
        <f t="shared" si="51"/>
        <v>Large</v>
      </c>
      <c r="J3294" t="s">
        <v>7993</v>
      </c>
      <c r="K3294" t="s">
        <v>7994</v>
      </c>
      <c r="L3294" t="s">
        <v>246</v>
      </c>
      <c r="M3294" t="s">
        <v>247</v>
      </c>
      <c r="N3294" t="s">
        <v>7970</v>
      </c>
      <c r="O3294" t="s">
        <v>809</v>
      </c>
      <c r="P3294">
        <v>103.0437</v>
      </c>
      <c r="Q3294">
        <v>158753917</v>
      </c>
      <c r="R3294" t="s">
        <v>467</v>
      </c>
      <c r="S3294">
        <v>9</v>
      </c>
    </row>
    <row r="3295" spans="1:19" x14ac:dyDescent="0.3">
      <c r="A3295">
        <v>3294</v>
      </c>
      <c r="B3295" t="s">
        <v>19</v>
      </c>
      <c r="C3295" t="s">
        <v>19</v>
      </c>
      <c r="D3295">
        <v>3294</v>
      </c>
      <c r="E3295" t="s">
        <v>20</v>
      </c>
      <c r="F3295">
        <v>799</v>
      </c>
      <c r="G3295">
        <v>3294</v>
      </c>
      <c r="H3295">
        <v>98</v>
      </c>
      <c r="I3295" t="str">
        <f t="shared" si="51"/>
        <v>Medium</v>
      </c>
      <c r="J3295" t="s">
        <v>7995</v>
      </c>
      <c r="K3295" t="s">
        <v>7996</v>
      </c>
      <c r="L3295" t="s">
        <v>360</v>
      </c>
      <c r="M3295" t="s">
        <v>361</v>
      </c>
      <c r="N3295" t="s">
        <v>2384</v>
      </c>
      <c r="O3295" t="s">
        <v>556</v>
      </c>
      <c r="P3295">
        <v>103.0283</v>
      </c>
      <c r="Q3295">
        <v>15562570</v>
      </c>
      <c r="R3295" t="s">
        <v>42</v>
      </c>
      <c r="S3295">
        <v>7</v>
      </c>
    </row>
    <row r="3296" spans="1:19" x14ac:dyDescent="0.3">
      <c r="A3296">
        <v>3295</v>
      </c>
      <c r="B3296" t="s">
        <v>19</v>
      </c>
      <c r="C3296" t="s">
        <v>19</v>
      </c>
      <c r="D3296">
        <v>3295</v>
      </c>
      <c r="E3296" t="s">
        <v>20</v>
      </c>
      <c r="F3296">
        <v>26573</v>
      </c>
      <c r="G3296">
        <v>3295</v>
      </c>
      <c r="H3296">
        <v>20</v>
      </c>
      <c r="I3296" t="str">
        <f t="shared" si="51"/>
        <v>Small</v>
      </c>
      <c r="J3296" t="s">
        <v>7997</v>
      </c>
      <c r="K3296" t="s">
        <v>7998</v>
      </c>
      <c r="L3296" t="s">
        <v>131</v>
      </c>
      <c r="M3296" t="s">
        <v>132</v>
      </c>
      <c r="N3296" t="s">
        <v>6773</v>
      </c>
      <c r="O3296" t="s">
        <v>143</v>
      </c>
      <c r="P3296">
        <v>102.9499</v>
      </c>
      <c r="Q3296">
        <v>4159236</v>
      </c>
      <c r="R3296" t="s">
        <v>144</v>
      </c>
      <c r="S3296">
        <v>1</v>
      </c>
    </row>
    <row r="3297" spans="1:19" x14ac:dyDescent="0.3">
      <c r="A3297">
        <v>3296</v>
      </c>
      <c r="B3297" t="s">
        <v>19</v>
      </c>
      <c r="C3297" t="s">
        <v>19</v>
      </c>
      <c r="D3297">
        <v>3296</v>
      </c>
      <c r="E3297" t="s">
        <v>20</v>
      </c>
      <c r="F3297">
        <v>24124</v>
      </c>
      <c r="G3297">
        <v>3296</v>
      </c>
      <c r="H3297">
        <v>15</v>
      </c>
      <c r="I3297" t="str">
        <f t="shared" si="51"/>
        <v>Small</v>
      </c>
      <c r="J3297" t="s">
        <v>7999</v>
      </c>
      <c r="K3297" t="s">
        <v>8000</v>
      </c>
      <c r="L3297" t="s">
        <v>215</v>
      </c>
      <c r="M3297" t="s">
        <v>216</v>
      </c>
      <c r="N3297" t="s">
        <v>8001</v>
      </c>
      <c r="O3297" t="s">
        <v>2829</v>
      </c>
      <c r="P3297">
        <v>102.9075</v>
      </c>
      <c r="Q3297">
        <v>3026554</v>
      </c>
      <c r="R3297" t="s">
        <v>151</v>
      </c>
      <c r="S3297">
        <v>2</v>
      </c>
    </row>
    <row r="3298" spans="1:19" x14ac:dyDescent="0.3">
      <c r="A3298">
        <v>3297</v>
      </c>
      <c r="B3298" t="s">
        <v>19</v>
      </c>
      <c r="C3298" t="s">
        <v>19</v>
      </c>
      <c r="D3298">
        <v>3297</v>
      </c>
      <c r="E3298" t="s">
        <v>20</v>
      </c>
      <c r="F3298">
        <v>25531</v>
      </c>
      <c r="G3298">
        <v>3297</v>
      </c>
      <c r="H3298">
        <v>52</v>
      </c>
      <c r="I3298" t="str">
        <f t="shared" si="51"/>
        <v>Medium</v>
      </c>
      <c r="J3298" t="s">
        <v>8002</v>
      </c>
      <c r="K3298" t="s">
        <v>8003</v>
      </c>
      <c r="L3298" t="s">
        <v>185</v>
      </c>
      <c r="M3298" t="s">
        <v>186</v>
      </c>
      <c r="N3298" t="s">
        <v>8004</v>
      </c>
      <c r="O3298" t="s">
        <v>179</v>
      </c>
      <c r="P3298">
        <v>102.8674</v>
      </c>
      <c r="Q3298">
        <v>7899903</v>
      </c>
      <c r="R3298" t="s">
        <v>262</v>
      </c>
      <c r="S3298">
        <v>1</v>
      </c>
    </row>
    <row r="3299" spans="1:19" x14ac:dyDescent="0.3">
      <c r="A3299">
        <v>3298</v>
      </c>
      <c r="B3299" t="s">
        <v>19</v>
      </c>
      <c r="C3299" t="s">
        <v>19</v>
      </c>
      <c r="D3299">
        <v>3298</v>
      </c>
      <c r="E3299" t="s">
        <v>20</v>
      </c>
      <c r="F3299">
        <v>18662</v>
      </c>
      <c r="G3299">
        <v>3298</v>
      </c>
      <c r="H3299">
        <v>628</v>
      </c>
      <c r="I3299" t="str">
        <f t="shared" si="51"/>
        <v>Enterprise</v>
      </c>
      <c r="J3299" t="s">
        <v>8005</v>
      </c>
      <c r="K3299" t="s">
        <v>8006</v>
      </c>
      <c r="L3299" t="s">
        <v>189</v>
      </c>
      <c r="M3299" t="s">
        <v>190</v>
      </c>
      <c r="N3299" t="s">
        <v>2413</v>
      </c>
      <c r="O3299" t="s">
        <v>192</v>
      </c>
      <c r="P3299">
        <v>102.80249999999999</v>
      </c>
      <c r="Q3299">
        <v>15300304</v>
      </c>
      <c r="R3299" t="s">
        <v>449</v>
      </c>
      <c r="S3299">
        <v>5</v>
      </c>
    </row>
    <row r="3300" spans="1:19" x14ac:dyDescent="0.3">
      <c r="A3300">
        <v>3299</v>
      </c>
      <c r="B3300" t="s">
        <v>19</v>
      </c>
      <c r="C3300" t="s">
        <v>19</v>
      </c>
      <c r="D3300">
        <v>3299</v>
      </c>
      <c r="E3300" t="s">
        <v>20</v>
      </c>
      <c r="F3300">
        <v>5019</v>
      </c>
      <c r="G3300">
        <v>3299</v>
      </c>
      <c r="H3300">
        <v>87</v>
      </c>
      <c r="I3300" t="str">
        <f t="shared" si="51"/>
        <v>Medium</v>
      </c>
      <c r="J3300" t="s">
        <v>8007</v>
      </c>
      <c r="K3300" t="s">
        <v>8008</v>
      </c>
      <c r="L3300" t="s">
        <v>547</v>
      </c>
      <c r="M3300" t="s">
        <v>548</v>
      </c>
      <c r="N3300" t="s">
        <v>1020</v>
      </c>
      <c r="O3300" t="s">
        <v>549</v>
      </c>
      <c r="P3300">
        <v>102.7452</v>
      </c>
      <c r="Q3300">
        <v>39748022</v>
      </c>
      <c r="R3300" t="s">
        <v>61</v>
      </c>
      <c r="S3300">
        <v>5</v>
      </c>
    </row>
    <row r="3301" spans="1:19" x14ac:dyDescent="0.3">
      <c r="A3301">
        <v>3300</v>
      </c>
      <c r="B3301" t="s">
        <v>19</v>
      </c>
      <c r="C3301" t="s">
        <v>19</v>
      </c>
      <c r="D3301">
        <v>3300</v>
      </c>
      <c r="E3301" t="s">
        <v>20</v>
      </c>
      <c r="F3301">
        <v>2676</v>
      </c>
      <c r="G3301">
        <v>3300</v>
      </c>
      <c r="H3301">
        <v>198</v>
      </c>
      <c r="I3301" t="str">
        <f t="shared" si="51"/>
        <v>Medium</v>
      </c>
      <c r="J3301" t="s">
        <v>8009</v>
      </c>
      <c r="K3301" t="s">
        <v>8010</v>
      </c>
      <c r="L3301" t="s">
        <v>943</v>
      </c>
      <c r="M3301" t="s">
        <v>944</v>
      </c>
      <c r="N3301" t="s">
        <v>1192</v>
      </c>
      <c r="O3301" t="s">
        <v>1340</v>
      </c>
      <c r="P3301">
        <v>102.73009999999999</v>
      </c>
      <c r="Q3301">
        <v>30129324</v>
      </c>
      <c r="R3301" t="s">
        <v>262</v>
      </c>
      <c r="S3301">
        <v>3</v>
      </c>
    </row>
    <row r="3302" spans="1:19" x14ac:dyDescent="0.3">
      <c r="A3302">
        <v>3301</v>
      </c>
      <c r="B3302" t="s">
        <v>19</v>
      </c>
      <c r="C3302" t="s">
        <v>19</v>
      </c>
      <c r="D3302">
        <v>3301</v>
      </c>
      <c r="E3302" t="s">
        <v>20</v>
      </c>
      <c r="F3302">
        <v>24890</v>
      </c>
      <c r="G3302">
        <v>3301</v>
      </c>
      <c r="H3302">
        <v>20</v>
      </c>
      <c r="I3302" t="str">
        <f t="shared" si="51"/>
        <v>Small</v>
      </c>
      <c r="J3302" t="s">
        <v>8011</v>
      </c>
      <c r="K3302" t="s">
        <v>8012</v>
      </c>
      <c r="L3302" t="s">
        <v>45</v>
      </c>
      <c r="M3302" t="s">
        <v>46</v>
      </c>
      <c r="N3302" t="s">
        <v>8013</v>
      </c>
      <c r="O3302" t="s">
        <v>48</v>
      </c>
      <c r="P3302">
        <v>102.6969</v>
      </c>
      <c r="Q3302">
        <v>7416321</v>
      </c>
      <c r="R3302" t="s">
        <v>151</v>
      </c>
      <c r="S3302">
        <v>1</v>
      </c>
    </row>
    <row r="3303" spans="1:19" x14ac:dyDescent="0.3">
      <c r="A3303">
        <v>3302</v>
      </c>
      <c r="B3303" t="s">
        <v>19</v>
      </c>
      <c r="C3303" t="s">
        <v>19</v>
      </c>
      <c r="D3303">
        <v>3302</v>
      </c>
      <c r="E3303" t="s">
        <v>20</v>
      </c>
      <c r="F3303">
        <v>25444</v>
      </c>
      <c r="G3303">
        <v>3302</v>
      </c>
      <c r="H3303">
        <v>26</v>
      </c>
      <c r="I3303" t="str">
        <f t="shared" si="51"/>
        <v>Small</v>
      </c>
      <c r="J3303" t="s">
        <v>8014</v>
      </c>
      <c r="K3303" t="s">
        <v>8015</v>
      </c>
      <c r="L3303" t="s">
        <v>547</v>
      </c>
      <c r="M3303" t="s">
        <v>548</v>
      </c>
      <c r="N3303" t="s">
        <v>549</v>
      </c>
      <c r="O3303" t="s">
        <v>549</v>
      </c>
      <c r="P3303">
        <v>102.6301</v>
      </c>
      <c r="Q3303">
        <v>2128190</v>
      </c>
      <c r="R3303" t="s">
        <v>42</v>
      </c>
      <c r="S3303">
        <v>1</v>
      </c>
    </row>
    <row r="3304" spans="1:19" x14ac:dyDescent="0.3">
      <c r="A3304">
        <v>3303</v>
      </c>
      <c r="B3304" t="s">
        <v>19</v>
      </c>
      <c r="C3304" t="s">
        <v>19</v>
      </c>
      <c r="D3304">
        <v>3303</v>
      </c>
      <c r="E3304" t="s">
        <v>20</v>
      </c>
      <c r="F3304">
        <v>25113</v>
      </c>
      <c r="G3304">
        <v>3303</v>
      </c>
      <c r="H3304">
        <v>23</v>
      </c>
      <c r="I3304" t="str">
        <f t="shared" si="51"/>
        <v>Small</v>
      </c>
      <c r="J3304" t="s">
        <v>8016</v>
      </c>
      <c r="K3304" t="s">
        <v>8017</v>
      </c>
      <c r="L3304" t="s">
        <v>45</v>
      </c>
      <c r="M3304" t="s">
        <v>46</v>
      </c>
      <c r="N3304" t="s">
        <v>1865</v>
      </c>
      <c r="O3304" t="s">
        <v>48</v>
      </c>
      <c r="P3304">
        <v>102.6153</v>
      </c>
      <c r="Q3304">
        <v>2474543</v>
      </c>
      <c r="R3304" t="s">
        <v>144</v>
      </c>
      <c r="S3304">
        <v>1</v>
      </c>
    </row>
    <row r="3305" spans="1:19" x14ac:dyDescent="0.3">
      <c r="A3305">
        <v>3304</v>
      </c>
      <c r="B3305" t="s">
        <v>19</v>
      </c>
      <c r="C3305" t="s">
        <v>19</v>
      </c>
      <c r="D3305">
        <v>3304</v>
      </c>
      <c r="E3305" t="s">
        <v>20</v>
      </c>
      <c r="F3305">
        <v>1955</v>
      </c>
      <c r="G3305">
        <v>3304</v>
      </c>
      <c r="H3305">
        <v>139</v>
      </c>
      <c r="I3305" t="str">
        <f t="shared" si="51"/>
        <v>Medium</v>
      </c>
      <c r="J3305" t="s">
        <v>8018</v>
      </c>
      <c r="K3305" t="s">
        <v>8019</v>
      </c>
      <c r="L3305" t="s">
        <v>83</v>
      </c>
      <c r="M3305" t="s">
        <v>84</v>
      </c>
      <c r="N3305" t="s">
        <v>962</v>
      </c>
      <c r="O3305" t="s">
        <v>963</v>
      </c>
      <c r="P3305">
        <v>102.58969999999999</v>
      </c>
      <c r="Q3305">
        <v>16380210</v>
      </c>
      <c r="R3305" t="s">
        <v>118</v>
      </c>
      <c r="S3305">
        <v>4</v>
      </c>
    </row>
    <row r="3306" spans="1:19" x14ac:dyDescent="0.3">
      <c r="A3306">
        <v>3305</v>
      </c>
      <c r="B3306" t="s">
        <v>19</v>
      </c>
      <c r="C3306" t="s">
        <v>19</v>
      </c>
      <c r="D3306">
        <v>3305</v>
      </c>
      <c r="E3306" t="s">
        <v>20</v>
      </c>
      <c r="F3306">
        <v>19443</v>
      </c>
      <c r="G3306">
        <v>3305</v>
      </c>
      <c r="H3306">
        <v>27</v>
      </c>
      <c r="I3306" t="str">
        <f t="shared" si="51"/>
        <v>Small</v>
      </c>
      <c r="J3306" t="s">
        <v>8020</v>
      </c>
      <c r="K3306" t="s">
        <v>8021</v>
      </c>
      <c r="L3306" t="s">
        <v>309</v>
      </c>
      <c r="M3306" t="s">
        <v>310</v>
      </c>
      <c r="N3306" t="s">
        <v>311</v>
      </c>
      <c r="O3306" t="s">
        <v>36</v>
      </c>
      <c r="P3306">
        <v>102.5592</v>
      </c>
      <c r="Q3306">
        <v>11576092</v>
      </c>
      <c r="R3306" t="s">
        <v>243</v>
      </c>
      <c r="S3306">
        <v>4</v>
      </c>
    </row>
    <row r="3307" spans="1:19" x14ac:dyDescent="0.3">
      <c r="A3307">
        <v>3306</v>
      </c>
      <c r="B3307" t="s">
        <v>19</v>
      </c>
      <c r="C3307" t="s">
        <v>19</v>
      </c>
      <c r="D3307">
        <v>3306</v>
      </c>
      <c r="E3307" t="s">
        <v>20</v>
      </c>
      <c r="F3307">
        <v>14132</v>
      </c>
      <c r="G3307">
        <v>3306</v>
      </c>
      <c r="H3307">
        <v>157</v>
      </c>
      <c r="I3307" t="str">
        <f t="shared" si="51"/>
        <v>Medium</v>
      </c>
      <c r="J3307" t="s">
        <v>8022</v>
      </c>
      <c r="K3307" t="s">
        <v>8023</v>
      </c>
      <c r="L3307" t="s">
        <v>77</v>
      </c>
      <c r="M3307" t="s">
        <v>78</v>
      </c>
      <c r="N3307" t="s">
        <v>4637</v>
      </c>
      <c r="O3307" t="s">
        <v>1396</v>
      </c>
      <c r="P3307">
        <v>102.41370000000001</v>
      </c>
      <c r="Q3307">
        <v>94299861</v>
      </c>
      <c r="R3307" t="s">
        <v>666</v>
      </c>
      <c r="S3307">
        <v>4</v>
      </c>
    </row>
    <row r="3308" spans="1:19" x14ac:dyDescent="0.3">
      <c r="A3308">
        <v>3307</v>
      </c>
      <c r="B3308" t="s">
        <v>19</v>
      </c>
      <c r="C3308" t="s">
        <v>19</v>
      </c>
      <c r="D3308">
        <v>3307</v>
      </c>
      <c r="E3308" t="s">
        <v>20</v>
      </c>
      <c r="F3308">
        <v>25786</v>
      </c>
      <c r="G3308">
        <v>3307</v>
      </c>
      <c r="H3308">
        <v>89</v>
      </c>
      <c r="I3308" t="str">
        <f t="shared" si="51"/>
        <v>Medium</v>
      </c>
      <c r="J3308" t="s">
        <v>8024</v>
      </c>
      <c r="K3308" t="s">
        <v>8025</v>
      </c>
      <c r="L3308" t="s">
        <v>77</v>
      </c>
      <c r="M3308" t="s">
        <v>78</v>
      </c>
      <c r="N3308" t="s">
        <v>3694</v>
      </c>
      <c r="O3308" t="s">
        <v>3695</v>
      </c>
      <c r="P3308">
        <v>102.38500000000001</v>
      </c>
      <c r="Q3308">
        <v>9108766</v>
      </c>
      <c r="R3308" t="s">
        <v>144</v>
      </c>
      <c r="S3308">
        <v>1</v>
      </c>
    </row>
    <row r="3309" spans="1:19" x14ac:dyDescent="0.3">
      <c r="A3309">
        <v>3308</v>
      </c>
      <c r="B3309" t="s">
        <v>19</v>
      </c>
      <c r="C3309" t="s">
        <v>19</v>
      </c>
      <c r="D3309">
        <v>3308</v>
      </c>
      <c r="E3309" t="s">
        <v>20</v>
      </c>
      <c r="F3309">
        <v>19302</v>
      </c>
      <c r="G3309">
        <v>3308</v>
      </c>
      <c r="H3309">
        <v>45</v>
      </c>
      <c r="I3309" t="str">
        <f t="shared" si="51"/>
        <v>Small</v>
      </c>
      <c r="J3309" t="s">
        <v>8026</v>
      </c>
      <c r="K3309" t="s">
        <v>8026</v>
      </c>
      <c r="L3309" t="s">
        <v>23</v>
      </c>
      <c r="M3309" t="s">
        <v>24</v>
      </c>
      <c r="N3309" t="s">
        <v>1978</v>
      </c>
      <c r="O3309" t="s">
        <v>26</v>
      </c>
      <c r="P3309">
        <v>102.3134</v>
      </c>
      <c r="Q3309">
        <v>45991700</v>
      </c>
      <c r="R3309" t="s">
        <v>151</v>
      </c>
      <c r="S3309">
        <v>4</v>
      </c>
    </row>
    <row r="3310" spans="1:19" x14ac:dyDescent="0.3">
      <c r="A3310">
        <v>3309</v>
      </c>
      <c r="B3310" t="s">
        <v>19</v>
      </c>
      <c r="C3310" t="s">
        <v>19</v>
      </c>
      <c r="D3310">
        <v>3309</v>
      </c>
      <c r="E3310" t="s">
        <v>20</v>
      </c>
      <c r="F3310">
        <v>1456</v>
      </c>
      <c r="G3310">
        <v>3309</v>
      </c>
      <c r="H3310">
        <v>215</v>
      </c>
      <c r="I3310" t="str">
        <f t="shared" si="51"/>
        <v>Large</v>
      </c>
      <c r="J3310" t="s">
        <v>8027</v>
      </c>
      <c r="K3310" t="s">
        <v>8028</v>
      </c>
      <c r="L3310" t="s">
        <v>33</v>
      </c>
      <c r="M3310" t="s">
        <v>34</v>
      </c>
      <c r="N3310" t="s">
        <v>801</v>
      </c>
      <c r="O3310" t="s">
        <v>36</v>
      </c>
      <c r="P3310">
        <v>102.2587</v>
      </c>
      <c r="Q3310">
        <v>37480000</v>
      </c>
      <c r="R3310" t="s">
        <v>118</v>
      </c>
      <c r="S3310">
        <v>7</v>
      </c>
    </row>
    <row r="3311" spans="1:19" x14ac:dyDescent="0.3">
      <c r="A3311">
        <v>3310</v>
      </c>
      <c r="B3311" t="s">
        <v>19</v>
      </c>
      <c r="C3311" t="s">
        <v>19</v>
      </c>
      <c r="D3311">
        <v>3310</v>
      </c>
      <c r="E3311" t="s">
        <v>20</v>
      </c>
      <c r="F3311">
        <v>2264</v>
      </c>
      <c r="G3311">
        <v>3310</v>
      </c>
      <c r="H3311">
        <v>45</v>
      </c>
      <c r="I3311" t="str">
        <f t="shared" si="51"/>
        <v>Small</v>
      </c>
      <c r="J3311" t="s">
        <v>8029</v>
      </c>
      <c r="K3311" t="s">
        <v>8030</v>
      </c>
      <c r="L3311" t="s">
        <v>124</v>
      </c>
      <c r="M3311" t="s">
        <v>125</v>
      </c>
      <c r="N3311" t="s">
        <v>8031</v>
      </c>
      <c r="O3311" t="s">
        <v>227</v>
      </c>
      <c r="P3311">
        <v>102.2213</v>
      </c>
      <c r="Q3311">
        <v>11517685</v>
      </c>
      <c r="R3311" t="s">
        <v>144</v>
      </c>
      <c r="S3311">
        <v>6</v>
      </c>
    </row>
    <row r="3312" spans="1:19" x14ac:dyDescent="0.3">
      <c r="A3312">
        <v>3311</v>
      </c>
      <c r="B3312" t="s">
        <v>19</v>
      </c>
      <c r="C3312" t="s">
        <v>19</v>
      </c>
      <c r="D3312">
        <v>3311</v>
      </c>
      <c r="E3312" t="s">
        <v>20</v>
      </c>
      <c r="F3312">
        <v>24226</v>
      </c>
      <c r="G3312">
        <v>3311</v>
      </c>
      <c r="H3312">
        <v>261</v>
      </c>
      <c r="I3312" t="str">
        <f t="shared" si="51"/>
        <v>Large</v>
      </c>
      <c r="J3312" t="s">
        <v>8032</v>
      </c>
      <c r="K3312" t="s">
        <v>8033</v>
      </c>
      <c r="L3312" t="s">
        <v>246</v>
      </c>
      <c r="M3312" t="s">
        <v>247</v>
      </c>
      <c r="N3312" t="s">
        <v>8034</v>
      </c>
      <c r="O3312" t="s">
        <v>809</v>
      </c>
      <c r="P3312">
        <v>102.206</v>
      </c>
      <c r="Q3312">
        <v>52996692</v>
      </c>
      <c r="R3312" t="s">
        <v>144</v>
      </c>
      <c r="S3312">
        <v>2</v>
      </c>
    </row>
    <row r="3313" spans="1:19" x14ac:dyDescent="0.3">
      <c r="A3313">
        <v>3312</v>
      </c>
      <c r="B3313" t="s">
        <v>19</v>
      </c>
      <c r="C3313" t="s">
        <v>19</v>
      </c>
      <c r="D3313">
        <v>3312</v>
      </c>
      <c r="E3313" t="s">
        <v>20</v>
      </c>
      <c r="F3313">
        <v>24068</v>
      </c>
      <c r="G3313">
        <v>3312</v>
      </c>
      <c r="H3313">
        <v>80</v>
      </c>
      <c r="I3313" t="str">
        <f t="shared" si="51"/>
        <v>Medium</v>
      </c>
      <c r="J3313" t="s">
        <v>8035</v>
      </c>
      <c r="K3313" t="s">
        <v>8036</v>
      </c>
      <c r="L3313" t="s">
        <v>77</v>
      </c>
      <c r="M3313" t="s">
        <v>78</v>
      </c>
      <c r="N3313" t="s">
        <v>472</v>
      </c>
      <c r="O3313" t="s">
        <v>472</v>
      </c>
      <c r="P3313">
        <v>102.1978</v>
      </c>
      <c r="Q3313">
        <v>119573540</v>
      </c>
      <c r="R3313" t="s">
        <v>144</v>
      </c>
      <c r="S3313">
        <v>2</v>
      </c>
    </row>
    <row r="3314" spans="1:19" x14ac:dyDescent="0.3">
      <c r="A3314">
        <v>3313</v>
      </c>
      <c r="B3314" t="s">
        <v>19</v>
      </c>
      <c r="C3314" t="s">
        <v>19</v>
      </c>
      <c r="D3314">
        <v>3313</v>
      </c>
      <c r="E3314" t="s">
        <v>20</v>
      </c>
      <c r="F3314">
        <v>22860</v>
      </c>
      <c r="G3314">
        <v>3313</v>
      </c>
      <c r="H3314">
        <v>135</v>
      </c>
      <c r="I3314" t="str">
        <f t="shared" si="51"/>
        <v>Medium</v>
      </c>
      <c r="J3314" t="s">
        <v>8037</v>
      </c>
      <c r="K3314" t="s">
        <v>8038</v>
      </c>
      <c r="L3314" t="s">
        <v>131</v>
      </c>
      <c r="M3314" t="s">
        <v>132</v>
      </c>
      <c r="N3314" t="s">
        <v>8039</v>
      </c>
      <c r="O3314" t="s">
        <v>143</v>
      </c>
      <c r="P3314">
        <v>102.12430000000001</v>
      </c>
      <c r="Q3314">
        <v>36187478</v>
      </c>
      <c r="R3314" t="s">
        <v>666</v>
      </c>
      <c r="S3314">
        <v>2</v>
      </c>
    </row>
    <row r="3315" spans="1:19" x14ac:dyDescent="0.3">
      <c r="A3315">
        <v>3314</v>
      </c>
      <c r="B3315" t="s">
        <v>19</v>
      </c>
      <c r="C3315" t="s">
        <v>19</v>
      </c>
      <c r="D3315">
        <v>3314</v>
      </c>
      <c r="E3315" t="s">
        <v>20</v>
      </c>
      <c r="F3315">
        <v>18062</v>
      </c>
      <c r="G3315">
        <v>3314</v>
      </c>
      <c r="H3315">
        <v>114</v>
      </c>
      <c r="I3315" t="str">
        <f t="shared" si="51"/>
        <v>Medium</v>
      </c>
      <c r="J3315" t="s">
        <v>8040</v>
      </c>
      <c r="K3315" t="s">
        <v>8041</v>
      </c>
      <c r="L3315" t="s">
        <v>154</v>
      </c>
      <c r="M3315" t="s">
        <v>155</v>
      </c>
      <c r="N3315" t="s">
        <v>2610</v>
      </c>
      <c r="O3315" t="s">
        <v>298</v>
      </c>
      <c r="P3315">
        <v>102.0886</v>
      </c>
      <c r="Q3315">
        <v>22448000</v>
      </c>
      <c r="R3315" t="s">
        <v>37</v>
      </c>
      <c r="S3315">
        <v>5</v>
      </c>
    </row>
    <row r="3316" spans="1:19" x14ac:dyDescent="0.3">
      <c r="A3316">
        <v>3315</v>
      </c>
      <c r="B3316" t="s">
        <v>19</v>
      </c>
      <c r="C3316" t="s">
        <v>19</v>
      </c>
      <c r="D3316">
        <v>3315</v>
      </c>
      <c r="E3316" t="s">
        <v>20</v>
      </c>
      <c r="F3316">
        <v>22883</v>
      </c>
      <c r="G3316">
        <v>3315</v>
      </c>
      <c r="H3316">
        <v>228</v>
      </c>
      <c r="I3316" t="str">
        <f t="shared" si="51"/>
        <v>Large</v>
      </c>
      <c r="J3316" t="s">
        <v>8042</v>
      </c>
      <c r="K3316" t="s">
        <v>8043</v>
      </c>
      <c r="L3316" t="s">
        <v>943</v>
      </c>
      <c r="M3316" t="s">
        <v>944</v>
      </c>
      <c r="N3316" t="s">
        <v>2145</v>
      </c>
      <c r="O3316" t="s">
        <v>946</v>
      </c>
      <c r="P3316">
        <v>102.0162</v>
      </c>
      <c r="Q3316">
        <v>8964172</v>
      </c>
      <c r="R3316" t="s">
        <v>30</v>
      </c>
      <c r="S3316">
        <v>2</v>
      </c>
    </row>
    <row r="3317" spans="1:19" x14ac:dyDescent="0.3">
      <c r="A3317">
        <v>3316</v>
      </c>
      <c r="B3317" t="s">
        <v>19</v>
      </c>
      <c r="C3317" t="s">
        <v>19</v>
      </c>
      <c r="D3317">
        <v>3316</v>
      </c>
      <c r="E3317" t="s">
        <v>20</v>
      </c>
      <c r="F3317">
        <v>2362</v>
      </c>
      <c r="G3317">
        <v>3316</v>
      </c>
      <c r="H3317">
        <v>48</v>
      </c>
      <c r="I3317" t="str">
        <f t="shared" si="51"/>
        <v>Small</v>
      </c>
      <c r="J3317" t="s">
        <v>8044</v>
      </c>
      <c r="K3317" t="s">
        <v>8045</v>
      </c>
      <c r="L3317" t="s">
        <v>70</v>
      </c>
      <c r="M3317" t="s">
        <v>71</v>
      </c>
      <c r="N3317" t="s">
        <v>72</v>
      </c>
      <c r="O3317" t="s">
        <v>73</v>
      </c>
      <c r="P3317">
        <v>101.9166</v>
      </c>
      <c r="Q3317">
        <v>6970531</v>
      </c>
      <c r="R3317" t="s">
        <v>61</v>
      </c>
      <c r="S3317">
        <v>7</v>
      </c>
    </row>
    <row r="3318" spans="1:19" x14ac:dyDescent="0.3">
      <c r="A3318">
        <v>3317</v>
      </c>
      <c r="B3318" t="s">
        <v>19</v>
      </c>
      <c r="C3318" t="s">
        <v>19</v>
      </c>
      <c r="D3318">
        <v>3317</v>
      </c>
      <c r="E3318" t="s">
        <v>20</v>
      </c>
      <c r="F3318">
        <v>1539</v>
      </c>
      <c r="G3318">
        <v>3317</v>
      </c>
      <c r="H3318">
        <v>1144</v>
      </c>
      <c r="I3318" t="str">
        <f t="shared" si="51"/>
        <v>Enterprise</v>
      </c>
      <c r="J3318" t="s">
        <v>8046</v>
      </c>
      <c r="K3318" t="s">
        <v>8047</v>
      </c>
      <c r="L3318" t="s">
        <v>943</v>
      </c>
      <c r="M3318" t="s">
        <v>944</v>
      </c>
      <c r="N3318" t="s">
        <v>2145</v>
      </c>
      <c r="O3318" t="s">
        <v>946</v>
      </c>
      <c r="P3318">
        <v>101.8985</v>
      </c>
      <c r="Q3318">
        <v>92958427</v>
      </c>
      <c r="R3318" t="s">
        <v>61</v>
      </c>
      <c r="S3318">
        <v>6</v>
      </c>
    </row>
    <row r="3319" spans="1:19" x14ac:dyDescent="0.3">
      <c r="A3319">
        <v>3318</v>
      </c>
      <c r="B3319" t="s">
        <v>19</v>
      </c>
      <c r="C3319" t="s">
        <v>19</v>
      </c>
      <c r="D3319">
        <v>3318</v>
      </c>
      <c r="E3319" t="s">
        <v>20</v>
      </c>
      <c r="F3319">
        <v>24307</v>
      </c>
      <c r="G3319">
        <v>3318</v>
      </c>
      <c r="H3319">
        <v>375</v>
      </c>
      <c r="I3319" t="str">
        <f t="shared" si="51"/>
        <v>Large</v>
      </c>
      <c r="J3319" t="s">
        <v>8048</v>
      </c>
      <c r="K3319" t="s">
        <v>8049</v>
      </c>
      <c r="L3319" t="s">
        <v>23</v>
      </c>
      <c r="M3319" t="s">
        <v>24</v>
      </c>
      <c r="N3319" t="s">
        <v>851</v>
      </c>
      <c r="O3319" t="s">
        <v>41</v>
      </c>
      <c r="P3319">
        <v>101.88420000000001</v>
      </c>
      <c r="Q3319">
        <v>112181000</v>
      </c>
      <c r="R3319" t="s">
        <v>144</v>
      </c>
      <c r="S3319">
        <v>2</v>
      </c>
    </row>
    <row r="3320" spans="1:19" x14ac:dyDescent="0.3">
      <c r="A3320">
        <v>3319</v>
      </c>
      <c r="B3320" t="s">
        <v>19</v>
      </c>
      <c r="C3320" t="s">
        <v>19</v>
      </c>
      <c r="D3320">
        <v>3319</v>
      </c>
      <c r="E3320" t="s">
        <v>20</v>
      </c>
      <c r="F3320">
        <v>9062</v>
      </c>
      <c r="G3320">
        <v>3319</v>
      </c>
      <c r="H3320">
        <v>58</v>
      </c>
      <c r="I3320" t="str">
        <f t="shared" si="51"/>
        <v>Medium</v>
      </c>
      <c r="J3320" t="s">
        <v>8050</v>
      </c>
      <c r="K3320" t="s">
        <v>8051</v>
      </c>
      <c r="L3320" t="s">
        <v>195</v>
      </c>
      <c r="M3320" t="s">
        <v>196</v>
      </c>
      <c r="N3320" t="s">
        <v>8052</v>
      </c>
      <c r="O3320" t="s">
        <v>2061</v>
      </c>
      <c r="P3320">
        <v>101.86020000000001</v>
      </c>
      <c r="Q3320">
        <v>39888418</v>
      </c>
      <c r="R3320" t="s">
        <v>274</v>
      </c>
      <c r="S3320">
        <v>3</v>
      </c>
    </row>
    <row r="3321" spans="1:19" x14ac:dyDescent="0.3">
      <c r="A3321">
        <v>3320</v>
      </c>
      <c r="B3321" t="s">
        <v>19</v>
      </c>
      <c r="C3321" t="s">
        <v>19</v>
      </c>
      <c r="D3321">
        <v>3320</v>
      </c>
      <c r="E3321" t="s">
        <v>20</v>
      </c>
      <c r="F3321">
        <v>26208</v>
      </c>
      <c r="G3321">
        <v>3320</v>
      </c>
      <c r="H3321">
        <v>59</v>
      </c>
      <c r="I3321" t="str">
        <f t="shared" si="51"/>
        <v>Medium</v>
      </c>
      <c r="J3321" t="s">
        <v>8053</v>
      </c>
      <c r="K3321" t="s">
        <v>8054</v>
      </c>
      <c r="L3321" t="s">
        <v>131</v>
      </c>
      <c r="M3321" t="s">
        <v>132</v>
      </c>
      <c r="N3321" t="s">
        <v>8055</v>
      </c>
      <c r="O3321" t="s">
        <v>133</v>
      </c>
      <c r="P3321">
        <v>101.67910000000001</v>
      </c>
      <c r="Q3321">
        <v>3967637</v>
      </c>
      <c r="R3321" t="s">
        <v>243</v>
      </c>
      <c r="S3321">
        <v>1</v>
      </c>
    </row>
    <row r="3322" spans="1:19" x14ac:dyDescent="0.3">
      <c r="A3322">
        <v>3321</v>
      </c>
      <c r="B3322" t="s">
        <v>19</v>
      </c>
      <c r="C3322" t="s">
        <v>19</v>
      </c>
      <c r="D3322">
        <v>3321</v>
      </c>
      <c r="E3322" t="s">
        <v>20</v>
      </c>
      <c r="F3322">
        <v>17379</v>
      </c>
      <c r="G3322">
        <v>3321</v>
      </c>
      <c r="H3322">
        <v>74</v>
      </c>
      <c r="I3322" t="str">
        <f t="shared" si="51"/>
        <v>Medium</v>
      </c>
      <c r="J3322" t="s">
        <v>8056</v>
      </c>
      <c r="K3322" t="s">
        <v>8057</v>
      </c>
      <c r="L3322" t="s">
        <v>23</v>
      </c>
      <c r="M3322" t="s">
        <v>24</v>
      </c>
      <c r="N3322" t="s">
        <v>59</v>
      </c>
      <c r="O3322" t="s">
        <v>60</v>
      </c>
      <c r="P3322">
        <v>101.6452</v>
      </c>
      <c r="Q3322">
        <v>26087609</v>
      </c>
      <c r="R3322" t="s">
        <v>49</v>
      </c>
      <c r="S3322">
        <v>5</v>
      </c>
    </row>
    <row r="3323" spans="1:19" x14ac:dyDescent="0.3">
      <c r="A3323">
        <v>3322</v>
      </c>
      <c r="B3323" t="s">
        <v>19</v>
      </c>
      <c r="C3323" t="s">
        <v>19</v>
      </c>
      <c r="D3323">
        <v>3322</v>
      </c>
      <c r="E3323" t="s">
        <v>20</v>
      </c>
      <c r="F3323">
        <v>29</v>
      </c>
      <c r="G3323">
        <v>3322</v>
      </c>
      <c r="H3323">
        <v>144</v>
      </c>
      <c r="I3323" t="str">
        <f t="shared" si="51"/>
        <v>Medium</v>
      </c>
      <c r="J3323" t="s">
        <v>8058</v>
      </c>
      <c r="K3323" t="s">
        <v>8059</v>
      </c>
      <c r="L3323" t="s">
        <v>33</v>
      </c>
      <c r="M3323" t="s">
        <v>34</v>
      </c>
      <c r="N3323" t="s">
        <v>117</v>
      </c>
      <c r="O3323" t="s">
        <v>36</v>
      </c>
      <c r="P3323">
        <v>101.5823</v>
      </c>
      <c r="Q3323">
        <v>46610923</v>
      </c>
      <c r="R3323" t="s">
        <v>49</v>
      </c>
      <c r="S3323">
        <v>6</v>
      </c>
    </row>
    <row r="3324" spans="1:19" x14ac:dyDescent="0.3">
      <c r="A3324">
        <v>3323</v>
      </c>
      <c r="B3324" t="s">
        <v>19</v>
      </c>
      <c r="C3324" t="s">
        <v>19</v>
      </c>
      <c r="D3324">
        <v>3323</v>
      </c>
      <c r="E3324" t="s">
        <v>20</v>
      </c>
      <c r="F3324">
        <v>25039</v>
      </c>
      <c r="G3324">
        <v>3323</v>
      </c>
      <c r="H3324">
        <v>85</v>
      </c>
      <c r="I3324" t="str">
        <f t="shared" si="51"/>
        <v>Medium</v>
      </c>
      <c r="J3324" t="s">
        <v>8060</v>
      </c>
      <c r="K3324" t="s">
        <v>8061</v>
      </c>
      <c r="L3324" t="s">
        <v>257</v>
      </c>
      <c r="M3324" t="s">
        <v>258</v>
      </c>
      <c r="N3324" t="s">
        <v>6849</v>
      </c>
      <c r="O3324" t="s">
        <v>259</v>
      </c>
      <c r="P3324">
        <v>101.5441</v>
      </c>
      <c r="Q3324">
        <v>2219000</v>
      </c>
      <c r="R3324" t="s">
        <v>449</v>
      </c>
      <c r="S3324">
        <v>1</v>
      </c>
    </row>
    <row r="3325" spans="1:19" x14ac:dyDescent="0.3">
      <c r="A3325">
        <v>3324</v>
      </c>
      <c r="B3325" t="s">
        <v>19</v>
      </c>
      <c r="C3325" t="s">
        <v>19</v>
      </c>
      <c r="D3325">
        <v>3324</v>
      </c>
      <c r="E3325" t="s">
        <v>20</v>
      </c>
      <c r="F3325">
        <v>26085</v>
      </c>
      <c r="G3325">
        <v>3324</v>
      </c>
      <c r="H3325">
        <v>462</v>
      </c>
      <c r="I3325" t="str">
        <f t="shared" si="51"/>
        <v>Large</v>
      </c>
      <c r="J3325" t="s">
        <v>8062</v>
      </c>
      <c r="K3325" t="s">
        <v>8063</v>
      </c>
      <c r="L3325" t="s">
        <v>1032</v>
      </c>
      <c r="M3325" t="s">
        <v>1033</v>
      </c>
      <c r="N3325" t="s">
        <v>8064</v>
      </c>
      <c r="O3325" t="s">
        <v>1035</v>
      </c>
      <c r="P3325">
        <v>101.46980000000001</v>
      </c>
      <c r="Q3325">
        <v>6292272</v>
      </c>
      <c r="R3325" t="s">
        <v>61</v>
      </c>
      <c r="S3325">
        <v>1</v>
      </c>
    </row>
    <row r="3326" spans="1:19" x14ac:dyDescent="0.3">
      <c r="A3326">
        <v>3325</v>
      </c>
      <c r="B3326" t="s">
        <v>19</v>
      </c>
      <c r="C3326" t="s">
        <v>19</v>
      </c>
      <c r="D3326">
        <v>3325</v>
      </c>
      <c r="E3326" t="s">
        <v>20</v>
      </c>
      <c r="F3326">
        <v>19597</v>
      </c>
      <c r="G3326">
        <v>3325</v>
      </c>
      <c r="H3326">
        <v>66</v>
      </c>
      <c r="I3326" t="str">
        <f t="shared" si="51"/>
        <v>Medium</v>
      </c>
      <c r="J3326" t="s">
        <v>8065</v>
      </c>
      <c r="K3326" t="s">
        <v>8066</v>
      </c>
      <c r="L3326" t="s">
        <v>23</v>
      </c>
      <c r="M3326" t="s">
        <v>24</v>
      </c>
      <c r="N3326" t="s">
        <v>8067</v>
      </c>
      <c r="O3326" t="s">
        <v>26</v>
      </c>
      <c r="P3326">
        <v>101.4397</v>
      </c>
      <c r="Q3326">
        <v>14855248</v>
      </c>
      <c r="R3326" t="s">
        <v>151</v>
      </c>
      <c r="S3326">
        <v>4</v>
      </c>
    </row>
    <row r="3327" spans="1:19" x14ac:dyDescent="0.3">
      <c r="A3327">
        <v>3326</v>
      </c>
      <c r="B3327" t="s">
        <v>19</v>
      </c>
      <c r="C3327" t="s">
        <v>19</v>
      </c>
      <c r="D3327">
        <v>3326</v>
      </c>
      <c r="E3327" t="s">
        <v>20</v>
      </c>
      <c r="F3327">
        <v>26576</v>
      </c>
      <c r="G3327">
        <v>3326</v>
      </c>
      <c r="H3327">
        <v>35</v>
      </c>
      <c r="I3327" t="str">
        <f t="shared" si="51"/>
        <v>Small</v>
      </c>
      <c r="J3327" t="s">
        <v>8068</v>
      </c>
      <c r="K3327" t="s">
        <v>8069</v>
      </c>
      <c r="L3327" t="s">
        <v>131</v>
      </c>
      <c r="M3327" t="s">
        <v>132</v>
      </c>
      <c r="N3327" t="s">
        <v>2907</v>
      </c>
      <c r="O3327" t="s">
        <v>143</v>
      </c>
      <c r="P3327">
        <v>101.3861</v>
      </c>
      <c r="Q3327">
        <v>8847854</v>
      </c>
      <c r="R3327" t="s">
        <v>30</v>
      </c>
      <c r="S3327">
        <v>1</v>
      </c>
    </row>
    <row r="3328" spans="1:19" x14ac:dyDescent="0.3">
      <c r="A3328">
        <v>3327</v>
      </c>
      <c r="B3328" t="s">
        <v>19</v>
      </c>
      <c r="C3328" t="s">
        <v>19</v>
      </c>
      <c r="D3328">
        <v>3327</v>
      </c>
      <c r="E3328" t="s">
        <v>20</v>
      </c>
      <c r="F3328">
        <v>22073</v>
      </c>
      <c r="G3328">
        <v>3327</v>
      </c>
      <c r="H3328">
        <v>61</v>
      </c>
      <c r="I3328" t="str">
        <f t="shared" si="51"/>
        <v>Medium</v>
      </c>
      <c r="J3328" t="s">
        <v>8070</v>
      </c>
      <c r="K3328" t="s">
        <v>8071</v>
      </c>
      <c r="L3328" t="s">
        <v>185</v>
      </c>
      <c r="M3328" t="s">
        <v>186</v>
      </c>
      <c r="N3328" t="s">
        <v>8072</v>
      </c>
      <c r="O3328" t="s">
        <v>819</v>
      </c>
      <c r="P3328">
        <v>101.3485</v>
      </c>
      <c r="Q3328">
        <v>63706476</v>
      </c>
      <c r="R3328" t="s">
        <v>144</v>
      </c>
      <c r="S3328">
        <v>4</v>
      </c>
    </row>
    <row r="3329" spans="1:19" x14ac:dyDescent="0.3">
      <c r="A3329">
        <v>3328</v>
      </c>
      <c r="B3329" t="s">
        <v>19</v>
      </c>
      <c r="C3329" t="s">
        <v>19</v>
      </c>
      <c r="D3329">
        <v>3328</v>
      </c>
      <c r="E3329" t="s">
        <v>20</v>
      </c>
      <c r="F3329">
        <v>4114</v>
      </c>
      <c r="G3329">
        <v>3328</v>
      </c>
      <c r="H3329">
        <v>113</v>
      </c>
      <c r="I3329" t="str">
        <f t="shared" si="51"/>
        <v>Medium</v>
      </c>
      <c r="J3329" t="s">
        <v>8073</v>
      </c>
      <c r="K3329" t="s">
        <v>8074</v>
      </c>
      <c r="L3329" t="s">
        <v>189</v>
      </c>
      <c r="M3329" t="s">
        <v>190</v>
      </c>
      <c r="N3329" t="s">
        <v>391</v>
      </c>
      <c r="O3329" t="s">
        <v>192</v>
      </c>
      <c r="P3329">
        <v>101.34099999999999</v>
      </c>
      <c r="Q3329">
        <v>14813697</v>
      </c>
      <c r="R3329" t="s">
        <v>151</v>
      </c>
      <c r="S3329">
        <v>6</v>
      </c>
    </row>
    <row r="3330" spans="1:19" x14ac:dyDescent="0.3">
      <c r="A3330">
        <v>3329</v>
      </c>
      <c r="B3330" t="s">
        <v>19</v>
      </c>
      <c r="C3330" t="s">
        <v>19</v>
      </c>
      <c r="D3330">
        <v>3329</v>
      </c>
      <c r="E3330" t="s">
        <v>20</v>
      </c>
      <c r="F3330">
        <v>26105</v>
      </c>
      <c r="G3330">
        <v>3329</v>
      </c>
      <c r="H3330">
        <v>24</v>
      </c>
      <c r="I3330" t="str">
        <f t="shared" si="51"/>
        <v>Small</v>
      </c>
      <c r="J3330" t="s">
        <v>8075</v>
      </c>
      <c r="K3330" t="s">
        <v>8076</v>
      </c>
      <c r="L3330" t="s">
        <v>176</v>
      </c>
      <c r="M3330" t="s">
        <v>177</v>
      </c>
      <c r="N3330" t="s">
        <v>733</v>
      </c>
      <c r="O3330" t="s">
        <v>179</v>
      </c>
      <c r="P3330">
        <v>101.30500000000001</v>
      </c>
      <c r="Q3330">
        <v>48309873</v>
      </c>
      <c r="R3330" t="s">
        <v>37</v>
      </c>
      <c r="S3330">
        <v>1</v>
      </c>
    </row>
    <row r="3331" spans="1:19" x14ac:dyDescent="0.3">
      <c r="A3331">
        <v>3330</v>
      </c>
      <c r="B3331" t="s">
        <v>19</v>
      </c>
      <c r="C3331" t="s">
        <v>19</v>
      </c>
      <c r="D3331">
        <v>3330</v>
      </c>
      <c r="E3331" t="s">
        <v>20</v>
      </c>
      <c r="F3331">
        <v>21680</v>
      </c>
      <c r="G3331">
        <v>3330</v>
      </c>
      <c r="H3331">
        <v>6</v>
      </c>
      <c r="I3331" t="str">
        <f t="shared" ref="I3331:I3394" si="52">IF(H3331&lt;=50,"Small",IF(H3331&lt;=200,"Medium",IF(H3331&lt;=500,"Large","Enterprise")))</f>
        <v>Small</v>
      </c>
      <c r="J3331" t="s">
        <v>8077</v>
      </c>
      <c r="K3331" t="s">
        <v>8078</v>
      </c>
      <c r="L3331" t="s">
        <v>257</v>
      </c>
      <c r="M3331" t="s">
        <v>258</v>
      </c>
      <c r="N3331" t="s">
        <v>7138</v>
      </c>
      <c r="O3331" t="s">
        <v>259</v>
      </c>
      <c r="P3331">
        <v>101.2718</v>
      </c>
      <c r="Q3331">
        <v>3524324</v>
      </c>
      <c r="R3331" t="s">
        <v>262</v>
      </c>
      <c r="S3331">
        <v>3</v>
      </c>
    </row>
    <row r="3332" spans="1:19" x14ac:dyDescent="0.3">
      <c r="A3332">
        <v>3331</v>
      </c>
      <c r="B3332" t="s">
        <v>19</v>
      </c>
      <c r="C3332" t="s">
        <v>19</v>
      </c>
      <c r="D3332">
        <v>3331</v>
      </c>
      <c r="E3332" t="s">
        <v>20</v>
      </c>
      <c r="F3332">
        <v>25387</v>
      </c>
      <c r="G3332">
        <v>3331</v>
      </c>
      <c r="H3332">
        <v>148</v>
      </c>
      <c r="I3332" t="str">
        <f t="shared" si="52"/>
        <v>Medium</v>
      </c>
      <c r="J3332" t="s">
        <v>8079</v>
      </c>
      <c r="K3332" t="s">
        <v>8080</v>
      </c>
      <c r="L3332" t="s">
        <v>131</v>
      </c>
      <c r="M3332" t="s">
        <v>132</v>
      </c>
      <c r="N3332" t="s">
        <v>794</v>
      </c>
      <c r="O3332" t="s">
        <v>794</v>
      </c>
      <c r="P3332">
        <v>101.2359</v>
      </c>
      <c r="Q3332">
        <v>26201354</v>
      </c>
      <c r="R3332" t="s">
        <v>144</v>
      </c>
      <c r="S3332">
        <v>1</v>
      </c>
    </row>
    <row r="3333" spans="1:19" x14ac:dyDescent="0.3">
      <c r="A3333">
        <v>3332</v>
      </c>
      <c r="B3333" t="s">
        <v>19</v>
      </c>
      <c r="C3333" t="s">
        <v>19</v>
      </c>
      <c r="D3333">
        <v>3332</v>
      </c>
      <c r="E3333" t="s">
        <v>20</v>
      </c>
      <c r="F3333">
        <v>24145</v>
      </c>
      <c r="G3333">
        <v>3332</v>
      </c>
      <c r="H3333">
        <v>40</v>
      </c>
      <c r="I3333" t="str">
        <f t="shared" si="52"/>
        <v>Small</v>
      </c>
      <c r="J3333" t="s">
        <v>8081</v>
      </c>
      <c r="K3333" t="s">
        <v>8082</v>
      </c>
      <c r="L3333" t="s">
        <v>195</v>
      </c>
      <c r="M3333" t="s">
        <v>196</v>
      </c>
      <c r="N3333" t="s">
        <v>1836</v>
      </c>
      <c r="O3333" t="s">
        <v>410</v>
      </c>
      <c r="P3333">
        <v>101.14570000000001</v>
      </c>
      <c r="Q3333">
        <v>7316136</v>
      </c>
      <c r="R3333" t="s">
        <v>151</v>
      </c>
      <c r="S3333">
        <v>2</v>
      </c>
    </row>
    <row r="3334" spans="1:19" x14ac:dyDescent="0.3">
      <c r="A3334">
        <v>3333</v>
      </c>
      <c r="B3334" t="s">
        <v>19</v>
      </c>
      <c r="C3334" t="s">
        <v>19</v>
      </c>
      <c r="D3334">
        <v>3333</v>
      </c>
      <c r="E3334" t="s">
        <v>20</v>
      </c>
      <c r="F3334">
        <v>21840</v>
      </c>
      <c r="G3334">
        <v>3333</v>
      </c>
      <c r="H3334">
        <v>69</v>
      </c>
      <c r="I3334" t="str">
        <f t="shared" si="52"/>
        <v>Medium</v>
      </c>
      <c r="J3334" t="s">
        <v>8083</v>
      </c>
      <c r="K3334" t="s">
        <v>8084</v>
      </c>
      <c r="L3334" t="s">
        <v>45</v>
      </c>
      <c r="M3334" t="s">
        <v>46</v>
      </c>
      <c r="N3334" t="s">
        <v>317</v>
      </c>
      <c r="O3334" t="s">
        <v>48</v>
      </c>
      <c r="P3334">
        <v>101.1546</v>
      </c>
      <c r="Q3334">
        <v>4352673</v>
      </c>
      <c r="R3334" t="s">
        <v>61</v>
      </c>
      <c r="S3334">
        <v>3</v>
      </c>
    </row>
    <row r="3335" spans="1:19" x14ac:dyDescent="0.3">
      <c r="A3335">
        <v>3334</v>
      </c>
      <c r="B3335" t="s">
        <v>19</v>
      </c>
      <c r="C3335" t="s">
        <v>19</v>
      </c>
      <c r="D3335">
        <v>3334</v>
      </c>
      <c r="E3335" t="s">
        <v>20</v>
      </c>
      <c r="F3335">
        <v>524</v>
      </c>
      <c r="G3335">
        <v>3334</v>
      </c>
      <c r="H3335">
        <v>102</v>
      </c>
      <c r="I3335" t="str">
        <f t="shared" si="52"/>
        <v>Medium</v>
      </c>
      <c r="J3335" t="s">
        <v>8085</v>
      </c>
      <c r="K3335" t="s">
        <v>8086</v>
      </c>
      <c r="L3335" t="s">
        <v>309</v>
      </c>
      <c r="M3335" t="s">
        <v>310</v>
      </c>
      <c r="N3335" t="s">
        <v>311</v>
      </c>
      <c r="O3335" t="s">
        <v>36</v>
      </c>
      <c r="P3335">
        <v>100.99379999999999</v>
      </c>
      <c r="Q3335">
        <v>26698000</v>
      </c>
      <c r="R3335" t="s">
        <v>118</v>
      </c>
      <c r="S3335">
        <v>6</v>
      </c>
    </row>
    <row r="3336" spans="1:19" x14ac:dyDescent="0.3">
      <c r="A3336">
        <v>3335</v>
      </c>
      <c r="B3336" t="s">
        <v>19</v>
      </c>
      <c r="C3336" t="s">
        <v>19</v>
      </c>
      <c r="D3336">
        <v>3335</v>
      </c>
      <c r="E3336" t="s">
        <v>20</v>
      </c>
      <c r="F3336">
        <v>25046</v>
      </c>
      <c r="G3336">
        <v>3335</v>
      </c>
      <c r="H3336">
        <v>96</v>
      </c>
      <c r="I3336" t="str">
        <f t="shared" si="52"/>
        <v>Medium</v>
      </c>
      <c r="J3336" t="s">
        <v>8087</v>
      </c>
      <c r="K3336" t="s">
        <v>8088</v>
      </c>
      <c r="L3336" t="s">
        <v>210</v>
      </c>
      <c r="M3336" t="s">
        <v>211</v>
      </c>
      <c r="N3336" t="s">
        <v>2863</v>
      </c>
      <c r="O3336" t="s">
        <v>36</v>
      </c>
      <c r="P3336">
        <v>100.9841</v>
      </c>
      <c r="Q3336">
        <v>9775680</v>
      </c>
      <c r="R3336" t="s">
        <v>144</v>
      </c>
      <c r="S3336">
        <v>1</v>
      </c>
    </row>
    <row r="3337" spans="1:19" x14ac:dyDescent="0.3">
      <c r="A3337">
        <v>3336</v>
      </c>
      <c r="B3337" t="s">
        <v>19</v>
      </c>
      <c r="C3337" t="s">
        <v>19</v>
      </c>
      <c r="D3337">
        <v>3336</v>
      </c>
      <c r="E3337" t="s">
        <v>20</v>
      </c>
      <c r="F3337">
        <v>25616</v>
      </c>
      <c r="G3337">
        <v>3336</v>
      </c>
      <c r="H3337">
        <v>91</v>
      </c>
      <c r="I3337" t="str">
        <f t="shared" si="52"/>
        <v>Medium</v>
      </c>
      <c r="J3337" t="s">
        <v>8089</v>
      </c>
      <c r="K3337" t="s">
        <v>8090</v>
      </c>
      <c r="L3337" t="s">
        <v>23</v>
      </c>
      <c r="M3337" t="s">
        <v>24</v>
      </c>
      <c r="N3337" t="s">
        <v>5155</v>
      </c>
      <c r="O3337" t="s">
        <v>436</v>
      </c>
      <c r="P3337">
        <v>100.8844</v>
      </c>
      <c r="Q3337">
        <v>30663000</v>
      </c>
      <c r="R3337" t="s">
        <v>37</v>
      </c>
      <c r="S3337">
        <v>1</v>
      </c>
    </row>
    <row r="3338" spans="1:19" x14ac:dyDescent="0.3">
      <c r="A3338">
        <v>3337</v>
      </c>
      <c r="B3338" t="s">
        <v>19</v>
      </c>
      <c r="C3338" t="s">
        <v>19</v>
      </c>
      <c r="D3338">
        <v>3337</v>
      </c>
      <c r="E3338" t="s">
        <v>20</v>
      </c>
      <c r="F3338">
        <v>22355</v>
      </c>
      <c r="G3338">
        <v>3337</v>
      </c>
      <c r="H3338">
        <v>30</v>
      </c>
      <c r="I3338" t="str">
        <f t="shared" si="52"/>
        <v>Small</v>
      </c>
      <c r="J3338" t="s">
        <v>8091</v>
      </c>
      <c r="K3338" t="s">
        <v>8092</v>
      </c>
      <c r="L3338" t="s">
        <v>77</v>
      </c>
      <c r="M3338" t="s">
        <v>78</v>
      </c>
      <c r="N3338" t="s">
        <v>105</v>
      </c>
      <c r="O3338" t="s">
        <v>106</v>
      </c>
      <c r="P3338">
        <v>100.8385</v>
      </c>
      <c r="Q3338">
        <v>3810922</v>
      </c>
      <c r="R3338" t="s">
        <v>151</v>
      </c>
      <c r="S3338">
        <v>2</v>
      </c>
    </row>
    <row r="3339" spans="1:19" x14ac:dyDescent="0.3">
      <c r="A3339">
        <v>3338</v>
      </c>
      <c r="B3339" t="s">
        <v>19</v>
      </c>
      <c r="C3339" t="s">
        <v>19</v>
      </c>
      <c r="D3339">
        <v>3338</v>
      </c>
      <c r="E3339" t="s">
        <v>20</v>
      </c>
      <c r="F3339">
        <v>26248</v>
      </c>
      <c r="G3339">
        <v>3338</v>
      </c>
      <c r="H3339">
        <v>97</v>
      </c>
      <c r="I3339" t="str">
        <f t="shared" si="52"/>
        <v>Medium</v>
      </c>
      <c r="J3339" t="s">
        <v>8093</v>
      </c>
      <c r="K3339" t="s">
        <v>8094</v>
      </c>
      <c r="L3339" t="s">
        <v>547</v>
      </c>
      <c r="M3339" t="s">
        <v>548</v>
      </c>
      <c r="N3339" t="s">
        <v>2085</v>
      </c>
      <c r="O3339" t="s">
        <v>549</v>
      </c>
      <c r="P3339">
        <v>100.77719999999999</v>
      </c>
      <c r="Q3339">
        <v>27382000</v>
      </c>
      <c r="R3339" t="s">
        <v>274</v>
      </c>
      <c r="S3339">
        <v>1</v>
      </c>
    </row>
    <row r="3340" spans="1:19" x14ac:dyDescent="0.3">
      <c r="A3340">
        <v>3339</v>
      </c>
      <c r="B3340" t="s">
        <v>19</v>
      </c>
      <c r="C3340" t="s">
        <v>19</v>
      </c>
      <c r="D3340">
        <v>3339</v>
      </c>
      <c r="E3340" t="s">
        <v>20</v>
      </c>
      <c r="F3340">
        <v>20047</v>
      </c>
      <c r="G3340">
        <v>3339</v>
      </c>
      <c r="H3340">
        <v>116</v>
      </c>
      <c r="I3340" t="str">
        <f t="shared" si="52"/>
        <v>Medium</v>
      </c>
      <c r="J3340" t="s">
        <v>8095</v>
      </c>
      <c r="K3340" t="s">
        <v>8096</v>
      </c>
      <c r="L3340" t="s">
        <v>23</v>
      </c>
      <c r="M3340" t="s">
        <v>24</v>
      </c>
      <c r="N3340" t="s">
        <v>277</v>
      </c>
      <c r="O3340" t="s">
        <v>277</v>
      </c>
      <c r="P3340">
        <v>100.6272</v>
      </c>
      <c r="Q3340">
        <v>42175617</v>
      </c>
      <c r="R3340" t="s">
        <v>182</v>
      </c>
      <c r="S3340">
        <v>4</v>
      </c>
    </row>
    <row r="3341" spans="1:19" x14ac:dyDescent="0.3">
      <c r="A3341">
        <v>3340</v>
      </c>
      <c r="B3341" t="s">
        <v>19</v>
      </c>
      <c r="C3341" t="s">
        <v>19</v>
      </c>
      <c r="D3341">
        <v>3340</v>
      </c>
      <c r="E3341" t="s">
        <v>20</v>
      </c>
      <c r="F3341">
        <v>5664</v>
      </c>
      <c r="G3341">
        <v>3340</v>
      </c>
      <c r="H3341">
        <v>45</v>
      </c>
      <c r="I3341" t="str">
        <f t="shared" si="52"/>
        <v>Small</v>
      </c>
      <c r="J3341" t="s">
        <v>8097</v>
      </c>
      <c r="K3341" t="s">
        <v>8098</v>
      </c>
      <c r="L3341" t="s">
        <v>154</v>
      </c>
      <c r="M3341" t="s">
        <v>155</v>
      </c>
      <c r="N3341" t="s">
        <v>7188</v>
      </c>
      <c r="O3341" t="s">
        <v>1549</v>
      </c>
      <c r="P3341">
        <v>100.621</v>
      </c>
      <c r="Q3341">
        <v>12922000</v>
      </c>
      <c r="R3341" t="s">
        <v>274</v>
      </c>
      <c r="S3341">
        <v>2</v>
      </c>
    </row>
    <row r="3342" spans="1:19" x14ac:dyDescent="0.3">
      <c r="A3342">
        <v>3341</v>
      </c>
      <c r="B3342" t="s">
        <v>19</v>
      </c>
      <c r="C3342" t="s">
        <v>19</v>
      </c>
      <c r="D3342">
        <v>3341</v>
      </c>
      <c r="E3342" t="s">
        <v>20</v>
      </c>
      <c r="F3342">
        <v>25560</v>
      </c>
      <c r="G3342">
        <v>3341</v>
      </c>
      <c r="H3342">
        <v>13</v>
      </c>
      <c r="I3342" t="str">
        <f t="shared" si="52"/>
        <v>Small</v>
      </c>
      <c r="J3342" t="s">
        <v>8099</v>
      </c>
      <c r="K3342" t="s">
        <v>8100</v>
      </c>
      <c r="L3342" t="s">
        <v>189</v>
      </c>
      <c r="M3342" t="s">
        <v>190</v>
      </c>
      <c r="N3342" t="s">
        <v>684</v>
      </c>
      <c r="O3342" t="s">
        <v>8101</v>
      </c>
      <c r="P3342">
        <v>100.6022</v>
      </c>
      <c r="Q3342">
        <v>1991715</v>
      </c>
      <c r="R3342" t="s">
        <v>61</v>
      </c>
      <c r="S3342">
        <v>1</v>
      </c>
    </row>
    <row r="3343" spans="1:19" x14ac:dyDescent="0.3">
      <c r="A3343">
        <v>3342</v>
      </c>
      <c r="B3343" t="s">
        <v>19</v>
      </c>
      <c r="C3343" t="s">
        <v>19</v>
      </c>
      <c r="D3343">
        <v>3342</v>
      </c>
      <c r="E3343" t="s">
        <v>20</v>
      </c>
      <c r="F3343">
        <v>24416</v>
      </c>
      <c r="G3343">
        <v>3342</v>
      </c>
      <c r="H3343">
        <v>12</v>
      </c>
      <c r="I3343" t="str">
        <f t="shared" si="52"/>
        <v>Small</v>
      </c>
      <c r="J3343" t="s">
        <v>8102</v>
      </c>
      <c r="K3343" t="s">
        <v>8103</v>
      </c>
      <c r="L3343" t="s">
        <v>176</v>
      </c>
      <c r="M3343" t="s">
        <v>177</v>
      </c>
      <c r="N3343" t="s">
        <v>8104</v>
      </c>
      <c r="O3343" t="s">
        <v>179</v>
      </c>
      <c r="P3343">
        <v>100.59350000000001</v>
      </c>
      <c r="Q3343">
        <v>2577436</v>
      </c>
      <c r="R3343" t="s">
        <v>144</v>
      </c>
      <c r="S3343">
        <v>2</v>
      </c>
    </row>
    <row r="3344" spans="1:19" x14ac:dyDescent="0.3">
      <c r="A3344">
        <v>3343</v>
      </c>
      <c r="B3344" t="s">
        <v>19</v>
      </c>
      <c r="C3344" t="s">
        <v>19</v>
      </c>
      <c r="D3344">
        <v>3343</v>
      </c>
      <c r="E3344" t="s">
        <v>20</v>
      </c>
      <c r="F3344">
        <v>25838</v>
      </c>
      <c r="G3344">
        <v>3343</v>
      </c>
      <c r="H3344">
        <v>34</v>
      </c>
      <c r="I3344" t="str">
        <f t="shared" si="52"/>
        <v>Small</v>
      </c>
      <c r="J3344" t="s">
        <v>8105</v>
      </c>
      <c r="K3344" t="s">
        <v>8106</v>
      </c>
      <c r="L3344" t="s">
        <v>195</v>
      </c>
      <c r="M3344" t="s">
        <v>196</v>
      </c>
      <c r="N3344" t="s">
        <v>8107</v>
      </c>
      <c r="O3344" t="s">
        <v>2516</v>
      </c>
      <c r="P3344">
        <v>100.57559999999999</v>
      </c>
      <c r="Q3344">
        <v>7112008</v>
      </c>
      <c r="R3344" t="s">
        <v>467</v>
      </c>
      <c r="S3344">
        <v>1</v>
      </c>
    </row>
    <row r="3345" spans="1:19" x14ac:dyDescent="0.3">
      <c r="A3345">
        <v>3344</v>
      </c>
      <c r="B3345" t="s">
        <v>19</v>
      </c>
      <c r="C3345" t="s">
        <v>19</v>
      </c>
      <c r="D3345">
        <v>3344</v>
      </c>
      <c r="E3345" t="s">
        <v>20</v>
      </c>
      <c r="F3345">
        <v>17602</v>
      </c>
      <c r="G3345">
        <v>3344</v>
      </c>
      <c r="H3345">
        <v>48</v>
      </c>
      <c r="I3345" t="str">
        <f t="shared" si="52"/>
        <v>Small</v>
      </c>
      <c r="J3345" t="s">
        <v>8108</v>
      </c>
      <c r="K3345" t="s">
        <v>8109</v>
      </c>
      <c r="L3345" t="s">
        <v>530</v>
      </c>
      <c r="M3345" t="s">
        <v>531</v>
      </c>
      <c r="N3345" t="s">
        <v>2301</v>
      </c>
      <c r="O3345" t="s">
        <v>7949</v>
      </c>
      <c r="P3345">
        <v>100.56189999999999</v>
      </c>
      <c r="Q3345">
        <v>8630180</v>
      </c>
      <c r="R3345" t="s">
        <v>274</v>
      </c>
      <c r="S3345">
        <v>2</v>
      </c>
    </row>
    <row r="3346" spans="1:19" x14ac:dyDescent="0.3">
      <c r="A3346">
        <v>3345</v>
      </c>
      <c r="B3346" t="s">
        <v>19</v>
      </c>
      <c r="C3346" t="s">
        <v>19</v>
      </c>
      <c r="D3346">
        <v>3345</v>
      </c>
      <c r="E3346" t="s">
        <v>20</v>
      </c>
      <c r="F3346">
        <v>1214</v>
      </c>
      <c r="G3346">
        <v>3345</v>
      </c>
      <c r="H3346">
        <v>0</v>
      </c>
      <c r="I3346" t="str">
        <f t="shared" si="52"/>
        <v>Small</v>
      </c>
      <c r="J3346" t="s">
        <v>8110</v>
      </c>
      <c r="K3346" t="s">
        <v>8111</v>
      </c>
      <c r="L3346" t="s">
        <v>154</v>
      </c>
      <c r="M3346" t="s">
        <v>155</v>
      </c>
      <c r="N3346" t="s">
        <v>1197</v>
      </c>
      <c r="O3346" t="s">
        <v>298</v>
      </c>
      <c r="P3346">
        <v>100.5489</v>
      </c>
      <c r="Q3346">
        <v>86092370</v>
      </c>
      <c r="R3346" t="s">
        <v>61</v>
      </c>
      <c r="S3346">
        <v>8</v>
      </c>
    </row>
    <row r="3347" spans="1:19" x14ac:dyDescent="0.3">
      <c r="A3347">
        <v>3346</v>
      </c>
      <c r="B3347" t="s">
        <v>19</v>
      </c>
      <c r="C3347" t="s">
        <v>19</v>
      </c>
      <c r="D3347">
        <v>3346</v>
      </c>
      <c r="E3347" t="s">
        <v>20</v>
      </c>
      <c r="F3347">
        <v>3231</v>
      </c>
      <c r="G3347">
        <v>3346</v>
      </c>
      <c r="H3347">
        <v>1054</v>
      </c>
      <c r="I3347" t="str">
        <f t="shared" si="52"/>
        <v>Enterprise</v>
      </c>
      <c r="J3347" t="s">
        <v>8112</v>
      </c>
      <c r="K3347" t="s">
        <v>8113</v>
      </c>
      <c r="L3347" t="s">
        <v>257</v>
      </c>
      <c r="M3347" t="s">
        <v>258</v>
      </c>
      <c r="N3347" t="s">
        <v>552</v>
      </c>
      <c r="O3347" t="s">
        <v>259</v>
      </c>
      <c r="P3347">
        <v>100.53660000000001</v>
      </c>
      <c r="Q3347">
        <v>27514085</v>
      </c>
      <c r="R3347" t="s">
        <v>449</v>
      </c>
      <c r="S3347">
        <v>5</v>
      </c>
    </row>
    <row r="3348" spans="1:19" x14ac:dyDescent="0.3">
      <c r="A3348">
        <v>3347</v>
      </c>
      <c r="B3348" t="s">
        <v>19</v>
      </c>
      <c r="C3348" t="s">
        <v>19</v>
      </c>
      <c r="D3348">
        <v>3347</v>
      </c>
      <c r="E3348" t="s">
        <v>20</v>
      </c>
      <c r="F3348">
        <v>26559</v>
      </c>
      <c r="G3348">
        <v>3347</v>
      </c>
      <c r="H3348">
        <v>33</v>
      </c>
      <c r="I3348" t="str">
        <f t="shared" si="52"/>
        <v>Small</v>
      </c>
      <c r="J3348" t="s">
        <v>8114</v>
      </c>
      <c r="K3348" t="s">
        <v>8115</v>
      </c>
      <c r="L3348" t="s">
        <v>45</v>
      </c>
      <c r="M3348" t="s">
        <v>46</v>
      </c>
      <c r="N3348" t="s">
        <v>4800</v>
      </c>
      <c r="O3348" t="s">
        <v>268</v>
      </c>
      <c r="P3348">
        <v>100.48650000000001</v>
      </c>
      <c r="Q3348">
        <v>5043281</v>
      </c>
      <c r="R3348" t="s">
        <v>449</v>
      </c>
      <c r="S3348">
        <v>1</v>
      </c>
    </row>
    <row r="3349" spans="1:19" x14ac:dyDescent="0.3">
      <c r="A3349">
        <v>3348</v>
      </c>
      <c r="B3349" t="s">
        <v>19</v>
      </c>
      <c r="C3349" t="s">
        <v>19</v>
      </c>
      <c r="D3349">
        <v>3348</v>
      </c>
      <c r="E3349" t="s">
        <v>20</v>
      </c>
      <c r="F3349">
        <v>18510</v>
      </c>
      <c r="G3349">
        <v>3348</v>
      </c>
      <c r="H3349">
        <v>47</v>
      </c>
      <c r="I3349" t="str">
        <f t="shared" si="52"/>
        <v>Small</v>
      </c>
      <c r="J3349" t="s">
        <v>8116</v>
      </c>
      <c r="K3349" t="s">
        <v>8117</v>
      </c>
      <c r="L3349" t="s">
        <v>131</v>
      </c>
      <c r="M3349" t="s">
        <v>132</v>
      </c>
      <c r="N3349" t="s">
        <v>4668</v>
      </c>
      <c r="O3349" t="s">
        <v>143</v>
      </c>
      <c r="P3349">
        <v>100.273</v>
      </c>
      <c r="Q3349">
        <v>8512204</v>
      </c>
      <c r="R3349" t="s">
        <v>49</v>
      </c>
      <c r="S3349">
        <v>2</v>
      </c>
    </row>
    <row r="3350" spans="1:19" x14ac:dyDescent="0.3">
      <c r="A3350">
        <v>3349</v>
      </c>
      <c r="B3350" t="s">
        <v>19</v>
      </c>
      <c r="C3350" t="s">
        <v>19</v>
      </c>
      <c r="D3350">
        <v>3349</v>
      </c>
      <c r="E3350" t="s">
        <v>20</v>
      </c>
      <c r="F3350">
        <v>17294</v>
      </c>
      <c r="G3350">
        <v>3349</v>
      </c>
      <c r="H3350">
        <v>17</v>
      </c>
      <c r="I3350" t="str">
        <f t="shared" si="52"/>
        <v>Small</v>
      </c>
      <c r="J3350" t="s">
        <v>8118</v>
      </c>
      <c r="K3350" t="s">
        <v>8119</v>
      </c>
      <c r="L3350" t="s">
        <v>547</v>
      </c>
      <c r="M3350" t="s">
        <v>548</v>
      </c>
      <c r="N3350" t="s">
        <v>549</v>
      </c>
      <c r="O3350" t="s">
        <v>549</v>
      </c>
      <c r="P3350">
        <v>100.24809999999999</v>
      </c>
      <c r="Q3350">
        <v>8463600</v>
      </c>
      <c r="R3350" t="s">
        <v>449</v>
      </c>
      <c r="S3350">
        <v>5</v>
      </c>
    </row>
    <row r="3351" spans="1:19" x14ac:dyDescent="0.3">
      <c r="A3351">
        <v>3350</v>
      </c>
      <c r="B3351" t="s">
        <v>19</v>
      </c>
      <c r="C3351" t="s">
        <v>19</v>
      </c>
      <c r="D3351">
        <v>3350</v>
      </c>
      <c r="E3351" t="s">
        <v>20</v>
      </c>
      <c r="F3351">
        <v>25808</v>
      </c>
      <c r="G3351">
        <v>3350</v>
      </c>
      <c r="H3351">
        <v>75</v>
      </c>
      <c r="I3351" t="str">
        <f t="shared" si="52"/>
        <v>Medium</v>
      </c>
      <c r="J3351" t="s">
        <v>8120</v>
      </c>
      <c r="K3351" t="s">
        <v>8121</v>
      </c>
      <c r="L3351" t="s">
        <v>246</v>
      </c>
      <c r="M3351" t="s">
        <v>247</v>
      </c>
      <c r="N3351" t="s">
        <v>7970</v>
      </c>
      <c r="O3351" t="s">
        <v>809</v>
      </c>
      <c r="P3351">
        <v>100.2368</v>
      </c>
      <c r="Q3351">
        <v>5084812</v>
      </c>
      <c r="R3351" t="s">
        <v>516</v>
      </c>
      <c r="S3351">
        <v>1</v>
      </c>
    </row>
    <row r="3352" spans="1:19" x14ac:dyDescent="0.3">
      <c r="A3352">
        <v>3351</v>
      </c>
      <c r="B3352" t="s">
        <v>19</v>
      </c>
      <c r="C3352" t="s">
        <v>19</v>
      </c>
      <c r="D3352">
        <v>3351</v>
      </c>
      <c r="E3352" t="s">
        <v>20</v>
      </c>
      <c r="F3352">
        <v>22148</v>
      </c>
      <c r="G3352">
        <v>3351</v>
      </c>
      <c r="H3352">
        <v>48</v>
      </c>
      <c r="I3352" t="str">
        <f t="shared" si="52"/>
        <v>Small</v>
      </c>
      <c r="J3352" t="s">
        <v>8122</v>
      </c>
      <c r="K3352" t="s">
        <v>8123</v>
      </c>
      <c r="L3352" t="s">
        <v>23</v>
      </c>
      <c r="M3352" t="s">
        <v>24</v>
      </c>
      <c r="N3352" t="s">
        <v>277</v>
      </c>
      <c r="O3352" t="s">
        <v>277</v>
      </c>
      <c r="P3352">
        <v>100.2393</v>
      </c>
      <c r="Q3352">
        <v>3622702</v>
      </c>
      <c r="R3352" t="s">
        <v>449</v>
      </c>
      <c r="S3352">
        <v>3</v>
      </c>
    </row>
    <row r="3353" spans="1:19" x14ac:dyDescent="0.3">
      <c r="A3353">
        <v>3352</v>
      </c>
      <c r="B3353" t="s">
        <v>19</v>
      </c>
      <c r="C3353" t="s">
        <v>19</v>
      </c>
      <c r="D3353">
        <v>3352</v>
      </c>
      <c r="E3353" t="s">
        <v>20</v>
      </c>
      <c r="F3353">
        <v>41</v>
      </c>
      <c r="G3353">
        <v>3352</v>
      </c>
      <c r="H3353">
        <v>628</v>
      </c>
      <c r="I3353" t="str">
        <f t="shared" si="52"/>
        <v>Enterprise</v>
      </c>
      <c r="J3353" t="s">
        <v>8124</v>
      </c>
      <c r="K3353" t="s">
        <v>8125</v>
      </c>
      <c r="L3353" t="s">
        <v>311</v>
      </c>
      <c r="M3353" t="s">
        <v>369</v>
      </c>
      <c r="N3353" t="s">
        <v>784</v>
      </c>
      <c r="O3353" t="s">
        <v>370</v>
      </c>
      <c r="P3353">
        <v>100.17359999999999</v>
      </c>
      <c r="Q3353">
        <v>79138770</v>
      </c>
      <c r="R3353" t="s">
        <v>144</v>
      </c>
      <c r="S3353">
        <v>6</v>
      </c>
    </row>
    <row r="3354" spans="1:19" x14ac:dyDescent="0.3">
      <c r="A3354">
        <v>3353</v>
      </c>
      <c r="B3354" t="s">
        <v>19</v>
      </c>
      <c r="C3354" t="s">
        <v>19</v>
      </c>
      <c r="D3354">
        <v>3353</v>
      </c>
      <c r="E3354" t="s">
        <v>20</v>
      </c>
      <c r="F3354">
        <v>19751</v>
      </c>
      <c r="G3354">
        <v>3353</v>
      </c>
      <c r="H3354">
        <v>48</v>
      </c>
      <c r="I3354" t="str">
        <f t="shared" si="52"/>
        <v>Small</v>
      </c>
      <c r="J3354" t="s">
        <v>8126</v>
      </c>
      <c r="K3354" t="s">
        <v>8127</v>
      </c>
      <c r="L3354" t="s">
        <v>311</v>
      </c>
      <c r="M3354" t="s">
        <v>369</v>
      </c>
      <c r="N3354" t="s">
        <v>8128</v>
      </c>
      <c r="O3354" t="s">
        <v>370</v>
      </c>
      <c r="P3354">
        <v>100.03660000000001</v>
      </c>
      <c r="Q3354">
        <v>13090938</v>
      </c>
      <c r="R3354" t="s">
        <v>182</v>
      </c>
      <c r="S3354">
        <v>2</v>
      </c>
    </row>
    <row r="3355" spans="1:19" x14ac:dyDescent="0.3">
      <c r="A3355">
        <v>3354</v>
      </c>
      <c r="B3355" t="s">
        <v>19</v>
      </c>
      <c r="C3355" t="s">
        <v>19</v>
      </c>
      <c r="D3355">
        <v>3354</v>
      </c>
      <c r="E3355" t="s">
        <v>20</v>
      </c>
      <c r="F3355">
        <v>25633</v>
      </c>
      <c r="G3355">
        <v>3354</v>
      </c>
      <c r="H3355">
        <v>28</v>
      </c>
      <c r="I3355" t="str">
        <f t="shared" si="52"/>
        <v>Small</v>
      </c>
      <c r="J3355" t="s">
        <v>8129</v>
      </c>
      <c r="K3355" t="s">
        <v>8130</v>
      </c>
      <c r="L3355" t="s">
        <v>530</v>
      </c>
      <c r="M3355" t="s">
        <v>531</v>
      </c>
      <c r="N3355" t="s">
        <v>684</v>
      </c>
      <c r="O3355" t="s">
        <v>533</v>
      </c>
      <c r="P3355">
        <v>100.04259999999999</v>
      </c>
      <c r="Q3355">
        <v>5447573</v>
      </c>
      <c r="R3355" t="s">
        <v>262</v>
      </c>
      <c r="S3355">
        <v>1</v>
      </c>
    </row>
    <row r="3356" spans="1:19" x14ac:dyDescent="0.3">
      <c r="A3356">
        <v>3355</v>
      </c>
      <c r="B3356" t="s">
        <v>19</v>
      </c>
      <c r="C3356" t="s">
        <v>19</v>
      </c>
      <c r="D3356">
        <v>3355</v>
      </c>
      <c r="E3356" t="s">
        <v>20</v>
      </c>
      <c r="F3356">
        <v>10040</v>
      </c>
      <c r="G3356">
        <v>3355</v>
      </c>
      <c r="H3356">
        <v>48</v>
      </c>
      <c r="I3356" t="str">
        <f t="shared" si="52"/>
        <v>Small</v>
      </c>
      <c r="J3356" t="s">
        <v>8131</v>
      </c>
      <c r="K3356" t="s">
        <v>8132</v>
      </c>
      <c r="L3356" t="s">
        <v>83</v>
      </c>
      <c r="M3356" t="s">
        <v>84</v>
      </c>
      <c r="N3356" t="s">
        <v>609</v>
      </c>
      <c r="O3356" t="s">
        <v>609</v>
      </c>
      <c r="P3356">
        <v>100</v>
      </c>
      <c r="Q3356">
        <v>4972000</v>
      </c>
      <c r="R3356" t="s">
        <v>121</v>
      </c>
      <c r="S3356">
        <v>2</v>
      </c>
    </row>
    <row r="3357" spans="1:19" x14ac:dyDescent="0.3">
      <c r="A3357">
        <v>3356</v>
      </c>
      <c r="B3357" t="s">
        <v>19</v>
      </c>
      <c r="C3357" t="s">
        <v>19</v>
      </c>
      <c r="D3357">
        <v>3356</v>
      </c>
      <c r="E3357" t="s">
        <v>20</v>
      </c>
      <c r="F3357">
        <v>18464</v>
      </c>
      <c r="G3357">
        <v>3356</v>
      </c>
      <c r="H3357">
        <v>83</v>
      </c>
      <c r="I3357" t="str">
        <f t="shared" si="52"/>
        <v>Medium</v>
      </c>
      <c r="J3357" t="s">
        <v>8133</v>
      </c>
      <c r="K3357" t="s">
        <v>8134</v>
      </c>
      <c r="L3357" t="s">
        <v>131</v>
      </c>
      <c r="M3357" t="s">
        <v>132</v>
      </c>
      <c r="N3357" t="s">
        <v>236</v>
      </c>
      <c r="O3357" t="s">
        <v>237</v>
      </c>
      <c r="P3357">
        <v>99.961500000000001</v>
      </c>
      <c r="Q3357">
        <v>22121112</v>
      </c>
      <c r="R3357" t="s">
        <v>516</v>
      </c>
      <c r="S3357">
        <v>5</v>
      </c>
    </row>
    <row r="3358" spans="1:19" x14ac:dyDescent="0.3">
      <c r="A3358">
        <v>3357</v>
      </c>
      <c r="B3358" t="s">
        <v>19</v>
      </c>
      <c r="C3358" t="s">
        <v>19</v>
      </c>
      <c r="D3358">
        <v>3357</v>
      </c>
      <c r="E3358" t="s">
        <v>20</v>
      </c>
      <c r="F3358">
        <v>24392</v>
      </c>
      <c r="G3358">
        <v>3357</v>
      </c>
      <c r="H3358">
        <v>1059</v>
      </c>
      <c r="I3358" t="str">
        <f t="shared" si="52"/>
        <v>Enterprise</v>
      </c>
      <c r="J3358" t="s">
        <v>8135</v>
      </c>
      <c r="K3358" t="s">
        <v>8136</v>
      </c>
      <c r="L3358" t="s">
        <v>23</v>
      </c>
      <c r="M3358" t="s">
        <v>24</v>
      </c>
      <c r="N3358" t="s">
        <v>504</v>
      </c>
      <c r="O3358" t="s">
        <v>26</v>
      </c>
      <c r="P3358">
        <v>99.827799999999996</v>
      </c>
      <c r="Q3358">
        <v>29854306</v>
      </c>
      <c r="R3358" t="s">
        <v>262</v>
      </c>
      <c r="S3358">
        <v>2</v>
      </c>
    </row>
    <row r="3359" spans="1:19" x14ac:dyDescent="0.3">
      <c r="A3359">
        <v>3358</v>
      </c>
      <c r="B3359" t="s">
        <v>19</v>
      </c>
      <c r="C3359" t="s">
        <v>19</v>
      </c>
      <c r="D3359">
        <v>3358</v>
      </c>
      <c r="E3359" t="s">
        <v>20</v>
      </c>
      <c r="F3359">
        <v>18288</v>
      </c>
      <c r="G3359">
        <v>3358</v>
      </c>
      <c r="H3359">
        <v>148</v>
      </c>
      <c r="I3359" t="str">
        <f t="shared" si="52"/>
        <v>Medium</v>
      </c>
      <c r="J3359" t="s">
        <v>8137</v>
      </c>
      <c r="K3359" t="s">
        <v>8138</v>
      </c>
      <c r="L3359" t="s">
        <v>189</v>
      </c>
      <c r="M3359" t="s">
        <v>190</v>
      </c>
      <c r="N3359" t="s">
        <v>391</v>
      </c>
      <c r="O3359" t="s">
        <v>192</v>
      </c>
      <c r="P3359">
        <v>99.813699999999997</v>
      </c>
      <c r="Q3359">
        <v>5723227</v>
      </c>
      <c r="R3359" t="s">
        <v>144</v>
      </c>
      <c r="S3359">
        <v>4</v>
      </c>
    </row>
    <row r="3360" spans="1:19" x14ac:dyDescent="0.3">
      <c r="A3360">
        <v>3359</v>
      </c>
      <c r="B3360" t="s">
        <v>19</v>
      </c>
      <c r="C3360" t="s">
        <v>19</v>
      </c>
      <c r="D3360">
        <v>3359</v>
      </c>
      <c r="E3360" t="s">
        <v>20</v>
      </c>
      <c r="F3360">
        <v>1344</v>
      </c>
      <c r="G3360">
        <v>3359</v>
      </c>
      <c r="H3360">
        <v>229</v>
      </c>
      <c r="I3360" t="str">
        <f t="shared" si="52"/>
        <v>Large</v>
      </c>
      <c r="J3360" t="s">
        <v>8139</v>
      </c>
      <c r="K3360" t="s">
        <v>8140</v>
      </c>
      <c r="L3360" t="s">
        <v>176</v>
      </c>
      <c r="M3360" t="s">
        <v>177</v>
      </c>
      <c r="N3360" t="s">
        <v>7681</v>
      </c>
      <c r="O3360" t="s">
        <v>179</v>
      </c>
      <c r="P3360">
        <v>99.747200000000007</v>
      </c>
      <c r="Q3360">
        <v>26953332</v>
      </c>
      <c r="R3360" t="s">
        <v>118</v>
      </c>
      <c r="S3360">
        <v>7</v>
      </c>
    </row>
    <row r="3361" spans="1:19" x14ac:dyDescent="0.3">
      <c r="A3361">
        <v>3360</v>
      </c>
      <c r="B3361" t="s">
        <v>19</v>
      </c>
      <c r="C3361" t="s">
        <v>19</v>
      </c>
      <c r="D3361">
        <v>3360</v>
      </c>
      <c r="E3361" t="s">
        <v>20</v>
      </c>
      <c r="F3361">
        <v>1832</v>
      </c>
      <c r="G3361">
        <v>3360</v>
      </c>
      <c r="H3361">
        <v>400</v>
      </c>
      <c r="I3361" t="str">
        <f t="shared" si="52"/>
        <v>Large</v>
      </c>
      <c r="J3361" t="s">
        <v>8141</v>
      </c>
      <c r="K3361" t="s">
        <v>8142</v>
      </c>
      <c r="L3361" t="s">
        <v>154</v>
      </c>
      <c r="M3361" t="s">
        <v>155</v>
      </c>
      <c r="N3361" t="s">
        <v>1684</v>
      </c>
      <c r="O3361" t="s">
        <v>298</v>
      </c>
      <c r="P3361">
        <v>99.739900000000006</v>
      </c>
      <c r="Q3361">
        <v>60663000</v>
      </c>
      <c r="R3361" t="s">
        <v>42</v>
      </c>
      <c r="S3361">
        <v>7</v>
      </c>
    </row>
    <row r="3362" spans="1:19" x14ac:dyDescent="0.3">
      <c r="A3362">
        <v>3361</v>
      </c>
      <c r="B3362" t="s">
        <v>19</v>
      </c>
      <c r="C3362" t="s">
        <v>19</v>
      </c>
      <c r="D3362">
        <v>3361</v>
      </c>
      <c r="E3362" t="s">
        <v>20</v>
      </c>
      <c r="F3362">
        <v>1674</v>
      </c>
      <c r="G3362">
        <v>3361</v>
      </c>
      <c r="H3362">
        <v>48</v>
      </c>
      <c r="I3362" t="str">
        <f t="shared" si="52"/>
        <v>Small</v>
      </c>
      <c r="J3362" t="s">
        <v>8143</v>
      </c>
      <c r="K3362" t="s">
        <v>8144</v>
      </c>
      <c r="L3362" t="s">
        <v>23</v>
      </c>
      <c r="M3362" t="s">
        <v>24</v>
      </c>
      <c r="N3362" t="s">
        <v>2628</v>
      </c>
      <c r="O3362" t="s">
        <v>26</v>
      </c>
      <c r="P3362">
        <v>99.731399999999994</v>
      </c>
      <c r="Q3362">
        <v>11755500</v>
      </c>
      <c r="R3362" t="s">
        <v>49</v>
      </c>
      <c r="S3362">
        <v>7</v>
      </c>
    </row>
    <row r="3363" spans="1:19" x14ac:dyDescent="0.3">
      <c r="A3363">
        <v>3362</v>
      </c>
      <c r="B3363" t="s">
        <v>19</v>
      </c>
      <c r="C3363" t="s">
        <v>19</v>
      </c>
      <c r="D3363">
        <v>3362</v>
      </c>
      <c r="E3363" t="s">
        <v>20</v>
      </c>
      <c r="F3363">
        <v>22730</v>
      </c>
      <c r="G3363">
        <v>3362</v>
      </c>
      <c r="H3363">
        <v>81</v>
      </c>
      <c r="I3363" t="str">
        <f t="shared" si="52"/>
        <v>Medium</v>
      </c>
      <c r="J3363" t="s">
        <v>8145</v>
      </c>
      <c r="K3363" t="s">
        <v>8146</v>
      </c>
      <c r="L3363" t="s">
        <v>943</v>
      </c>
      <c r="M3363" t="s">
        <v>944</v>
      </c>
      <c r="N3363" t="s">
        <v>946</v>
      </c>
      <c r="O3363" t="s">
        <v>946</v>
      </c>
      <c r="P3363">
        <v>99.729799999999997</v>
      </c>
      <c r="Q3363">
        <v>9000445</v>
      </c>
      <c r="R3363" t="s">
        <v>37</v>
      </c>
      <c r="S3363">
        <v>3</v>
      </c>
    </row>
    <row r="3364" spans="1:19" x14ac:dyDescent="0.3">
      <c r="A3364">
        <v>3363</v>
      </c>
      <c r="B3364" t="s">
        <v>19</v>
      </c>
      <c r="C3364" t="s">
        <v>19</v>
      </c>
      <c r="D3364">
        <v>3363</v>
      </c>
      <c r="E3364" t="s">
        <v>20</v>
      </c>
      <c r="F3364">
        <v>26116</v>
      </c>
      <c r="G3364">
        <v>3363</v>
      </c>
      <c r="H3364">
        <v>106</v>
      </c>
      <c r="I3364" t="str">
        <f t="shared" si="52"/>
        <v>Medium</v>
      </c>
      <c r="J3364" t="s">
        <v>8147</v>
      </c>
      <c r="K3364" t="s">
        <v>8148</v>
      </c>
      <c r="L3364" t="s">
        <v>360</v>
      </c>
      <c r="M3364" t="s">
        <v>361</v>
      </c>
      <c r="N3364" t="s">
        <v>362</v>
      </c>
      <c r="O3364" t="s">
        <v>362</v>
      </c>
      <c r="P3364">
        <v>99.685699999999997</v>
      </c>
      <c r="Q3364">
        <v>76250829</v>
      </c>
      <c r="R3364" t="s">
        <v>144</v>
      </c>
      <c r="S3364">
        <v>1</v>
      </c>
    </row>
    <row r="3365" spans="1:19" x14ac:dyDescent="0.3">
      <c r="A3365">
        <v>3364</v>
      </c>
      <c r="B3365" t="s">
        <v>19</v>
      </c>
      <c r="C3365" t="s">
        <v>19</v>
      </c>
      <c r="D3365">
        <v>3364</v>
      </c>
      <c r="E3365" t="s">
        <v>20</v>
      </c>
      <c r="F3365">
        <v>17491</v>
      </c>
      <c r="G3365">
        <v>3364</v>
      </c>
      <c r="H3365">
        <v>241</v>
      </c>
      <c r="I3365" t="str">
        <f t="shared" si="52"/>
        <v>Large</v>
      </c>
      <c r="J3365" t="s">
        <v>8149</v>
      </c>
      <c r="K3365" t="s">
        <v>8150</v>
      </c>
      <c r="L3365" t="s">
        <v>131</v>
      </c>
      <c r="M3365" t="s">
        <v>132</v>
      </c>
      <c r="N3365" t="s">
        <v>133</v>
      </c>
      <c r="O3365" t="s">
        <v>133</v>
      </c>
      <c r="P3365">
        <v>99.691800000000001</v>
      </c>
      <c r="Q3365">
        <v>6949945</v>
      </c>
      <c r="R3365" t="s">
        <v>121</v>
      </c>
      <c r="S3365">
        <v>3</v>
      </c>
    </row>
    <row r="3366" spans="1:19" x14ac:dyDescent="0.3">
      <c r="A3366">
        <v>3365</v>
      </c>
      <c r="B3366" t="s">
        <v>19</v>
      </c>
      <c r="C3366" t="s">
        <v>19</v>
      </c>
      <c r="D3366">
        <v>3365</v>
      </c>
      <c r="E3366" t="s">
        <v>20</v>
      </c>
      <c r="F3366">
        <v>23854</v>
      </c>
      <c r="G3366">
        <v>3365</v>
      </c>
      <c r="H3366">
        <v>8</v>
      </c>
      <c r="I3366" t="str">
        <f t="shared" si="52"/>
        <v>Small</v>
      </c>
      <c r="J3366" t="s">
        <v>8151</v>
      </c>
      <c r="K3366" t="s">
        <v>8152</v>
      </c>
      <c r="L3366" t="s">
        <v>23</v>
      </c>
      <c r="M3366" t="s">
        <v>24</v>
      </c>
      <c r="N3366" t="s">
        <v>4193</v>
      </c>
      <c r="O3366" t="s">
        <v>4194</v>
      </c>
      <c r="P3366">
        <v>99.692099999999996</v>
      </c>
      <c r="Q3366">
        <v>2594000</v>
      </c>
      <c r="R3366" t="s">
        <v>151</v>
      </c>
      <c r="S3366">
        <v>2</v>
      </c>
    </row>
    <row r="3367" spans="1:19" x14ac:dyDescent="0.3">
      <c r="A3367">
        <v>3366</v>
      </c>
      <c r="B3367" t="s">
        <v>19</v>
      </c>
      <c r="C3367" t="s">
        <v>19</v>
      </c>
      <c r="D3367">
        <v>3366</v>
      </c>
      <c r="E3367" t="s">
        <v>20</v>
      </c>
      <c r="F3367">
        <v>7036</v>
      </c>
      <c r="G3367">
        <v>3366</v>
      </c>
      <c r="H3367">
        <v>110</v>
      </c>
      <c r="I3367" t="str">
        <f t="shared" si="52"/>
        <v>Medium</v>
      </c>
      <c r="J3367" t="s">
        <v>8153</v>
      </c>
      <c r="K3367" t="s">
        <v>8154</v>
      </c>
      <c r="L3367" t="s">
        <v>731</v>
      </c>
      <c r="M3367" t="s">
        <v>732</v>
      </c>
      <c r="N3367" t="s">
        <v>4068</v>
      </c>
      <c r="O3367" t="s">
        <v>734</v>
      </c>
      <c r="P3367">
        <v>99.672300000000007</v>
      </c>
      <c r="Q3367">
        <v>13406000</v>
      </c>
      <c r="R3367" t="s">
        <v>42</v>
      </c>
      <c r="S3367">
        <v>3</v>
      </c>
    </row>
    <row r="3368" spans="1:19" x14ac:dyDescent="0.3">
      <c r="A3368">
        <v>3367</v>
      </c>
      <c r="B3368" t="s">
        <v>19</v>
      </c>
      <c r="C3368" t="s">
        <v>19</v>
      </c>
      <c r="D3368">
        <v>3367</v>
      </c>
      <c r="E3368" t="s">
        <v>20</v>
      </c>
      <c r="F3368">
        <v>23948</v>
      </c>
      <c r="G3368">
        <v>3367</v>
      </c>
      <c r="H3368">
        <v>39</v>
      </c>
      <c r="I3368" t="str">
        <f t="shared" si="52"/>
        <v>Small</v>
      </c>
      <c r="J3368" t="s">
        <v>8155</v>
      </c>
      <c r="K3368" t="s">
        <v>8156</v>
      </c>
      <c r="L3368" t="s">
        <v>64</v>
      </c>
      <c r="M3368" t="s">
        <v>65</v>
      </c>
      <c r="N3368" t="s">
        <v>140</v>
      </c>
      <c r="O3368" t="s">
        <v>67</v>
      </c>
      <c r="P3368">
        <v>99.6584</v>
      </c>
      <c r="Q3368">
        <v>12058864</v>
      </c>
      <c r="R3368" t="s">
        <v>37</v>
      </c>
      <c r="S3368">
        <v>2</v>
      </c>
    </row>
    <row r="3369" spans="1:19" x14ac:dyDescent="0.3">
      <c r="A3369">
        <v>3368</v>
      </c>
      <c r="B3369" t="s">
        <v>19</v>
      </c>
      <c r="C3369" t="s">
        <v>19</v>
      </c>
      <c r="D3369">
        <v>3368</v>
      </c>
      <c r="E3369" t="s">
        <v>20</v>
      </c>
      <c r="F3369">
        <v>3095</v>
      </c>
      <c r="G3369">
        <v>3368</v>
      </c>
      <c r="H3369">
        <v>91</v>
      </c>
      <c r="I3369" t="str">
        <f t="shared" si="52"/>
        <v>Medium</v>
      </c>
      <c r="J3369" t="s">
        <v>8157</v>
      </c>
      <c r="K3369" t="s">
        <v>8158</v>
      </c>
      <c r="L3369" t="s">
        <v>131</v>
      </c>
      <c r="M3369" t="s">
        <v>132</v>
      </c>
      <c r="N3369" t="s">
        <v>794</v>
      </c>
      <c r="O3369" t="s">
        <v>794</v>
      </c>
      <c r="P3369">
        <v>99.635800000000003</v>
      </c>
      <c r="Q3369">
        <v>13864938</v>
      </c>
      <c r="R3369" t="s">
        <v>144</v>
      </c>
      <c r="S3369">
        <v>5</v>
      </c>
    </row>
    <row r="3370" spans="1:19" x14ac:dyDescent="0.3">
      <c r="A3370">
        <v>3369</v>
      </c>
      <c r="B3370" t="s">
        <v>19</v>
      </c>
      <c r="C3370" t="s">
        <v>19</v>
      </c>
      <c r="D3370">
        <v>3369</v>
      </c>
      <c r="E3370" t="s">
        <v>20</v>
      </c>
      <c r="F3370">
        <v>19520</v>
      </c>
      <c r="G3370">
        <v>3369</v>
      </c>
      <c r="H3370">
        <v>67</v>
      </c>
      <c r="I3370" t="str">
        <f t="shared" si="52"/>
        <v>Medium</v>
      </c>
      <c r="J3370" t="s">
        <v>8159</v>
      </c>
      <c r="K3370" t="s">
        <v>8160</v>
      </c>
      <c r="L3370" t="s">
        <v>170</v>
      </c>
      <c r="M3370" t="s">
        <v>171</v>
      </c>
      <c r="N3370" t="s">
        <v>8161</v>
      </c>
      <c r="P3370">
        <v>99.635400000000004</v>
      </c>
      <c r="Q3370">
        <v>12531086</v>
      </c>
      <c r="R3370" t="s">
        <v>30</v>
      </c>
      <c r="S3370">
        <v>4</v>
      </c>
    </row>
    <row r="3371" spans="1:19" x14ac:dyDescent="0.3">
      <c r="A3371">
        <v>3370</v>
      </c>
      <c r="B3371" t="s">
        <v>19</v>
      </c>
      <c r="C3371" t="s">
        <v>19</v>
      </c>
      <c r="D3371">
        <v>3370</v>
      </c>
      <c r="E3371" t="s">
        <v>20</v>
      </c>
      <c r="F3371">
        <v>26064</v>
      </c>
      <c r="G3371">
        <v>3370</v>
      </c>
      <c r="H3371">
        <v>37</v>
      </c>
      <c r="I3371" t="str">
        <f t="shared" si="52"/>
        <v>Small</v>
      </c>
      <c r="J3371" t="s">
        <v>8162</v>
      </c>
      <c r="K3371" t="s">
        <v>8163</v>
      </c>
      <c r="L3371" t="s">
        <v>164</v>
      </c>
      <c r="M3371" t="s">
        <v>165</v>
      </c>
      <c r="N3371" t="s">
        <v>3266</v>
      </c>
      <c r="O3371" t="s">
        <v>8164</v>
      </c>
      <c r="P3371">
        <v>99.560100000000006</v>
      </c>
      <c r="Q3371">
        <v>2533132</v>
      </c>
      <c r="R3371" t="s">
        <v>151</v>
      </c>
      <c r="S3371">
        <v>1</v>
      </c>
    </row>
    <row r="3372" spans="1:19" x14ac:dyDescent="0.3">
      <c r="A3372">
        <v>3371</v>
      </c>
      <c r="B3372" t="s">
        <v>19</v>
      </c>
      <c r="C3372" t="s">
        <v>19</v>
      </c>
      <c r="D3372">
        <v>3371</v>
      </c>
      <c r="E3372" t="s">
        <v>20</v>
      </c>
      <c r="F3372">
        <v>1114</v>
      </c>
      <c r="G3372">
        <v>3371</v>
      </c>
      <c r="H3372">
        <v>74</v>
      </c>
      <c r="I3372" t="str">
        <f t="shared" si="52"/>
        <v>Medium</v>
      </c>
      <c r="J3372" t="s">
        <v>8165</v>
      </c>
      <c r="K3372" t="s">
        <v>8166</v>
      </c>
      <c r="L3372" t="s">
        <v>77</v>
      </c>
      <c r="M3372" t="s">
        <v>78</v>
      </c>
      <c r="N3372" t="s">
        <v>105</v>
      </c>
      <c r="O3372" t="s">
        <v>106</v>
      </c>
      <c r="P3372">
        <v>99.533199999999994</v>
      </c>
      <c r="Q3372">
        <v>6996263</v>
      </c>
      <c r="R3372" t="s">
        <v>144</v>
      </c>
      <c r="S3372">
        <v>6</v>
      </c>
    </row>
    <row r="3373" spans="1:19" x14ac:dyDescent="0.3">
      <c r="A3373">
        <v>3372</v>
      </c>
      <c r="B3373" t="s">
        <v>19</v>
      </c>
      <c r="C3373" t="s">
        <v>19</v>
      </c>
      <c r="D3373">
        <v>3372</v>
      </c>
      <c r="E3373" t="s">
        <v>20</v>
      </c>
      <c r="F3373">
        <v>24366</v>
      </c>
      <c r="G3373">
        <v>3372</v>
      </c>
      <c r="H3373">
        <v>11</v>
      </c>
      <c r="I3373" t="str">
        <f t="shared" si="52"/>
        <v>Small</v>
      </c>
      <c r="J3373" t="s">
        <v>8167</v>
      </c>
      <c r="K3373" t="s">
        <v>8168</v>
      </c>
      <c r="L3373" t="s">
        <v>906</v>
      </c>
      <c r="M3373" t="s">
        <v>907</v>
      </c>
      <c r="N3373" t="s">
        <v>2171</v>
      </c>
      <c r="P3373">
        <v>99.489800000000002</v>
      </c>
      <c r="Q3373">
        <v>2704718</v>
      </c>
      <c r="R3373" t="s">
        <v>27</v>
      </c>
      <c r="S3373">
        <v>2</v>
      </c>
    </row>
    <row r="3374" spans="1:19" x14ac:dyDescent="0.3">
      <c r="A3374">
        <v>3373</v>
      </c>
      <c r="B3374" t="s">
        <v>19</v>
      </c>
      <c r="C3374" t="s">
        <v>19</v>
      </c>
      <c r="D3374">
        <v>3373</v>
      </c>
      <c r="E3374" t="s">
        <v>20</v>
      </c>
      <c r="F3374">
        <v>17905</v>
      </c>
      <c r="G3374">
        <v>3373</v>
      </c>
      <c r="H3374">
        <v>67</v>
      </c>
      <c r="I3374" t="str">
        <f t="shared" si="52"/>
        <v>Medium</v>
      </c>
      <c r="J3374" t="s">
        <v>8169</v>
      </c>
      <c r="K3374" t="s">
        <v>8170</v>
      </c>
      <c r="L3374" t="s">
        <v>83</v>
      </c>
      <c r="M3374" t="s">
        <v>84</v>
      </c>
      <c r="N3374" t="s">
        <v>608</v>
      </c>
      <c r="O3374" t="s">
        <v>609</v>
      </c>
      <c r="P3374">
        <v>99.320099999999996</v>
      </c>
      <c r="Q3374">
        <v>6849519</v>
      </c>
      <c r="R3374" t="s">
        <v>42</v>
      </c>
      <c r="S3374">
        <v>5</v>
      </c>
    </row>
    <row r="3375" spans="1:19" x14ac:dyDescent="0.3">
      <c r="A3375">
        <v>3374</v>
      </c>
      <c r="B3375" t="s">
        <v>19</v>
      </c>
      <c r="C3375" t="s">
        <v>19</v>
      </c>
      <c r="D3375">
        <v>3374</v>
      </c>
      <c r="E3375" t="s">
        <v>20</v>
      </c>
      <c r="F3375">
        <v>24389</v>
      </c>
      <c r="G3375">
        <v>3374</v>
      </c>
      <c r="H3375">
        <v>398</v>
      </c>
      <c r="I3375" t="str">
        <f t="shared" si="52"/>
        <v>Large</v>
      </c>
      <c r="J3375" t="s">
        <v>8171</v>
      </c>
      <c r="K3375" t="s">
        <v>8172</v>
      </c>
      <c r="L3375" t="s">
        <v>185</v>
      </c>
      <c r="M3375" t="s">
        <v>186</v>
      </c>
      <c r="N3375" t="s">
        <v>185</v>
      </c>
      <c r="O3375" t="s">
        <v>179</v>
      </c>
      <c r="P3375">
        <v>99.279600000000002</v>
      </c>
      <c r="Q3375">
        <v>411333000</v>
      </c>
      <c r="R3375" t="s">
        <v>37</v>
      </c>
      <c r="S3375">
        <v>2</v>
      </c>
    </row>
    <row r="3376" spans="1:19" x14ac:dyDescent="0.3">
      <c r="A3376">
        <v>3375</v>
      </c>
      <c r="B3376" t="s">
        <v>19</v>
      </c>
      <c r="C3376" t="s">
        <v>19</v>
      </c>
      <c r="D3376">
        <v>3375</v>
      </c>
      <c r="E3376" t="s">
        <v>20</v>
      </c>
      <c r="F3376">
        <v>19905</v>
      </c>
      <c r="G3376">
        <v>3375</v>
      </c>
      <c r="H3376">
        <v>220</v>
      </c>
      <c r="I3376" t="str">
        <f t="shared" si="52"/>
        <v>Large</v>
      </c>
      <c r="J3376" t="s">
        <v>8173</v>
      </c>
      <c r="K3376" t="s">
        <v>8174</v>
      </c>
      <c r="L3376" t="s">
        <v>45</v>
      </c>
      <c r="M3376" t="s">
        <v>46</v>
      </c>
      <c r="N3376" t="s">
        <v>8175</v>
      </c>
      <c r="O3376" t="s">
        <v>1132</v>
      </c>
      <c r="P3376">
        <v>99.250200000000007</v>
      </c>
      <c r="Q3376">
        <v>86094000</v>
      </c>
      <c r="R3376" t="s">
        <v>56</v>
      </c>
      <c r="S3376">
        <v>2</v>
      </c>
    </row>
    <row r="3377" spans="1:19" x14ac:dyDescent="0.3">
      <c r="A3377">
        <v>3376</v>
      </c>
      <c r="B3377" t="s">
        <v>19</v>
      </c>
      <c r="C3377" t="s">
        <v>19</v>
      </c>
      <c r="D3377">
        <v>3376</v>
      </c>
      <c r="E3377" t="s">
        <v>20</v>
      </c>
      <c r="F3377">
        <v>26337</v>
      </c>
      <c r="G3377">
        <v>3376</v>
      </c>
      <c r="H3377">
        <v>80</v>
      </c>
      <c r="I3377" t="str">
        <f t="shared" si="52"/>
        <v>Medium</v>
      </c>
      <c r="J3377" t="s">
        <v>8176</v>
      </c>
      <c r="K3377" t="s">
        <v>8177</v>
      </c>
      <c r="L3377" t="s">
        <v>246</v>
      </c>
      <c r="M3377" t="s">
        <v>247</v>
      </c>
      <c r="N3377" t="s">
        <v>3790</v>
      </c>
      <c r="O3377" t="s">
        <v>432</v>
      </c>
      <c r="P3377">
        <v>99.240399999999994</v>
      </c>
      <c r="Q3377">
        <v>33094853</v>
      </c>
      <c r="R3377" t="s">
        <v>243</v>
      </c>
      <c r="S3377">
        <v>1</v>
      </c>
    </row>
    <row r="3378" spans="1:19" x14ac:dyDescent="0.3">
      <c r="A3378">
        <v>3377</v>
      </c>
      <c r="B3378" t="s">
        <v>19</v>
      </c>
      <c r="C3378" t="s">
        <v>19</v>
      </c>
      <c r="D3378">
        <v>3377</v>
      </c>
      <c r="E3378" t="s">
        <v>20</v>
      </c>
      <c r="F3378">
        <v>19405</v>
      </c>
      <c r="G3378">
        <v>3377</v>
      </c>
      <c r="H3378">
        <v>64</v>
      </c>
      <c r="I3378" t="str">
        <f t="shared" si="52"/>
        <v>Medium</v>
      </c>
      <c r="J3378" t="s">
        <v>8178</v>
      </c>
      <c r="K3378" t="s">
        <v>8179</v>
      </c>
      <c r="L3378" t="s">
        <v>176</v>
      </c>
      <c r="M3378" t="s">
        <v>177</v>
      </c>
      <c r="N3378" t="s">
        <v>1336</v>
      </c>
      <c r="O3378" t="s">
        <v>179</v>
      </c>
      <c r="P3378">
        <v>99.202100000000002</v>
      </c>
      <c r="Q3378">
        <v>6389662</v>
      </c>
      <c r="R3378" t="s">
        <v>144</v>
      </c>
      <c r="S3378">
        <v>4</v>
      </c>
    </row>
    <row r="3379" spans="1:19" x14ac:dyDescent="0.3">
      <c r="A3379">
        <v>3378</v>
      </c>
      <c r="B3379" t="s">
        <v>19</v>
      </c>
      <c r="C3379" t="s">
        <v>19</v>
      </c>
      <c r="D3379">
        <v>3378</v>
      </c>
      <c r="E3379" t="s">
        <v>20</v>
      </c>
      <c r="F3379">
        <v>20406</v>
      </c>
      <c r="G3379">
        <v>3378</v>
      </c>
      <c r="H3379">
        <v>29</v>
      </c>
      <c r="I3379" t="str">
        <f t="shared" si="52"/>
        <v>Small</v>
      </c>
      <c r="J3379" t="s">
        <v>8180</v>
      </c>
      <c r="K3379" t="s">
        <v>8181</v>
      </c>
      <c r="L3379" t="s">
        <v>189</v>
      </c>
      <c r="M3379" t="s">
        <v>190</v>
      </c>
      <c r="N3379" t="s">
        <v>5957</v>
      </c>
      <c r="O3379" t="s">
        <v>3189</v>
      </c>
      <c r="P3379">
        <v>99.182599999999994</v>
      </c>
      <c r="Q3379">
        <v>5838094</v>
      </c>
      <c r="R3379" t="s">
        <v>274</v>
      </c>
      <c r="S3379">
        <v>4</v>
      </c>
    </row>
    <row r="3380" spans="1:19" x14ac:dyDescent="0.3">
      <c r="A3380">
        <v>3379</v>
      </c>
      <c r="B3380" t="s">
        <v>19</v>
      </c>
      <c r="C3380" t="s">
        <v>19</v>
      </c>
      <c r="D3380">
        <v>3379</v>
      </c>
      <c r="E3380" t="s">
        <v>20</v>
      </c>
      <c r="F3380">
        <v>25278</v>
      </c>
      <c r="G3380">
        <v>3379</v>
      </c>
      <c r="H3380">
        <v>29</v>
      </c>
      <c r="I3380" t="str">
        <f t="shared" si="52"/>
        <v>Small</v>
      </c>
      <c r="J3380" t="s">
        <v>8182</v>
      </c>
      <c r="K3380" t="s">
        <v>8183</v>
      </c>
      <c r="L3380" t="s">
        <v>33</v>
      </c>
      <c r="M3380" t="s">
        <v>34</v>
      </c>
      <c r="N3380" t="s">
        <v>706</v>
      </c>
      <c r="O3380" t="s">
        <v>36</v>
      </c>
      <c r="P3380">
        <v>99.144300000000001</v>
      </c>
      <c r="Q3380">
        <v>2301312</v>
      </c>
      <c r="R3380" t="s">
        <v>262</v>
      </c>
      <c r="S3380">
        <v>1</v>
      </c>
    </row>
    <row r="3381" spans="1:19" x14ac:dyDescent="0.3">
      <c r="A3381">
        <v>3380</v>
      </c>
      <c r="B3381" t="s">
        <v>19</v>
      </c>
      <c r="C3381" t="s">
        <v>19</v>
      </c>
      <c r="D3381">
        <v>3380</v>
      </c>
      <c r="E3381" t="s">
        <v>20</v>
      </c>
      <c r="F3381">
        <v>21758</v>
      </c>
      <c r="G3381">
        <v>3380</v>
      </c>
      <c r="H3381">
        <v>35</v>
      </c>
      <c r="I3381" t="str">
        <f t="shared" si="52"/>
        <v>Small</v>
      </c>
      <c r="J3381" t="s">
        <v>8184</v>
      </c>
      <c r="K3381" t="s">
        <v>8185</v>
      </c>
      <c r="L3381" t="s">
        <v>210</v>
      </c>
      <c r="M3381" t="s">
        <v>211</v>
      </c>
      <c r="N3381" t="s">
        <v>8186</v>
      </c>
      <c r="O3381" t="s">
        <v>36</v>
      </c>
      <c r="P3381">
        <v>99.128600000000006</v>
      </c>
      <c r="Q3381">
        <v>8436046</v>
      </c>
      <c r="R3381" t="s">
        <v>118</v>
      </c>
      <c r="S3381">
        <v>3</v>
      </c>
    </row>
    <row r="3382" spans="1:19" x14ac:dyDescent="0.3">
      <c r="A3382">
        <v>3381</v>
      </c>
      <c r="B3382" t="s">
        <v>19</v>
      </c>
      <c r="C3382" t="s">
        <v>19</v>
      </c>
      <c r="D3382">
        <v>3381</v>
      </c>
      <c r="E3382" t="s">
        <v>20</v>
      </c>
      <c r="F3382">
        <v>4212</v>
      </c>
      <c r="G3382">
        <v>3381</v>
      </c>
      <c r="H3382">
        <v>137</v>
      </c>
      <c r="I3382" t="str">
        <f t="shared" si="52"/>
        <v>Medium</v>
      </c>
      <c r="J3382" t="s">
        <v>8187</v>
      </c>
      <c r="K3382" t="s">
        <v>8188</v>
      </c>
      <c r="L3382" t="s">
        <v>77</v>
      </c>
      <c r="M3382" t="s">
        <v>78</v>
      </c>
      <c r="N3382" t="s">
        <v>4496</v>
      </c>
      <c r="O3382" t="s">
        <v>4497</v>
      </c>
      <c r="P3382">
        <v>99.106700000000004</v>
      </c>
      <c r="Q3382">
        <v>27638000</v>
      </c>
      <c r="R3382" t="s">
        <v>274</v>
      </c>
      <c r="S3382">
        <v>7</v>
      </c>
    </row>
    <row r="3383" spans="1:19" x14ac:dyDescent="0.3">
      <c r="A3383">
        <v>3382</v>
      </c>
      <c r="B3383" t="s">
        <v>19</v>
      </c>
      <c r="C3383" t="s">
        <v>19</v>
      </c>
      <c r="D3383">
        <v>3382</v>
      </c>
      <c r="E3383" t="s">
        <v>20</v>
      </c>
      <c r="F3383">
        <v>17776</v>
      </c>
      <c r="G3383">
        <v>3382</v>
      </c>
      <c r="H3383">
        <v>65</v>
      </c>
      <c r="I3383" t="str">
        <f t="shared" si="52"/>
        <v>Medium</v>
      </c>
      <c r="J3383" t="s">
        <v>8189</v>
      </c>
      <c r="K3383" t="s">
        <v>8190</v>
      </c>
      <c r="L3383" t="s">
        <v>33</v>
      </c>
      <c r="M3383" t="s">
        <v>34</v>
      </c>
      <c r="N3383" t="s">
        <v>2011</v>
      </c>
      <c r="O3383" t="s">
        <v>36</v>
      </c>
      <c r="P3383">
        <v>99.003100000000003</v>
      </c>
      <c r="Q3383">
        <v>10240051</v>
      </c>
      <c r="R3383" t="s">
        <v>238</v>
      </c>
      <c r="S3383">
        <v>5</v>
      </c>
    </row>
    <row r="3384" spans="1:19" x14ac:dyDescent="0.3">
      <c r="A3384">
        <v>3383</v>
      </c>
      <c r="B3384" t="s">
        <v>19</v>
      </c>
      <c r="C3384" t="s">
        <v>19</v>
      </c>
      <c r="D3384">
        <v>3383</v>
      </c>
      <c r="E3384" t="s">
        <v>20</v>
      </c>
      <c r="F3384">
        <v>777</v>
      </c>
      <c r="G3384">
        <v>3383</v>
      </c>
      <c r="H3384">
        <v>32</v>
      </c>
      <c r="I3384" t="str">
        <f t="shared" si="52"/>
        <v>Small</v>
      </c>
      <c r="J3384" t="s">
        <v>8191</v>
      </c>
      <c r="K3384" t="s">
        <v>8192</v>
      </c>
      <c r="L3384" t="s">
        <v>131</v>
      </c>
      <c r="M3384" t="s">
        <v>132</v>
      </c>
      <c r="N3384" t="s">
        <v>133</v>
      </c>
      <c r="O3384" t="s">
        <v>133</v>
      </c>
      <c r="P3384">
        <v>98.996399999999994</v>
      </c>
      <c r="Q3384">
        <v>7019209</v>
      </c>
      <c r="R3384" t="s">
        <v>467</v>
      </c>
      <c r="S3384">
        <v>6</v>
      </c>
    </row>
    <row r="3385" spans="1:19" x14ac:dyDescent="0.3">
      <c r="A3385">
        <v>3384</v>
      </c>
      <c r="B3385" t="s">
        <v>19</v>
      </c>
      <c r="C3385" t="s">
        <v>19</v>
      </c>
      <c r="D3385">
        <v>3384</v>
      </c>
      <c r="E3385" t="s">
        <v>20</v>
      </c>
      <c r="F3385">
        <v>22446</v>
      </c>
      <c r="G3385">
        <v>3384</v>
      </c>
      <c r="H3385">
        <v>55</v>
      </c>
      <c r="I3385" t="str">
        <f t="shared" si="52"/>
        <v>Medium</v>
      </c>
      <c r="J3385" t="s">
        <v>8193</v>
      </c>
      <c r="K3385" t="s">
        <v>8194</v>
      </c>
      <c r="L3385" t="s">
        <v>64</v>
      </c>
      <c r="M3385" t="s">
        <v>65</v>
      </c>
      <c r="N3385" t="s">
        <v>67</v>
      </c>
      <c r="O3385" t="s">
        <v>67</v>
      </c>
      <c r="P3385">
        <v>98.998400000000004</v>
      </c>
      <c r="Q3385">
        <v>6920000</v>
      </c>
      <c r="R3385" t="s">
        <v>274</v>
      </c>
      <c r="S3385">
        <v>3</v>
      </c>
    </row>
    <row r="3386" spans="1:19" x14ac:dyDescent="0.3">
      <c r="A3386">
        <v>3385</v>
      </c>
      <c r="B3386" t="s">
        <v>19</v>
      </c>
      <c r="C3386" t="s">
        <v>19</v>
      </c>
      <c r="D3386">
        <v>3385</v>
      </c>
      <c r="E3386" t="s">
        <v>20</v>
      </c>
      <c r="F3386">
        <v>1558</v>
      </c>
      <c r="G3386">
        <v>3385</v>
      </c>
      <c r="H3386">
        <v>180</v>
      </c>
      <c r="I3386" t="str">
        <f t="shared" si="52"/>
        <v>Medium</v>
      </c>
      <c r="J3386" t="s">
        <v>8195</v>
      </c>
      <c r="K3386" t="s">
        <v>8196</v>
      </c>
      <c r="L3386" t="s">
        <v>185</v>
      </c>
      <c r="M3386" t="s">
        <v>186</v>
      </c>
      <c r="N3386" t="s">
        <v>4160</v>
      </c>
      <c r="O3386" t="s">
        <v>179</v>
      </c>
      <c r="P3386">
        <v>98.974500000000006</v>
      </c>
      <c r="Q3386">
        <v>26820857</v>
      </c>
      <c r="R3386" t="s">
        <v>144</v>
      </c>
      <c r="S3386">
        <v>6</v>
      </c>
    </row>
    <row r="3387" spans="1:19" x14ac:dyDescent="0.3">
      <c r="A3387">
        <v>3386</v>
      </c>
      <c r="B3387" t="s">
        <v>19</v>
      </c>
      <c r="C3387" t="s">
        <v>19</v>
      </c>
      <c r="D3387">
        <v>3386</v>
      </c>
      <c r="E3387" t="s">
        <v>20</v>
      </c>
      <c r="F3387">
        <v>22217</v>
      </c>
      <c r="G3387">
        <v>3386</v>
      </c>
      <c r="H3387">
        <v>14</v>
      </c>
      <c r="I3387" t="str">
        <f t="shared" si="52"/>
        <v>Small</v>
      </c>
      <c r="J3387" t="s">
        <v>8197</v>
      </c>
      <c r="K3387" t="s">
        <v>8198</v>
      </c>
      <c r="L3387" t="s">
        <v>23</v>
      </c>
      <c r="M3387" t="s">
        <v>24</v>
      </c>
      <c r="N3387" t="s">
        <v>8199</v>
      </c>
      <c r="O3387" t="s">
        <v>60</v>
      </c>
      <c r="P3387">
        <v>98.947999999999993</v>
      </c>
      <c r="Q3387">
        <v>6808000</v>
      </c>
      <c r="R3387" t="s">
        <v>151</v>
      </c>
      <c r="S3387">
        <v>5</v>
      </c>
    </row>
    <row r="3388" spans="1:19" x14ac:dyDescent="0.3">
      <c r="A3388">
        <v>3387</v>
      </c>
      <c r="B3388" t="s">
        <v>19</v>
      </c>
      <c r="C3388" t="s">
        <v>19</v>
      </c>
      <c r="D3388">
        <v>3387</v>
      </c>
      <c r="E3388" t="s">
        <v>20</v>
      </c>
      <c r="F3388">
        <v>24056</v>
      </c>
      <c r="G3388">
        <v>3387</v>
      </c>
      <c r="H3388">
        <v>32</v>
      </c>
      <c r="I3388" t="str">
        <f t="shared" si="52"/>
        <v>Small</v>
      </c>
      <c r="J3388" t="s">
        <v>8200</v>
      </c>
      <c r="K3388" t="s">
        <v>8201</v>
      </c>
      <c r="L3388" t="s">
        <v>45</v>
      </c>
      <c r="M3388" t="s">
        <v>46</v>
      </c>
      <c r="N3388" t="s">
        <v>596</v>
      </c>
      <c r="O3388" t="s">
        <v>48</v>
      </c>
      <c r="P3388">
        <v>98.915300000000002</v>
      </c>
      <c r="Q3388">
        <v>3804652</v>
      </c>
      <c r="R3388" t="s">
        <v>144</v>
      </c>
      <c r="S3388">
        <v>2</v>
      </c>
    </row>
    <row r="3389" spans="1:19" x14ac:dyDescent="0.3">
      <c r="A3389">
        <v>3388</v>
      </c>
      <c r="B3389" t="s">
        <v>19</v>
      </c>
      <c r="C3389" t="s">
        <v>19</v>
      </c>
      <c r="D3389">
        <v>3388</v>
      </c>
      <c r="E3389" t="s">
        <v>20</v>
      </c>
      <c r="F3389">
        <v>24292</v>
      </c>
      <c r="G3389">
        <v>3388</v>
      </c>
      <c r="H3389">
        <v>38</v>
      </c>
      <c r="I3389" t="str">
        <f t="shared" si="52"/>
        <v>Small</v>
      </c>
      <c r="J3389" t="s">
        <v>8202</v>
      </c>
      <c r="K3389" t="s">
        <v>8203</v>
      </c>
      <c r="L3389" t="s">
        <v>170</v>
      </c>
      <c r="M3389" t="s">
        <v>171</v>
      </c>
      <c r="N3389" t="s">
        <v>380</v>
      </c>
      <c r="O3389" t="s">
        <v>381</v>
      </c>
      <c r="P3389">
        <v>98.911299999999997</v>
      </c>
      <c r="Q3389">
        <v>6390395</v>
      </c>
      <c r="R3389" t="s">
        <v>144</v>
      </c>
      <c r="S3389">
        <v>2</v>
      </c>
    </row>
    <row r="3390" spans="1:19" x14ac:dyDescent="0.3">
      <c r="A3390">
        <v>3389</v>
      </c>
      <c r="B3390" t="s">
        <v>19</v>
      </c>
      <c r="C3390" t="s">
        <v>19</v>
      </c>
      <c r="D3390">
        <v>3389</v>
      </c>
      <c r="E3390" t="s">
        <v>20</v>
      </c>
      <c r="F3390">
        <v>24175</v>
      </c>
      <c r="G3390">
        <v>3389</v>
      </c>
      <c r="H3390">
        <v>11</v>
      </c>
      <c r="I3390" t="str">
        <f t="shared" si="52"/>
        <v>Small</v>
      </c>
      <c r="J3390" t="s">
        <v>8204</v>
      </c>
      <c r="K3390" t="s">
        <v>8205</v>
      </c>
      <c r="L3390" t="s">
        <v>246</v>
      </c>
      <c r="M3390" t="s">
        <v>247</v>
      </c>
      <c r="N3390" t="s">
        <v>8206</v>
      </c>
      <c r="O3390" t="s">
        <v>580</v>
      </c>
      <c r="P3390">
        <v>98.908900000000003</v>
      </c>
      <c r="Q3390">
        <v>2168381</v>
      </c>
      <c r="R3390" t="s">
        <v>49</v>
      </c>
      <c r="S3390">
        <v>2</v>
      </c>
    </row>
    <row r="3391" spans="1:19" x14ac:dyDescent="0.3">
      <c r="A3391">
        <v>3390</v>
      </c>
      <c r="B3391" t="s">
        <v>19</v>
      </c>
      <c r="C3391" t="s">
        <v>19</v>
      </c>
      <c r="D3391">
        <v>3390</v>
      </c>
      <c r="E3391" t="s">
        <v>20</v>
      </c>
      <c r="F3391">
        <v>25998</v>
      </c>
      <c r="G3391">
        <v>3390</v>
      </c>
      <c r="H3391">
        <v>15</v>
      </c>
      <c r="I3391" t="str">
        <f t="shared" si="52"/>
        <v>Small</v>
      </c>
      <c r="J3391" t="s">
        <v>8207</v>
      </c>
      <c r="K3391" t="s">
        <v>8208</v>
      </c>
      <c r="L3391" t="s">
        <v>23</v>
      </c>
      <c r="M3391" t="s">
        <v>24</v>
      </c>
      <c r="N3391" t="s">
        <v>277</v>
      </c>
      <c r="O3391" t="s">
        <v>277</v>
      </c>
      <c r="P3391">
        <v>98.9131</v>
      </c>
      <c r="Q3391">
        <v>2092532</v>
      </c>
      <c r="R3391" t="s">
        <v>274</v>
      </c>
      <c r="S3391">
        <v>1</v>
      </c>
    </row>
    <row r="3392" spans="1:19" x14ac:dyDescent="0.3">
      <c r="A3392">
        <v>3391</v>
      </c>
      <c r="B3392" t="s">
        <v>19</v>
      </c>
      <c r="C3392" t="s">
        <v>19</v>
      </c>
      <c r="D3392">
        <v>3391</v>
      </c>
      <c r="E3392" t="s">
        <v>20</v>
      </c>
      <c r="F3392">
        <v>2077</v>
      </c>
      <c r="G3392">
        <v>3391</v>
      </c>
      <c r="H3392">
        <v>82</v>
      </c>
      <c r="I3392" t="str">
        <f t="shared" si="52"/>
        <v>Medium</v>
      </c>
      <c r="J3392" t="s">
        <v>8209</v>
      </c>
      <c r="K3392" t="s">
        <v>8210</v>
      </c>
      <c r="L3392" t="s">
        <v>170</v>
      </c>
      <c r="M3392" t="s">
        <v>171</v>
      </c>
      <c r="N3392" t="s">
        <v>8211</v>
      </c>
      <c r="O3392" t="s">
        <v>8212</v>
      </c>
      <c r="P3392">
        <v>98.871799999999993</v>
      </c>
      <c r="Q3392">
        <v>36015095</v>
      </c>
      <c r="R3392" t="s">
        <v>30</v>
      </c>
      <c r="S3392">
        <v>6</v>
      </c>
    </row>
    <row r="3393" spans="1:19" x14ac:dyDescent="0.3">
      <c r="A3393">
        <v>3392</v>
      </c>
      <c r="B3393" t="s">
        <v>19</v>
      </c>
      <c r="C3393" t="s">
        <v>19</v>
      </c>
      <c r="D3393">
        <v>3392</v>
      </c>
      <c r="E3393" t="s">
        <v>20</v>
      </c>
      <c r="F3393">
        <v>3699</v>
      </c>
      <c r="G3393">
        <v>3392</v>
      </c>
      <c r="H3393">
        <v>38</v>
      </c>
      <c r="I3393" t="str">
        <f t="shared" si="52"/>
        <v>Small</v>
      </c>
      <c r="J3393" t="s">
        <v>8213</v>
      </c>
      <c r="K3393" t="s">
        <v>8214</v>
      </c>
      <c r="L3393" t="s">
        <v>797</v>
      </c>
      <c r="M3393" t="s">
        <v>798</v>
      </c>
      <c r="N3393" t="s">
        <v>79</v>
      </c>
      <c r="O3393" t="s">
        <v>298</v>
      </c>
      <c r="P3393">
        <v>98.738299999999995</v>
      </c>
      <c r="Q3393">
        <v>7246000</v>
      </c>
      <c r="R3393" t="s">
        <v>666</v>
      </c>
      <c r="S3393">
        <v>2</v>
      </c>
    </row>
    <row r="3394" spans="1:19" x14ac:dyDescent="0.3">
      <c r="A3394">
        <v>3393</v>
      </c>
      <c r="B3394" t="s">
        <v>19</v>
      </c>
      <c r="C3394" t="s">
        <v>19</v>
      </c>
      <c r="D3394">
        <v>3393</v>
      </c>
      <c r="E3394" t="s">
        <v>20</v>
      </c>
      <c r="F3394">
        <v>253</v>
      </c>
      <c r="G3394">
        <v>3393</v>
      </c>
      <c r="H3394">
        <v>40</v>
      </c>
      <c r="I3394" t="str">
        <f t="shared" si="52"/>
        <v>Small</v>
      </c>
      <c r="J3394" t="s">
        <v>8215</v>
      </c>
      <c r="K3394" t="s">
        <v>8216</v>
      </c>
      <c r="L3394" t="s">
        <v>23</v>
      </c>
      <c r="M3394" t="s">
        <v>24</v>
      </c>
      <c r="N3394" t="s">
        <v>277</v>
      </c>
      <c r="O3394" t="s">
        <v>277</v>
      </c>
      <c r="P3394">
        <v>98.633300000000006</v>
      </c>
      <c r="Q3394">
        <v>22464525</v>
      </c>
      <c r="R3394" t="s">
        <v>27</v>
      </c>
      <c r="S3394">
        <v>6</v>
      </c>
    </row>
    <row r="3395" spans="1:19" x14ac:dyDescent="0.3">
      <c r="A3395">
        <v>3394</v>
      </c>
      <c r="B3395" t="s">
        <v>19</v>
      </c>
      <c r="C3395" t="s">
        <v>19</v>
      </c>
      <c r="D3395">
        <v>3394</v>
      </c>
      <c r="E3395" t="s">
        <v>20</v>
      </c>
      <c r="F3395">
        <v>24161</v>
      </c>
      <c r="G3395">
        <v>3394</v>
      </c>
      <c r="H3395">
        <v>190</v>
      </c>
      <c r="I3395" t="str">
        <f t="shared" ref="I3395:I3458" si="53">IF(H3395&lt;=50,"Small",IF(H3395&lt;=200,"Medium",IF(H3395&lt;=500,"Large","Enterprise")))</f>
        <v>Medium</v>
      </c>
      <c r="J3395" t="s">
        <v>8217</v>
      </c>
      <c r="K3395" t="s">
        <v>8218</v>
      </c>
      <c r="L3395" t="s">
        <v>246</v>
      </c>
      <c r="M3395" t="s">
        <v>247</v>
      </c>
      <c r="N3395" t="s">
        <v>4282</v>
      </c>
      <c r="O3395" t="s">
        <v>1462</v>
      </c>
      <c r="P3395">
        <v>98.608099999999993</v>
      </c>
      <c r="Q3395">
        <v>9015850</v>
      </c>
      <c r="R3395" t="s">
        <v>61</v>
      </c>
      <c r="S3395">
        <v>2</v>
      </c>
    </row>
    <row r="3396" spans="1:19" x14ac:dyDescent="0.3">
      <c r="A3396">
        <v>3395</v>
      </c>
      <c r="B3396" t="s">
        <v>19</v>
      </c>
      <c r="C3396" t="s">
        <v>19</v>
      </c>
      <c r="D3396">
        <v>3395</v>
      </c>
      <c r="E3396" t="s">
        <v>20</v>
      </c>
      <c r="F3396">
        <v>24086</v>
      </c>
      <c r="G3396">
        <v>3395</v>
      </c>
      <c r="H3396">
        <v>239</v>
      </c>
      <c r="I3396" t="str">
        <f t="shared" si="53"/>
        <v>Large</v>
      </c>
      <c r="J3396" t="s">
        <v>8219</v>
      </c>
      <c r="K3396" t="s">
        <v>8220</v>
      </c>
      <c r="L3396" t="s">
        <v>131</v>
      </c>
      <c r="M3396" t="s">
        <v>132</v>
      </c>
      <c r="N3396" t="s">
        <v>697</v>
      </c>
      <c r="O3396" t="s">
        <v>698</v>
      </c>
      <c r="P3396">
        <v>98.587800000000001</v>
      </c>
      <c r="Q3396">
        <v>951065127</v>
      </c>
      <c r="R3396" t="s">
        <v>49</v>
      </c>
      <c r="S3396">
        <v>2</v>
      </c>
    </row>
    <row r="3397" spans="1:19" x14ac:dyDescent="0.3">
      <c r="A3397">
        <v>3396</v>
      </c>
      <c r="B3397" t="s">
        <v>19</v>
      </c>
      <c r="C3397" t="s">
        <v>19</v>
      </c>
      <c r="D3397">
        <v>3396</v>
      </c>
      <c r="E3397" t="s">
        <v>20</v>
      </c>
      <c r="F3397">
        <v>25648</v>
      </c>
      <c r="G3397">
        <v>3396</v>
      </c>
      <c r="H3397">
        <v>140</v>
      </c>
      <c r="I3397" t="str">
        <f t="shared" si="53"/>
        <v>Medium</v>
      </c>
      <c r="J3397" t="s">
        <v>8221</v>
      </c>
      <c r="K3397" t="s">
        <v>8222</v>
      </c>
      <c r="L3397" t="s">
        <v>95</v>
      </c>
      <c r="M3397" t="s">
        <v>96</v>
      </c>
      <c r="N3397" t="s">
        <v>147</v>
      </c>
      <c r="O3397" t="s">
        <v>147</v>
      </c>
      <c r="P3397">
        <v>98.53</v>
      </c>
      <c r="Q3397">
        <v>8829384</v>
      </c>
      <c r="R3397" t="s">
        <v>516</v>
      </c>
      <c r="S3397">
        <v>1</v>
      </c>
    </row>
    <row r="3398" spans="1:19" x14ac:dyDescent="0.3">
      <c r="A3398">
        <v>3397</v>
      </c>
      <c r="B3398" t="s">
        <v>19</v>
      </c>
      <c r="C3398" t="s">
        <v>19</v>
      </c>
      <c r="D3398">
        <v>3397</v>
      </c>
      <c r="E3398" t="s">
        <v>20</v>
      </c>
      <c r="F3398">
        <v>6753</v>
      </c>
      <c r="G3398">
        <v>3397</v>
      </c>
      <c r="H3398">
        <v>25</v>
      </c>
      <c r="I3398" t="str">
        <f t="shared" si="53"/>
        <v>Small</v>
      </c>
      <c r="J3398" t="s">
        <v>8223</v>
      </c>
      <c r="K3398" t="s">
        <v>8224</v>
      </c>
      <c r="L3398" t="s">
        <v>131</v>
      </c>
      <c r="M3398" t="s">
        <v>132</v>
      </c>
      <c r="N3398" t="s">
        <v>133</v>
      </c>
      <c r="O3398" t="s">
        <v>133</v>
      </c>
      <c r="P3398">
        <v>98.531099999999995</v>
      </c>
      <c r="Q3398">
        <v>4703040</v>
      </c>
      <c r="R3398" t="s">
        <v>42</v>
      </c>
      <c r="S3398">
        <v>3</v>
      </c>
    </row>
    <row r="3399" spans="1:19" x14ac:dyDescent="0.3">
      <c r="A3399">
        <v>3398</v>
      </c>
      <c r="B3399" t="s">
        <v>19</v>
      </c>
      <c r="C3399" t="s">
        <v>19</v>
      </c>
      <c r="D3399">
        <v>3398</v>
      </c>
      <c r="E3399" t="s">
        <v>20</v>
      </c>
      <c r="F3399">
        <v>25908</v>
      </c>
      <c r="G3399">
        <v>3398</v>
      </c>
      <c r="H3399">
        <v>19</v>
      </c>
      <c r="I3399" t="str">
        <f t="shared" si="53"/>
        <v>Small</v>
      </c>
      <c r="J3399" t="s">
        <v>8225</v>
      </c>
      <c r="K3399" t="s">
        <v>8226</v>
      </c>
      <c r="L3399" t="s">
        <v>23</v>
      </c>
      <c r="M3399" t="s">
        <v>24</v>
      </c>
      <c r="N3399" t="s">
        <v>5147</v>
      </c>
      <c r="O3399" t="s">
        <v>26</v>
      </c>
      <c r="P3399">
        <v>98.424099999999996</v>
      </c>
      <c r="Q3399">
        <v>2675815</v>
      </c>
      <c r="R3399" t="s">
        <v>42</v>
      </c>
      <c r="S3399">
        <v>1</v>
      </c>
    </row>
    <row r="3400" spans="1:19" x14ac:dyDescent="0.3">
      <c r="A3400">
        <v>3399</v>
      </c>
      <c r="B3400" t="s">
        <v>19</v>
      </c>
      <c r="C3400" t="s">
        <v>19</v>
      </c>
      <c r="D3400">
        <v>3399</v>
      </c>
      <c r="E3400" t="s">
        <v>20</v>
      </c>
      <c r="F3400">
        <v>26475</v>
      </c>
      <c r="G3400">
        <v>3399</v>
      </c>
      <c r="H3400">
        <v>46</v>
      </c>
      <c r="I3400" t="str">
        <f t="shared" si="53"/>
        <v>Small</v>
      </c>
      <c r="J3400" t="s">
        <v>8227</v>
      </c>
      <c r="K3400" t="s">
        <v>8228</v>
      </c>
      <c r="L3400" t="s">
        <v>131</v>
      </c>
      <c r="M3400" t="s">
        <v>132</v>
      </c>
      <c r="N3400" t="s">
        <v>794</v>
      </c>
      <c r="O3400" t="s">
        <v>794</v>
      </c>
      <c r="P3400">
        <v>98.352900000000005</v>
      </c>
      <c r="Q3400">
        <v>5735943</v>
      </c>
      <c r="R3400" t="s">
        <v>449</v>
      </c>
      <c r="S3400">
        <v>1</v>
      </c>
    </row>
    <row r="3401" spans="1:19" x14ac:dyDescent="0.3">
      <c r="A3401">
        <v>3400</v>
      </c>
      <c r="B3401" t="s">
        <v>19</v>
      </c>
      <c r="C3401" t="s">
        <v>19</v>
      </c>
      <c r="D3401">
        <v>3400</v>
      </c>
      <c r="E3401" t="s">
        <v>20</v>
      </c>
      <c r="F3401">
        <v>20914</v>
      </c>
      <c r="G3401">
        <v>3400</v>
      </c>
      <c r="H3401">
        <v>40</v>
      </c>
      <c r="I3401" t="str">
        <f t="shared" si="53"/>
        <v>Small</v>
      </c>
      <c r="J3401" t="s">
        <v>8229</v>
      </c>
      <c r="K3401" t="s">
        <v>8230</v>
      </c>
      <c r="L3401" t="s">
        <v>189</v>
      </c>
      <c r="M3401" t="s">
        <v>190</v>
      </c>
      <c r="N3401" t="s">
        <v>8231</v>
      </c>
      <c r="O3401" t="s">
        <v>192</v>
      </c>
      <c r="P3401">
        <v>98.330799999999996</v>
      </c>
      <c r="Q3401">
        <v>6670286</v>
      </c>
      <c r="R3401" t="s">
        <v>42</v>
      </c>
      <c r="S3401">
        <v>4</v>
      </c>
    </row>
    <row r="3402" spans="1:19" x14ac:dyDescent="0.3">
      <c r="A3402">
        <v>3401</v>
      </c>
      <c r="B3402" t="s">
        <v>19</v>
      </c>
      <c r="C3402" t="s">
        <v>19</v>
      </c>
      <c r="D3402">
        <v>3401</v>
      </c>
      <c r="E3402" t="s">
        <v>20</v>
      </c>
      <c r="F3402">
        <v>20516</v>
      </c>
      <c r="G3402">
        <v>3401</v>
      </c>
      <c r="H3402">
        <v>190</v>
      </c>
      <c r="I3402" t="str">
        <f t="shared" si="53"/>
        <v>Medium</v>
      </c>
      <c r="J3402" t="s">
        <v>8232</v>
      </c>
      <c r="K3402" t="s">
        <v>8233</v>
      </c>
      <c r="L3402" t="s">
        <v>737</v>
      </c>
      <c r="M3402" t="s">
        <v>738</v>
      </c>
      <c r="N3402" t="s">
        <v>3544</v>
      </c>
      <c r="O3402" t="s">
        <v>2686</v>
      </c>
      <c r="P3402">
        <v>98.215500000000006</v>
      </c>
      <c r="Q3402">
        <v>109447768</v>
      </c>
      <c r="R3402" t="s">
        <v>428</v>
      </c>
      <c r="S3402">
        <v>4</v>
      </c>
    </row>
    <row r="3403" spans="1:19" x14ac:dyDescent="0.3">
      <c r="A3403">
        <v>3402</v>
      </c>
      <c r="B3403" t="s">
        <v>19</v>
      </c>
      <c r="C3403" t="s">
        <v>19</v>
      </c>
      <c r="D3403">
        <v>3402</v>
      </c>
      <c r="E3403" t="s">
        <v>20</v>
      </c>
      <c r="F3403">
        <v>26090</v>
      </c>
      <c r="G3403">
        <v>3402</v>
      </c>
      <c r="H3403">
        <v>60</v>
      </c>
      <c r="I3403" t="str">
        <f t="shared" si="53"/>
        <v>Medium</v>
      </c>
      <c r="J3403" t="s">
        <v>8234</v>
      </c>
      <c r="K3403" t="s">
        <v>8235</v>
      </c>
      <c r="L3403" t="s">
        <v>189</v>
      </c>
      <c r="M3403" t="s">
        <v>190</v>
      </c>
      <c r="N3403" t="s">
        <v>8231</v>
      </c>
      <c r="O3403" t="s">
        <v>192</v>
      </c>
      <c r="P3403">
        <v>98.186199999999999</v>
      </c>
      <c r="Q3403">
        <v>6236458</v>
      </c>
      <c r="R3403" t="s">
        <v>144</v>
      </c>
      <c r="S3403">
        <v>1</v>
      </c>
    </row>
    <row r="3404" spans="1:19" x14ac:dyDescent="0.3">
      <c r="A3404">
        <v>3403</v>
      </c>
      <c r="B3404" t="s">
        <v>19</v>
      </c>
      <c r="C3404" t="s">
        <v>19</v>
      </c>
      <c r="D3404">
        <v>3403</v>
      </c>
      <c r="E3404" t="s">
        <v>20</v>
      </c>
      <c r="F3404">
        <v>19342</v>
      </c>
      <c r="G3404">
        <v>3403</v>
      </c>
      <c r="H3404">
        <v>42</v>
      </c>
      <c r="I3404" t="str">
        <f t="shared" si="53"/>
        <v>Small</v>
      </c>
      <c r="J3404" t="s">
        <v>8236</v>
      </c>
      <c r="K3404" t="s">
        <v>8237</v>
      </c>
      <c r="L3404" t="s">
        <v>77</v>
      </c>
      <c r="M3404" t="s">
        <v>78</v>
      </c>
      <c r="N3404" t="s">
        <v>105</v>
      </c>
      <c r="O3404" t="s">
        <v>106</v>
      </c>
      <c r="P3404">
        <v>98.099400000000003</v>
      </c>
      <c r="Q3404">
        <v>15014369</v>
      </c>
      <c r="R3404" t="s">
        <v>121</v>
      </c>
      <c r="S3404">
        <v>3</v>
      </c>
    </row>
    <row r="3405" spans="1:19" x14ac:dyDescent="0.3">
      <c r="A3405">
        <v>3404</v>
      </c>
      <c r="B3405" t="s">
        <v>19</v>
      </c>
      <c r="C3405" t="s">
        <v>19</v>
      </c>
      <c r="D3405">
        <v>3404</v>
      </c>
      <c r="E3405" t="s">
        <v>20</v>
      </c>
      <c r="F3405">
        <v>162</v>
      </c>
      <c r="G3405">
        <v>3404</v>
      </c>
      <c r="H3405">
        <v>162</v>
      </c>
      <c r="I3405" t="str">
        <f t="shared" si="53"/>
        <v>Medium</v>
      </c>
      <c r="J3405" t="s">
        <v>8238</v>
      </c>
      <c r="K3405" t="s">
        <v>8239</v>
      </c>
      <c r="L3405" t="s">
        <v>154</v>
      </c>
      <c r="M3405" t="s">
        <v>155</v>
      </c>
      <c r="N3405" t="s">
        <v>519</v>
      </c>
      <c r="O3405" t="s">
        <v>520</v>
      </c>
      <c r="P3405">
        <v>98.080399999999997</v>
      </c>
      <c r="Q3405">
        <v>26098590</v>
      </c>
      <c r="R3405" t="s">
        <v>144</v>
      </c>
      <c r="S3405">
        <v>4</v>
      </c>
    </row>
    <row r="3406" spans="1:19" x14ac:dyDescent="0.3">
      <c r="A3406">
        <v>3405</v>
      </c>
      <c r="B3406" t="s">
        <v>19</v>
      </c>
      <c r="C3406" t="s">
        <v>19</v>
      </c>
      <c r="D3406">
        <v>3405</v>
      </c>
      <c r="E3406" t="s">
        <v>20</v>
      </c>
      <c r="F3406">
        <v>23807</v>
      </c>
      <c r="G3406">
        <v>3405</v>
      </c>
      <c r="H3406">
        <v>29</v>
      </c>
      <c r="I3406" t="str">
        <f t="shared" si="53"/>
        <v>Small</v>
      </c>
      <c r="J3406" t="s">
        <v>8240</v>
      </c>
      <c r="K3406" t="s">
        <v>8241</v>
      </c>
      <c r="L3406" t="s">
        <v>95</v>
      </c>
      <c r="M3406" t="s">
        <v>96</v>
      </c>
      <c r="N3406" t="s">
        <v>509</v>
      </c>
      <c r="O3406" t="s">
        <v>489</v>
      </c>
      <c r="P3406">
        <v>98.033799999999999</v>
      </c>
      <c r="Q3406">
        <v>4793739</v>
      </c>
      <c r="R3406" t="s">
        <v>42</v>
      </c>
      <c r="S3406">
        <v>2</v>
      </c>
    </row>
    <row r="3407" spans="1:19" x14ac:dyDescent="0.3">
      <c r="A3407">
        <v>3406</v>
      </c>
      <c r="B3407" t="s">
        <v>19</v>
      </c>
      <c r="C3407" t="s">
        <v>19</v>
      </c>
      <c r="D3407">
        <v>3406</v>
      </c>
      <c r="E3407" t="s">
        <v>20</v>
      </c>
      <c r="F3407">
        <v>22092</v>
      </c>
      <c r="G3407">
        <v>3406</v>
      </c>
      <c r="H3407">
        <v>1218</v>
      </c>
      <c r="I3407" t="str">
        <f t="shared" si="53"/>
        <v>Enterprise</v>
      </c>
      <c r="J3407" t="s">
        <v>8242</v>
      </c>
      <c r="K3407" t="s">
        <v>8243</v>
      </c>
      <c r="L3407" t="s">
        <v>23</v>
      </c>
      <c r="M3407" t="s">
        <v>24</v>
      </c>
      <c r="N3407" t="s">
        <v>40</v>
      </c>
      <c r="O3407" t="s">
        <v>41</v>
      </c>
      <c r="P3407">
        <v>97.979100000000003</v>
      </c>
      <c r="Q3407">
        <v>77497271</v>
      </c>
      <c r="R3407" t="s">
        <v>61</v>
      </c>
      <c r="S3407">
        <v>3</v>
      </c>
    </row>
    <row r="3408" spans="1:19" x14ac:dyDescent="0.3">
      <c r="A3408">
        <v>3407</v>
      </c>
      <c r="B3408" t="s">
        <v>19</v>
      </c>
      <c r="C3408" t="s">
        <v>19</v>
      </c>
      <c r="D3408">
        <v>3407</v>
      </c>
      <c r="E3408" t="s">
        <v>20</v>
      </c>
      <c r="F3408">
        <v>26513</v>
      </c>
      <c r="G3408">
        <v>3407</v>
      </c>
      <c r="H3408">
        <v>34</v>
      </c>
      <c r="I3408" t="str">
        <f t="shared" si="53"/>
        <v>Small</v>
      </c>
      <c r="J3408" t="s">
        <v>8244</v>
      </c>
      <c r="K3408" t="s">
        <v>8245</v>
      </c>
      <c r="L3408" t="s">
        <v>131</v>
      </c>
      <c r="M3408" t="s">
        <v>132</v>
      </c>
      <c r="N3408" t="s">
        <v>1050</v>
      </c>
      <c r="O3408" t="s">
        <v>794</v>
      </c>
      <c r="P3408">
        <v>97.887600000000006</v>
      </c>
      <c r="Q3408">
        <v>3484346</v>
      </c>
      <c r="R3408" t="s">
        <v>61</v>
      </c>
      <c r="S3408">
        <v>1</v>
      </c>
    </row>
    <row r="3409" spans="1:19" x14ac:dyDescent="0.3">
      <c r="A3409">
        <v>3408</v>
      </c>
      <c r="B3409" t="s">
        <v>19</v>
      </c>
      <c r="C3409" t="s">
        <v>19</v>
      </c>
      <c r="D3409">
        <v>3408</v>
      </c>
      <c r="E3409" t="s">
        <v>20</v>
      </c>
      <c r="F3409">
        <v>22846</v>
      </c>
      <c r="G3409">
        <v>3408</v>
      </c>
      <c r="H3409">
        <v>194</v>
      </c>
      <c r="I3409" t="str">
        <f t="shared" si="53"/>
        <v>Medium</v>
      </c>
      <c r="J3409" t="s">
        <v>8246</v>
      </c>
      <c r="K3409" t="s">
        <v>8247</v>
      </c>
      <c r="L3409" t="s">
        <v>45</v>
      </c>
      <c r="M3409" t="s">
        <v>46</v>
      </c>
      <c r="N3409" t="s">
        <v>1785</v>
      </c>
      <c r="O3409" t="s">
        <v>48</v>
      </c>
      <c r="P3409">
        <v>97.882999999999996</v>
      </c>
      <c r="Q3409">
        <v>61121303</v>
      </c>
      <c r="R3409" t="s">
        <v>56</v>
      </c>
      <c r="S3409">
        <v>1</v>
      </c>
    </row>
    <row r="3410" spans="1:19" x14ac:dyDescent="0.3">
      <c r="A3410">
        <v>3409</v>
      </c>
      <c r="B3410" t="s">
        <v>19</v>
      </c>
      <c r="C3410" t="s">
        <v>19</v>
      </c>
      <c r="D3410">
        <v>3409</v>
      </c>
      <c r="E3410" t="s">
        <v>20</v>
      </c>
      <c r="F3410">
        <v>580</v>
      </c>
      <c r="G3410">
        <v>3409</v>
      </c>
      <c r="H3410">
        <v>35</v>
      </c>
      <c r="I3410" t="str">
        <f t="shared" si="53"/>
        <v>Small</v>
      </c>
      <c r="J3410" t="s">
        <v>8248</v>
      </c>
      <c r="K3410" t="s">
        <v>8249</v>
      </c>
      <c r="L3410" t="s">
        <v>246</v>
      </c>
      <c r="M3410" t="s">
        <v>247</v>
      </c>
      <c r="N3410" t="s">
        <v>5102</v>
      </c>
      <c r="O3410" t="s">
        <v>580</v>
      </c>
      <c r="P3410">
        <v>97.872900000000001</v>
      </c>
      <c r="Q3410">
        <v>308022533</v>
      </c>
      <c r="R3410" t="s">
        <v>56</v>
      </c>
      <c r="S3410">
        <v>5</v>
      </c>
    </row>
    <row r="3411" spans="1:19" x14ac:dyDescent="0.3">
      <c r="A3411">
        <v>3410</v>
      </c>
      <c r="B3411" t="s">
        <v>19</v>
      </c>
      <c r="C3411" t="s">
        <v>19</v>
      </c>
      <c r="D3411">
        <v>3410</v>
      </c>
      <c r="E3411" t="s">
        <v>20</v>
      </c>
      <c r="F3411">
        <v>22800</v>
      </c>
      <c r="G3411">
        <v>3410</v>
      </c>
      <c r="H3411">
        <v>146</v>
      </c>
      <c r="I3411" t="str">
        <f t="shared" si="53"/>
        <v>Medium</v>
      </c>
      <c r="J3411" t="s">
        <v>8250</v>
      </c>
      <c r="K3411" t="s">
        <v>8251</v>
      </c>
      <c r="L3411" t="s">
        <v>257</v>
      </c>
      <c r="M3411" t="s">
        <v>258</v>
      </c>
      <c r="N3411" t="s">
        <v>3612</v>
      </c>
      <c r="O3411" t="s">
        <v>259</v>
      </c>
      <c r="P3411">
        <v>97.836399999999998</v>
      </c>
      <c r="Q3411">
        <v>25718203</v>
      </c>
      <c r="R3411" t="s">
        <v>144</v>
      </c>
      <c r="S3411">
        <v>3</v>
      </c>
    </row>
    <row r="3412" spans="1:19" x14ac:dyDescent="0.3">
      <c r="A3412">
        <v>3411</v>
      </c>
      <c r="B3412" t="s">
        <v>19</v>
      </c>
      <c r="C3412" t="s">
        <v>19</v>
      </c>
      <c r="D3412">
        <v>3411</v>
      </c>
      <c r="E3412" t="s">
        <v>20</v>
      </c>
      <c r="F3412">
        <v>1895</v>
      </c>
      <c r="G3412">
        <v>3411</v>
      </c>
      <c r="H3412">
        <v>11</v>
      </c>
      <c r="I3412" t="str">
        <f t="shared" si="53"/>
        <v>Small</v>
      </c>
      <c r="J3412" t="s">
        <v>8252</v>
      </c>
      <c r="K3412" t="s">
        <v>8253</v>
      </c>
      <c r="L3412" t="s">
        <v>530</v>
      </c>
      <c r="M3412" t="s">
        <v>531</v>
      </c>
      <c r="N3412" t="s">
        <v>2378</v>
      </c>
      <c r="O3412" t="s">
        <v>2379</v>
      </c>
      <c r="P3412">
        <v>97.841499999999996</v>
      </c>
      <c r="Q3412">
        <v>7939818</v>
      </c>
      <c r="R3412" t="s">
        <v>74</v>
      </c>
      <c r="S3412">
        <v>6</v>
      </c>
    </row>
    <row r="3413" spans="1:19" x14ac:dyDescent="0.3">
      <c r="A3413">
        <v>3412</v>
      </c>
      <c r="B3413" t="s">
        <v>19</v>
      </c>
      <c r="C3413" t="s">
        <v>19</v>
      </c>
      <c r="D3413">
        <v>3412</v>
      </c>
      <c r="E3413" t="s">
        <v>20</v>
      </c>
      <c r="F3413">
        <v>20250</v>
      </c>
      <c r="G3413">
        <v>3412</v>
      </c>
      <c r="H3413">
        <v>20</v>
      </c>
      <c r="I3413" t="str">
        <f t="shared" si="53"/>
        <v>Small</v>
      </c>
      <c r="J3413" t="s">
        <v>8254</v>
      </c>
      <c r="K3413" t="s">
        <v>8255</v>
      </c>
      <c r="L3413" t="s">
        <v>547</v>
      </c>
      <c r="M3413" t="s">
        <v>548</v>
      </c>
      <c r="N3413" t="s">
        <v>4462</v>
      </c>
      <c r="O3413" t="s">
        <v>549</v>
      </c>
      <c r="P3413">
        <v>97.760099999999994</v>
      </c>
      <c r="Q3413">
        <v>5307589</v>
      </c>
      <c r="R3413" t="s">
        <v>42</v>
      </c>
      <c r="S3413">
        <v>4</v>
      </c>
    </row>
    <row r="3414" spans="1:19" x14ac:dyDescent="0.3">
      <c r="A3414">
        <v>3413</v>
      </c>
      <c r="B3414" t="s">
        <v>19</v>
      </c>
      <c r="C3414" t="s">
        <v>19</v>
      </c>
      <c r="D3414">
        <v>3413</v>
      </c>
      <c r="E3414" t="s">
        <v>20</v>
      </c>
      <c r="F3414">
        <v>25954</v>
      </c>
      <c r="G3414">
        <v>3413</v>
      </c>
      <c r="H3414">
        <v>131</v>
      </c>
      <c r="I3414" t="str">
        <f t="shared" si="53"/>
        <v>Medium</v>
      </c>
      <c r="J3414" t="s">
        <v>8256</v>
      </c>
      <c r="K3414" t="s">
        <v>8257</v>
      </c>
      <c r="L3414" t="s">
        <v>246</v>
      </c>
      <c r="M3414" t="s">
        <v>247</v>
      </c>
      <c r="N3414" t="s">
        <v>4269</v>
      </c>
      <c r="O3414" t="s">
        <v>809</v>
      </c>
      <c r="P3414">
        <v>97.730500000000006</v>
      </c>
      <c r="Q3414">
        <v>15955422</v>
      </c>
      <c r="R3414" t="s">
        <v>128</v>
      </c>
      <c r="S3414">
        <v>1</v>
      </c>
    </row>
    <row r="3415" spans="1:19" x14ac:dyDescent="0.3">
      <c r="A3415">
        <v>3414</v>
      </c>
      <c r="B3415" t="s">
        <v>19</v>
      </c>
      <c r="C3415" t="s">
        <v>19</v>
      </c>
      <c r="D3415">
        <v>3414</v>
      </c>
      <c r="E3415" t="s">
        <v>20</v>
      </c>
      <c r="F3415">
        <v>553</v>
      </c>
      <c r="G3415">
        <v>3414</v>
      </c>
      <c r="H3415">
        <v>315</v>
      </c>
      <c r="I3415" t="str">
        <f t="shared" si="53"/>
        <v>Large</v>
      </c>
      <c r="J3415" t="s">
        <v>8258</v>
      </c>
      <c r="K3415" t="s">
        <v>8259</v>
      </c>
      <c r="L3415" t="s">
        <v>131</v>
      </c>
      <c r="M3415" t="s">
        <v>132</v>
      </c>
      <c r="N3415" t="s">
        <v>143</v>
      </c>
      <c r="O3415" t="s">
        <v>143</v>
      </c>
      <c r="P3415">
        <v>97.6584</v>
      </c>
      <c r="Q3415">
        <v>57653000</v>
      </c>
      <c r="R3415" t="s">
        <v>144</v>
      </c>
      <c r="S3415">
        <v>7</v>
      </c>
    </row>
    <row r="3416" spans="1:19" x14ac:dyDescent="0.3">
      <c r="A3416">
        <v>3415</v>
      </c>
      <c r="B3416" t="s">
        <v>19</v>
      </c>
      <c r="C3416" t="s">
        <v>19</v>
      </c>
      <c r="D3416">
        <v>3415</v>
      </c>
      <c r="E3416" t="s">
        <v>20</v>
      </c>
      <c r="F3416">
        <v>23775</v>
      </c>
      <c r="G3416">
        <v>3415</v>
      </c>
      <c r="H3416">
        <v>12</v>
      </c>
      <c r="I3416" t="str">
        <f t="shared" si="53"/>
        <v>Small</v>
      </c>
      <c r="J3416" t="s">
        <v>8260</v>
      </c>
      <c r="K3416" t="s">
        <v>8261</v>
      </c>
      <c r="L3416" t="s">
        <v>64</v>
      </c>
      <c r="M3416" t="s">
        <v>65</v>
      </c>
      <c r="N3416" t="s">
        <v>5328</v>
      </c>
      <c r="O3416" t="s">
        <v>67</v>
      </c>
      <c r="P3416">
        <v>97.658299999999997</v>
      </c>
      <c r="Q3416">
        <v>2886557</v>
      </c>
      <c r="R3416" t="s">
        <v>182</v>
      </c>
      <c r="S3416">
        <v>2</v>
      </c>
    </row>
    <row r="3417" spans="1:19" x14ac:dyDescent="0.3">
      <c r="A3417">
        <v>3416</v>
      </c>
      <c r="B3417" t="s">
        <v>19</v>
      </c>
      <c r="C3417" t="s">
        <v>19</v>
      </c>
      <c r="D3417">
        <v>3416</v>
      </c>
      <c r="E3417" t="s">
        <v>20</v>
      </c>
      <c r="F3417">
        <v>25285</v>
      </c>
      <c r="G3417">
        <v>3416</v>
      </c>
      <c r="H3417">
        <v>600</v>
      </c>
      <c r="I3417" t="str">
        <f t="shared" si="53"/>
        <v>Enterprise</v>
      </c>
      <c r="J3417" t="s">
        <v>8262</v>
      </c>
      <c r="K3417" t="s">
        <v>8263</v>
      </c>
      <c r="L3417" t="s">
        <v>577</v>
      </c>
      <c r="M3417" t="s">
        <v>578</v>
      </c>
      <c r="N3417" t="s">
        <v>8264</v>
      </c>
      <c r="O3417" t="s">
        <v>8265</v>
      </c>
      <c r="P3417">
        <v>97.608400000000003</v>
      </c>
      <c r="Q3417">
        <v>55937000</v>
      </c>
      <c r="R3417" t="s">
        <v>30</v>
      </c>
      <c r="S3417">
        <v>1</v>
      </c>
    </row>
    <row r="3418" spans="1:19" x14ac:dyDescent="0.3">
      <c r="A3418">
        <v>3417</v>
      </c>
      <c r="B3418" t="s">
        <v>19</v>
      </c>
      <c r="C3418" t="s">
        <v>19</v>
      </c>
      <c r="D3418">
        <v>3417</v>
      </c>
      <c r="E3418" t="s">
        <v>20</v>
      </c>
      <c r="F3418">
        <v>18788</v>
      </c>
      <c r="G3418">
        <v>3417</v>
      </c>
      <c r="H3418">
        <v>136</v>
      </c>
      <c r="I3418" t="str">
        <f t="shared" si="53"/>
        <v>Medium</v>
      </c>
      <c r="J3418" t="s">
        <v>8266</v>
      </c>
      <c r="K3418" t="s">
        <v>8267</v>
      </c>
      <c r="L3418" t="s">
        <v>95</v>
      </c>
      <c r="M3418" t="s">
        <v>96</v>
      </c>
      <c r="N3418" t="s">
        <v>8268</v>
      </c>
      <c r="O3418" t="s">
        <v>150</v>
      </c>
      <c r="P3418">
        <v>97.563800000000001</v>
      </c>
      <c r="Q3418">
        <v>106681491</v>
      </c>
      <c r="R3418" t="s">
        <v>144</v>
      </c>
      <c r="S3418">
        <v>5</v>
      </c>
    </row>
    <row r="3419" spans="1:19" x14ac:dyDescent="0.3">
      <c r="A3419">
        <v>3418</v>
      </c>
      <c r="B3419" t="s">
        <v>19</v>
      </c>
      <c r="C3419" t="s">
        <v>19</v>
      </c>
      <c r="D3419">
        <v>3418</v>
      </c>
      <c r="E3419" t="s">
        <v>20</v>
      </c>
      <c r="F3419">
        <v>26579</v>
      </c>
      <c r="G3419">
        <v>3418</v>
      </c>
      <c r="H3419">
        <v>15</v>
      </c>
      <c r="I3419" t="str">
        <f t="shared" si="53"/>
        <v>Small</v>
      </c>
      <c r="J3419" t="s">
        <v>8269</v>
      </c>
      <c r="K3419" t="s">
        <v>8270</v>
      </c>
      <c r="L3419" t="s">
        <v>195</v>
      </c>
      <c r="M3419" t="s">
        <v>196</v>
      </c>
      <c r="N3419" t="s">
        <v>8271</v>
      </c>
      <c r="O3419" t="s">
        <v>410</v>
      </c>
      <c r="P3419">
        <v>97.544399999999996</v>
      </c>
      <c r="Q3419">
        <v>3043737</v>
      </c>
      <c r="R3419" t="s">
        <v>49</v>
      </c>
      <c r="S3419">
        <v>1</v>
      </c>
    </row>
    <row r="3420" spans="1:19" x14ac:dyDescent="0.3">
      <c r="A3420">
        <v>3419</v>
      </c>
      <c r="B3420" t="s">
        <v>19</v>
      </c>
      <c r="C3420" t="s">
        <v>19</v>
      </c>
      <c r="D3420">
        <v>3419</v>
      </c>
      <c r="E3420" t="s">
        <v>20</v>
      </c>
      <c r="F3420">
        <v>17589</v>
      </c>
      <c r="G3420">
        <v>3419</v>
      </c>
      <c r="H3420">
        <v>13</v>
      </c>
      <c r="I3420" t="str">
        <f t="shared" si="53"/>
        <v>Small</v>
      </c>
      <c r="J3420" t="s">
        <v>8272</v>
      </c>
      <c r="K3420" t="s">
        <v>8273</v>
      </c>
      <c r="L3420" t="s">
        <v>83</v>
      </c>
      <c r="M3420" t="s">
        <v>84</v>
      </c>
      <c r="N3420" t="s">
        <v>85</v>
      </c>
      <c r="O3420" t="s">
        <v>86</v>
      </c>
      <c r="P3420">
        <v>97.527199999999993</v>
      </c>
      <c r="Q3420">
        <v>6266090</v>
      </c>
      <c r="R3420" t="s">
        <v>27</v>
      </c>
      <c r="S3420">
        <v>5</v>
      </c>
    </row>
    <row r="3421" spans="1:19" x14ac:dyDescent="0.3">
      <c r="A3421">
        <v>3420</v>
      </c>
      <c r="B3421" t="s">
        <v>19</v>
      </c>
      <c r="C3421" t="s">
        <v>19</v>
      </c>
      <c r="D3421">
        <v>3420</v>
      </c>
      <c r="E3421" t="s">
        <v>20</v>
      </c>
      <c r="F3421">
        <v>26551</v>
      </c>
      <c r="G3421">
        <v>3420</v>
      </c>
      <c r="H3421">
        <v>51</v>
      </c>
      <c r="I3421" t="str">
        <f t="shared" si="53"/>
        <v>Medium</v>
      </c>
      <c r="J3421" t="s">
        <v>8274</v>
      </c>
      <c r="K3421" t="s">
        <v>8275</v>
      </c>
      <c r="L3421" t="s">
        <v>23</v>
      </c>
      <c r="M3421" t="s">
        <v>24</v>
      </c>
      <c r="N3421" t="s">
        <v>504</v>
      </c>
      <c r="O3421" t="s">
        <v>26</v>
      </c>
      <c r="P3421">
        <v>97.489699999999999</v>
      </c>
      <c r="Q3421">
        <v>10944846</v>
      </c>
      <c r="R3421" t="s">
        <v>144</v>
      </c>
      <c r="S3421">
        <v>1</v>
      </c>
    </row>
    <row r="3422" spans="1:19" x14ac:dyDescent="0.3">
      <c r="A3422">
        <v>3421</v>
      </c>
      <c r="B3422" t="s">
        <v>19</v>
      </c>
      <c r="C3422" t="s">
        <v>19</v>
      </c>
      <c r="D3422">
        <v>3421</v>
      </c>
      <c r="E3422" t="s">
        <v>20</v>
      </c>
      <c r="F3422">
        <v>20614</v>
      </c>
      <c r="G3422">
        <v>3421</v>
      </c>
      <c r="H3422">
        <v>16</v>
      </c>
      <c r="I3422" t="str">
        <f t="shared" si="53"/>
        <v>Small</v>
      </c>
      <c r="J3422" t="s">
        <v>8276</v>
      </c>
      <c r="K3422" t="s">
        <v>8277</v>
      </c>
      <c r="L3422" t="s">
        <v>210</v>
      </c>
      <c r="M3422" t="s">
        <v>211</v>
      </c>
      <c r="N3422" t="s">
        <v>1011</v>
      </c>
      <c r="O3422" t="s">
        <v>36</v>
      </c>
      <c r="P3422">
        <v>97.4816</v>
      </c>
      <c r="Q3422">
        <v>3764000</v>
      </c>
      <c r="R3422" t="s">
        <v>121</v>
      </c>
      <c r="S3422">
        <v>4</v>
      </c>
    </row>
    <row r="3423" spans="1:19" x14ac:dyDescent="0.3">
      <c r="A3423">
        <v>3422</v>
      </c>
      <c r="B3423" t="s">
        <v>19</v>
      </c>
      <c r="C3423" t="s">
        <v>19</v>
      </c>
      <c r="D3423">
        <v>3422</v>
      </c>
      <c r="E3423" t="s">
        <v>20</v>
      </c>
      <c r="F3423">
        <v>2558</v>
      </c>
      <c r="G3423">
        <v>3422</v>
      </c>
      <c r="H3423">
        <v>364</v>
      </c>
      <c r="I3423" t="str">
        <f t="shared" si="53"/>
        <v>Large</v>
      </c>
      <c r="J3423" t="s">
        <v>8278</v>
      </c>
      <c r="K3423" t="s">
        <v>8279</v>
      </c>
      <c r="L3423" t="s">
        <v>23</v>
      </c>
      <c r="M3423" t="s">
        <v>24</v>
      </c>
      <c r="N3423" t="s">
        <v>60</v>
      </c>
      <c r="O3423" t="s">
        <v>60</v>
      </c>
      <c r="P3423">
        <v>97.454499999999996</v>
      </c>
      <c r="Q3423">
        <v>73781250</v>
      </c>
      <c r="R3423" t="s">
        <v>42</v>
      </c>
      <c r="S3423">
        <v>6</v>
      </c>
    </row>
    <row r="3424" spans="1:19" x14ac:dyDescent="0.3">
      <c r="A3424">
        <v>3423</v>
      </c>
      <c r="B3424" t="s">
        <v>19</v>
      </c>
      <c r="C3424" t="s">
        <v>19</v>
      </c>
      <c r="D3424">
        <v>3423</v>
      </c>
      <c r="E3424" t="s">
        <v>20</v>
      </c>
      <c r="F3424">
        <v>19721</v>
      </c>
      <c r="G3424">
        <v>3423</v>
      </c>
      <c r="H3424">
        <v>36</v>
      </c>
      <c r="I3424" t="str">
        <f t="shared" si="53"/>
        <v>Small</v>
      </c>
      <c r="J3424" t="s">
        <v>8280</v>
      </c>
      <c r="K3424" t="s">
        <v>8281</v>
      </c>
      <c r="L3424" t="s">
        <v>246</v>
      </c>
      <c r="M3424" t="s">
        <v>247</v>
      </c>
      <c r="N3424" t="s">
        <v>5931</v>
      </c>
      <c r="O3424" t="s">
        <v>3014</v>
      </c>
      <c r="P3424">
        <v>97.441299999999998</v>
      </c>
      <c r="Q3424">
        <v>7373943</v>
      </c>
      <c r="R3424" t="s">
        <v>449</v>
      </c>
      <c r="S3424">
        <v>3</v>
      </c>
    </row>
    <row r="3425" spans="1:19" x14ac:dyDescent="0.3">
      <c r="A3425">
        <v>3424</v>
      </c>
      <c r="B3425" t="s">
        <v>19</v>
      </c>
      <c r="C3425" t="s">
        <v>19</v>
      </c>
      <c r="D3425">
        <v>3424</v>
      </c>
      <c r="E3425" t="s">
        <v>20</v>
      </c>
      <c r="F3425">
        <v>22587</v>
      </c>
      <c r="G3425">
        <v>3424</v>
      </c>
      <c r="H3425">
        <v>117</v>
      </c>
      <c r="I3425" t="str">
        <f t="shared" si="53"/>
        <v>Medium</v>
      </c>
      <c r="J3425" t="s">
        <v>8282</v>
      </c>
      <c r="K3425" t="s">
        <v>8283</v>
      </c>
      <c r="L3425" t="s">
        <v>230</v>
      </c>
      <c r="M3425" t="s">
        <v>231</v>
      </c>
      <c r="N3425" t="s">
        <v>1872</v>
      </c>
      <c r="O3425" t="s">
        <v>233</v>
      </c>
      <c r="P3425">
        <v>97.433999999999997</v>
      </c>
      <c r="Q3425">
        <v>25248079</v>
      </c>
      <c r="R3425" t="s">
        <v>182</v>
      </c>
      <c r="S3425">
        <v>8</v>
      </c>
    </row>
    <row r="3426" spans="1:19" x14ac:dyDescent="0.3">
      <c r="A3426">
        <v>3425</v>
      </c>
      <c r="B3426" t="s">
        <v>19</v>
      </c>
      <c r="C3426" t="s">
        <v>19</v>
      </c>
      <c r="D3426">
        <v>3425</v>
      </c>
      <c r="E3426" t="s">
        <v>20</v>
      </c>
      <c r="F3426">
        <v>1371</v>
      </c>
      <c r="G3426">
        <v>3425</v>
      </c>
      <c r="H3426">
        <v>136</v>
      </c>
      <c r="I3426" t="str">
        <f t="shared" si="53"/>
        <v>Medium</v>
      </c>
      <c r="J3426" t="s">
        <v>8284</v>
      </c>
      <c r="K3426" t="s">
        <v>8285</v>
      </c>
      <c r="L3426" t="s">
        <v>131</v>
      </c>
      <c r="M3426" t="s">
        <v>132</v>
      </c>
      <c r="N3426" t="s">
        <v>794</v>
      </c>
      <c r="O3426" t="s">
        <v>794</v>
      </c>
      <c r="P3426">
        <v>97.433800000000005</v>
      </c>
      <c r="Q3426">
        <v>25062976</v>
      </c>
      <c r="R3426" t="s">
        <v>42</v>
      </c>
      <c r="S3426">
        <v>9</v>
      </c>
    </row>
    <row r="3427" spans="1:19" x14ac:dyDescent="0.3">
      <c r="A3427">
        <v>3426</v>
      </c>
      <c r="B3427" t="s">
        <v>19</v>
      </c>
      <c r="C3427" t="s">
        <v>19</v>
      </c>
      <c r="D3427">
        <v>3426</v>
      </c>
      <c r="E3427" t="s">
        <v>20</v>
      </c>
      <c r="F3427">
        <v>4170</v>
      </c>
      <c r="G3427">
        <v>3426</v>
      </c>
      <c r="H3427">
        <v>1668</v>
      </c>
      <c r="I3427" t="str">
        <f t="shared" si="53"/>
        <v>Enterprise</v>
      </c>
      <c r="J3427" t="s">
        <v>8286</v>
      </c>
      <c r="K3427" t="s">
        <v>8287</v>
      </c>
      <c r="L3427" t="s">
        <v>131</v>
      </c>
      <c r="M3427" t="s">
        <v>132</v>
      </c>
      <c r="N3427" t="s">
        <v>794</v>
      </c>
      <c r="O3427" t="s">
        <v>794</v>
      </c>
      <c r="P3427">
        <v>97.334900000000005</v>
      </c>
      <c r="Q3427">
        <v>1868964476</v>
      </c>
      <c r="R3427" t="s">
        <v>56</v>
      </c>
      <c r="S3427">
        <v>7</v>
      </c>
    </row>
    <row r="3428" spans="1:19" x14ac:dyDescent="0.3">
      <c r="A3428">
        <v>3427</v>
      </c>
      <c r="B3428" t="s">
        <v>19</v>
      </c>
      <c r="C3428" t="s">
        <v>19</v>
      </c>
      <c r="D3428">
        <v>3427</v>
      </c>
      <c r="E3428" t="s">
        <v>20</v>
      </c>
      <c r="F3428">
        <v>23712</v>
      </c>
      <c r="G3428">
        <v>3427</v>
      </c>
      <c r="H3428">
        <v>69</v>
      </c>
      <c r="I3428" t="str">
        <f t="shared" si="53"/>
        <v>Medium</v>
      </c>
      <c r="J3428" t="s">
        <v>8288</v>
      </c>
      <c r="K3428" t="s">
        <v>8289</v>
      </c>
      <c r="L3428" t="s">
        <v>311</v>
      </c>
      <c r="M3428" t="s">
        <v>369</v>
      </c>
      <c r="N3428" t="s">
        <v>370</v>
      </c>
      <c r="O3428" t="s">
        <v>370</v>
      </c>
      <c r="P3428">
        <v>97.299000000000007</v>
      </c>
      <c r="Q3428">
        <v>8463385</v>
      </c>
      <c r="R3428" t="s">
        <v>144</v>
      </c>
      <c r="S3428">
        <v>2</v>
      </c>
    </row>
    <row r="3429" spans="1:19" x14ac:dyDescent="0.3">
      <c r="A3429">
        <v>3428</v>
      </c>
      <c r="B3429" t="s">
        <v>19</v>
      </c>
      <c r="C3429" t="s">
        <v>19</v>
      </c>
      <c r="D3429">
        <v>3428</v>
      </c>
      <c r="E3429" t="s">
        <v>20</v>
      </c>
      <c r="F3429">
        <v>21835</v>
      </c>
      <c r="G3429">
        <v>3428</v>
      </c>
      <c r="H3429">
        <v>77</v>
      </c>
      <c r="I3429" t="str">
        <f t="shared" si="53"/>
        <v>Medium</v>
      </c>
      <c r="J3429" t="s">
        <v>8290</v>
      </c>
      <c r="K3429" t="s">
        <v>8291</v>
      </c>
      <c r="L3429" t="s">
        <v>23</v>
      </c>
      <c r="M3429" t="s">
        <v>24</v>
      </c>
      <c r="N3429" t="s">
        <v>60</v>
      </c>
      <c r="O3429" t="s">
        <v>60</v>
      </c>
      <c r="P3429">
        <v>97.266800000000003</v>
      </c>
      <c r="Q3429">
        <v>10230009</v>
      </c>
      <c r="R3429" t="s">
        <v>42</v>
      </c>
      <c r="S3429">
        <v>3</v>
      </c>
    </row>
    <row r="3430" spans="1:19" x14ac:dyDescent="0.3">
      <c r="A3430">
        <v>3429</v>
      </c>
      <c r="B3430" t="s">
        <v>19</v>
      </c>
      <c r="C3430" t="s">
        <v>19</v>
      </c>
      <c r="D3430">
        <v>3429</v>
      </c>
      <c r="E3430" t="s">
        <v>20</v>
      </c>
      <c r="F3430">
        <v>20004</v>
      </c>
      <c r="G3430">
        <v>3429</v>
      </c>
      <c r="H3430">
        <v>650</v>
      </c>
      <c r="I3430" t="str">
        <f t="shared" si="53"/>
        <v>Enterprise</v>
      </c>
      <c r="J3430" t="s">
        <v>8292</v>
      </c>
      <c r="K3430" t="s">
        <v>8293</v>
      </c>
      <c r="L3430" t="s">
        <v>170</v>
      </c>
      <c r="M3430" t="s">
        <v>171</v>
      </c>
      <c r="N3430" t="s">
        <v>8294</v>
      </c>
      <c r="O3430" t="s">
        <v>5113</v>
      </c>
      <c r="P3430">
        <v>97.260400000000004</v>
      </c>
      <c r="Q3430">
        <v>105984490</v>
      </c>
      <c r="R3430" t="s">
        <v>182</v>
      </c>
      <c r="S3430">
        <v>4</v>
      </c>
    </row>
    <row r="3431" spans="1:19" x14ac:dyDescent="0.3">
      <c r="A3431">
        <v>3430</v>
      </c>
      <c r="B3431" t="s">
        <v>19</v>
      </c>
      <c r="C3431" t="s">
        <v>19</v>
      </c>
      <c r="D3431">
        <v>3430</v>
      </c>
      <c r="E3431" t="s">
        <v>20</v>
      </c>
      <c r="F3431">
        <v>21380</v>
      </c>
      <c r="G3431">
        <v>3430</v>
      </c>
      <c r="H3431">
        <v>9</v>
      </c>
      <c r="I3431" t="str">
        <f t="shared" si="53"/>
        <v>Small</v>
      </c>
      <c r="J3431" t="s">
        <v>8295</v>
      </c>
      <c r="K3431" t="s">
        <v>8296</v>
      </c>
      <c r="L3431" t="s">
        <v>257</v>
      </c>
      <c r="M3431" t="s">
        <v>258</v>
      </c>
      <c r="N3431" t="s">
        <v>4217</v>
      </c>
      <c r="O3431" t="s">
        <v>259</v>
      </c>
      <c r="P3431">
        <v>97.230999999999995</v>
      </c>
      <c r="Q3431">
        <v>20058395</v>
      </c>
      <c r="R3431" t="s">
        <v>428</v>
      </c>
      <c r="S3431">
        <v>3</v>
      </c>
    </row>
    <row r="3432" spans="1:19" x14ac:dyDescent="0.3">
      <c r="A3432">
        <v>3431</v>
      </c>
      <c r="B3432" t="s">
        <v>19</v>
      </c>
      <c r="C3432" t="s">
        <v>19</v>
      </c>
      <c r="D3432">
        <v>3431</v>
      </c>
      <c r="E3432" t="s">
        <v>20</v>
      </c>
      <c r="F3432">
        <v>17974</v>
      </c>
      <c r="G3432">
        <v>3431</v>
      </c>
      <c r="H3432">
        <v>353</v>
      </c>
      <c r="I3432" t="str">
        <f t="shared" si="53"/>
        <v>Large</v>
      </c>
      <c r="J3432" t="s">
        <v>8297</v>
      </c>
      <c r="K3432" t="s">
        <v>8298</v>
      </c>
      <c r="L3432" t="s">
        <v>185</v>
      </c>
      <c r="M3432" t="s">
        <v>186</v>
      </c>
      <c r="N3432" t="s">
        <v>185</v>
      </c>
      <c r="O3432" t="s">
        <v>179</v>
      </c>
      <c r="P3432">
        <v>97.145099999999999</v>
      </c>
      <c r="Q3432">
        <v>256675000</v>
      </c>
      <c r="R3432" t="s">
        <v>49</v>
      </c>
      <c r="S3432">
        <v>5</v>
      </c>
    </row>
    <row r="3433" spans="1:19" x14ac:dyDescent="0.3">
      <c r="A3433">
        <v>3432</v>
      </c>
      <c r="B3433" t="s">
        <v>19</v>
      </c>
      <c r="C3433" t="s">
        <v>19</v>
      </c>
      <c r="D3433">
        <v>3432</v>
      </c>
      <c r="E3433" t="s">
        <v>20</v>
      </c>
      <c r="F3433">
        <v>21938</v>
      </c>
      <c r="G3433">
        <v>3432</v>
      </c>
      <c r="H3433">
        <v>21</v>
      </c>
      <c r="I3433" t="str">
        <f t="shared" si="53"/>
        <v>Small</v>
      </c>
      <c r="J3433" t="s">
        <v>8299</v>
      </c>
      <c r="K3433" t="s">
        <v>8300</v>
      </c>
      <c r="L3433" t="s">
        <v>309</v>
      </c>
      <c r="M3433" t="s">
        <v>310</v>
      </c>
      <c r="N3433" t="s">
        <v>311</v>
      </c>
      <c r="O3433" t="s">
        <v>36</v>
      </c>
      <c r="P3433">
        <v>97.108900000000006</v>
      </c>
      <c r="Q3433">
        <v>4010240</v>
      </c>
      <c r="R3433" t="s">
        <v>118</v>
      </c>
      <c r="S3433">
        <v>3</v>
      </c>
    </row>
    <row r="3434" spans="1:19" x14ac:dyDescent="0.3">
      <c r="A3434">
        <v>3433</v>
      </c>
      <c r="B3434" t="s">
        <v>19</v>
      </c>
      <c r="C3434" t="s">
        <v>19</v>
      </c>
      <c r="D3434">
        <v>3433</v>
      </c>
      <c r="E3434" t="s">
        <v>20</v>
      </c>
      <c r="F3434">
        <v>2870</v>
      </c>
      <c r="G3434">
        <v>3433</v>
      </c>
      <c r="H3434">
        <v>1179</v>
      </c>
      <c r="I3434" t="str">
        <f t="shared" si="53"/>
        <v>Enterprise</v>
      </c>
      <c r="J3434" t="s">
        <v>8301</v>
      </c>
      <c r="K3434" t="s">
        <v>8302</v>
      </c>
      <c r="L3434" t="s">
        <v>1032</v>
      </c>
      <c r="M3434" t="s">
        <v>1033</v>
      </c>
      <c r="N3434" t="s">
        <v>8303</v>
      </c>
      <c r="O3434" t="s">
        <v>1035</v>
      </c>
      <c r="P3434">
        <v>97.078400000000002</v>
      </c>
      <c r="Q3434">
        <v>319399000</v>
      </c>
      <c r="R3434" t="s">
        <v>121</v>
      </c>
      <c r="S3434">
        <v>6</v>
      </c>
    </row>
    <row r="3435" spans="1:19" x14ac:dyDescent="0.3">
      <c r="A3435">
        <v>3434</v>
      </c>
      <c r="B3435" t="s">
        <v>19</v>
      </c>
      <c r="C3435" t="s">
        <v>19</v>
      </c>
      <c r="D3435">
        <v>3434</v>
      </c>
      <c r="E3435" t="s">
        <v>20</v>
      </c>
      <c r="F3435">
        <v>25401</v>
      </c>
      <c r="G3435">
        <v>3434</v>
      </c>
      <c r="H3435">
        <v>32</v>
      </c>
      <c r="I3435" t="str">
        <f t="shared" si="53"/>
        <v>Small</v>
      </c>
      <c r="J3435" t="s">
        <v>8304</v>
      </c>
      <c r="K3435" t="s">
        <v>8305</v>
      </c>
      <c r="L3435" t="s">
        <v>170</v>
      </c>
      <c r="M3435" t="s">
        <v>171</v>
      </c>
      <c r="N3435" t="s">
        <v>380</v>
      </c>
      <c r="O3435" t="s">
        <v>381</v>
      </c>
      <c r="P3435">
        <v>97.040700000000001</v>
      </c>
      <c r="Q3435">
        <v>12249216</v>
      </c>
      <c r="R3435" t="s">
        <v>151</v>
      </c>
      <c r="S3435">
        <v>1</v>
      </c>
    </row>
    <row r="3436" spans="1:19" x14ac:dyDescent="0.3">
      <c r="A3436">
        <v>3435</v>
      </c>
      <c r="B3436" t="s">
        <v>19</v>
      </c>
      <c r="C3436" t="s">
        <v>19</v>
      </c>
      <c r="D3436">
        <v>3435</v>
      </c>
      <c r="E3436" t="s">
        <v>20</v>
      </c>
      <c r="F3436">
        <v>26486</v>
      </c>
      <c r="G3436">
        <v>3435</v>
      </c>
      <c r="H3436">
        <v>14</v>
      </c>
      <c r="I3436" t="str">
        <f t="shared" si="53"/>
        <v>Small</v>
      </c>
      <c r="J3436" t="s">
        <v>8306</v>
      </c>
      <c r="K3436" t="s">
        <v>8307</v>
      </c>
      <c r="L3436" t="s">
        <v>185</v>
      </c>
      <c r="M3436" t="s">
        <v>186</v>
      </c>
      <c r="N3436" t="s">
        <v>8308</v>
      </c>
      <c r="O3436" t="s">
        <v>722</v>
      </c>
      <c r="P3436">
        <v>96.982200000000006</v>
      </c>
      <c r="Q3436">
        <v>15779948</v>
      </c>
      <c r="R3436" t="s">
        <v>37</v>
      </c>
      <c r="S3436">
        <v>1</v>
      </c>
    </row>
    <row r="3437" spans="1:19" x14ac:dyDescent="0.3">
      <c r="A3437">
        <v>3436</v>
      </c>
      <c r="B3437" t="s">
        <v>19</v>
      </c>
      <c r="C3437" t="s">
        <v>19</v>
      </c>
      <c r="D3437">
        <v>3436</v>
      </c>
      <c r="E3437" t="s">
        <v>20</v>
      </c>
      <c r="F3437">
        <v>18554</v>
      </c>
      <c r="G3437">
        <v>3436</v>
      </c>
      <c r="H3437">
        <v>131</v>
      </c>
      <c r="I3437" t="str">
        <f t="shared" si="53"/>
        <v>Medium</v>
      </c>
      <c r="J3437" t="s">
        <v>8309</v>
      </c>
      <c r="K3437" t="s">
        <v>8310</v>
      </c>
      <c r="L3437" t="s">
        <v>189</v>
      </c>
      <c r="M3437" t="s">
        <v>190</v>
      </c>
      <c r="N3437" t="s">
        <v>2413</v>
      </c>
      <c r="O3437" t="s">
        <v>192</v>
      </c>
      <c r="P3437">
        <v>96.901700000000005</v>
      </c>
      <c r="Q3437">
        <v>27934151</v>
      </c>
      <c r="R3437" t="s">
        <v>144</v>
      </c>
      <c r="S3437">
        <v>5</v>
      </c>
    </row>
    <row r="3438" spans="1:19" x14ac:dyDescent="0.3">
      <c r="A3438">
        <v>3437</v>
      </c>
      <c r="B3438" t="s">
        <v>19</v>
      </c>
      <c r="C3438" t="s">
        <v>19</v>
      </c>
      <c r="D3438">
        <v>3437</v>
      </c>
      <c r="E3438" t="s">
        <v>20</v>
      </c>
      <c r="F3438">
        <v>26099</v>
      </c>
      <c r="G3438">
        <v>3437</v>
      </c>
      <c r="H3438">
        <v>462</v>
      </c>
      <c r="I3438" t="str">
        <f t="shared" si="53"/>
        <v>Large</v>
      </c>
      <c r="J3438" t="s">
        <v>8311</v>
      </c>
      <c r="K3438" t="s">
        <v>8312</v>
      </c>
      <c r="L3438" t="s">
        <v>547</v>
      </c>
      <c r="M3438" t="s">
        <v>548</v>
      </c>
      <c r="N3438" t="s">
        <v>549</v>
      </c>
      <c r="O3438" t="s">
        <v>549</v>
      </c>
      <c r="P3438">
        <v>96.895600000000002</v>
      </c>
      <c r="Q3438">
        <v>12752590</v>
      </c>
      <c r="R3438" t="s">
        <v>144</v>
      </c>
      <c r="S3438">
        <v>1</v>
      </c>
    </row>
    <row r="3439" spans="1:19" x14ac:dyDescent="0.3">
      <c r="A3439">
        <v>3438</v>
      </c>
      <c r="B3439" t="s">
        <v>19</v>
      </c>
      <c r="C3439" t="s">
        <v>19</v>
      </c>
      <c r="D3439">
        <v>3438</v>
      </c>
      <c r="E3439" t="s">
        <v>20</v>
      </c>
      <c r="F3439">
        <v>25995</v>
      </c>
      <c r="G3439">
        <v>3438</v>
      </c>
      <c r="H3439">
        <v>11</v>
      </c>
      <c r="I3439" t="str">
        <f t="shared" si="53"/>
        <v>Small</v>
      </c>
      <c r="J3439" t="s">
        <v>8313</v>
      </c>
      <c r="K3439" t="s">
        <v>8314</v>
      </c>
      <c r="L3439" t="s">
        <v>23</v>
      </c>
      <c r="M3439" t="s">
        <v>24</v>
      </c>
      <c r="N3439" t="s">
        <v>8315</v>
      </c>
      <c r="O3439" t="s">
        <v>8316</v>
      </c>
      <c r="P3439">
        <v>96.810599999999994</v>
      </c>
      <c r="Q3439">
        <v>2900840</v>
      </c>
      <c r="R3439" t="s">
        <v>30</v>
      </c>
      <c r="S3439">
        <v>1</v>
      </c>
    </row>
    <row r="3440" spans="1:19" x14ac:dyDescent="0.3">
      <c r="A3440">
        <v>3439</v>
      </c>
      <c r="B3440" t="s">
        <v>19</v>
      </c>
      <c r="C3440" t="s">
        <v>19</v>
      </c>
      <c r="D3440">
        <v>3439</v>
      </c>
      <c r="E3440" t="s">
        <v>20</v>
      </c>
      <c r="F3440">
        <v>22375</v>
      </c>
      <c r="G3440">
        <v>3439</v>
      </c>
      <c r="H3440">
        <v>98</v>
      </c>
      <c r="I3440" t="str">
        <f t="shared" si="53"/>
        <v>Medium</v>
      </c>
      <c r="J3440" t="s">
        <v>8317</v>
      </c>
      <c r="K3440" t="s">
        <v>8318</v>
      </c>
      <c r="L3440" t="s">
        <v>77</v>
      </c>
      <c r="M3440" t="s">
        <v>78</v>
      </c>
      <c r="N3440" t="s">
        <v>472</v>
      </c>
      <c r="O3440" t="s">
        <v>472</v>
      </c>
      <c r="P3440">
        <v>96.775899999999993</v>
      </c>
      <c r="Q3440">
        <v>56923729</v>
      </c>
      <c r="R3440" t="s">
        <v>37</v>
      </c>
      <c r="S3440">
        <v>3</v>
      </c>
    </row>
    <row r="3441" spans="1:19" x14ac:dyDescent="0.3">
      <c r="A3441">
        <v>3440</v>
      </c>
      <c r="B3441" t="s">
        <v>19</v>
      </c>
      <c r="C3441" t="s">
        <v>19</v>
      </c>
      <c r="D3441">
        <v>3440</v>
      </c>
      <c r="E3441" t="s">
        <v>20</v>
      </c>
      <c r="F3441">
        <v>22174</v>
      </c>
      <c r="G3441">
        <v>3440</v>
      </c>
      <c r="H3441">
        <v>138</v>
      </c>
      <c r="I3441" t="str">
        <f t="shared" si="53"/>
        <v>Medium</v>
      </c>
      <c r="J3441" t="s">
        <v>8319</v>
      </c>
      <c r="K3441" t="s">
        <v>8320</v>
      </c>
      <c r="L3441" t="s">
        <v>246</v>
      </c>
      <c r="M3441" t="s">
        <v>247</v>
      </c>
      <c r="N3441" t="s">
        <v>8321</v>
      </c>
      <c r="O3441" t="s">
        <v>600</v>
      </c>
      <c r="P3441">
        <v>96.626000000000005</v>
      </c>
      <c r="Q3441">
        <v>17774301</v>
      </c>
      <c r="R3441" t="s">
        <v>243</v>
      </c>
      <c r="S3441">
        <v>3</v>
      </c>
    </row>
    <row r="3442" spans="1:19" x14ac:dyDescent="0.3">
      <c r="A3442">
        <v>3441</v>
      </c>
      <c r="B3442" t="s">
        <v>19</v>
      </c>
      <c r="C3442" t="s">
        <v>19</v>
      </c>
      <c r="D3442">
        <v>3441</v>
      </c>
      <c r="E3442" t="s">
        <v>20</v>
      </c>
      <c r="F3442">
        <v>1952</v>
      </c>
      <c r="G3442">
        <v>3441</v>
      </c>
      <c r="H3442">
        <v>251</v>
      </c>
      <c r="I3442" t="str">
        <f t="shared" si="53"/>
        <v>Large</v>
      </c>
      <c r="J3442" t="s">
        <v>8322</v>
      </c>
      <c r="K3442" t="s">
        <v>8323</v>
      </c>
      <c r="L3442" t="s">
        <v>257</v>
      </c>
      <c r="M3442" t="s">
        <v>258</v>
      </c>
      <c r="N3442" t="s">
        <v>8324</v>
      </c>
      <c r="O3442" t="s">
        <v>259</v>
      </c>
      <c r="P3442">
        <v>96.595500000000001</v>
      </c>
      <c r="Q3442">
        <v>22681949</v>
      </c>
      <c r="R3442" t="s">
        <v>144</v>
      </c>
      <c r="S3442">
        <v>6</v>
      </c>
    </row>
    <row r="3443" spans="1:19" x14ac:dyDescent="0.3">
      <c r="A3443">
        <v>3442</v>
      </c>
      <c r="B3443" t="s">
        <v>19</v>
      </c>
      <c r="C3443" t="s">
        <v>19</v>
      </c>
      <c r="D3443">
        <v>3442</v>
      </c>
      <c r="E3443" t="s">
        <v>20</v>
      </c>
      <c r="F3443">
        <v>2821</v>
      </c>
      <c r="G3443">
        <v>3442</v>
      </c>
      <c r="H3443">
        <v>120</v>
      </c>
      <c r="I3443" t="str">
        <f t="shared" si="53"/>
        <v>Medium</v>
      </c>
      <c r="J3443" t="s">
        <v>8325</v>
      </c>
      <c r="K3443" t="s">
        <v>8326</v>
      </c>
      <c r="L3443" t="s">
        <v>131</v>
      </c>
      <c r="M3443" t="s">
        <v>132</v>
      </c>
      <c r="N3443" t="s">
        <v>794</v>
      </c>
      <c r="O3443" t="s">
        <v>794</v>
      </c>
      <c r="P3443">
        <v>96.520200000000003</v>
      </c>
      <c r="Q3443">
        <v>805736000</v>
      </c>
      <c r="R3443" t="s">
        <v>449</v>
      </c>
      <c r="S3443">
        <v>10</v>
      </c>
    </row>
    <row r="3444" spans="1:19" x14ac:dyDescent="0.3">
      <c r="A3444">
        <v>3443</v>
      </c>
      <c r="B3444" t="s">
        <v>19</v>
      </c>
      <c r="C3444" t="s">
        <v>19</v>
      </c>
      <c r="D3444">
        <v>3443</v>
      </c>
      <c r="E3444" t="s">
        <v>20</v>
      </c>
      <c r="F3444">
        <v>24140</v>
      </c>
      <c r="G3444">
        <v>3443</v>
      </c>
      <c r="H3444">
        <v>85</v>
      </c>
      <c r="I3444" t="str">
        <f t="shared" si="53"/>
        <v>Medium</v>
      </c>
      <c r="J3444" t="s">
        <v>8327</v>
      </c>
      <c r="K3444" t="s">
        <v>8328</v>
      </c>
      <c r="L3444" t="s">
        <v>131</v>
      </c>
      <c r="M3444" t="s">
        <v>132</v>
      </c>
      <c r="N3444" t="s">
        <v>697</v>
      </c>
      <c r="O3444" t="s">
        <v>698</v>
      </c>
      <c r="P3444">
        <v>96.496300000000005</v>
      </c>
      <c r="Q3444">
        <v>6628242</v>
      </c>
      <c r="R3444" t="s">
        <v>61</v>
      </c>
      <c r="S3444">
        <v>2</v>
      </c>
    </row>
    <row r="3445" spans="1:19" x14ac:dyDescent="0.3">
      <c r="A3445">
        <v>3444</v>
      </c>
      <c r="B3445" t="s">
        <v>19</v>
      </c>
      <c r="C3445" t="s">
        <v>19</v>
      </c>
      <c r="D3445">
        <v>3444</v>
      </c>
      <c r="E3445" t="s">
        <v>20</v>
      </c>
      <c r="F3445">
        <v>25647</v>
      </c>
      <c r="G3445">
        <v>3444</v>
      </c>
      <c r="H3445">
        <v>355</v>
      </c>
      <c r="I3445" t="str">
        <f t="shared" si="53"/>
        <v>Large</v>
      </c>
      <c r="J3445" t="s">
        <v>8329</v>
      </c>
      <c r="K3445" t="s">
        <v>8330</v>
      </c>
      <c r="L3445" t="s">
        <v>64</v>
      </c>
      <c r="M3445" t="s">
        <v>65</v>
      </c>
      <c r="N3445" t="s">
        <v>67</v>
      </c>
      <c r="O3445" t="s">
        <v>67</v>
      </c>
      <c r="P3445">
        <v>96.482600000000005</v>
      </c>
      <c r="Q3445">
        <v>35184000</v>
      </c>
      <c r="R3445" t="s">
        <v>61</v>
      </c>
      <c r="S3445">
        <v>1</v>
      </c>
    </row>
    <row r="3446" spans="1:19" x14ac:dyDescent="0.3">
      <c r="A3446">
        <v>3445</v>
      </c>
      <c r="B3446" t="s">
        <v>19</v>
      </c>
      <c r="C3446" t="s">
        <v>19</v>
      </c>
      <c r="D3446">
        <v>3445</v>
      </c>
      <c r="E3446" t="s">
        <v>20</v>
      </c>
      <c r="F3446">
        <v>19869</v>
      </c>
      <c r="G3446">
        <v>3445</v>
      </c>
      <c r="H3446">
        <v>425</v>
      </c>
      <c r="I3446" t="str">
        <f t="shared" si="53"/>
        <v>Large</v>
      </c>
      <c r="J3446" t="s">
        <v>8331</v>
      </c>
      <c r="K3446" t="s">
        <v>8332</v>
      </c>
      <c r="L3446" t="s">
        <v>943</v>
      </c>
      <c r="M3446" t="s">
        <v>944</v>
      </c>
      <c r="N3446" t="s">
        <v>1406</v>
      </c>
      <c r="O3446" t="s">
        <v>1407</v>
      </c>
      <c r="P3446">
        <v>96.484399999999994</v>
      </c>
      <c r="Q3446">
        <v>4574981</v>
      </c>
      <c r="R3446" t="s">
        <v>449</v>
      </c>
      <c r="S3446">
        <v>4</v>
      </c>
    </row>
    <row r="3447" spans="1:19" x14ac:dyDescent="0.3">
      <c r="A3447">
        <v>3446</v>
      </c>
      <c r="B3447" t="s">
        <v>19</v>
      </c>
      <c r="C3447" t="s">
        <v>19</v>
      </c>
      <c r="D3447">
        <v>3446</v>
      </c>
      <c r="E3447" t="s">
        <v>20</v>
      </c>
      <c r="F3447">
        <v>20332</v>
      </c>
      <c r="G3447">
        <v>3446</v>
      </c>
      <c r="H3447">
        <v>56</v>
      </c>
      <c r="I3447" t="str">
        <f t="shared" si="53"/>
        <v>Medium</v>
      </c>
      <c r="J3447" t="s">
        <v>8333</v>
      </c>
      <c r="K3447" t="s">
        <v>8334</v>
      </c>
      <c r="L3447" t="s">
        <v>360</v>
      </c>
      <c r="M3447" t="s">
        <v>361</v>
      </c>
      <c r="N3447" t="s">
        <v>8335</v>
      </c>
      <c r="O3447" t="s">
        <v>5961</v>
      </c>
      <c r="P3447">
        <v>96.390799999999999</v>
      </c>
      <c r="Q3447">
        <v>5740889</v>
      </c>
      <c r="R3447" t="s">
        <v>274</v>
      </c>
      <c r="S3447">
        <v>4</v>
      </c>
    </row>
    <row r="3448" spans="1:19" x14ac:dyDescent="0.3">
      <c r="A3448">
        <v>3447</v>
      </c>
      <c r="B3448" t="s">
        <v>19</v>
      </c>
      <c r="C3448" t="s">
        <v>19</v>
      </c>
      <c r="D3448">
        <v>3447</v>
      </c>
      <c r="E3448" t="s">
        <v>20</v>
      </c>
      <c r="F3448">
        <v>26063</v>
      </c>
      <c r="G3448">
        <v>3447</v>
      </c>
      <c r="H3448">
        <v>132</v>
      </c>
      <c r="I3448" t="str">
        <f t="shared" si="53"/>
        <v>Medium</v>
      </c>
      <c r="J3448" t="s">
        <v>8336</v>
      </c>
      <c r="K3448" t="s">
        <v>8337</v>
      </c>
      <c r="L3448" t="s">
        <v>23</v>
      </c>
      <c r="M3448" t="s">
        <v>24</v>
      </c>
      <c r="N3448" t="s">
        <v>2625</v>
      </c>
      <c r="O3448" t="s">
        <v>436</v>
      </c>
      <c r="P3448">
        <v>96.365499999999997</v>
      </c>
      <c r="Q3448">
        <v>22207482</v>
      </c>
      <c r="R3448" t="s">
        <v>274</v>
      </c>
      <c r="S3448">
        <v>1</v>
      </c>
    </row>
    <row r="3449" spans="1:19" x14ac:dyDescent="0.3">
      <c r="A3449">
        <v>3448</v>
      </c>
      <c r="B3449" t="s">
        <v>19</v>
      </c>
      <c r="C3449" t="s">
        <v>19</v>
      </c>
      <c r="D3449">
        <v>3448</v>
      </c>
      <c r="E3449" t="s">
        <v>20</v>
      </c>
      <c r="F3449">
        <v>24452</v>
      </c>
      <c r="G3449">
        <v>3448</v>
      </c>
      <c r="H3449">
        <v>25</v>
      </c>
      <c r="I3449" t="str">
        <f t="shared" si="53"/>
        <v>Small</v>
      </c>
      <c r="J3449" t="s">
        <v>8338</v>
      </c>
      <c r="K3449" t="s">
        <v>8339</v>
      </c>
      <c r="L3449" t="s">
        <v>64</v>
      </c>
      <c r="M3449" t="s">
        <v>65</v>
      </c>
      <c r="N3449" t="s">
        <v>8340</v>
      </c>
      <c r="O3449" t="s">
        <v>2510</v>
      </c>
      <c r="P3449">
        <v>96.369900000000001</v>
      </c>
      <c r="Q3449">
        <v>2846621</v>
      </c>
      <c r="R3449" t="s">
        <v>262</v>
      </c>
      <c r="S3449">
        <v>2</v>
      </c>
    </row>
    <row r="3450" spans="1:19" x14ac:dyDescent="0.3">
      <c r="A3450">
        <v>3449</v>
      </c>
      <c r="B3450" t="s">
        <v>19</v>
      </c>
      <c r="C3450" t="s">
        <v>19</v>
      </c>
      <c r="D3450">
        <v>3449</v>
      </c>
      <c r="E3450" t="s">
        <v>20</v>
      </c>
      <c r="F3450">
        <v>24834</v>
      </c>
      <c r="G3450">
        <v>3449</v>
      </c>
      <c r="H3450">
        <v>8</v>
      </c>
      <c r="I3450" t="str">
        <f t="shared" si="53"/>
        <v>Small</v>
      </c>
      <c r="J3450" t="s">
        <v>8341</v>
      </c>
      <c r="K3450" t="s">
        <v>8342</v>
      </c>
      <c r="L3450" t="s">
        <v>176</v>
      </c>
      <c r="M3450" t="s">
        <v>177</v>
      </c>
      <c r="N3450" t="s">
        <v>2564</v>
      </c>
      <c r="O3450" t="s">
        <v>179</v>
      </c>
      <c r="P3450">
        <v>96.305800000000005</v>
      </c>
      <c r="Q3450">
        <v>15703792</v>
      </c>
      <c r="R3450" t="s">
        <v>182</v>
      </c>
      <c r="S3450">
        <v>1</v>
      </c>
    </row>
    <row r="3451" spans="1:19" x14ac:dyDescent="0.3">
      <c r="A3451">
        <v>3450</v>
      </c>
      <c r="B3451" t="s">
        <v>19</v>
      </c>
      <c r="C3451" t="s">
        <v>19</v>
      </c>
      <c r="D3451">
        <v>3450</v>
      </c>
      <c r="E3451" t="s">
        <v>20</v>
      </c>
      <c r="F3451">
        <v>21432</v>
      </c>
      <c r="G3451">
        <v>3450</v>
      </c>
      <c r="H3451">
        <v>122</v>
      </c>
      <c r="I3451" t="str">
        <f t="shared" si="53"/>
        <v>Medium</v>
      </c>
      <c r="J3451" t="s">
        <v>8343</v>
      </c>
      <c r="K3451" t="s">
        <v>8344</v>
      </c>
      <c r="L3451" t="s">
        <v>64</v>
      </c>
      <c r="M3451" t="s">
        <v>65</v>
      </c>
      <c r="N3451" t="s">
        <v>5328</v>
      </c>
      <c r="O3451" t="s">
        <v>67</v>
      </c>
      <c r="P3451">
        <v>96.296999999999997</v>
      </c>
      <c r="Q3451">
        <v>7071494</v>
      </c>
      <c r="R3451" t="s">
        <v>118</v>
      </c>
      <c r="S3451">
        <v>3</v>
      </c>
    </row>
    <row r="3452" spans="1:19" x14ac:dyDescent="0.3">
      <c r="A3452">
        <v>3451</v>
      </c>
      <c r="B3452" t="s">
        <v>19</v>
      </c>
      <c r="C3452" t="s">
        <v>19</v>
      </c>
      <c r="D3452">
        <v>3451</v>
      </c>
      <c r="E3452" t="s">
        <v>20</v>
      </c>
      <c r="F3452">
        <v>24903</v>
      </c>
      <c r="G3452">
        <v>3451</v>
      </c>
      <c r="H3452">
        <v>18</v>
      </c>
      <c r="I3452" t="str">
        <f t="shared" si="53"/>
        <v>Small</v>
      </c>
      <c r="J3452" t="s">
        <v>8345</v>
      </c>
      <c r="K3452" t="s">
        <v>8346</v>
      </c>
      <c r="L3452" t="s">
        <v>131</v>
      </c>
      <c r="M3452" t="s">
        <v>132</v>
      </c>
      <c r="N3452" t="s">
        <v>3877</v>
      </c>
      <c r="O3452" t="s">
        <v>794</v>
      </c>
      <c r="P3452">
        <v>96.284899999999993</v>
      </c>
      <c r="Q3452">
        <v>2314542</v>
      </c>
      <c r="R3452" t="s">
        <v>61</v>
      </c>
      <c r="S3452">
        <v>1</v>
      </c>
    </row>
    <row r="3453" spans="1:19" x14ac:dyDescent="0.3">
      <c r="A3453">
        <v>3452</v>
      </c>
      <c r="B3453" t="s">
        <v>19</v>
      </c>
      <c r="C3453" t="s">
        <v>19</v>
      </c>
      <c r="D3453">
        <v>3452</v>
      </c>
      <c r="E3453" t="s">
        <v>20</v>
      </c>
      <c r="F3453">
        <v>17766</v>
      </c>
      <c r="G3453">
        <v>3452</v>
      </c>
      <c r="H3453">
        <v>105</v>
      </c>
      <c r="I3453" t="str">
        <f t="shared" si="53"/>
        <v>Medium</v>
      </c>
      <c r="J3453" t="s">
        <v>8347</v>
      </c>
      <c r="K3453" t="s">
        <v>8348</v>
      </c>
      <c r="L3453" t="s">
        <v>33</v>
      </c>
      <c r="M3453" t="s">
        <v>34</v>
      </c>
      <c r="N3453" t="s">
        <v>35</v>
      </c>
      <c r="O3453" t="s">
        <v>36</v>
      </c>
      <c r="P3453">
        <v>96.249099999999999</v>
      </c>
      <c r="Q3453">
        <v>21843842</v>
      </c>
      <c r="R3453" t="s">
        <v>118</v>
      </c>
      <c r="S3453">
        <v>5</v>
      </c>
    </row>
    <row r="3454" spans="1:19" x14ac:dyDescent="0.3">
      <c r="A3454">
        <v>3453</v>
      </c>
      <c r="B3454" t="s">
        <v>19</v>
      </c>
      <c r="C3454" t="s">
        <v>19</v>
      </c>
      <c r="D3454">
        <v>3453</v>
      </c>
      <c r="E3454" t="s">
        <v>20</v>
      </c>
      <c r="F3454">
        <v>26082</v>
      </c>
      <c r="G3454">
        <v>3453</v>
      </c>
      <c r="H3454">
        <v>19</v>
      </c>
      <c r="I3454" t="str">
        <f t="shared" si="53"/>
        <v>Small</v>
      </c>
      <c r="J3454" t="s">
        <v>8349</v>
      </c>
      <c r="K3454" t="s">
        <v>8350</v>
      </c>
      <c r="L3454" t="s">
        <v>124</v>
      </c>
      <c r="M3454" t="s">
        <v>125</v>
      </c>
      <c r="N3454" t="s">
        <v>3584</v>
      </c>
      <c r="O3454" t="s">
        <v>5701</v>
      </c>
      <c r="P3454">
        <v>96.253200000000007</v>
      </c>
      <c r="Q3454">
        <v>3012000</v>
      </c>
      <c r="R3454" t="s">
        <v>478</v>
      </c>
      <c r="S3454">
        <v>1</v>
      </c>
    </row>
    <row r="3455" spans="1:19" x14ac:dyDescent="0.3">
      <c r="A3455">
        <v>3454</v>
      </c>
      <c r="B3455" t="s">
        <v>19</v>
      </c>
      <c r="C3455" t="s">
        <v>19</v>
      </c>
      <c r="D3455">
        <v>3454</v>
      </c>
      <c r="E3455" t="s">
        <v>20</v>
      </c>
      <c r="F3455">
        <v>1110</v>
      </c>
      <c r="G3455">
        <v>3454</v>
      </c>
      <c r="H3455">
        <v>600</v>
      </c>
      <c r="I3455" t="str">
        <f t="shared" si="53"/>
        <v>Enterprise</v>
      </c>
      <c r="J3455" t="s">
        <v>8351</v>
      </c>
      <c r="K3455" t="s">
        <v>8352</v>
      </c>
      <c r="L3455" t="s">
        <v>210</v>
      </c>
      <c r="M3455" t="s">
        <v>211</v>
      </c>
      <c r="N3455" t="s">
        <v>6497</v>
      </c>
      <c r="O3455" t="s">
        <v>36</v>
      </c>
      <c r="P3455">
        <v>96.218800000000002</v>
      </c>
      <c r="Q3455">
        <v>118337051</v>
      </c>
      <c r="R3455" t="s">
        <v>37</v>
      </c>
      <c r="S3455">
        <v>10</v>
      </c>
    </row>
    <row r="3456" spans="1:19" x14ac:dyDescent="0.3">
      <c r="A3456">
        <v>3455</v>
      </c>
      <c r="B3456" t="s">
        <v>19</v>
      </c>
      <c r="C3456" t="s">
        <v>19</v>
      </c>
      <c r="D3456">
        <v>3455</v>
      </c>
      <c r="E3456" t="s">
        <v>20</v>
      </c>
      <c r="F3456">
        <v>42</v>
      </c>
      <c r="G3456">
        <v>3455</v>
      </c>
      <c r="H3456">
        <v>40</v>
      </c>
      <c r="I3456" t="str">
        <f t="shared" si="53"/>
        <v>Small</v>
      </c>
      <c r="J3456" t="s">
        <v>8353</v>
      </c>
      <c r="K3456" t="s">
        <v>8354</v>
      </c>
      <c r="L3456" t="s">
        <v>185</v>
      </c>
      <c r="M3456" t="s">
        <v>186</v>
      </c>
      <c r="N3456" t="s">
        <v>3432</v>
      </c>
      <c r="O3456" t="s">
        <v>179</v>
      </c>
      <c r="P3456">
        <v>96.176299999999998</v>
      </c>
      <c r="Q3456">
        <v>32237403</v>
      </c>
      <c r="R3456" t="s">
        <v>61</v>
      </c>
      <c r="S3456">
        <v>6</v>
      </c>
    </row>
    <row r="3457" spans="1:19" x14ac:dyDescent="0.3">
      <c r="A3457">
        <v>3456</v>
      </c>
      <c r="B3457" t="s">
        <v>19</v>
      </c>
      <c r="C3457" t="s">
        <v>19</v>
      </c>
      <c r="D3457">
        <v>3456</v>
      </c>
      <c r="E3457" t="s">
        <v>20</v>
      </c>
      <c r="F3457">
        <v>25379</v>
      </c>
      <c r="G3457">
        <v>3456</v>
      </c>
      <c r="H3457">
        <v>12</v>
      </c>
      <c r="I3457" t="str">
        <f t="shared" si="53"/>
        <v>Small</v>
      </c>
      <c r="J3457" t="s">
        <v>8355</v>
      </c>
      <c r="K3457" t="s">
        <v>8356</v>
      </c>
      <c r="L3457" t="s">
        <v>95</v>
      </c>
      <c r="M3457" t="s">
        <v>96</v>
      </c>
      <c r="N3457" t="s">
        <v>509</v>
      </c>
      <c r="O3457" t="s">
        <v>489</v>
      </c>
      <c r="P3457">
        <v>96.174899999999994</v>
      </c>
      <c r="Q3457">
        <v>17034190</v>
      </c>
      <c r="R3457" t="s">
        <v>274</v>
      </c>
      <c r="S3457">
        <v>1</v>
      </c>
    </row>
    <row r="3458" spans="1:19" x14ac:dyDescent="0.3">
      <c r="A3458">
        <v>3457</v>
      </c>
      <c r="B3458" t="s">
        <v>19</v>
      </c>
      <c r="C3458" t="s">
        <v>19</v>
      </c>
      <c r="D3458">
        <v>3457</v>
      </c>
      <c r="E3458" t="s">
        <v>20</v>
      </c>
      <c r="F3458">
        <v>20368</v>
      </c>
      <c r="G3458">
        <v>3457</v>
      </c>
      <c r="H3458">
        <v>95</v>
      </c>
      <c r="I3458" t="str">
        <f t="shared" si="53"/>
        <v>Medium</v>
      </c>
      <c r="J3458" t="s">
        <v>8357</v>
      </c>
      <c r="K3458" t="s">
        <v>8358</v>
      </c>
      <c r="L3458" t="s">
        <v>731</v>
      </c>
      <c r="M3458" t="s">
        <v>732</v>
      </c>
      <c r="N3458" t="s">
        <v>734</v>
      </c>
      <c r="O3458" t="s">
        <v>734</v>
      </c>
      <c r="P3458">
        <v>95.999499999999998</v>
      </c>
      <c r="Q3458">
        <v>15863944</v>
      </c>
      <c r="R3458" t="s">
        <v>42</v>
      </c>
      <c r="S3458">
        <v>4</v>
      </c>
    </row>
    <row r="3459" spans="1:19" x14ac:dyDescent="0.3">
      <c r="A3459">
        <v>3458</v>
      </c>
      <c r="B3459" t="s">
        <v>19</v>
      </c>
      <c r="C3459" t="s">
        <v>19</v>
      </c>
      <c r="D3459">
        <v>3458</v>
      </c>
      <c r="E3459" t="s">
        <v>20</v>
      </c>
      <c r="F3459">
        <v>25335</v>
      </c>
      <c r="G3459">
        <v>3458</v>
      </c>
      <c r="H3459">
        <v>11</v>
      </c>
      <c r="I3459" t="str">
        <f t="shared" ref="I3459:I3522" si="54">IF(H3459&lt;=50,"Small",IF(H3459&lt;=200,"Medium",IF(H3459&lt;=500,"Large","Enterprise")))</f>
        <v>Small</v>
      </c>
      <c r="J3459" t="s">
        <v>8359</v>
      </c>
      <c r="K3459" t="s">
        <v>8360</v>
      </c>
      <c r="L3459" t="s">
        <v>45</v>
      </c>
      <c r="M3459" t="s">
        <v>46</v>
      </c>
      <c r="N3459" t="s">
        <v>4919</v>
      </c>
      <c r="O3459" t="s">
        <v>2281</v>
      </c>
      <c r="P3459">
        <v>95.96</v>
      </c>
      <c r="Q3459">
        <v>2041521</v>
      </c>
      <c r="R3459" t="s">
        <v>144</v>
      </c>
      <c r="S3459">
        <v>1</v>
      </c>
    </row>
    <row r="3460" spans="1:19" x14ac:dyDescent="0.3">
      <c r="A3460">
        <v>3459</v>
      </c>
      <c r="B3460" t="s">
        <v>19</v>
      </c>
      <c r="C3460" t="s">
        <v>19</v>
      </c>
      <c r="D3460">
        <v>3459</v>
      </c>
      <c r="E3460" t="s">
        <v>20</v>
      </c>
      <c r="F3460">
        <v>21981</v>
      </c>
      <c r="G3460">
        <v>3459</v>
      </c>
      <c r="H3460">
        <v>270</v>
      </c>
      <c r="I3460" t="str">
        <f t="shared" si="54"/>
        <v>Large</v>
      </c>
      <c r="J3460" t="s">
        <v>8361</v>
      </c>
      <c r="K3460" t="s">
        <v>8362</v>
      </c>
      <c r="L3460" t="s">
        <v>547</v>
      </c>
      <c r="M3460" t="s">
        <v>548</v>
      </c>
      <c r="N3460" t="s">
        <v>3001</v>
      </c>
      <c r="O3460" t="s">
        <v>549</v>
      </c>
      <c r="P3460">
        <v>95.917400000000001</v>
      </c>
      <c r="Q3460">
        <v>70148434</v>
      </c>
      <c r="R3460" t="s">
        <v>42</v>
      </c>
      <c r="S3460">
        <v>3</v>
      </c>
    </row>
    <row r="3461" spans="1:19" x14ac:dyDescent="0.3">
      <c r="A3461">
        <v>3460</v>
      </c>
      <c r="B3461" t="s">
        <v>19</v>
      </c>
      <c r="C3461" t="s">
        <v>19</v>
      </c>
      <c r="D3461">
        <v>3460</v>
      </c>
      <c r="E3461" t="s">
        <v>20</v>
      </c>
      <c r="F3461">
        <v>3673</v>
      </c>
      <c r="G3461">
        <v>3460</v>
      </c>
      <c r="H3461">
        <v>427</v>
      </c>
      <c r="I3461" t="str">
        <f t="shared" si="54"/>
        <v>Large</v>
      </c>
      <c r="J3461" t="s">
        <v>8363</v>
      </c>
      <c r="K3461" t="s">
        <v>8364</v>
      </c>
      <c r="L3461" t="s">
        <v>33</v>
      </c>
      <c r="M3461" t="s">
        <v>34</v>
      </c>
      <c r="N3461" t="s">
        <v>463</v>
      </c>
      <c r="O3461" t="s">
        <v>36</v>
      </c>
      <c r="P3461">
        <v>95.851600000000005</v>
      </c>
      <c r="Q3461">
        <v>28590237</v>
      </c>
      <c r="R3461" t="s">
        <v>449</v>
      </c>
      <c r="S3461">
        <v>7</v>
      </c>
    </row>
    <row r="3462" spans="1:19" x14ac:dyDescent="0.3">
      <c r="A3462">
        <v>3461</v>
      </c>
      <c r="B3462" t="s">
        <v>19</v>
      </c>
      <c r="C3462" t="s">
        <v>19</v>
      </c>
      <c r="D3462">
        <v>3461</v>
      </c>
      <c r="E3462" t="s">
        <v>20</v>
      </c>
      <c r="F3462">
        <v>22337</v>
      </c>
      <c r="G3462">
        <v>3461</v>
      </c>
      <c r="H3462">
        <v>15</v>
      </c>
      <c r="I3462" t="str">
        <f t="shared" si="54"/>
        <v>Small</v>
      </c>
      <c r="J3462" t="s">
        <v>8365</v>
      </c>
      <c r="K3462" t="s">
        <v>8366</v>
      </c>
      <c r="L3462" t="s">
        <v>176</v>
      </c>
      <c r="M3462" t="s">
        <v>177</v>
      </c>
      <c r="N3462" t="s">
        <v>8367</v>
      </c>
      <c r="O3462" t="s">
        <v>179</v>
      </c>
      <c r="P3462">
        <v>95.806600000000003</v>
      </c>
      <c r="Q3462">
        <v>3969000</v>
      </c>
      <c r="R3462" t="s">
        <v>49</v>
      </c>
      <c r="S3462">
        <v>3</v>
      </c>
    </row>
    <row r="3463" spans="1:19" x14ac:dyDescent="0.3">
      <c r="A3463">
        <v>3462</v>
      </c>
      <c r="B3463" t="s">
        <v>19</v>
      </c>
      <c r="C3463" t="s">
        <v>19</v>
      </c>
      <c r="D3463">
        <v>3462</v>
      </c>
      <c r="E3463" t="s">
        <v>20</v>
      </c>
      <c r="F3463">
        <v>22149</v>
      </c>
      <c r="G3463">
        <v>3462</v>
      </c>
      <c r="H3463">
        <v>69</v>
      </c>
      <c r="I3463" t="str">
        <f t="shared" si="54"/>
        <v>Medium</v>
      </c>
      <c r="J3463" t="s">
        <v>8368</v>
      </c>
      <c r="K3463" t="s">
        <v>8369</v>
      </c>
      <c r="L3463" t="s">
        <v>170</v>
      </c>
      <c r="M3463" t="s">
        <v>171</v>
      </c>
      <c r="N3463" t="s">
        <v>380</v>
      </c>
      <c r="O3463" t="s">
        <v>381</v>
      </c>
      <c r="P3463">
        <v>95.797499999999999</v>
      </c>
      <c r="Q3463">
        <v>80437552</v>
      </c>
      <c r="R3463" t="s">
        <v>467</v>
      </c>
      <c r="S3463">
        <v>3</v>
      </c>
    </row>
    <row r="3464" spans="1:19" x14ac:dyDescent="0.3">
      <c r="A3464">
        <v>3463</v>
      </c>
      <c r="B3464" t="s">
        <v>19</v>
      </c>
      <c r="C3464" t="s">
        <v>19</v>
      </c>
      <c r="D3464">
        <v>3463</v>
      </c>
      <c r="E3464" t="s">
        <v>20</v>
      </c>
      <c r="F3464">
        <v>25801</v>
      </c>
      <c r="G3464">
        <v>3463</v>
      </c>
      <c r="H3464">
        <v>16</v>
      </c>
      <c r="I3464" t="str">
        <f t="shared" si="54"/>
        <v>Small</v>
      </c>
      <c r="J3464" t="s">
        <v>8370</v>
      </c>
      <c r="K3464" t="s">
        <v>8371</v>
      </c>
      <c r="L3464" t="s">
        <v>176</v>
      </c>
      <c r="M3464" t="s">
        <v>177</v>
      </c>
      <c r="N3464" t="s">
        <v>6386</v>
      </c>
      <c r="O3464" t="s">
        <v>179</v>
      </c>
      <c r="P3464">
        <v>95.804199999999994</v>
      </c>
      <c r="Q3464">
        <v>4661593</v>
      </c>
      <c r="R3464" t="s">
        <v>37</v>
      </c>
      <c r="S3464">
        <v>1</v>
      </c>
    </row>
    <row r="3465" spans="1:19" x14ac:dyDescent="0.3">
      <c r="A3465">
        <v>3464</v>
      </c>
      <c r="B3465" t="s">
        <v>19</v>
      </c>
      <c r="C3465" t="s">
        <v>19</v>
      </c>
      <c r="D3465">
        <v>3464</v>
      </c>
      <c r="E3465" t="s">
        <v>20</v>
      </c>
      <c r="F3465">
        <v>23798</v>
      </c>
      <c r="G3465">
        <v>3464</v>
      </c>
      <c r="H3465">
        <v>23</v>
      </c>
      <c r="I3465" t="str">
        <f t="shared" si="54"/>
        <v>Small</v>
      </c>
      <c r="J3465" t="s">
        <v>8372</v>
      </c>
      <c r="K3465" t="s">
        <v>8373</v>
      </c>
      <c r="L3465" t="s">
        <v>64</v>
      </c>
      <c r="M3465" t="s">
        <v>65</v>
      </c>
      <c r="N3465" t="s">
        <v>1041</v>
      </c>
      <c r="O3465" t="s">
        <v>67</v>
      </c>
      <c r="P3465">
        <v>95.787800000000004</v>
      </c>
      <c r="Q3465">
        <v>75932963</v>
      </c>
      <c r="R3465" t="s">
        <v>61</v>
      </c>
      <c r="S3465">
        <v>2</v>
      </c>
    </row>
    <row r="3466" spans="1:19" x14ac:dyDescent="0.3">
      <c r="A3466">
        <v>3465</v>
      </c>
      <c r="B3466" t="s">
        <v>19</v>
      </c>
      <c r="C3466" t="s">
        <v>19</v>
      </c>
      <c r="D3466">
        <v>3465</v>
      </c>
      <c r="E3466" t="s">
        <v>20</v>
      </c>
      <c r="F3466">
        <v>20194</v>
      </c>
      <c r="G3466">
        <v>3465</v>
      </c>
      <c r="H3466">
        <v>158</v>
      </c>
      <c r="I3466" t="str">
        <f t="shared" si="54"/>
        <v>Medium</v>
      </c>
      <c r="J3466" t="s">
        <v>8374</v>
      </c>
      <c r="K3466" t="s">
        <v>8375</v>
      </c>
      <c r="L3466" t="s">
        <v>185</v>
      </c>
      <c r="M3466" t="s">
        <v>186</v>
      </c>
      <c r="N3466" t="s">
        <v>185</v>
      </c>
      <c r="O3466" t="s">
        <v>179</v>
      </c>
      <c r="P3466">
        <v>95.788200000000003</v>
      </c>
      <c r="Q3466">
        <v>27139044</v>
      </c>
      <c r="R3466" t="s">
        <v>37</v>
      </c>
      <c r="S3466">
        <v>4</v>
      </c>
    </row>
    <row r="3467" spans="1:19" x14ac:dyDescent="0.3">
      <c r="A3467">
        <v>3466</v>
      </c>
      <c r="B3467" t="s">
        <v>19</v>
      </c>
      <c r="C3467" t="s">
        <v>19</v>
      </c>
      <c r="D3467">
        <v>3466</v>
      </c>
      <c r="E3467" t="s">
        <v>20</v>
      </c>
      <c r="F3467">
        <v>1511</v>
      </c>
      <c r="G3467">
        <v>3466</v>
      </c>
      <c r="H3467">
        <v>397</v>
      </c>
      <c r="I3467" t="str">
        <f t="shared" si="54"/>
        <v>Large</v>
      </c>
      <c r="J3467" t="s">
        <v>8376</v>
      </c>
      <c r="K3467" t="s">
        <v>8377</v>
      </c>
      <c r="L3467" t="s">
        <v>23</v>
      </c>
      <c r="M3467" t="s">
        <v>24</v>
      </c>
      <c r="N3467" t="s">
        <v>60</v>
      </c>
      <c r="O3467" t="s">
        <v>60</v>
      </c>
      <c r="P3467">
        <v>95.752200000000002</v>
      </c>
      <c r="Q3467">
        <v>89099333</v>
      </c>
      <c r="R3467" t="s">
        <v>151</v>
      </c>
      <c r="S3467">
        <v>6</v>
      </c>
    </row>
    <row r="3468" spans="1:19" x14ac:dyDescent="0.3">
      <c r="A3468">
        <v>3467</v>
      </c>
      <c r="B3468" t="s">
        <v>19</v>
      </c>
      <c r="C3468" t="s">
        <v>19</v>
      </c>
      <c r="D3468">
        <v>3467</v>
      </c>
      <c r="E3468" t="s">
        <v>20</v>
      </c>
      <c r="F3468">
        <v>26147</v>
      </c>
      <c r="G3468">
        <v>3467</v>
      </c>
      <c r="H3468">
        <v>157</v>
      </c>
      <c r="I3468" t="str">
        <f t="shared" si="54"/>
        <v>Medium</v>
      </c>
      <c r="J3468" t="s">
        <v>8378</v>
      </c>
      <c r="K3468" t="s">
        <v>8379</v>
      </c>
      <c r="L3468" t="s">
        <v>170</v>
      </c>
      <c r="M3468" t="s">
        <v>171</v>
      </c>
      <c r="N3468" t="s">
        <v>5863</v>
      </c>
      <c r="O3468" t="s">
        <v>381</v>
      </c>
      <c r="P3468">
        <v>95.715299999999999</v>
      </c>
      <c r="Q3468">
        <v>19583361</v>
      </c>
      <c r="R3468" t="s">
        <v>144</v>
      </c>
      <c r="S3468">
        <v>1</v>
      </c>
    </row>
    <row r="3469" spans="1:19" x14ac:dyDescent="0.3">
      <c r="A3469">
        <v>3468</v>
      </c>
      <c r="B3469" t="s">
        <v>19</v>
      </c>
      <c r="C3469" t="s">
        <v>19</v>
      </c>
      <c r="D3469">
        <v>3468</v>
      </c>
      <c r="E3469" t="s">
        <v>20</v>
      </c>
      <c r="F3469">
        <v>17768</v>
      </c>
      <c r="G3469">
        <v>3468</v>
      </c>
      <c r="H3469">
        <v>1350</v>
      </c>
      <c r="I3469" t="str">
        <f t="shared" si="54"/>
        <v>Enterprise</v>
      </c>
      <c r="J3469" t="s">
        <v>8380</v>
      </c>
      <c r="K3469" t="s">
        <v>8381</v>
      </c>
      <c r="L3469" t="s">
        <v>154</v>
      </c>
      <c r="M3469" t="s">
        <v>155</v>
      </c>
      <c r="N3469" t="s">
        <v>8382</v>
      </c>
      <c r="O3469" t="s">
        <v>298</v>
      </c>
      <c r="P3469">
        <v>95.662199999999999</v>
      </c>
      <c r="Q3469">
        <v>242582000</v>
      </c>
      <c r="R3469" t="s">
        <v>262</v>
      </c>
      <c r="S3469">
        <v>5</v>
      </c>
    </row>
    <row r="3470" spans="1:19" x14ac:dyDescent="0.3">
      <c r="A3470">
        <v>3469</v>
      </c>
      <c r="B3470" t="s">
        <v>19</v>
      </c>
      <c r="C3470" t="s">
        <v>19</v>
      </c>
      <c r="D3470">
        <v>3469</v>
      </c>
      <c r="E3470" t="s">
        <v>20</v>
      </c>
      <c r="F3470">
        <v>25644</v>
      </c>
      <c r="G3470">
        <v>3469</v>
      </c>
      <c r="H3470">
        <v>117</v>
      </c>
      <c r="I3470" t="str">
        <f t="shared" si="54"/>
        <v>Medium</v>
      </c>
      <c r="J3470" t="s">
        <v>8383</v>
      </c>
      <c r="K3470" t="s">
        <v>8384</v>
      </c>
      <c r="L3470" t="s">
        <v>131</v>
      </c>
      <c r="M3470" t="s">
        <v>132</v>
      </c>
      <c r="N3470" t="s">
        <v>697</v>
      </c>
      <c r="O3470" t="s">
        <v>698</v>
      </c>
      <c r="P3470">
        <v>95.6464</v>
      </c>
      <c r="Q3470">
        <v>13169676</v>
      </c>
      <c r="R3470" t="s">
        <v>274</v>
      </c>
      <c r="S3470">
        <v>1</v>
      </c>
    </row>
    <row r="3471" spans="1:19" x14ac:dyDescent="0.3">
      <c r="A3471">
        <v>3470</v>
      </c>
      <c r="B3471" t="s">
        <v>19</v>
      </c>
      <c r="C3471" t="s">
        <v>19</v>
      </c>
      <c r="D3471">
        <v>3470</v>
      </c>
      <c r="E3471" t="s">
        <v>20</v>
      </c>
      <c r="F3471">
        <v>17921</v>
      </c>
      <c r="G3471">
        <v>3470</v>
      </c>
      <c r="H3471">
        <v>30</v>
      </c>
      <c r="I3471" t="str">
        <f t="shared" si="54"/>
        <v>Small</v>
      </c>
      <c r="J3471" t="s">
        <v>8385</v>
      </c>
      <c r="K3471" t="s">
        <v>8386</v>
      </c>
      <c r="L3471" t="s">
        <v>23</v>
      </c>
      <c r="M3471" t="s">
        <v>24</v>
      </c>
      <c r="N3471" t="s">
        <v>504</v>
      </c>
      <c r="O3471" t="s">
        <v>26</v>
      </c>
      <c r="P3471">
        <v>95.583100000000002</v>
      </c>
      <c r="Q3471">
        <v>7965080</v>
      </c>
      <c r="R3471" t="s">
        <v>118</v>
      </c>
      <c r="S3471">
        <v>5</v>
      </c>
    </row>
    <row r="3472" spans="1:19" x14ac:dyDescent="0.3">
      <c r="A3472">
        <v>3471</v>
      </c>
      <c r="B3472" t="s">
        <v>19</v>
      </c>
      <c r="C3472" t="s">
        <v>19</v>
      </c>
      <c r="D3472">
        <v>3471</v>
      </c>
      <c r="E3472" t="s">
        <v>20</v>
      </c>
      <c r="F3472">
        <v>7127</v>
      </c>
      <c r="G3472">
        <v>3471</v>
      </c>
      <c r="H3472">
        <v>387</v>
      </c>
      <c r="I3472" t="str">
        <f t="shared" si="54"/>
        <v>Large</v>
      </c>
      <c r="J3472" t="s">
        <v>8387</v>
      </c>
      <c r="K3472" t="s">
        <v>8388</v>
      </c>
      <c r="L3472" t="s">
        <v>547</v>
      </c>
      <c r="M3472" t="s">
        <v>548</v>
      </c>
      <c r="N3472" t="s">
        <v>1008</v>
      </c>
      <c r="O3472" t="s">
        <v>549</v>
      </c>
      <c r="P3472">
        <v>95.439300000000003</v>
      </c>
      <c r="Q3472">
        <v>30434345</v>
      </c>
      <c r="R3472" t="s">
        <v>449</v>
      </c>
      <c r="S3472">
        <v>5</v>
      </c>
    </row>
    <row r="3473" spans="1:19" x14ac:dyDescent="0.3">
      <c r="A3473">
        <v>3472</v>
      </c>
      <c r="B3473" t="s">
        <v>19</v>
      </c>
      <c r="C3473" t="s">
        <v>19</v>
      </c>
      <c r="D3473">
        <v>3472</v>
      </c>
      <c r="E3473" t="s">
        <v>20</v>
      </c>
      <c r="F3473">
        <v>26207</v>
      </c>
      <c r="G3473">
        <v>3472</v>
      </c>
      <c r="H3473">
        <v>88</v>
      </c>
      <c r="I3473" t="str">
        <f t="shared" si="54"/>
        <v>Medium</v>
      </c>
      <c r="J3473" t="s">
        <v>8389</v>
      </c>
      <c r="K3473" t="s">
        <v>8390</v>
      </c>
      <c r="L3473" t="s">
        <v>547</v>
      </c>
      <c r="M3473" t="s">
        <v>548</v>
      </c>
      <c r="N3473" t="s">
        <v>2085</v>
      </c>
      <c r="O3473" t="s">
        <v>549</v>
      </c>
      <c r="P3473">
        <v>95.348699999999994</v>
      </c>
      <c r="Q3473">
        <v>24480506</v>
      </c>
      <c r="R3473" t="s">
        <v>151</v>
      </c>
      <c r="S3473">
        <v>1</v>
      </c>
    </row>
    <row r="3474" spans="1:19" x14ac:dyDescent="0.3">
      <c r="A3474">
        <v>3473</v>
      </c>
      <c r="B3474" t="s">
        <v>19</v>
      </c>
      <c r="C3474" t="s">
        <v>19</v>
      </c>
      <c r="D3474">
        <v>3473</v>
      </c>
      <c r="E3474" t="s">
        <v>20</v>
      </c>
      <c r="F3474">
        <v>26192</v>
      </c>
      <c r="G3474">
        <v>3473</v>
      </c>
      <c r="H3474">
        <v>6</v>
      </c>
      <c r="I3474" t="str">
        <f t="shared" si="54"/>
        <v>Small</v>
      </c>
      <c r="J3474" t="s">
        <v>8391</v>
      </c>
      <c r="K3474" t="s">
        <v>8392</v>
      </c>
      <c r="L3474" t="s">
        <v>577</v>
      </c>
      <c r="M3474" t="s">
        <v>578</v>
      </c>
      <c r="N3474" t="s">
        <v>898</v>
      </c>
      <c r="O3474" t="s">
        <v>1063</v>
      </c>
      <c r="P3474">
        <v>95.262299999999996</v>
      </c>
      <c r="Q3474">
        <v>2167796</v>
      </c>
      <c r="R3474" t="s">
        <v>467</v>
      </c>
      <c r="S3474">
        <v>1</v>
      </c>
    </row>
    <row r="3475" spans="1:19" x14ac:dyDescent="0.3">
      <c r="A3475">
        <v>3474</v>
      </c>
      <c r="B3475" t="s">
        <v>19</v>
      </c>
      <c r="C3475" t="s">
        <v>19</v>
      </c>
      <c r="D3475">
        <v>3474</v>
      </c>
      <c r="E3475" t="s">
        <v>20</v>
      </c>
      <c r="F3475">
        <v>25351</v>
      </c>
      <c r="G3475">
        <v>3474</v>
      </c>
      <c r="H3475">
        <v>30</v>
      </c>
      <c r="I3475" t="str">
        <f t="shared" si="54"/>
        <v>Small</v>
      </c>
      <c r="J3475" t="s">
        <v>8393</v>
      </c>
      <c r="K3475" t="s">
        <v>8394</v>
      </c>
      <c r="L3475" t="s">
        <v>230</v>
      </c>
      <c r="M3475" t="s">
        <v>231</v>
      </c>
      <c r="N3475" t="s">
        <v>956</v>
      </c>
      <c r="O3475" t="s">
        <v>957</v>
      </c>
      <c r="P3475">
        <v>95.206599999999995</v>
      </c>
      <c r="Q3475">
        <v>6814259</v>
      </c>
      <c r="R3475" t="s">
        <v>151</v>
      </c>
      <c r="S3475">
        <v>1</v>
      </c>
    </row>
    <row r="3476" spans="1:19" x14ac:dyDescent="0.3">
      <c r="A3476">
        <v>3475</v>
      </c>
      <c r="B3476" t="s">
        <v>19</v>
      </c>
      <c r="C3476" t="s">
        <v>19</v>
      </c>
      <c r="D3476">
        <v>3475</v>
      </c>
      <c r="E3476" t="s">
        <v>20</v>
      </c>
      <c r="F3476">
        <v>26362</v>
      </c>
      <c r="G3476">
        <v>3475</v>
      </c>
      <c r="H3476">
        <v>40</v>
      </c>
      <c r="I3476" t="str">
        <f t="shared" si="54"/>
        <v>Small</v>
      </c>
      <c r="J3476" t="s">
        <v>8395</v>
      </c>
      <c r="K3476" t="s">
        <v>8396</v>
      </c>
      <c r="L3476" t="s">
        <v>215</v>
      </c>
      <c r="M3476" t="s">
        <v>216</v>
      </c>
      <c r="N3476" t="s">
        <v>6035</v>
      </c>
      <c r="O3476" t="s">
        <v>8397</v>
      </c>
      <c r="P3476">
        <v>95.168099999999995</v>
      </c>
      <c r="Q3476">
        <v>4607737</v>
      </c>
      <c r="R3476" t="s">
        <v>144</v>
      </c>
      <c r="S3476">
        <v>1</v>
      </c>
    </row>
    <row r="3477" spans="1:19" x14ac:dyDescent="0.3">
      <c r="A3477">
        <v>3476</v>
      </c>
      <c r="B3477" t="s">
        <v>19</v>
      </c>
      <c r="C3477" t="s">
        <v>19</v>
      </c>
      <c r="D3477">
        <v>3476</v>
      </c>
      <c r="E3477" t="s">
        <v>20</v>
      </c>
      <c r="F3477">
        <v>19614</v>
      </c>
      <c r="G3477">
        <v>3476</v>
      </c>
      <c r="H3477">
        <v>75</v>
      </c>
      <c r="I3477" t="str">
        <f t="shared" si="54"/>
        <v>Medium</v>
      </c>
      <c r="J3477" t="s">
        <v>8398</v>
      </c>
      <c r="K3477" t="s">
        <v>8399</v>
      </c>
      <c r="L3477" t="s">
        <v>189</v>
      </c>
      <c r="M3477" t="s">
        <v>190</v>
      </c>
      <c r="N3477" t="s">
        <v>3440</v>
      </c>
      <c r="O3477" t="s">
        <v>3441</v>
      </c>
      <c r="P3477">
        <v>95.085400000000007</v>
      </c>
      <c r="Q3477">
        <v>26152426</v>
      </c>
      <c r="R3477" t="s">
        <v>144</v>
      </c>
      <c r="S3477">
        <v>4</v>
      </c>
    </row>
    <row r="3478" spans="1:19" x14ac:dyDescent="0.3">
      <c r="A3478">
        <v>3477</v>
      </c>
      <c r="B3478" t="s">
        <v>19</v>
      </c>
      <c r="C3478" t="s">
        <v>19</v>
      </c>
      <c r="D3478">
        <v>3477</v>
      </c>
      <c r="E3478" t="s">
        <v>20</v>
      </c>
      <c r="F3478">
        <v>18174</v>
      </c>
      <c r="G3478">
        <v>3477</v>
      </c>
      <c r="H3478">
        <v>1577</v>
      </c>
      <c r="I3478" t="str">
        <f t="shared" si="54"/>
        <v>Enterprise</v>
      </c>
      <c r="J3478" t="s">
        <v>8400</v>
      </c>
      <c r="K3478" t="s">
        <v>8401</v>
      </c>
      <c r="L3478" t="s">
        <v>170</v>
      </c>
      <c r="M3478" t="s">
        <v>171</v>
      </c>
      <c r="N3478" t="s">
        <v>3683</v>
      </c>
      <c r="O3478" t="s">
        <v>377</v>
      </c>
      <c r="P3478">
        <v>95.092500000000001</v>
      </c>
      <c r="Q3478">
        <v>18223894</v>
      </c>
      <c r="R3478" t="s">
        <v>144</v>
      </c>
      <c r="S3478">
        <v>4</v>
      </c>
    </row>
    <row r="3479" spans="1:19" x14ac:dyDescent="0.3">
      <c r="A3479">
        <v>3478</v>
      </c>
      <c r="B3479" t="s">
        <v>19</v>
      </c>
      <c r="C3479" t="s">
        <v>19</v>
      </c>
      <c r="D3479">
        <v>3478</v>
      </c>
      <c r="E3479" t="s">
        <v>20</v>
      </c>
      <c r="F3479">
        <v>25653</v>
      </c>
      <c r="G3479">
        <v>3478</v>
      </c>
      <c r="H3479">
        <v>24</v>
      </c>
      <c r="I3479" t="str">
        <f t="shared" si="54"/>
        <v>Small</v>
      </c>
      <c r="J3479" t="s">
        <v>8402</v>
      </c>
      <c r="K3479" t="s">
        <v>8403</v>
      </c>
      <c r="L3479" t="s">
        <v>246</v>
      </c>
      <c r="M3479" t="s">
        <v>247</v>
      </c>
      <c r="N3479" t="s">
        <v>1180</v>
      </c>
      <c r="O3479" t="s">
        <v>432</v>
      </c>
      <c r="P3479">
        <v>95.057199999999995</v>
      </c>
      <c r="Q3479">
        <v>4898145</v>
      </c>
      <c r="R3479" t="s">
        <v>467</v>
      </c>
      <c r="S3479">
        <v>1</v>
      </c>
    </row>
    <row r="3480" spans="1:19" x14ac:dyDescent="0.3">
      <c r="A3480">
        <v>3479</v>
      </c>
      <c r="B3480" t="s">
        <v>19</v>
      </c>
      <c r="C3480" t="s">
        <v>19</v>
      </c>
      <c r="D3480">
        <v>3479</v>
      </c>
      <c r="E3480" t="s">
        <v>20</v>
      </c>
      <c r="F3480">
        <v>25450</v>
      </c>
      <c r="G3480">
        <v>3479</v>
      </c>
      <c r="H3480">
        <v>160</v>
      </c>
      <c r="I3480" t="str">
        <f t="shared" si="54"/>
        <v>Medium</v>
      </c>
      <c r="J3480" t="s">
        <v>8404</v>
      </c>
      <c r="K3480" t="s">
        <v>8405</v>
      </c>
      <c r="L3480" t="s">
        <v>731</v>
      </c>
      <c r="M3480" t="s">
        <v>732</v>
      </c>
      <c r="N3480" t="s">
        <v>8406</v>
      </c>
      <c r="O3480" t="s">
        <v>8407</v>
      </c>
      <c r="P3480">
        <v>94.995699999999999</v>
      </c>
      <c r="Q3480">
        <v>82335000</v>
      </c>
      <c r="R3480" t="s">
        <v>262</v>
      </c>
      <c r="S3480">
        <v>1</v>
      </c>
    </row>
    <row r="3481" spans="1:19" x14ac:dyDescent="0.3">
      <c r="A3481">
        <v>3480</v>
      </c>
      <c r="B3481" t="s">
        <v>19</v>
      </c>
      <c r="C3481" t="s">
        <v>19</v>
      </c>
      <c r="D3481">
        <v>3480</v>
      </c>
      <c r="E3481" t="s">
        <v>20</v>
      </c>
      <c r="F3481">
        <v>20591</v>
      </c>
      <c r="G3481">
        <v>3480</v>
      </c>
      <c r="H3481">
        <v>92</v>
      </c>
      <c r="I3481" t="str">
        <f t="shared" si="54"/>
        <v>Medium</v>
      </c>
      <c r="J3481" t="s">
        <v>8408</v>
      </c>
      <c r="K3481" t="s">
        <v>8409</v>
      </c>
      <c r="L3481" t="s">
        <v>943</v>
      </c>
      <c r="M3481" t="s">
        <v>944</v>
      </c>
      <c r="N3481" t="s">
        <v>946</v>
      </c>
      <c r="O3481" t="s">
        <v>946</v>
      </c>
      <c r="P3481">
        <v>94.993399999999994</v>
      </c>
      <c r="Q3481">
        <v>15845547</v>
      </c>
      <c r="R3481" t="s">
        <v>144</v>
      </c>
      <c r="S3481">
        <v>3</v>
      </c>
    </row>
    <row r="3482" spans="1:19" x14ac:dyDescent="0.3">
      <c r="A3482">
        <v>3481</v>
      </c>
      <c r="B3482" t="s">
        <v>19</v>
      </c>
      <c r="C3482" t="s">
        <v>19</v>
      </c>
      <c r="D3482">
        <v>3481</v>
      </c>
      <c r="E3482" t="s">
        <v>20</v>
      </c>
      <c r="F3482">
        <v>22346</v>
      </c>
      <c r="G3482">
        <v>3481</v>
      </c>
      <c r="H3482">
        <v>27</v>
      </c>
      <c r="I3482" t="str">
        <f t="shared" si="54"/>
        <v>Small</v>
      </c>
      <c r="J3482" t="s">
        <v>8410</v>
      </c>
      <c r="K3482" t="s">
        <v>8411</v>
      </c>
      <c r="L3482" t="s">
        <v>594</v>
      </c>
      <c r="M3482" t="s">
        <v>595</v>
      </c>
      <c r="N3482" t="s">
        <v>8412</v>
      </c>
      <c r="O3482" t="s">
        <v>5453</v>
      </c>
      <c r="P3482">
        <v>94.940299999999993</v>
      </c>
      <c r="Q3482">
        <v>3459800</v>
      </c>
      <c r="R3482" t="s">
        <v>42</v>
      </c>
      <c r="S3482">
        <v>3</v>
      </c>
    </row>
    <row r="3483" spans="1:19" x14ac:dyDescent="0.3">
      <c r="A3483">
        <v>3482</v>
      </c>
      <c r="B3483" t="s">
        <v>19</v>
      </c>
      <c r="C3483" t="s">
        <v>19</v>
      </c>
      <c r="D3483">
        <v>3482</v>
      </c>
      <c r="E3483" t="s">
        <v>20</v>
      </c>
      <c r="F3483">
        <v>26111</v>
      </c>
      <c r="G3483">
        <v>3482</v>
      </c>
      <c r="H3483">
        <v>38</v>
      </c>
      <c r="I3483" t="str">
        <f t="shared" si="54"/>
        <v>Small</v>
      </c>
      <c r="J3483" t="s">
        <v>8413</v>
      </c>
      <c r="K3483" t="s">
        <v>8414</v>
      </c>
      <c r="L3483" t="s">
        <v>204</v>
      </c>
      <c r="M3483" t="s">
        <v>205</v>
      </c>
      <c r="N3483" t="s">
        <v>7097</v>
      </c>
      <c r="O3483" t="s">
        <v>2161</v>
      </c>
      <c r="P3483">
        <v>94.925399999999996</v>
      </c>
      <c r="Q3483">
        <v>3980672</v>
      </c>
      <c r="R3483" t="s">
        <v>37</v>
      </c>
      <c r="S3483">
        <v>1</v>
      </c>
    </row>
    <row r="3484" spans="1:19" x14ac:dyDescent="0.3">
      <c r="A3484">
        <v>3483</v>
      </c>
      <c r="B3484" t="s">
        <v>19</v>
      </c>
      <c r="C3484" t="s">
        <v>19</v>
      </c>
      <c r="D3484">
        <v>3483</v>
      </c>
      <c r="E3484" t="s">
        <v>20</v>
      </c>
      <c r="F3484">
        <v>18877</v>
      </c>
      <c r="G3484">
        <v>3483</v>
      </c>
      <c r="H3484">
        <v>3</v>
      </c>
      <c r="I3484" t="str">
        <f t="shared" si="54"/>
        <v>Small</v>
      </c>
      <c r="J3484" t="s">
        <v>8415</v>
      </c>
      <c r="K3484" t="s">
        <v>8416</v>
      </c>
      <c r="L3484" t="s">
        <v>195</v>
      </c>
      <c r="M3484" t="s">
        <v>196</v>
      </c>
      <c r="N3484" t="s">
        <v>197</v>
      </c>
      <c r="O3484" t="s">
        <v>198</v>
      </c>
      <c r="P3484">
        <v>94.919200000000004</v>
      </c>
      <c r="Q3484">
        <v>13037348</v>
      </c>
      <c r="R3484" t="s">
        <v>144</v>
      </c>
      <c r="S3484">
        <v>5</v>
      </c>
    </row>
    <row r="3485" spans="1:19" x14ac:dyDescent="0.3">
      <c r="A3485">
        <v>3484</v>
      </c>
      <c r="B3485" t="s">
        <v>19</v>
      </c>
      <c r="C3485" t="s">
        <v>19</v>
      </c>
      <c r="D3485">
        <v>3484</v>
      </c>
      <c r="E3485" t="s">
        <v>20</v>
      </c>
      <c r="F3485">
        <v>25286</v>
      </c>
      <c r="G3485">
        <v>3484</v>
      </c>
      <c r="H3485">
        <v>17</v>
      </c>
      <c r="I3485" t="str">
        <f t="shared" si="54"/>
        <v>Small</v>
      </c>
      <c r="J3485" t="s">
        <v>8417</v>
      </c>
      <c r="K3485" t="s">
        <v>8418</v>
      </c>
      <c r="L3485" t="s">
        <v>33</v>
      </c>
      <c r="M3485" t="s">
        <v>34</v>
      </c>
      <c r="N3485" t="s">
        <v>2011</v>
      </c>
      <c r="O3485" t="s">
        <v>36</v>
      </c>
      <c r="P3485">
        <v>94.862499999999997</v>
      </c>
      <c r="Q3485">
        <v>2040000</v>
      </c>
      <c r="R3485" t="s">
        <v>118</v>
      </c>
      <c r="S3485">
        <v>1</v>
      </c>
    </row>
    <row r="3486" spans="1:19" x14ac:dyDescent="0.3">
      <c r="A3486">
        <v>3485</v>
      </c>
      <c r="B3486" t="s">
        <v>19</v>
      </c>
      <c r="C3486" t="s">
        <v>19</v>
      </c>
      <c r="D3486">
        <v>3485</v>
      </c>
      <c r="E3486" t="s">
        <v>20</v>
      </c>
      <c r="F3486">
        <v>26047</v>
      </c>
      <c r="G3486">
        <v>3485</v>
      </c>
      <c r="H3486">
        <v>120</v>
      </c>
      <c r="I3486" t="str">
        <f t="shared" si="54"/>
        <v>Medium</v>
      </c>
      <c r="J3486" t="s">
        <v>8419</v>
      </c>
      <c r="K3486" t="s">
        <v>8420</v>
      </c>
      <c r="L3486" t="s">
        <v>83</v>
      </c>
      <c r="M3486" t="s">
        <v>84</v>
      </c>
      <c r="N3486" t="s">
        <v>8421</v>
      </c>
      <c r="O3486" t="s">
        <v>8422</v>
      </c>
      <c r="P3486">
        <v>94.755600000000001</v>
      </c>
      <c r="Q3486">
        <v>6062834</v>
      </c>
      <c r="R3486" t="s">
        <v>243</v>
      </c>
      <c r="S3486">
        <v>1</v>
      </c>
    </row>
    <row r="3487" spans="1:19" x14ac:dyDescent="0.3">
      <c r="A3487">
        <v>3486</v>
      </c>
      <c r="B3487" t="s">
        <v>19</v>
      </c>
      <c r="C3487" t="s">
        <v>19</v>
      </c>
      <c r="D3487">
        <v>3486</v>
      </c>
      <c r="E3487" t="s">
        <v>20</v>
      </c>
      <c r="F3487">
        <v>24509</v>
      </c>
      <c r="G3487">
        <v>3486</v>
      </c>
      <c r="H3487">
        <v>1200</v>
      </c>
      <c r="I3487" t="str">
        <f t="shared" si="54"/>
        <v>Enterprise</v>
      </c>
      <c r="J3487" t="s">
        <v>8423</v>
      </c>
      <c r="K3487" t="s">
        <v>8424</v>
      </c>
      <c r="L3487" t="s">
        <v>204</v>
      </c>
      <c r="M3487" t="s">
        <v>205</v>
      </c>
      <c r="N3487" t="s">
        <v>8425</v>
      </c>
      <c r="O3487" t="s">
        <v>5556</v>
      </c>
      <c r="P3487">
        <v>94.732699999999994</v>
      </c>
      <c r="Q3487">
        <v>98531901</v>
      </c>
      <c r="R3487" t="s">
        <v>56</v>
      </c>
      <c r="S3487">
        <v>2</v>
      </c>
    </row>
    <row r="3488" spans="1:19" x14ac:dyDescent="0.3">
      <c r="A3488">
        <v>3487</v>
      </c>
      <c r="B3488" t="s">
        <v>19</v>
      </c>
      <c r="C3488" t="s">
        <v>19</v>
      </c>
      <c r="D3488">
        <v>3487</v>
      </c>
      <c r="E3488" t="s">
        <v>20</v>
      </c>
      <c r="F3488">
        <v>20857</v>
      </c>
      <c r="G3488">
        <v>3487</v>
      </c>
      <c r="H3488">
        <v>173</v>
      </c>
      <c r="I3488" t="str">
        <f t="shared" si="54"/>
        <v>Medium</v>
      </c>
      <c r="J3488" t="s">
        <v>8426</v>
      </c>
      <c r="K3488" t="s">
        <v>8427</v>
      </c>
      <c r="L3488" t="s">
        <v>23</v>
      </c>
      <c r="M3488" t="s">
        <v>24</v>
      </c>
      <c r="N3488" t="s">
        <v>8428</v>
      </c>
      <c r="O3488" t="s">
        <v>1745</v>
      </c>
      <c r="P3488">
        <v>94.712500000000006</v>
      </c>
      <c r="Q3488">
        <v>32225581</v>
      </c>
      <c r="R3488" t="s">
        <v>42</v>
      </c>
      <c r="S3488">
        <v>4</v>
      </c>
    </row>
    <row r="3489" spans="1:19" x14ac:dyDescent="0.3">
      <c r="A3489">
        <v>3488</v>
      </c>
      <c r="B3489" t="s">
        <v>19</v>
      </c>
      <c r="C3489" t="s">
        <v>19</v>
      </c>
      <c r="D3489">
        <v>3488</v>
      </c>
      <c r="E3489" t="s">
        <v>20</v>
      </c>
      <c r="F3489">
        <v>25845</v>
      </c>
      <c r="G3489">
        <v>3488</v>
      </c>
      <c r="H3489">
        <v>55</v>
      </c>
      <c r="I3489" t="str">
        <f t="shared" si="54"/>
        <v>Medium</v>
      </c>
      <c r="J3489" t="s">
        <v>8429</v>
      </c>
      <c r="K3489" t="s">
        <v>8430</v>
      </c>
      <c r="L3489" t="s">
        <v>64</v>
      </c>
      <c r="M3489" t="s">
        <v>65</v>
      </c>
      <c r="N3489" t="s">
        <v>140</v>
      </c>
      <c r="O3489" t="s">
        <v>67</v>
      </c>
      <c r="P3489">
        <v>94.710300000000004</v>
      </c>
      <c r="Q3489">
        <v>6602625</v>
      </c>
      <c r="R3489" t="s">
        <v>49</v>
      </c>
      <c r="S3489">
        <v>1</v>
      </c>
    </row>
    <row r="3490" spans="1:19" x14ac:dyDescent="0.3">
      <c r="A3490">
        <v>3489</v>
      </c>
      <c r="B3490" t="s">
        <v>19</v>
      </c>
      <c r="C3490" t="s">
        <v>19</v>
      </c>
      <c r="D3490">
        <v>3489</v>
      </c>
      <c r="E3490" t="s">
        <v>20</v>
      </c>
      <c r="F3490">
        <v>26275</v>
      </c>
      <c r="G3490">
        <v>3489</v>
      </c>
      <c r="H3490">
        <v>50</v>
      </c>
      <c r="I3490" t="str">
        <f t="shared" si="54"/>
        <v>Small</v>
      </c>
      <c r="J3490" t="s">
        <v>8431</v>
      </c>
      <c r="K3490" t="s">
        <v>8432</v>
      </c>
      <c r="L3490" t="s">
        <v>131</v>
      </c>
      <c r="M3490" t="s">
        <v>132</v>
      </c>
      <c r="N3490" t="s">
        <v>794</v>
      </c>
      <c r="O3490" t="s">
        <v>794</v>
      </c>
      <c r="P3490">
        <v>94.655900000000003</v>
      </c>
      <c r="Q3490">
        <v>47647574</v>
      </c>
      <c r="R3490" t="s">
        <v>449</v>
      </c>
      <c r="S3490">
        <v>1</v>
      </c>
    </row>
    <row r="3491" spans="1:19" x14ac:dyDescent="0.3">
      <c r="A3491">
        <v>3490</v>
      </c>
      <c r="B3491" t="s">
        <v>19</v>
      </c>
      <c r="C3491" t="s">
        <v>19</v>
      </c>
      <c r="D3491">
        <v>3490</v>
      </c>
      <c r="E3491" t="s">
        <v>20</v>
      </c>
      <c r="F3491">
        <v>4348</v>
      </c>
      <c r="G3491">
        <v>3490</v>
      </c>
      <c r="H3491">
        <v>282</v>
      </c>
      <c r="I3491" t="str">
        <f t="shared" si="54"/>
        <v>Large</v>
      </c>
      <c r="J3491" t="s">
        <v>8433</v>
      </c>
      <c r="K3491" t="s">
        <v>8434</v>
      </c>
      <c r="L3491" t="s">
        <v>246</v>
      </c>
      <c r="M3491" t="s">
        <v>247</v>
      </c>
      <c r="N3491" t="s">
        <v>8435</v>
      </c>
      <c r="O3491" t="s">
        <v>432</v>
      </c>
      <c r="P3491">
        <v>94.638099999999994</v>
      </c>
      <c r="Q3491">
        <v>81797736</v>
      </c>
      <c r="R3491" t="s">
        <v>415</v>
      </c>
      <c r="S3491">
        <v>8</v>
      </c>
    </row>
    <row r="3492" spans="1:19" x14ac:dyDescent="0.3">
      <c r="A3492">
        <v>3491</v>
      </c>
      <c r="B3492" t="s">
        <v>19</v>
      </c>
      <c r="C3492" t="s">
        <v>19</v>
      </c>
      <c r="D3492">
        <v>3491</v>
      </c>
      <c r="E3492" t="s">
        <v>20</v>
      </c>
      <c r="F3492">
        <v>24413</v>
      </c>
      <c r="G3492">
        <v>3491</v>
      </c>
      <c r="H3492">
        <v>20</v>
      </c>
      <c r="I3492" t="str">
        <f t="shared" si="54"/>
        <v>Small</v>
      </c>
      <c r="J3492" t="s">
        <v>8436</v>
      </c>
      <c r="K3492" t="s">
        <v>8437</v>
      </c>
      <c r="L3492" t="s">
        <v>170</v>
      </c>
      <c r="M3492" t="s">
        <v>171</v>
      </c>
      <c r="N3492" t="s">
        <v>380</v>
      </c>
      <c r="O3492" t="s">
        <v>381</v>
      </c>
      <c r="P3492">
        <v>94.570300000000003</v>
      </c>
      <c r="Q3492">
        <v>4021070</v>
      </c>
      <c r="R3492" t="s">
        <v>37</v>
      </c>
      <c r="S3492">
        <v>2</v>
      </c>
    </row>
    <row r="3493" spans="1:19" x14ac:dyDescent="0.3">
      <c r="A3493">
        <v>3492</v>
      </c>
      <c r="B3493" t="s">
        <v>19</v>
      </c>
      <c r="C3493" t="s">
        <v>19</v>
      </c>
      <c r="D3493">
        <v>3492</v>
      </c>
      <c r="E3493" t="s">
        <v>20</v>
      </c>
      <c r="F3493">
        <v>1704</v>
      </c>
      <c r="G3493">
        <v>3492</v>
      </c>
      <c r="H3493">
        <v>900</v>
      </c>
      <c r="I3493" t="str">
        <f t="shared" si="54"/>
        <v>Enterprise</v>
      </c>
      <c r="J3493" t="s">
        <v>8438</v>
      </c>
      <c r="K3493" t="s">
        <v>8439</v>
      </c>
      <c r="L3493" t="s">
        <v>23</v>
      </c>
      <c r="M3493" t="s">
        <v>24</v>
      </c>
      <c r="N3493" t="s">
        <v>824</v>
      </c>
      <c r="O3493" t="s">
        <v>60</v>
      </c>
      <c r="P3493">
        <v>94.561899999999994</v>
      </c>
      <c r="Q3493">
        <v>15157831</v>
      </c>
      <c r="R3493" t="s">
        <v>42</v>
      </c>
      <c r="S3493">
        <v>4</v>
      </c>
    </row>
    <row r="3494" spans="1:19" x14ac:dyDescent="0.3">
      <c r="A3494">
        <v>3493</v>
      </c>
      <c r="B3494" t="s">
        <v>19</v>
      </c>
      <c r="C3494" t="s">
        <v>19</v>
      </c>
      <c r="D3494">
        <v>3493</v>
      </c>
      <c r="E3494" t="s">
        <v>20</v>
      </c>
      <c r="F3494">
        <v>20021</v>
      </c>
      <c r="G3494">
        <v>3493</v>
      </c>
      <c r="H3494">
        <v>41</v>
      </c>
      <c r="I3494" t="str">
        <f t="shared" si="54"/>
        <v>Small</v>
      </c>
      <c r="J3494" t="s">
        <v>8440</v>
      </c>
      <c r="K3494" t="s">
        <v>8441</v>
      </c>
      <c r="L3494" t="s">
        <v>33</v>
      </c>
      <c r="M3494" t="s">
        <v>34</v>
      </c>
      <c r="N3494" t="s">
        <v>35</v>
      </c>
      <c r="O3494" t="s">
        <v>36</v>
      </c>
      <c r="P3494">
        <v>94.545199999999994</v>
      </c>
      <c r="Q3494">
        <v>4475986</v>
      </c>
      <c r="R3494" t="s">
        <v>37</v>
      </c>
      <c r="S3494">
        <v>4</v>
      </c>
    </row>
    <row r="3495" spans="1:19" x14ac:dyDescent="0.3">
      <c r="A3495">
        <v>3494</v>
      </c>
      <c r="B3495" t="s">
        <v>19</v>
      </c>
      <c r="C3495" t="s">
        <v>19</v>
      </c>
      <c r="D3495">
        <v>3494</v>
      </c>
      <c r="E3495" t="s">
        <v>20</v>
      </c>
      <c r="F3495">
        <v>25120</v>
      </c>
      <c r="G3495">
        <v>3494</v>
      </c>
      <c r="H3495">
        <v>150</v>
      </c>
      <c r="I3495" t="str">
        <f t="shared" si="54"/>
        <v>Medium</v>
      </c>
      <c r="J3495" t="s">
        <v>8442</v>
      </c>
      <c r="K3495" t="s">
        <v>8443</v>
      </c>
      <c r="L3495" t="s">
        <v>23</v>
      </c>
      <c r="M3495" t="s">
        <v>24</v>
      </c>
      <c r="N3495" t="s">
        <v>41</v>
      </c>
      <c r="O3495" t="s">
        <v>41</v>
      </c>
      <c r="P3495">
        <v>94.510900000000007</v>
      </c>
      <c r="Q3495">
        <v>5975271</v>
      </c>
      <c r="R3495" t="s">
        <v>61</v>
      </c>
      <c r="S3495">
        <v>1</v>
      </c>
    </row>
    <row r="3496" spans="1:19" x14ac:dyDescent="0.3">
      <c r="A3496">
        <v>3495</v>
      </c>
      <c r="B3496" t="s">
        <v>19</v>
      </c>
      <c r="C3496" t="s">
        <v>19</v>
      </c>
      <c r="D3496">
        <v>3495</v>
      </c>
      <c r="E3496" t="s">
        <v>20</v>
      </c>
      <c r="F3496">
        <v>24633</v>
      </c>
      <c r="G3496">
        <v>3495</v>
      </c>
      <c r="H3496">
        <v>144</v>
      </c>
      <c r="I3496" t="str">
        <f t="shared" si="54"/>
        <v>Medium</v>
      </c>
      <c r="J3496" t="s">
        <v>8444</v>
      </c>
      <c r="K3496" t="s">
        <v>8445</v>
      </c>
      <c r="L3496" t="s">
        <v>23</v>
      </c>
      <c r="M3496" t="s">
        <v>24</v>
      </c>
      <c r="N3496" t="s">
        <v>674</v>
      </c>
      <c r="O3496" t="s">
        <v>26</v>
      </c>
      <c r="P3496">
        <v>94.503799999999998</v>
      </c>
      <c r="Q3496">
        <v>16691147</v>
      </c>
      <c r="R3496" t="s">
        <v>262</v>
      </c>
      <c r="S3496">
        <v>1</v>
      </c>
    </row>
    <row r="3497" spans="1:19" x14ac:dyDescent="0.3">
      <c r="A3497">
        <v>3496</v>
      </c>
      <c r="B3497" t="s">
        <v>19</v>
      </c>
      <c r="C3497" t="s">
        <v>19</v>
      </c>
      <c r="D3497">
        <v>3496</v>
      </c>
      <c r="E3497" t="s">
        <v>20</v>
      </c>
      <c r="F3497">
        <v>1415</v>
      </c>
      <c r="G3497">
        <v>3496</v>
      </c>
      <c r="H3497">
        <v>80</v>
      </c>
      <c r="I3497" t="str">
        <f t="shared" si="54"/>
        <v>Medium</v>
      </c>
      <c r="J3497" t="s">
        <v>8446</v>
      </c>
      <c r="K3497" t="s">
        <v>8447</v>
      </c>
      <c r="L3497" t="s">
        <v>83</v>
      </c>
      <c r="M3497" t="s">
        <v>84</v>
      </c>
      <c r="N3497" t="s">
        <v>609</v>
      </c>
      <c r="O3497" t="s">
        <v>609</v>
      </c>
      <c r="P3497">
        <v>94.487799999999993</v>
      </c>
      <c r="Q3497">
        <v>33877133</v>
      </c>
      <c r="R3497" t="s">
        <v>151</v>
      </c>
      <c r="S3497">
        <v>8</v>
      </c>
    </row>
    <row r="3498" spans="1:19" x14ac:dyDescent="0.3">
      <c r="A3498">
        <v>3497</v>
      </c>
      <c r="B3498" t="s">
        <v>19</v>
      </c>
      <c r="C3498" t="s">
        <v>19</v>
      </c>
      <c r="D3498">
        <v>3497</v>
      </c>
      <c r="E3498" t="s">
        <v>20</v>
      </c>
      <c r="F3498">
        <v>20297</v>
      </c>
      <c r="G3498">
        <v>3497</v>
      </c>
      <c r="H3498">
        <v>140</v>
      </c>
      <c r="I3498" t="str">
        <f t="shared" si="54"/>
        <v>Medium</v>
      </c>
      <c r="J3498" t="s">
        <v>8448</v>
      </c>
      <c r="K3498" t="s">
        <v>8449</v>
      </c>
      <c r="L3498" t="s">
        <v>23</v>
      </c>
      <c r="M3498" t="s">
        <v>24</v>
      </c>
      <c r="N3498" t="s">
        <v>1949</v>
      </c>
      <c r="O3498" t="s">
        <v>1950</v>
      </c>
      <c r="P3498">
        <v>94.466300000000004</v>
      </c>
      <c r="Q3498">
        <v>25437446</v>
      </c>
      <c r="R3498" t="s">
        <v>42</v>
      </c>
      <c r="S3498">
        <v>4</v>
      </c>
    </row>
    <row r="3499" spans="1:19" x14ac:dyDescent="0.3">
      <c r="A3499">
        <v>3498</v>
      </c>
      <c r="B3499" t="s">
        <v>19</v>
      </c>
      <c r="C3499" t="s">
        <v>19</v>
      </c>
      <c r="D3499">
        <v>3498</v>
      </c>
      <c r="E3499" t="s">
        <v>20</v>
      </c>
      <c r="F3499">
        <v>24830</v>
      </c>
      <c r="G3499">
        <v>3498</v>
      </c>
      <c r="H3499">
        <v>15</v>
      </c>
      <c r="I3499" t="str">
        <f t="shared" si="54"/>
        <v>Small</v>
      </c>
      <c r="J3499" t="s">
        <v>8450</v>
      </c>
      <c r="K3499" t="s">
        <v>8451</v>
      </c>
      <c r="L3499" t="s">
        <v>95</v>
      </c>
      <c r="M3499" t="s">
        <v>96</v>
      </c>
      <c r="N3499" t="s">
        <v>150</v>
      </c>
      <c r="O3499" t="s">
        <v>150</v>
      </c>
      <c r="P3499">
        <v>94.453900000000004</v>
      </c>
      <c r="Q3499">
        <v>5070388</v>
      </c>
      <c r="R3499" t="s">
        <v>274</v>
      </c>
      <c r="S3499">
        <v>1</v>
      </c>
    </row>
    <row r="3500" spans="1:19" x14ac:dyDescent="0.3">
      <c r="A3500">
        <v>3499</v>
      </c>
      <c r="B3500" t="s">
        <v>19</v>
      </c>
      <c r="C3500" t="s">
        <v>19</v>
      </c>
      <c r="D3500">
        <v>3499</v>
      </c>
      <c r="E3500" t="s">
        <v>20</v>
      </c>
      <c r="F3500">
        <v>9217</v>
      </c>
      <c r="G3500">
        <v>3499</v>
      </c>
      <c r="H3500">
        <v>25</v>
      </c>
      <c r="I3500" t="str">
        <f t="shared" si="54"/>
        <v>Small</v>
      </c>
      <c r="J3500" t="s">
        <v>8452</v>
      </c>
      <c r="K3500" t="s">
        <v>8453</v>
      </c>
      <c r="L3500" t="s">
        <v>731</v>
      </c>
      <c r="M3500" t="s">
        <v>732</v>
      </c>
      <c r="N3500" t="s">
        <v>1669</v>
      </c>
      <c r="O3500" t="s">
        <v>734</v>
      </c>
      <c r="P3500">
        <v>94.297600000000003</v>
      </c>
      <c r="Q3500">
        <v>12592100</v>
      </c>
      <c r="R3500" t="s">
        <v>262</v>
      </c>
      <c r="S3500">
        <v>2</v>
      </c>
    </row>
    <row r="3501" spans="1:19" x14ac:dyDescent="0.3">
      <c r="A3501">
        <v>3500</v>
      </c>
      <c r="B3501" t="s">
        <v>19</v>
      </c>
      <c r="C3501" t="s">
        <v>19</v>
      </c>
      <c r="D3501">
        <v>3500</v>
      </c>
      <c r="E3501" t="s">
        <v>20</v>
      </c>
      <c r="F3501">
        <v>20849</v>
      </c>
      <c r="G3501">
        <v>3500</v>
      </c>
      <c r="H3501">
        <v>989</v>
      </c>
      <c r="I3501" t="str">
        <f t="shared" si="54"/>
        <v>Enterprise</v>
      </c>
      <c r="J3501" t="s">
        <v>8454</v>
      </c>
      <c r="K3501" t="s">
        <v>8455</v>
      </c>
      <c r="L3501" t="s">
        <v>95</v>
      </c>
      <c r="M3501" t="s">
        <v>96</v>
      </c>
      <c r="N3501" t="s">
        <v>147</v>
      </c>
      <c r="O3501" t="s">
        <v>147</v>
      </c>
      <c r="P3501">
        <v>94.266999999999996</v>
      </c>
      <c r="Q3501">
        <v>83551469</v>
      </c>
      <c r="R3501" t="s">
        <v>449</v>
      </c>
      <c r="S3501">
        <v>5</v>
      </c>
    </row>
    <row r="3502" spans="1:19" x14ac:dyDescent="0.3">
      <c r="A3502">
        <v>3501</v>
      </c>
      <c r="B3502" t="s">
        <v>19</v>
      </c>
      <c r="C3502" t="s">
        <v>19</v>
      </c>
      <c r="D3502">
        <v>3501</v>
      </c>
      <c r="E3502" t="s">
        <v>20</v>
      </c>
      <c r="F3502">
        <v>22040</v>
      </c>
      <c r="G3502">
        <v>3501</v>
      </c>
      <c r="H3502">
        <v>27</v>
      </c>
      <c r="I3502" t="str">
        <f t="shared" si="54"/>
        <v>Small</v>
      </c>
      <c r="J3502" t="s">
        <v>8456</v>
      </c>
      <c r="K3502" t="s">
        <v>8457</v>
      </c>
      <c r="L3502" t="s">
        <v>246</v>
      </c>
      <c r="M3502" t="s">
        <v>247</v>
      </c>
      <c r="N3502" t="s">
        <v>580</v>
      </c>
      <c r="O3502" t="s">
        <v>580</v>
      </c>
      <c r="P3502">
        <v>94.271000000000001</v>
      </c>
      <c r="Q3502">
        <v>6011782</v>
      </c>
      <c r="R3502" t="s">
        <v>121</v>
      </c>
      <c r="S3502">
        <v>3</v>
      </c>
    </row>
    <row r="3503" spans="1:19" x14ac:dyDescent="0.3">
      <c r="A3503">
        <v>3502</v>
      </c>
      <c r="B3503" t="s">
        <v>19</v>
      </c>
      <c r="C3503" t="s">
        <v>19</v>
      </c>
      <c r="D3503">
        <v>3502</v>
      </c>
      <c r="E3503" t="s">
        <v>20</v>
      </c>
      <c r="F3503">
        <v>22005</v>
      </c>
      <c r="G3503">
        <v>3502</v>
      </c>
      <c r="H3503">
        <v>22</v>
      </c>
      <c r="I3503" t="str">
        <f t="shared" si="54"/>
        <v>Small</v>
      </c>
      <c r="J3503" t="s">
        <v>8458</v>
      </c>
      <c r="K3503" t="s">
        <v>8459</v>
      </c>
      <c r="L3503" t="s">
        <v>164</v>
      </c>
      <c r="M3503" t="s">
        <v>165</v>
      </c>
      <c r="N3503" t="s">
        <v>166</v>
      </c>
      <c r="O3503" t="s">
        <v>167</v>
      </c>
      <c r="P3503">
        <v>94.260599999999997</v>
      </c>
      <c r="Q3503">
        <v>4223265</v>
      </c>
      <c r="R3503" t="s">
        <v>516</v>
      </c>
      <c r="S3503">
        <v>3</v>
      </c>
    </row>
    <row r="3504" spans="1:19" x14ac:dyDescent="0.3">
      <c r="A3504">
        <v>3503</v>
      </c>
      <c r="B3504" t="s">
        <v>19</v>
      </c>
      <c r="C3504" t="s">
        <v>19</v>
      </c>
      <c r="D3504">
        <v>3503</v>
      </c>
      <c r="E3504" t="s">
        <v>20</v>
      </c>
      <c r="F3504">
        <v>2872</v>
      </c>
      <c r="G3504">
        <v>3503</v>
      </c>
      <c r="H3504">
        <v>65</v>
      </c>
      <c r="I3504" t="str">
        <f t="shared" si="54"/>
        <v>Medium</v>
      </c>
      <c r="J3504" t="s">
        <v>8460</v>
      </c>
      <c r="K3504" t="s">
        <v>8461</v>
      </c>
      <c r="L3504" t="s">
        <v>185</v>
      </c>
      <c r="M3504" t="s">
        <v>186</v>
      </c>
      <c r="N3504" t="s">
        <v>3432</v>
      </c>
      <c r="O3504" t="s">
        <v>179</v>
      </c>
      <c r="P3504">
        <v>94.237200000000001</v>
      </c>
      <c r="Q3504">
        <v>50104000</v>
      </c>
      <c r="R3504" t="s">
        <v>151</v>
      </c>
      <c r="S3504">
        <v>4</v>
      </c>
    </row>
    <row r="3505" spans="1:19" x14ac:dyDescent="0.3">
      <c r="A3505">
        <v>3504</v>
      </c>
      <c r="B3505" t="s">
        <v>19</v>
      </c>
      <c r="C3505" t="s">
        <v>19</v>
      </c>
      <c r="D3505">
        <v>3504</v>
      </c>
      <c r="E3505" t="s">
        <v>20</v>
      </c>
      <c r="F3505">
        <v>26328</v>
      </c>
      <c r="G3505">
        <v>3504</v>
      </c>
      <c r="H3505">
        <v>9</v>
      </c>
      <c r="I3505" t="str">
        <f t="shared" si="54"/>
        <v>Small</v>
      </c>
      <c r="J3505" t="s">
        <v>8462</v>
      </c>
      <c r="K3505" t="s">
        <v>8463</v>
      </c>
      <c r="L3505" t="s">
        <v>33</v>
      </c>
      <c r="M3505" t="s">
        <v>34</v>
      </c>
      <c r="N3505" t="s">
        <v>117</v>
      </c>
      <c r="O3505" t="s">
        <v>36</v>
      </c>
      <c r="P3505">
        <v>94.216499999999996</v>
      </c>
      <c r="Q3505">
        <v>3256592</v>
      </c>
      <c r="R3505" t="s">
        <v>121</v>
      </c>
      <c r="S3505">
        <v>1</v>
      </c>
    </row>
    <row r="3506" spans="1:19" x14ac:dyDescent="0.3">
      <c r="A3506">
        <v>3505</v>
      </c>
      <c r="B3506" t="s">
        <v>19</v>
      </c>
      <c r="C3506" t="s">
        <v>19</v>
      </c>
      <c r="D3506">
        <v>3505</v>
      </c>
      <c r="E3506" t="s">
        <v>20</v>
      </c>
      <c r="F3506">
        <v>7365</v>
      </c>
      <c r="G3506">
        <v>3505</v>
      </c>
      <c r="H3506">
        <v>56</v>
      </c>
      <c r="I3506" t="str">
        <f t="shared" si="54"/>
        <v>Medium</v>
      </c>
      <c r="J3506" t="s">
        <v>8464</v>
      </c>
      <c r="K3506" t="s">
        <v>8465</v>
      </c>
      <c r="L3506" t="s">
        <v>311</v>
      </c>
      <c r="M3506" t="s">
        <v>369</v>
      </c>
      <c r="N3506" t="s">
        <v>370</v>
      </c>
      <c r="O3506" t="s">
        <v>370</v>
      </c>
      <c r="P3506">
        <v>94.180499999999995</v>
      </c>
      <c r="Q3506">
        <v>23336348</v>
      </c>
      <c r="R3506" t="s">
        <v>37</v>
      </c>
      <c r="S3506">
        <v>4</v>
      </c>
    </row>
    <row r="3507" spans="1:19" x14ac:dyDescent="0.3">
      <c r="A3507">
        <v>3506</v>
      </c>
      <c r="B3507" t="s">
        <v>19</v>
      </c>
      <c r="C3507" t="s">
        <v>19</v>
      </c>
      <c r="D3507">
        <v>3506</v>
      </c>
      <c r="E3507" t="s">
        <v>20</v>
      </c>
      <c r="F3507">
        <v>24891</v>
      </c>
      <c r="G3507">
        <v>3506</v>
      </c>
      <c r="H3507">
        <v>30</v>
      </c>
      <c r="I3507" t="str">
        <f t="shared" si="54"/>
        <v>Small</v>
      </c>
      <c r="J3507" t="s">
        <v>8466</v>
      </c>
      <c r="K3507" t="s">
        <v>8467</v>
      </c>
      <c r="L3507" t="s">
        <v>176</v>
      </c>
      <c r="M3507" t="s">
        <v>177</v>
      </c>
      <c r="N3507" t="s">
        <v>8468</v>
      </c>
      <c r="O3507" t="s">
        <v>179</v>
      </c>
      <c r="P3507">
        <v>94.176500000000004</v>
      </c>
      <c r="Q3507">
        <v>4076182</v>
      </c>
      <c r="R3507" t="s">
        <v>467</v>
      </c>
      <c r="S3507">
        <v>1</v>
      </c>
    </row>
    <row r="3508" spans="1:19" x14ac:dyDescent="0.3">
      <c r="A3508">
        <v>3507</v>
      </c>
      <c r="B3508" t="s">
        <v>19</v>
      </c>
      <c r="C3508" t="s">
        <v>19</v>
      </c>
      <c r="D3508">
        <v>3507</v>
      </c>
      <c r="E3508" t="s">
        <v>20</v>
      </c>
      <c r="F3508">
        <v>23745</v>
      </c>
      <c r="G3508">
        <v>3507</v>
      </c>
      <c r="H3508">
        <v>20</v>
      </c>
      <c r="I3508" t="str">
        <f t="shared" si="54"/>
        <v>Small</v>
      </c>
      <c r="J3508" t="s">
        <v>8469</v>
      </c>
      <c r="K3508" t="s">
        <v>8470</v>
      </c>
      <c r="L3508" t="s">
        <v>185</v>
      </c>
      <c r="M3508" t="s">
        <v>186</v>
      </c>
      <c r="N3508" t="s">
        <v>8471</v>
      </c>
      <c r="O3508" t="s">
        <v>179</v>
      </c>
      <c r="P3508">
        <v>94.040999999999997</v>
      </c>
      <c r="Q3508">
        <v>7717685</v>
      </c>
      <c r="R3508" t="s">
        <v>37</v>
      </c>
      <c r="S3508">
        <v>2</v>
      </c>
    </row>
    <row r="3509" spans="1:19" x14ac:dyDescent="0.3">
      <c r="A3509">
        <v>3508</v>
      </c>
      <c r="B3509" t="s">
        <v>19</v>
      </c>
      <c r="C3509" t="s">
        <v>19</v>
      </c>
      <c r="D3509">
        <v>3508</v>
      </c>
      <c r="E3509" t="s">
        <v>20</v>
      </c>
      <c r="F3509">
        <v>3013</v>
      </c>
      <c r="G3509">
        <v>3508</v>
      </c>
      <c r="H3509">
        <v>644</v>
      </c>
      <c r="I3509" t="str">
        <f t="shared" si="54"/>
        <v>Enterprise</v>
      </c>
      <c r="J3509" t="s">
        <v>8472</v>
      </c>
      <c r="K3509" t="s">
        <v>8473</v>
      </c>
      <c r="L3509" t="s">
        <v>33</v>
      </c>
      <c r="M3509" t="s">
        <v>34</v>
      </c>
      <c r="N3509" t="s">
        <v>801</v>
      </c>
      <c r="O3509" t="s">
        <v>36</v>
      </c>
      <c r="P3509">
        <v>93.924800000000005</v>
      </c>
      <c r="Q3509">
        <v>122538000</v>
      </c>
      <c r="R3509" t="s">
        <v>49</v>
      </c>
      <c r="S3509">
        <v>8</v>
      </c>
    </row>
    <row r="3510" spans="1:19" x14ac:dyDescent="0.3">
      <c r="A3510">
        <v>3509</v>
      </c>
      <c r="B3510" t="s">
        <v>19</v>
      </c>
      <c r="C3510" t="s">
        <v>19</v>
      </c>
      <c r="D3510">
        <v>3509</v>
      </c>
      <c r="E3510" t="s">
        <v>20</v>
      </c>
      <c r="F3510">
        <v>25463</v>
      </c>
      <c r="G3510">
        <v>3509</v>
      </c>
      <c r="H3510">
        <v>25</v>
      </c>
      <c r="I3510" t="str">
        <f t="shared" si="54"/>
        <v>Small</v>
      </c>
      <c r="J3510" t="s">
        <v>8474</v>
      </c>
      <c r="K3510" t="s">
        <v>8475</v>
      </c>
      <c r="L3510" t="s">
        <v>257</v>
      </c>
      <c r="M3510" t="s">
        <v>258</v>
      </c>
      <c r="N3510" t="s">
        <v>1185</v>
      </c>
      <c r="O3510" t="s">
        <v>259</v>
      </c>
      <c r="P3510">
        <v>93.889600000000002</v>
      </c>
      <c r="Q3510">
        <v>3772264</v>
      </c>
      <c r="R3510" t="s">
        <v>144</v>
      </c>
      <c r="S3510">
        <v>1</v>
      </c>
    </row>
    <row r="3511" spans="1:19" x14ac:dyDescent="0.3">
      <c r="A3511">
        <v>3510</v>
      </c>
      <c r="B3511" t="s">
        <v>19</v>
      </c>
      <c r="C3511" t="s">
        <v>19</v>
      </c>
      <c r="D3511">
        <v>3510</v>
      </c>
      <c r="E3511" t="s">
        <v>20</v>
      </c>
      <c r="F3511">
        <v>25012</v>
      </c>
      <c r="G3511">
        <v>3510</v>
      </c>
      <c r="H3511">
        <v>12</v>
      </c>
      <c r="I3511" t="str">
        <f t="shared" si="54"/>
        <v>Small</v>
      </c>
      <c r="J3511" t="s">
        <v>8476</v>
      </c>
      <c r="K3511" t="s">
        <v>8477</v>
      </c>
      <c r="L3511" t="s">
        <v>204</v>
      </c>
      <c r="M3511" t="s">
        <v>205</v>
      </c>
      <c r="N3511" t="s">
        <v>2942</v>
      </c>
      <c r="O3511" t="s">
        <v>2943</v>
      </c>
      <c r="P3511">
        <v>93.818200000000004</v>
      </c>
      <c r="Q3511">
        <v>3198000</v>
      </c>
      <c r="R3511" t="s">
        <v>37</v>
      </c>
      <c r="S3511">
        <v>1</v>
      </c>
    </row>
    <row r="3512" spans="1:19" x14ac:dyDescent="0.3">
      <c r="A3512">
        <v>3511</v>
      </c>
      <c r="B3512" t="s">
        <v>19</v>
      </c>
      <c r="C3512" t="s">
        <v>19</v>
      </c>
      <c r="D3512">
        <v>3511</v>
      </c>
      <c r="E3512" t="s">
        <v>20</v>
      </c>
      <c r="F3512">
        <v>3037</v>
      </c>
      <c r="G3512">
        <v>3511</v>
      </c>
      <c r="H3512">
        <v>34</v>
      </c>
      <c r="I3512" t="str">
        <f t="shared" si="54"/>
        <v>Small</v>
      </c>
      <c r="J3512" t="s">
        <v>8478</v>
      </c>
      <c r="K3512" t="s">
        <v>8479</v>
      </c>
      <c r="L3512" t="s">
        <v>210</v>
      </c>
      <c r="M3512" t="s">
        <v>211</v>
      </c>
      <c r="N3512" t="s">
        <v>5401</v>
      </c>
      <c r="O3512" t="s">
        <v>481</v>
      </c>
      <c r="P3512">
        <v>93.790300000000002</v>
      </c>
      <c r="Q3512">
        <v>37039801</v>
      </c>
      <c r="R3512" t="s">
        <v>243</v>
      </c>
      <c r="S3512">
        <v>5</v>
      </c>
    </row>
    <row r="3513" spans="1:19" x14ac:dyDescent="0.3">
      <c r="A3513">
        <v>3512</v>
      </c>
      <c r="B3513" t="s">
        <v>19</v>
      </c>
      <c r="C3513" t="s">
        <v>19</v>
      </c>
      <c r="D3513">
        <v>3512</v>
      </c>
      <c r="E3513" t="s">
        <v>20</v>
      </c>
      <c r="F3513">
        <v>1927</v>
      </c>
      <c r="G3513">
        <v>3512</v>
      </c>
      <c r="H3513">
        <v>22</v>
      </c>
      <c r="I3513" t="str">
        <f t="shared" si="54"/>
        <v>Small</v>
      </c>
      <c r="J3513" t="s">
        <v>8480</v>
      </c>
      <c r="K3513" t="s">
        <v>8481</v>
      </c>
      <c r="L3513" t="s">
        <v>547</v>
      </c>
      <c r="M3513" t="s">
        <v>548</v>
      </c>
      <c r="N3513" t="s">
        <v>549</v>
      </c>
      <c r="O3513" t="s">
        <v>549</v>
      </c>
      <c r="P3513">
        <v>93.791799999999995</v>
      </c>
      <c r="Q3513">
        <v>16465794</v>
      </c>
      <c r="R3513" t="s">
        <v>61</v>
      </c>
      <c r="S3513">
        <v>6</v>
      </c>
    </row>
    <row r="3514" spans="1:19" x14ac:dyDescent="0.3">
      <c r="A3514">
        <v>3513</v>
      </c>
      <c r="B3514" t="s">
        <v>19</v>
      </c>
      <c r="C3514" t="s">
        <v>19</v>
      </c>
      <c r="D3514">
        <v>3513</v>
      </c>
      <c r="E3514" t="s">
        <v>20</v>
      </c>
      <c r="F3514">
        <v>25067</v>
      </c>
      <c r="G3514">
        <v>3513</v>
      </c>
      <c r="H3514">
        <v>109</v>
      </c>
      <c r="I3514" t="str">
        <f t="shared" si="54"/>
        <v>Medium</v>
      </c>
      <c r="J3514" t="s">
        <v>8482</v>
      </c>
      <c r="K3514" t="s">
        <v>8483</v>
      </c>
      <c r="L3514" t="s">
        <v>257</v>
      </c>
      <c r="M3514" t="s">
        <v>258</v>
      </c>
      <c r="N3514" t="s">
        <v>1915</v>
      </c>
      <c r="O3514" t="s">
        <v>259</v>
      </c>
      <c r="P3514">
        <v>93.770300000000006</v>
      </c>
      <c r="Q3514">
        <v>10429005</v>
      </c>
      <c r="R3514" t="s">
        <v>144</v>
      </c>
      <c r="S3514">
        <v>1</v>
      </c>
    </row>
    <row r="3515" spans="1:19" x14ac:dyDescent="0.3">
      <c r="A3515">
        <v>3514</v>
      </c>
      <c r="B3515" t="s">
        <v>19</v>
      </c>
      <c r="C3515" t="s">
        <v>19</v>
      </c>
      <c r="D3515">
        <v>3514</v>
      </c>
      <c r="E3515" t="s">
        <v>20</v>
      </c>
      <c r="F3515">
        <v>18041</v>
      </c>
      <c r="G3515">
        <v>3514</v>
      </c>
      <c r="H3515">
        <v>40</v>
      </c>
      <c r="I3515" t="str">
        <f t="shared" si="54"/>
        <v>Small</v>
      </c>
      <c r="J3515" t="s">
        <v>8484</v>
      </c>
      <c r="K3515" t="s">
        <v>8485</v>
      </c>
      <c r="L3515" t="s">
        <v>23</v>
      </c>
      <c r="M3515" t="s">
        <v>24</v>
      </c>
      <c r="N3515" t="s">
        <v>159</v>
      </c>
      <c r="O3515" t="s">
        <v>26</v>
      </c>
      <c r="P3515">
        <v>93.760599999999997</v>
      </c>
      <c r="Q3515">
        <v>25123000</v>
      </c>
      <c r="R3515" t="s">
        <v>27</v>
      </c>
      <c r="S3515">
        <v>5</v>
      </c>
    </row>
    <row r="3516" spans="1:19" x14ac:dyDescent="0.3">
      <c r="A3516">
        <v>3515</v>
      </c>
      <c r="B3516" t="s">
        <v>19</v>
      </c>
      <c r="C3516" t="s">
        <v>19</v>
      </c>
      <c r="D3516">
        <v>3515</v>
      </c>
      <c r="E3516" t="s">
        <v>20</v>
      </c>
      <c r="F3516">
        <v>22321</v>
      </c>
      <c r="G3516">
        <v>3515</v>
      </c>
      <c r="H3516">
        <v>114</v>
      </c>
      <c r="I3516" t="str">
        <f t="shared" si="54"/>
        <v>Medium</v>
      </c>
      <c r="J3516" t="s">
        <v>8486</v>
      </c>
      <c r="K3516" t="s">
        <v>8487</v>
      </c>
      <c r="L3516" t="s">
        <v>906</v>
      </c>
      <c r="M3516" t="s">
        <v>907</v>
      </c>
      <c r="N3516" t="s">
        <v>1920</v>
      </c>
      <c r="O3516" t="s">
        <v>1921</v>
      </c>
      <c r="P3516">
        <v>93.733699999999999</v>
      </c>
      <c r="Q3516">
        <v>22290996</v>
      </c>
      <c r="R3516" t="s">
        <v>144</v>
      </c>
      <c r="S3516">
        <v>3</v>
      </c>
    </row>
    <row r="3517" spans="1:19" x14ac:dyDescent="0.3">
      <c r="A3517">
        <v>3516</v>
      </c>
      <c r="B3517" t="s">
        <v>19</v>
      </c>
      <c r="C3517" t="s">
        <v>19</v>
      </c>
      <c r="D3517">
        <v>3516</v>
      </c>
      <c r="E3517" t="s">
        <v>20</v>
      </c>
      <c r="F3517">
        <v>17645</v>
      </c>
      <c r="G3517">
        <v>3516</v>
      </c>
      <c r="H3517">
        <v>35</v>
      </c>
      <c r="I3517" t="str">
        <f t="shared" si="54"/>
        <v>Small</v>
      </c>
      <c r="J3517" t="s">
        <v>8488</v>
      </c>
      <c r="K3517" t="s">
        <v>8489</v>
      </c>
      <c r="L3517" t="s">
        <v>70</v>
      </c>
      <c r="M3517" t="s">
        <v>71</v>
      </c>
      <c r="N3517" t="s">
        <v>5504</v>
      </c>
      <c r="O3517" t="s">
        <v>5505</v>
      </c>
      <c r="P3517">
        <v>93.666399999999996</v>
      </c>
      <c r="Q3517">
        <v>70547979</v>
      </c>
      <c r="R3517" t="s">
        <v>243</v>
      </c>
      <c r="S3517">
        <v>5</v>
      </c>
    </row>
    <row r="3518" spans="1:19" x14ac:dyDescent="0.3">
      <c r="A3518">
        <v>3517</v>
      </c>
      <c r="B3518" t="s">
        <v>19</v>
      </c>
      <c r="C3518" t="s">
        <v>19</v>
      </c>
      <c r="D3518">
        <v>3517</v>
      </c>
      <c r="E3518" t="s">
        <v>20</v>
      </c>
      <c r="F3518">
        <v>1186</v>
      </c>
      <c r="G3518">
        <v>3517</v>
      </c>
      <c r="H3518">
        <v>96</v>
      </c>
      <c r="I3518" t="str">
        <f t="shared" si="54"/>
        <v>Medium</v>
      </c>
      <c r="J3518" t="s">
        <v>8490</v>
      </c>
      <c r="K3518" t="s">
        <v>8491</v>
      </c>
      <c r="L3518" t="s">
        <v>23</v>
      </c>
      <c r="M3518" t="s">
        <v>24</v>
      </c>
      <c r="N3518" t="s">
        <v>60</v>
      </c>
      <c r="O3518" t="s">
        <v>60</v>
      </c>
      <c r="P3518">
        <v>93.5471</v>
      </c>
      <c r="Q3518">
        <v>11341307</v>
      </c>
      <c r="R3518" t="s">
        <v>151</v>
      </c>
      <c r="S3518">
        <v>7</v>
      </c>
    </row>
    <row r="3519" spans="1:19" x14ac:dyDescent="0.3">
      <c r="A3519">
        <v>3518</v>
      </c>
      <c r="B3519" t="s">
        <v>19</v>
      </c>
      <c r="C3519" t="s">
        <v>19</v>
      </c>
      <c r="D3519">
        <v>3518</v>
      </c>
      <c r="E3519" t="s">
        <v>20</v>
      </c>
      <c r="F3519">
        <v>19455</v>
      </c>
      <c r="G3519">
        <v>3518</v>
      </c>
      <c r="H3519">
        <v>20</v>
      </c>
      <c r="I3519" t="str">
        <f t="shared" si="54"/>
        <v>Small</v>
      </c>
      <c r="J3519" t="s">
        <v>8492</v>
      </c>
      <c r="K3519" t="s">
        <v>8493</v>
      </c>
      <c r="L3519" t="s">
        <v>943</v>
      </c>
      <c r="M3519" t="s">
        <v>944</v>
      </c>
      <c r="N3519" t="s">
        <v>1406</v>
      </c>
      <c r="O3519" t="s">
        <v>1407</v>
      </c>
      <c r="P3519">
        <v>93.502899999999997</v>
      </c>
      <c r="Q3519">
        <v>8260233</v>
      </c>
      <c r="R3519" t="s">
        <v>449</v>
      </c>
      <c r="S3519">
        <v>4</v>
      </c>
    </row>
    <row r="3520" spans="1:19" x14ac:dyDescent="0.3">
      <c r="A3520">
        <v>3519</v>
      </c>
      <c r="B3520" t="s">
        <v>19</v>
      </c>
      <c r="C3520" t="s">
        <v>19</v>
      </c>
      <c r="D3520">
        <v>3519</v>
      </c>
      <c r="E3520" t="s">
        <v>20</v>
      </c>
      <c r="F3520">
        <v>23732</v>
      </c>
      <c r="G3520">
        <v>3519</v>
      </c>
      <c r="H3520">
        <v>121</v>
      </c>
      <c r="I3520" t="str">
        <f t="shared" si="54"/>
        <v>Medium</v>
      </c>
      <c r="J3520" t="s">
        <v>8494</v>
      </c>
      <c r="K3520" t="s">
        <v>8495</v>
      </c>
      <c r="L3520" t="s">
        <v>45</v>
      </c>
      <c r="M3520" t="s">
        <v>46</v>
      </c>
      <c r="N3520" t="s">
        <v>4322</v>
      </c>
      <c r="O3520" t="s">
        <v>48</v>
      </c>
      <c r="P3520">
        <v>93.485100000000003</v>
      </c>
      <c r="Q3520">
        <v>10891277</v>
      </c>
      <c r="R3520" t="s">
        <v>151</v>
      </c>
      <c r="S3520">
        <v>2</v>
      </c>
    </row>
    <row r="3521" spans="1:19" x14ac:dyDescent="0.3">
      <c r="A3521">
        <v>3520</v>
      </c>
      <c r="B3521" t="s">
        <v>19</v>
      </c>
      <c r="C3521" t="s">
        <v>19</v>
      </c>
      <c r="D3521">
        <v>3520</v>
      </c>
      <c r="E3521" t="s">
        <v>20</v>
      </c>
      <c r="F3521">
        <v>20420</v>
      </c>
      <c r="G3521">
        <v>3520</v>
      </c>
      <c r="H3521">
        <v>237</v>
      </c>
      <c r="I3521" t="str">
        <f t="shared" si="54"/>
        <v>Large</v>
      </c>
      <c r="J3521" t="s">
        <v>8496</v>
      </c>
      <c r="K3521" t="s">
        <v>8497</v>
      </c>
      <c r="L3521" t="s">
        <v>257</v>
      </c>
      <c r="M3521" t="s">
        <v>258</v>
      </c>
      <c r="N3521" t="s">
        <v>4217</v>
      </c>
      <c r="O3521" t="s">
        <v>259</v>
      </c>
      <c r="P3521">
        <v>93.480199999999996</v>
      </c>
      <c r="Q3521">
        <v>87075653</v>
      </c>
      <c r="R3521" t="s">
        <v>449</v>
      </c>
      <c r="S3521">
        <v>4</v>
      </c>
    </row>
    <row r="3522" spans="1:19" x14ac:dyDescent="0.3">
      <c r="A3522">
        <v>3521</v>
      </c>
      <c r="B3522" t="s">
        <v>19</v>
      </c>
      <c r="C3522" t="s">
        <v>19</v>
      </c>
      <c r="D3522">
        <v>3521</v>
      </c>
      <c r="E3522" t="s">
        <v>20</v>
      </c>
      <c r="F3522">
        <v>26156</v>
      </c>
      <c r="G3522">
        <v>3521</v>
      </c>
      <c r="H3522">
        <v>450</v>
      </c>
      <c r="I3522" t="str">
        <f t="shared" si="54"/>
        <v>Large</v>
      </c>
      <c r="J3522" t="s">
        <v>8498</v>
      </c>
      <c r="K3522" t="s">
        <v>8499</v>
      </c>
      <c r="L3522" t="s">
        <v>45</v>
      </c>
      <c r="M3522" t="s">
        <v>46</v>
      </c>
      <c r="N3522" t="s">
        <v>624</v>
      </c>
      <c r="O3522" t="s">
        <v>48</v>
      </c>
      <c r="P3522">
        <v>93.372699999999995</v>
      </c>
      <c r="Q3522">
        <v>275975262</v>
      </c>
      <c r="R3522" t="s">
        <v>30</v>
      </c>
      <c r="S3522">
        <v>1</v>
      </c>
    </row>
    <row r="3523" spans="1:19" x14ac:dyDescent="0.3">
      <c r="A3523">
        <v>3522</v>
      </c>
      <c r="B3523" t="s">
        <v>19</v>
      </c>
      <c r="C3523" t="s">
        <v>19</v>
      </c>
      <c r="D3523">
        <v>3522</v>
      </c>
      <c r="E3523" t="s">
        <v>20</v>
      </c>
      <c r="F3523">
        <v>18986</v>
      </c>
      <c r="G3523">
        <v>3522</v>
      </c>
      <c r="H3523">
        <v>51</v>
      </c>
      <c r="I3523" t="str">
        <f t="shared" ref="I3523:I3586" si="55">IF(H3523&lt;=50,"Small",IF(H3523&lt;=200,"Medium",IF(H3523&lt;=500,"Large","Enterprise")))</f>
        <v>Medium</v>
      </c>
      <c r="J3523" t="s">
        <v>8500</v>
      </c>
      <c r="K3523" t="s">
        <v>8501</v>
      </c>
      <c r="L3523" t="s">
        <v>547</v>
      </c>
      <c r="M3523" t="s">
        <v>548</v>
      </c>
      <c r="N3523" t="s">
        <v>2901</v>
      </c>
      <c r="O3523" t="s">
        <v>2902</v>
      </c>
      <c r="P3523">
        <v>93.353800000000007</v>
      </c>
      <c r="Q3523">
        <v>7412606</v>
      </c>
      <c r="R3523" t="s">
        <v>144</v>
      </c>
      <c r="S3523">
        <v>5</v>
      </c>
    </row>
    <row r="3524" spans="1:19" x14ac:dyDescent="0.3">
      <c r="A3524">
        <v>3523</v>
      </c>
      <c r="B3524" t="s">
        <v>19</v>
      </c>
      <c r="C3524" t="s">
        <v>19</v>
      </c>
      <c r="D3524">
        <v>3523</v>
      </c>
      <c r="E3524" t="s">
        <v>20</v>
      </c>
      <c r="F3524">
        <v>20818</v>
      </c>
      <c r="G3524">
        <v>3523</v>
      </c>
      <c r="H3524">
        <v>77</v>
      </c>
      <c r="I3524" t="str">
        <f t="shared" si="55"/>
        <v>Medium</v>
      </c>
      <c r="J3524" t="s">
        <v>8502</v>
      </c>
      <c r="K3524" t="s">
        <v>8503</v>
      </c>
      <c r="L3524" t="s">
        <v>170</v>
      </c>
      <c r="M3524" t="s">
        <v>171</v>
      </c>
      <c r="N3524" t="s">
        <v>5863</v>
      </c>
      <c r="O3524" t="s">
        <v>381</v>
      </c>
      <c r="P3524">
        <v>93.344499999999996</v>
      </c>
      <c r="Q3524">
        <v>36807000</v>
      </c>
      <c r="R3524" t="s">
        <v>144</v>
      </c>
      <c r="S3524">
        <v>4</v>
      </c>
    </row>
    <row r="3525" spans="1:19" x14ac:dyDescent="0.3">
      <c r="A3525">
        <v>3524</v>
      </c>
      <c r="B3525" t="s">
        <v>19</v>
      </c>
      <c r="C3525" t="s">
        <v>19</v>
      </c>
      <c r="D3525">
        <v>3524</v>
      </c>
      <c r="E3525" t="s">
        <v>20</v>
      </c>
      <c r="F3525">
        <v>875</v>
      </c>
      <c r="G3525">
        <v>3524</v>
      </c>
      <c r="H3525">
        <v>79</v>
      </c>
      <c r="I3525" t="str">
        <f t="shared" si="55"/>
        <v>Medium</v>
      </c>
      <c r="J3525" t="s">
        <v>8504</v>
      </c>
      <c r="K3525" t="s">
        <v>8505</v>
      </c>
      <c r="L3525" t="s">
        <v>164</v>
      </c>
      <c r="M3525" t="s">
        <v>165</v>
      </c>
      <c r="N3525" t="s">
        <v>6233</v>
      </c>
      <c r="O3525" t="s">
        <v>6234</v>
      </c>
      <c r="P3525">
        <v>93.309100000000001</v>
      </c>
      <c r="Q3525">
        <v>15456586</v>
      </c>
      <c r="R3525" t="s">
        <v>37</v>
      </c>
      <c r="S3525">
        <v>8</v>
      </c>
    </row>
    <row r="3526" spans="1:19" x14ac:dyDescent="0.3">
      <c r="A3526">
        <v>3525</v>
      </c>
      <c r="B3526" t="s">
        <v>19</v>
      </c>
      <c r="C3526" t="s">
        <v>19</v>
      </c>
      <c r="D3526">
        <v>3525</v>
      </c>
      <c r="E3526" t="s">
        <v>20</v>
      </c>
      <c r="F3526">
        <v>2871</v>
      </c>
      <c r="G3526">
        <v>3525</v>
      </c>
      <c r="H3526">
        <v>36</v>
      </c>
      <c r="I3526" t="str">
        <f t="shared" si="55"/>
        <v>Small</v>
      </c>
      <c r="J3526" t="s">
        <v>8506</v>
      </c>
      <c r="K3526" t="s">
        <v>8507</v>
      </c>
      <c r="L3526" t="s">
        <v>70</v>
      </c>
      <c r="M3526" t="s">
        <v>71</v>
      </c>
      <c r="N3526" t="s">
        <v>839</v>
      </c>
      <c r="O3526" t="s">
        <v>73</v>
      </c>
      <c r="P3526">
        <v>93.247299999999996</v>
      </c>
      <c r="Q3526">
        <v>66268360</v>
      </c>
      <c r="R3526" t="s">
        <v>27</v>
      </c>
      <c r="S3526">
        <v>5</v>
      </c>
    </row>
    <row r="3527" spans="1:19" x14ac:dyDescent="0.3">
      <c r="A3527">
        <v>3526</v>
      </c>
      <c r="B3527" t="s">
        <v>19</v>
      </c>
      <c r="C3527" t="s">
        <v>19</v>
      </c>
      <c r="D3527">
        <v>3526</v>
      </c>
      <c r="E3527" t="s">
        <v>20</v>
      </c>
      <c r="F3527">
        <v>21943</v>
      </c>
      <c r="G3527">
        <v>3526</v>
      </c>
      <c r="H3527">
        <v>43</v>
      </c>
      <c r="I3527" t="str">
        <f t="shared" si="55"/>
        <v>Small</v>
      </c>
      <c r="J3527" t="s">
        <v>8508</v>
      </c>
      <c r="K3527" t="s">
        <v>8509</v>
      </c>
      <c r="L3527" t="s">
        <v>64</v>
      </c>
      <c r="M3527" t="s">
        <v>65</v>
      </c>
      <c r="N3527" t="s">
        <v>67</v>
      </c>
      <c r="O3527" t="s">
        <v>67</v>
      </c>
      <c r="P3527">
        <v>93.243200000000002</v>
      </c>
      <c r="Q3527">
        <v>2860000</v>
      </c>
      <c r="R3527" t="s">
        <v>121</v>
      </c>
      <c r="S3527">
        <v>3</v>
      </c>
    </row>
    <row r="3528" spans="1:19" x14ac:dyDescent="0.3">
      <c r="A3528">
        <v>3527</v>
      </c>
      <c r="B3528" t="s">
        <v>19</v>
      </c>
      <c r="C3528" t="s">
        <v>19</v>
      </c>
      <c r="D3528">
        <v>3527</v>
      </c>
      <c r="E3528" t="s">
        <v>20</v>
      </c>
      <c r="F3528">
        <v>20078</v>
      </c>
      <c r="G3528">
        <v>3527</v>
      </c>
      <c r="H3528">
        <v>19</v>
      </c>
      <c r="I3528" t="str">
        <f t="shared" si="55"/>
        <v>Small</v>
      </c>
      <c r="J3528" t="s">
        <v>8510</v>
      </c>
      <c r="K3528" t="s">
        <v>8511</v>
      </c>
      <c r="L3528" t="s">
        <v>89</v>
      </c>
      <c r="M3528" t="s">
        <v>90</v>
      </c>
      <c r="N3528" t="s">
        <v>8512</v>
      </c>
      <c r="O3528" t="s">
        <v>377</v>
      </c>
      <c r="P3528">
        <v>93.121600000000001</v>
      </c>
      <c r="Q3528">
        <v>17706661</v>
      </c>
      <c r="R3528" t="s">
        <v>467</v>
      </c>
      <c r="S3528">
        <v>4</v>
      </c>
    </row>
    <row r="3529" spans="1:19" x14ac:dyDescent="0.3">
      <c r="A3529">
        <v>3528</v>
      </c>
      <c r="B3529" t="s">
        <v>19</v>
      </c>
      <c r="C3529" t="s">
        <v>19</v>
      </c>
      <c r="D3529">
        <v>3528</v>
      </c>
      <c r="E3529" t="s">
        <v>20</v>
      </c>
      <c r="F3529">
        <v>18104</v>
      </c>
      <c r="G3529">
        <v>3528</v>
      </c>
      <c r="H3529">
        <v>41</v>
      </c>
      <c r="I3529" t="str">
        <f t="shared" si="55"/>
        <v>Small</v>
      </c>
      <c r="J3529" t="s">
        <v>8513</v>
      </c>
      <c r="K3529" t="s">
        <v>8514</v>
      </c>
      <c r="L3529" t="s">
        <v>23</v>
      </c>
      <c r="M3529" t="s">
        <v>24</v>
      </c>
      <c r="N3529" t="s">
        <v>504</v>
      </c>
      <c r="O3529" t="s">
        <v>26</v>
      </c>
      <c r="P3529">
        <v>93.102000000000004</v>
      </c>
      <c r="Q3529">
        <v>30992129</v>
      </c>
      <c r="R3529" t="s">
        <v>61</v>
      </c>
      <c r="S3529">
        <v>5</v>
      </c>
    </row>
    <row r="3530" spans="1:19" x14ac:dyDescent="0.3">
      <c r="A3530">
        <v>3529</v>
      </c>
      <c r="B3530" t="s">
        <v>19</v>
      </c>
      <c r="C3530" t="s">
        <v>19</v>
      </c>
      <c r="D3530">
        <v>3529</v>
      </c>
      <c r="E3530" t="s">
        <v>20</v>
      </c>
      <c r="F3530">
        <v>24824</v>
      </c>
      <c r="G3530">
        <v>3529</v>
      </c>
      <c r="H3530">
        <v>21</v>
      </c>
      <c r="I3530" t="str">
        <f t="shared" si="55"/>
        <v>Small</v>
      </c>
      <c r="J3530" t="s">
        <v>8515</v>
      </c>
      <c r="K3530" t="s">
        <v>8516</v>
      </c>
      <c r="L3530" t="s">
        <v>83</v>
      </c>
      <c r="M3530" t="s">
        <v>84</v>
      </c>
      <c r="N3530" t="s">
        <v>609</v>
      </c>
      <c r="O3530" t="s">
        <v>609</v>
      </c>
      <c r="P3530">
        <v>93.103399999999993</v>
      </c>
      <c r="Q3530">
        <v>2240000</v>
      </c>
      <c r="R3530" t="s">
        <v>151</v>
      </c>
      <c r="S3530">
        <v>1</v>
      </c>
    </row>
    <row r="3531" spans="1:19" x14ac:dyDescent="0.3">
      <c r="A3531">
        <v>3530</v>
      </c>
      <c r="B3531" t="s">
        <v>19</v>
      </c>
      <c r="C3531" t="s">
        <v>19</v>
      </c>
      <c r="D3531">
        <v>3530</v>
      </c>
      <c r="E3531" t="s">
        <v>20</v>
      </c>
      <c r="F3531">
        <v>24308</v>
      </c>
      <c r="G3531">
        <v>3530</v>
      </c>
      <c r="H3531">
        <v>126</v>
      </c>
      <c r="I3531" t="str">
        <f t="shared" si="55"/>
        <v>Medium</v>
      </c>
      <c r="J3531" t="s">
        <v>8517</v>
      </c>
      <c r="K3531" t="s">
        <v>8518</v>
      </c>
      <c r="L3531" t="s">
        <v>577</v>
      </c>
      <c r="M3531" t="s">
        <v>578</v>
      </c>
      <c r="N3531" t="s">
        <v>8519</v>
      </c>
      <c r="O3531" t="s">
        <v>580</v>
      </c>
      <c r="P3531">
        <v>92.985900000000001</v>
      </c>
      <c r="Q3531">
        <v>118438044</v>
      </c>
      <c r="R3531" t="s">
        <v>37</v>
      </c>
      <c r="S3531">
        <v>2</v>
      </c>
    </row>
    <row r="3532" spans="1:19" x14ac:dyDescent="0.3">
      <c r="A3532">
        <v>3531</v>
      </c>
      <c r="B3532" t="s">
        <v>19</v>
      </c>
      <c r="C3532" t="s">
        <v>19</v>
      </c>
      <c r="D3532">
        <v>3531</v>
      </c>
      <c r="E3532" t="s">
        <v>20</v>
      </c>
      <c r="F3532">
        <v>23939</v>
      </c>
      <c r="G3532">
        <v>3531</v>
      </c>
      <c r="H3532">
        <v>89</v>
      </c>
      <c r="I3532" t="str">
        <f t="shared" si="55"/>
        <v>Medium</v>
      </c>
      <c r="J3532" t="s">
        <v>8520</v>
      </c>
      <c r="K3532" t="s">
        <v>8521</v>
      </c>
      <c r="L3532" t="s">
        <v>154</v>
      </c>
      <c r="M3532" t="s">
        <v>155</v>
      </c>
      <c r="N3532" t="s">
        <v>8522</v>
      </c>
      <c r="O3532" t="s">
        <v>298</v>
      </c>
      <c r="P3532">
        <v>92.992400000000004</v>
      </c>
      <c r="Q3532">
        <v>23244000</v>
      </c>
      <c r="R3532" t="s">
        <v>27</v>
      </c>
      <c r="S3532">
        <v>2</v>
      </c>
    </row>
    <row r="3533" spans="1:19" x14ac:dyDescent="0.3">
      <c r="A3533">
        <v>3532</v>
      </c>
      <c r="B3533" t="s">
        <v>19</v>
      </c>
      <c r="C3533" t="s">
        <v>19</v>
      </c>
      <c r="D3533">
        <v>3532</v>
      </c>
      <c r="E3533" t="s">
        <v>20</v>
      </c>
      <c r="F3533">
        <v>24275</v>
      </c>
      <c r="G3533">
        <v>3532</v>
      </c>
      <c r="H3533">
        <v>21</v>
      </c>
      <c r="I3533" t="str">
        <f t="shared" si="55"/>
        <v>Small</v>
      </c>
      <c r="J3533" t="s">
        <v>8523</v>
      </c>
      <c r="K3533" t="s">
        <v>8524</v>
      </c>
      <c r="L3533" t="s">
        <v>170</v>
      </c>
      <c r="M3533" t="s">
        <v>171</v>
      </c>
      <c r="N3533" t="s">
        <v>380</v>
      </c>
      <c r="O3533" t="s">
        <v>381</v>
      </c>
      <c r="P3533">
        <v>92.975899999999996</v>
      </c>
      <c r="Q3533">
        <v>3208402</v>
      </c>
      <c r="R3533" t="s">
        <v>121</v>
      </c>
      <c r="S3533">
        <v>2</v>
      </c>
    </row>
    <row r="3534" spans="1:19" x14ac:dyDescent="0.3">
      <c r="A3534">
        <v>3533</v>
      </c>
      <c r="B3534" t="s">
        <v>19</v>
      </c>
      <c r="C3534" t="s">
        <v>19</v>
      </c>
      <c r="D3534">
        <v>3533</v>
      </c>
      <c r="E3534" t="s">
        <v>20</v>
      </c>
      <c r="F3534">
        <v>21580</v>
      </c>
      <c r="G3534">
        <v>3533</v>
      </c>
      <c r="H3534">
        <v>53</v>
      </c>
      <c r="I3534" t="str">
        <f t="shared" si="55"/>
        <v>Medium</v>
      </c>
      <c r="J3534" t="s">
        <v>8525</v>
      </c>
      <c r="K3534" t="s">
        <v>8526</v>
      </c>
      <c r="L3534" t="s">
        <v>547</v>
      </c>
      <c r="M3534" t="s">
        <v>548</v>
      </c>
      <c r="N3534" t="s">
        <v>549</v>
      </c>
      <c r="O3534" t="s">
        <v>549</v>
      </c>
      <c r="P3534">
        <v>92.929100000000005</v>
      </c>
      <c r="Q3534">
        <v>200134000</v>
      </c>
      <c r="R3534" t="s">
        <v>467</v>
      </c>
      <c r="S3534">
        <v>3</v>
      </c>
    </row>
    <row r="3535" spans="1:19" x14ac:dyDescent="0.3">
      <c r="A3535">
        <v>3534</v>
      </c>
      <c r="B3535" t="s">
        <v>19</v>
      </c>
      <c r="C3535" t="s">
        <v>19</v>
      </c>
      <c r="D3535">
        <v>3534</v>
      </c>
      <c r="E3535" t="s">
        <v>20</v>
      </c>
      <c r="F3535">
        <v>25216</v>
      </c>
      <c r="G3535">
        <v>3534</v>
      </c>
      <c r="H3535">
        <v>12</v>
      </c>
      <c r="I3535" t="str">
        <f t="shared" si="55"/>
        <v>Small</v>
      </c>
      <c r="J3535" t="s">
        <v>8527</v>
      </c>
      <c r="K3535" t="s">
        <v>8528</v>
      </c>
      <c r="L3535" t="s">
        <v>154</v>
      </c>
      <c r="M3535" t="s">
        <v>155</v>
      </c>
      <c r="N3535" t="s">
        <v>519</v>
      </c>
      <c r="O3535" t="s">
        <v>520</v>
      </c>
      <c r="P3535">
        <v>92.760599999999997</v>
      </c>
      <c r="Q3535">
        <v>2918023</v>
      </c>
      <c r="R3535" t="s">
        <v>121</v>
      </c>
      <c r="S3535">
        <v>1</v>
      </c>
    </row>
    <row r="3536" spans="1:19" x14ac:dyDescent="0.3">
      <c r="A3536">
        <v>3535</v>
      </c>
      <c r="B3536" t="s">
        <v>19</v>
      </c>
      <c r="C3536" t="s">
        <v>19</v>
      </c>
      <c r="D3536">
        <v>3535</v>
      </c>
      <c r="E3536" t="s">
        <v>20</v>
      </c>
      <c r="F3536">
        <v>22144</v>
      </c>
      <c r="G3536">
        <v>3535</v>
      </c>
      <c r="H3536">
        <v>32</v>
      </c>
      <c r="I3536" t="str">
        <f t="shared" si="55"/>
        <v>Small</v>
      </c>
      <c r="J3536" t="s">
        <v>8529</v>
      </c>
      <c r="K3536" t="s">
        <v>8530</v>
      </c>
      <c r="L3536" t="s">
        <v>77</v>
      </c>
      <c r="M3536" t="s">
        <v>78</v>
      </c>
      <c r="N3536" t="s">
        <v>6412</v>
      </c>
      <c r="O3536" t="s">
        <v>1047</v>
      </c>
      <c r="P3536">
        <v>92.617800000000003</v>
      </c>
      <c r="Q3536">
        <v>22074000</v>
      </c>
      <c r="R3536" t="s">
        <v>467</v>
      </c>
      <c r="S3536">
        <v>4</v>
      </c>
    </row>
    <row r="3537" spans="1:19" x14ac:dyDescent="0.3">
      <c r="A3537">
        <v>3536</v>
      </c>
      <c r="B3537" t="s">
        <v>19</v>
      </c>
      <c r="C3537" t="s">
        <v>19</v>
      </c>
      <c r="D3537">
        <v>3536</v>
      </c>
      <c r="E3537" t="s">
        <v>20</v>
      </c>
      <c r="F3537">
        <v>24549</v>
      </c>
      <c r="G3537">
        <v>3536</v>
      </c>
      <c r="H3537">
        <v>850</v>
      </c>
      <c r="I3537" t="str">
        <f t="shared" si="55"/>
        <v>Enterprise</v>
      </c>
      <c r="J3537" t="s">
        <v>8531</v>
      </c>
      <c r="K3537" t="s">
        <v>8532</v>
      </c>
      <c r="L3537" t="s">
        <v>547</v>
      </c>
      <c r="M3537" t="s">
        <v>548</v>
      </c>
      <c r="N3537" t="s">
        <v>549</v>
      </c>
      <c r="O3537" t="s">
        <v>549</v>
      </c>
      <c r="P3537">
        <v>92.611900000000006</v>
      </c>
      <c r="Q3537">
        <v>74781474</v>
      </c>
      <c r="R3537" t="s">
        <v>243</v>
      </c>
      <c r="S3537">
        <v>2</v>
      </c>
    </row>
    <row r="3538" spans="1:19" x14ac:dyDescent="0.3">
      <c r="A3538">
        <v>3537</v>
      </c>
      <c r="B3538" t="s">
        <v>19</v>
      </c>
      <c r="C3538" t="s">
        <v>19</v>
      </c>
      <c r="D3538">
        <v>3537</v>
      </c>
      <c r="E3538" t="s">
        <v>20</v>
      </c>
      <c r="F3538">
        <v>17894</v>
      </c>
      <c r="G3538">
        <v>3537</v>
      </c>
      <c r="H3538">
        <v>95</v>
      </c>
      <c r="I3538" t="str">
        <f t="shared" si="55"/>
        <v>Medium</v>
      </c>
      <c r="J3538" t="s">
        <v>8533</v>
      </c>
      <c r="K3538" t="s">
        <v>8534</v>
      </c>
      <c r="L3538" t="s">
        <v>154</v>
      </c>
      <c r="M3538" t="s">
        <v>155</v>
      </c>
      <c r="N3538" t="s">
        <v>8535</v>
      </c>
      <c r="O3538" t="s">
        <v>520</v>
      </c>
      <c r="P3538">
        <v>92.586399999999998</v>
      </c>
      <c r="Q3538">
        <v>22269815</v>
      </c>
      <c r="R3538" t="s">
        <v>37</v>
      </c>
      <c r="S3538">
        <v>5</v>
      </c>
    </row>
    <row r="3539" spans="1:19" x14ac:dyDescent="0.3">
      <c r="A3539">
        <v>3538</v>
      </c>
      <c r="B3539" t="s">
        <v>19</v>
      </c>
      <c r="C3539" t="s">
        <v>19</v>
      </c>
      <c r="D3539">
        <v>3538</v>
      </c>
      <c r="E3539" t="s">
        <v>20</v>
      </c>
      <c r="F3539">
        <v>17652</v>
      </c>
      <c r="G3539">
        <v>3538</v>
      </c>
      <c r="H3539">
        <v>250</v>
      </c>
      <c r="I3539" t="str">
        <f t="shared" si="55"/>
        <v>Large</v>
      </c>
      <c r="J3539" t="s">
        <v>8536</v>
      </c>
      <c r="K3539" t="s">
        <v>8537</v>
      </c>
      <c r="L3539" t="s">
        <v>185</v>
      </c>
      <c r="M3539" t="s">
        <v>186</v>
      </c>
      <c r="N3539" t="s">
        <v>185</v>
      </c>
      <c r="O3539" t="s">
        <v>179</v>
      </c>
      <c r="P3539">
        <v>92.516300000000001</v>
      </c>
      <c r="Q3539">
        <v>52140320</v>
      </c>
      <c r="R3539" t="s">
        <v>144</v>
      </c>
      <c r="S3539">
        <v>5</v>
      </c>
    </row>
    <row r="3540" spans="1:19" x14ac:dyDescent="0.3">
      <c r="A3540">
        <v>3539</v>
      </c>
      <c r="B3540" t="s">
        <v>19</v>
      </c>
      <c r="C3540" t="s">
        <v>19</v>
      </c>
      <c r="D3540">
        <v>3539</v>
      </c>
      <c r="E3540" t="s">
        <v>20</v>
      </c>
      <c r="F3540">
        <v>8102</v>
      </c>
      <c r="G3540">
        <v>3539</v>
      </c>
      <c r="H3540">
        <v>365</v>
      </c>
      <c r="I3540" t="str">
        <f t="shared" si="55"/>
        <v>Large</v>
      </c>
      <c r="J3540" t="s">
        <v>8538</v>
      </c>
      <c r="K3540" t="s">
        <v>8539</v>
      </c>
      <c r="L3540" t="s">
        <v>189</v>
      </c>
      <c r="M3540" t="s">
        <v>190</v>
      </c>
      <c r="N3540" t="s">
        <v>191</v>
      </c>
      <c r="O3540" t="s">
        <v>192</v>
      </c>
      <c r="P3540">
        <v>92.449399999999997</v>
      </c>
      <c r="Q3540">
        <v>59973000</v>
      </c>
      <c r="R3540" t="s">
        <v>144</v>
      </c>
      <c r="S3540">
        <v>1</v>
      </c>
    </row>
    <row r="3541" spans="1:19" x14ac:dyDescent="0.3">
      <c r="A3541">
        <v>3540</v>
      </c>
      <c r="B3541" t="s">
        <v>19</v>
      </c>
      <c r="C3541" t="s">
        <v>19</v>
      </c>
      <c r="D3541">
        <v>3540</v>
      </c>
      <c r="E3541" t="s">
        <v>20</v>
      </c>
      <c r="F3541">
        <v>17554</v>
      </c>
      <c r="G3541">
        <v>3540</v>
      </c>
      <c r="H3541">
        <v>190</v>
      </c>
      <c r="I3541" t="str">
        <f t="shared" si="55"/>
        <v>Medium</v>
      </c>
      <c r="J3541" t="s">
        <v>8540</v>
      </c>
      <c r="K3541" t="s">
        <v>8541</v>
      </c>
      <c r="L3541" t="s">
        <v>64</v>
      </c>
      <c r="M3541" t="s">
        <v>65</v>
      </c>
      <c r="N3541" t="s">
        <v>5328</v>
      </c>
      <c r="O3541" t="s">
        <v>67</v>
      </c>
      <c r="P3541">
        <v>92.419799999999995</v>
      </c>
      <c r="Q3541">
        <v>38026000</v>
      </c>
      <c r="R3541" t="s">
        <v>37</v>
      </c>
      <c r="S3541">
        <v>5</v>
      </c>
    </row>
    <row r="3542" spans="1:19" x14ac:dyDescent="0.3">
      <c r="A3542">
        <v>3541</v>
      </c>
      <c r="B3542" t="s">
        <v>19</v>
      </c>
      <c r="C3542" t="s">
        <v>19</v>
      </c>
      <c r="D3542">
        <v>3541</v>
      </c>
      <c r="E3542" t="s">
        <v>20</v>
      </c>
      <c r="F3542">
        <v>10890</v>
      </c>
      <c r="G3542">
        <v>3541</v>
      </c>
      <c r="H3542">
        <v>5529</v>
      </c>
      <c r="I3542" t="str">
        <f t="shared" si="55"/>
        <v>Enterprise</v>
      </c>
      <c r="J3542" t="s">
        <v>8542</v>
      </c>
      <c r="K3542" t="s">
        <v>8543</v>
      </c>
      <c r="L3542" t="s">
        <v>257</v>
      </c>
      <c r="M3542" t="s">
        <v>258</v>
      </c>
      <c r="N3542" t="s">
        <v>8544</v>
      </c>
      <c r="O3542" t="s">
        <v>2109</v>
      </c>
      <c r="P3542">
        <v>92.406599999999997</v>
      </c>
      <c r="Q3542">
        <v>672257631</v>
      </c>
      <c r="R3542" t="s">
        <v>37</v>
      </c>
      <c r="S3542">
        <v>4</v>
      </c>
    </row>
    <row r="3543" spans="1:19" x14ac:dyDescent="0.3">
      <c r="A3543">
        <v>3542</v>
      </c>
      <c r="B3543" t="s">
        <v>19</v>
      </c>
      <c r="C3543" t="s">
        <v>19</v>
      </c>
      <c r="D3543">
        <v>3542</v>
      </c>
      <c r="E3543" t="s">
        <v>20</v>
      </c>
      <c r="F3543">
        <v>22210</v>
      </c>
      <c r="G3543">
        <v>3542</v>
      </c>
      <c r="H3543">
        <v>102</v>
      </c>
      <c r="I3543" t="str">
        <f t="shared" si="55"/>
        <v>Medium</v>
      </c>
      <c r="J3543" t="s">
        <v>8545</v>
      </c>
      <c r="K3543" t="s">
        <v>8546</v>
      </c>
      <c r="L3543" t="s">
        <v>309</v>
      </c>
      <c r="M3543" t="s">
        <v>310</v>
      </c>
      <c r="N3543" t="s">
        <v>311</v>
      </c>
      <c r="O3543" t="s">
        <v>36</v>
      </c>
      <c r="P3543">
        <v>92.378900000000002</v>
      </c>
      <c r="Q3543">
        <v>20971625</v>
      </c>
      <c r="R3543" t="s">
        <v>37</v>
      </c>
      <c r="S3543">
        <v>3</v>
      </c>
    </row>
    <row r="3544" spans="1:19" x14ac:dyDescent="0.3">
      <c r="A3544">
        <v>3543</v>
      </c>
      <c r="B3544" t="s">
        <v>19</v>
      </c>
      <c r="C3544" t="s">
        <v>19</v>
      </c>
      <c r="D3544">
        <v>3543</v>
      </c>
      <c r="E3544" t="s">
        <v>20</v>
      </c>
      <c r="F3544">
        <v>24043</v>
      </c>
      <c r="G3544">
        <v>3543</v>
      </c>
      <c r="H3544">
        <v>14</v>
      </c>
      <c r="I3544" t="str">
        <f t="shared" si="55"/>
        <v>Small</v>
      </c>
      <c r="J3544" t="s">
        <v>8547</v>
      </c>
      <c r="K3544" t="s">
        <v>8548</v>
      </c>
      <c r="L3544" t="s">
        <v>23</v>
      </c>
      <c r="M3544" t="s">
        <v>24</v>
      </c>
      <c r="N3544" t="s">
        <v>8549</v>
      </c>
      <c r="O3544" t="s">
        <v>60</v>
      </c>
      <c r="P3544">
        <v>92.372699999999995</v>
      </c>
      <c r="Q3544">
        <v>5440707</v>
      </c>
      <c r="R3544" t="s">
        <v>121</v>
      </c>
      <c r="S3544">
        <v>2</v>
      </c>
    </row>
    <row r="3545" spans="1:19" x14ac:dyDescent="0.3">
      <c r="A3545">
        <v>3544</v>
      </c>
      <c r="B3545" t="s">
        <v>19</v>
      </c>
      <c r="C3545" t="s">
        <v>19</v>
      </c>
      <c r="D3545">
        <v>3544</v>
      </c>
      <c r="E3545" t="s">
        <v>20</v>
      </c>
      <c r="F3545">
        <v>25924</v>
      </c>
      <c r="G3545">
        <v>3544</v>
      </c>
      <c r="H3545">
        <v>12</v>
      </c>
      <c r="I3545" t="str">
        <f t="shared" si="55"/>
        <v>Small</v>
      </c>
      <c r="J3545" t="s">
        <v>8550</v>
      </c>
      <c r="K3545" t="s">
        <v>8551</v>
      </c>
      <c r="L3545" t="s">
        <v>594</v>
      </c>
      <c r="M3545" t="s">
        <v>595</v>
      </c>
      <c r="N3545" t="s">
        <v>8552</v>
      </c>
      <c r="O3545" t="s">
        <v>48</v>
      </c>
      <c r="P3545">
        <v>92.317400000000006</v>
      </c>
      <c r="Q3545">
        <v>2030808</v>
      </c>
      <c r="R3545" t="s">
        <v>449</v>
      </c>
      <c r="S3545">
        <v>1</v>
      </c>
    </row>
    <row r="3546" spans="1:19" x14ac:dyDescent="0.3">
      <c r="A3546">
        <v>3545</v>
      </c>
      <c r="B3546" t="s">
        <v>19</v>
      </c>
      <c r="C3546" t="s">
        <v>19</v>
      </c>
      <c r="D3546">
        <v>3545</v>
      </c>
      <c r="E3546" t="s">
        <v>20</v>
      </c>
      <c r="F3546">
        <v>24034</v>
      </c>
      <c r="G3546">
        <v>3545</v>
      </c>
      <c r="H3546">
        <v>21</v>
      </c>
      <c r="I3546" t="str">
        <f t="shared" si="55"/>
        <v>Small</v>
      </c>
      <c r="J3546" t="s">
        <v>8553</v>
      </c>
      <c r="K3546" t="s">
        <v>8554</v>
      </c>
      <c r="L3546" t="s">
        <v>154</v>
      </c>
      <c r="M3546" t="s">
        <v>155</v>
      </c>
      <c r="N3546" t="s">
        <v>2301</v>
      </c>
      <c r="O3546" t="s">
        <v>5887</v>
      </c>
      <c r="P3546">
        <v>92.292000000000002</v>
      </c>
      <c r="Q3546">
        <v>2906076</v>
      </c>
      <c r="R3546" t="s">
        <v>144</v>
      </c>
      <c r="S3546">
        <v>2</v>
      </c>
    </row>
    <row r="3547" spans="1:19" x14ac:dyDescent="0.3">
      <c r="A3547">
        <v>3546</v>
      </c>
      <c r="B3547" t="s">
        <v>19</v>
      </c>
      <c r="C3547" t="s">
        <v>19</v>
      </c>
      <c r="D3547">
        <v>3546</v>
      </c>
      <c r="E3547" t="s">
        <v>20</v>
      </c>
      <c r="F3547">
        <v>22751</v>
      </c>
      <c r="G3547">
        <v>3546</v>
      </c>
      <c r="H3547">
        <v>120</v>
      </c>
      <c r="I3547" t="str">
        <f t="shared" si="55"/>
        <v>Medium</v>
      </c>
      <c r="J3547" t="s">
        <v>8555</v>
      </c>
      <c r="K3547" t="s">
        <v>8556</v>
      </c>
      <c r="L3547" t="s">
        <v>189</v>
      </c>
      <c r="M3547" t="s">
        <v>190</v>
      </c>
      <c r="N3547" t="s">
        <v>6829</v>
      </c>
      <c r="O3547" t="s">
        <v>192</v>
      </c>
      <c r="P3547">
        <v>92.244200000000006</v>
      </c>
      <c r="Q3547">
        <v>18581239</v>
      </c>
      <c r="R3547" t="s">
        <v>144</v>
      </c>
      <c r="S3547">
        <v>2</v>
      </c>
    </row>
    <row r="3548" spans="1:19" x14ac:dyDescent="0.3">
      <c r="A3548">
        <v>3547</v>
      </c>
      <c r="B3548" t="s">
        <v>19</v>
      </c>
      <c r="C3548" t="s">
        <v>19</v>
      </c>
      <c r="D3548">
        <v>3547</v>
      </c>
      <c r="E3548" t="s">
        <v>20</v>
      </c>
      <c r="F3548">
        <v>22638</v>
      </c>
      <c r="G3548">
        <v>3547</v>
      </c>
      <c r="H3548">
        <v>75</v>
      </c>
      <c r="I3548" t="str">
        <f t="shared" si="55"/>
        <v>Medium</v>
      </c>
      <c r="J3548" t="s">
        <v>8557</v>
      </c>
      <c r="K3548" t="s">
        <v>8558</v>
      </c>
      <c r="L3548" t="s">
        <v>131</v>
      </c>
      <c r="M3548" t="s">
        <v>132</v>
      </c>
      <c r="N3548" t="s">
        <v>8559</v>
      </c>
      <c r="O3548" t="s">
        <v>143</v>
      </c>
      <c r="P3548">
        <v>92.229799999999997</v>
      </c>
      <c r="Q3548">
        <v>15798880</v>
      </c>
      <c r="R3548" t="s">
        <v>274</v>
      </c>
      <c r="S3548">
        <v>3</v>
      </c>
    </row>
    <row r="3549" spans="1:19" x14ac:dyDescent="0.3">
      <c r="A3549">
        <v>3548</v>
      </c>
      <c r="B3549" t="s">
        <v>19</v>
      </c>
      <c r="C3549" t="s">
        <v>19</v>
      </c>
      <c r="D3549">
        <v>3548</v>
      </c>
      <c r="E3549" t="s">
        <v>20</v>
      </c>
      <c r="F3549">
        <v>25909</v>
      </c>
      <c r="G3549">
        <v>3548</v>
      </c>
      <c r="H3549">
        <v>53</v>
      </c>
      <c r="I3549" t="str">
        <f t="shared" si="55"/>
        <v>Medium</v>
      </c>
      <c r="J3549" t="s">
        <v>8560</v>
      </c>
      <c r="K3549" t="s">
        <v>8561</v>
      </c>
      <c r="L3549" t="s">
        <v>23</v>
      </c>
      <c r="M3549" t="s">
        <v>24</v>
      </c>
      <c r="N3549" t="s">
        <v>8562</v>
      </c>
      <c r="O3549" t="s">
        <v>26</v>
      </c>
      <c r="P3549">
        <v>92.164900000000003</v>
      </c>
      <c r="Q3549">
        <v>19533751</v>
      </c>
      <c r="R3549" t="s">
        <v>56</v>
      </c>
      <c r="S3549">
        <v>1</v>
      </c>
    </row>
    <row r="3550" spans="1:19" x14ac:dyDescent="0.3">
      <c r="A3550">
        <v>3549</v>
      </c>
      <c r="B3550" t="s">
        <v>19</v>
      </c>
      <c r="C3550" t="s">
        <v>19</v>
      </c>
      <c r="D3550">
        <v>3549</v>
      </c>
      <c r="E3550" t="s">
        <v>20</v>
      </c>
      <c r="F3550">
        <v>21906</v>
      </c>
      <c r="G3550">
        <v>3549</v>
      </c>
      <c r="H3550">
        <v>45</v>
      </c>
      <c r="I3550" t="str">
        <f t="shared" si="55"/>
        <v>Small</v>
      </c>
      <c r="J3550" t="s">
        <v>8563</v>
      </c>
      <c r="K3550" t="s">
        <v>8564</v>
      </c>
      <c r="L3550" t="s">
        <v>131</v>
      </c>
      <c r="M3550" t="s">
        <v>132</v>
      </c>
      <c r="N3550" t="s">
        <v>697</v>
      </c>
      <c r="O3550" t="s">
        <v>698</v>
      </c>
      <c r="P3550">
        <v>92.162999999999997</v>
      </c>
      <c r="Q3550">
        <v>4062946</v>
      </c>
      <c r="R3550" t="s">
        <v>61</v>
      </c>
      <c r="S3550">
        <v>4</v>
      </c>
    </row>
    <row r="3551" spans="1:19" x14ac:dyDescent="0.3">
      <c r="A3551">
        <v>3550</v>
      </c>
      <c r="B3551" t="s">
        <v>19</v>
      </c>
      <c r="C3551" t="s">
        <v>19</v>
      </c>
      <c r="D3551">
        <v>3550</v>
      </c>
      <c r="E3551" t="s">
        <v>20</v>
      </c>
      <c r="F3551">
        <v>689</v>
      </c>
      <c r="G3551">
        <v>3550</v>
      </c>
      <c r="H3551">
        <v>333</v>
      </c>
      <c r="I3551" t="str">
        <f t="shared" si="55"/>
        <v>Large</v>
      </c>
      <c r="J3551" t="s">
        <v>8565</v>
      </c>
      <c r="K3551" t="s">
        <v>8566</v>
      </c>
      <c r="L3551" t="s">
        <v>131</v>
      </c>
      <c r="M3551" t="s">
        <v>132</v>
      </c>
      <c r="N3551" t="s">
        <v>143</v>
      </c>
      <c r="O3551" t="s">
        <v>143</v>
      </c>
      <c r="P3551">
        <v>92.118600000000001</v>
      </c>
      <c r="Q3551">
        <v>88447803</v>
      </c>
      <c r="R3551" t="s">
        <v>37</v>
      </c>
      <c r="S3551">
        <v>8</v>
      </c>
    </row>
    <row r="3552" spans="1:19" x14ac:dyDescent="0.3">
      <c r="A3552">
        <v>3551</v>
      </c>
      <c r="B3552" t="s">
        <v>19</v>
      </c>
      <c r="C3552" t="s">
        <v>19</v>
      </c>
      <c r="D3552">
        <v>3551</v>
      </c>
      <c r="E3552" t="s">
        <v>20</v>
      </c>
      <c r="F3552">
        <v>24916</v>
      </c>
      <c r="G3552">
        <v>3551</v>
      </c>
      <c r="H3552">
        <v>25</v>
      </c>
      <c r="I3552" t="str">
        <f t="shared" si="55"/>
        <v>Small</v>
      </c>
      <c r="J3552" t="s">
        <v>8567</v>
      </c>
      <c r="K3552" t="s">
        <v>8568</v>
      </c>
      <c r="L3552" t="s">
        <v>45</v>
      </c>
      <c r="M3552" t="s">
        <v>46</v>
      </c>
      <c r="N3552" t="s">
        <v>314</v>
      </c>
      <c r="O3552" t="s">
        <v>48</v>
      </c>
      <c r="P3552">
        <v>92.039100000000005</v>
      </c>
      <c r="Q3552">
        <v>6395785</v>
      </c>
      <c r="R3552" t="s">
        <v>37</v>
      </c>
      <c r="S3552">
        <v>1</v>
      </c>
    </row>
    <row r="3553" spans="1:19" x14ac:dyDescent="0.3">
      <c r="A3553">
        <v>3552</v>
      </c>
      <c r="B3553" t="s">
        <v>19</v>
      </c>
      <c r="C3553" t="s">
        <v>19</v>
      </c>
      <c r="D3553">
        <v>3552</v>
      </c>
      <c r="E3553" t="s">
        <v>20</v>
      </c>
      <c r="F3553">
        <v>652</v>
      </c>
      <c r="G3553">
        <v>3552</v>
      </c>
      <c r="H3553">
        <v>33</v>
      </c>
      <c r="I3553" t="str">
        <f t="shared" si="55"/>
        <v>Small</v>
      </c>
      <c r="J3553" t="s">
        <v>8569</v>
      </c>
      <c r="K3553" t="s">
        <v>8570</v>
      </c>
      <c r="L3553" t="s">
        <v>45</v>
      </c>
      <c r="M3553" t="s">
        <v>46</v>
      </c>
      <c r="N3553" t="s">
        <v>48</v>
      </c>
      <c r="O3553" t="s">
        <v>48</v>
      </c>
      <c r="P3553">
        <v>91.988900000000001</v>
      </c>
      <c r="Q3553">
        <v>40301598</v>
      </c>
      <c r="R3553" t="s">
        <v>74</v>
      </c>
      <c r="S3553">
        <v>7</v>
      </c>
    </row>
    <row r="3554" spans="1:19" x14ac:dyDescent="0.3">
      <c r="A3554">
        <v>3553</v>
      </c>
      <c r="B3554" t="s">
        <v>19</v>
      </c>
      <c r="C3554" t="s">
        <v>19</v>
      </c>
      <c r="D3554">
        <v>3553</v>
      </c>
      <c r="E3554" t="s">
        <v>20</v>
      </c>
      <c r="F3554">
        <v>26548</v>
      </c>
      <c r="G3554">
        <v>3553</v>
      </c>
      <c r="H3554">
        <v>52</v>
      </c>
      <c r="I3554" t="str">
        <f t="shared" si="55"/>
        <v>Medium</v>
      </c>
      <c r="J3554" t="s">
        <v>8571</v>
      </c>
      <c r="K3554" t="s">
        <v>8572</v>
      </c>
      <c r="L3554" t="s">
        <v>189</v>
      </c>
      <c r="M3554" t="s">
        <v>190</v>
      </c>
      <c r="N3554" t="s">
        <v>3440</v>
      </c>
      <c r="O3554" t="s">
        <v>3441</v>
      </c>
      <c r="P3554">
        <v>91.986900000000006</v>
      </c>
      <c r="Q3554">
        <v>5290523</v>
      </c>
      <c r="R3554" t="s">
        <v>144</v>
      </c>
      <c r="S3554">
        <v>1</v>
      </c>
    </row>
    <row r="3555" spans="1:19" x14ac:dyDescent="0.3">
      <c r="A3555">
        <v>3554</v>
      </c>
      <c r="B3555" t="s">
        <v>19</v>
      </c>
      <c r="C3555" t="s">
        <v>19</v>
      </c>
      <c r="D3555">
        <v>3554</v>
      </c>
      <c r="E3555" t="s">
        <v>20</v>
      </c>
      <c r="F3555">
        <v>993</v>
      </c>
      <c r="G3555">
        <v>3554</v>
      </c>
      <c r="H3555">
        <v>31</v>
      </c>
      <c r="I3555" t="str">
        <f t="shared" si="55"/>
        <v>Small</v>
      </c>
      <c r="J3555" t="s">
        <v>8573</v>
      </c>
      <c r="K3555" t="s">
        <v>8574</v>
      </c>
      <c r="L3555" t="s">
        <v>311</v>
      </c>
      <c r="M3555" t="s">
        <v>369</v>
      </c>
      <c r="N3555" t="s">
        <v>8128</v>
      </c>
      <c r="O3555" t="s">
        <v>370</v>
      </c>
      <c r="P3555">
        <v>91.964100000000002</v>
      </c>
      <c r="Q3555">
        <v>6850403</v>
      </c>
      <c r="R3555" t="s">
        <v>144</v>
      </c>
      <c r="S3555">
        <v>6</v>
      </c>
    </row>
    <row r="3556" spans="1:19" x14ac:dyDescent="0.3">
      <c r="A3556">
        <v>3555</v>
      </c>
      <c r="B3556" t="s">
        <v>19</v>
      </c>
      <c r="C3556" t="s">
        <v>19</v>
      </c>
      <c r="D3556">
        <v>3555</v>
      </c>
      <c r="E3556" t="s">
        <v>20</v>
      </c>
      <c r="F3556">
        <v>6184</v>
      </c>
      <c r="G3556">
        <v>3555</v>
      </c>
      <c r="H3556">
        <v>350</v>
      </c>
      <c r="I3556" t="str">
        <f t="shared" si="55"/>
        <v>Large</v>
      </c>
      <c r="J3556" t="s">
        <v>8575</v>
      </c>
      <c r="K3556" t="s">
        <v>8576</v>
      </c>
      <c r="L3556" t="s">
        <v>204</v>
      </c>
      <c r="M3556" t="s">
        <v>205</v>
      </c>
      <c r="N3556" t="s">
        <v>8577</v>
      </c>
      <c r="O3556" t="s">
        <v>8578</v>
      </c>
      <c r="P3556">
        <v>91.952200000000005</v>
      </c>
      <c r="Q3556">
        <v>49651827</v>
      </c>
      <c r="R3556" t="s">
        <v>128</v>
      </c>
      <c r="S3556">
        <v>3</v>
      </c>
    </row>
    <row r="3557" spans="1:19" x14ac:dyDescent="0.3">
      <c r="A3557">
        <v>3556</v>
      </c>
      <c r="B3557" t="s">
        <v>19</v>
      </c>
      <c r="C3557" t="s">
        <v>19</v>
      </c>
      <c r="D3557">
        <v>3556</v>
      </c>
      <c r="E3557" t="s">
        <v>20</v>
      </c>
      <c r="F3557">
        <v>25345</v>
      </c>
      <c r="G3557">
        <v>3556</v>
      </c>
      <c r="H3557">
        <v>45</v>
      </c>
      <c r="I3557" t="str">
        <f t="shared" si="55"/>
        <v>Small</v>
      </c>
      <c r="J3557" t="s">
        <v>8579</v>
      </c>
      <c r="K3557" t="s">
        <v>8580</v>
      </c>
      <c r="L3557" t="s">
        <v>154</v>
      </c>
      <c r="M3557" t="s">
        <v>155</v>
      </c>
      <c r="N3557" t="s">
        <v>4185</v>
      </c>
      <c r="O3557" t="s">
        <v>1549</v>
      </c>
      <c r="P3557">
        <v>91.944500000000005</v>
      </c>
      <c r="Q3557">
        <v>3511749</v>
      </c>
      <c r="R3557" t="s">
        <v>666</v>
      </c>
      <c r="S3557">
        <v>1</v>
      </c>
    </row>
    <row r="3558" spans="1:19" x14ac:dyDescent="0.3">
      <c r="A3558">
        <v>3557</v>
      </c>
      <c r="B3558" t="s">
        <v>19</v>
      </c>
      <c r="C3558" t="s">
        <v>19</v>
      </c>
      <c r="D3558">
        <v>3557</v>
      </c>
      <c r="E3558" t="s">
        <v>20</v>
      </c>
      <c r="F3558">
        <v>24092</v>
      </c>
      <c r="G3558">
        <v>3557</v>
      </c>
      <c r="H3558">
        <v>38</v>
      </c>
      <c r="I3558" t="str">
        <f t="shared" si="55"/>
        <v>Small</v>
      </c>
      <c r="J3558" t="s">
        <v>8581</v>
      </c>
      <c r="K3558" t="s">
        <v>8582</v>
      </c>
      <c r="L3558" t="s">
        <v>246</v>
      </c>
      <c r="M3558" t="s">
        <v>247</v>
      </c>
      <c r="N3558" t="s">
        <v>600</v>
      </c>
      <c r="O3558" t="s">
        <v>600</v>
      </c>
      <c r="P3558">
        <v>91.941699999999997</v>
      </c>
      <c r="Q3558">
        <v>3220974</v>
      </c>
      <c r="R3558" t="s">
        <v>151</v>
      </c>
      <c r="S3558">
        <v>2</v>
      </c>
    </row>
    <row r="3559" spans="1:19" x14ac:dyDescent="0.3">
      <c r="A3559">
        <v>3558</v>
      </c>
      <c r="B3559" t="s">
        <v>19</v>
      </c>
      <c r="C3559" t="s">
        <v>19</v>
      </c>
      <c r="D3559">
        <v>3558</v>
      </c>
      <c r="E3559" t="s">
        <v>20</v>
      </c>
      <c r="F3559">
        <v>25225</v>
      </c>
      <c r="G3559">
        <v>3558</v>
      </c>
      <c r="H3559">
        <v>15</v>
      </c>
      <c r="I3559" t="str">
        <f t="shared" si="55"/>
        <v>Small</v>
      </c>
      <c r="J3559" t="s">
        <v>8583</v>
      </c>
      <c r="K3559" t="s">
        <v>8584</v>
      </c>
      <c r="L3559" t="s">
        <v>33</v>
      </c>
      <c r="M3559" t="s">
        <v>34</v>
      </c>
      <c r="N3559" t="s">
        <v>117</v>
      </c>
      <c r="O3559" t="s">
        <v>36</v>
      </c>
      <c r="P3559">
        <v>91.912300000000002</v>
      </c>
      <c r="Q3559">
        <v>14496893</v>
      </c>
      <c r="R3559" t="s">
        <v>243</v>
      </c>
      <c r="S3559">
        <v>1</v>
      </c>
    </row>
    <row r="3560" spans="1:19" x14ac:dyDescent="0.3">
      <c r="A3560">
        <v>3559</v>
      </c>
      <c r="B3560" t="s">
        <v>19</v>
      </c>
      <c r="C3560" t="s">
        <v>19</v>
      </c>
      <c r="D3560">
        <v>3559</v>
      </c>
      <c r="E3560" t="s">
        <v>20</v>
      </c>
      <c r="F3560">
        <v>23931</v>
      </c>
      <c r="G3560">
        <v>3559</v>
      </c>
      <c r="H3560">
        <v>35</v>
      </c>
      <c r="I3560" t="str">
        <f t="shared" si="55"/>
        <v>Small</v>
      </c>
      <c r="J3560" t="s">
        <v>8585</v>
      </c>
      <c r="K3560" t="s">
        <v>8586</v>
      </c>
      <c r="L3560" t="s">
        <v>131</v>
      </c>
      <c r="M3560" t="s">
        <v>132</v>
      </c>
      <c r="N3560" t="s">
        <v>288</v>
      </c>
      <c r="O3560" t="s">
        <v>143</v>
      </c>
      <c r="P3560">
        <v>91.714799999999997</v>
      </c>
      <c r="Q3560">
        <v>4656510</v>
      </c>
      <c r="R3560" t="s">
        <v>151</v>
      </c>
      <c r="S3560">
        <v>2</v>
      </c>
    </row>
    <row r="3561" spans="1:19" x14ac:dyDescent="0.3">
      <c r="A3561">
        <v>3560</v>
      </c>
      <c r="B3561" t="s">
        <v>19</v>
      </c>
      <c r="C3561" t="s">
        <v>19</v>
      </c>
      <c r="D3561">
        <v>3560</v>
      </c>
      <c r="E3561" t="s">
        <v>20</v>
      </c>
      <c r="F3561">
        <v>922</v>
      </c>
      <c r="G3561">
        <v>3560</v>
      </c>
      <c r="H3561">
        <v>234</v>
      </c>
      <c r="I3561" t="str">
        <f t="shared" si="55"/>
        <v>Large</v>
      </c>
      <c r="J3561" t="s">
        <v>8587</v>
      </c>
      <c r="K3561" t="s">
        <v>8588</v>
      </c>
      <c r="L3561" t="s">
        <v>33</v>
      </c>
      <c r="M3561" t="s">
        <v>34</v>
      </c>
      <c r="N3561" t="s">
        <v>801</v>
      </c>
      <c r="O3561" t="s">
        <v>36</v>
      </c>
      <c r="P3561">
        <v>91.699299999999994</v>
      </c>
      <c r="Q3561">
        <v>38469250</v>
      </c>
      <c r="R3561" t="s">
        <v>118</v>
      </c>
      <c r="S3561">
        <v>5</v>
      </c>
    </row>
    <row r="3562" spans="1:19" x14ac:dyDescent="0.3">
      <c r="A3562">
        <v>3561</v>
      </c>
      <c r="B3562" t="s">
        <v>19</v>
      </c>
      <c r="C3562" t="s">
        <v>19</v>
      </c>
      <c r="D3562">
        <v>3561</v>
      </c>
      <c r="E3562" t="s">
        <v>20</v>
      </c>
      <c r="F3562">
        <v>26390</v>
      </c>
      <c r="G3562">
        <v>3561</v>
      </c>
      <c r="H3562">
        <v>5</v>
      </c>
      <c r="I3562" t="str">
        <f t="shared" si="55"/>
        <v>Small</v>
      </c>
      <c r="J3562" t="s">
        <v>8589</v>
      </c>
      <c r="K3562" t="s">
        <v>8590</v>
      </c>
      <c r="L3562" t="s">
        <v>154</v>
      </c>
      <c r="M3562" t="s">
        <v>155</v>
      </c>
      <c r="N3562" t="s">
        <v>298</v>
      </c>
      <c r="O3562" t="s">
        <v>298</v>
      </c>
      <c r="P3562">
        <v>91.563699999999997</v>
      </c>
      <c r="Q3562">
        <v>2042923</v>
      </c>
      <c r="R3562" t="s">
        <v>243</v>
      </c>
      <c r="S3562">
        <v>1</v>
      </c>
    </row>
    <row r="3563" spans="1:19" x14ac:dyDescent="0.3">
      <c r="A3563">
        <v>3562</v>
      </c>
      <c r="B3563" t="s">
        <v>19</v>
      </c>
      <c r="C3563" t="s">
        <v>19</v>
      </c>
      <c r="D3563">
        <v>3562</v>
      </c>
      <c r="E3563" t="s">
        <v>20</v>
      </c>
      <c r="F3563">
        <v>17672</v>
      </c>
      <c r="G3563">
        <v>3562</v>
      </c>
      <c r="H3563">
        <v>72</v>
      </c>
      <c r="I3563" t="str">
        <f t="shared" si="55"/>
        <v>Medium</v>
      </c>
      <c r="J3563" t="s">
        <v>8591</v>
      </c>
      <c r="K3563" t="s">
        <v>8592</v>
      </c>
      <c r="L3563" t="s">
        <v>23</v>
      </c>
      <c r="M3563" t="s">
        <v>24</v>
      </c>
      <c r="N3563" t="s">
        <v>223</v>
      </c>
      <c r="O3563" t="s">
        <v>60</v>
      </c>
      <c r="P3563">
        <v>91.519199999999998</v>
      </c>
      <c r="Q3563">
        <v>11545276</v>
      </c>
      <c r="R3563" t="s">
        <v>121</v>
      </c>
      <c r="S3563">
        <v>3</v>
      </c>
    </row>
    <row r="3564" spans="1:19" x14ac:dyDescent="0.3">
      <c r="A3564">
        <v>3563</v>
      </c>
      <c r="B3564" t="s">
        <v>19</v>
      </c>
      <c r="C3564" t="s">
        <v>19</v>
      </c>
      <c r="D3564">
        <v>3563</v>
      </c>
      <c r="E3564" t="s">
        <v>20</v>
      </c>
      <c r="F3564">
        <v>20696</v>
      </c>
      <c r="G3564">
        <v>3563</v>
      </c>
      <c r="H3564">
        <v>98</v>
      </c>
      <c r="I3564" t="str">
        <f t="shared" si="55"/>
        <v>Medium</v>
      </c>
      <c r="J3564" t="s">
        <v>8593</v>
      </c>
      <c r="K3564" t="s">
        <v>8594</v>
      </c>
      <c r="L3564" t="s">
        <v>33</v>
      </c>
      <c r="M3564" t="s">
        <v>34</v>
      </c>
      <c r="N3564" t="s">
        <v>8595</v>
      </c>
      <c r="O3564" t="s">
        <v>36</v>
      </c>
      <c r="P3564">
        <v>91.468999999999994</v>
      </c>
      <c r="Q3564">
        <v>14498766</v>
      </c>
      <c r="R3564" t="s">
        <v>118</v>
      </c>
      <c r="S3564">
        <v>4</v>
      </c>
    </row>
    <row r="3565" spans="1:19" x14ac:dyDescent="0.3">
      <c r="A3565">
        <v>3564</v>
      </c>
      <c r="B3565" t="s">
        <v>19</v>
      </c>
      <c r="C3565" t="s">
        <v>19</v>
      </c>
      <c r="D3565">
        <v>3564</v>
      </c>
      <c r="E3565" t="s">
        <v>20</v>
      </c>
      <c r="F3565">
        <v>2211</v>
      </c>
      <c r="G3565">
        <v>3564</v>
      </c>
      <c r="H3565">
        <v>50</v>
      </c>
      <c r="I3565" t="str">
        <f t="shared" si="55"/>
        <v>Small</v>
      </c>
      <c r="J3565" t="s">
        <v>8596</v>
      </c>
      <c r="K3565" t="s">
        <v>8597</v>
      </c>
      <c r="L3565" t="s">
        <v>23</v>
      </c>
      <c r="M3565" t="s">
        <v>24</v>
      </c>
      <c r="N3565" t="s">
        <v>2935</v>
      </c>
      <c r="O3565" t="s">
        <v>26</v>
      </c>
      <c r="P3565">
        <v>91.415199999999999</v>
      </c>
      <c r="Q3565">
        <v>19888984</v>
      </c>
      <c r="R3565" t="s">
        <v>151</v>
      </c>
      <c r="S3565">
        <v>8</v>
      </c>
    </row>
    <row r="3566" spans="1:19" x14ac:dyDescent="0.3">
      <c r="A3566">
        <v>3565</v>
      </c>
      <c r="B3566" t="s">
        <v>19</v>
      </c>
      <c r="C3566" t="s">
        <v>19</v>
      </c>
      <c r="D3566">
        <v>3565</v>
      </c>
      <c r="E3566" t="s">
        <v>20</v>
      </c>
      <c r="F3566">
        <v>25123</v>
      </c>
      <c r="G3566">
        <v>3565</v>
      </c>
      <c r="H3566">
        <v>17</v>
      </c>
      <c r="I3566" t="str">
        <f t="shared" si="55"/>
        <v>Small</v>
      </c>
      <c r="J3566" t="s">
        <v>8598</v>
      </c>
      <c r="K3566" t="s">
        <v>8599</v>
      </c>
      <c r="L3566" t="s">
        <v>195</v>
      </c>
      <c r="M3566" t="s">
        <v>196</v>
      </c>
      <c r="N3566" t="s">
        <v>8600</v>
      </c>
      <c r="O3566" t="s">
        <v>198</v>
      </c>
      <c r="P3566">
        <v>91.405799999999999</v>
      </c>
      <c r="Q3566">
        <v>2363659</v>
      </c>
      <c r="R3566" t="s">
        <v>144</v>
      </c>
      <c r="S3566">
        <v>1</v>
      </c>
    </row>
    <row r="3567" spans="1:19" x14ac:dyDescent="0.3">
      <c r="A3567">
        <v>3566</v>
      </c>
      <c r="B3567" t="s">
        <v>19</v>
      </c>
      <c r="C3567" t="s">
        <v>19</v>
      </c>
      <c r="D3567">
        <v>3566</v>
      </c>
      <c r="E3567" t="s">
        <v>20</v>
      </c>
      <c r="F3567">
        <v>24806</v>
      </c>
      <c r="G3567">
        <v>3566</v>
      </c>
      <c r="H3567">
        <v>100</v>
      </c>
      <c r="I3567" t="str">
        <f t="shared" si="55"/>
        <v>Medium</v>
      </c>
      <c r="J3567" t="s">
        <v>8601</v>
      </c>
      <c r="K3567" t="s">
        <v>8602</v>
      </c>
      <c r="L3567" t="s">
        <v>530</v>
      </c>
      <c r="M3567" t="s">
        <v>531</v>
      </c>
      <c r="N3567" t="s">
        <v>2378</v>
      </c>
      <c r="O3567" t="s">
        <v>2379</v>
      </c>
      <c r="P3567">
        <v>91.357500000000002</v>
      </c>
      <c r="Q3567">
        <v>40457004</v>
      </c>
      <c r="R3567" t="s">
        <v>262</v>
      </c>
      <c r="S3567">
        <v>1</v>
      </c>
    </row>
    <row r="3568" spans="1:19" x14ac:dyDescent="0.3">
      <c r="A3568">
        <v>3567</v>
      </c>
      <c r="B3568" t="s">
        <v>19</v>
      </c>
      <c r="C3568" t="s">
        <v>19</v>
      </c>
      <c r="D3568">
        <v>3567</v>
      </c>
      <c r="E3568" t="s">
        <v>20</v>
      </c>
      <c r="F3568">
        <v>171</v>
      </c>
      <c r="G3568">
        <v>3567</v>
      </c>
      <c r="H3568">
        <v>2700</v>
      </c>
      <c r="I3568" t="str">
        <f t="shared" si="55"/>
        <v>Enterprise</v>
      </c>
      <c r="J3568" t="s">
        <v>8603</v>
      </c>
      <c r="K3568" t="s">
        <v>8604</v>
      </c>
      <c r="L3568" t="s">
        <v>176</v>
      </c>
      <c r="M3568" t="s">
        <v>177</v>
      </c>
      <c r="N3568" t="s">
        <v>4671</v>
      </c>
      <c r="O3568" t="s">
        <v>179</v>
      </c>
      <c r="P3568">
        <v>91.344999999999999</v>
      </c>
      <c r="Q3568">
        <v>22758276</v>
      </c>
      <c r="R3568" t="s">
        <v>61</v>
      </c>
      <c r="S3568">
        <v>6</v>
      </c>
    </row>
    <row r="3569" spans="1:19" x14ac:dyDescent="0.3">
      <c r="A3569">
        <v>3568</v>
      </c>
      <c r="B3569" t="s">
        <v>19</v>
      </c>
      <c r="C3569" t="s">
        <v>19</v>
      </c>
      <c r="D3569">
        <v>3568</v>
      </c>
      <c r="E3569" t="s">
        <v>20</v>
      </c>
      <c r="F3569">
        <v>6630</v>
      </c>
      <c r="G3569">
        <v>3568</v>
      </c>
      <c r="H3569">
        <v>41</v>
      </c>
      <c r="I3569" t="str">
        <f t="shared" si="55"/>
        <v>Small</v>
      </c>
      <c r="J3569" t="s">
        <v>8605</v>
      </c>
      <c r="K3569" t="s">
        <v>8606</v>
      </c>
      <c r="L3569" t="s">
        <v>246</v>
      </c>
      <c r="M3569" t="s">
        <v>247</v>
      </c>
      <c r="N3569" t="s">
        <v>599</v>
      </c>
      <c r="O3569" t="s">
        <v>600</v>
      </c>
      <c r="P3569">
        <v>91.334100000000007</v>
      </c>
      <c r="Q3569">
        <v>5607313</v>
      </c>
      <c r="R3569" t="s">
        <v>128</v>
      </c>
      <c r="S3569">
        <v>4</v>
      </c>
    </row>
    <row r="3570" spans="1:19" x14ac:dyDescent="0.3">
      <c r="A3570">
        <v>3569</v>
      </c>
      <c r="B3570" t="s">
        <v>19</v>
      </c>
      <c r="C3570" t="s">
        <v>19</v>
      </c>
      <c r="D3570">
        <v>3569</v>
      </c>
      <c r="E3570" t="s">
        <v>20</v>
      </c>
      <c r="F3570">
        <v>19704</v>
      </c>
      <c r="G3570">
        <v>3569</v>
      </c>
      <c r="H3570">
        <v>38</v>
      </c>
      <c r="I3570" t="str">
        <f t="shared" si="55"/>
        <v>Small</v>
      </c>
      <c r="J3570" t="s">
        <v>8607</v>
      </c>
      <c r="K3570" t="s">
        <v>8608</v>
      </c>
      <c r="L3570" t="s">
        <v>154</v>
      </c>
      <c r="M3570" t="s">
        <v>155</v>
      </c>
      <c r="N3570" t="s">
        <v>4185</v>
      </c>
      <c r="O3570" t="s">
        <v>1549</v>
      </c>
      <c r="P3570">
        <v>91.313699999999997</v>
      </c>
      <c r="Q3570">
        <v>5771039</v>
      </c>
      <c r="R3570" t="s">
        <v>37</v>
      </c>
      <c r="S3570">
        <v>4</v>
      </c>
    </row>
    <row r="3571" spans="1:19" x14ac:dyDescent="0.3">
      <c r="A3571">
        <v>3570</v>
      </c>
      <c r="B3571" t="s">
        <v>19</v>
      </c>
      <c r="C3571" t="s">
        <v>19</v>
      </c>
      <c r="D3571">
        <v>3570</v>
      </c>
      <c r="E3571" t="s">
        <v>20</v>
      </c>
      <c r="F3571">
        <v>20160</v>
      </c>
      <c r="G3571">
        <v>3570</v>
      </c>
      <c r="H3571">
        <v>600</v>
      </c>
      <c r="I3571" t="str">
        <f t="shared" si="55"/>
        <v>Enterprise</v>
      </c>
      <c r="J3571" t="s">
        <v>8609</v>
      </c>
      <c r="K3571" t="s">
        <v>8610</v>
      </c>
      <c r="L3571" t="s">
        <v>45</v>
      </c>
      <c r="M3571" t="s">
        <v>46</v>
      </c>
      <c r="N3571" t="s">
        <v>48</v>
      </c>
      <c r="O3571" t="s">
        <v>48</v>
      </c>
      <c r="P3571">
        <v>91.299800000000005</v>
      </c>
      <c r="Q3571">
        <v>179971017</v>
      </c>
      <c r="R3571" t="s">
        <v>61</v>
      </c>
      <c r="S3571">
        <v>4</v>
      </c>
    </row>
    <row r="3572" spans="1:19" x14ac:dyDescent="0.3">
      <c r="A3572">
        <v>3571</v>
      </c>
      <c r="B3572" t="s">
        <v>19</v>
      </c>
      <c r="C3572" t="s">
        <v>19</v>
      </c>
      <c r="D3572">
        <v>3571</v>
      </c>
      <c r="E3572" t="s">
        <v>20</v>
      </c>
      <c r="F3572">
        <v>25640</v>
      </c>
      <c r="G3572">
        <v>3571</v>
      </c>
      <c r="H3572">
        <v>158</v>
      </c>
      <c r="I3572" t="str">
        <f t="shared" si="55"/>
        <v>Medium</v>
      </c>
      <c r="J3572" t="s">
        <v>8611</v>
      </c>
      <c r="K3572" t="s">
        <v>8612</v>
      </c>
      <c r="L3572" t="s">
        <v>154</v>
      </c>
      <c r="M3572" t="s">
        <v>155</v>
      </c>
      <c r="N3572" t="s">
        <v>2301</v>
      </c>
      <c r="O3572" t="s">
        <v>5887</v>
      </c>
      <c r="P3572">
        <v>91.297300000000007</v>
      </c>
      <c r="Q3572">
        <v>12437927</v>
      </c>
      <c r="R3572" t="s">
        <v>238</v>
      </c>
      <c r="S3572">
        <v>1</v>
      </c>
    </row>
    <row r="3573" spans="1:19" x14ac:dyDescent="0.3">
      <c r="A3573">
        <v>3572</v>
      </c>
      <c r="B3573" t="s">
        <v>19</v>
      </c>
      <c r="C3573" t="s">
        <v>19</v>
      </c>
      <c r="D3573">
        <v>3572</v>
      </c>
      <c r="E3573" t="s">
        <v>20</v>
      </c>
      <c r="F3573">
        <v>21858</v>
      </c>
      <c r="G3573">
        <v>3572</v>
      </c>
      <c r="H3573">
        <v>60</v>
      </c>
      <c r="I3573" t="str">
        <f t="shared" si="55"/>
        <v>Medium</v>
      </c>
      <c r="J3573" t="s">
        <v>8613</v>
      </c>
      <c r="K3573" t="s">
        <v>8614</v>
      </c>
      <c r="L3573" t="s">
        <v>547</v>
      </c>
      <c r="M3573" t="s">
        <v>548</v>
      </c>
      <c r="N3573" t="s">
        <v>549</v>
      </c>
      <c r="O3573" t="s">
        <v>549</v>
      </c>
      <c r="P3573">
        <v>91.278300000000002</v>
      </c>
      <c r="Q3573">
        <v>9447028</v>
      </c>
      <c r="R3573" t="s">
        <v>144</v>
      </c>
      <c r="S3573">
        <v>2</v>
      </c>
    </row>
    <row r="3574" spans="1:19" x14ac:dyDescent="0.3">
      <c r="A3574">
        <v>3573</v>
      </c>
      <c r="B3574" t="s">
        <v>19</v>
      </c>
      <c r="C3574" t="s">
        <v>19</v>
      </c>
      <c r="D3574">
        <v>3573</v>
      </c>
      <c r="E3574" t="s">
        <v>20</v>
      </c>
      <c r="F3574">
        <v>20601</v>
      </c>
      <c r="G3574">
        <v>3573</v>
      </c>
      <c r="H3574">
        <v>7</v>
      </c>
      <c r="I3574" t="str">
        <f t="shared" si="55"/>
        <v>Small</v>
      </c>
      <c r="J3574" t="s">
        <v>8615</v>
      </c>
      <c r="K3574" t="s">
        <v>8616</v>
      </c>
      <c r="L3574" t="s">
        <v>176</v>
      </c>
      <c r="M3574" t="s">
        <v>177</v>
      </c>
      <c r="N3574" t="s">
        <v>8617</v>
      </c>
      <c r="O3574" t="s">
        <v>179</v>
      </c>
      <c r="P3574">
        <v>91.258600000000001</v>
      </c>
      <c r="Q3574">
        <v>7556251</v>
      </c>
      <c r="R3574" t="s">
        <v>74</v>
      </c>
      <c r="S3574">
        <v>4</v>
      </c>
    </row>
    <row r="3575" spans="1:19" x14ac:dyDescent="0.3">
      <c r="A3575">
        <v>3574</v>
      </c>
      <c r="B3575" t="s">
        <v>19</v>
      </c>
      <c r="C3575" t="s">
        <v>19</v>
      </c>
      <c r="D3575">
        <v>3574</v>
      </c>
      <c r="E3575" t="s">
        <v>20</v>
      </c>
      <c r="F3575">
        <v>17398</v>
      </c>
      <c r="G3575">
        <v>3574</v>
      </c>
      <c r="H3575">
        <v>21</v>
      </c>
      <c r="I3575" t="str">
        <f t="shared" si="55"/>
        <v>Small</v>
      </c>
      <c r="J3575" t="s">
        <v>8618</v>
      </c>
      <c r="K3575" t="s">
        <v>8619</v>
      </c>
      <c r="L3575" t="s">
        <v>33</v>
      </c>
      <c r="M3575" t="s">
        <v>34</v>
      </c>
      <c r="N3575" t="s">
        <v>830</v>
      </c>
      <c r="O3575" t="s">
        <v>36</v>
      </c>
      <c r="P3575">
        <v>91.169700000000006</v>
      </c>
      <c r="Q3575">
        <v>21153676</v>
      </c>
      <c r="R3575" t="s">
        <v>49</v>
      </c>
      <c r="S3575">
        <v>5</v>
      </c>
    </row>
    <row r="3576" spans="1:19" x14ac:dyDescent="0.3">
      <c r="A3576">
        <v>3575</v>
      </c>
      <c r="B3576" t="s">
        <v>19</v>
      </c>
      <c r="C3576" t="s">
        <v>19</v>
      </c>
      <c r="D3576">
        <v>3575</v>
      </c>
      <c r="E3576" t="s">
        <v>20</v>
      </c>
      <c r="F3576">
        <v>20476</v>
      </c>
      <c r="G3576">
        <v>3575</v>
      </c>
      <c r="H3576">
        <v>225</v>
      </c>
      <c r="I3576" t="str">
        <f t="shared" si="55"/>
        <v>Large</v>
      </c>
      <c r="J3576" t="s">
        <v>8620</v>
      </c>
      <c r="K3576" t="s">
        <v>8621</v>
      </c>
      <c r="L3576" t="s">
        <v>176</v>
      </c>
      <c r="M3576" t="s">
        <v>177</v>
      </c>
      <c r="N3576" t="s">
        <v>8622</v>
      </c>
      <c r="O3576" t="s">
        <v>179</v>
      </c>
      <c r="P3576">
        <v>91.107200000000006</v>
      </c>
      <c r="Q3576">
        <v>23193485</v>
      </c>
      <c r="R3576" t="s">
        <v>467</v>
      </c>
      <c r="S3576">
        <v>4</v>
      </c>
    </row>
    <row r="3577" spans="1:19" x14ac:dyDescent="0.3">
      <c r="A3577">
        <v>3576</v>
      </c>
      <c r="B3577" t="s">
        <v>19</v>
      </c>
      <c r="C3577" t="s">
        <v>19</v>
      </c>
      <c r="D3577">
        <v>3576</v>
      </c>
      <c r="E3577" t="s">
        <v>20</v>
      </c>
      <c r="F3577">
        <v>3519</v>
      </c>
      <c r="G3577">
        <v>3576</v>
      </c>
      <c r="H3577">
        <v>109</v>
      </c>
      <c r="I3577" t="str">
        <f t="shared" si="55"/>
        <v>Medium</v>
      </c>
      <c r="J3577" t="s">
        <v>8623</v>
      </c>
      <c r="K3577" t="s">
        <v>8624</v>
      </c>
      <c r="L3577" t="s">
        <v>154</v>
      </c>
      <c r="M3577" t="s">
        <v>155</v>
      </c>
      <c r="N3577" t="s">
        <v>2657</v>
      </c>
      <c r="O3577" t="s">
        <v>520</v>
      </c>
      <c r="P3577">
        <v>91.098399999999998</v>
      </c>
      <c r="Q3577">
        <v>20036441</v>
      </c>
      <c r="R3577" t="s">
        <v>144</v>
      </c>
      <c r="S3577">
        <v>7</v>
      </c>
    </row>
    <row r="3578" spans="1:19" x14ac:dyDescent="0.3">
      <c r="A3578">
        <v>3577</v>
      </c>
      <c r="B3578" t="s">
        <v>19</v>
      </c>
      <c r="C3578" t="s">
        <v>19</v>
      </c>
      <c r="D3578">
        <v>3577</v>
      </c>
      <c r="E3578" t="s">
        <v>20</v>
      </c>
      <c r="F3578">
        <v>24495</v>
      </c>
      <c r="G3578">
        <v>3577</v>
      </c>
      <c r="H3578">
        <v>435</v>
      </c>
      <c r="I3578" t="str">
        <f t="shared" si="55"/>
        <v>Large</v>
      </c>
      <c r="J3578" t="s">
        <v>8625</v>
      </c>
      <c r="K3578" t="s">
        <v>8626</v>
      </c>
      <c r="L3578" t="s">
        <v>185</v>
      </c>
      <c r="M3578" t="s">
        <v>186</v>
      </c>
      <c r="N3578" t="s">
        <v>185</v>
      </c>
      <c r="O3578" t="s">
        <v>179</v>
      </c>
      <c r="P3578">
        <v>91.064700000000002</v>
      </c>
      <c r="Q3578">
        <v>215503978</v>
      </c>
      <c r="R3578" t="s">
        <v>121</v>
      </c>
      <c r="S3578">
        <v>2</v>
      </c>
    </row>
    <row r="3579" spans="1:19" x14ac:dyDescent="0.3">
      <c r="A3579">
        <v>3578</v>
      </c>
      <c r="B3579" t="s">
        <v>19</v>
      </c>
      <c r="C3579" t="s">
        <v>19</v>
      </c>
      <c r="D3579">
        <v>3578</v>
      </c>
      <c r="E3579" t="s">
        <v>20</v>
      </c>
      <c r="F3579">
        <v>2222</v>
      </c>
      <c r="G3579">
        <v>3578</v>
      </c>
      <c r="H3579">
        <v>300</v>
      </c>
      <c r="I3579" t="str">
        <f t="shared" si="55"/>
        <v>Large</v>
      </c>
      <c r="J3579" t="s">
        <v>8627</v>
      </c>
      <c r="K3579" t="s">
        <v>8628</v>
      </c>
      <c r="L3579" t="s">
        <v>4720</v>
      </c>
      <c r="M3579" t="s">
        <v>4721</v>
      </c>
      <c r="N3579" t="s">
        <v>5596</v>
      </c>
      <c r="O3579" t="s">
        <v>5597</v>
      </c>
      <c r="P3579">
        <v>91.045000000000002</v>
      </c>
      <c r="Q3579">
        <v>76165264</v>
      </c>
      <c r="R3579" t="s">
        <v>61</v>
      </c>
      <c r="S3579">
        <v>7</v>
      </c>
    </row>
    <row r="3580" spans="1:19" x14ac:dyDescent="0.3">
      <c r="A3580">
        <v>3579</v>
      </c>
      <c r="B3580" t="s">
        <v>19</v>
      </c>
      <c r="C3580" t="s">
        <v>19</v>
      </c>
      <c r="D3580">
        <v>3579</v>
      </c>
      <c r="E3580" t="s">
        <v>20</v>
      </c>
      <c r="F3580">
        <v>25971</v>
      </c>
      <c r="G3580">
        <v>3579</v>
      </c>
      <c r="H3580">
        <v>299</v>
      </c>
      <c r="I3580" t="str">
        <f t="shared" si="55"/>
        <v>Large</v>
      </c>
      <c r="J3580" t="s">
        <v>8629</v>
      </c>
      <c r="K3580" t="s">
        <v>8630</v>
      </c>
      <c r="L3580" t="s">
        <v>257</v>
      </c>
      <c r="M3580" t="s">
        <v>258</v>
      </c>
      <c r="N3580" t="s">
        <v>259</v>
      </c>
      <c r="O3580" t="s">
        <v>259</v>
      </c>
      <c r="P3580">
        <v>91.015799999999999</v>
      </c>
      <c r="Q3580">
        <v>74013518</v>
      </c>
      <c r="R3580" t="s">
        <v>151</v>
      </c>
      <c r="S3580">
        <v>1</v>
      </c>
    </row>
    <row r="3581" spans="1:19" x14ac:dyDescent="0.3">
      <c r="A3581">
        <v>3580</v>
      </c>
      <c r="B3581" t="s">
        <v>19</v>
      </c>
      <c r="C3581" t="s">
        <v>19</v>
      </c>
      <c r="D3581">
        <v>3580</v>
      </c>
      <c r="E3581" t="s">
        <v>20</v>
      </c>
      <c r="F3581">
        <v>744</v>
      </c>
      <c r="G3581">
        <v>3580</v>
      </c>
      <c r="H3581">
        <v>129</v>
      </c>
      <c r="I3581" t="str">
        <f t="shared" si="55"/>
        <v>Medium</v>
      </c>
      <c r="J3581" t="s">
        <v>8631</v>
      </c>
      <c r="K3581" t="s">
        <v>8632</v>
      </c>
      <c r="L3581" t="s">
        <v>33</v>
      </c>
      <c r="M3581" t="s">
        <v>34</v>
      </c>
      <c r="N3581" t="s">
        <v>692</v>
      </c>
      <c r="O3581" t="s">
        <v>36</v>
      </c>
      <c r="P3581">
        <v>91.022900000000007</v>
      </c>
      <c r="Q3581">
        <v>17369807</v>
      </c>
      <c r="R3581" t="s">
        <v>144</v>
      </c>
      <c r="S3581">
        <v>7</v>
      </c>
    </row>
    <row r="3582" spans="1:19" x14ac:dyDescent="0.3">
      <c r="A3582">
        <v>3581</v>
      </c>
      <c r="B3582" t="s">
        <v>19</v>
      </c>
      <c r="C3582" t="s">
        <v>19</v>
      </c>
      <c r="D3582">
        <v>3581</v>
      </c>
      <c r="E3582" t="s">
        <v>20</v>
      </c>
      <c r="F3582">
        <v>20634</v>
      </c>
      <c r="G3582">
        <v>3581</v>
      </c>
      <c r="H3582">
        <v>12</v>
      </c>
      <c r="I3582" t="str">
        <f t="shared" si="55"/>
        <v>Small</v>
      </c>
      <c r="J3582" t="s">
        <v>8633</v>
      </c>
      <c r="K3582" t="s">
        <v>8634</v>
      </c>
      <c r="L3582" t="s">
        <v>33</v>
      </c>
      <c r="M3582" t="s">
        <v>34</v>
      </c>
      <c r="N3582" t="s">
        <v>570</v>
      </c>
      <c r="O3582" t="s">
        <v>571</v>
      </c>
      <c r="P3582">
        <v>90.825100000000006</v>
      </c>
      <c r="Q3582">
        <v>6179304</v>
      </c>
      <c r="R3582" t="s">
        <v>37</v>
      </c>
      <c r="S3582">
        <v>4</v>
      </c>
    </row>
    <row r="3583" spans="1:19" x14ac:dyDescent="0.3">
      <c r="A3583">
        <v>3582</v>
      </c>
      <c r="B3583" t="s">
        <v>19</v>
      </c>
      <c r="C3583" t="s">
        <v>19</v>
      </c>
      <c r="D3583">
        <v>3582</v>
      </c>
      <c r="E3583" t="s">
        <v>20</v>
      </c>
      <c r="F3583">
        <v>24149</v>
      </c>
      <c r="G3583">
        <v>3582</v>
      </c>
      <c r="H3583">
        <v>250</v>
      </c>
      <c r="I3583" t="str">
        <f t="shared" si="55"/>
        <v>Large</v>
      </c>
      <c r="J3583" t="s">
        <v>8635</v>
      </c>
      <c r="K3583" t="s">
        <v>8636</v>
      </c>
      <c r="L3583" t="s">
        <v>547</v>
      </c>
      <c r="M3583" t="s">
        <v>548</v>
      </c>
      <c r="N3583" t="s">
        <v>549</v>
      </c>
      <c r="O3583" t="s">
        <v>549</v>
      </c>
      <c r="P3583">
        <v>90.781899999999993</v>
      </c>
      <c r="Q3583">
        <v>85818516</v>
      </c>
      <c r="R3583" t="s">
        <v>42</v>
      </c>
      <c r="S3583">
        <v>2</v>
      </c>
    </row>
    <row r="3584" spans="1:19" x14ac:dyDescent="0.3">
      <c r="A3584">
        <v>3583</v>
      </c>
      <c r="B3584" t="s">
        <v>19</v>
      </c>
      <c r="C3584" t="s">
        <v>19</v>
      </c>
      <c r="D3584">
        <v>3583</v>
      </c>
      <c r="E3584" t="s">
        <v>20</v>
      </c>
      <c r="F3584">
        <v>23495</v>
      </c>
      <c r="G3584">
        <v>3583</v>
      </c>
      <c r="H3584">
        <v>35</v>
      </c>
      <c r="I3584" t="str">
        <f t="shared" si="55"/>
        <v>Small</v>
      </c>
      <c r="J3584" t="s">
        <v>8637</v>
      </c>
      <c r="K3584" t="s">
        <v>8638</v>
      </c>
      <c r="L3584" t="s">
        <v>33</v>
      </c>
      <c r="M3584" t="s">
        <v>34</v>
      </c>
      <c r="N3584" t="s">
        <v>1552</v>
      </c>
      <c r="O3584" t="s">
        <v>36</v>
      </c>
      <c r="P3584">
        <v>90.773300000000006</v>
      </c>
      <c r="Q3584">
        <v>5622393</v>
      </c>
      <c r="R3584" t="s">
        <v>37</v>
      </c>
      <c r="S3584">
        <v>2</v>
      </c>
    </row>
    <row r="3585" spans="1:19" x14ac:dyDescent="0.3">
      <c r="A3585">
        <v>3584</v>
      </c>
      <c r="B3585" t="s">
        <v>19</v>
      </c>
      <c r="C3585" t="s">
        <v>19</v>
      </c>
      <c r="D3585">
        <v>3584</v>
      </c>
      <c r="E3585" t="s">
        <v>20</v>
      </c>
      <c r="F3585">
        <v>23735</v>
      </c>
      <c r="G3585">
        <v>3584</v>
      </c>
      <c r="H3585">
        <v>95</v>
      </c>
      <c r="I3585" t="str">
        <f t="shared" si="55"/>
        <v>Medium</v>
      </c>
      <c r="J3585" t="s">
        <v>8639</v>
      </c>
      <c r="K3585" t="s">
        <v>8640</v>
      </c>
      <c r="L3585" t="s">
        <v>311</v>
      </c>
      <c r="M3585" t="s">
        <v>369</v>
      </c>
      <c r="N3585" t="s">
        <v>370</v>
      </c>
      <c r="O3585" t="s">
        <v>370</v>
      </c>
      <c r="P3585">
        <v>90.754800000000003</v>
      </c>
      <c r="Q3585">
        <v>27194000</v>
      </c>
      <c r="R3585" t="s">
        <v>37</v>
      </c>
      <c r="S3585">
        <v>2</v>
      </c>
    </row>
    <row r="3586" spans="1:19" x14ac:dyDescent="0.3">
      <c r="A3586">
        <v>3585</v>
      </c>
      <c r="B3586" t="s">
        <v>19</v>
      </c>
      <c r="C3586" t="s">
        <v>19</v>
      </c>
      <c r="D3586">
        <v>3585</v>
      </c>
      <c r="E3586" t="s">
        <v>20</v>
      </c>
      <c r="F3586">
        <v>22110</v>
      </c>
      <c r="G3586">
        <v>3585</v>
      </c>
      <c r="H3586">
        <v>68</v>
      </c>
      <c r="I3586" t="str">
        <f t="shared" si="55"/>
        <v>Medium</v>
      </c>
      <c r="J3586" t="s">
        <v>8641</v>
      </c>
      <c r="K3586" t="s">
        <v>8642</v>
      </c>
      <c r="L3586" t="s">
        <v>170</v>
      </c>
      <c r="M3586" t="s">
        <v>171</v>
      </c>
      <c r="N3586" t="s">
        <v>380</v>
      </c>
      <c r="O3586" t="s">
        <v>381</v>
      </c>
      <c r="P3586">
        <v>90.665400000000005</v>
      </c>
      <c r="Q3586">
        <v>62605000</v>
      </c>
      <c r="R3586" t="s">
        <v>467</v>
      </c>
      <c r="S3586">
        <v>3</v>
      </c>
    </row>
    <row r="3587" spans="1:19" x14ac:dyDescent="0.3">
      <c r="A3587">
        <v>3586</v>
      </c>
      <c r="B3587" t="s">
        <v>19</v>
      </c>
      <c r="C3587" t="s">
        <v>19</v>
      </c>
      <c r="D3587">
        <v>3586</v>
      </c>
      <c r="E3587" t="s">
        <v>20</v>
      </c>
      <c r="F3587">
        <v>4285</v>
      </c>
      <c r="G3587">
        <v>3586</v>
      </c>
      <c r="H3587">
        <v>300</v>
      </c>
      <c r="I3587" t="str">
        <f t="shared" ref="I3587:I3650" si="56">IF(H3587&lt;=50,"Small",IF(H3587&lt;=200,"Medium",IF(H3587&lt;=500,"Large","Enterprise")))</f>
        <v>Large</v>
      </c>
      <c r="J3587" t="s">
        <v>8643</v>
      </c>
      <c r="K3587" t="s">
        <v>8644</v>
      </c>
      <c r="L3587" t="s">
        <v>95</v>
      </c>
      <c r="M3587" t="s">
        <v>96</v>
      </c>
      <c r="N3587" t="s">
        <v>3051</v>
      </c>
      <c r="O3587" t="s">
        <v>150</v>
      </c>
      <c r="P3587">
        <v>90.650700000000001</v>
      </c>
      <c r="Q3587">
        <v>165221237</v>
      </c>
      <c r="R3587" t="s">
        <v>182</v>
      </c>
      <c r="S3587">
        <v>9</v>
      </c>
    </row>
    <row r="3588" spans="1:19" x14ac:dyDescent="0.3">
      <c r="A3588">
        <v>3587</v>
      </c>
      <c r="B3588" t="s">
        <v>19</v>
      </c>
      <c r="C3588" t="s">
        <v>19</v>
      </c>
      <c r="D3588">
        <v>3587</v>
      </c>
      <c r="E3588" t="s">
        <v>20</v>
      </c>
      <c r="F3588">
        <v>24152</v>
      </c>
      <c r="G3588">
        <v>3587</v>
      </c>
      <c r="H3588">
        <v>78</v>
      </c>
      <c r="I3588" t="str">
        <f t="shared" si="56"/>
        <v>Medium</v>
      </c>
      <c r="J3588" t="s">
        <v>8645</v>
      </c>
      <c r="K3588" t="s">
        <v>8646</v>
      </c>
      <c r="L3588" t="s">
        <v>176</v>
      </c>
      <c r="M3588" t="s">
        <v>177</v>
      </c>
      <c r="N3588" t="s">
        <v>1077</v>
      </c>
      <c r="O3588" t="s">
        <v>179</v>
      </c>
      <c r="P3588">
        <v>90.653800000000004</v>
      </c>
      <c r="Q3588">
        <v>23876864</v>
      </c>
      <c r="R3588" t="s">
        <v>516</v>
      </c>
      <c r="S3588">
        <v>2</v>
      </c>
    </row>
    <row r="3589" spans="1:19" x14ac:dyDescent="0.3">
      <c r="A3589">
        <v>3588</v>
      </c>
      <c r="B3589" t="s">
        <v>19</v>
      </c>
      <c r="C3589" t="s">
        <v>19</v>
      </c>
      <c r="D3589">
        <v>3588</v>
      </c>
      <c r="E3589" t="s">
        <v>20</v>
      </c>
      <c r="F3589">
        <v>19833</v>
      </c>
      <c r="G3589">
        <v>3588</v>
      </c>
      <c r="H3589">
        <v>173</v>
      </c>
      <c r="I3589" t="str">
        <f t="shared" si="56"/>
        <v>Medium</v>
      </c>
      <c r="J3589" t="s">
        <v>8647</v>
      </c>
      <c r="K3589" t="s">
        <v>8648</v>
      </c>
      <c r="L3589" t="s">
        <v>154</v>
      </c>
      <c r="M3589" t="s">
        <v>155</v>
      </c>
      <c r="N3589" t="s">
        <v>2301</v>
      </c>
      <c r="O3589" t="s">
        <v>5887</v>
      </c>
      <c r="P3589">
        <v>90.650099999999995</v>
      </c>
      <c r="Q3589">
        <v>17383100</v>
      </c>
      <c r="R3589" t="s">
        <v>61</v>
      </c>
      <c r="S3589">
        <v>4</v>
      </c>
    </row>
    <row r="3590" spans="1:19" x14ac:dyDescent="0.3">
      <c r="A3590">
        <v>3589</v>
      </c>
      <c r="B3590" t="s">
        <v>19</v>
      </c>
      <c r="C3590" t="s">
        <v>19</v>
      </c>
      <c r="D3590">
        <v>3589</v>
      </c>
      <c r="E3590" t="s">
        <v>20</v>
      </c>
      <c r="F3590">
        <v>23349</v>
      </c>
      <c r="G3590">
        <v>3589</v>
      </c>
      <c r="H3590">
        <v>168</v>
      </c>
      <c r="I3590" t="str">
        <f t="shared" si="56"/>
        <v>Medium</v>
      </c>
      <c r="J3590" t="s">
        <v>8649</v>
      </c>
      <c r="K3590" t="s">
        <v>8650</v>
      </c>
      <c r="L3590" t="s">
        <v>164</v>
      </c>
      <c r="M3590" t="s">
        <v>165</v>
      </c>
      <c r="N3590" t="s">
        <v>365</v>
      </c>
      <c r="O3590" t="s">
        <v>366</v>
      </c>
      <c r="P3590">
        <v>90.499600000000001</v>
      </c>
      <c r="Q3590">
        <v>17013205</v>
      </c>
      <c r="R3590" t="s">
        <v>121</v>
      </c>
      <c r="S3590">
        <v>2</v>
      </c>
    </row>
    <row r="3591" spans="1:19" x14ac:dyDescent="0.3">
      <c r="A3591">
        <v>3590</v>
      </c>
      <c r="B3591" t="s">
        <v>19</v>
      </c>
      <c r="C3591" t="s">
        <v>19</v>
      </c>
      <c r="D3591">
        <v>3590</v>
      </c>
      <c r="E3591" t="s">
        <v>20</v>
      </c>
      <c r="F3591">
        <v>18656</v>
      </c>
      <c r="G3591">
        <v>3590</v>
      </c>
      <c r="H3591">
        <v>39</v>
      </c>
      <c r="I3591" t="str">
        <f t="shared" si="56"/>
        <v>Small</v>
      </c>
      <c r="J3591" t="s">
        <v>8651</v>
      </c>
      <c r="K3591" t="s">
        <v>8652</v>
      </c>
      <c r="L3591" t="s">
        <v>23</v>
      </c>
      <c r="M3591" t="s">
        <v>24</v>
      </c>
      <c r="N3591" t="s">
        <v>277</v>
      </c>
      <c r="O3591" t="s">
        <v>277</v>
      </c>
      <c r="P3591">
        <v>90.475800000000007</v>
      </c>
      <c r="Q3591">
        <v>7202298</v>
      </c>
      <c r="R3591" t="s">
        <v>42</v>
      </c>
      <c r="S3591">
        <v>5</v>
      </c>
    </row>
    <row r="3592" spans="1:19" x14ac:dyDescent="0.3">
      <c r="A3592">
        <v>3591</v>
      </c>
      <c r="B3592" t="s">
        <v>19</v>
      </c>
      <c r="C3592" t="s">
        <v>19</v>
      </c>
      <c r="D3592">
        <v>3591</v>
      </c>
      <c r="E3592" t="s">
        <v>20</v>
      </c>
      <c r="F3592">
        <v>802</v>
      </c>
      <c r="G3592">
        <v>3591</v>
      </c>
      <c r="H3592">
        <v>191</v>
      </c>
      <c r="I3592" t="str">
        <f t="shared" si="56"/>
        <v>Medium</v>
      </c>
      <c r="J3592" t="s">
        <v>8653</v>
      </c>
      <c r="K3592" t="s">
        <v>8654</v>
      </c>
      <c r="L3592" t="s">
        <v>95</v>
      </c>
      <c r="M3592" t="s">
        <v>96</v>
      </c>
      <c r="N3592" t="s">
        <v>5255</v>
      </c>
      <c r="O3592" t="s">
        <v>147</v>
      </c>
      <c r="P3592">
        <v>90.467100000000002</v>
      </c>
      <c r="Q3592">
        <v>128294891</v>
      </c>
      <c r="R3592" t="s">
        <v>415</v>
      </c>
      <c r="S3592">
        <v>9</v>
      </c>
    </row>
    <row r="3593" spans="1:19" x14ac:dyDescent="0.3">
      <c r="A3593">
        <v>3592</v>
      </c>
      <c r="B3593" t="s">
        <v>19</v>
      </c>
      <c r="C3593" t="s">
        <v>19</v>
      </c>
      <c r="D3593">
        <v>3592</v>
      </c>
      <c r="E3593" t="s">
        <v>20</v>
      </c>
      <c r="F3593">
        <v>23705</v>
      </c>
      <c r="G3593">
        <v>3592</v>
      </c>
      <c r="H3593">
        <v>31</v>
      </c>
      <c r="I3593" t="str">
        <f t="shared" si="56"/>
        <v>Small</v>
      </c>
      <c r="J3593" t="s">
        <v>8655</v>
      </c>
      <c r="K3593" t="s">
        <v>8656</v>
      </c>
      <c r="L3593" t="s">
        <v>131</v>
      </c>
      <c r="M3593" t="s">
        <v>132</v>
      </c>
      <c r="N3593" t="s">
        <v>794</v>
      </c>
      <c r="O3593" t="s">
        <v>794</v>
      </c>
      <c r="P3593">
        <v>90.423400000000001</v>
      </c>
      <c r="Q3593">
        <v>5457684</v>
      </c>
      <c r="R3593" t="s">
        <v>144</v>
      </c>
      <c r="S3593">
        <v>2</v>
      </c>
    </row>
    <row r="3594" spans="1:19" x14ac:dyDescent="0.3">
      <c r="A3594">
        <v>3593</v>
      </c>
      <c r="B3594" t="s">
        <v>19</v>
      </c>
      <c r="C3594" t="s">
        <v>19</v>
      </c>
      <c r="D3594">
        <v>3593</v>
      </c>
      <c r="E3594" t="s">
        <v>20</v>
      </c>
      <c r="F3594">
        <v>6736</v>
      </c>
      <c r="G3594">
        <v>3593</v>
      </c>
      <c r="H3594">
        <v>86</v>
      </c>
      <c r="I3594" t="str">
        <f t="shared" si="56"/>
        <v>Medium</v>
      </c>
      <c r="J3594" t="s">
        <v>8657</v>
      </c>
      <c r="K3594" t="s">
        <v>8658</v>
      </c>
      <c r="L3594" t="s">
        <v>131</v>
      </c>
      <c r="M3594" t="s">
        <v>132</v>
      </c>
      <c r="N3594" t="s">
        <v>8659</v>
      </c>
      <c r="O3594" t="s">
        <v>8660</v>
      </c>
      <c r="P3594">
        <v>90.339299999999994</v>
      </c>
      <c r="Q3594">
        <v>17598478</v>
      </c>
      <c r="R3594" t="s">
        <v>274</v>
      </c>
      <c r="S3594">
        <v>2</v>
      </c>
    </row>
    <row r="3595" spans="1:19" x14ac:dyDescent="0.3">
      <c r="A3595">
        <v>3594</v>
      </c>
      <c r="B3595" t="s">
        <v>19</v>
      </c>
      <c r="C3595" t="s">
        <v>19</v>
      </c>
      <c r="D3595">
        <v>3594</v>
      </c>
      <c r="E3595" t="s">
        <v>20</v>
      </c>
      <c r="F3595">
        <v>8163</v>
      </c>
      <c r="G3595">
        <v>3594</v>
      </c>
      <c r="H3595">
        <v>2196</v>
      </c>
      <c r="I3595" t="str">
        <f t="shared" si="56"/>
        <v>Enterprise</v>
      </c>
      <c r="J3595" t="s">
        <v>8661</v>
      </c>
      <c r="K3595" t="s">
        <v>8662</v>
      </c>
      <c r="L3595" t="s">
        <v>45</v>
      </c>
      <c r="M3595" t="s">
        <v>46</v>
      </c>
      <c r="N3595" t="s">
        <v>48</v>
      </c>
      <c r="O3595" t="s">
        <v>48</v>
      </c>
      <c r="P3595">
        <v>90.262900000000002</v>
      </c>
      <c r="Q3595">
        <v>173753904</v>
      </c>
      <c r="R3595" t="s">
        <v>30</v>
      </c>
      <c r="S3595">
        <v>6</v>
      </c>
    </row>
    <row r="3596" spans="1:19" x14ac:dyDescent="0.3">
      <c r="A3596">
        <v>3595</v>
      </c>
      <c r="B3596" t="s">
        <v>19</v>
      </c>
      <c r="C3596" t="s">
        <v>19</v>
      </c>
      <c r="D3596">
        <v>3595</v>
      </c>
      <c r="E3596" t="s">
        <v>20</v>
      </c>
      <c r="F3596">
        <v>1033</v>
      </c>
      <c r="G3596">
        <v>3595</v>
      </c>
      <c r="H3596">
        <v>253</v>
      </c>
      <c r="I3596" t="str">
        <f t="shared" si="56"/>
        <v>Large</v>
      </c>
      <c r="J3596" t="s">
        <v>8663</v>
      </c>
      <c r="K3596" t="s">
        <v>8664</v>
      </c>
      <c r="L3596" t="s">
        <v>164</v>
      </c>
      <c r="M3596" t="s">
        <v>165</v>
      </c>
      <c r="N3596" t="s">
        <v>8665</v>
      </c>
      <c r="O3596" t="s">
        <v>8666</v>
      </c>
      <c r="P3596">
        <v>90.260199999999998</v>
      </c>
      <c r="Q3596">
        <v>57406275</v>
      </c>
      <c r="R3596" t="s">
        <v>274</v>
      </c>
      <c r="S3596">
        <v>9</v>
      </c>
    </row>
    <row r="3597" spans="1:19" x14ac:dyDescent="0.3">
      <c r="A3597">
        <v>3596</v>
      </c>
      <c r="B3597" t="s">
        <v>19</v>
      </c>
      <c r="C3597" t="s">
        <v>19</v>
      </c>
      <c r="D3597">
        <v>3596</v>
      </c>
      <c r="E3597" t="s">
        <v>20</v>
      </c>
      <c r="F3597">
        <v>3765</v>
      </c>
      <c r="G3597">
        <v>3596</v>
      </c>
      <c r="H3597">
        <v>117</v>
      </c>
      <c r="I3597" t="str">
        <f t="shared" si="56"/>
        <v>Medium</v>
      </c>
      <c r="J3597" t="s">
        <v>8667</v>
      </c>
      <c r="K3597" t="s">
        <v>8668</v>
      </c>
      <c r="L3597" t="s">
        <v>33</v>
      </c>
      <c r="M3597" t="s">
        <v>34</v>
      </c>
      <c r="N3597" t="s">
        <v>570</v>
      </c>
      <c r="O3597" t="s">
        <v>571</v>
      </c>
      <c r="P3597">
        <v>90.243099999999998</v>
      </c>
      <c r="Q3597">
        <v>54934599</v>
      </c>
      <c r="R3597" t="s">
        <v>144</v>
      </c>
      <c r="S3597">
        <v>6</v>
      </c>
    </row>
    <row r="3598" spans="1:19" x14ac:dyDescent="0.3">
      <c r="A3598">
        <v>3597</v>
      </c>
      <c r="B3598" t="s">
        <v>19</v>
      </c>
      <c r="C3598" t="s">
        <v>19</v>
      </c>
      <c r="D3598">
        <v>3597</v>
      </c>
      <c r="E3598" t="s">
        <v>20</v>
      </c>
      <c r="F3598">
        <v>23920</v>
      </c>
      <c r="G3598">
        <v>3597</v>
      </c>
      <c r="H3598">
        <v>14</v>
      </c>
      <c r="I3598" t="str">
        <f t="shared" si="56"/>
        <v>Small</v>
      </c>
      <c r="J3598" t="s">
        <v>8669</v>
      </c>
      <c r="K3598" t="s">
        <v>8670</v>
      </c>
      <c r="L3598" t="s">
        <v>23</v>
      </c>
      <c r="M3598" t="s">
        <v>24</v>
      </c>
      <c r="N3598" t="s">
        <v>277</v>
      </c>
      <c r="O3598" t="s">
        <v>277</v>
      </c>
      <c r="P3598">
        <v>90.207999999999998</v>
      </c>
      <c r="Q3598">
        <v>6585000</v>
      </c>
      <c r="R3598" t="s">
        <v>274</v>
      </c>
      <c r="S3598">
        <v>2</v>
      </c>
    </row>
    <row r="3599" spans="1:19" x14ac:dyDescent="0.3">
      <c r="A3599">
        <v>3598</v>
      </c>
      <c r="B3599" t="s">
        <v>19</v>
      </c>
      <c r="C3599" t="s">
        <v>19</v>
      </c>
      <c r="D3599">
        <v>3598</v>
      </c>
      <c r="E3599" t="s">
        <v>20</v>
      </c>
      <c r="F3599">
        <v>25839</v>
      </c>
      <c r="G3599">
        <v>3598</v>
      </c>
      <c r="H3599">
        <v>8</v>
      </c>
      <c r="I3599" t="str">
        <f t="shared" si="56"/>
        <v>Small</v>
      </c>
      <c r="J3599" t="s">
        <v>8671</v>
      </c>
      <c r="K3599" t="s">
        <v>8672</v>
      </c>
      <c r="L3599" t="s">
        <v>23</v>
      </c>
      <c r="M3599" t="s">
        <v>24</v>
      </c>
      <c r="N3599" t="s">
        <v>277</v>
      </c>
      <c r="O3599" t="s">
        <v>277</v>
      </c>
      <c r="P3599">
        <v>90.196399999999997</v>
      </c>
      <c r="Q3599">
        <v>3814734</v>
      </c>
      <c r="R3599" t="s">
        <v>37</v>
      </c>
      <c r="S3599">
        <v>1</v>
      </c>
    </row>
    <row r="3600" spans="1:19" x14ac:dyDescent="0.3">
      <c r="A3600">
        <v>3599</v>
      </c>
      <c r="B3600" t="s">
        <v>19</v>
      </c>
      <c r="C3600" t="s">
        <v>19</v>
      </c>
      <c r="D3600">
        <v>3599</v>
      </c>
      <c r="E3600" t="s">
        <v>20</v>
      </c>
      <c r="F3600">
        <v>2632</v>
      </c>
      <c r="G3600">
        <v>3599</v>
      </c>
      <c r="H3600">
        <v>149</v>
      </c>
      <c r="I3600" t="str">
        <f t="shared" si="56"/>
        <v>Medium</v>
      </c>
      <c r="J3600" t="s">
        <v>8673</v>
      </c>
      <c r="K3600" t="s">
        <v>8674</v>
      </c>
      <c r="L3600" t="s">
        <v>154</v>
      </c>
      <c r="M3600" t="s">
        <v>155</v>
      </c>
      <c r="N3600" t="s">
        <v>8675</v>
      </c>
      <c r="O3600" t="s">
        <v>8676</v>
      </c>
      <c r="P3600">
        <v>90.166399999999996</v>
      </c>
      <c r="Q3600">
        <v>78801243</v>
      </c>
      <c r="R3600" t="s">
        <v>467</v>
      </c>
      <c r="S3600">
        <v>3</v>
      </c>
    </row>
    <row r="3601" spans="1:19" x14ac:dyDescent="0.3">
      <c r="A3601">
        <v>3600</v>
      </c>
      <c r="B3601" t="s">
        <v>19</v>
      </c>
      <c r="C3601" t="s">
        <v>19</v>
      </c>
      <c r="D3601">
        <v>3600</v>
      </c>
      <c r="E3601" t="s">
        <v>20</v>
      </c>
      <c r="F3601">
        <v>8128</v>
      </c>
      <c r="G3601">
        <v>3600</v>
      </c>
      <c r="H3601">
        <v>2995</v>
      </c>
      <c r="I3601" t="str">
        <f t="shared" si="56"/>
        <v>Enterprise</v>
      </c>
      <c r="J3601" t="s">
        <v>8677</v>
      </c>
      <c r="K3601" t="s">
        <v>8678</v>
      </c>
      <c r="L3601" t="s">
        <v>77</v>
      </c>
      <c r="M3601" t="s">
        <v>78</v>
      </c>
      <c r="N3601" t="s">
        <v>472</v>
      </c>
      <c r="O3601" t="s">
        <v>472</v>
      </c>
      <c r="P3601">
        <v>90.142600000000002</v>
      </c>
      <c r="Q3601">
        <v>622696000</v>
      </c>
      <c r="R3601" t="s">
        <v>428</v>
      </c>
      <c r="S3601">
        <v>5</v>
      </c>
    </row>
    <row r="3602" spans="1:19" x14ac:dyDescent="0.3">
      <c r="A3602">
        <v>3601</v>
      </c>
      <c r="B3602" t="s">
        <v>19</v>
      </c>
      <c r="C3602" t="s">
        <v>19</v>
      </c>
      <c r="D3602">
        <v>3601</v>
      </c>
      <c r="E3602" t="s">
        <v>20</v>
      </c>
      <c r="F3602">
        <v>25767</v>
      </c>
      <c r="G3602">
        <v>3601</v>
      </c>
      <c r="H3602">
        <v>353</v>
      </c>
      <c r="I3602" t="str">
        <f t="shared" si="56"/>
        <v>Large</v>
      </c>
      <c r="J3602" t="s">
        <v>8679</v>
      </c>
      <c r="K3602" t="s">
        <v>8680</v>
      </c>
      <c r="L3602" t="s">
        <v>131</v>
      </c>
      <c r="M3602" t="s">
        <v>132</v>
      </c>
      <c r="N3602" t="s">
        <v>2907</v>
      </c>
      <c r="O3602" t="s">
        <v>143</v>
      </c>
      <c r="P3602">
        <v>90.104299999999995</v>
      </c>
      <c r="Q3602">
        <v>94666231</v>
      </c>
      <c r="R3602" t="s">
        <v>42</v>
      </c>
      <c r="S3602">
        <v>1</v>
      </c>
    </row>
    <row r="3603" spans="1:19" x14ac:dyDescent="0.3">
      <c r="A3603">
        <v>3602</v>
      </c>
      <c r="B3603" t="s">
        <v>19</v>
      </c>
      <c r="C3603" t="s">
        <v>19</v>
      </c>
      <c r="D3603">
        <v>3602</v>
      </c>
      <c r="E3603" t="s">
        <v>20</v>
      </c>
      <c r="F3603">
        <v>908</v>
      </c>
      <c r="G3603">
        <v>3602</v>
      </c>
      <c r="H3603">
        <v>129</v>
      </c>
      <c r="I3603" t="str">
        <f t="shared" si="56"/>
        <v>Medium</v>
      </c>
      <c r="J3603" t="s">
        <v>8681</v>
      </c>
      <c r="K3603" t="s">
        <v>8682</v>
      </c>
      <c r="L3603" t="s">
        <v>189</v>
      </c>
      <c r="M3603" t="s">
        <v>190</v>
      </c>
      <c r="N3603" t="s">
        <v>192</v>
      </c>
      <c r="O3603" t="s">
        <v>192</v>
      </c>
      <c r="P3603">
        <v>90.072299999999998</v>
      </c>
      <c r="Q3603">
        <v>64974170</v>
      </c>
      <c r="R3603" t="s">
        <v>262</v>
      </c>
      <c r="S3603">
        <v>6</v>
      </c>
    </row>
    <row r="3604" spans="1:19" x14ac:dyDescent="0.3">
      <c r="A3604">
        <v>3603</v>
      </c>
      <c r="B3604" t="s">
        <v>19</v>
      </c>
      <c r="C3604" t="s">
        <v>19</v>
      </c>
      <c r="D3604">
        <v>3603</v>
      </c>
      <c r="E3604" t="s">
        <v>20</v>
      </c>
      <c r="F3604">
        <v>25561</v>
      </c>
      <c r="G3604">
        <v>3603</v>
      </c>
      <c r="H3604">
        <v>13</v>
      </c>
      <c r="I3604" t="str">
        <f t="shared" si="56"/>
        <v>Small</v>
      </c>
      <c r="J3604" t="s">
        <v>8683</v>
      </c>
      <c r="K3604" t="s">
        <v>8684</v>
      </c>
      <c r="L3604" t="s">
        <v>257</v>
      </c>
      <c r="M3604" t="s">
        <v>258</v>
      </c>
      <c r="N3604" t="s">
        <v>8685</v>
      </c>
      <c r="O3604" t="s">
        <v>259</v>
      </c>
      <c r="P3604">
        <v>90.055099999999996</v>
      </c>
      <c r="Q3604">
        <v>8404039</v>
      </c>
      <c r="R3604" t="s">
        <v>262</v>
      </c>
      <c r="S3604">
        <v>1</v>
      </c>
    </row>
    <row r="3605" spans="1:19" x14ac:dyDescent="0.3">
      <c r="A3605">
        <v>3604</v>
      </c>
      <c r="B3605" t="s">
        <v>19</v>
      </c>
      <c r="C3605" t="s">
        <v>19</v>
      </c>
      <c r="D3605">
        <v>3604</v>
      </c>
      <c r="E3605" t="s">
        <v>20</v>
      </c>
      <c r="F3605">
        <v>18509</v>
      </c>
      <c r="G3605">
        <v>3604</v>
      </c>
      <c r="H3605">
        <v>46</v>
      </c>
      <c r="I3605" t="str">
        <f t="shared" si="56"/>
        <v>Small</v>
      </c>
      <c r="J3605" t="s">
        <v>8686</v>
      </c>
      <c r="K3605" t="s">
        <v>8687</v>
      </c>
      <c r="L3605" t="s">
        <v>189</v>
      </c>
      <c r="M3605" t="s">
        <v>190</v>
      </c>
      <c r="N3605" t="s">
        <v>3440</v>
      </c>
      <c r="O3605" t="s">
        <v>3441</v>
      </c>
      <c r="P3605">
        <v>90.034400000000005</v>
      </c>
      <c r="Q3605">
        <v>7189000</v>
      </c>
      <c r="R3605" t="s">
        <v>42</v>
      </c>
      <c r="S3605">
        <v>4</v>
      </c>
    </row>
    <row r="3606" spans="1:19" x14ac:dyDescent="0.3">
      <c r="A3606">
        <v>3605</v>
      </c>
      <c r="B3606" t="s">
        <v>19</v>
      </c>
      <c r="C3606" t="s">
        <v>19</v>
      </c>
      <c r="D3606">
        <v>3605</v>
      </c>
      <c r="E3606" t="s">
        <v>20</v>
      </c>
      <c r="F3606">
        <v>24417</v>
      </c>
      <c r="G3606">
        <v>3605</v>
      </c>
      <c r="H3606">
        <v>53</v>
      </c>
      <c r="I3606" t="str">
        <f t="shared" si="56"/>
        <v>Medium</v>
      </c>
      <c r="J3606" t="s">
        <v>8688</v>
      </c>
      <c r="K3606" t="s">
        <v>8689</v>
      </c>
      <c r="L3606" t="s">
        <v>95</v>
      </c>
      <c r="M3606" t="s">
        <v>96</v>
      </c>
      <c r="N3606" t="s">
        <v>2024</v>
      </c>
      <c r="O3606" t="s">
        <v>98</v>
      </c>
      <c r="P3606">
        <v>89.9756</v>
      </c>
      <c r="Q3606">
        <v>6143085</v>
      </c>
      <c r="R3606" t="s">
        <v>262</v>
      </c>
      <c r="S3606">
        <v>2</v>
      </c>
    </row>
    <row r="3607" spans="1:19" x14ac:dyDescent="0.3">
      <c r="A3607">
        <v>3606</v>
      </c>
      <c r="B3607" t="s">
        <v>19</v>
      </c>
      <c r="C3607" t="s">
        <v>19</v>
      </c>
      <c r="D3607">
        <v>3606</v>
      </c>
      <c r="E3607" t="s">
        <v>20</v>
      </c>
      <c r="F3607">
        <v>24150</v>
      </c>
      <c r="G3607">
        <v>3606</v>
      </c>
      <c r="H3607">
        <v>23</v>
      </c>
      <c r="I3607" t="str">
        <f t="shared" si="56"/>
        <v>Small</v>
      </c>
      <c r="J3607" t="s">
        <v>8690</v>
      </c>
      <c r="K3607" t="s">
        <v>8691</v>
      </c>
      <c r="L3607" t="s">
        <v>33</v>
      </c>
      <c r="M3607" t="s">
        <v>34</v>
      </c>
      <c r="N3607" t="s">
        <v>570</v>
      </c>
      <c r="O3607" t="s">
        <v>571</v>
      </c>
      <c r="P3607">
        <v>89.963700000000003</v>
      </c>
      <c r="Q3607">
        <v>2592399</v>
      </c>
      <c r="R3607" t="s">
        <v>144</v>
      </c>
      <c r="S3607">
        <v>2</v>
      </c>
    </row>
    <row r="3608" spans="1:19" x14ac:dyDescent="0.3">
      <c r="A3608">
        <v>3607</v>
      </c>
      <c r="B3608" t="s">
        <v>19</v>
      </c>
      <c r="C3608" t="s">
        <v>19</v>
      </c>
      <c r="D3608">
        <v>3607</v>
      </c>
      <c r="E3608" t="s">
        <v>20</v>
      </c>
      <c r="F3608">
        <v>25658</v>
      </c>
      <c r="G3608">
        <v>3607</v>
      </c>
      <c r="H3608">
        <v>11</v>
      </c>
      <c r="I3608" t="str">
        <f t="shared" si="56"/>
        <v>Small</v>
      </c>
      <c r="J3608" t="s">
        <v>8692</v>
      </c>
      <c r="K3608" t="s">
        <v>8693</v>
      </c>
      <c r="L3608" t="s">
        <v>204</v>
      </c>
      <c r="M3608" t="s">
        <v>205</v>
      </c>
      <c r="N3608" t="s">
        <v>1981</v>
      </c>
      <c r="O3608" t="s">
        <v>1982</v>
      </c>
      <c r="P3608">
        <v>89.958799999999997</v>
      </c>
      <c r="Q3608">
        <v>2052562</v>
      </c>
      <c r="R3608" t="s">
        <v>151</v>
      </c>
      <c r="S3608">
        <v>1</v>
      </c>
    </row>
    <row r="3609" spans="1:19" x14ac:dyDescent="0.3">
      <c r="A3609">
        <v>3608</v>
      </c>
      <c r="B3609" t="s">
        <v>19</v>
      </c>
      <c r="C3609" t="s">
        <v>19</v>
      </c>
      <c r="D3609">
        <v>3608</v>
      </c>
      <c r="E3609" t="s">
        <v>20</v>
      </c>
      <c r="F3609">
        <v>21327</v>
      </c>
      <c r="G3609">
        <v>3608</v>
      </c>
      <c r="H3609">
        <v>9</v>
      </c>
      <c r="I3609" t="str">
        <f t="shared" si="56"/>
        <v>Small</v>
      </c>
      <c r="J3609" t="s">
        <v>8694</v>
      </c>
      <c r="K3609" t="s">
        <v>8695</v>
      </c>
      <c r="L3609" t="s">
        <v>45</v>
      </c>
      <c r="M3609" t="s">
        <v>46</v>
      </c>
      <c r="N3609" t="s">
        <v>879</v>
      </c>
      <c r="O3609" t="s">
        <v>48</v>
      </c>
      <c r="P3609">
        <v>89.952500000000001</v>
      </c>
      <c r="Q3609">
        <v>2423758</v>
      </c>
      <c r="R3609" t="s">
        <v>61</v>
      </c>
      <c r="S3609">
        <v>3</v>
      </c>
    </row>
    <row r="3610" spans="1:19" x14ac:dyDescent="0.3">
      <c r="A3610">
        <v>3609</v>
      </c>
      <c r="B3610" t="s">
        <v>19</v>
      </c>
      <c r="C3610" t="s">
        <v>19</v>
      </c>
      <c r="D3610">
        <v>3609</v>
      </c>
      <c r="E3610" t="s">
        <v>20</v>
      </c>
      <c r="F3610">
        <v>2184</v>
      </c>
      <c r="G3610">
        <v>3609</v>
      </c>
      <c r="H3610">
        <v>255</v>
      </c>
      <c r="I3610" t="str">
        <f t="shared" si="56"/>
        <v>Large</v>
      </c>
      <c r="J3610" t="s">
        <v>8696</v>
      </c>
      <c r="K3610" t="s">
        <v>8697</v>
      </c>
      <c r="L3610" t="s">
        <v>1032</v>
      </c>
      <c r="M3610" t="s">
        <v>1033</v>
      </c>
      <c r="N3610" t="s">
        <v>4703</v>
      </c>
      <c r="O3610" t="s">
        <v>1035</v>
      </c>
      <c r="P3610">
        <v>89.892399999999995</v>
      </c>
      <c r="Q3610">
        <v>13485658</v>
      </c>
      <c r="R3610" t="s">
        <v>144</v>
      </c>
      <c r="S3610">
        <v>2</v>
      </c>
    </row>
    <row r="3611" spans="1:19" x14ac:dyDescent="0.3">
      <c r="A3611">
        <v>3610</v>
      </c>
      <c r="B3611" t="s">
        <v>19</v>
      </c>
      <c r="C3611" t="s">
        <v>19</v>
      </c>
      <c r="D3611">
        <v>3610</v>
      </c>
      <c r="E3611" t="s">
        <v>20</v>
      </c>
      <c r="F3611">
        <v>23885</v>
      </c>
      <c r="G3611">
        <v>3610</v>
      </c>
      <c r="H3611">
        <v>23</v>
      </c>
      <c r="I3611" t="str">
        <f t="shared" si="56"/>
        <v>Small</v>
      </c>
      <c r="J3611" t="s">
        <v>8698</v>
      </c>
      <c r="K3611" t="s">
        <v>8699</v>
      </c>
      <c r="L3611" t="s">
        <v>189</v>
      </c>
      <c r="M3611" t="s">
        <v>190</v>
      </c>
      <c r="N3611" t="s">
        <v>8700</v>
      </c>
      <c r="O3611" t="s">
        <v>8701</v>
      </c>
      <c r="P3611">
        <v>89.805499999999995</v>
      </c>
      <c r="Q3611">
        <v>2773148</v>
      </c>
      <c r="R3611" t="s">
        <v>274</v>
      </c>
      <c r="S3611">
        <v>2</v>
      </c>
    </row>
    <row r="3612" spans="1:19" x14ac:dyDescent="0.3">
      <c r="A3612">
        <v>3611</v>
      </c>
      <c r="B3612" t="s">
        <v>19</v>
      </c>
      <c r="C3612" t="s">
        <v>19</v>
      </c>
      <c r="D3612">
        <v>3611</v>
      </c>
      <c r="E3612" t="s">
        <v>20</v>
      </c>
      <c r="F3612">
        <v>22133</v>
      </c>
      <c r="G3612">
        <v>3611</v>
      </c>
      <c r="H3612">
        <v>38</v>
      </c>
      <c r="I3612" t="str">
        <f t="shared" si="56"/>
        <v>Small</v>
      </c>
      <c r="J3612" t="s">
        <v>8702</v>
      </c>
      <c r="K3612" t="s">
        <v>8703</v>
      </c>
      <c r="L3612" t="s">
        <v>185</v>
      </c>
      <c r="M3612" t="s">
        <v>186</v>
      </c>
      <c r="N3612" t="s">
        <v>301</v>
      </c>
      <c r="O3612" t="s">
        <v>179</v>
      </c>
      <c r="P3612">
        <v>89.616</v>
      </c>
      <c r="Q3612">
        <v>29737472</v>
      </c>
      <c r="R3612" t="s">
        <v>37</v>
      </c>
      <c r="S3612">
        <v>3</v>
      </c>
    </row>
    <row r="3613" spans="1:19" x14ac:dyDescent="0.3">
      <c r="A3613">
        <v>3612</v>
      </c>
      <c r="B3613" t="s">
        <v>19</v>
      </c>
      <c r="C3613" t="s">
        <v>19</v>
      </c>
      <c r="D3613">
        <v>3612</v>
      </c>
      <c r="E3613" t="s">
        <v>20</v>
      </c>
      <c r="F3613">
        <v>17275</v>
      </c>
      <c r="G3613">
        <v>3612</v>
      </c>
      <c r="H3613">
        <v>97</v>
      </c>
      <c r="I3613" t="str">
        <f t="shared" si="56"/>
        <v>Medium</v>
      </c>
      <c r="J3613" t="s">
        <v>8704</v>
      </c>
      <c r="K3613" t="s">
        <v>8705</v>
      </c>
      <c r="L3613" t="s">
        <v>311</v>
      </c>
      <c r="M3613" t="s">
        <v>369</v>
      </c>
      <c r="N3613" t="s">
        <v>370</v>
      </c>
      <c r="O3613" t="s">
        <v>370</v>
      </c>
      <c r="P3613">
        <v>89.602999999999994</v>
      </c>
      <c r="Q3613">
        <v>36199000</v>
      </c>
      <c r="R3613" t="s">
        <v>428</v>
      </c>
      <c r="S3613">
        <v>5</v>
      </c>
    </row>
    <row r="3614" spans="1:19" x14ac:dyDescent="0.3">
      <c r="A3614">
        <v>3613</v>
      </c>
      <c r="B3614" t="s">
        <v>19</v>
      </c>
      <c r="C3614" t="s">
        <v>19</v>
      </c>
      <c r="D3614">
        <v>3613</v>
      </c>
      <c r="E3614" t="s">
        <v>20</v>
      </c>
      <c r="F3614">
        <v>23513</v>
      </c>
      <c r="G3614">
        <v>3613</v>
      </c>
      <c r="H3614">
        <v>16</v>
      </c>
      <c r="I3614" t="str">
        <f t="shared" si="56"/>
        <v>Small</v>
      </c>
      <c r="J3614" t="s">
        <v>8706</v>
      </c>
      <c r="K3614" t="s">
        <v>8707</v>
      </c>
      <c r="L3614" t="s">
        <v>33</v>
      </c>
      <c r="M3614" t="s">
        <v>34</v>
      </c>
      <c r="N3614" t="s">
        <v>570</v>
      </c>
      <c r="O3614" t="s">
        <v>571</v>
      </c>
      <c r="P3614">
        <v>89.516300000000001</v>
      </c>
      <c r="Q3614">
        <v>2552154</v>
      </c>
      <c r="R3614" t="s">
        <v>37</v>
      </c>
      <c r="S3614">
        <v>2</v>
      </c>
    </row>
    <row r="3615" spans="1:19" x14ac:dyDescent="0.3">
      <c r="A3615">
        <v>3614</v>
      </c>
      <c r="B3615" t="s">
        <v>19</v>
      </c>
      <c r="C3615" t="s">
        <v>19</v>
      </c>
      <c r="D3615">
        <v>3614</v>
      </c>
      <c r="E3615" t="s">
        <v>20</v>
      </c>
      <c r="F3615">
        <v>26408</v>
      </c>
      <c r="G3615">
        <v>3614</v>
      </c>
      <c r="H3615">
        <v>118</v>
      </c>
      <c r="I3615" t="str">
        <f t="shared" si="56"/>
        <v>Medium</v>
      </c>
      <c r="J3615" t="s">
        <v>8708</v>
      </c>
      <c r="K3615" t="s">
        <v>8709</v>
      </c>
      <c r="L3615" t="s">
        <v>257</v>
      </c>
      <c r="M3615" t="s">
        <v>258</v>
      </c>
      <c r="N3615" t="s">
        <v>273</v>
      </c>
      <c r="O3615" t="s">
        <v>259</v>
      </c>
      <c r="P3615">
        <v>89.509900000000002</v>
      </c>
      <c r="Q3615">
        <v>21278700</v>
      </c>
      <c r="R3615" t="s">
        <v>262</v>
      </c>
      <c r="S3615">
        <v>1</v>
      </c>
    </row>
    <row r="3616" spans="1:19" x14ac:dyDescent="0.3">
      <c r="A3616">
        <v>3615</v>
      </c>
      <c r="B3616" t="s">
        <v>19</v>
      </c>
      <c r="C3616" t="s">
        <v>19</v>
      </c>
      <c r="D3616">
        <v>3615</v>
      </c>
      <c r="E3616" t="s">
        <v>20</v>
      </c>
      <c r="F3616">
        <v>25477</v>
      </c>
      <c r="G3616">
        <v>3615</v>
      </c>
      <c r="H3616">
        <v>135</v>
      </c>
      <c r="I3616" t="str">
        <f t="shared" si="56"/>
        <v>Medium</v>
      </c>
      <c r="J3616" t="s">
        <v>8710</v>
      </c>
      <c r="K3616" t="s">
        <v>8711</v>
      </c>
      <c r="L3616" t="s">
        <v>23</v>
      </c>
      <c r="M3616" t="s">
        <v>24</v>
      </c>
      <c r="N3616" t="s">
        <v>8712</v>
      </c>
      <c r="O3616" t="s">
        <v>26</v>
      </c>
      <c r="P3616">
        <v>89.3459</v>
      </c>
      <c r="Q3616">
        <v>64454000</v>
      </c>
      <c r="R3616" t="s">
        <v>467</v>
      </c>
      <c r="S3616">
        <v>1</v>
      </c>
    </row>
    <row r="3617" spans="1:19" x14ac:dyDescent="0.3">
      <c r="A3617">
        <v>3616</v>
      </c>
      <c r="B3617" t="s">
        <v>19</v>
      </c>
      <c r="C3617" t="s">
        <v>19</v>
      </c>
      <c r="D3617">
        <v>3616</v>
      </c>
      <c r="E3617" t="s">
        <v>20</v>
      </c>
      <c r="F3617">
        <v>26393</v>
      </c>
      <c r="G3617">
        <v>3616</v>
      </c>
      <c r="H3617">
        <v>8</v>
      </c>
      <c r="I3617" t="str">
        <f t="shared" si="56"/>
        <v>Small</v>
      </c>
      <c r="J3617" t="s">
        <v>8713</v>
      </c>
      <c r="K3617" t="s">
        <v>8714</v>
      </c>
      <c r="L3617" t="s">
        <v>185</v>
      </c>
      <c r="M3617" t="s">
        <v>186</v>
      </c>
      <c r="N3617" t="s">
        <v>301</v>
      </c>
      <c r="O3617" t="s">
        <v>179</v>
      </c>
      <c r="P3617">
        <v>89.326899999999995</v>
      </c>
      <c r="Q3617">
        <v>4442796</v>
      </c>
      <c r="R3617" t="s">
        <v>478</v>
      </c>
      <c r="S3617">
        <v>1</v>
      </c>
    </row>
    <row r="3618" spans="1:19" x14ac:dyDescent="0.3">
      <c r="A3618">
        <v>3617</v>
      </c>
      <c r="B3618" t="s">
        <v>19</v>
      </c>
      <c r="C3618" t="s">
        <v>19</v>
      </c>
      <c r="D3618">
        <v>3617</v>
      </c>
      <c r="E3618" t="s">
        <v>20</v>
      </c>
      <c r="F3618">
        <v>4828</v>
      </c>
      <c r="G3618">
        <v>3617</v>
      </c>
      <c r="H3618">
        <v>129</v>
      </c>
      <c r="I3618" t="str">
        <f t="shared" si="56"/>
        <v>Medium</v>
      </c>
      <c r="J3618" t="s">
        <v>8715</v>
      </c>
      <c r="K3618" t="s">
        <v>8716</v>
      </c>
      <c r="L3618" t="s">
        <v>124</v>
      </c>
      <c r="M3618" t="s">
        <v>125</v>
      </c>
      <c r="N3618" t="s">
        <v>8717</v>
      </c>
      <c r="O3618" t="s">
        <v>8718</v>
      </c>
      <c r="P3618">
        <v>89.315700000000007</v>
      </c>
      <c r="Q3618">
        <v>18481000</v>
      </c>
      <c r="R3618" t="s">
        <v>274</v>
      </c>
      <c r="S3618">
        <v>5</v>
      </c>
    </row>
    <row r="3619" spans="1:19" x14ac:dyDescent="0.3">
      <c r="A3619">
        <v>3618</v>
      </c>
      <c r="B3619" t="s">
        <v>19</v>
      </c>
      <c r="C3619" t="s">
        <v>19</v>
      </c>
      <c r="D3619">
        <v>3618</v>
      </c>
      <c r="E3619" t="s">
        <v>20</v>
      </c>
      <c r="F3619">
        <v>18216</v>
      </c>
      <c r="G3619">
        <v>3618</v>
      </c>
      <c r="H3619">
        <v>57</v>
      </c>
      <c r="I3619" t="str">
        <f t="shared" si="56"/>
        <v>Medium</v>
      </c>
      <c r="J3619" t="s">
        <v>8719</v>
      </c>
      <c r="K3619" t="s">
        <v>8720</v>
      </c>
      <c r="L3619" t="s">
        <v>176</v>
      </c>
      <c r="M3619" t="s">
        <v>177</v>
      </c>
      <c r="N3619" t="s">
        <v>512</v>
      </c>
      <c r="O3619" t="s">
        <v>179</v>
      </c>
      <c r="P3619">
        <v>89.286000000000001</v>
      </c>
      <c r="Q3619">
        <v>11545789</v>
      </c>
      <c r="R3619" t="s">
        <v>61</v>
      </c>
      <c r="S3619">
        <v>2</v>
      </c>
    </row>
    <row r="3620" spans="1:19" x14ac:dyDescent="0.3">
      <c r="A3620">
        <v>3619</v>
      </c>
      <c r="B3620" t="s">
        <v>19</v>
      </c>
      <c r="C3620" t="s">
        <v>19</v>
      </c>
      <c r="D3620">
        <v>3619</v>
      </c>
      <c r="E3620" t="s">
        <v>20</v>
      </c>
      <c r="F3620">
        <v>19866</v>
      </c>
      <c r="G3620">
        <v>3619</v>
      </c>
      <c r="H3620">
        <v>16</v>
      </c>
      <c r="I3620" t="str">
        <f t="shared" si="56"/>
        <v>Small</v>
      </c>
      <c r="J3620" t="s">
        <v>8721</v>
      </c>
      <c r="K3620" t="s">
        <v>8722</v>
      </c>
      <c r="L3620" t="s">
        <v>154</v>
      </c>
      <c r="M3620" t="s">
        <v>155</v>
      </c>
      <c r="N3620" t="s">
        <v>8723</v>
      </c>
      <c r="O3620" t="s">
        <v>298</v>
      </c>
      <c r="P3620">
        <v>89.244299999999996</v>
      </c>
      <c r="Q3620">
        <v>3736214</v>
      </c>
      <c r="R3620" t="s">
        <v>516</v>
      </c>
      <c r="S3620">
        <v>4</v>
      </c>
    </row>
    <row r="3621" spans="1:19" x14ac:dyDescent="0.3">
      <c r="A3621">
        <v>3620</v>
      </c>
      <c r="B3621" t="s">
        <v>19</v>
      </c>
      <c r="C3621" t="s">
        <v>19</v>
      </c>
      <c r="D3621">
        <v>3620</v>
      </c>
      <c r="E3621" t="s">
        <v>20</v>
      </c>
      <c r="F3621">
        <v>24196</v>
      </c>
      <c r="G3621">
        <v>3620</v>
      </c>
      <c r="H3621">
        <v>28</v>
      </c>
      <c r="I3621" t="str">
        <f t="shared" si="56"/>
        <v>Small</v>
      </c>
      <c r="J3621" t="s">
        <v>8724</v>
      </c>
      <c r="K3621" t="s">
        <v>8725</v>
      </c>
      <c r="L3621" t="s">
        <v>154</v>
      </c>
      <c r="M3621" t="s">
        <v>155</v>
      </c>
      <c r="N3621" t="s">
        <v>519</v>
      </c>
      <c r="O3621" t="s">
        <v>520</v>
      </c>
      <c r="P3621">
        <v>89.1477</v>
      </c>
      <c r="Q3621">
        <v>13944315</v>
      </c>
      <c r="R3621" t="s">
        <v>151</v>
      </c>
      <c r="S3621">
        <v>2</v>
      </c>
    </row>
    <row r="3622" spans="1:19" x14ac:dyDescent="0.3">
      <c r="A3622">
        <v>3621</v>
      </c>
      <c r="B3622" t="s">
        <v>19</v>
      </c>
      <c r="C3622" t="s">
        <v>19</v>
      </c>
      <c r="D3622">
        <v>3621</v>
      </c>
      <c r="E3622" t="s">
        <v>20</v>
      </c>
      <c r="F3622">
        <v>26089</v>
      </c>
      <c r="G3622">
        <v>3621</v>
      </c>
      <c r="H3622">
        <v>25</v>
      </c>
      <c r="I3622" t="str">
        <f t="shared" si="56"/>
        <v>Small</v>
      </c>
      <c r="J3622" t="s">
        <v>8726</v>
      </c>
      <c r="K3622" t="s">
        <v>8727</v>
      </c>
      <c r="L3622" t="s">
        <v>311</v>
      </c>
      <c r="M3622" t="s">
        <v>369</v>
      </c>
      <c r="N3622" t="s">
        <v>8728</v>
      </c>
      <c r="O3622" t="s">
        <v>370</v>
      </c>
      <c r="P3622">
        <v>89.145099999999999</v>
      </c>
      <c r="Q3622">
        <v>3336942</v>
      </c>
      <c r="R3622" t="s">
        <v>274</v>
      </c>
      <c r="S3622">
        <v>1</v>
      </c>
    </row>
    <row r="3623" spans="1:19" x14ac:dyDescent="0.3">
      <c r="A3623">
        <v>3622</v>
      </c>
      <c r="B3623" t="s">
        <v>19</v>
      </c>
      <c r="C3623" t="s">
        <v>19</v>
      </c>
      <c r="D3623">
        <v>3622</v>
      </c>
      <c r="E3623" t="s">
        <v>20</v>
      </c>
      <c r="F3623">
        <v>26129</v>
      </c>
      <c r="G3623">
        <v>3622</v>
      </c>
      <c r="H3623">
        <v>45</v>
      </c>
      <c r="I3623" t="str">
        <f t="shared" si="56"/>
        <v>Small</v>
      </c>
      <c r="J3623" t="s">
        <v>8729</v>
      </c>
      <c r="K3623" t="s">
        <v>8730</v>
      </c>
      <c r="L3623" t="s">
        <v>176</v>
      </c>
      <c r="M3623" t="s">
        <v>177</v>
      </c>
      <c r="N3623" t="s">
        <v>3432</v>
      </c>
      <c r="O3623" t="s">
        <v>179</v>
      </c>
      <c r="P3623">
        <v>89.143900000000002</v>
      </c>
      <c r="Q3623">
        <v>5192000</v>
      </c>
      <c r="R3623" t="s">
        <v>128</v>
      </c>
      <c r="S3623">
        <v>1</v>
      </c>
    </row>
    <row r="3624" spans="1:19" x14ac:dyDescent="0.3">
      <c r="A3624">
        <v>3623</v>
      </c>
      <c r="B3624" t="s">
        <v>19</v>
      </c>
      <c r="C3624" t="s">
        <v>19</v>
      </c>
      <c r="D3624">
        <v>3623</v>
      </c>
      <c r="E3624" t="s">
        <v>20</v>
      </c>
      <c r="F3624">
        <v>25883</v>
      </c>
      <c r="G3624">
        <v>3623</v>
      </c>
      <c r="H3624">
        <v>1823</v>
      </c>
      <c r="I3624" t="str">
        <f t="shared" si="56"/>
        <v>Enterprise</v>
      </c>
      <c r="J3624" t="s">
        <v>8731</v>
      </c>
      <c r="K3624" t="s">
        <v>8732</v>
      </c>
      <c r="L3624" t="s">
        <v>195</v>
      </c>
      <c r="M3624" t="s">
        <v>196</v>
      </c>
      <c r="N3624" t="s">
        <v>8733</v>
      </c>
      <c r="O3624" t="s">
        <v>8734</v>
      </c>
      <c r="P3624">
        <v>89.103899999999996</v>
      </c>
      <c r="Q3624">
        <v>290377330</v>
      </c>
      <c r="R3624" t="s">
        <v>274</v>
      </c>
      <c r="S3624">
        <v>1</v>
      </c>
    </row>
    <row r="3625" spans="1:19" x14ac:dyDescent="0.3">
      <c r="A3625">
        <v>3624</v>
      </c>
      <c r="B3625" t="s">
        <v>19</v>
      </c>
      <c r="C3625" t="s">
        <v>19</v>
      </c>
      <c r="D3625">
        <v>3624</v>
      </c>
      <c r="E3625" t="s">
        <v>20</v>
      </c>
      <c r="F3625">
        <v>20139</v>
      </c>
      <c r="G3625">
        <v>3624</v>
      </c>
      <c r="H3625">
        <v>94</v>
      </c>
      <c r="I3625" t="str">
        <f t="shared" si="56"/>
        <v>Medium</v>
      </c>
      <c r="J3625" t="s">
        <v>8735</v>
      </c>
      <c r="K3625" t="s">
        <v>8736</v>
      </c>
      <c r="L3625" t="s">
        <v>89</v>
      </c>
      <c r="M3625" t="s">
        <v>90</v>
      </c>
      <c r="N3625" t="s">
        <v>8737</v>
      </c>
      <c r="O3625" t="s">
        <v>8738</v>
      </c>
      <c r="P3625">
        <v>89.039199999999994</v>
      </c>
      <c r="Q3625">
        <v>18967560</v>
      </c>
      <c r="R3625" t="s">
        <v>118</v>
      </c>
      <c r="S3625">
        <v>4</v>
      </c>
    </row>
    <row r="3626" spans="1:19" x14ac:dyDescent="0.3">
      <c r="A3626">
        <v>3625</v>
      </c>
      <c r="B3626" t="s">
        <v>19</v>
      </c>
      <c r="C3626" t="s">
        <v>19</v>
      </c>
      <c r="D3626">
        <v>3625</v>
      </c>
      <c r="E3626" t="s">
        <v>20</v>
      </c>
      <c r="F3626">
        <v>24346</v>
      </c>
      <c r="G3626">
        <v>3625</v>
      </c>
      <c r="H3626">
        <v>144</v>
      </c>
      <c r="I3626" t="str">
        <f t="shared" si="56"/>
        <v>Medium</v>
      </c>
      <c r="J3626" t="s">
        <v>8739</v>
      </c>
      <c r="K3626" t="s">
        <v>8740</v>
      </c>
      <c r="L3626" t="s">
        <v>154</v>
      </c>
      <c r="M3626" t="s">
        <v>155</v>
      </c>
      <c r="N3626" t="s">
        <v>3345</v>
      </c>
      <c r="O3626" t="s">
        <v>298</v>
      </c>
      <c r="P3626">
        <v>88.948800000000006</v>
      </c>
      <c r="Q3626">
        <v>25671893</v>
      </c>
      <c r="R3626" t="s">
        <v>37</v>
      </c>
      <c r="S3626">
        <v>2</v>
      </c>
    </row>
    <row r="3627" spans="1:19" x14ac:dyDescent="0.3">
      <c r="A3627">
        <v>3626</v>
      </c>
      <c r="B3627" t="s">
        <v>19</v>
      </c>
      <c r="C3627" t="s">
        <v>19</v>
      </c>
      <c r="D3627">
        <v>3626</v>
      </c>
      <c r="E3627" t="s">
        <v>20</v>
      </c>
      <c r="F3627">
        <v>17594</v>
      </c>
      <c r="G3627">
        <v>3626</v>
      </c>
      <c r="H3627">
        <v>435</v>
      </c>
      <c r="I3627" t="str">
        <f t="shared" si="56"/>
        <v>Large</v>
      </c>
      <c r="J3627" t="s">
        <v>8741</v>
      </c>
      <c r="K3627" t="s">
        <v>8742</v>
      </c>
      <c r="L3627" t="s">
        <v>547</v>
      </c>
      <c r="M3627" t="s">
        <v>548</v>
      </c>
      <c r="N3627" t="s">
        <v>549</v>
      </c>
      <c r="O3627" t="s">
        <v>549</v>
      </c>
      <c r="P3627">
        <v>88.8947</v>
      </c>
      <c r="Q3627">
        <v>50331000</v>
      </c>
      <c r="R3627" t="s">
        <v>37</v>
      </c>
      <c r="S3627">
        <v>5</v>
      </c>
    </row>
    <row r="3628" spans="1:19" x14ac:dyDescent="0.3">
      <c r="A3628">
        <v>3627</v>
      </c>
      <c r="B3628" t="s">
        <v>19</v>
      </c>
      <c r="C3628" t="s">
        <v>19</v>
      </c>
      <c r="D3628">
        <v>3627</v>
      </c>
      <c r="E3628" t="s">
        <v>20</v>
      </c>
      <c r="F3628">
        <v>4524</v>
      </c>
      <c r="G3628">
        <v>3627</v>
      </c>
      <c r="H3628">
        <v>146</v>
      </c>
      <c r="I3628" t="str">
        <f t="shared" si="56"/>
        <v>Medium</v>
      </c>
      <c r="J3628" t="s">
        <v>8743</v>
      </c>
      <c r="K3628" t="s">
        <v>8744</v>
      </c>
      <c r="L3628" t="s">
        <v>1032</v>
      </c>
      <c r="M3628" t="s">
        <v>1033</v>
      </c>
      <c r="N3628" t="s">
        <v>7381</v>
      </c>
      <c r="O3628" t="s">
        <v>2844</v>
      </c>
      <c r="P3628">
        <v>88.886700000000005</v>
      </c>
      <c r="Q3628">
        <v>14457912</v>
      </c>
      <c r="R3628" t="s">
        <v>144</v>
      </c>
      <c r="S3628">
        <v>6</v>
      </c>
    </row>
    <row r="3629" spans="1:19" x14ac:dyDescent="0.3">
      <c r="A3629">
        <v>3628</v>
      </c>
      <c r="B3629" t="s">
        <v>19</v>
      </c>
      <c r="C3629" t="s">
        <v>19</v>
      </c>
      <c r="D3629">
        <v>3628</v>
      </c>
      <c r="E3629" t="s">
        <v>20</v>
      </c>
      <c r="F3629">
        <v>24801</v>
      </c>
      <c r="G3629">
        <v>3628</v>
      </c>
      <c r="H3629">
        <v>13</v>
      </c>
      <c r="I3629" t="str">
        <f t="shared" si="56"/>
        <v>Small</v>
      </c>
      <c r="J3629" t="s">
        <v>8745</v>
      </c>
      <c r="K3629" t="s">
        <v>8746</v>
      </c>
      <c r="L3629" t="s">
        <v>23</v>
      </c>
      <c r="M3629" t="s">
        <v>24</v>
      </c>
      <c r="N3629" t="s">
        <v>26</v>
      </c>
      <c r="O3629" t="s">
        <v>26</v>
      </c>
      <c r="P3629">
        <v>88.888900000000007</v>
      </c>
      <c r="Q3629">
        <v>4250000</v>
      </c>
      <c r="R3629" t="s">
        <v>151</v>
      </c>
      <c r="S3629">
        <v>1</v>
      </c>
    </row>
    <row r="3630" spans="1:19" x14ac:dyDescent="0.3">
      <c r="A3630">
        <v>3629</v>
      </c>
      <c r="B3630" t="s">
        <v>19</v>
      </c>
      <c r="C3630" t="s">
        <v>19</v>
      </c>
      <c r="D3630">
        <v>3629</v>
      </c>
      <c r="E3630" t="s">
        <v>20</v>
      </c>
      <c r="F3630">
        <v>26316</v>
      </c>
      <c r="G3630">
        <v>3629</v>
      </c>
      <c r="H3630">
        <v>7</v>
      </c>
      <c r="I3630" t="str">
        <f t="shared" si="56"/>
        <v>Small</v>
      </c>
      <c r="J3630" t="s">
        <v>8747</v>
      </c>
      <c r="K3630" t="s">
        <v>8748</v>
      </c>
      <c r="L3630" t="s">
        <v>906</v>
      </c>
      <c r="M3630" t="s">
        <v>907</v>
      </c>
      <c r="N3630" t="s">
        <v>1920</v>
      </c>
      <c r="O3630" t="s">
        <v>1921</v>
      </c>
      <c r="P3630">
        <v>88.845299999999995</v>
      </c>
      <c r="Q3630">
        <v>2794087</v>
      </c>
      <c r="R3630" t="s">
        <v>182</v>
      </c>
      <c r="S3630">
        <v>1</v>
      </c>
    </row>
    <row r="3631" spans="1:19" x14ac:dyDescent="0.3">
      <c r="A3631">
        <v>3630</v>
      </c>
      <c r="B3631" t="s">
        <v>19</v>
      </c>
      <c r="C3631" t="s">
        <v>19</v>
      </c>
      <c r="D3631">
        <v>3630</v>
      </c>
      <c r="E3631" t="s">
        <v>20</v>
      </c>
      <c r="F3631">
        <v>18659</v>
      </c>
      <c r="G3631">
        <v>3630</v>
      </c>
      <c r="H3631">
        <v>4</v>
      </c>
      <c r="I3631" t="str">
        <f t="shared" si="56"/>
        <v>Small</v>
      </c>
      <c r="J3631" t="s">
        <v>8749</v>
      </c>
      <c r="K3631" t="s">
        <v>8750</v>
      </c>
      <c r="L3631" t="s">
        <v>95</v>
      </c>
      <c r="M3631" t="s">
        <v>96</v>
      </c>
      <c r="N3631" t="s">
        <v>8751</v>
      </c>
      <c r="O3631" t="s">
        <v>1738</v>
      </c>
      <c r="P3631">
        <v>88.831100000000006</v>
      </c>
      <c r="Q3631">
        <v>2438098</v>
      </c>
      <c r="R3631" t="s">
        <v>151</v>
      </c>
      <c r="S3631">
        <v>2</v>
      </c>
    </row>
    <row r="3632" spans="1:19" x14ac:dyDescent="0.3">
      <c r="A3632">
        <v>3631</v>
      </c>
      <c r="B3632" t="s">
        <v>19</v>
      </c>
      <c r="C3632" t="s">
        <v>19</v>
      </c>
      <c r="D3632">
        <v>3631</v>
      </c>
      <c r="E3632" t="s">
        <v>20</v>
      </c>
      <c r="F3632">
        <v>19492</v>
      </c>
      <c r="G3632">
        <v>3631</v>
      </c>
      <c r="H3632">
        <v>38</v>
      </c>
      <c r="I3632" t="str">
        <f t="shared" si="56"/>
        <v>Small</v>
      </c>
      <c r="J3632" t="s">
        <v>8752</v>
      </c>
      <c r="K3632" t="s">
        <v>8753</v>
      </c>
      <c r="L3632" t="s">
        <v>23</v>
      </c>
      <c r="M3632" t="s">
        <v>24</v>
      </c>
      <c r="N3632" t="s">
        <v>1978</v>
      </c>
      <c r="O3632" t="s">
        <v>26</v>
      </c>
      <c r="P3632">
        <v>88.802899999999994</v>
      </c>
      <c r="Q3632">
        <v>8898951</v>
      </c>
      <c r="R3632" t="s">
        <v>262</v>
      </c>
      <c r="S3632">
        <v>4</v>
      </c>
    </row>
    <row r="3633" spans="1:19" x14ac:dyDescent="0.3">
      <c r="A3633">
        <v>3632</v>
      </c>
      <c r="B3633" t="s">
        <v>19</v>
      </c>
      <c r="C3633" t="s">
        <v>19</v>
      </c>
      <c r="D3633">
        <v>3632</v>
      </c>
      <c r="E3633" t="s">
        <v>20</v>
      </c>
      <c r="F3633">
        <v>26253</v>
      </c>
      <c r="G3633">
        <v>3632</v>
      </c>
      <c r="H3633">
        <v>35</v>
      </c>
      <c r="I3633" t="str">
        <f t="shared" si="56"/>
        <v>Small</v>
      </c>
      <c r="J3633" t="s">
        <v>8754</v>
      </c>
      <c r="K3633" t="s">
        <v>8755</v>
      </c>
      <c r="L3633" t="s">
        <v>189</v>
      </c>
      <c r="M3633" t="s">
        <v>190</v>
      </c>
      <c r="N3633" t="s">
        <v>669</v>
      </c>
      <c r="O3633" t="s">
        <v>192</v>
      </c>
      <c r="P3633">
        <v>88.767200000000003</v>
      </c>
      <c r="Q3633">
        <v>207859163</v>
      </c>
      <c r="R3633" t="s">
        <v>449</v>
      </c>
      <c r="S3633">
        <v>1</v>
      </c>
    </row>
    <row r="3634" spans="1:19" x14ac:dyDescent="0.3">
      <c r="A3634">
        <v>3633</v>
      </c>
      <c r="B3634" t="s">
        <v>19</v>
      </c>
      <c r="C3634" t="s">
        <v>19</v>
      </c>
      <c r="D3634">
        <v>3633</v>
      </c>
      <c r="E3634" t="s">
        <v>20</v>
      </c>
      <c r="F3634">
        <v>18589</v>
      </c>
      <c r="G3634">
        <v>3633</v>
      </c>
      <c r="H3634">
        <v>67</v>
      </c>
      <c r="I3634" t="str">
        <f t="shared" si="56"/>
        <v>Medium</v>
      </c>
      <c r="J3634" t="s">
        <v>8756</v>
      </c>
      <c r="K3634" t="s">
        <v>8757</v>
      </c>
      <c r="L3634" t="s">
        <v>23</v>
      </c>
      <c r="M3634" t="s">
        <v>24</v>
      </c>
      <c r="N3634" t="s">
        <v>775</v>
      </c>
      <c r="O3634" t="s">
        <v>60</v>
      </c>
      <c r="P3634">
        <v>88.664199999999994</v>
      </c>
      <c r="Q3634">
        <v>14650073</v>
      </c>
      <c r="R3634" t="s">
        <v>144</v>
      </c>
      <c r="S3634">
        <v>5</v>
      </c>
    </row>
    <row r="3635" spans="1:19" x14ac:dyDescent="0.3">
      <c r="A3635">
        <v>3634</v>
      </c>
      <c r="B3635" t="s">
        <v>19</v>
      </c>
      <c r="C3635" t="s">
        <v>19</v>
      </c>
      <c r="D3635">
        <v>3634</v>
      </c>
      <c r="E3635" t="s">
        <v>20</v>
      </c>
      <c r="F3635">
        <v>3647</v>
      </c>
      <c r="G3635">
        <v>3634</v>
      </c>
      <c r="H3635">
        <v>68</v>
      </c>
      <c r="I3635" t="str">
        <f t="shared" si="56"/>
        <v>Medium</v>
      </c>
      <c r="J3635" t="s">
        <v>8758</v>
      </c>
      <c r="K3635" t="s">
        <v>8759</v>
      </c>
      <c r="L3635" t="s">
        <v>547</v>
      </c>
      <c r="M3635" t="s">
        <v>548</v>
      </c>
      <c r="N3635" t="s">
        <v>1020</v>
      </c>
      <c r="O3635" t="s">
        <v>549</v>
      </c>
      <c r="P3635">
        <v>88.627600000000001</v>
      </c>
      <c r="Q3635">
        <v>9001439</v>
      </c>
      <c r="R3635" t="s">
        <v>144</v>
      </c>
      <c r="S3635">
        <v>7</v>
      </c>
    </row>
    <row r="3636" spans="1:19" x14ac:dyDescent="0.3">
      <c r="A3636">
        <v>3635</v>
      </c>
      <c r="B3636" t="s">
        <v>19</v>
      </c>
      <c r="C3636" t="s">
        <v>19</v>
      </c>
      <c r="D3636">
        <v>3635</v>
      </c>
      <c r="E3636" t="s">
        <v>20</v>
      </c>
      <c r="F3636">
        <v>25220</v>
      </c>
      <c r="G3636">
        <v>3635</v>
      </c>
      <c r="H3636">
        <v>5</v>
      </c>
      <c r="I3636" t="str">
        <f t="shared" si="56"/>
        <v>Small</v>
      </c>
      <c r="J3636" t="s">
        <v>8760</v>
      </c>
      <c r="K3636" t="s">
        <v>8761</v>
      </c>
      <c r="L3636" t="s">
        <v>33</v>
      </c>
      <c r="M3636" t="s">
        <v>34</v>
      </c>
      <c r="N3636" t="s">
        <v>4087</v>
      </c>
      <c r="O3636" t="s">
        <v>137</v>
      </c>
      <c r="P3636">
        <v>88.628399999999999</v>
      </c>
      <c r="Q3636">
        <v>2203865</v>
      </c>
      <c r="R3636" t="s">
        <v>61</v>
      </c>
      <c r="S3636">
        <v>1</v>
      </c>
    </row>
    <row r="3637" spans="1:19" x14ac:dyDescent="0.3">
      <c r="A3637">
        <v>3636</v>
      </c>
      <c r="B3637" t="s">
        <v>19</v>
      </c>
      <c r="C3637" t="s">
        <v>19</v>
      </c>
      <c r="D3637">
        <v>3636</v>
      </c>
      <c r="E3637" t="s">
        <v>20</v>
      </c>
      <c r="F3637">
        <v>25298</v>
      </c>
      <c r="G3637">
        <v>3636</v>
      </c>
      <c r="H3637">
        <v>31</v>
      </c>
      <c r="I3637" t="str">
        <f t="shared" si="56"/>
        <v>Small</v>
      </c>
      <c r="J3637" t="s">
        <v>8762</v>
      </c>
      <c r="K3637" t="s">
        <v>8763</v>
      </c>
      <c r="L3637" t="s">
        <v>257</v>
      </c>
      <c r="M3637" t="s">
        <v>258</v>
      </c>
      <c r="N3637" t="s">
        <v>259</v>
      </c>
      <c r="O3637" t="s">
        <v>259</v>
      </c>
      <c r="P3637">
        <v>88.573300000000003</v>
      </c>
      <c r="Q3637">
        <v>8206618</v>
      </c>
      <c r="R3637" t="s">
        <v>42</v>
      </c>
      <c r="S3637">
        <v>1</v>
      </c>
    </row>
    <row r="3638" spans="1:19" x14ac:dyDescent="0.3">
      <c r="A3638">
        <v>3637</v>
      </c>
      <c r="B3638" t="s">
        <v>19</v>
      </c>
      <c r="C3638" t="s">
        <v>19</v>
      </c>
      <c r="D3638">
        <v>3637</v>
      </c>
      <c r="E3638" t="s">
        <v>20</v>
      </c>
      <c r="F3638">
        <v>26058</v>
      </c>
      <c r="G3638">
        <v>3637</v>
      </c>
      <c r="H3638">
        <v>210</v>
      </c>
      <c r="I3638" t="str">
        <f t="shared" si="56"/>
        <v>Large</v>
      </c>
      <c r="J3638" t="s">
        <v>8764</v>
      </c>
      <c r="K3638" t="s">
        <v>8765</v>
      </c>
      <c r="L3638" t="s">
        <v>70</v>
      </c>
      <c r="M3638" t="s">
        <v>71</v>
      </c>
      <c r="N3638" t="s">
        <v>5504</v>
      </c>
      <c r="O3638" t="s">
        <v>8766</v>
      </c>
      <c r="P3638">
        <v>88.546700000000001</v>
      </c>
      <c r="Q3638">
        <v>29969982</v>
      </c>
      <c r="R3638" t="s">
        <v>243</v>
      </c>
      <c r="S3638">
        <v>1</v>
      </c>
    </row>
    <row r="3639" spans="1:19" x14ac:dyDescent="0.3">
      <c r="A3639">
        <v>3638</v>
      </c>
      <c r="B3639" t="s">
        <v>19</v>
      </c>
      <c r="C3639" t="s">
        <v>19</v>
      </c>
      <c r="D3639">
        <v>3638</v>
      </c>
      <c r="E3639" t="s">
        <v>20</v>
      </c>
      <c r="F3639">
        <v>2270</v>
      </c>
      <c r="G3639">
        <v>3638</v>
      </c>
      <c r="H3639">
        <v>163</v>
      </c>
      <c r="I3639" t="str">
        <f t="shared" si="56"/>
        <v>Medium</v>
      </c>
      <c r="J3639" t="s">
        <v>8767</v>
      </c>
      <c r="K3639" t="s">
        <v>8768</v>
      </c>
      <c r="L3639" t="s">
        <v>164</v>
      </c>
      <c r="M3639" t="s">
        <v>165</v>
      </c>
      <c r="N3639" t="s">
        <v>166</v>
      </c>
      <c r="O3639" t="s">
        <v>167</v>
      </c>
      <c r="P3639">
        <v>88.549199999999999</v>
      </c>
      <c r="Q3639">
        <v>24238143</v>
      </c>
      <c r="R3639" t="s">
        <v>144</v>
      </c>
      <c r="S3639">
        <v>6</v>
      </c>
    </row>
    <row r="3640" spans="1:19" x14ac:dyDescent="0.3">
      <c r="A3640">
        <v>3639</v>
      </c>
      <c r="B3640" t="s">
        <v>19</v>
      </c>
      <c r="C3640" t="s">
        <v>19</v>
      </c>
      <c r="D3640">
        <v>3639</v>
      </c>
      <c r="E3640" t="s">
        <v>20</v>
      </c>
      <c r="F3640">
        <v>21929</v>
      </c>
      <c r="G3640">
        <v>3639</v>
      </c>
      <c r="H3640">
        <v>14</v>
      </c>
      <c r="I3640" t="str">
        <f t="shared" si="56"/>
        <v>Small</v>
      </c>
      <c r="J3640" t="s">
        <v>8769</v>
      </c>
      <c r="K3640" t="s">
        <v>8770</v>
      </c>
      <c r="L3640" t="s">
        <v>176</v>
      </c>
      <c r="M3640" t="s">
        <v>177</v>
      </c>
      <c r="N3640" t="s">
        <v>311</v>
      </c>
      <c r="O3640" t="s">
        <v>179</v>
      </c>
      <c r="P3640">
        <v>88.541799999999995</v>
      </c>
      <c r="Q3640">
        <v>6269335</v>
      </c>
      <c r="R3640" t="s">
        <v>274</v>
      </c>
      <c r="S3640">
        <v>3</v>
      </c>
    </row>
    <row r="3641" spans="1:19" x14ac:dyDescent="0.3">
      <c r="A3641">
        <v>3640</v>
      </c>
      <c r="B3641" t="s">
        <v>19</v>
      </c>
      <c r="C3641" t="s">
        <v>19</v>
      </c>
      <c r="D3641">
        <v>3640</v>
      </c>
      <c r="E3641" t="s">
        <v>20</v>
      </c>
      <c r="F3641">
        <v>578</v>
      </c>
      <c r="G3641">
        <v>3640</v>
      </c>
      <c r="H3641">
        <v>171</v>
      </c>
      <c r="I3641" t="str">
        <f t="shared" si="56"/>
        <v>Medium</v>
      </c>
      <c r="J3641" t="s">
        <v>8771</v>
      </c>
      <c r="K3641" t="s">
        <v>8772</v>
      </c>
      <c r="L3641" t="s">
        <v>124</v>
      </c>
      <c r="M3641" t="s">
        <v>125</v>
      </c>
      <c r="N3641" t="s">
        <v>226</v>
      </c>
      <c r="O3641" t="s">
        <v>227</v>
      </c>
      <c r="P3641">
        <v>88.461399999999998</v>
      </c>
      <c r="Q3641">
        <v>19015685</v>
      </c>
      <c r="R3641" t="s">
        <v>118</v>
      </c>
      <c r="S3641">
        <v>6</v>
      </c>
    </row>
    <row r="3642" spans="1:19" x14ac:dyDescent="0.3">
      <c r="A3642">
        <v>3641</v>
      </c>
      <c r="B3642" t="s">
        <v>19</v>
      </c>
      <c r="C3642" t="s">
        <v>19</v>
      </c>
      <c r="D3642">
        <v>3641</v>
      </c>
      <c r="E3642" t="s">
        <v>20</v>
      </c>
      <c r="F3642">
        <v>22220</v>
      </c>
      <c r="G3642">
        <v>3641</v>
      </c>
      <c r="H3642">
        <v>9</v>
      </c>
      <c r="I3642" t="str">
        <f t="shared" si="56"/>
        <v>Small</v>
      </c>
      <c r="J3642" t="s">
        <v>8773</v>
      </c>
      <c r="K3642" t="s">
        <v>8774</v>
      </c>
      <c r="L3642" t="s">
        <v>23</v>
      </c>
      <c r="M3642" t="s">
        <v>24</v>
      </c>
      <c r="N3642" t="s">
        <v>621</v>
      </c>
      <c r="O3642" t="s">
        <v>26</v>
      </c>
      <c r="P3642">
        <v>88.450500000000005</v>
      </c>
      <c r="Q3642">
        <v>3956327</v>
      </c>
      <c r="R3642" t="s">
        <v>37</v>
      </c>
      <c r="S3642">
        <v>3</v>
      </c>
    </row>
    <row r="3643" spans="1:19" x14ac:dyDescent="0.3">
      <c r="A3643">
        <v>3642</v>
      </c>
      <c r="B3643" t="s">
        <v>19</v>
      </c>
      <c r="C3643" t="s">
        <v>19</v>
      </c>
      <c r="D3643">
        <v>3642</v>
      </c>
      <c r="E3643" t="s">
        <v>20</v>
      </c>
      <c r="F3643">
        <v>21887</v>
      </c>
      <c r="G3643">
        <v>3642</v>
      </c>
      <c r="H3643">
        <v>10</v>
      </c>
      <c r="I3643" t="str">
        <f t="shared" si="56"/>
        <v>Small</v>
      </c>
      <c r="J3643" t="s">
        <v>8775</v>
      </c>
      <c r="K3643" t="s">
        <v>8776</v>
      </c>
      <c r="L3643" t="s">
        <v>185</v>
      </c>
      <c r="M3643" t="s">
        <v>186</v>
      </c>
      <c r="N3643" t="s">
        <v>185</v>
      </c>
      <c r="O3643" t="s">
        <v>179</v>
      </c>
      <c r="P3643">
        <v>88.426599999999993</v>
      </c>
      <c r="Q3643">
        <v>39283299</v>
      </c>
      <c r="R3643" t="s">
        <v>151</v>
      </c>
      <c r="S3643">
        <v>4</v>
      </c>
    </row>
    <row r="3644" spans="1:19" x14ac:dyDescent="0.3">
      <c r="A3644">
        <v>3643</v>
      </c>
      <c r="B3644" t="s">
        <v>19</v>
      </c>
      <c r="C3644" t="s">
        <v>19</v>
      </c>
      <c r="D3644">
        <v>3643</v>
      </c>
      <c r="E3644" t="s">
        <v>20</v>
      </c>
      <c r="F3644">
        <v>857</v>
      </c>
      <c r="G3644">
        <v>3643</v>
      </c>
      <c r="H3644">
        <v>200</v>
      </c>
      <c r="I3644" t="str">
        <f t="shared" si="56"/>
        <v>Medium</v>
      </c>
      <c r="J3644" t="s">
        <v>8777</v>
      </c>
      <c r="K3644" t="s">
        <v>8778</v>
      </c>
      <c r="L3644" t="s">
        <v>124</v>
      </c>
      <c r="M3644" t="s">
        <v>125</v>
      </c>
      <c r="N3644" t="s">
        <v>842</v>
      </c>
      <c r="O3644" t="s">
        <v>843</v>
      </c>
      <c r="P3644">
        <v>88.413399999999996</v>
      </c>
      <c r="Q3644">
        <v>100759678</v>
      </c>
      <c r="R3644" t="s">
        <v>144</v>
      </c>
      <c r="S3644">
        <v>8</v>
      </c>
    </row>
    <row r="3645" spans="1:19" x14ac:dyDescent="0.3">
      <c r="A3645">
        <v>3644</v>
      </c>
      <c r="B3645" t="s">
        <v>19</v>
      </c>
      <c r="C3645" t="s">
        <v>19</v>
      </c>
      <c r="D3645">
        <v>3644</v>
      </c>
      <c r="E3645" t="s">
        <v>20</v>
      </c>
      <c r="F3645">
        <v>25549</v>
      </c>
      <c r="G3645">
        <v>3644</v>
      </c>
      <c r="H3645">
        <v>68</v>
      </c>
      <c r="I3645" t="str">
        <f t="shared" si="56"/>
        <v>Medium</v>
      </c>
      <c r="J3645" t="s">
        <v>8779</v>
      </c>
      <c r="K3645" t="s">
        <v>8780</v>
      </c>
      <c r="L3645" t="s">
        <v>210</v>
      </c>
      <c r="M3645" t="s">
        <v>211</v>
      </c>
      <c r="N3645" t="s">
        <v>172</v>
      </c>
      <c r="O3645" t="s">
        <v>481</v>
      </c>
      <c r="P3645">
        <v>88.356999999999999</v>
      </c>
      <c r="Q3645">
        <v>24531625</v>
      </c>
      <c r="R3645" t="s">
        <v>118</v>
      </c>
      <c r="S3645">
        <v>1</v>
      </c>
    </row>
    <row r="3646" spans="1:19" x14ac:dyDescent="0.3">
      <c r="A3646">
        <v>3645</v>
      </c>
      <c r="B3646" t="s">
        <v>19</v>
      </c>
      <c r="C3646" t="s">
        <v>19</v>
      </c>
      <c r="D3646">
        <v>3645</v>
      </c>
      <c r="E3646" t="s">
        <v>20</v>
      </c>
      <c r="F3646">
        <v>1238</v>
      </c>
      <c r="G3646">
        <v>3645</v>
      </c>
      <c r="H3646">
        <v>700</v>
      </c>
      <c r="I3646" t="str">
        <f t="shared" si="56"/>
        <v>Enterprise</v>
      </c>
      <c r="J3646" t="s">
        <v>8781</v>
      </c>
      <c r="K3646" t="s">
        <v>8782</v>
      </c>
      <c r="L3646" t="s">
        <v>89</v>
      </c>
      <c r="M3646" t="s">
        <v>90</v>
      </c>
      <c r="N3646" t="s">
        <v>709</v>
      </c>
      <c r="O3646" t="s">
        <v>377</v>
      </c>
      <c r="P3646">
        <v>88.311199999999999</v>
      </c>
      <c r="Q3646">
        <v>595664000</v>
      </c>
      <c r="R3646" t="s">
        <v>238</v>
      </c>
      <c r="S3646">
        <v>4</v>
      </c>
    </row>
    <row r="3647" spans="1:19" x14ac:dyDescent="0.3">
      <c r="A3647">
        <v>3646</v>
      </c>
      <c r="B3647" t="s">
        <v>19</v>
      </c>
      <c r="C3647" t="s">
        <v>19</v>
      </c>
      <c r="D3647">
        <v>3646</v>
      </c>
      <c r="E3647" t="s">
        <v>20</v>
      </c>
      <c r="F3647">
        <v>26454</v>
      </c>
      <c r="G3647">
        <v>3646</v>
      </c>
      <c r="H3647">
        <v>442</v>
      </c>
      <c r="I3647" t="str">
        <f t="shared" si="56"/>
        <v>Large</v>
      </c>
      <c r="J3647" t="s">
        <v>8783</v>
      </c>
      <c r="K3647" t="s">
        <v>8784</v>
      </c>
      <c r="L3647" t="s">
        <v>23</v>
      </c>
      <c r="M3647" t="s">
        <v>24</v>
      </c>
      <c r="N3647" t="s">
        <v>352</v>
      </c>
      <c r="O3647" t="s">
        <v>60</v>
      </c>
      <c r="P3647">
        <v>88.312799999999996</v>
      </c>
      <c r="Q3647">
        <v>117575000</v>
      </c>
      <c r="R3647" t="s">
        <v>42</v>
      </c>
      <c r="S3647">
        <v>1</v>
      </c>
    </row>
    <row r="3648" spans="1:19" x14ac:dyDescent="0.3">
      <c r="A3648">
        <v>3647</v>
      </c>
      <c r="B3648" t="s">
        <v>19</v>
      </c>
      <c r="C3648" t="s">
        <v>19</v>
      </c>
      <c r="D3648">
        <v>3647</v>
      </c>
      <c r="E3648" t="s">
        <v>20</v>
      </c>
      <c r="F3648">
        <v>17617</v>
      </c>
      <c r="G3648">
        <v>3647</v>
      </c>
      <c r="H3648">
        <v>130</v>
      </c>
      <c r="I3648" t="str">
        <f t="shared" si="56"/>
        <v>Medium</v>
      </c>
      <c r="J3648" t="s">
        <v>8785</v>
      </c>
      <c r="K3648" t="s">
        <v>8786</v>
      </c>
      <c r="L3648" t="s">
        <v>95</v>
      </c>
      <c r="M3648" t="s">
        <v>96</v>
      </c>
      <c r="N3648" t="s">
        <v>509</v>
      </c>
      <c r="O3648" t="s">
        <v>489</v>
      </c>
      <c r="P3648">
        <v>88.285600000000002</v>
      </c>
      <c r="Q3648">
        <v>13416996</v>
      </c>
      <c r="R3648" t="s">
        <v>151</v>
      </c>
      <c r="S3648">
        <v>4</v>
      </c>
    </row>
    <row r="3649" spans="1:19" x14ac:dyDescent="0.3">
      <c r="A3649">
        <v>3648</v>
      </c>
      <c r="B3649" t="s">
        <v>19</v>
      </c>
      <c r="C3649" t="s">
        <v>19</v>
      </c>
      <c r="D3649">
        <v>3648</v>
      </c>
      <c r="E3649" t="s">
        <v>20</v>
      </c>
      <c r="F3649">
        <v>3395</v>
      </c>
      <c r="G3649">
        <v>3648</v>
      </c>
      <c r="H3649">
        <v>15</v>
      </c>
      <c r="I3649" t="str">
        <f t="shared" si="56"/>
        <v>Small</v>
      </c>
      <c r="J3649" t="s">
        <v>8787</v>
      </c>
      <c r="K3649" t="s">
        <v>8788</v>
      </c>
      <c r="L3649" t="s">
        <v>943</v>
      </c>
      <c r="M3649" t="s">
        <v>944</v>
      </c>
      <c r="N3649" t="s">
        <v>2145</v>
      </c>
      <c r="O3649" t="s">
        <v>946</v>
      </c>
      <c r="P3649">
        <v>88.245099999999994</v>
      </c>
      <c r="Q3649">
        <v>6035517</v>
      </c>
      <c r="R3649" t="s">
        <v>478</v>
      </c>
      <c r="S3649">
        <v>6</v>
      </c>
    </row>
    <row r="3650" spans="1:19" x14ac:dyDescent="0.3">
      <c r="A3650">
        <v>3649</v>
      </c>
      <c r="B3650" t="s">
        <v>19</v>
      </c>
      <c r="C3650" t="s">
        <v>19</v>
      </c>
      <c r="D3650">
        <v>3649</v>
      </c>
      <c r="E3650" t="s">
        <v>20</v>
      </c>
      <c r="F3650">
        <v>24526</v>
      </c>
      <c r="G3650">
        <v>3649</v>
      </c>
      <c r="H3650">
        <v>105</v>
      </c>
      <c r="I3650" t="str">
        <f t="shared" si="56"/>
        <v>Medium</v>
      </c>
      <c r="J3650" t="s">
        <v>8789</v>
      </c>
      <c r="K3650" t="s">
        <v>8790</v>
      </c>
      <c r="L3650" t="s">
        <v>257</v>
      </c>
      <c r="M3650" t="s">
        <v>258</v>
      </c>
      <c r="N3650" t="s">
        <v>1185</v>
      </c>
      <c r="O3650" t="s">
        <v>259</v>
      </c>
      <c r="P3650">
        <v>88.230999999999995</v>
      </c>
      <c r="Q3650">
        <v>19313361</v>
      </c>
      <c r="R3650" t="s">
        <v>144</v>
      </c>
      <c r="S3650">
        <v>2</v>
      </c>
    </row>
    <row r="3651" spans="1:19" x14ac:dyDescent="0.3">
      <c r="A3651">
        <v>3650</v>
      </c>
      <c r="B3651" t="s">
        <v>19</v>
      </c>
      <c r="C3651" t="s">
        <v>19</v>
      </c>
      <c r="D3651">
        <v>3650</v>
      </c>
      <c r="E3651" t="s">
        <v>20</v>
      </c>
      <c r="F3651">
        <v>23716</v>
      </c>
      <c r="G3651">
        <v>3650</v>
      </c>
      <c r="H3651">
        <v>64</v>
      </c>
      <c r="I3651" t="str">
        <f t="shared" ref="I3651:I3714" si="57">IF(H3651&lt;=50,"Small",IF(H3651&lt;=200,"Medium",IF(H3651&lt;=500,"Large","Enterprise")))</f>
        <v>Medium</v>
      </c>
      <c r="J3651" t="s">
        <v>8791</v>
      </c>
      <c r="K3651" t="s">
        <v>8792</v>
      </c>
      <c r="L3651" t="s">
        <v>154</v>
      </c>
      <c r="M3651" t="s">
        <v>155</v>
      </c>
      <c r="N3651" t="s">
        <v>8793</v>
      </c>
      <c r="O3651" t="s">
        <v>298</v>
      </c>
      <c r="P3651">
        <v>88.198800000000006</v>
      </c>
      <c r="Q3651">
        <v>61638054</v>
      </c>
      <c r="R3651" t="s">
        <v>30</v>
      </c>
      <c r="S3651">
        <v>2</v>
      </c>
    </row>
    <row r="3652" spans="1:19" x14ac:dyDescent="0.3">
      <c r="A3652">
        <v>3651</v>
      </c>
      <c r="B3652" t="s">
        <v>19</v>
      </c>
      <c r="C3652" t="s">
        <v>19</v>
      </c>
      <c r="D3652">
        <v>3651</v>
      </c>
      <c r="E3652" t="s">
        <v>20</v>
      </c>
      <c r="F3652">
        <v>24926</v>
      </c>
      <c r="G3652">
        <v>3651</v>
      </c>
      <c r="H3652">
        <v>119</v>
      </c>
      <c r="I3652" t="str">
        <f t="shared" si="57"/>
        <v>Medium</v>
      </c>
      <c r="J3652" t="s">
        <v>8794</v>
      </c>
      <c r="K3652" t="s">
        <v>8795</v>
      </c>
      <c r="L3652" t="s">
        <v>33</v>
      </c>
      <c r="M3652" t="s">
        <v>34</v>
      </c>
      <c r="N3652" t="s">
        <v>8796</v>
      </c>
      <c r="P3652">
        <v>88.182000000000002</v>
      </c>
      <c r="Q3652">
        <v>10808505</v>
      </c>
      <c r="R3652" t="s">
        <v>274</v>
      </c>
      <c r="S3652">
        <v>1</v>
      </c>
    </row>
    <row r="3653" spans="1:19" x14ac:dyDescent="0.3">
      <c r="A3653">
        <v>3652</v>
      </c>
      <c r="B3653" t="s">
        <v>19</v>
      </c>
      <c r="C3653" t="s">
        <v>19</v>
      </c>
      <c r="D3653">
        <v>3652</v>
      </c>
      <c r="E3653" t="s">
        <v>20</v>
      </c>
      <c r="F3653">
        <v>24391</v>
      </c>
      <c r="G3653">
        <v>3652</v>
      </c>
      <c r="H3653">
        <v>10</v>
      </c>
      <c r="I3653" t="str">
        <f t="shared" si="57"/>
        <v>Small</v>
      </c>
      <c r="J3653" t="s">
        <v>8797</v>
      </c>
      <c r="K3653" t="s">
        <v>8798</v>
      </c>
      <c r="L3653" t="s">
        <v>185</v>
      </c>
      <c r="M3653" t="s">
        <v>186</v>
      </c>
      <c r="N3653" t="s">
        <v>185</v>
      </c>
      <c r="O3653" t="s">
        <v>179</v>
      </c>
      <c r="P3653">
        <v>88.166600000000003</v>
      </c>
      <c r="Q3653">
        <v>2662441</v>
      </c>
      <c r="R3653" t="s">
        <v>144</v>
      </c>
      <c r="S3653">
        <v>2</v>
      </c>
    </row>
    <row r="3654" spans="1:19" x14ac:dyDescent="0.3">
      <c r="A3654">
        <v>3653</v>
      </c>
      <c r="B3654" t="s">
        <v>19</v>
      </c>
      <c r="C3654" t="s">
        <v>19</v>
      </c>
      <c r="D3654">
        <v>3653</v>
      </c>
      <c r="E3654" t="s">
        <v>20</v>
      </c>
      <c r="F3654">
        <v>25494</v>
      </c>
      <c r="G3654">
        <v>3653</v>
      </c>
      <c r="H3654">
        <v>20</v>
      </c>
      <c r="I3654" t="str">
        <f t="shared" si="57"/>
        <v>Small</v>
      </c>
      <c r="J3654" t="s">
        <v>8799</v>
      </c>
      <c r="K3654" t="s">
        <v>8800</v>
      </c>
      <c r="L3654" t="s">
        <v>95</v>
      </c>
      <c r="M3654" t="s">
        <v>96</v>
      </c>
      <c r="N3654" t="s">
        <v>147</v>
      </c>
      <c r="O3654" t="s">
        <v>147</v>
      </c>
      <c r="P3654">
        <v>88.156000000000006</v>
      </c>
      <c r="Q3654">
        <v>2811417</v>
      </c>
      <c r="R3654" t="s">
        <v>243</v>
      </c>
      <c r="S3654">
        <v>1</v>
      </c>
    </row>
    <row r="3655" spans="1:19" x14ac:dyDescent="0.3">
      <c r="A3655">
        <v>3654</v>
      </c>
      <c r="B3655" t="s">
        <v>19</v>
      </c>
      <c r="C3655" t="s">
        <v>19</v>
      </c>
      <c r="D3655">
        <v>3654</v>
      </c>
      <c r="E3655" t="s">
        <v>20</v>
      </c>
      <c r="F3655">
        <v>24962</v>
      </c>
      <c r="G3655">
        <v>3654</v>
      </c>
      <c r="H3655">
        <v>41</v>
      </c>
      <c r="I3655" t="str">
        <f t="shared" si="57"/>
        <v>Small</v>
      </c>
      <c r="J3655" t="s">
        <v>8801</v>
      </c>
      <c r="K3655" t="s">
        <v>8802</v>
      </c>
      <c r="L3655" t="s">
        <v>131</v>
      </c>
      <c r="M3655" t="s">
        <v>132</v>
      </c>
      <c r="N3655" t="s">
        <v>4668</v>
      </c>
      <c r="O3655" t="s">
        <v>143</v>
      </c>
      <c r="P3655">
        <v>88.007999999999996</v>
      </c>
      <c r="Q3655">
        <v>4431680</v>
      </c>
      <c r="R3655" t="s">
        <v>666</v>
      </c>
      <c r="S3655">
        <v>1</v>
      </c>
    </row>
    <row r="3656" spans="1:19" x14ac:dyDescent="0.3">
      <c r="A3656">
        <v>3655</v>
      </c>
      <c r="B3656" t="s">
        <v>19</v>
      </c>
      <c r="C3656" t="s">
        <v>19</v>
      </c>
      <c r="D3656">
        <v>3655</v>
      </c>
      <c r="E3656" t="s">
        <v>20</v>
      </c>
      <c r="F3656">
        <v>23981</v>
      </c>
      <c r="G3656">
        <v>3655</v>
      </c>
      <c r="H3656">
        <v>124</v>
      </c>
      <c r="I3656" t="str">
        <f t="shared" si="57"/>
        <v>Medium</v>
      </c>
      <c r="J3656" t="s">
        <v>8803</v>
      </c>
      <c r="K3656" t="s">
        <v>8804</v>
      </c>
      <c r="L3656" t="s">
        <v>185</v>
      </c>
      <c r="M3656" t="s">
        <v>186</v>
      </c>
      <c r="N3656" t="s">
        <v>185</v>
      </c>
      <c r="O3656" t="s">
        <v>179</v>
      </c>
      <c r="P3656">
        <v>88.010199999999998</v>
      </c>
      <c r="Q3656">
        <v>3685000</v>
      </c>
      <c r="R3656" t="s">
        <v>144</v>
      </c>
      <c r="S3656">
        <v>2</v>
      </c>
    </row>
    <row r="3657" spans="1:19" x14ac:dyDescent="0.3">
      <c r="A3657">
        <v>3656</v>
      </c>
      <c r="B3657" t="s">
        <v>19</v>
      </c>
      <c r="C3657" t="s">
        <v>19</v>
      </c>
      <c r="D3657">
        <v>3656</v>
      </c>
      <c r="E3657" t="s">
        <v>20</v>
      </c>
      <c r="F3657">
        <v>24039</v>
      </c>
      <c r="G3657">
        <v>3656</v>
      </c>
      <c r="H3657">
        <v>23</v>
      </c>
      <c r="I3657" t="str">
        <f t="shared" si="57"/>
        <v>Small</v>
      </c>
      <c r="J3657" t="s">
        <v>8805</v>
      </c>
      <c r="K3657" t="s">
        <v>8806</v>
      </c>
      <c r="L3657" t="s">
        <v>83</v>
      </c>
      <c r="M3657" t="s">
        <v>84</v>
      </c>
      <c r="N3657" t="s">
        <v>85</v>
      </c>
      <c r="O3657" t="s">
        <v>86</v>
      </c>
      <c r="P3657">
        <v>88.008200000000002</v>
      </c>
      <c r="Q3657">
        <v>3178965</v>
      </c>
      <c r="R3657" t="s">
        <v>128</v>
      </c>
      <c r="S3657">
        <v>2</v>
      </c>
    </row>
    <row r="3658" spans="1:19" x14ac:dyDescent="0.3">
      <c r="A3658">
        <v>3657</v>
      </c>
      <c r="B3658" t="s">
        <v>19</v>
      </c>
      <c r="C3658" t="s">
        <v>19</v>
      </c>
      <c r="D3658">
        <v>3657</v>
      </c>
      <c r="E3658" t="s">
        <v>20</v>
      </c>
      <c r="F3658">
        <v>22277</v>
      </c>
      <c r="G3658">
        <v>3657</v>
      </c>
      <c r="H3658">
        <v>2411</v>
      </c>
      <c r="I3658" t="str">
        <f t="shared" si="57"/>
        <v>Enterprise</v>
      </c>
      <c r="J3658" t="s">
        <v>8807</v>
      </c>
      <c r="K3658" t="s">
        <v>8808</v>
      </c>
      <c r="L3658" t="s">
        <v>185</v>
      </c>
      <c r="M3658" t="s">
        <v>186</v>
      </c>
      <c r="N3658" t="s">
        <v>185</v>
      </c>
      <c r="O3658" t="s">
        <v>179</v>
      </c>
      <c r="P3658">
        <v>87.999899999999997</v>
      </c>
      <c r="Q3658">
        <v>66249084</v>
      </c>
      <c r="R3658" t="s">
        <v>449</v>
      </c>
      <c r="S3658">
        <v>3</v>
      </c>
    </row>
    <row r="3659" spans="1:19" x14ac:dyDescent="0.3">
      <c r="A3659">
        <v>3658</v>
      </c>
      <c r="B3659" t="s">
        <v>19</v>
      </c>
      <c r="C3659" t="s">
        <v>19</v>
      </c>
      <c r="D3659">
        <v>3658</v>
      </c>
      <c r="E3659" t="s">
        <v>20</v>
      </c>
      <c r="F3659">
        <v>790</v>
      </c>
      <c r="G3659">
        <v>3658</v>
      </c>
      <c r="H3659">
        <v>31</v>
      </c>
      <c r="I3659" t="str">
        <f t="shared" si="57"/>
        <v>Small</v>
      </c>
      <c r="J3659" t="s">
        <v>8809</v>
      </c>
      <c r="K3659" t="s">
        <v>8810</v>
      </c>
      <c r="L3659" t="s">
        <v>154</v>
      </c>
      <c r="M3659" t="s">
        <v>155</v>
      </c>
      <c r="N3659" t="s">
        <v>1806</v>
      </c>
      <c r="O3659" t="s">
        <v>298</v>
      </c>
      <c r="P3659">
        <v>87.9739</v>
      </c>
      <c r="Q3659">
        <v>10021057</v>
      </c>
      <c r="R3659" t="s">
        <v>144</v>
      </c>
      <c r="S3659">
        <v>8</v>
      </c>
    </row>
    <row r="3660" spans="1:19" x14ac:dyDescent="0.3">
      <c r="A3660">
        <v>3659</v>
      </c>
      <c r="B3660" t="s">
        <v>19</v>
      </c>
      <c r="C3660" t="s">
        <v>19</v>
      </c>
      <c r="D3660">
        <v>3659</v>
      </c>
      <c r="E3660" t="s">
        <v>20</v>
      </c>
      <c r="F3660">
        <v>24084</v>
      </c>
      <c r="G3660">
        <v>3659</v>
      </c>
      <c r="H3660">
        <v>25</v>
      </c>
      <c r="I3660" t="str">
        <f t="shared" si="57"/>
        <v>Small</v>
      </c>
      <c r="J3660" t="s">
        <v>8811</v>
      </c>
      <c r="K3660" t="s">
        <v>8812</v>
      </c>
      <c r="L3660" t="s">
        <v>309</v>
      </c>
      <c r="M3660" t="s">
        <v>310</v>
      </c>
      <c r="N3660" t="s">
        <v>311</v>
      </c>
      <c r="O3660" t="s">
        <v>36</v>
      </c>
      <c r="P3660">
        <v>87.757400000000004</v>
      </c>
      <c r="Q3660">
        <v>3535187</v>
      </c>
      <c r="R3660" t="s">
        <v>42</v>
      </c>
      <c r="S3660">
        <v>2</v>
      </c>
    </row>
    <row r="3661" spans="1:19" x14ac:dyDescent="0.3">
      <c r="A3661">
        <v>3660</v>
      </c>
      <c r="B3661" t="s">
        <v>19</v>
      </c>
      <c r="C3661" t="s">
        <v>19</v>
      </c>
      <c r="D3661">
        <v>3660</v>
      </c>
      <c r="E3661" t="s">
        <v>20</v>
      </c>
      <c r="F3661">
        <v>25964</v>
      </c>
      <c r="G3661">
        <v>3660</v>
      </c>
      <c r="H3661">
        <v>11</v>
      </c>
      <c r="I3661" t="str">
        <f t="shared" si="57"/>
        <v>Small</v>
      </c>
      <c r="J3661" t="s">
        <v>8813</v>
      </c>
      <c r="K3661" t="s">
        <v>8814</v>
      </c>
      <c r="L3661" t="s">
        <v>204</v>
      </c>
      <c r="M3661" t="s">
        <v>205</v>
      </c>
      <c r="N3661" t="s">
        <v>8815</v>
      </c>
      <c r="O3661" t="s">
        <v>8816</v>
      </c>
      <c r="P3661">
        <v>87.724900000000005</v>
      </c>
      <c r="Q3661">
        <v>2028251</v>
      </c>
      <c r="R3661" t="s">
        <v>144</v>
      </c>
      <c r="S3661">
        <v>1</v>
      </c>
    </row>
    <row r="3662" spans="1:19" x14ac:dyDescent="0.3">
      <c r="A3662">
        <v>3661</v>
      </c>
      <c r="B3662" t="s">
        <v>19</v>
      </c>
      <c r="C3662" t="s">
        <v>19</v>
      </c>
      <c r="D3662">
        <v>3661</v>
      </c>
      <c r="E3662" t="s">
        <v>20</v>
      </c>
      <c r="F3662">
        <v>3390</v>
      </c>
      <c r="G3662">
        <v>3661</v>
      </c>
      <c r="H3662">
        <v>167</v>
      </c>
      <c r="I3662" t="str">
        <f t="shared" si="57"/>
        <v>Medium</v>
      </c>
      <c r="J3662" t="s">
        <v>8817</v>
      </c>
      <c r="K3662" t="s">
        <v>8818</v>
      </c>
      <c r="L3662" t="s">
        <v>23</v>
      </c>
      <c r="M3662" t="s">
        <v>24</v>
      </c>
      <c r="N3662" t="s">
        <v>718</v>
      </c>
      <c r="O3662" t="s">
        <v>26</v>
      </c>
      <c r="P3662">
        <v>87.710999999999999</v>
      </c>
      <c r="Q3662">
        <v>117111000</v>
      </c>
      <c r="R3662" t="s">
        <v>467</v>
      </c>
      <c r="S3662">
        <v>7</v>
      </c>
    </row>
    <row r="3663" spans="1:19" x14ac:dyDescent="0.3">
      <c r="A3663">
        <v>3662</v>
      </c>
      <c r="B3663" t="s">
        <v>19</v>
      </c>
      <c r="C3663" t="s">
        <v>19</v>
      </c>
      <c r="D3663">
        <v>3662</v>
      </c>
      <c r="E3663" t="s">
        <v>20</v>
      </c>
      <c r="F3663">
        <v>11878</v>
      </c>
      <c r="G3663">
        <v>3662</v>
      </c>
      <c r="H3663">
        <v>107</v>
      </c>
      <c r="I3663" t="str">
        <f t="shared" si="57"/>
        <v>Medium</v>
      </c>
      <c r="J3663" t="s">
        <v>8819</v>
      </c>
      <c r="K3663" t="s">
        <v>8820</v>
      </c>
      <c r="L3663" t="s">
        <v>731</v>
      </c>
      <c r="M3663" t="s">
        <v>732</v>
      </c>
      <c r="N3663" t="s">
        <v>3800</v>
      </c>
      <c r="O3663" t="s">
        <v>734</v>
      </c>
      <c r="P3663">
        <v>87.703100000000006</v>
      </c>
      <c r="Q3663">
        <v>16351440</v>
      </c>
      <c r="R3663" t="s">
        <v>144</v>
      </c>
      <c r="S3663">
        <v>2</v>
      </c>
    </row>
    <row r="3664" spans="1:19" x14ac:dyDescent="0.3">
      <c r="A3664">
        <v>3663</v>
      </c>
      <c r="B3664" t="s">
        <v>19</v>
      </c>
      <c r="C3664" t="s">
        <v>19</v>
      </c>
      <c r="D3664">
        <v>3663</v>
      </c>
      <c r="E3664" t="s">
        <v>20</v>
      </c>
      <c r="F3664">
        <v>18537</v>
      </c>
      <c r="G3664">
        <v>3663</v>
      </c>
      <c r="H3664">
        <v>133</v>
      </c>
      <c r="I3664" t="str">
        <f t="shared" si="57"/>
        <v>Medium</v>
      </c>
      <c r="J3664" t="s">
        <v>8821</v>
      </c>
      <c r="K3664" t="s">
        <v>8822</v>
      </c>
      <c r="L3664" t="s">
        <v>83</v>
      </c>
      <c r="M3664" t="s">
        <v>84</v>
      </c>
      <c r="N3664" t="s">
        <v>1426</v>
      </c>
      <c r="O3664" t="s">
        <v>1427</v>
      </c>
      <c r="P3664">
        <v>87.6785</v>
      </c>
      <c r="Q3664">
        <v>26428577</v>
      </c>
      <c r="R3664" t="s">
        <v>118</v>
      </c>
      <c r="S3664">
        <v>5</v>
      </c>
    </row>
    <row r="3665" spans="1:19" x14ac:dyDescent="0.3">
      <c r="A3665">
        <v>3664</v>
      </c>
      <c r="B3665" t="s">
        <v>19</v>
      </c>
      <c r="C3665" t="s">
        <v>19</v>
      </c>
      <c r="D3665">
        <v>3664</v>
      </c>
      <c r="E3665" t="s">
        <v>20</v>
      </c>
      <c r="F3665">
        <v>22107</v>
      </c>
      <c r="G3665">
        <v>3664</v>
      </c>
      <c r="H3665">
        <v>18</v>
      </c>
      <c r="I3665" t="str">
        <f t="shared" si="57"/>
        <v>Small</v>
      </c>
      <c r="J3665" t="s">
        <v>8823</v>
      </c>
      <c r="K3665" t="s">
        <v>8824</v>
      </c>
      <c r="L3665" t="s">
        <v>530</v>
      </c>
      <c r="M3665" t="s">
        <v>531</v>
      </c>
      <c r="N3665" t="s">
        <v>532</v>
      </c>
      <c r="O3665" t="s">
        <v>533</v>
      </c>
      <c r="P3665">
        <v>87.667400000000001</v>
      </c>
      <c r="Q3665">
        <v>2998046</v>
      </c>
      <c r="R3665" t="s">
        <v>478</v>
      </c>
      <c r="S3665">
        <v>3</v>
      </c>
    </row>
    <row r="3666" spans="1:19" x14ac:dyDescent="0.3">
      <c r="A3666">
        <v>3665</v>
      </c>
      <c r="B3666" t="s">
        <v>19</v>
      </c>
      <c r="C3666" t="s">
        <v>19</v>
      </c>
      <c r="D3666">
        <v>3665</v>
      </c>
      <c r="E3666" t="s">
        <v>20</v>
      </c>
      <c r="F3666">
        <v>24864</v>
      </c>
      <c r="G3666">
        <v>3665</v>
      </c>
      <c r="H3666">
        <v>27</v>
      </c>
      <c r="I3666" t="str">
        <f t="shared" si="57"/>
        <v>Small</v>
      </c>
      <c r="J3666" t="s">
        <v>8825</v>
      </c>
      <c r="K3666" t="s">
        <v>8826</v>
      </c>
      <c r="L3666" t="s">
        <v>185</v>
      </c>
      <c r="M3666" t="s">
        <v>186</v>
      </c>
      <c r="N3666" t="s">
        <v>301</v>
      </c>
      <c r="O3666" t="s">
        <v>179</v>
      </c>
      <c r="P3666">
        <v>87.624399999999994</v>
      </c>
      <c r="Q3666">
        <v>2706370</v>
      </c>
      <c r="R3666" t="s">
        <v>144</v>
      </c>
      <c r="S3666">
        <v>1</v>
      </c>
    </row>
    <row r="3667" spans="1:19" x14ac:dyDescent="0.3">
      <c r="A3667">
        <v>3666</v>
      </c>
      <c r="B3667" t="s">
        <v>19</v>
      </c>
      <c r="C3667" t="s">
        <v>19</v>
      </c>
      <c r="D3667">
        <v>3666</v>
      </c>
      <c r="E3667" t="s">
        <v>20</v>
      </c>
      <c r="F3667">
        <v>24447</v>
      </c>
      <c r="G3667">
        <v>3666</v>
      </c>
      <c r="H3667">
        <v>14</v>
      </c>
      <c r="I3667" t="str">
        <f t="shared" si="57"/>
        <v>Small</v>
      </c>
      <c r="J3667" t="s">
        <v>8827</v>
      </c>
      <c r="K3667" t="s">
        <v>8828</v>
      </c>
      <c r="L3667" t="s">
        <v>95</v>
      </c>
      <c r="M3667" t="s">
        <v>96</v>
      </c>
      <c r="N3667" t="s">
        <v>1737</v>
      </c>
      <c r="O3667" t="s">
        <v>1738</v>
      </c>
      <c r="P3667">
        <v>87.535799999999995</v>
      </c>
      <c r="Q3667">
        <v>21655118</v>
      </c>
      <c r="R3667" t="s">
        <v>262</v>
      </c>
      <c r="S3667">
        <v>2</v>
      </c>
    </row>
    <row r="3668" spans="1:19" x14ac:dyDescent="0.3">
      <c r="A3668">
        <v>3667</v>
      </c>
      <c r="B3668" t="s">
        <v>19</v>
      </c>
      <c r="C3668" t="s">
        <v>19</v>
      </c>
      <c r="D3668">
        <v>3667</v>
      </c>
      <c r="E3668" t="s">
        <v>20</v>
      </c>
      <c r="F3668">
        <v>19474</v>
      </c>
      <c r="G3668">
        <v>3667</v>
      </c>
      <c r="H3668">
        <v>131</v>
      </c>
      <c r="I3668" t="str">
        <f t="shared" si="57"/>
        <v>Medium</v>
      </c>
      <c r="J3668" t="s">
        <v>8829</v>
      </c>
      <c r="K3668" t="s">
        <v>8830</v>
      </c>
      <c r="L3668" t="s">
        <v>64</v>
      </c>
      <c r="M3668" t="s">
        <v>65</v>
      </c>
      <c r="N3668" t="s">
        <v>140</v>
      </c>
      <c r="O3668" t="s">
        <v>67</v>
      </c>
      <c r="P3668">
        <v>87.523499999999999</v>
      </c>
      <c r="Q3668">
        <v>19640563</v>
      </c>
      <c r="R3668" t="s">
        <v>30</v>
      </c>
      <c r="S3668">
        <v>4</v>
      </c>
    </row>
    <row r="3669" spans="1:19" x14ac:dyDescent="0.3">
      <c r="A3669">
        <v>3668</v>
      </c>
      <c r="B3669" t="s">
        <v>19</v>
      </c>
      <c r="C3669" t="s">
        <v>19</v>
      </c>
      <c r="D3669">
        <v>3668</v>
      </c>
      <c r="E3669" t="s">
        <v>20</v>
      </c>
      <c r="F3669">
        <v>3455</v>
      </c>
      <c r="G3669">
        <v>3668</v>
      </c>
      <c r="H3669">
        <v>58</v>
      </c>
      <c r="I3669" t="str">
        <f t="shared" si="57"/>
        <v>Medium</v>
      </c>
      <c r="J3669" t="s">
        <v>8831</v>
      </c>
      <c r="K3669" t="s">
        <v>8832</v>
      </c>
      <c r="L3669" t="s">
        <v>124</v>
      </c>
      <c r="M3669" t="s">
        <v>125</v>
      </c>
      <c r="N3669" t="s">
        <v>842</v>
      </c>
      <c r="O3669" t="s">
        <v>843</v>
      </c>
      <c r="P3669">
        <v>87.516900000000007</v>
      </c>
      <c r="Q3669">
        <v>12393822</v>
      </c>
      <c r="R3669" t="s">
        <v>449</v>
      </c>
      <c r="S3669">
        <v>8</v>
      </c>
    </row>
    <row r="3670" spans="1:19" x14ac:dyDescent="0.3">
      <c r="A3670">
        <v>3669</v>
      </c>
      <c r="B3670" t="s">
        <v>19</v>
      </c>
      <c r="C3670" t="s">
        <v>19</v>
      </c>
      <c r="D3670">
        <v>3669</v>
      </c>
      <c r="E3670" t="s">
        <v>20</v>
      </c>
      <c r="F3670">
        <v>202</v>
      </c>
      <c r="G3670">
        <v>3669</v>
      </c>
      <c r="H3670">
        <v>194</v>
      </c>
      <c r="I3670" t="str">
        <f t="shared" si="57"/>
        <v>Medium</v>
      </c>
      <c r="J3670" t="s">
        <v>8833</v>
      </c>
      <c r="K3670" t="s">
        <v>8834</v>
      </c>
      <c r="L3670" t="s">
        <v>95</v>
      </c>
      <c r="M3670" t="s">
        <v>96</v>
      </c>
      <c r="N3670" t="s">
        <v>320</v>
      </c>
      <c r="O3670" t="s">
        <v>150</v>
      </c>
      <c r="P3670">
        <v>87.510800000000003</v>
      </c>
      <c r="Q3670">
        <v>318306313</v>
      </c>
      <c r="R3670" t="s">
        <v>56</v>
      </c>
      <c r="S3670">
        <v>6</v>
      </c>
    </row>
    <row r="3671" spans="1:19" x14ac:dyDescent="0.3">
      <c r="A3671">
        <v>3670</v>
      </c>
      <c r="B3671" t="s">
        <v>19</v>
      </c>
      <c r="C3671" t="s">
        <v>19</v>
      </c>
      <c r="D3671">
        <v>3670</v>
      </c>
      <c r="E3671" t="s">
        <v>20</v>
      </c>
      <c r="F3671">
        <v>26554</v>
      </c>
      <c r="G3671">
        <v>3670</v>
      </c>
      <c r="H3671">
        <v>125</v>
      </c>
      <c r="I3671" t="str">
        <f t="shared" si="57"/>
        <v>Medium</v>
      </c>
      <c r="J3671" t="s">
        <v>8835</v>
      </c>
      <c r="K3671" t="s">
        <v>8836</v>
      </c>
      <c r="L3671" t="s">
        <v>547</v>
      </c>
      <c r="M3671" t="s">
        <v>548</v>
      </c>
      <c r="N3671" t="s">
        <v>1020</v>
      </c>
      <c r="O3671" t="s">
        <v>549</v>
      </c>
      <c r="P3671">
        <v>87.459000000000003</v>
      </c>
      <c r="Q3671">
        <v>14220646</v>
      </c>
      <c r="R3671" t="s">
        <v>144</v>
      </c>
      <c r="S3671">
        <v>1</v>
      </c>
    </row>
    <row r="3672" spans="1:19" x14ac:dyDescent="0.3">
      <c r="A3672">
        <v>3671</v>
      </c>
      <c r="B3672" t="s">
        <v>19</v>
      </c>
      <c r="C3672" t="s">
        <v>19</v>
      </c>
      <c r="D3672">
        <v>3671</v>
      </c>
      <c r="E3672" t="s">
        <v>20</v>
      </c>
      <c r="F3672">
        <v>5394</v>
      </c>
      <c r="G3672">
        <v>3671</v>
      </c>
      <c r="H3672">
        <v>19</v>
      </c>
      <c r="I3672" t="str">
        <f t="shared" si="57"/>
        <v>Small</v>
      </c>
      <c r="J3672" t="s">
        <v>8837</v>
      </c>
      <c r="K3672" t="s">
        <v>8838</v>
      </c>
      <c r="L3672" t="s">
        <v>185</v>
      </c>
      <c r="M3672" t="s">
        <v>186</v>
      </c>
      <c r="N3672" t="s">
        <v>818</v>
      </c>
      <c r="O3672" t="s">
        <v>819</v>
      </c>
      <c r="P3672">
        <v>87.459699999999998</v>
      </c>
      <c r="Q3672">
        <v>2965583</v>
      </c>
      <c r="R3672" t="s">
        <v>144</v>
      </c>
      <c r="S3672">
        <v>2</v>
      </c>
    </row>
    <row r="3673" spans="1:19" x14ac:dyDescent="0.3">
      <c r="A3673">
        <v>3672</v>
      </c>
      <c r="B3673" t="s">
        <v>19</v>
      </c>
      <c r="C3673" t="s">
        <v>19</v>
      </c>
      <c r="D3673">
        <v>3672</v>
      </c>
      <c r="E3673" t="s">
        <v>20</v>
      </c>
      <c r="F3673">
        <v>18546</v>
      </c>
      <c r="G3673">
        <v>3672</v>
      </c>
      <c r="H3673">
        <v>78</v>
      </c>
      <c r="I3673" t="str">
        <f t="shared" si="57"/>
        <v>Medium</v>
      </c>
      <c r="J3673" t="s">
        <v>8839</v>
      </c>
      <c r="K3673" t="s">
        <v>8840</v>
      </c>
      <c r="L3673" t="s">
        <v>257</v>
      </c>
      <c r="M3673" t="s">
        <v>258</v>
      </c>
      <c r="N3673" t="s">
        <v>259</v>
      </c>
      <c r="O3673" t="s">
        <v>259</v>
      </c>
      <c r="P3673">
        <v>87.447199999999995</v>
      </c>
      <c r="Q3673">
        <v>30597000</v>
      </c>
      <c r="R3673" t="s">
        <v>144</v>
      </c>
      <c r="S3673">
        <v>5</v>
      </c>
    </row>
    <row r="3674" spans="1:19" x14ac:dyDescent="0.3">
      <c r="A3674">
        <v>3673</v>
      </c>
      <c r="B3674" t="s">
        <v>19</v>
      </c>
      <c r="C3674" t="s">
        <v>19</v>
      </c>
      <c r="D3674">
        <v>3673</v>
      </c>
      <c r="E3674" t="s">
        <v>20</v>
      </c>
      <c r="F3674">
        <v>26056</v>
      </c>
      <c r="G3674">
        <v>3673</v>
      </c>
      <c r="H3674">
        <v>9</v>
      </c>
      <c r="I3674" t="str">
        <f t="shared" si="57"/>
        <v>Small</v>
      </c>
      <c r="J3674" t="s">
        <v>8841</v>
      </c>
      <c r="K3674" t="s">
        <v>8842</v>
      </c>
      <c r="L3674" t="s">
        <v>95</v>
      </c>
      <c r="M3674" t="s">
        <v>96</v>
      </c>
      <c r="N3674" t="s">
        <v>1565</v>
      </c>
      <c r="O3674" t="s">
        <v>1566</v>
      </c>
      <c r="P3674">
        <v>87.404600000000002</v>
      </c>
      <c r="Q3674">
        <v>3951207</v>
      </c>
      <c r="R3674" t="s">
        <v>415</v>
      </c>
      <c r="S3674">
        <v>1</v>
      </c>
    </row>
    <row r="3675" spans="1:19" x14ac:dyDescent="0.3">
      <c r="A3675">
        <v>3674</v>
      </c>
      <c r="B3675" t="s">
        <v>19</v>
      </c>
      <c r="C3675" t="s">
        <v>19</v>
      </c>
      <c r="D3675">
        <v>3674</v>
      </c>
      <c r="E3675" t="s">
        <v>20</v>
      </c>
      <c r="F3675">
        <v>3751</v>
      </c>
      <c r="G3675">
        <v>3674</v>
      </c>
      <c r="H3675">
        <v>37</v>
      </c>
      <c r="I3675" t="str">
        <f t="shared" si="57"/>
        <v>Small</v>
      </c>
      <c r="J3675" t="s">
        <v>8843</v>
      </c>
      <c r="K3675" t="s">
        <v>8844</v>
      </c>
      <c r="L3675" t="s">
        <v>311</v>
      </c>
      <c r="M3675" t="s">
        <v>369</v>
      </c>
      <c r="N3675" t="s">
        <v>2571</v>
      </c>
      <c r="O3675" t="s">
        <v>370</v>
      </c>
      <c r="P3675">
        <v>87.375200000000007</v>
      </c>
      <c r="Q3675">
        <v>30411000</v>
      </c>
      <c r="R3675" t="s">
        <v>449</v>
      </c>
      <c r="S3675">
        <v>7</v>
      </c>
    </row>
    <row r="3676" spans="1:19" x14ac:dyDescent="0.3">
      <c r="A3676">
        <v>3675</v>
      </c>
      <c r="B3676" t="s">
        <v>19</v>
      </c>
      <c r="C3676" t="s">
        <v>19</v>
      </c>
      <c r="D3676">
        <v>3675</v>
      </c>
      <c r="E3676" t="s">
        <v>20</v>
      </c>
      <c r="F3676">
        <v>22836</v>
      </c>
      <c r="G3676">
        <v>3675</v>
      </c>
      <c r="H3676">
        <v>392</v>
      </c>
      <c r="I3676" t="str">
        <f t="shared" si="57"/>
        <v>Large</v>
      </c>
      <c r="J3676" t="s">
        <v>8845</v>
      </c>
      <c r="K3676" t="s">
        <v>8846</v>
      </c>
      <c r="L3676" t="s">
        <v>943</v>
      </c>
      <c r="M3676" t="s">
        <v>944</v>
      </c>
      <c r="N3676" t="s">
        <v>946</v>
      </c>
      <c r="O3676" t="s">
        <v>946</v>
      </c>
      <c r="P3676">
        <v>87.369500000000002</v>
      </c>
      <c r="Q3676">
        <v>60879776</v>
      </c>
      <c r="R3676" t="s">
        <v>262</v>
      </c>
      <c r="S3676">
        <v>9</v>
      </c>
    </row>
    <row r="3677" spans="1:19" x14ac:dyDescent="0.3">
      <c r="A3677">
        <v>3676</v>
      </c>
      <c r="B3677" t="s">
        <v>19</v>
      </c>
      <c r="C3677" t="s">
        <v>19</v>
      </c>
      <c r="D3677">
        <v>3676</v>
      </c>
      <c r="E3677" t="s">
        <v>20</v>
      </c>
      <c r="F3677">
        <v>18458</v>
      </c>
      <c r="G3677">
        <v>3676</v>
      </c>
      <c r="H3677">
        <v>67</v>
      </c>
      <c r="I3677" t="str">
        <f t="shared" si="57"/>
        <v>Medium</v>
      </c>
      <c r="J3677" t="s">
        <v>8847</v>
      </c>
      <c r="K3677" t="s">
        <v>8848</v>
      </c>
      <c r="L3677" t="s">
        <v>70</v>
      </c>
      <c r="M3677" t="s">
        <v>71</v>
      </c>
      <c r="N3677" t="s">
        <v>72</v>
      </c>
      <c r="O3677" t="s">
        <v>73</v>
      </c>
      <c r="P3677">
        <v>87.343299999999999</v>
      </c>
      <c r="Q3677">
        <v>18425689</v>
      </c>
      <c r="R3677" t="s">
        <v>49</v>
      </c>
      <c r="S3677">
        <v>3</v>
      </c>
    </row>
    <row r="3678" spans="1:19" x14ac:dyDescent="0.3">
      <c r="A3678">
        <v>3677</v>
      </c>
      <c r="B3678" t="s">
        <v>19</v>
      </c>
      <c r="C3678" t="s">
        <v>19</v>
      </c>
      <c r="D3678">
        <v>3677</v>
      </c>
      <c r="E3678" t="s">
        <v>20</v>
      </c>
      <c r="F3678">
        <v>26544</v>
      </c>
      <c r="G3678">
        <v>3677</v>
      </c>
      <c r="H3678">
        <v>369</v>
      </c>
      <c r="I3678" t="str">
        <f t="shared" si="57"/>
        <v>Large</v>
      </c>
      <c r="J3678" t="s">
        <v>8849</v>
      </c>
      <c r="K3678" t="s">
        <v>8850</v>
      </c>
      <c r="L3678" t="s">
        <v>246</v>
      </c>
      <c r="M3678" t="s">
        <v>247</v>
      </c>
      <c r="N3678" t="s">
        <v>8851</v>
      </c>
      <c r="O3678" t="s">
        <v>3014</v>
      </c>
      <c r="P3678">
        <v>87.318799999999996</v>
      </c>
      <c r="Q3678">
        <v>148379000</v>
      </c>
      <c r="R3678" t="s">
        <v>37</v>
      </c>
      <c r="S3678">
        <v>1</v>
      </c>
    </row>
    <row r="3679" spans="1:19" x14ac:dyDescent="0.3">
      <c r="A3679">
        <v>3678</v>
      </c>
      <c r="B3679" t="s">
        <v>19</v>
      </c>
      <c r="C3679" t="s">
        <v>19</v>
      </c>
      <c r="D3679">
        <v>3678</v>
      </c>
      <c r="E3679" t="s">
        <v>20</v>
      </c>
      <c r="F3679">
        <v>24711</v>
      </c>
      <c r="G3679">
        <v>3678</v>
      </c>
      <c r="H3679">
        <v>246</v>
      </c>
      <c r="I3679" t="str">
        <f t="shared" si="57"/>
        <v>Large</v>
      </c>
      <c r="J3679" t="s">
        <v>8852</v>
      </c>
      <c r="K3679" t="s">
        <v>8853</v>
      </c>
      <c r="L3679" t="s">
        <v>33</v>
      </c>
      <c r="M3679" t="s">
        <v>34</v>
      </c>
      <c r="N3679" t="s">
        <v>117</v>
      </c>
      <c r="O3679" t="s">
        <v>36</v>
      </c>
      <c r="P3679">
        <v>87.293400000000005</v>
      </c>
      <c r="Q3679">
        <v>63944320</v>
      </c>
      <c r="R3679" t="s">
        <v>37</v>
      </c>
      <c r="S3679">
        <v>4</v>
      </c>
    </row>
    <row r="3680" spans="1:19" x14ac:dyDescent="0.3">
      <c r="A3680">
        <v>3679</v>
      </c>
      <c r="B3680" t="s">
        <v>19</v>
      </c>
      <c r="C3680" t="s">
        <v>19</v>
      </c>
      <c r="D3680">
        <v>3679</v>
      </c>
      <c r="E3680" t="s">
        <v>20</v>
      </c>
      <c r="F3680">
        <v>25563</v>
      </c>
      <c r="G3680">
        <v>3679</v>
      </c>
      <c r="H3680">
        <v>14</v>
      </c>
      <c r="I3680" t="str">
        <f t="shared" si="57"/>
        <v>Small</v>
      </c>
      <c r="J3680" t="s">
        <v>8854</v>
      </c>
      <c r="K3680" t="s">
        <v>8855</v>
      </c>
      <c r="L3680" t="s">
        <v>917</v>
      </c>
      <c r="M3680" t="s">
        <v>918</v>
      </c>
      <c r="N3680" t="s">
        <v>4005</v>
      </c>
      <c r="O3680" t="s">
        <v>4006</v>
      </c>
      <c r="P3680">
        <v>87.2881</v>
      </c>
      <c r="Q3680">
        <v>3536000</v>
      </c>
      <c r="R3680" t="s">
        <v>144</v>
      </c>
      <c r="S3680">
        <v>1</v>
      </c>
    </row>
    <row r="3681" spans="1:19" x14ac:dyDescent="0.3">
      <c r="A3681">
        <v>3680</v>
      </c>
      <c r="B3681" t="s">
        <v>19</v>
      </c>
      <c r="C3681" t="s">
        <v>19</v>
      </c>
      <c r="D3681">
        <v>3680</v>
      </c>
      <c r="E3681" t="s">
        <v>20</v>
      </c>
      <c r="F3681">
        <v>25295</v>
      </c>
      <c r="G3681">
        <v>3680</v>
      </c>
      <c r="H3681">
        <v>1200</v>
      </c>
      <c r="I3681" t="str">
        <f t="shared" si="57"/>
        <v>Enterprise</v>
      </c>
      <c r="J3681" t="s">
        <v>8856</v>
      </c>
      <c r="K3681" t="s">
        <v>8857</v>
      </c>
      <c r="L3681" t="s">
        <v>189</v>
      </c>
      <c r="M3681" t="s">
        <v>190</v>
      </c>
      <c r="N3681" t="s">
        <v>191</v>
      </c>
      <c r="O3681" t="s">
        <v>192</v>
      </c>
      <c r="P3681">
        <v>87.2667</v>
      </c>
      <c r="Q3681">
        <v>29147290</v>
      </c>
      <c r="R3681" t="s">
        <v>449</v>
      </c>
      <c r="S3681">
        <v>1</v>
      </c>
    </row>
    <row r="3682" spans="1:19" x14ac:dyDescent="0.3">
      <c r="A3682">
        <v>3681</v>
      </c>
      <c r="B3682" t="s">
        <v>19</v>
      </c>
      <c r="C3682" t="s">
        <v>19</v>
      </c>
      <c r="D3682">
        <v>3681</v>
      </c>
      <c r="E3682" t="s">
        <v>20</v>
      </c>
      <c r="F3682">
        <v>715</v>
      </c>
      <c r="G3682">
        <v>3681</v>
      </c>
      <c r="H3682">
        <v>21</v>
      </c>
      <c r="I3682" t="str">
        <f t="shared" si="57"/>
        <v>Small</v>
      </c>
      <c r="J3682" t="s">
        <v>8858</v>
      </c>
      <c r="K3682" t="s">
        <v>8859</v>
      </c>
      <c r="L3682" t="s">
        <v>70</v>
      </c>
      <c r="M3682" t="s">
        <v>71</v>
      </c>
      <c r="N3682" t="s">
        <v>969</v>
      </c>
      <c r="O3682" t="s">
        <v>73</v>
      </c>
      <c r="P3682">
        <v>87.273399999999995</v>
      </c>
      <c r="Q3682">
        <v>5978886</v>
      </c>
      <c r="R3682" t="s">
        <v>274</v>
      </c>
      <c r="S3682">
        <v>3</v>
      </c>
    </row>
    <row r="3683" spans="1:19" x14ac:dyDescent="0.3">
      <c r="A3683">
        <v>3682</v>
      </c>
      <c r="B3683" t="s">
        <v>19</v>
      </c>
      <c r="C3683" t="s">
        <v>19</v>
      </c>
      <c r="D3683">
        <v>3682</v>
      </c>
      <c r="E3683" t="s">
        <v>20</v>
      </c>
      <c r="F3683">
        <v>21855</v>
      </c>
      <c r="G3683">
        <v>3682</v>
      </c>
      <c r="H3683">
        <v>52</v>
      </c>
      <c r="I3683" t="str">
        <f t="shared" si="57"/>
        <v>Medium</v>
      </c>
      <c r="J3683" t="s">
        <v>8860</v>
      </c>
      <c r="K3683" t="s">
        <v>8861</v>
      </c>
      <c r="L3683" t="s">
        <v>33</v>
      </c>
      <c r="M3683" t="s">
        <v>34</v>
      </c>
      <c r="N3683" t="s">
        <v>394</v>
      </c>
      <c r="O3683" t="s">
        <v>36</v>
      </c>
      <c r="P3683">
        <v>87.241699999999994</v>
      </c>
      <c r="Q3683">
        <v>5662290</v>
      </c>
      <c r="R3683" t="s">
        <v>42</v>
      </c>
      <c r="S3683">
        <v>3</v>
      </c>
    </row>
    <row r="3684" spans="1:19" x14ac:dyDescent="0.3">
      <c r="A3684">
        <v>3683</v>
      </c>
      <c r="B3684" t="s">
        <v>19</v>
      </c>
      <c r="C3684" t="s">
        <v>19</v>
      </c>
      <c r="D3684">
        <v>3683</v>
      </c>
      <c r="E3684" t="s">
        <v>20</v>
      </c>
      <c r="F3684">
        <v>22010</v>
      </c>
      <c r="G3684">
        <v>3683</v>
      </c>
      <c r="H3684">
        <v>33</v>
      </c>
      <c r="I3684" t="str">
        <f t="shared" si="57"/>
        <v>Small</v>
      </c>
      <c r="J3684" t="s">
        <v>8862</v>
      </c>
      <c r="K3684" t="s">
        <v>8863</v>
      </c>
      <c r="L3684" t="s">
        <v>215</v>
      </c>
      <c r="M3684" t="s">
        <v>216</v>
      </c>
      <c r="N3684" t="s">
        <v>6062</v>
      </c>
      <c r="O3684" t="s">
        <v>6288</v>
      </c>
      <c r="P3684">
        <v>86.984099999999998</v>
      </c>
      <c r="Q3684">
        <v>2945000</v>
      </c>
      <c r="R3684" t="s">
        <v>61</v>
      </c>
      <c r="S3684">
        <v>2</v>
      </c>
    </row>
    <row r="3685" spans="1:19" x14ac:dyDescent="0.3">
      <c r="A3685">
        <v>3684</v>
      </c>
      <c r="B3685" t="s">
        <v>19</v>
      </c>
      <c r="C3685" t="s">
        <v>19</v>
      </c>
      <c r="D3685">
        <v>3684</v>
      </c>
      <c r="E3685" t="s">
        <v>20</v>
      </c>
      <c r="F3685">
        <v>21247</v>
      </c>
      <c r="G3685">
        <v>3684</v>
      </c>
      <c r="H3685">
        <v>48</v>
      </c>
      <c r="I3685" t="str">
        <f t="shared" si="57"/>
        <v>Small</v>
      </c>
      <c r="J3685" t="s">
        <v>8864</v>
      </c>
      <c r="K3685" t="s">
        <v>8865</v>
      </c>
      <c r="L3685" t="s">
        <v>176</v>
      </c>
      <c r="M3685" t="s">
        <v>177</v>
      </c>
      <c r="N3685" t="s">
        <v>8866</v>
      </c>
      <c r="O3685" t="s">
        <v>179</v>
      </c>
      <c r="P3685">
        <v>86.921000000000006</v>
      </c>
      <c r="Q3685">
        <v>3768093</v>
      </c>
      <c r="R3685" t="s">
        <v>61</v>
      </c>
      <c r="S3685">
        <v>3</v>
      </c>
    </row>
    <row r="3686" spans="1:19" x14ac:dyDescent="0.3">
      <c r="A3686">
        <v>3685</v>
      </c>
      <c r="B3686" t="s">
        <v>19</v>
      </c>
      <c r="C3686" t="s">
        <v>19</v>
      </c>
      <c r="D3686">
        <v>3685</v>
      </c>
      <c r="E3686" t="s">
        <v>20</v>
      </c>
      <c r="F3686">
        <v>1966</v>
      </c>
      <c r="G3686">
        <v>3685</v>
      </c>
      <c r="H3686">
        <v>54</v>
      </c>
      <c r="I3686" t="str">
        <f t="shared" si="57"/>
        <v>Medium</v>
      </c>
      <c r="J3686" t="s">
        <v>8867</v>
      </c>
      <c r="K3686" t="s">
        <v>8868</v>
      </c>
      <c r="L3686" t="s">
        <v>95</v>
      </c>
      <c r="M3686" t="s">
        <v>96</v>
      </c>
      <c r="N3686" t="s">
        <v>7086</v>
      </c>
      <c r="O3686" t="s">
        <v>7087</v>
      </c>
      <c r="P3686">
        <v>86.886499999999998</v>
      </c>
      <c r="Q3686">
        <v>34688607</v>
      </c>
      <c r="R3686" t="s">
        <v>37</v>
      </c>
      <c r="S3686">
        <v>8</v>
      </c>
    </row>
    <row r="3687" spans="1:19" x14ac:dyDescent="0.3">
      <c r="A3687">
        <v>3686</v>
      </c>
      <c r="B3687" t="s">
        <v>19</v>
      </c>
      <c r="C3687" t="s">
        <v>19</v>
      </c>
      <c r="D3687">
        <v>3686</v>
      </c>
      <c r="E3687" t="s">
        <v>20</v>
      </c>
      <c r="F3687">
        <v>18302</v>
      </c>
      <c r="G3687">
        <v>3686</v>
      </c>
      <c r="H3687">
        <v>45</v>
      </c>
      <c r="I3687" t="str">
        <f t="shared" si="57"/>
        <v>Small</v>
      </c>
      <c r="J3687" t="s">
        <v>8869</v>
      </c>
      <c r="K3687" t="s">
        <v>8870</v>
      </c>
      <c r="L3687" t="s">
        <v>33</v>
      </c>
      <c r="M3687" t="s">
        <v>34</v>
      </c>
      <c r="N3687" t="s">
        <v>136</v>
      </c>
      <c r="O3687" t="s">
        <v>137</v>
      </c>
      <c r="P3687">
        <v>86.870900000000006</v>
      </c>
      <c r="Q3687">
        <v>5322155</v>
      </c>
      <c r="R3687" t="s">
        <v>449</v>
      </c>
      <c r="S3687">
        <v>5</v>
      </c>
    </row>
    <row r="3688" spans="1:19" x14ac:dyDescent="0.3">
      <c r="A3688">
        <v>3687</v>
      </c>
      <c r="B3688" t="s">
        <v>19</v>
      </c>
      <c r="C3688" t="s">
        <v>19</v>
      </c>
      <c r="D3688">
        <v>3687</v>
      </c>
      <c r="E3688" t="s">
        <v>20</v>
      </c>
      <c r="F3688">
        <v>3029</v>
      </c>
      <c r="G3688">
        <v>3687</v>
      </c>
      <c r="H3688">
        <v>1800</v>
      </c>
      <c r="I3688" t="str">
        <f t="shared" si="57"/>
        <v>Enterprise</v>
      </c>
      <c r="J3688" t="s">
        <v>8871</v>
      </c>
      <c r="K3688" t="s">
        <v>8872</v>
      </c>
      <c r="L3688" t="s">
        <v>170</v>
      </c>
      <c r="M3688" t="s">
        <v>171</v>
      </c>
      <c r="N3688" t="s">
        <v>380</v>
      </c>
      <c r="O3688" t="s">
        <v>381</v>
      </c>
      <c r="P3688">
        <v>86.856899999999996</v>
      </c>
      <c r="Q3688">
        <v>79644000</v>
      </c>
      <c r="R3688" t="s">
        <v>144</v>
      </c>
      <c r="S3688">
        <v>6</v>
      </c>
    </row>
    <row r="3689" spans="1:19" x14ac:dyDescent="0.3">
      <c r="A3689">
        <v>3688</v>
      </c>
      <c r="B3689" t="s">
        <v>19</v>
      </c>
      <c r="C3689" t="s">
        <v>19</v>
      </c>
      <c r="D3689">
        <v>3688</v>
      </c>
      <c r="E3689" t="s">
        <v>20</v>
      </c>
      <c r="F3689">
        <v>2762</v>
      </c>
      <c r="G3689">
        <v>3688</v>
      </c>
      <c r="H3689">
        <v>116</v>
      </c>
      <c r="I3689" t="str">
        <f t="shared" si="57"/>
        <v>Medium</v>
      </c>
      <c r="J3689" t="s">
        <v>8873</v>
      </c>
      <c r="K3689" t="s">
        <v>8874</v>
      </c>
      <c r="L3689" t="s">
        <v>33</v>
      </c>
      <c r="M3689" t="s">
        <v>34</v>
      </c>
      <c r="N3689" t="s">
        <v>3106</v>
      </c>
      <c r="O3689" t="s">
        <v>36</v>
      </c>
      <c r="P3689">
        <v>86.669200000000004</v>
      </c>
      <c r="Q3689">
        <v>16035295</v>
      </c>
      <c r="R3689" t="s">
        <v>666</v>
      </c>
      <c r="S3689">
        <v>6</v>
      </c>
    </row>
    <row r="3690" spans="1:19" x14ac:dyDescent="0.3">
      <c r="A3690">
        <v>3689</v>
      </c>
      <c r="B3690" t="s">
        <v>19</v>
      </c>
      <c r="C3690" t="s">
        <v>19</v>
      </c>
      <c r="D3690">
        <v>3689</v>
      </c>
      <c r="E3690" t="s">
        <v>20</v>
      </c>
      <c r="F3690">
        <v>19585</v>
      </c>
      <c r="G3690">
        <v>3689</v>
      </c>
      <c r="H3690">
        <v>71</v>
      </c>
      <c r="I3690" t="str">
        <f t="shared" si="57"/>
        <v>Medium</v>
      </c>
      <c r="J3690" t="s">
        <v>8875</v>
      </c>
      <c r="K3690" t="s">
        <v>8876</v>
      </c>
      <c r="L3690" t="s">
        <v>189</v>
      </c>
      <c r="M3690" t="s">
        <v>190</v>
      </c>
      <c r="N3690" t="s">
        <v>3440</v>
      </c>
      <c r="O3690" t="s">
        <v>3441</v>
      </c>
      <c r="P3690">
        <v>86.644800000000004</v>
      </c>
      <c r="Q3690">
        <v>10272942</v>
      </c>
      <c r="R3690" t="s">
        <v>449</v>
      </c>
      <c r="S3690">
        <v>4</v>
      </c>
    </row>
    <row r="3691" spans="1:19" x14ac:dyDescent="0.3">
      <c r="A3691">
        <v>3690</v>
      </c>
      <c r="B3691" t="s">
        <v>19</v>
      </c>
      <c r="C3691" t="s">
        <v>19</v>
      </c>
      <c r="D3691">
        <v>3690</v>
      </c>
      <c r="E3691" t="s">
        <v>20</v>
      </c>
      <c r="F3691">
        <v>25457</v>
      </c>
      <c r="G3691">
        <v>3690</v>
      </c>
      <c r="H3691">
        <v>75</v>
      </c>
      <c r="I3691" t="str">
        <f t="shared" si="57"/>
        <v>Medium</v>
      </c>
      <c r="J3691" t="s">
        <v>8877</v>
      </c>
      <c r="K3691" t="s">
        <v>8878</v>
      </c>
      <c r="L3691" t="s">
        <v>577</v>
      </c>
      <c r="M3691" t="s">
        <v>578</v>
      </c>
      <c r="N3691" t="s">
        <v>8879</v>
      </c>
      <c r="O3691" t="s">
        <v>580</v>
      </c>
      <c r="P3691">
        <v>86.624499999999998</v>
      </c>
      <c r="Q3691">
        <v>128682035</v>
      </c>
      <c r="R3691" t="s">
        <v>274</v>
      </c>
      <c r="S3691">
        <v>1</v>
      </c>
    </row>
    <row r="3692" spans="1:19" x14ac:dyDescent="0.3">
      <c r="A3692">
        <v>3691</v>
      </c>
      <c r="B3692" t="s">
        <v>19</v>
      </c>
      <c r="C3692" t="s">
        <v>19</v>
      </c>
      <c r="D3692">
        <v>3691</v>
      </c>
      <c r="E3692" t="s">
        <v>20</v>
      </c>
      <c r="F3692">
        <v>25932</v>
      </c>
      <c r="G3692">
        <v>3691</v>
      </c>
      <c r="H3692">
        <v>109</v>
      </c>
      <c r="I3692" t="str">
        <f t="shared" si="57"/>
        <v>Medium</v>
      </c>
      <c r="J3692" t="s">
        <v>8880</v>
      </c>
      <c r="K3692" t="s">
        <v>8881</v>
      </c>
      <c r="L3692" t="s">
        <v>943</v>
      </c>
      <c r="M3692" t="s">
        <v>944</v>
      </c>
      <c r="N3692" t="s">
        <v>2145</v>
      </c>
      <c r="O3692" t="s">
        <v>946</v>
      </c>
      <c r="P3692">
        <v>86.544600000000003</v>
      </c>
      <c r="Q3692">
        <v>4138790000</v>
      </c>
      <c r="R3692" t="s">
        <v>56</v>
      </c>
      <c r="S3692">
        <v>1</v>
      </c>
    </row>
    <row r="3693" spans="1:19" x14ac:dyDescent="0.3">
      <c r="A3693">
        <v>3692</v>
      </c>
      <c r="B3693" t="s">
        <v>19</v>
      </c>
      <c r="C3693" t="s">
        <v>19</v>
      </c>
      <c r="D3693">
        <v>3692</v>
      </c>
      <c r="E3693" t="s">
        <v>20</v>
      </c>
      <c r="F3693">
        <v>26589</v>
      </c>
      <c r="G3693">
        <v>3692</v>
      </c>
      <c r="H3693">
        <v>45</v>
      </c>
      <c r="I3693" t="str">
        <f t="shared" si="57"/>
        <v>Small</v>
      </c>
      <c r="J3693" t="s">
        <v>8882</v>
      </c>
      <c r="K3693" t="s">
        <v>8883</v>
      </c>
      <c r="L3693" t="s">
        <v>33</v>
      </c>
      <c r="M3693" t="s">
        <v>34</v>
      </c>
      <c r="N3693" t="s">
        <v>706</v>
      </c>
      <c r="O3693" t="s">
        <v>36</v>
      </c>
      <c r="P3693">
        <v>86.444000000000003</v>
      </c>
      <c r="Q3693">
        <v>5988894</v>
      </c>
      <c r="R3693" t="s">
        <v>144</v>
      </c>
      <c r="S3693">
        <v>1</v>
      </c>
    </row>
    <row r="3694" spans="1:19" x14ac:dyDescent="0.3">
      <c r="A3694">
        <v>3693</v>
      </c>
      <c r="B3694" t="s">
        <v>19</v>
      </c>
      <c r="C3694" t="s">
        <v>19</v>
      </c>
      <c r="D3694">
        <v>3693</v>
      </c>
      <c r="E3694" t="s">
        <v>20</v>
      </c>
      <c r="F3694">
        <v>25353</v>
      </c>
      <c r="G3694">
        <v>3693</v>
      </c>
      <c r="H3694">
        <v>18</v>
      </c>
      <c r="I3694" t="str">
        <f t="shared" si="57"/>
        <v>Small</v>
      </c>
      <c r="J3694" t="s">
        <v>8884</v>
      </c>
      <c r="K3694" t="s">
        <v>8885</v>
      </c>
      <c r="L3694" t="s">
        <v>23</v>
      </c>
      <c r="M3694" t="s">
        <v>24</v>
      </c>
      <c r="N3694" t="s">
        <v>1862</v>
      </c>
      <c r="O3694" t="s">
        <v>26</v>
      </c>
      <c r="P3694">
        <v>86.444299999999998</v>
      </c>
      <c r="Q3694">
        <v>2116024</v>
      </c>
      <c r="R3694" t="s">
        <v>144</v>
      </c>
      <c r="S3694">
        <v>1</v>
      </c>
    </row>
    <row r="3695" spans="1:19" x14ac:dyDescent="0.3">
      <c r="A3695">
        <v>3694</v>
      </c>
      <c r="B3695" t="s">
        <v>19</v>
      </c>
      <c r="C3695" t="s">
        <v>19</v>
      </c>
      <c r="D3695">
        <v>3694</v>
      </c>
      <c r="E3695" t="s">
        <v>20</v>
      </c>
      <c r="F3695">
        <v>21459</v>
      </c>
      <c r="G3695">
        <v>3694</v>
      </c>
      <c r="H3695">
        <v>23</v>
      </c>
      <c r="I3695" t="str">
        <f t="shared" si="57"/>
        <v>Small</v>
      </c>
      <c r="J3695" t="s">
        <v>8886</v>
      </c>
      <c r="K3695" t="s">
        <v>8887</v>
      </c>
      <c r="L3695" t="s">
        <v>83</v>
      </c>
      <c r="M3695" t="s">
        <v>84</v>
      </c>
      <c r="N3695" t="s">
        <v>609</v>
      </c>
      <c r="O3695" t="s">
        <v>609</v>
      </c>
      <c r="P3695">
        <v>86.362300000000005</v>
      </c>
      <c r="Q3695">
        <v>18694000</v>
      </c>
      <c r="R3695" t="s">
        <v>151</v>
      </c>
      <c r="S3695">
        <v>3</v>
      </c>
    </row>
    <row r="3696" spans="1:19" x14ac:dyDescent="0.3">
      <c r="A3696">
        <v>3695</v>
      </c>
      <c r="B3696" t="s">
        <v>19</v>
      </c>
      <c r="C3696" t="s">
        <v>19</v>
      </c>
      <c r="D3696">
        <v>3695</v>
      </c>
      <c r="E3696" t="s">
        <v>20</v>
      </c>
      <c r="F3696">
        <v>1893</v>
      </c>
      <c r="G3696">
        <v>3695</v>
      </c>
      <c r="H3696">
        <v>91</v>
      </c>
      <c r="I3696" t="str">
        <f t="shared" si="57"/>
        <v>Medium</v>
      </c>
      <c r="J3696" t="s">
        <v>8888</v>
      </c>
      <c r="K3696" t="s">
        <v>8889</v>
      </c>
      <c r="L3696" t="s">
        <v>131</v>
      </c>
      <c r="M3696" t="s">
        <v>132</v>
      </c>
      <c r="N3696" t="s">
        <v>794</v>
      </c>
      <c r="O3696" t="s">
        <v>794</v>
      </c>
      <c r="P3696">
        <v>86.326300000000003</v>
      </c>
      <c r="Q3696">
        <v>206340191</v>
      </c>
      <c r="R3696" t="s">
        <v>56</v>
      </c>
      <c r="S3696">
        <v>5</v>
      </c>
    </row>
    <row r="3697" spans="1:19" x14ac:dyDescent="0.3">
      <c r="A3697">
        <v>3696</v>
      </c>
      <c r="B3697" t="s">
        <v>19</v>
      </c>
      <c r="C3697" t="s">
        <v>19</v>
      </c>
      <c r="D3697">
        <v>3696</v>
      </c>
      <c r="E3697" t="s">
        <v>20</v>
      </c>
      <c r="F3697">
        <v>18164</v>
      </c>
      <c r="G3697">
        <v>3696</v>
      </c>
      <c r="H3697">
        <v>16</v>
      </c>
      <c r="I3697" t="str">
        <f t="shared" si="57"/>
        <v>Small</v>
      </c>
      <c r="J3697" t="s">
        <v>8890</v>
      </c>
      <c r="K3697" t="s">
        <v>8891</v>
      </c>
      <c r="L3697" t="s">
        <v>360</v>
      </c>
      <c r="M3697" t="s">
        <v>361</v>
      </c>
      <c r="N3697" t="s">
        <v>362</v>
      </c>
      <c r="O3697" t="s">
        <v>362</v>
      </c>
      <c r="P3697">
        <v>86.319500000000005</v>
      </c>
      <c r="Q3697">
        <v>4057548</v>
      </c>
      <c r="R3697" t="s">
        <v>37</v>
      </c>
      <c r="S3697">
        <v>4</v>
      </c>
    </row>
    <row r="3698" spans="1:19" x14ac:dyDescent="0.3">
      <c r="A3698">
        <v>3697</v>
      </c>
      <c r="B3698" t="s">
        <v>19</v>
      </c>
      <c r="C3698" t="s">
        <v>19</v>
      </c>
      <c r="D3698">
        <v>3697</v>
      </c>
      <c r="E3698" t="s">
        <v>20</v>
      </c>
      <c r="F3698">
        <v>25669</v>
      </c>
      <c r="G3698">
        <v>3697</v>
      </c>
      <c r="H3698">
        <v>25</v>
      </c>
      <c r="I3698" t="str">
        <f t="shared" si="57"/>
        <v>Small</v>
      </c>
      <c r="J3698" t="s">
        <v>8892</v>
      </c>
      <c r="K3698" t="s">
        <v>8893</v>
      </c>
      <c r="L3698" t="s">
        <v>176</v>
      </c>
      <c r="M3698" t="s">
        <v>177</v>
      </c>
      <c r="N3698" t="s">
        <v>4100</v>
      </c>
      <c r="O3698" t="s">
        <v>179</v>
      </c>
      <c r="P3698">
        <v>86.206900000000005</v>
      </c>
      <c r="Q3698">
        <v>2322000</v>
      </c>
      <c r="R3698" t="s">
        <v>144</v>
      </c>
      <c r="S3698">
        <v>1</v>
      </c>
    </row>
    <row r="3699" spans="1:19" x14ac:dyDescent="0.3">
      <c r="A3699">
        <v>3698</v>
      </c>
      <c r="B3699" t="s">
        <v>19</v>
      </c>
      <c r="C3699" t="s">
        <v>19</v>
      </c>
      <c r="D3699">
        <v>3698</v>
      </c>
      <c r="E3699" t="s">
        <v>20</v>
      </c>
      <c r="F3699">
        <v>17587</v>
      </c>
      <c r="G3699">
        <v>3698</v>
      </c>
      <c r="H3699">
        <v>44</v>
      </c>
      <c r="I3699" t="str">
        <f t="shared" si="57"/>
        <v>Small</v>
      </c>
      <c r="J3699" t="s">
        <v>8894</v>
      </c>
      <c r="K3699" t="s">
        <v>8895</v>
      </c>
      <c r="L3699" t="s">
        <v>33</v>
      </c>
      <c r="M3699" t="s">
        <v>34</v>
      </c>
      <c r="N3699" t="s">
        <v>570</v>
      </c>
      <c r="O3699" t="s">
        <v>571</v>
      </c>
      <c r="P3699">
        <v>86.098699999999994</v>
      </c>
      <c r="Q3699">
        <v>5857769</v>
      </c>
      <c r="R3699" t="s">
        <v>144</v>
      </c>
      <c r="S3699">
        <v>5</v>
      </c>
    </row>
    <row r="3700" spans="1:19" x14ac:dyDescent="0.3">
      <c r="A3700">
        <v>3699</v>
      </c>
      <c r="B3700" t="s">
        <v>19</v>
      </c>
      <c r="C3700" t="s">
        <v>19</v>
      </c>
      <c r="D3700">
        <v>3699</v>
      </c>
      <c r="E3700" t="s">
        <v>20</v>
      </c>
      <c r="F3700">
        <v>6190</v>
      </c>
      <c r="G3700">
        <v>3699</v>
      </c>
      <c r="H3700">
        <v>28</v>
      </c>
      <c r="I3700" t="str">
        <f t="shared" si="57"/>
        <v>Small</v>
      </c>
      <c r="J3700" t="s">
        <v>8896</v>
      </c>
      <c r="K3700" t="s">
        <v>8897</v>
      </c>
      <c r="L3700" t="s">
        <v>131</v>
      </c>
      <c r="M3700" t="s">
        <v>132</v>
      </c>
      <c r="N3700" t="s">
        <v>794</v>
      </c>
      <c r="O3700" t="s">
        <v>794</v>
      </c>
      <c r="P3700">
        <v>86.092299999999994</v>
      </c>
      <c r="Q3700">
        <v>49836242</v>
      </c>
      <c r="R3700" t="s">
        <v>467</v>
      </c>
      <c r="S3700">
        <v>2</v>
      </c>
    </row>
    <row r="3701" spans="1:19" x14ac:dyDescent="0.3">
      <c r="A3701">
        <v>3700</v>
      </c>
      <c r="B3701" t="s">
        <v>19</v>
      </c>
      <c r="C3701" t="s">
        <v>19</v>
      </c>
      <c r="D3701">
        <v>3700</v>
      </c>
      <c r="E3701" t="s">
        <v>20</v>
      </c>
      <c r="F3701">
        <v>3494</v>
      </c>
      <c r="G3701">
        <v>3700</v>
      </c>
      <c r="H3701">
        <v>60</v>
      </c>
      <c r="I3701" t="str">
        <f t="shared" si="57"/>
        <v>Medium</v>
      </c>
      <c r="J3701" t="s">
        <v>8898</v>
      </c>
      <c r="K3701" t="s">
        <v>8899</v>
      </c>
      <c r="L3701" t="s">
        <v>23</v>
      </c>
      <c r="M3701" t="s">
        <v>24</v>
      </c>
      <c r="N3701" t="s">
        <v>2088</v>
      </c>
      <c r="O3701" t="s">
        <v>60</v>
      </c>
      <c r="P3701">
        <v>86.044200000000004</v>
      </c>
      <c r="Q3701">
        <v>16711211</v>
      </c>
      <c r="R3701" t="s">
        <v>49</v>
      </c>
      <c r="S3701">
        <v>6</v>
      </c>
    </row>
    <row r="3702" spans="1:19" x14ac:dyDescent="0.3">
      <c r="A3702">
        <v>3701</v>
      </c>
      <c r="B3702" t="s">
        <v>19</v>
      </c>
      <c r="C3702" t="s">
        <v>19</v>
      </c>
      <c r="D3702">
        <v>3701</v>
      </c>
      <c r="E3702" t="s">
        <v>20</v>
      </c>
      <c r="F3702">
        <v>21648</v>
      </c>
      <c r="G3702">
        <v>3701</v>
      </c>
      <c r="H3702">
        <v>1100</v>
      </c>
      <c r="I3702" t="str">
        <f t="shared" si="57"/>
        <v>Enterprise</v>
      </c>
      <c r="J3702" t="s">
        <v>8900</v>
      </c>
      <c r="K3702" t="s">
        <v>8901</v>
      </c>
      <c r="L3702" t="s">
        <v>189</v>
      </c>
      <c r="M3702" t="s">
        <v>190</v>
      </c>
      <c r="N3702" t="s">
        <v>3544</v>
      </c>
      <c r="O3702" t="s">
        <v>3545</v>
      </c>
      <c r="P3702">
        <v>86.025899999999993</v>
      </c>
      <c r="Q3702">
        <v>130363957</v>
      </c>
      <c r="R3702" t="s">
        <v>61</v>
      </c>
      <c r="S3702">
        <v>7</v>
      </c>
    </row>
    <row r="3703" spans="1:19" x14ac:dyDescent="0.3">
      <c r="A3703">
        <v>3702</v>
      </c>
      <c r="B3703" t="s">
        <v>19</v>
      </c>
      <c r="C3703" t="s">
        <v>19</v>
      </c>
      <c r="D3703">
        <v>3702</v>
      </c>
      <c r="E3703" t="s">
        <v>20</v>
      </c>
      <c r="F3703">
        <v>995</v>
      </c>
      <c r="G3703">
        <v>3702</v>
      </c>
      <c r="H3703">
        <v>167</v>
      </c>
      <c r="I3703" t="str">
        <f t="shared" si="57"/>
        <v>Medium</v>
      </c>
      <c r="J3703" t="s">
        <v>8902</v>
      </c>
      <c r="K3703" t="s">
        <v>8903</v>
      </c>
      <c r="L3703" t="s">
        <v>124</v>
      </c>
      <c r="M3703" t="s">
        <v>125</v>
      </c>
      <c r="N3703" t="s">
        <v>2115</v>
      </c>
      <c r="O3703" t="s">
        <v>2116</v>
      </c>
      <c r="P3703">
        <v>85.940799999999996</v>
      </c>
      <c r="Q3703">
        <v>65427953</v>
      </c>
      <c r="R3703" t="s">
        <v>49</v>
      </c>
      <c r="S3703">
        <v>8</v>
      </c>
    </row>
    <row r="3704" spans="1:19" x14ac:dyDescent="0.3">
      <c r="A3704">
        <v>3703</v>
      </c>
      <c r="B3704" t="s">
        <v>19</v>
      </c>
      <c r="C3704" t="s">
        <v>19</v>
      </c>
      <c r="D3704">
        <v>3703</v>
      </c>
      <c r="E3704" t="s">
        <v>20</v>
      </c>
      <c r="F3704">
        <v>26197</v>
      </c>
      <c r="G3704">
        <v>3703</v>
      </c>
      <c r="H3704">
        <v>80</v>
      </c>
      <c r="I3704" t="str">
        <f t="shared" si="57"/>
        <v>Medium</v>
      </c>
      <c r="J3704" t="s">
        <v>8904</v>
      </c>
      <c r="K3704" t="s">
        <v>8905</v>
      </c>
      <c r="L3704" t="s">
        <v>77</v>
      </c>
      <c r="M3704" t="s">
        <v>78</v>
      </c>
      <c r="N3704" t="s">
        <v>8906</v>
      </c>
      <c r="O3704" t="s">
        <v>106</v>
      </c>
      <c r="P3704">
        <v>85.921999999999997</v>
      </c>
      <c r="Q3704">
        <v>54267032</v>
      </c>
      <c r="R3704" t="s">
        <v>42</v>
      </c>
      <c r="S3704">
        <v>1</v>
      </c>
    </row>
    <row r="3705" spans="1:19" x14ac:dyDescent="0.3">
      <c r="A3705">
        <v>3704</v>
      </c>
      <c r="B3705" t="s">
        <v>19</v>
      </c>
      <c r="C3705" t="s">
        <v>19</v>
      </c>
      <c r="D3705">
        <v>3704</v>
      </c>
      <c r="E3705" t="s">
        <v>20</v>
      </c>
      <c r="F3705">
        <v>3803</v>
      </c>
      <c r="G3705">
        <v>3704</v>
      </c>
      <c r="H3705">
        <v>150</v>
      </c>
      <c r="I3705" t="str">
        <f t="shared" si="57"/>
        <v>Medium</v>
      </c>
      <c r="J3705" t="s">
        <v>8907</v>
      </c>
      <c r="K3705" t="s">
        <v>8908</v>
      </c>
      <c r="L3705" t="s">
        <v>131</v>
      </c>
      <c r="M3705" t="s">
        <v>132</v>
      </c>
      <c r="N3705" t="s">
        <v>1072</v>
      </c>
      <c r="O3705" t="s">
        <v>143</v>
      </c>
      <c r="P3705">
        <v>85.909099999999995</v>
      </c>
      <c r="Q3705">
        <v>14028041</v>
      </c>
      <c r="R3705" t="s">
        <v>27</v>
      </c>
      <c r="S3705">
        <v>7</v>
      </c>
    </row>
    <row r="3706" spans="1:19" x14ac:dyDescent="0.3">
      <c r="A3706">
        <v>3705</v>
      </c>
      <c r="B3706" t="s">
        <v>19</v>
      </c>
      <c r="C3706" t="s">
        <v>19</v>
      </c>
      <c r="D3706">
        <v>3705</v>
      </c>
      <c r="E3706" t="s">
        <v>20</v>
      </c>
      <c r="F3706">
        <v>19942</v>
      </c>
      <c r="G3706">
        <v>3705</v>
      </c>
      <c r="H3706">
        <v>35</v>
      </c>
      <c r="I3706" t="str">
        <f t="shared" si="57"/>
        <v>Small</v>
      </c>
      <c r="J3706" t="s">
        <v>8909</v>
      </c>
      <c r="K3706" t="s">
        <v>8910</v>
      </c>
      <c r="L3706" t="s">
        <v>195</v>
      </c>
      <c r="M3706" t="s">
        <v>196</v>
      </c>
      <c r="N3706" t="s">
        <v>8911</v>
      </c>
      <c r="O3706" t="s">
        <v>734</v>
      </c>
      <c r="P3706">
        <v>85.903199999999998</v>
      </c>
      <c r="Q3706">
        <v>9974037</v>
      </c>
      <c r="R3706" t="s">
        <v>30</v>
      </c>
      <c r="S3706">
        <v>3</v>
      </c>
    </row>
    <row r="3707" spans="1:19" x14ac:dyDescent="0.3">
      <c r="A3707">
        <v>3706</v>
      </c>
      <c r="B3707" t="s">
        <v>19</v>
      </c>
      <c r="C3707" t="s">
        <v>19</v>
      </c>
      <c r="D3707">
        <v>3706</v>
      </c>
      <c r="E3707" t="s">
        <v>20</v>
      </c>
      <c r="F3707">
        <v>24358</v>
      </c>
      <c r="G3707">
        <v>3706</v>
      </c>
      <c r="H3707">
        <v>104</v>
      </c>
      <c r="I3707" t="str">
        <f t="shared" si="57"/>
        <v>Medium</v>
      </c>
      <c r="J3707" t="s">
        <v>8912</v>
      </c>
      <c r="K3707" t="s">
        <v>8913</v>
      </c>
      <c r="L3707" t="s">
        <v>257</v>
      </c>
      <c r="M3707" t="s">
        <v>258</v>
      </c>
      <c r="N3707" t="s">
        <v>259</v>
      </c>
      <c r="O3707" t="s">
        <v>259</v>
      </c>
      <c r="P3707">
        <v>85.883399999999995</v>
      </c>
      <c r="Q3707">
        <v>21832000</v>
      </c>
      <c r="R3707" t="s">
        <v>42</v>
      </c>
      <c r="S3707">
        <v>2</v>
      </c>
    </row>
    <row r="3708" spans="1:19" x14ac:dyDescent="0.3">
      <c r="A3708">
        <v>3707</v>
      </c>
      <c r="B3708" t="s">
        <v>19</v>
      </c>
      <c r="C3708" t="s">
        <v>19</v>
      </c>
      <c r="D3708">
        <v>3707</v>
      </c>
      <c r="E3708" t="s">
        <v>20</v>
      </c>
      <c r="F3708">
        <v>23953</v>
      </c>
      <c r="G3708">
        <v>3707</v>
      </c>
      <c r="H3708">
        <v>50</v>
      </c>
      <c r="I3708" t="str">
        <f t="shared" si="57"/>
        <v>Small</v>
      </c>
      <c r="J3708" t="s">
        <v>8914</v>
      </c>
      <c r="K3708" t="s">
        <v>8915</v>
      </c>
      <c r="L3708" t="s">
        <v>83</v>
      </c>
      <c r="M3708" t="s">
        <v>84</v>
      </c>
      <c r="N3708" t="s">
        <v>291</v>
      </c>
      <c r="O3708" t="s">
        <v>609</v>
      </c>
      <c r="P3708">
        <v>85.869</v>
      </c>
      <c r="Q3708">
        <v>12243191</v>
      </c>
      <c r="R3708" t="s">
        <v>144</v>
      </c>
      <c r="S3708">
        <v>2</v>
      </c>
    </row>
    <row r="3709" spans="1:19" x14ac:dyDescent="0.3">
      <c r="A3709">
        <v>3708</v>
      </c>
      <c r="B3709" t="s">
        <v>19</v>
      </c>
      <c r="C3709" t="s">
        <v>19</v>
      </c>
      <c r="D3709">
        <v>3708</v>
      </c>
      <c r="E3709" t="s">
        <v>20</v>
      </c>
      <c r="F3709">
        <v>692</v>
      </c>
      <c r="G3709">
        <v>3708</v>
      </c>
      <c r="H3709">
        <v>56</v>
      </c>
      <c r="I3709" t="str">
        <f t="shared" si="57"/>
        <v>Medium</v>
      </c>
      <c r="J3709" t="s">
        <v>8916</v>
      </c>
      <c r="K3709" t="s">
        <v>8917</v>
      </c>
      <c r="L3709" t="s">
        <v>309</v>
      </c>
      <c r="M3709" t="s">
        <v>310</v>
      </c>
      <c r="N3709" t="s">
        <v>311</v>
      </c>
      <c r="O3709" t="s">
        <v>36</v>
      </c>
      <c r="P3709">
        <v>85.835899999999995</v>
      </c>
      <c r="Q3709">
        <v>18864304</v>
      </c>
      <c r="R3709" t="s">
        <v>118</v>
      </c>
      <c r="S3709">
        <v>8</v>
      </c>
    </row>
    <row r="3710" spans="1:19" x14ac:dyDescent="0.3">
      <c r="A3710">
        <v>3709</v>
      </c>
      <c r="B3710" t="s">
        <v>19</v>
      </c>
      <c r="C3710" t="s">
        <v>19</v>
      </c>
      <c r="D3710">
        <v>3709</v>
      </c>
      <c r="E3710" t="s">
        <v>20</v>
      </c>
      <c r="F3710">
        <v>3795</v>
      </c>
      <c r="G3710">
        <v>3709</v>
      </c>
      <c r="H3710">
        <v>162</v>
      </c>
      <c r="I3710" t="str">
        <f t="shared" si="57"/>
        <v>Medium</v>
      </c>
      <c r="J3710" t="s">
        <v>8918</v>
      </c>
      <c r="K3710" t="s">
        <v>8919</v>
      </c>
      <c r="L3710" t="s">
        <v>195</v>
      </c>
      <c r="M3710" t="s">
        <v>196</v>
      </c>
      <c r="N3710" t="s">
        <v>8920</v>
      </c>
      <c r="O3710" t="s">
        <v>8921</v>
      </c>
      <c r="P3710">
        <v>85.837800000000001</v>
      </c>
      <c r="Q3710">
        <v>11053659</v>
      </c>
      <c r="R3710" t="s">
        <v>37</v>
      </c>
      <c r="S3710">
        <v>6</v>
      </c>
    </row>
    <row r="3711" spans="1:19" x14ac:dyDescent="0.3">
      <c r="A3711">
        <v>3710</v>
      </c>
      <c r="B3711" t="s">
        <v>19</v>
      </c>
      <c r="C3711" t="s">
        <v>19</v>
      </c>
      <c r="D3711">
        <v>3710</v>
      </c>
      <c r="E3711" t="s">
        <v>20</v>
      </c>
      <c r="F3711">
        <v>26389</v>
      </c>
      <c r="G3711">
        <v>3710</v>
      </c>
      <c r="H3711">
        <v>35</v>
      </c>
      <c r="I3711" t="str">
        <f t="shared" si="57"/>
        <v>Small</v>
      </c>
      <c r="J3711" t="s">
        <v>8922</v>
      </c>
      <c r="K3711" t="s">
        <v>8923</v>
      </c>
      <c r="L3711" t="s">
        <v>23</v>
      </c>
      <c r="M3711" t="s">
        <v>24</v>
      </c>
      <c r="N3711" t="s">
        <v>277</v>
      </c>
      <c r="O3711" t="s">
        <v>277</v>
      </c>
      <c r="P3711">
        <v>85.739800000000002</v>
      </c>
      <c r="Q3711">
        <v>4155000</v>
      </c>
      <c r="R3711" t="s">
        <v>151</v>
      </c>
      <c r="S3711">
        <v>1</v>
      </c>
    </row>
    <row r="3712" spans="1:19" x14ac:dyDescent="0.3">
      <c r="A3712">
        <v>3711</v>
      </c>
      <c r="B3712" t="s">
        <v>19</v>
      </c>
      <c r="C3712" t="s">
        <v>19</v>
      </c>
      <c r="D3712">
        <v>3711</v>
      </c>
      <c r="E3712" t="s">
        <v>20</v>
      </c>
      <c r="F3712">
        <v>25224</v>
      </c>
      <c r="G3712">
        <v>3711</v>
      </c>
      <c r="H3712">
        <v>63</v>
      </c>
      <c r="I3712" t="str">
        <f t="shared" si="57"/>
        <v>Medium</v>
      </c>
      <c r="J3712" t="s">
        <v>8924</v>
      </c>
      <c r="K3712" t="s">
        <v>8925</v>
      </c>
      <c r="L3712" t="s">
        <v>185</v>
      </c>
      <c r="M3712" t="s">
        <v>186</v>
      </c>
      <c r="N3712" t="s">
        <v>185</v>
      </c>
      <c r="O3712" t="s">
        <v>179</v>
      </c>
      <c r="P3712">
        <v>85.692300000000003</v>
      </c>
      <c r="Q3712">
        <v>3016015</v>
      </c>
      <c r="R3712" t="s">
        <v>666</v>
      </c>
      <c r="S3712">
        <v>1</v>
      </c>
    </row>
    <row r="3713" spans="1:19" x14ac:dyDescent="0.3">
      <c r="A3713">
        <v>3712</v>
      </c>
      <c r="B3713" t="s">
        <v>19</v>
      </c>
      <c r="C3713" t="s">
        <v>19</v>
      </c>
      <c r="D3713">
        <v>3712</v>
      </c>
      <c r="E3713" t="s">
        <v>20</v>
      </c>
      <c r="F3713">
        <v>26441</v>
      </c>
      <c r="G3713">
        <v>3712</v>
      </c>
      <c r="H3713">
        <v>28</v>
      </c>
      <c r="I3713" t="str">
        <f t="shared" si="57"/>
        <v>Small</v>
      </c>
      <c r="J3713" t="s">
        <v>8926</v>
      </c>
      <c r="K3713" t="s">
        <v>8927</v>
      </c>
      <c r="L3713" t="s">
        <v>131</v>
      </c>
      <c r="M3713" t="s">
        <v>132</v>
      </c>
      <c r="N3713" t="s">
        <v>8928</v>
      </c>
      <c r="O3713" t="s">
        <v>133</v>
      </c>
      <c r="P3713">
        <v>85.679699999999997</v>
      </c>
      <c r="Q3713">
        <v>2007998</v>
      </c>
      <c r="R3713" t="s">
        <v>428</v>
      </c>
      <c r="S3713">
        <v>1</v>
      </c>
    </row>
    <row r="3714" spans="1:19" x14ac:dyDescent="0.3">
      <c r="A3714">
        <v>3713</v>
      </c>
      <c r="B3714" t="s">
        <v>19</v>
      </c>
      <c r="C3714" t="s">
        <v>19</v>
      </c>
      <c r="D3714">
        <v>3713</v>
      </c>
      <c r="E3714" t="s">
        <v>20</v>
      </c>
      <c r="F3714">
        <v>24542</v>
      </c>
      <c r="G3714">
        <v>3713</v>
      </c>
      <c r="H3714">
        <v>21</v>
      </c>
      <c r="I3714" t="str">
        <f t="shared" si="57"/>
        <v>Small</v>
      </c>
      <c r="J3714" t="s">
        <v>8929</v>
      </c>
      <c r="K3714" t="s">
        <v>8930</v>
      </c>
      <c r="L3714" t="s">
        <v>64</v>
      </c>
      <c r="M3714" t="s">
        <v>65</v>
      </c>
      <c r="N3714" t="s">
        <v>67</v>
      </c>
      <c r="O3714" t="s">
        <v>67</v>
      </c>
      <c r="P3714">
        <v>85.618700000000004</v>
      </c>
      <c r="Q3714">
        <v>3289288</v>
      </c>
      <c r="R3714" t="s">
        <v>42</v>
      </c>
      <c r="S3714">
        <v>2</v>
      </c>
    </row>
    <row r="3715" spans="1:19" x14ac:dyDescent="0.3">
      <c r="A3715">
        <v>3714</v>
      </c>
      <c r="B3715" t="s">
        <v>19</v>
      </c>
      <c r="C3715" t="s">
        <v>19</v>
      </c>
      <c r="D3715">
        <v>3714</v>
      </c>
      <c r="E3715" t="s">
        <v>20</v>
      </c>
      <c r="F3715">
        <v>23329</v>
      </c>
      <c r="G3715">
        <v>3714</v>
      </c>
      <c r="H3715">
        <v>10</v>
      </c>
      <c r="I3715" t="str">
        <f t="shared" ref="I3715:I3778" si="58">IF(H3715&lt;=50,"Small",IF(H3715&lt;=200,"Medium",IF(H3715&lt;=500,"Large","Enterprise")))</f>
        <v>Small</v>
      </c>
      <c r="J3715" t="s">
        <v>8931</v>
      </c>
      <c r="K3715" t="s">
        <v>8932</v>
      </c>
      <c r="L3715" t="s">
        <v>77</v>
      </c>
      <c r="M3715" t="s">
        <v>78</v>
      </c>
      <c r="N3715" t="s">
        <v>8933</v>
      </c>
      <c r="O3715" t="s">
        <v>8934</v>
      </c>
      <c r="P3715">
        <v>85.593900000000005</v>
      </c>
      <c r="Q3715">
        <v>4962910</v>
      </c>
      <c r="R3715" t="s">
        <v>151</v>
      </c>
      <c r="S3715">
        <v>2</v>
      </c>
    </row>
    <row r="3716" spans="1:19" x14ac:dyDescent="0.3">
      <c r="A3716">
        <v>3715</v>
      </c>
      <c r="B3716" t="s">
        <v>19</v>
      </c>
      <c r="C3716" t="s">
        <v>19</v>
      </c>
      <c r="D3716">
        <v>3715</v>
      </c>
      <c r="E3716" t="s">
        <v>20</v>
      </c>
      <c r="F3716">
        <v>19318</v>
      </c>
      <c r="G3716">
        <v>3715</v>
      </c>
      <c r="H3716">
        <v>17</v>
      </c>
      <c r="I3716" t="str">
        <f t="shared" si="58"/>
        <v>Small</v>
      </c>
      <c r="J3716" t="s">
        <v>8935</v>
      </c>
      <c r="K3716" t="s">
        <v>8936</v>
      </c>
      <c r="L3716" t="s">
        <v>176</v>
      </c>
      <c r="M3716" t="s">
        <v>177</v>
      </c>
      <c r="N3716" t="s">
        <v>2994</v>
      </c>
      <c r="O3716" t="s">
        <v>298</v>
      </c>
      <c r="P3716">
        <v>85.568399999999997</v>
      </c>
      <c r="Q3716">
        <v>4194500</v>
      </c>
      <c r="R3716" t="s">
        <v>61</v>
      </c>
      <c r="S3716">
        <v>4</v>
      </c>
    </row>
    <row r="3717" spans="1:19" x14ac:dyDescent="0.3">
      <c r="A3717">
        <v>3716</v>
      </c>
      <c r="B3717" t="s">
        <v>19</v>
      </c>
      <c r="C3717" t="s">
        <v>19</v>
      </c>
      <c r="D3717">
        <v>3716</v>
      </c>
      <c r="E3717" t="s">
        <v>20</v>
      </c>
      <c r="F3717">
        <v>632</v>
      </c>
      <c r="G3717">
        <v>3716</v>
      </c>
      <c r="H3717">
        <v>46</v>
      </c>
      <c r="I3717" t="str">
        <f t="shared" si="58"/>
        <v>Small</v>
      </c>
      <c r="J3717" t="s">
        <v>8937</v>
      </c>
      <c r="K3717" t="s">
        <v>8938</v>
      </c>
      <c r="L3717" t="s">
        <v>131</v>
      </c>
      <c r="M3717" t="s">
        <v>132</v>
      </c>
      <c r="N3717" t="s">
        <v>2907</v>
      </c>
      <c r="O3717" t="s">
        <v>143</v>
      </c>
      <c r="P3717">
        <v>85.545400000000001</v>
      </c>
      <c r="Q3717">
        <v>11617000</v>
      </c>
      <c r="R3717" t="s">
        <v>56</v>
      </c>
      <c r="S3717">
        <v>2</v>
      </c>
    </row>
    <row r="3718" spans="1:19" x14ac:dyDescent="0.3">
      <c r="A3718">
        <v>3717</v>
      </c>
      <c r="B3718" t="s">
        <v>19</v>
      </c>
      <c r="C3718" t="s">
        <v>19</v>
      </c>
      <c r="D3718">
        <v>3717</v>
      </c>
      <c r="E3718" t="s">
        <v>20</v>
      </c>
      <c r="F3718">
        <v>20607</v>
      </c>
      <c r="G3718">
        <v>3717</v>
      </c>
      <c r="H3718">
        <v>185</v>
      </c>
      <c r="I3718" t="str">
        <f t="shared" si="58"/>
        <v>Medium</v>
      </c>
      <c r="J3718" t="s">
        <v>8939</v>
      </c>
      <c r="K3718" t="s">
        <v>8940</v>
      </c>
      <c r="L3718" t="s">
        <v>131</v>
      </c>
      <c r="M3718" t="s">
        <v>132</v>
      </c>
      <c r="N3718" t="s">
        <v>8941</v>
      </c>
      <c r="O3718" t="s">
        <v>8942</v>
      </c>
      <c r="P3718">
        <v>85.499499999999998</v>
      </c>
      <c r="Q3718">
        <v>49110562</v>
      </c>
      <c r="R3718" t="s">
        <v>467</v>
      </c>
      <c r="S3718">
        <v>4</v>
      </c>
    </row>
    <row r="3719" spans="1:19" x14ac:dyDescent="0.3">
      <c r="A3719">
        <v>3718</v>
      </c>
      <c r="B3719" t="s">
        <v>19</v>
      </c>
      <c r="C3719" t="s">
        <v>19</v>
      </c>
      <c r="D3719">
        <v>3718</v>
      </c>
      <c r="E3719" t="s">
        <v>20</v>
      </c>
      <c r="F3719">
        <v>22455</v>
      </c>
      <c r="G3719">
        <v>3718</v>
      </c>
      <c r="H3719">
        <v>29</v>
      </c>
      <c r="I3719" t="str">
        <f t="shared" si="58"/>
        <v>Small</v>
      </c>
      <c r="J3719" t="s">
        <v>8943</v>
      </c>
      <c r="K3719" t="s">
        <v>8944</v>
      </c>
      <c r="L3719" t="s">
        <v>45</v>
      </c>
      <c r="M3719" t="s">
        <v>46</v>
      </c>
      <c r="N3719" t="s">
        <v>8945</v>
      </c>
      <c r="O3719" t="s">
        <v>48</v>
      </c>
      <c r="P3719">
        <v>85.503699999999995</v>
      </c>
      <c r="Q3719">
        <v>14290824</v>
      </c>
      <c r="R3719" t="s">
        <v>27</v>
      </c>
      <c r="S3719">
        <v>2</v>
      </c>
    </row>
    <row r="3720" spans="1:19" x14ac:dyDescent="0.3">
      <c r="A3720">
        <v>3719</v>
      </c>
      <c r="B3720" t="s">
        <v>19</v>
      </c>
      <c r="C3720" t="s">
        <v>19</v>
      </c>
      <c r="D3720">
        <v>3719</v>
      </c>
      <c r="E3720" t="s">
        <v>20</v>
      </c>
      <c r="F3720">
        <v>2391</v>
      </c>
      <c r="G3720">
        <v>3719</v>
      </c>
      <c r="H3720">
        <v>280</v>
      </c>
      <c r="I3720" t="str">
        <f t="shared" si="58"/>
        <v>Large</v>
      </c>
      <c r="J3720" t="s">
        <v>8946</v>
      </c>
      <c r="K3720" t="s">
        <v>8947</v>
      </c>
      <c r="L3720" t="s">
        <v>185</v>
      </c>
      <c r="M3720" t="s">
        <v>186</v>
      </c>
      <c r="N3720" t="s">
        <v>818</v>
      </c>
      <c r="O3720" t="s">
        <v>819</v>
      </c>
      <c r="P3720">
        <v>85.488500000000002</v>
      </c>
      <c r="Q3720">
        <v>169474767</v>
      </c>
      <c r="R3720" t="s">
        <v>49</v>
      </c>
      <c r="S3720">
        <v>8</v>
      </c>
    </row>
    <row r="3721" spans="1:19" x14ac:dyDescent="0.3">
      <c r="A3721">
        <v>3720</v>
      </c>
      <c r="B3721" t="s">
        <v>19</v>
      </c>
      <c r="C3721" t="s">
        <v>19</v>
      </c>
      <c r="D3721">
        <v>3720</v>
      </c>
      <c r="E3721" t="s">
        <v>20</v>
      </c>
      <c r="F3721">
        <v>25068</v>
      </c>
      <c r="G3721">
        <v>3720</v>
      </c>
      <c r="H3721">
        <v>2</v>
      </c>
      <c r="I3721" t="str">
        <f t="shared" si="58"/>
        <v>Small</v>
      </c>
      <c r="J3721" t="s">
        <v>8948</v>
      </c>
      <c r="K3721" t="s">
        <v>8949</v>
      </c>
      <c r="L3721" t="s">
        <v>1711</v>
      </c>
      <c r="M3721" t="s">
        <v>1712</v>
      </c>
      <c r="N3721" t="s">
        <v>1628</v>
      </c>
      <c r="O3721" t="s">
        <v>1714</v>
      </c>
      <c r="P3721">
        <v>85.425600000000003</v>
      </c>
      <c r="Q3721">
        <v>3459420</v>
      </c>
      <c r="R3721" t="s">
        <v>243</v>
      </c>
      <c r="S3721">
        <v>1</v>
      </c>
    </row>
    <row r="3722" spans="1:19" x14ac:dyDescent="0.3">
      <c r="A3722">
        <v>3721</v>
      </c>
      <c r="B3722" t="s">
        <v>19</v>
      </c>
      <c r="C3722" t="s">
        <v>19</v>
      </c>
      <c r="D3722">
        <v>3721</v>
      </c>
      <c r="E3722" t="s">
        <v>20</v>
      </c>
      <c r="F3722">
        <v>25148</v>
      </c>
      <c r="G3722">
        <v>3721</v>
      </c>
      <c r="H3722">
        <v>28</v>
      </c>
      <c r="I3722" t="str">
        <f t="shared" si="58"/>
        <v>Small</v>
      </c>
      <c r="J3722" t="s">
        <v>8950</v>
      </c>
      <c r="K3722" t="s">
        <v>8951</v>
      </c>
      <c r="L3722" t="s">
        <v>23</v>
      </c>
      <c r="M3722" t="s">
        <v>24</v>
      </c>
      <c r="N3722" t="s">
        <v>8952</v>
      </c>
      <c r="O3722" t="s">
        <v>8953</v>
      </c>
      <c r="P3722">
        <v>85.143900000000002</v>
      </c>
      <c r="Q3722">
        <v>3098705</v>
      </c>
      <c r="R3722" t="s">
        <v>262</v>
      </c>
      <c r="S3722">
        <v>1</v>
      </c>
    </row>
    <row r="3723" spans="1:19" x14ac:dyDescent="0.3">
      <c r="A3723">
        <v>3722</v>
      </c>
      <c r="B3723" t="s">
        <v>19</v>
      </c>
      <c r="C3723" t="s">
        <v>19</v>
      </c>
      <c r="D3723">
        <v>3722</v>
      </c>
      <c r="E3723" t="s">
        <v>20</v>
      </c>
      <c r="F3723">
        <v>25529</v>
      </c>
      <c r="G3723">
        <v>3722</v>
      </c>
      <c r="H3723">
        <v>300</v>
      </c>
      <c r="I3723" t="str">
        <f t="shared" si="58"/>
        <v>Large</v>
      </c>
      <c r="J3723" t="s">
        <v>8954</v>
      </c>
      <c r="K3723" t="s">
        <v>8955</v>
      </c>
      <c r="L3723" t="s">
        <v>131</v>
      </c>
      <c r="M3723" t="s">
        <v>132</v>
      </c>
      <c r="N3723" t="s">
        <v>133</v>
      </c>
      <c r="O3723" t="s">
        <v>133</v>
      </c>
      <c r="P3723">
        <v>85.130499999999998</v>
      </c>
      <c r="Q3723">
        <v>62817150</v>
      </c>
      <c r="R3723" t="s">
        <v>428</v>
      </c>
      <c r="S3723">
        <v>1</v>
      </c>
    </row>
    <row r="3724" spans="1:19" x14ac:dyDescent="0.3">
      <c r="A3724">
        <v>3723</v>
      </c>
      <c r="B3724" t="s">
        <v>19</v>
      </c>
      <c r="C3724" t="s">
        <v>19</v>
      </c>
      <c r="D3724">
        <v>3723</v>
      </c>
      <c r="E3724" t="s">
        <v>20</v>
      </c>
      <c r="F3724">
        <v>22507</v>
      </c>
      <c r="G3724">
        <v>3723</v>
      </c>
      <c r="H3724">
        <v>15</v>
      </c>
      <c r="I3724" t="str">
        <f t="shared" si="58"/>
        <v>Small</v>
      </c>
      <c r="J3724" t="s">
        <v>8956</v>
      </c>
      <c r="K3724" t="s">
        <v>8957</v>
      </c>
      <c r="L3724" t="s">
        <v>23</v>
      </c>
      <c r="M3724" t="s">
        <v>24</v>
      </c>
      <c r="N3724" t="s">
        <v>8958</v>
      </c>
      <c r="O3724" t="s">
        <v>277</v>
      </c>
      <c r="P3724">
        <v>85.128299999999996</v>
      </c>
      <c r="Q3724">
        <v>5762726</v>
      </c>
      <c r="R3724" t="s">
        <v>37</v>
      </c>
      <c r="S3724">
        <v>3</v>
      </c>
    </row>
    <row r="3725" spans="1:19" x14ac:dyDescent="0.3">
      <c r="A3725">
        <v>3724</v>
      </c>
      <c r="B3725" t="s">
        <v>19</v>
      </c>
      <c r="C3725" t="s">
        <v>19</v>
      </c>
      <c r="D3725">
        <v>3724</v>
      </c>
      <c r="E3725" t="s">
        <v>20</v>
      </c>
      <c r="F3725">
        <v>21854</v>
      </c>
      <c r="G3725">
        <v>3724</v>
      </c>
      <c r="H3725">
        <v>23</v>
      </c>
      <c r="I3725" t="str">
        <f t="shared" si="58"/>
        <v>Small</v>
      </c>
      <c r="J3725" t="s">
        <v>8959</v>
      </c>
      <c r="K3725" t="s">
        <v>8960</v>
      </c>
      <c r="L3725" t="s">
        <v>195</v>
      </c>
      <c r="M3725" t="s">
        <v>196</v>
      </c>
      <c r="N3725" t="s">
        <v>8961</v>
      </c>
      <c r="O3725" t="s">
        <v>198</v>
      </c>
      <c r="P3725">
        <v>85.116</v>
      </c>
      <c r="Q3725">
        <v>3347365</v>
      </c>
      <c r="R3725" t="s">
        <v>274</v>
      </c>
      <c r="S3725">
        <v>3</v>
      </c>
    </row>
    <row r="3726" spans="1:19" x14ac:dyDescent="0.3">
      <c r="A3726">
        <v>3725</v>
      </c>
      <c r="B3726" t="s">
        <v>19</v>
      </c>
      <c r="C3726" t="s">
        <v>19</v>
      </c>
      <c r="D3726">
        <v>3725</v>
      </c>
      <c r="E3726" t="s">
        <v>20</v>
      </c>
      <c r="F3726">
        <v>5028</v>
      </c>
      <c r="G3726">
        <v>3725</v>
      </c>
      <c r="H3726">
        <v>10</v>
      </c>
      <c r="I3726" t="str">
        <f t="shared" si="58"/>
        <v>Small</v>
      </c>
      <c r="J3726" t="s">
        <v>8962</v>
      </c>
      <c r="K3726" t="s">
        <v>8963</v>
      </c>
      <c r="L3726" t="s">
        <v>257</v>
      </c>
      <c r="M3726" t="s">
        <v>258</v>
      </c>
      <c r="N3726" t="s">
        <v>1185</v>
      </c>
      <c r="O3726" t="s">
        <v>259</v>
      </c>
      <c r="P3726">
        <v>85.094700000000003</v>
      </c>
      <c r="Q3726">
        <v>2270190</v>
      </c>
      <c r="R3726" t="s">
        <v>449</v>
      </c>
      <c r="S3726">
        <v>2</v>
      </c>
    </row>
    <row r="3727" spans="1:19" x14ac:dyDescent="0.3">
      <c r="A3727">
        <v>3726</v>
      </c>
      <c r="B3727" t="s">
        <v>19</v>
      </c>
      <c r="C3727" t="s">
        <v>19</v>
      </c>
      <c r="D3727">
        <v>3726</v>
      </c>
      <c r="E3727" t="s">
        <v>20</v>
      </c>
      <c r="F3727">
        <v>22195</v>
      </c>
      <c r="G3727">
        <v>3726</v>
      </c>
      <c r="H3727">
        <v>85</v>
      </c>
      <c r="I3727" t="str">
        <f t="shared" si="58"/>
        <v>Medium</v>
      </c>
      <c r="J3727" t="s">
        <v>8964</v>
      </c>
      <c r="K3727" t="s">
        <v>8965</v>
      </c>
      <c r="L3727" t="s">
        <v>33</v>
      </c>
      <c r="M3727" t="s">
        <v>34</v>
      </c>
      <c r="N3727" t="s">
        <v>35</v>
      </c>
      <c r="O3727" t="s">
        <v>36</v>
      </c>
      <c r="P3727">
        <v>85.078100000000006</v>
      </c>
      <c r="Q3727">
        <v>9616528</v>
      </c>
      <c r="R3727" t="s">
        <v>30</v>
      </c>
      <c r="S3727">
        <v>3</v>
      </c>
    </row>
    <row r="3728" spans="1:19" x14ac:dyDescent="0.3">
      <c r="A3728">
        <v>3727</v>
      </c>
      <c r="B3728" t="s">
        <v>19</v>
      </c>
      <c r="C3728" t="s">
        <v>19</v>
      </c>
      <c r="D3728">
        <v>3727</v>
      </c>
      <c r="E3728" t="s">
        <v>20</v>
      </c>
      <c r="F3728">
        <v>6566</v>
      </c>
      <c r="G3728">
        <v>3727</v>
      </c>
      <c r="H3728">
        <v>252</v>
      </c>
      <c r="I3728" t="str">
        <f t="shared" si="58"/>
        <v>Large</v>
      </c>
      <c r="J3728" t="s">
        <v>8966</v>
      </c>
      <c r="K3728" t="s">
        <v>8967</v>
      </c>
      <c r="L3728" t="s">
        <v>176</v>
      </c>
      <c r="M3728" t="s">
        <v>177</v>
      </c>
      <c r="N3728" t="s">
        <v>466</v>
      </c>
      <c r="O3728" t="s">
        <v>179</v>
      </c>
      <c r="P3728">
        <v>85.027799999999999</v>
      </c>
      <c r="Q3728">
        <v>35793087</v>
      </c>
      <c r="R3728" t="s">
        <v>37</v>
      </c>
      <c r="S3728">
        <v>4</v>
      </c>
    </row>
    <row r="3729" spans="1:19" x14ac:dyDescent="0.3">
      <c r="A3729">
        <v>3728</v>
      </c>
      <c r="B3729" t="s">
        <v>19</v>
      </c>
      <c r="C3729" t="s">
        <v>19</v>
      </c>
      <c r="D3729">
        <v>3728</v>
      </c>
      <c r="E3729" t="s">
        <v>20</v>
      </c>
      <c r="F3729">
        <v>25263</v>
      </c>
      <c r="G3729">
        <v>3728</v>
      </c>
      <c r="H3729">
        <v>120</v>
      </c>
      <c r="I3729" t="str">
        <f t="shared" si="58"/>
        <v>Medium</v>
      </c>
      <c r="J3729" t="s">
        <v>8968</v>
      </c>
      <c r="K3729" t="s">
        <v>8969</v>
      </c>
      <c r="L3729" t="s">
        <v>547</v>
      </c>
      <c r="M3729" t="s">
        <v>548</v>
      </c>
      <c r="N3729" t="s">
        <v>549</v>
      </c>
      <c r="O3729" t="s">
        <v>549</v>
      </c>
      <c r="P3729">
        <v>84.911699999999996</v>
      </c>
      <c r="Q3729">
        <v>98491437</v>
      </c>
      <c r="R3729" t="s">
        <v>61</v>
      </c>
      <c r="S3729">
        <v>1</v>
      </c>
    </row>
    <row r="3730" spans="1:19" x14ac:dyDescent="0.3">
      <c r="A3730">
        <v>3729</v>
      </c>
      <c r="B3730" t="s">
        <v>19</v>
      </c>
      <c r="C3730" t="s">
        <v>19</v>
      </c>
      <c r="D3730">
        <v>3729</v>
      </c>
      <c r="E3730" t="s">
        <v>20</v>
      </c>
      <c r="F3730">
        <v>24186</v>
      </c>
      <c r="G3730">
        <v>3729</v>
      </c>
      <c r="H3730">
        <v>220</v>
      </c>
      <c r="I3730" t="str">
        <f t="shared" si="58"/>
        <v>Large</v>
      </c>
      <c r="J3730" t="s">
        <v>8970</v>
      </c>
      <c r="K3730" t="s">
        <v>8971</v>
      </c>
      <c r="L3730" t="s">
        <v>83</v>
      </c>
      <c r="M3730" t="s">
        <v>84</v>
      </c>
      <c r="N3730" t="s">
        <v>609</v>
      </c>
      <c r="O3730" t="s">
        <v>609</v>
      </c>
      <c r="P3730">
        <v>84.898300000000006</v>
      </c>
      <c r="Q3730">
        <v>50805211</v>
      </c>
      <c r="R3730" t="s">
        <v>144</v>
      </c>
      <c r="S3730">
        <v>2</v>
      </c>
    </row>
    <row r="3731" spans="1:19" x14ac:dyDescent="0.3">
      <c r="A3731">
        <v>3730</v>
      </c>
      <c r="B3731" t="s">
        <v>19</v>
      </c>
      <c r="C3731" t="s">
        <v>19</v>
      </c>
      <c r="D3731">
        <v>3730</v>
      </c>
      <c r="E3731" t="s">
        <v>20</v>
      </c>
      <c r="F3731">
        <v>3712</v>
      </c>
      <c r="G3731">
        <v>3730</v>
      </c>
      <c r="H3731">
        <v>35</v>
      </c>
      <c r="I3731" t="str">
        <f t="shared" si="58"/>
        <v>Small</v>
      </c>
      <c r="J3731" t="s">
        <v>8972</v>
      </c>
      <c r="K3731" t="s">
        <v>8973</v>
      </c>
      <c r="L3731" t="s">
        <v>131</v>
      </c>
      <c r="M3731" t="s">
        <v>132</v>
      </c>
      <c r="N3731" t="s">
        <v>794</v>
      </c>
      <c r="O3731" t="s">
        <v>794</v>
      </c>
      <c r="P3731">
        <v>84.835599999999999</v>
      </c>
      <c r="Q3731">
        <v>10522055</v>
      </c>
      <c r="R3731" t="s">
        <v>37</v>
      </c>
      <c r="S3731">
        <v>6</v>
      </c>
    </row>
    <row r="3732" spans="1:19" x14ac:dyDescent="0.3">
      <c r="A3732">
        <v>3731</v>
      </c>
      <c r="B3732" t="s">
        <v>19</v>
      </c>
      <c r="C3732" t="s">
        <v>19</v>
      </c>
      <c r="D3732">
        <v>3731</v>
      </c>
      <c r="E3732" t="s">
        <v>20</v>
      </c>
      <c r="F3732">
        <v>965</v>
      </c>
      <c r="G3732">
        <v>3731</v>
      </c>
      <c r="H3732">
        <v>270</v>
      </c>
      <c r="I3732" t="str">
        <f t="shared" si="58"/>
        <v>Large</v>
      </c>
      <c r="J3732" t="s">
        <v>8974</v>
      </c>
      <c r="K3732" t="s">
        <v>8975</v>
      </c>
      <c r="L3732" t="s">
        <v>176</v>
      </c>
      <c r="M3732" t="s">
        <v>177</v>
      </c>
      <c r="N3732" t="s">
        <v>4991</v>
      </c>
      <c r="O3732" t="s">
        <v>179</v>
      </c>
      <c r="P3732">
        <v>84.706900000000005</v>
      </c>
      <c r="Q3732">
        <v>47401022</v>
      </c>
      <c r="R3732" t="s">
        <v>42</v>
      </c>
      <c r="S3732">
        <v>9</v>
      </c>
    </row>
    <row r="3733" spans="1:19" x14ac:dyDescent="0.3">
      <c r="A3733">
        <v>3732</v>
      </c>
      <c r="B3733" t="s">
        <v>19</v>
      </c>
      <c r="C3733" t="s">
        <v>19</v>
      </c>
      <c r="D3733">
        <v>3732</v>
      </c>
      <c r="E3733" t="s">
        <v>20</v>
      </c>
      <c r="F3733">
        <v>22413</v>
      </c>
      <c r="G3733">
        <v>3732</v>
      </c>
      <c r="H3733">
        <v>81</v>
      </c>
      <c r="I3733" t="str">
        <f t="shared" si="58"/>
        <v>Medium</v>
      </c>
      <c r="J3733" t="s">
        <v>8976</v>
      </c>
      <c r="K3733" t="s">
        <v>8977</v>
      </c>
      <c r="L3733" t="s">
        <v>547</v>
      </c>
      <c r="M3733" t="s">
        <v>548</v>
      </c>
      <c r="N3733" t="s">
        <v>1020</v>
      </c>
      <c r="O3733" t="s">
        <v>549</v>
      </c>
      <c r="P3733">
        <v>84.690799999999996</v>
      </c>
      <c r="Q3733">
        <v>13770681</v>
      </c>
      <c r="R3733" t="s">
        <v>144</v>
      </c>
      <c r="S3733">
        <v>7</v>
      </c>
    </row>
    <row r="3734" spans="1:19" x14ac:dyDescent="0.3">
      <c r="A3734">
        <v>3733</v>
      </c>
      <c r="B3734" t="s">
        <v>19</v>
      </c>
      <c r="C3734" t="s">
        <v>19</v>
      </c>
      <c r="D3734">
        <v>3733</v>
      </c>
      <c r="E3734" t="s">
        <v>20</v>
      </c>
      <c r="F3734">
        <v>5340</v>
      </c>
      <c r="G3734">
        <v>3733</v>
      </c>
      <c r="H3734">
        <v>1132</v>
      </c>
      <c r="I3734" t="str">
        <f t="shared" si="58"/>
        <v>Enterprise</v>
      </c>
      <c r="J3734" t="s">
        <v>8978</v>
      </c>
      <c r="K3734" t="s">
        <v>8979</v>
      </c>
      <c r="L3734" t="s">
        <v>131</v>
      </c>
      <c r="M3734" t="s">
        <v>132</v>
      </c>
      <c r="N3734" t="s">
        <v>871</v>
      </c>
      <c r="O3734" t="s">
        <v>143</v>
      </c>
      <c r="P3734">
        <v>84.6935</v>
      </c>
      <c r="Q3734">
        <v>11338976</v>
      </c>
      <c r="R3734" t="s">
        <v>449</v>
      </c>
      <c r="S3734">
        <v>2</v>
      </c>
    </row>
    <row r="3735" spans="1:19" x14ac:dyDescent="0.3">
      <c r="A3735">
        <v>3734</v>
      </c>
      <c r="B3735" t="s">
        <v>19</v>
      </c>
      <c r="C3735" t="s">
        <v>19</v>
      </c>
      <c r="D3735">
        <v>3734</v>
      </c>
      <c r="E3735" t="s">
        <v>20</v>
      </c>
      <c r="F3735">
        <v>20400</v>
      </c>
      <c r="G3735">
        <v>3734</v>
      </c>
      <c r="H3735">
        <v>58</v>
      </c>
      <c r="I3735" t="str">
        <f t="shared" si="58"/>
        <v>Medium</v>
      </c>
      <c r="J3735" t="s">
        <v>8980</v>
      </c>
      <c r="K3735" t="s">
        <v>8981</v>
      </c>
      <c r="L3735" t="s">
        <v>45</v>
      </c>
      <c r="M3735" t="s">
        <v>46</v>
      </c>
      <c r="N3735" t="s">
        <v>4800</v>
      </c>
      <c r="O3735" t="s">
        <v>268</v>
      </c>
      <c r="P3735">
        <v>84.661500000000004</v>
      </c>
      <c r="Q3735">
        <v>45266935</v>
      </c>
      <c r="R3735" t="s">
        <v>30</v>
      </c>
      <c r="S3735">
        <v>4</v>
      </c>
    </row>
    <row r="3736" spans="1:19" x14ac:dyDescent="0.3">
      <c r="A3736">
        <v>3735</v>
      </c>
      <c r="B3736" t="s">
        <v>19</v>
      </c>
      <c r="C3736" t="s">
        <v>19</v>
      </c>
      <c r="D3736">
        <v>3735</v>
      </c>
      <c r="E3736" t="s">
        <v>20</v>
      </c>
      <c r="F3736">
        <v>26338</v>
      </c>
      <c r="G3736">
        <v>3735</v>
      </c>
      <c r="H3736">
        <v>95</v>
      </c>
      <c r="I3736" t="str">
        <f t="shared" si="58"/>
        <v>Medium</v>
      </c>
      <c r="J3736" t="s">
        <v>8982</v>
      </c>
      <c r="K3736" t="s">
        <v>8983</v>
      </c>
      <c r="L3736" t="s">
        <v>210</v>
      </c>
      <c r="M3736" t="s">
        <v>211</v>
      </c>
      <c r="N3736" t="s">
        <v>7960</v>
      </c>
      <c r="O3736" t="s">
        <v>481</v>
      </c>
      <c r="P3736">
        <v>84.661199999999994</v>
      </c>
      <c r="Q3736">
        <v>18588000</v>
      </c>
      <c r="R3736" t="s">
        <v>61</v>
      </c>
      <c r="S3736">
        <v>1</v>
      </c>
    </row>
    <row r="3737" spans="1:19" x14ac:dyDescent="0.3">
      <c r="A3737">
        <v>3736</v>
      </c>
      <c r="B3737" t="s">
        <v>19</v>
      </c>
      <c r="C3737" t="s">
        <v>19</v>
      </c>
      <c r="D3737">
        <v>3736</v>
      </c>
      <c r="E3737" t="s">
        <v>20</v>
      </c>
      <c r="F3737">
        <v>25704</v>
      </c>
      <c r="G3737">
        <v>3736</v>
      </c>
      <c r="H3737">
        <v>40</v>
      </c>
      <c r="I3737" t="str">
        <f t="shared" si="58"/>
        <v>Small</v>
      </c>
      <c r="J3737" t="s">
        <v>8984</v>
      </c>
      <c r="K3737" t="s">
        <v>8985</v>
      </c>
      <c r="L3737" t="s">
        <v>45</v>
      </c>
      <c r="M3737" t="s">
        <v>46</v>
      </c>
      <c r="N3737" t="s">
        <v>8986</v>
      </c>
      <c r="O3737" t="s">
        <v>48</v>
      </c>
      <c r="P3737">
        <v>84.657200000000003</v>
      </c>
      <c r="Q3737">
        <v>2106926</v>
      </c>
      <c r="R3737" t="s">
        <v>118</v>
      </c>
      <c r="S3737">
        <v>1</v>
      </c>
    </row>
    <row r="3738" spans="1:19" x14ac:dyDescent="0.3">
      <c r="A3738">
        <v>3737</v>
      </c>
      <c r="B3738" t="s">
        <v>19</v>
      </c>
      <c r="C3738" t="s">
        <v>19</v>
      </c>
      <c r="D3738">
        <v>3737</v>
      </c>
      <c r="E3738" t="s">
        <v>20</v>
      </c>
      <c r="F3738">
        <v>24817</v>
      </c>
      <c r="G3738">
        <v>3737</v>
      </c>
      <c r="H3738">
        <v>145</v>
      </c>
      <c r="I3738" t="str">
        <f t="shared" si="58"/>
        <v>Medium</v>
      </c>
      <c r="J3738" t="s">
        <v>8987</v>
      </c>
      <c r="K3738" t="s">
        <v>8988</v>
      </c>
      <c r="L3738" t="s">
        <v>131</v>
      </c>
      <c r="M3738" t="s">
        <v>132</v>
      </c>
      <c r="N3738" t="s">
        <v>143</v>
      </c>
      <c r="O3738" t="s">
        <v>143</v>
      </c>
      <c r="P3738">
        <v>84.624899999999997</v>
      </c>
      <c r="Q3738">
        <v>115457000</v>
      </c>
      <c r="R3738" t="s">
        <v>61</v>
      </c>
      <c r="S3738">
        <v>1</v>
      </c>
    </row>
    <row r="3739" spans="1:19" x14ac:dyDescent="0.3">
      <c r="A3739">
        <v>3738</v>
      </c>
      <c r="B3739" t="s">
        <v>19</v>
      </c>
      <c r="C3739" t="s">
        <v>19</v>
      </c>
      <c r="D3739">
        <v>3738</v>
      </c>
      <c r="E3739" t="s">
        <v>20</v>
      </c>
      <c r="F3739">
        <v>2340</v>
      </c>
      <c r="G3739">
        <v>3738</v>
      </c>
      <c r="H3739">
        <v>115</v>
      </c>
      <c r="I3739" t="str">
        <f t="shared" si="58"/>
        <v>Medium</v>
      </c>
      <c r="J3739" t="s">
        <v>8989</v>
      </c>
      <c r="K3739" t="s">
        <v>8990</v>
      </c>
      <c r="L3739" t="s">
        <v>83</v>
      </c>
      <c r="M3739" t="s">
        <v>84</v>
      </c>
      <c r="N3739" t="s">
        <v>1426</v>
      </c>
      <c r="O3739" t="s">
        <v>1427</v>
      </c>
      <c r="P3739">
        <v>84.622200000000007</v>
      </c>
      <c r="Q3739">
        <v>25374561</v>
      </c>
      <c r="R3739" t="s">
        <v>118</v>
      </c>
      <c r="S3739">
        <v>7</v>
      </c>
    </row>
    <row r="3740" spans="1:19" x14ac:dyDescent="0.3">
      <c r="A3740">
        <v>3739</v>
      </c>
      <c r="B3740" t="s">
        <v>19</v>
      </c>
      <c r="C3740" t="s">
        <v>19</v>
      </c>
      <c r="D3740">
        <v>3739</v>
      </c>
      <c r="E3740" t="s">
        <v>20</v>
      </c>
      <c r="F3740">
        <v>23817</v>
      </c>
      <c r="G3740">
        <v>3739</v>
      </c>
      <c r="H3740">
        <v>166</v>
      </c>
      <c r="I3740" t="str">
        <f t="shared" si="58"/>
        <v>Medium</v>
      </c>
      <c r="J3740" t="s">
        <v>8991</v>
      </c>
      <c r="K3740" t="s">
        <v>8992</v>
      </c>
      <c r="L3740" t="s">
        <v>797</v>
      </c>
      <c r="M3740" t="s">
        <v>798</v>
      </c>
      <c r="N3740" t="s">
        <v>2894</v>
      </c>
      <c r="O3740" t="s">
        <v>298</v>
      </c>
      <c r="P3740">
        <v>84.571100000000001</v>
      </c>
      <c r="Q3740">
        <v>14567727</v>
      </c>
      <c r="R3740" t="s">
        <v>37</v>
      </c>
      <c r="S3740">
        <v>2</v>
      </c>
    </row>
    <row r="3741" spans="1:19" x14ac:dyDescent="0.3">
      <c r="A3741">
        <v>3740</v>
      </c>
      <c r="B3741" t="s">
        <v>19</v>
      </c>
      <c r="C3741" t="s">
        <v>19</v>
      </c>
      <c r="D3741">
        <v>3740</v>
      </c>
      <c r="E3741" t="s">
        <v>20</v>
      </c>
      <c r="F3741">
        <v>21608</v>
      </c>
      <c r="G3741">
        <v>3740</v>
      </c>
      <c r="H3741">
        <v>16</v>
      </c>
      <c r="I3741" t="str">
        <f t="shared" si="58"/>
        <v>Small</v>
      </c>
      <c r="J3741" t="s">
        <v>8993</v>
      </c>
      <c r="K3741" t="s">
        <v>8994</v>
      </c>
      <c r="L3741" t="s">
        <v>185</v>
      </c>
      <c r="M3741" t="s">
        <v>186</v>
      </c>
      <c r="N3741" t="s">
        <v>8995</v>
      </c>
      <c r="O3741" t="s">
        <v>179</v>
      </c>
      <c r="P3741">
        <v>84.547300000000007</v>
      </c>
      <c r="Q3741">
        <v>6384084</v>
      </c>
      <c r="R3741" t="s">
        <v>49</v>
      </c>
      <c r="S3741">
        <v>3</v>
      </c>
    </row>
    <row r="3742" spans="1:19" x14ac:dyDescent="0.3">
      <c r="A3742">
        <v>3741</v>
      </c>
      <c r="B3742" t="s">
        <v>19</v>
      </c>
      <c r="C3742" t="s">
        <v>19</v>
      </c>
      <c r="D3742">
        <v>3741</v>
      </c>
      <c r="E3742" t="s">
        <v>20</v>
      </c>
      <c r="F3742">
        <v>24028</v>
      </c>
      <c r="G3742">
        <v>3741</v>
      </c>
      <c r="H3742">
        <v>51</v>
      </c>
      <c r="I3742" t="str">
        <f t="shared" si="58"/>
        <v>Medium</v>
      </c>
      <c r="J3742" t="s">
        <v>8996</v>
      </c>
      <c r="K3742" t="s">
        <v>8997</v>
      </c>
      <c r="L3742" t="s">
        <v>943</v>
      </c>
      <c r="M3742" t="s">
        <v>944</v>
      </c>
      <c r="N3742" t="s">
        <v>946</v>
      </c>
      <c r="O3742" t="s">
        <v>946</v>
      </c>
      <c r="P3742">
        <v>84.505899999999997</v>
      </c>
      <c r="Q3742">
        <v>4139680</v>
      </c>
      <c r="R3742" t="s">
        <v>37</v>
      </c>
      <c r="S3742">
        <v>2</v>
      </c>
    </row>
    <row r="3743" spans="1:19" x14ac:dyDescent="0.3">
      <c r="A3743">
        <v>3742</v>
      </c>
      <c r="B3743" t="s">
        <v>19</v>
      </c>
      <c r="C3743" t="s">
        <v>19</v>
      </c>
      <c r="D3743">
        <v>3742</v>
      </c>
      <c r="E3743" t="s">
        <v>20</v>
      </c>
      <c r="F3743">
        <v>25759</v>
      </c>
      <c r="G3743">
        <v>3742</v>
      </c>
      <c r="H3743">
        <v>52</v>
      </c>
      <c r="I3743" t="str">
        <f t="shared" si="58"/>
        <v>Medium</v>
      </c>
      <c r="J3743" t="s">
        <v>8998</v>
      </c>
      <c r="K3743" t="s">
        <v>8999</v>
      </c>
      <c r="L3743" t="s">
        <v>257</v>
      </c>
      <c r="M3743" t="s">
        <v>258</v>
      </c>
      <c r="N3743" t="s">
        <v>9000</v>
      </c>
      <c r="O3743" t="s">
        <v>259</v>
      </c>
      <c r="P3743">
        <v>84.468100000000007</v>
      </c>
      <c r="Q3743">
        <v>169801000</v>
      </c>
      <c r="R3743" t="s">
        <v>449</v>
      </c>
      <c r="S3743">
        <v>1</v>
      </c>
    </row>
    <row r="3744" spans="1:19" x14ac:dyDescent="0.3">
      <c r="A3744">
        <v>3743</v>
      </c>
      <c r="B3744" t="s">
        <v>19</v>
      </c>
      <c r="C3744" t="s">
        <v>19</v>
      </c>
      <c r="D3744">
        <v>3743</v>
      </c>
      <c r="E3744" t="s">
        <v>20</v>
      </c>
      <c r="F3744">
        <v>24207</v>
      </c>
      <c r="G3744">
        <v>3743</v>
      </c>
      <c r="H3744">
        <v>32</v>
      </c>
      <c r="I3744" t="str">
        <f t="shared" si="58"/>
        <v>Small</v>
      </c>
      <c r="J3744" t="s">
        <v>9001</v>
      </c>
      <c r="K3744" t="s">
        <v>9002</v>
      </c>
      <c r="L3744" t="s">
        <v>360</v>
      </c>
      <c r="M3744" t="s">
        <v>361</v>
      </c>
      <c r="N3744" t="s">
        <v>864</v>
      </c>
      <c r="O3744" t="s">
        <v>556</v>
      </c>
      <c r="P3744">
        <v>84.464799999999997</v>
      </c>
      <c r="Q3744">
        <v>3512196</v>
      </c>
      <c r="R3744" t="s">
        <v>42</v>
      </c>
      <c r="S3744">
        <v>2</v>
      </c>
    </row>
    <row r="3745" spans="1:19" x14ac:dyDescent="0.3">
      <c r="A3745">
        <v>3744</v>
      </c>
      <c r="B3745" t="s">
        <v>19</v>
      </c>
      <c r="C3745" t="s">
        <v>19</v>
      </c>
      <c r="D3745">
        <v>3744</v>
      </c>
      <c r="E3745" t="s">
        <v>20</v>
      </c>
      <c r="F3745">
        <v>24334</v>
      </c>
      <c r="G3745">
        <v>3744</v>
      </c>
      <c r="H3745">
        <v>430</v>
      </c>
      <c r="I3745" t="str">
        <f t="shared" si="58"/>
        <v>Large</v>
      </c>
      <c r="J3745" t="s">
        <v>9003</v>
      </c>
      <c r="K3745" t="s">
        <v>9004</v>
      </c>
      <c r="L3745" t="s">
        <v>547</v>
      </c>
      <c r="M3745" t="s">
        <v>548</v>
      </c>
      <c r="N3745" t="s">
        <v>1020</v>
      </c>
      <c r="O3745" t="s">
        <v>549</v>
      </c>
      <c r="P3745">
        <v>84.418000000000006</v>
      </c>
      <c r="Q3745">
        <v>22357000</v>
      </c>
      <c r="R3745" t="s">
        <v>42</v>
      </c>
      <c r="S3745">
        <v>2</v>
      </c>
    </row>
    <row r="3746" spans="1:19" x14ac:dyDescent="0.3">
      <c r="A3746">
        <v>3745</v>
      </c>
      <c r="B3746" t="s">
        <v>19</v>
      </c>
      <c r="C3746" t="s">
        <v>19</v>
      </c>
      <c r="D3746">
        <v>3745</v>
      </c>
      <c r="E3746" t="s">
        <v>20</v>
      </c>
      <c r="F3746">
        <v>26040</v>
      </c>
      <c r="G3746">
        <v>3745</v>
      </c>
      <c r="H3746">
        <v>28</v>
      </c>
      <c r="I3746" t="str">
        <f t="shared" si="58"/>
        <v>Small</v>
      </c>
      <c r="J3746" t="s">
        <v>9005</v>
      </c>
      <c r="K3746" t="s">
        <v>9006</v>
      </c>
      <c r="L3746" t="s">
        <v>257</v>
      </c>
      <c r="M3746" t="s">
        <v>258</v>
      </c>
      <c r="N3746" t="s">
        <v>9007</v>
      </c>
      <c r="O3746" t="s">
        <v>259</v>
      </c>
      <c r="P3746">
        <v>84.423100000000005</v>
      </c>
      <c r="Q3746">
        <v>17700963</v>
      </c>
      <c r="R3746" t="s">
        <v>61</v>
      </c>
      <c r="S3746">
        <v>1</v>
      </c>
    </row>
    <row r="3747" spans="1:19" x14ac:dyDescent="0.3">
      <c r="A3747">
        <v>3746</v>
      </c>
      <c r="B3747" t="s">
        <v>19</v>
      </c>
      <c r="C3747" t="s">
        <v>19</v>
      </c>
      <c r="D3747">
        <v>3746</v>
      </c>
      <c r="E3747" t="s">
        <v>20</v>
      </c>
      <c r="F3747">
        <v>3989</v>
      </c>
      <c r="G3747">
        <v>3746</v>
      </c>
      <c r="H3747">
        <v>40</v>
      </c>
      <c r="I3747" t="str">
        <f t="shared" si="58"/>
        <v>Small</v>
      </c>
      <c r="J3747" t="s">
        <v>9008</v>
      </c>
      <c r="K3747" t="s">
        <v>9009</v>
      </c>
      <c r="L3747" t="s">
        <v>23</v>
      </c>
      <c r="M3747" t="s">
        <v>24</v>
      </c>
      <c r="N3747" t="s">
        <v>277</v>
      </c>
      <c r="O3747" t="s">
        <v>277</v>
      </c>
      <c r="P3747">
        <v>84.332499999999996</v>
      </c>
      <c r="Q3747">
        <v>10025896</v>
      </c>
      <c r="R3747" t="s">
        <v>262</v>
      </c>
      <c r="S3747">
        <v>5</v>
      </c>
    </row>
    <row r="3748" spans="1:19" x14ac:dyDescent="0.3">
      <c r="A3748">
        <v>3747</v>
      </c>
      <c r="B3748" t="s">
        <v>19</v>
      </c>
      <c r="C3748" t="s">
        <v>19</v>
      </c>
      <c r="D3748">
        <v>3747</v>
      </c>
      <c r="E3748" t="s">
        <v>20</v>
      </c>
      <c r="F3748">
        <v>20288</v>
      </c>
      <c r="G3748">
        <v>3747</v>
      </c>
      <c r="H3748">
        <v>68</v>
      </c>
      <c r="I3748" t="str">
        <f t="shared" si="58"/>
        <v>Medium</v>
      </c>
      <c r="J3748" t="s">
        <v>9010</v>
      </c>
      <c r="K3748" t="s">
        <v>9011</v>
      </c>
      <c r="L3748" t="s">
        <v>547</v>
      </c>
      <c r="M3748" t="s">
        <v>548</v>
      </c>
      <c r="N3748" t="s">
        <v>3740</v>
      </c>
      <c r="O3748" t="s">
        <v>549</v>
      </c>
      <c r="P3748">
        <v>84.3215</v>
      </c>
      <c r="Q3748">
        <v>15730000</v>
      </c>
      <c r="R3748" t="s">
        <v>262</v>
      </c>
      <c r="S3748">
        <v>4</v>
      </c>
    </row>
    <row r="3749" spans="1:19" x14ac:dyDescent="0.3">
      <c r="A3749">
        <v>3748</v>
      </c>
      <c r="B3749" t="s">
        <v>19</v>
      </c>
      <c r="C3749" t="s">
        <v>19</v>
      </c>
      <c r="D3749">
        <v>3748</v>
      </c>
      <c r="E3749" t="s">
        <v>20</v>
      </c>
      <c r="F3749">
        <v>24953</v>
      </c>
      <c r="G3749">
        <v>3748</v>
      </c>
      <c r="H3749">
        <v>217</v>
      </c>
      <c r="I3749" t="str">
        <f t="shared" si="58"/>
        <v>Large</v>
      </c>
      <c r="J3749" t="s">
        <v>9012</v>
      </c>
      <c r="K3749" t="s">
        <v>9013</v>
      </c>
      <c r="L3749" t="s">
        <v>95</v>
      </c>
      <c r="M3749" t="s">
        <v>96</v>
      </c>
      <c r="N3749" t="s">
        <v>1253</v>
      </c>
      <c r="O3749" t="s">
        <v>150</v>
      </c>
      <c r="P3749">
        <v>84.303299999999993</v>
      </c>
      <c r="Q3749">
        <v>26268611</v>
      </c>
      <c r="R3749" t="s">
        <v>428</v>
      </c>
      <c r="S3749">
        <v>1</v>
      </c>
    </row>
    <row r="3750" spans="1:19" x14ac:dyDescent="0.3">
      <c r="A3750">
        <v>3749</v>
      </c>
      <c r="B3750" t="s">
        <v>19</v>
      </c>
      <c r="C3750" t="s">
        <v>19</v>
      </c>
      <c r="D3750">
        <v>3749</v>
      </c>
      <c r="E3750" t="s">
        <v>20</v>
      </c>
      <c r="F3750">
        <v>21780</v>
      </c>
      <c r="G3750">
        <v>3749</v>
      </c>
      <c r="H3750">
        <v>94</v>
      </c>
      <c r="I3750" t="str">
        <f t="shared" si="58"/>
        <v>Medium</v>
      </c>
      <c r="J3750" t="s">
        <v>9014</v>
      </c>
      <c r="K3750" t="s">
        <v>9015</v>
      </c>
      <c r="L3750" t="s">
        <v>131</v>
      </c>
      <c r="M3750" t="s">
        <v>132</v>
      </c>
      <c r="N3750" t="s">
        <v>4668</v>
      </c>
      <c r="O3750" t="s">
        <v>143</v>
      </c>
      <c r="P3750">
        <v>84.235200000000006</v>
      </c>
      <c r="Q3750">
        <v>27323365</v>
      </c>
      <c r="R3750" t="s">
        <v>274</v>
      </c>
      <c r="S3750">
        <v>7</v>
      </c>
    </row>
    <row r="3751" spans="1:19" x14ac:dyDescent="0.3">
      <c r="A3751">
        <v>3750</v>
      </c>
      <c r="B3751" t="s">
        <v>19</v>
      </c>
      <c r="C3751" t="s">
        <v>19</v>
      </c>
      <c r="D3751">
        <v>3750</v>
      </c>
      <c r="E3751" t="s">
        <v>20</v>
      </c>
      <c r="F3751">
        <v>25211</v>
      </c>
      <c r="G3751">
        <v>3750</v>
      </c>
      <c r="H3751">
        <v>14</v>
      </c>
      <c r="I3751" t="str">
        <f t="shared" si="58"/>
        <v>Small</v>
      </c>
      <c r="J3751" t="s">
        <v>9016</v>
      </c>
      <c r="K3751" t="s">
        <v>9017</v>
      </c>
      <c r="L3751" t="s">
        <v>95</v>
      </c>
      <c r="M3751" t="s">
        <v>96</v>
      </c>
      <c r="N3751" t="s">
        <v>3051</v>
      </c>
      <c r="O3751" t="s">
        <v>150</v>
      </c>
      <c r="P3751">
        <v>84.218999999999994</v>
      </c>
      <c r="Q3751">
        <v>2288000</v>
      </c>
      <c r="R3751" t="s">
        <v>151</v>
      </c>
      <c r="S3751">
        <v>1</v>
      </c>
    </row>
    <row r="3752" spans="1:19" x14ac:dyDescent="0.3">
      <c r="A3752">
        <v>3751</v>
      </c>
      <c r="B3752" t="s">
        <v>19</v>
      </c>
      <c r="C3752" t="s">
        <v>19</v>
      </c>
      <c r="D3752">
        <v>3751</v>
      </c>
      <c r="E3752" t="s">
        <v>20</v>
      </c>
      <c r="F3752">
        <v>25797</v>
      </c>
      <c r="G3752">
        <v>3751</v>
      </c>
      <c r="H3752">
        <v>40</v>
      </c>
      <c r="I3752" t="str">
        <f t="shared" si="58"/>
        <v>Small</v>
      </c>
      <c r="J3752" t="s">
        <v>9018</v>
      </c>
      <c r="K3752" t="s">
        <v>9019</v>
      </c>
      <c r="L3752" t="s">
        <v>164</v>
      </c>
      <c r="M3752" t="s">
        <v>165</v>
      </c>
      <c r="N3752" t="s">
        <v>166</v>
      </c>
      <c r="O3752" t="s">
        <v>167</v>
      </c>
      <c r="P3752">
        <v>84.176000000000002</v>
      </c>
      <c r="Q3752">
        <v>6264215</v>
      </c>
      <c r="R3752" t="s">
        <v>61</v>
      </c>
      <c r="S3752">
        <v>1</v>
      </c>
    </row>
    <row r="3753" spans="1:19" x14ac:dyDescent="0.3">
      <c r="A3753">
        <v>3752</v>
      </c>
      <c r="B3753" t="s">
        <v>19</v>
      </c>
      <c r="C3753" t="s">
        <v>19</v>
      </c>
      <c r="D3753">
        <v>3752</v>
      </c>
      <c r="E3753" t="s">
        <v>20</v>
      </c>
      <c r="F3753">
        <v>20611</v>
      </c>
      <c r="G3753">
        <v>3752</v>
      </c>
      <c r="H3753">
        <v>31</v>
      </c>
      <c r="I3753" t="str">
        <f t="shared" si="58"/>
        <v>Small</v>
      </c>
      <c r="J3753" t="s">
        <v>9020</v>
      </c>
      <c r="K3753" t="s">
        <v>9021</v>
      </c>
      <c r="L3753" t="s">
        <v>131</v>
      </c>
      <c r="M3753" t="s">
        <v>132</v>
      </c>
      <c r="N3753" t="s">
        <v>1288</v>
      </c>
      <c r="O3753" t="s">
        <v>143</v>
      </c>
      <c r="P3753">
        <v>83.997900000000001</v>
      </c>
      <c r="Q3753">
        <v>5401024</v>
      </c>
      <c r="R3753" t="s">
        <v>151</v>
      </c>
      <c r="S3753">
        <v>4</v>
      </c>
    </row>
    <row r="3754" spans="1:19" x14ac:dyDescent="0.3">
      <c r="A3754">
        <v>3753</v>
      </c>
      <c r="B3754" t="s">
        <v>19</v>
      </c>
      <c r="C3754" t="s">
        <v>19</v>
      </c>
      <c r="D3754">
        <v>3753</v>
      </c>
      <c r="E3754" t="s">
        <v>20</v>
      </c>
      <c r="F3754">
        <v>4628</v>
      </c>
      <c r="G3754">
        <v>3753</v>
      </c>
      <c r="H3754">
        <v>107</v>
      </c>
      <c r="I3754" t="str">
        <f t="shared" si="58"/>
        <v>Medium</v>
      </c>
      <c r="J3754" t="s">
        <v>9022</v>
      </c>
      <c r="K3754" t="s">
        <v>9023</v>
      </c>
      <c r="L3754" t="s">
        <v>154</v>
      </c>
      <c r="M3754" t="s">
        <v>155</v>
      </c>
      <c r="N3754" t="s">
        <v>778</v>
      </c>
      <c r="O3754" t="s">
        <v>3498</v>
      </c>
      <c r="P3754">
        <v>83.943600000000004</v>
      </c>
      <c r="Q3754">
        <v>38207235</v>
      </c>
      <c r="R3754" t="s">
        <v>182</v>
      </c>
      <c r="S3754">
        <v>8</v>
      </c>
    </row>
    <row r="3755" spans="1:19" x14ac:dyDescent="0.3">
      <c r="A3755">
        <v>3754</v>
      </c>
      <c r="B3755" t="s">
        <v>19</v>
      </c>
      <c r="C3755" t="s">
        <v>19</v>
      </c>
      <c r="D3755">
        <v>3754</v>
      </c>
      <c r="E3755" t="s">
        <v>20</v>
      </c>
      <c r="F3755">
        <v>21644</v>
      </c>
      <c r="G3755">
        <v>3754</v>
      </c>
      <c r="H3755">
        <v>214</v>
      </c>
      <c r="I3755" t="str">
        <f t="shared" si="58"/>
        <v>Large</v>
      </c>
      <c r="J3755" t="s">
        <v>9024</v>
      </c>
      <c r="K3755" t="s">
        <v>9025</v>
      </c>
      <c r="L3755" t="s">
        <v>33</v>
      </c>
      <c r="M3755" t="s">
        <v>34</v>
      </c>
      <c r="N3755" t="s">
        <v>570</v>
      </c>
      <c r="O3755" t="s">
        <v>571</v>
      </c>
      <c r="P3755">
        <v>83.888800000000003</v>
      </c>
      <c r="Q3755">
        <v>26894595</v>
      </c>
      <c r="R3755" t="s">
        <v>118</v>
      </c>
      <c r="S3755">
        <v>3</v>
      </c>
    </row>
    <row r="3756" spans="1:19" x14ac:dyDescent="0.3">
      <c r="A3756">
        <v>3755</v>
      </c>
      <c r="B3756" t="s">
        <v>19</v>
      </c>
      <c r="C3756" t="s">
        <v>19</v>
      </c>
      <c r="D3756">
        <v>3755</v>
      </c>
      <c r="E3756" t="s">
        <v>20</v>
      </c>
      <c r="F3756">
        <v>2650</v>
      </c>
      <c r="G3756">
        <v>3755</v>
      </c>
      <c r="H3756">
        <v>86</v>
      </c>
      <c r="I3756" t="str">
        <f t="shared" si="58"/>
        <v>Medium</v>
      </c>
      <c r="J3756" t="s">
        <v>9026</v>
      </c>
      <c r="K3756" t="s">
        <v>9027</v>
      </c>
      <c r="L3756" t="s">
        <v>23</v>
      </c>
      <c r="M3756" t="s">
        <v>24</v>
      </c>
      <c r="N3756" t="s">
        <v>9028</v>
      </c>
      <c r="O3756" t="s">
        <v>26</v>
      </c>
      <c r="P3756">
        <v>83.878799999999998</v>
      </c>
      <c r="Q3756">
        <v>17845291</v>
      </c>
      <c r="R3756" t="s">
        <v>144</v>
      </c>
      <c r="S3756">
        <v>6</v>
      </c>
    </row>
    <row r="3757" spans="1:19" x14ac:dyDescent="0.3">
      <c r="A3757">
        <v>3756</v>
      </c>
      <c r="B3757" t="s">
        <v>19</v>
      </c>
      <c r="C3757" t="s">
        <v>19</v>
      </c>
      <c r="D3757">
        <v>3756</v>
      </c>
      <c r="E3757" t="s">
        <v>20</v>
      </c>
      <c r="F3757">
        <v>20717</v>
      </c>
      <c r="G3757">
        <v>3756</v>
      </c>
      <c r="H3757">
        <v>180</v>
      </c>
      <c r="I3757" t="str">
        <f t="shared" si="58"/>
        <v>Medium</v>
      </c>
      <c r="J3757" t="s">
        <v>9029</v>
      </c>
      <c r="K3757" t="s">
        <v>9030</v>
      </c>
      <c r="L3757" t="s">
        <v>23</v>
      </c>
      <c r="M3757" t="s">
        <v>24</v>
      </c>
      <c r="N3757" t="s">
        <v>41</v>
      </c>
      <c r="O3757" t="s">
        <v>41</v>
      </c>
      <c r="P3757">
        <v>83.704400000000007</v>
      </c>
      <c r="Q3757">
        <v>15035072</v>
      </c>
      <c r="R3757" t="s">
        <v>144</v>
      </c>
      <c r="S3757">
        <v>4</v>
      </c>
    </row>
    <row r="3758" spans="1:19" x14ac:dyDescent="0.3">
      <c r="A3758">
        <v>3757</v>
      </c>
      <c r="B3758" t="s">
        <v>19</v>
      </c>
      <c r="C3758" t="s">
        <v>19</v>
      </c>
      <c r="D3758">
        <v>3757</v>
      </c>
      <c r="E3758" t="s">
        <v>20</v>
      </c>
      <c r="F3758">
        <v>25726</v>
      </c>
      <c r="G3758">
        <v>3757</v>
      </c>
      <c r="H3758">
        <v>25</v>
      </c>
      <c r="I3758" t="str">
        <f t="shared" si="58"/>
        <v>Small</v>
      </c>
      <c r="J3758" t="s">
        <v>9031</v>
      </c>
      <c r="K3758" t="s">
        <v>9032</v>
      </c>
      <c r="L3758" t="s">
        <v>164</v>
      </c>
      <c r="M3758" t="s">
        <v>165</v>
      </c>
      <c r="N3758" t="s">
        <v>166</v>
      </c>
      <c r="O3758" t="s">
        <v>167</v>
      </c>
      <c r="P3758">
        <v>83.699799999999996</v>
      </c>
      <c r="Q3758">
        <v>3316808</v>
      </c>
      <c r="R3758" t="s">
        <v>27</v>
      </c>
      <c r="S3758">
        <v>1</v>
      </c>
    </row>
    <row r="3759" spans="1:19" x14ac:dyDescent="0.3">
      <c r="A3759">
        <v>3758</v>
      </c>
      <c r="B3759" t="s">
        <v>19</v>
      </c>
      <c r="C3759" t="s">
        <v>19</v>
      </c>
      <c r="D3759">
        <v>3758</v>
      </c>
      <c r="E3759" t="s">
        <v>20</v>
      </c>
      <c r="F3759">
        <v>25063</v>
      </c>
      <c r="G3759">
        <v>3758</v>
      </c>
      <c r="H3759">
        <v>9</v>
      </c>
      <c r="I3759" t="str">
        <f t="shared" si="58"/>
        <v>Small</v>
      </c>
      <c r="J3759" t="s">
        <v>9033</v>
      </c>
      <c r="K3759" t="s">
        <v>9034</v>
      </c>
      <c r="L3759" t="s">
        <v>131</v>
      </c>
      <c r="M3759" t="s">
        <v>132</v>
      </c>
      <c r="N3759" t="s">
        <v>133</v>
      </c>
      <c r="O3759" t="s">
        <v>133</v>
      </c>
      <c r="P3759">
        <v>83.687700000000007</v>
      </c>
      <c r="Q3759">
        <v>6759280</v>
      </c>
      <c r="R3759" t="s">
        <v>262</v>
      </c>
      <c r="S3759">
        <v>1</v>
      </c>
    </row>
    <row r="3760" spans="1:19" x14ac:dyDescent="0.3">
      <c r="A3760">
        <v>3759</v>
      </c>
      <c r="B3760" t="s">
        <v>19</v>
      </c>
      <c r="C3760" t="s">
        <v>19</v>
      </c>
      <c r="D3760">
        <v>3759</v>
      </c>
      <c r="E3760" t="s">
        <v>20</v>
      </c>
      <c r="F3760">
        <v>2735</v>
      </c>
      <c r="G3760">
        <v>3759</v>
      </c>
      <c r="H3760">
        <v>411</v>
      </c>
      <c r="I3760" t="str">
        <f t="shared" si="58"/>
        <v>Large</v>
      </c>
      <c r="J3760" t="s">
        <v>9035</v>
      </c>
      <c r="K3760" t="s">
        <v>9036</v>
      </c>
      <c r="L3760" t="s">
        <v>33</v>
      </c>
      <c r="M3760" t="s">
        <v>34</v>
      </c>
      <c r="N3760" t="s">
        <v>136</v>
      </c>
      <c r="O3760" t="s">
        <v>137</v>
      </c>
      <c r="P3760">
        <v>83.677700000000002</v>
      </c>
      <c r="Q3760">
        <v>78671000</v>
      </c>
      <c r="R3760" t="s">
        <v>144</v>
      </c>
      <c r="S3760">
        <v>9</v>
      </c>
    </row>
    <row r="3761" spans="1:19" x14ac:dyDescent="0.3">
      <c r="A3761">
        <v>3760</v>
      </c>
      <c r="B3761" t="s">
        <v>19</v>
      </c>
      <c r="C3761" t="s">
        <v>19</v>
      </c>
      <c r="D3761">
        <v>3760</v>
      </c>
      <c r="E3761" t="s">
        <v>20</v>
      </c>
      <c r="F3761">
        <v>24347</v>
      </c>
      <c r="G3761">
        <v>3760</v>
      </c>
      <c r="H3761">
        <v>40</v>
      </c>
      <c r="I3761" t="str">
        <f t="shared" si="58"/>
        <v>Small</v>
      </c>
      <c r="J3761" t="s">
        <v>9037</v>
      </c>
      <c r="K3761" t="s">
        <v>9038</v>
      </c>
      <c r="L3761" t="s">
        <v>154</v>
      </c>
      <c r="M3761" t="s">
        <v>155</v>
      </c>
      <c r="N3761" t="s">
        <v>9039</v>
      </c>
      <c r="O3761" t="s">
        <v>9040</v>
      </c>
      <c r="P3761">
        <v>83.67</v>
      </c>
      <c r="Q3761">
        <v>4446904</v>
      </c>
      <c r="R3761" t="s">
        <v>274</v>
      </c>
      <c r="S3761">
        <v>2</v>
      </c>
    </row>
    <row r="3762" spans="1:19" x14ac:dyDescent="0.3">
      <c r="A3762">
        <v>3761</v>
      </c>
      <c r="B3762" t="s">
        <v>19</v>
      </c>
      <c r="C3762" t="s">
        <v>19</v>
      </c>
      <c r="D3762">
        <v>3761</v>
      </c>
      <c r="E3762" t="s">
        <v>20</v>
      </c>
      <c r="F3762">
        <v>21992</v>
      </c>
      <c r="G3762">
        <v>3761</v>
      </c>
      <c r="H3762">
        <v>145</v>
      </c>
      <c r="I3762" t="str">
        <f t="shared" si="58"/>
        <v>Medium</v>
      </c>
      <c r="J3762" t="s">
        <v>9041</v>
      </c>
      <c r="K3762" t="s">
        <v>9042</v>
      </c>
      <c r="L3762" t="s">
        <v>246</v>
      </c>
      <c r="M3762" t="s">
        <v>247</v>
      </c>
      <c r="N3762" t="s">
        <v>1724</v>
      </c>
      <c r="O3762" t="s">
        <v>600</v>
      </c>
      <c r="P3762">
        <v>83.600099999999998</v>
      </c>
      <c r="Q3762">
        <v>16289000</v>
      </c>
      <c r="R3762" t="s">
        <v>151</v>
      </c>
      <c r="S3762">
        <v>5</v>
      </c>
    </row>
    <row r="3763" spans="1:19" x14ac:dyDescent="0.3">
      <c r="A3763">
        <v>3762</v>
      </c>
      <c r="B3763" t="s">
        <v>19</v>
      </c>
      <c r="C3763" t="s">
        <v>19</v>
      </c>
      <c r="D3763">
        <v>3762</v>
      </c>
      <c r="E3763" t="s">
        <v>20</v>
      </c>
      <c r="F3763">
        <v>25149</v>
      </c>
      <c r="G3763">
        <v>3762</v>
      </c>
      <c r="H3763">
        <v>35</v>
      </c>
      <c r="I3763" t="str">
        <f t="shared" si="58"/>
        <v>Small</v>
      </c>
      <c r="J3763" t="s">
        <v>9043</v>
      </c>
      <c r="K3763" t="s">
        <v>9044</v>
      </c>
      <c r="L3763" t="s">
        <v>77</v>
      </c>
      <c r="M3763" t="s">
        <v>78</v>
      </c>
      <c r="N3763" t="s">
        <v>1274</v>
      </c>
      <c r="O3763" t="s">
        <v>472</v>
      </c>
      <c r="P3763">
        <v>83.562799999999996</v>
      </c>
      <c r="Q3763">
        <v>3952000</v>
      </c>
      <c r="R3763" t="s">
        <v>121</v>
      </c>
      <c r="S3763">
        <v>1</v>
      </c>
    </row>
    <row r="3764" spans="1:19" x14ac:dyDescent="0.3">
      <c r="A3764">
        <v>3763</v>
      </c>
      <c r="B3764" t="s">
        <v>19</v>
      </c>
      <c r="C3764" t="s">
        <v>19</v>
      </c>
      <c r="D3764">
        <v>3763</v>
      </c>
      <c r="E3764" t="s">
        <v>20</v>
      </c>
      <c r="F3764">
        <v>3806</v>
      </c>
      <c r="G3764">
        <v>3763</v>
      </c>
      <c r="H3764">
        <v>84</v>
      </c>
      <c r="I3764" t="str">
        <f t="shared" si="58"/>
        <v>Medium</v>
      </c>
      <c r="J3764" t="s">
        <v>9045</v>
      </c>
      <c r="K3764" t="s">
        <v>9046</v>
      </c>
      <c r="L3764" t="s">
        <v>185</v>
      </c>
      <c r="M3764" t="s">
        <v>186</v>
      </c>
      <c r="N3764" t="s">
        <v>185</v>
      </c>
      <c r="O3764" t="s">
        <v>179</v>
      </c>
      <c r="P3764">
        <v>83.512600000000006</v>
      </c>
      <c r="Q3764">
        <v>9055453</v>
      </c>
      <c r="R3764" t="s">
        <v>144</v>
      </c>
      <c r="S3764">
        <v>6</v>
      </c>
    </row>
    <row r="3765" spans="1:19" x14ac:dyDescent="0.3">
      <c r="A3765">
        <v>3764</v>
      </c>
      <c r="B3765" t="s">
        <v>19</v>
      </c>
      <c r="C3765" t="s">
        <v>19</v>
      </c>
      <c r="D3765">
        <v>3764</v>
      </c>
      <c r="E3765" t="s">
        <v>20</v>
      </c>
      <c r="F3765">
        <v>22784</v>
      </c>
      <c r="G3765">
        <v>3764</v>
      </c>
      <c r="H3765">
        <v>475</v>
      </c>
      <c r="I3765" t="str">
        <f t="shared" si="58"/>
        <v>Large</v>
      </c>
      <c r="J3765" t="s">
        <v>9047</v>
      </c>
      <c r="K3765" t="s">
        <v>9048</v>
      </c>
      <c r="L3765" t="s">
        <v>64</v>
      </c>
      <c r="M3765" t="s">
        <v>65</v>
      </c>
      <c r="N3765" t="s">
        <v>4381</v>
      </c>
      <c r="P3765">
        <v>83.422399999999996</v>
      </c>
      <c r="Q3765">
        <v>448143000</v>
      </c>
      <c r="R3765" t="s">
        <v>61</v>
      </c>
      <c r="S3765">
        <v>8</v>
      </c>
    </row>
    <row r="3766" spans="1:19" x14ac:dyDescent="0.3">
      <c r="A3766">
        <v>3765</v>
      </c>
      <c r="B3766" t="s">
        <v>19</v>
      </c>
      <c r="C3766" t="s">
        <v>19</v>
      </c>
      <c r="D3766">
        <v>3765</v>
      </c>
      <c r="E3766" t="s">
        <v>20</v>
      </c>
      <c r="F3766">
        <v>25525</v>
      </c>
      <c r="G3766">
        <v>3765</v>
      </c>
      <c r="H3766">
        <v>31</v>
      </c>
      <c r="I3766" t="str">
        <f t="shared" si="58"/>
        <v>Small</v>
      </c>
      <c r="J3766" t="s">
        <v>9049</v>
      </c>
      <c r="K3766" t="s">
        <v>9050</v>
      </c>
      <c r="L3766" t="s">
        <v>257</v>
      </c>
      <c r="M3766" t="s">
        <v>258</v>
      </c>
      <c r="N3766" t="s">
        <v>3266</v>
      </c>
      <c r="O3766" t="s">
        <v>9051</v>
      </c>
      <c r="P3766">
        <v>83.4221</v>
      </c>
      <c r="Q3766">
        <v>2487708</v>
      </c>
      <c r="R3766" t="s">
        <v>144</v>
      </c>
      <c r="S3766">
        <v>1</v>
      </c>
    </row>
    <row r="3767" spans="1:19" x14ac:dyDescent="0.3">
      <c r="A3767">
        <v>3766</v>
      </c>
      <c r="B3767" t="s">
        <v>19</v>
      </c>
      <c r="C3767" t="s">
        <v>19</v>
      </c>
      <c r="D3767">
        <v>3766</v>
      </c>
      <c r="E3767" t="s">
        <v>20</v>
      </c>
      <c r="F3767">
        <v>25729</v>
      </c>
      <c r="G3767">
        <v>3766</v>
      </c>
      <c r="H3767">
        <v>153</v>
      </c>
      <c r="I3767" t="str">
        <f t="shared" si="58"/>
        <v>Medium</v>
      </c>
      <c r="J3767" t="s">
        <v>9052</v>
      </c>
      <c r="K3767" t="s">
        <v>9053</v>
      </c>
      <c r="L3767" t="s">
        <v>45</v>
      </c>
      <c r="M3767" t="s">
        <v>46</v>
      </c>
      <c r="N3767" t="s">
        <v>1865</v>
      </c>
      <c r="O3767" t="s">
        <v>48</v>
      </c>
      <c r="P3767">
        <v>83.389700000000005</v>
      </c>
      <c r="Q3767">
        <v>30201086</v>
      </c>
      <c r="R3767" t="s">
        <v>42</v>
      </c>
      <c r="S3767">
        <v>1</v>
      </c>
    </row>
    <row r="3768" spans="1:19" x14ac:dyDescent="0.3">
      <c r="A3768">
        <v>3767</v>
      </c>
      <c r="B3768" t="s">
        <v>19</v>
      </c>
      <c r="C3768" t="s">
        <v>19</v>
      </c>
      <c r="D3768">
        <v>3767</v>
      </c>
      <c r="E3768" t="s">
        <v>20</v>
      </c>
      <c r="F3768">
        <v>24658</v>
      </c>
      <c r="G3768">
        <v>3767</v>
      </c>
      <c r="H3768">
        <v>130</v>
      </c>
      <c r="I3768" t="str">
        <f t="shared" si="58"/>
        <v>Medium</v>
      </c>
      <c r="J3768" t="s">
        <v>9054</v>
      </c>
      <c r="K3768" t="s">
        <v>9055</v>
      </c>
      <c r="L3768" t="s">
        <v>95</v>
      </c>
      <c r="M3768" t="s">
        <v>96</v>
      </c>
      <c r="N3768" t="s">
        <v>1690</v>
      </c>
      <c r="O3768" t="s">
        <v>150</v>
      </c>
      <c r="P3768">
        <v>83.378100000000003</v>
      </c>
      <c r="Q3768">
        <v>20974017</v>
      </c>
      <c r="R3768" t="s">
        <v>128</v>
      </c>
      <c r="S3768">
        <v>1</v>
      </c>
    </row>
    <row r="3769" spans="1:19" x14ac:dyDescent="0.3">
      <c r="A3769">
        <v>3768</v>
      </c>
      <c r="B3769" t="s">
        <v>19</v>
      </c>
      <c r="C3769" t="s">
        <v>19</v>
      </c>
      <c r="D3769">
        <v>3768</v>
      </c>
      <c r="E3769" t="s">
        <v>20</v>
      </c>
      <c r="F3769">
        <v>2919</v>
      </c>
      <c r="G3769">
        <v>3768</v>
      </c>
      <c r="H3769">
        <v>335</v>
      </c>
      <c r="I3769" t="str">
        <f t="shared" si="58"/>
        <v>Large</v>
      </c>
      <c r="J3769" t="s">
        <v>9056</v>
      </c>
      <c r="K3769" t="s">
        <v>9057</v>
      </c>
      <c r="L3769" t="s">
        <v>131</v>
      </c>
      <c r="M3769" t="s">
        <v>132</v>
      </c>
      <c r="N3769" t="s">
        <v>794</v>
      </c>
      <c r="O3769" t="s">
        <v>794</v>
      </c>
      <c r="P3769">
        <v>83.350999999999999</v>
      </c>
      <c r="Q3769">
        <v>39570597</v>
      </c>
      <c r="R3769" t="s">
        <v>61</v>
      </c>
      <c r="S3769">
        <v>8</v>
      </c>
    </row>
    <row r="3770" spans="1:19" x14ac:dyDescent="0.3">
      <c r="A3770">
        <v>3769</v>
      </c>
      <c r="B3770" t="s">
        <v>19</v>
      </c>
      <c r="C3770" t="s">
        <v>19</v>
      </c>
      <c r="D3770">
        <v>3769</v>
      </c>
      <c r="E3770" t="s">
        <v>20</v>
      </c>
      <c r="F3770">
        <v>19274</v>
      </c>
      <c r="G3770">
        <v>3769</v>
      </c>
      <c r="H3770">
        <v>13</v>
      </c>
      <c r="I3770" t="str">
        <f t="shared" si="58"/>
        <v>Small</v>
      </c>
      <c r="J3770" t="s">
        <v>9058</v>
      </c>
      <c r="K3770" t="s">
        <v>9059</v>
      </c>
      <c r="L3770" t="s">
        <v>257</v>
      </c>
      <c r="M3770" t="s">
        <v>258</v>
      </c>
      <c r="N3770" t="s">
        <v>259</v>
      </c>
      <c r="O3770" t="s">
        <v>259</v>
      </c>
      <c r="P3770">
        <v>83.331000000000003</v>
      </c>
      <c r="Q3770">
        <v>4194438</v>
      </c>
      <c r="R3770" t="s">
        <v>121</v>
      </c>
      <c r="S3770">
        <v>4</v>
      </c>
    </row>
    <row r="3771" spans="1:19" x14ac:dyDescent="0.3">
      <c r="A3771">
        <v>3770</v>
      </c>
      <c r="B3771" t="s">
        <v>19</v>
      </c>
      <c r="C3771" t="s">
        <v>19</v>
      </c>
      <c r="D3771">
        <v>3770</v>
      </c>
      <c r="E3771" t="s">
        <v>20</v>
      </c>
      <c r="F3771">
        <v>23554</v>
      </c>
      <c r="G3771">
        <v>3770</v>
      </c>
      <c r="H3771">
        <v>11</v>
      </c>
      <c r="I3771" t="str">
        <f t="shared" si="58"/>
        <v>Small</v>
      </c>
      <c r="J3771" t="s">
        <v>9060</v>
      </c>
      <c r="K3771" t="s">
        <v>9061</v>
      </c>
      <c r="L3771" t="s">
        <v>185</v>
      </c>
      <c r="M3771" t="s">
        <v>186</v>
      </c>
      <c r="N3771" t="s">
        <v>185</v>
      </c>
      <c r="O3771" t="s">
        <v>179</v>
      </c>
      <c r="P3771">
        <v>83.310100000000006</v>
      </c>
      <c r="Q3771">
        <v>61269986</v>
      </c>
      <c r="R3771" t="s">
        <v>37</v>
      </c>
      <c r="S3771">
        <v>2</v>
      </c>
    </row>
    <row r="3772" spans="1:19" x14ac:dyDescent="0.3">
      <c r="A3772">
        <v>3771</v>
      </c>
      <c r="B3772" t="s">
        <v>19</v>
      </c>
      <c r="C3772" t="s">
        <v>19</v>
      </c>
      <c r="D3772">
        <v>3771</v>
      </c>
      <c r="E3772" t="s">
        <v>20</v>
      </c>
      <c r="F3772">
        <v>26522</v>
      </c>
      <c r="G3772">
        <v>3771</v>
      </c>
      <c r="H3772">
        <v>20</v>
      </c>
      <c r="I3772" t="str">
        <f t="shared" si="58"/>
        <v>Small</v>
      </c>
      <c r="J3772" t="s">
        <v>9062</v>
      </c>
      <c r="K3772" t="s">
        <v>9063</v>
      </c>
      <c r="L3772" t="s">
        <v>52</v>
      </c>
      <c r="M3772" t="s">
        <v>53</v>
      </c>
      <c r="N3772" t="s">
        <v>72</v>
      </c>
      <c r="O3772" t="s">
        <v>1741</v>
      </c>
      <c r="P3772">
        <v>83.197400000000002</v>
      </c>
      <c r="Q3772">
        <v>4470983</v>
      </c>
      <c r="R3772" t="s">
        <v>478</v>
      </c>
      <c r="S3772">
        <v>1</v>
      </c>
    </row>
    <row r="3773" spans="1:19" x14ac:dyDescent="0.3">
      <c r="A3773">
        <v>3772</v>
      </c>
      <c r="B3773" t="s">
        <v>19</v>
      </c>
      <c r="C3773" t="s">
        <v>19</v>
      </c>
      <c r="D3773">
        <v>3772</v>
      </c>
      <c r="E3773" t="s">
        <v>20</v>
      </c>
      <c r="F3773">
        <v>1256</v>
      </c>
      <c r="G3773">
        <v>3772</v>
      </c>
      <c r="H3773">
        <v>4800</v>
      </c>
      <c r="I3773" t="str">
        <f t="shared" si="58"/>
        <v>Enterprise</v>
      </c>
      <c r="J3773" t="s">
        <v>9064</v>
      </c>
      <c r="K3773" t="s">
        <v>9065</v>
      </c>
      <c r="L3773" t="s">
        <v>83</v>
      </c>
      <c r="M3773" t="s">
        <v>84</v>
      </c>
      <c r="N3773" t="s">
        <v>4805</v>
      </c>
      <c r="O3773" t="s">
        <v>609</v>
      </c>
      <c r="P3773">
        <v>83.187399999999997</v>
      </c>
      <c r="Q3773">
        <v>50393826</v>
      </c>
      <c r="R3773" t="s">
        <v>449</v>
      </c>
      <c r="S3773">
        <v>6</v>
      </c>
    </row>
    <row r="3774" spans="1:19" x14ac:dyDescent="0.3">
      <c r="A3774">
        <v>3773</v>
      </c>
      <c r="B3774" t="s">
        <v>19</v>
      </c>
      <c r="C3774" t="s">
        <v>19</v>
      </c>
      <c r="D3774">
        <v>3773</v>
      </c>
      <c r="E3774" t="s">
        <v>20</v>
      </c>
      <c r="F3774">
        <v>5293</v>
      </c>
      <c r="G3774">
        <v>3773</v>
      </c>
      <c r="H3774">
        <v>46</v>
      </c>
      <c r="I3774" t="str">
        <f t="shared" si="58"/>
        <v>Small</v>
      </c>
      <c r="J3774" t="s">
        <v>9066</v>
      </c>
      <c r="K3774" t="s">
        <v>9067</v>
      </c>
      <c r="L3774" t="s">
        <v>185</v>
      </c>
      <c r="M3774" t="s">
        <v>186</v>
      </c>
      <c r="N3774" t="s">
        <v>185</v>
      </c>
      <c r="O3774" t="s">
        <v>179</v>
      </c>
      <c r="P3774">
        <v>83.155600000000007</v>
      </c>
      <c r="Q3774">
        <v>12581095</v>
      </c>
      <c r="R3774" t="s">
        <v>151</v>
      </c>
      <c r="S3774">
        <v>2</v>
      </c>
    </row>
    <row r="3775" spans="1:19" x14ac:dyDescent="0.3">
      <c r="A3775">
        <v>3774</v>
      </c>
      <c r="B3775" t="s">
        <v>19</v>
      </c>
      <c r="C3775" t="s">
        <v>19</v>
      </c>
      <c r="D3775">
        <v>3774</v>
      </c>
      <c r="E3775" t="s">
        <v>20</v>
      </c>
      <c r="F3775">
        <v>25670</v>
      </c>
      <c r="G3775">
        <v>3774</v>
      </c>
      <c r="H3775">
        <v>320</v>
      </c>
      <c r="I3775" t="str">
        <f t="shared" si="58"/>
        <v>Large</v>
      </c>
      <c r="J3775" t="s">
        <v>9068</v>
      </c>
      <c r="K3775" t="s">
        <v>9069</v>
      </c>
      <c r="L3775" t="s">
        <v>77</v>
      </c>
      <c r="M3775" t="s">
        <v>78</v>
      </c>
      <c r="N3775" t="s">
        <v>1395</v>
      </c>
      <c r="O3775" t="s">
        <v>106</v>
      </c>
      <c r="P3775">
        <v>83.149600000000007</v>
      </c>
      <c r="Q3775">
        <v>54423312</v>
      </c>
      <c r="R3775" t="s">
        <v>61</v>
      </c>
      <c r="S3775">
        <v>1</v>
      </c>
    </row>
    <row r="3776" spans="1:19" x14ac:dyDescent="0.3">
      <c r="A3776">
        <v>3775</v>
      </c>
      <c r="B3776" t="s">
        <v>19</v>
      </c>
      <c r="C3776" t="s">
        <v>19</v>
      </c>
      <c r="D3776">
        <v>3775</v>
      </c>
      <c r="E3776" t="s">
        <v>20</v>
      </c>
      <c r="F3776">
        <v>20050</v>
      </c>
      <c r="G3776">
        <v>3775</v>
      </c>
      <c r="H3776">
        <v>35</v>
      </c>
      <c r="I3776" t="str">
        <f t="shared" si="58"/>
        <v>Small</v>
      </c>
      <c r="J3776" t="s">
        <v>9070</v>
      </c>
      <c r="K3776" t="s">
        <v>9071</v>
      </c>
      <c r="L3776" t="s">
        <v>23</v>
      </c>
      <c r="M3776" t="s">
        <v>24</v>
      </c>
      <c r="N3776" t="s">
        <v>277</v>
      </c>
      <c r="O3776" t="s">
        <v>277</v>
      </c>
      <c r="P3776">
        <v>83.142200000000003</v>
      </c>
      <c r="Q3776">
        <v>4413914</v>
      </c>
      <c r="R3776" t="s">
        <v>37</v>
      </c>
      <c r="S3776">
        <v>4</v>
      </c>
    </row>
    <row r="3777" spans="1:19" x14ac:dyDescent="0.3">
      <c r="A3777">
        <v>3776</v>
      </c>
      <c r="B3777" t="s">
        <v>19</v>
      </c>
      <c r="C3777" t="s">
        <v>19</v>
      </c>
      <c r="D3777">
        <v>3776</v>
      </c>
      <c r="E3777" t="s">
        <v>20</v>
      </c>
      <c r="F3777">
        <v>22478</v>
      </c>
      <c r="G3777">
        <v>3776</v>
      </c>
      <c r="H3777">
        <v>22</v>
      </c>
      <c r="I3777" t="str">
        <f t="shared" si="58"/>
        <v>Small</v>
      </c>
      <c r="J3777" t="s">
        <v>9072</v>
      </c>
      <c r="K3777" t="s">
        <v>9073</v>
      </c>
      <c r="L3777" t="s">
        <v>189</v>
      </c>
      <c r="M3777" t="s">
        <v>190</v>
      </c>
      <c r="N3777" t="s">
        <v>191</v>
      </c>
      <c r="O3777" t="s">
        <v>192</v>
      </c>
      <c r="P3777">
        <v>83.045199999999994</v>
      </c>
      <c r="Q3777">
        <v>3783904</v>
      </c>
      <c r="R3777" t="s">
        <v>121</v>
      </c>
      <c r="S3777">
        <v>3</v>
      </c>
    </row>
    <row r="3778" spans="1:19" x14ac:dyDescent="0.3">
      <c r="A3778">
        <v>3777</v>
      </c>
      <c r="B3778" t="s">
        <v>19</v>
      </c>
      <c r="C3778" t="s">
        <v>19</v>
      </c>
      <c r="D3778">
        <v>3777</v>
      </c>
      <c r="E3778" t="s">
        <v>20</v>
      </c>
      <c r="F3778">
        <v>5193</v>
      </c>
      <c r="G3778">
        <v>3777</v>
      </c>
      <c r="H3778">
        <v>30</v>
      </c>
      <c r="I3778" t="str">
        <f t="shared" si="58"/>
        <v>Small</v>
      </c>
      <c r="J3778" t="s">
        <v>9074</v>
      </c>
      <c r="K3778" t="s">
        <v>9075</v>
      </c>
      <c r="L3778" t="s">
        <v>95</v>
      </c>
      <c r="M3778" t="s">
        <v>96</v>
      </c>
      <c r="N3778" t="s">
        <v>1737</v>
      </c>
      <c r="O3778" t="s">
        <v>1738</v>
      </c>
      <c r="P3778">
        <v>83.039299999999997</v>
      </c>
      <c r="Q3778">
        <v>6176936</v>
      </c>
      <c r="R3778" t="s">
        <v>449</v>
      </c>
      <c r="S3778">
        <v>5</v>
      </c>
    </row>
    <row r="3779" spans="1:19" x14ac:dyDescent="0.3">
      <c r="A3779">
        <v>3778</v>
      </c>
      <c r="B3779" t="s">
        <v>19</v>
      </c>
      <c r="C3779" t="s">
        <v>19</v>
      </c>
      <c r="D3779">
        <v>3778</v>
      </c>
      <c r="E3779" t="s">
        <v>20</v>
      </c>
      <c r="F3779">
        <v>20859</v>
      </c>
      <c r="G3779">
        <v>3778</v>
      </c>
      <c r="H3779">
        <v>54</v>
      </c>
      <c r="I3779" t="str">
        <f t="shared" ref="I3779:I3842" si="59">IF(H3779&lt;=50,"Small",IF(H3779&lt;=200,"Medium",IF(H3779&lt;=500,"Large","Enterprise")))</f>
        <v>Medium</v>
      </c>
      <c r="J3779" t="s">
        <v>9076</v>
      </c>
      <c r="K3779" t="s">
        <v>9077</v>
      </c>
      <c r="L3779" t="s">
        <v>33</v>
      </c>
      <c r="M3779" t="s">
        <v>34</v>
      </c>
      <c r="N3779" t="s">
        <v>463</v>
      </c>
      <c r="O3779" t="s">
        <v>36</v>
      </c>
      <c r="P3779">
        <v>82.971000000000004</v>
      </c>
      <c r="Q3779">
        <v>23137924</v>
      </c>
      <c r="R3779" t="s">
        <v>151</v>
      </c>
      <c r="S3779">
        <v>3</v>
      </c>
    </row>
    <row r="3780" spans="1:19" x14ac:dyDescent="0.3">
      <c r="A3780">
        <v>3779</v>
      </c>
      <c r="B3780" t="s">
        <v>19</v>
      </c>
      <c r="C3780" t="s">
        <v>19</v>
      </c>
      <c r="D3780">
        <v>3779</v>
      </c>
      <c r="E3780" t="s">
        <v>20</v>
      </c>
      <c r="F3780">
        <v>503</v>
      </c>
      <c r="G3780">
        <v>3779</v>
      </c>
      <c r="H3780">
        <v>90</v>
      </c>
      <c r="I3780" t="str">
        <f t="shared" si="59"/>
        <v>Medium</v>
      </c>
      <c r="J3780" t="s">
        <v>9078</v>
      </c>
      <c r="K3780" t="s">
        <v>9079</v>
      </c>
      <c r="L3780" t="s">
        <v>246</v>
      </c>
      <c r="M3780" t="s">
        <v>247</v>
      </c>
      <c r="N3780" t="s">
        <v>191</v>
      </c>
      <c r="O3780" t="s">
        <v>9080</v>
      </c>
      <c r="P3780">
        <v>82.8977</v>
      </c>
      <c r="Q3780">
        <v>13517708</v>
      </c>
      <c r="R3780" t="s">
        <v>49</v>
      </c>
      <c r="S3780">
        <v>7</v>
      </c>
    </row>
    <row r="3781" spans="1:19" x14ac:dyDescent="0.3">
      <c r="A3781">
        <v>3780</v>
      </c>
      <c r="B3781" t="s">
        <v>19</v>
      </c>
      <c r="C3781" t="s">
        <v>19</v>
      </c>
      <c r="D3781">
        <v>3780</v>
      </c>
      <c r="E3781" t="s">
        <v>20</v>
      </c>
      <c r="F3781">
        <v>21422</v>
      </c>
      <c r="G3781">
        <v>3780</v>
      </c>
      <c r="H3781">
        <v>14</v>
      </c>
      <c r="I3781" t="str">
        <f t="shared" si="59"/>
        <v>Small</v>
      </c>
      <c r="J3781" t="s">
        <v>9081</v>
      </c>
      <c r="K3781" t="s">
        <v>9082</v>
      </c>
      <c r="L3781" t="s">
        <v>64</v>
      </c>
      <c r="M3781" t="s">
        <v>65</v>
      </c>
      <c r="N3781" t="s">
        <v>67</v>
      </c>
      <c r="O3781" t="s">
        <v>67</v>
      </c>
      <c r="P3781">
        <v>82.867400000000004</v>
      </c>
      <c r="Q3781">
        <v>5102000</v>
      </c>
      <c r="R3781" t="s">
        <v>27</v>
      </c>
      <c r="S3781">
        <v>3</v>
      </c>
    </row>
    <row r="3782" spans="1:19" x14ac:dyDescent="0.3">
      <c r="A3782">
        <v>3781</v>
      </c>
      <c r="B3782" t="s">
        <v>19</v>
      </c>
      <c r="C3782" t="s">
        <v>19</v>
      </c>
      <c r="D3782">
        <v>3781</v>
      </c>
      <c r="E3782" t="s">
        <v>20</v>
      </c>
      <c r="F3782">
        <v>3235</v>
      </c>
      <c r="G3782">
        <v>3781</v>
      </c>
      <c r="H3782">
        <v>41</v>
      </c>
      <c r="I3782" t="str">
        <f t="shared" si="59"/>
        <v>Small</v>
      </c>
      <c r="J3782" t="s">
        <v>9083</v>
      </c>
      <c r="K3782" t="s">
        <v>9084</v>
      </c>
      <c r="L3782" t="s">
        <v>917</v>
      </c>
      <c r="M3782" t="s">
        <v>918</v>
      </c>
      <c r="N3782" t="s">
        <v>4005</v>
      </c>
      <c r="O3782" t="s">
        <v>4006</v>
      </c>
      <c r="P3782">
        <v>82.834500000000006</v>
      </c>
      <c r="Q3782">
        <v>7392000</v>
      </c>
      <c r="R3782" t="s">
        <v>182</v>
      </c>
      <c r="S3782">
        <v>6</v>
      </c>
    </row>
    <row r="3783" spans="1:19" x14ac:dyDescent="0.3">
      <c r="A3783">
        <v>3782</v>
      </c>
      <c r="B3783" t="s">
        <v>19</v>
      </c>
      <c r="C3783" t="s">
        <v>19</v>
      </c>
      <c r="D3783">
        <v>3782</v>
      </c>
      <c r="E3783" t="s">
        <v>20</v>
      </c>
      <c r="F3783">
        <v>2085</v>
      </c>
      <c r="G3783">
        <v>3782</v>
      </c>
      <c r="H3783">
        <v>23</v>
      </c>
      <c r="I3783" t="str">
        <f t="shared" si="59"/>
        <v>Small</v>
      </c>
      <c r="J3783" t="s">
        <v>9085</v>
      </c>
      <c r="K3783" t="s">
        <v>9086</v>
      </c>
      <c r="L3783" t="s">
        <v>311</v>
      </c>
      <c r="M3783" t="s">
        <v>369</v>
      </c>
      <c r="N3783" t="s">
        <v>370</v>
      </c>
      <c r="O3783" t="s">
        <v>370</v>
      </c>
      <c r="P3783">
        <v>82.774500000000003</v>
      </c>
      <c r="Q3783">
        <v>6581312</v>
      </c>
      <c r="R3783" t="s">
        <v>37</v>
      </c>
      <c r="S3783">
        <v>5</v>
      </c>
    </row>
    <row r="3784" spans="1:19" x14ac:dyDescent="0.3">
      <c r="A3784">
        <v>3783</v>
      </c>
      <c r="B3784" t="s">
        <v>19</v>
      </c>
      <c r="C3784" t="s">
        <v>19</v>
      </c>
      <c r="D3784">
        <v>3783</v>
      </c>
      <c r="E3784" t="s">
        <v>20</v>
      </c>
      <c r="F3784">
        <v>21678</v>
      </c>
      <c r="G3784">
        <v>3783</v>
      </c>
      <c r="H3784">
        <v>25</v>
      </c>
      <c r="I3784" t="str">
        <f t="shared" si="59"/>
        <v>Small</v>
      </c>
      <c r="J3784" t="s">
        <v>9087</v>
      </c>
      <c r="K3784" t="s">
        <v>9088</v>
      </c>
      <c r="L3784" t="s">
        <v>131</v>
      </c>
      <c r="M3784" t="s">
        <v>132</v>
      </c>
      <c r="N3784" t="s">
        <v>133</v>
      </c>
      <c r="O3784" t="s">
        <v>133</v>
      </c>
      <c r="P3784">
        <v>82.772099999999995</v>
      </c>
      <c r="Q3784">
        <v>2288822</v>
      </c>
      <c r="R3784" t="s">
        <v>182</v>
      </c>
      <c r="S3784">
        <v>3</v>
      </c>
    </row>
    <row r="3785" spans="1:19" x14ac:dyDescent="0.3">
      <c r="A3785">
        <v>3784</v>
      </c>
      <c r="B3785" t="s">
        <v>19</v>
      </c>
      <c r="C3785" t="s">
        <v>19</v>
      </c>
      <c r="D3785">
        <v>3784</v>
      </c>
      <c r="E3785" t="s">
        <v>20</v>
      </c>
      <c r="F3785">
        <v>1865</v>
      </c>
      <c r="G3785">
        <v>3784</v>
      </c>
      <c r="H3785">
        <v>125</v>
      </c>
      <c r="I3785" t="str">
        <f t="shared" si="59"/>
        <v>Medium</v>
      </c>
      <c r="J3785" t="s">
        <v>9089</v>
      </c>
      <c r="K3785" t="s">
        <v>9090</v>
      </c>
      <c r="L3785" t="s">
        <v>83</v>
      </c>
      <c r="M3785" t="s">
        <v>84</v>
      </c>
      <c r="N3785" t="s">
        <v>609</v>
      </c>
      <c r="O3785" t="s">
        <v>609</v>
      </c>
      <c r="P3785">
        <v>82.746200000000002</v>
      </c>
      <c r="Q3785">
        <v>23914572</v>
      </c>
      <c r="R3785" t="s">
        <v>144</v>
      </c>
      <c r="S3785">
        <v>6</v>
      </c>
    </row>
    <row r="3786" spans="1:19" x14ac:dyDescent="0.3">
      <c r="A3786">
        <v>3785</v>
      </c>
      <c r="B3786" t="s">
        <v>19</v>
      </c>
      <c r="C3786" t="s">
        <v>19</v>
      </c>
      <c r="D3786">
        <v>3785</v>
      </c>
      <c r="E3786" t="s">
        <v>20</v>
      </c>
      <c r="F3786">
        <v>24180</v>
      </c>
      <c r="G3786">
        <v>3785</v>
      </c>
      <c r="H3786">
        <v>8</v>
      </c>
      <c r="I3786" t="str">
        <f t="shared" si="59"/>
        <v>Small</v>
      </c>
      <c r="J3786" t="s">
        <v>9091</v>
      </c>
      <c r="K3786" t="s">
        <v>9092</v>
      </c>
      <c r="L3786" t="s">
        <v>23</v>
      </c>
      <c r="M3786" t="s">
        <v>24</v>
      </c>
      <c r="N3786" t="s">
        <v>26</v>
      </c>
      <c r="O3786" t="s">
        <v>26</v>
      </c>
      <c r="P3786">
        <v>82.680999999999997</v>
      </c>
      <c r="Q3786">
        <v>4703536</v>
      </c>
      <c r="R3786" t="s">
        <v>415</v>
      </c>
      <c r="S3786">
        <v>2</v>
      </c>
    </row>
    <row r="3787" spans="1:19" x14ac:dyDescent="0.3">
      <c r="A3787">
        <v>3786</v>
      </c>
      <c r="B3787" t="s">
        <v>19</v>
      </c>
      <c r="C3787" t="s">
        <v>19</v>
      </c>
      <c r="D3787">
        <v>3786</v>
      </c>
      <c r="E3787" t="s">
        <v>20</v>
      </c>
      <c r="F3787">
        <v>25748</v>
      </c>
      <c r="G3787">
        <v>3786</v>
      </c>
      <c r="H3787">
        <v>17</v>
      </c>
      <c r="I3787" t="str">
        <f t="shared" si="59"/>
        <v>Small</v>
      </c>
      <c r="J3787" t="s">
        <v>9093</v>
      </c>
      <c r="K3787" t="s">
        <v>9094</v>
      </c>
      <c r="L3787" t="s">
        <v>189</v>
      </c>
      <c r="M3787" t="s">
        <v>190</v>
      </c>
      <c r="N3787" t="s">
        <v>9095</v>
      </c>
      <c r="O3787" t="s">
        <v>9096</v>
      </c>
      <c r="P3787">
        <v>82.638000000000005</v>
      </c>
      <c r="Q3787">
        <v>3551378</v>
      </c>
      <c r="R3787" t="s">
        <v>37</v>
      </c>
      <c r="S3787">
        <v>1</v>
      </c>
    </row>
    <row r="3788" spans="1:19" x14ac:dyDescent="0.3">
      <c r="A3788">
        <v>3787</v>
      </c>
      <c r="B3788" t="s">
        <v>19</v>
      </c>
      <c r="C3788" t="s">
        <v>19</v>
      </c>
      <c r="D3788">
        <v>3787</v>
      </c>
      <c r="E3788" t="s">
        <v>20</v>
      </c>
      <c r="F3788">
        <v>380</v>
      </c>
      <c r="G3788">
        <v>3787</v>
      </c>
      <c r="H3788">
        <v>26</v>
      </c>
      <c r="I3788" t="str">
        <f t="shared" si="59"/>
        <v>Small</v>
      </c>
      <c r="J3788" t="s">
        <v>9097</v>
      </c>
      <c r="K3788" t="s">
        <v>9098</v>
      </c>
      <c r="L3788" t="s">
        <v>257</v>
      </c>
      <c r="M3788" t="s">
        <v>258</v>
      </c>
      <c r="N3788" t="s">
        <v>6222</v>
      </c>
      <c r="O3788" t="s">
        <v>259</v>
      </c>
      <c r="P3788">
        <v>82.523200000000003</v>
      </c>
      <c r="Q3788">
        <v>16927143</v>
      </c>
      <c r="R3788" t="s">
        <v>27</v>
      </c>
      <c r="S3788">
        <v>7</v>
      </c>
    </row>
    <row r="3789" spans="1:19" x14ac:dyDescent="0.3">
      <c r="A3789">
        <v>3788</v>
      </c>
      <c r="B3789" t="s">
        <v>19</v>
      </c>
      <c r="C3789" t="s">
        <v>19</v>
      </c>
      <c r="D3789">
        <v>3788</v>
      </c>
      <c r="E3789" t="s">
        <v>20</v>
      </c>
      <c r="F3789">
        <v>20064</v>
      </c>
      <c r="G3789">
        <v>3788</v>
      </c>
      <c r="H3789">
        <v>2</v>
      </c>
      <c r="I3789" t="str">
        <f t="shared" si="59"/>
        <v>Small</v>
      </c>
      <c r="J3789" t="s">
        <v>9099</v>
      </c>
      <c r="K3789" t="s">
        <v>9100</v>
      </c>
      <c r="L3789" t="s">
        <v>176</v>
      </c>
      <c r="M3789" t="s">
        <v>177</v>
      </c>
      <c r="N3789" t="s">
        <v>9101</v>
      </c>
      <c r="O3789" t="s">
        <v>460</v>
      </c>
      <c r="P3789">
        <v>82.509600000000006</v>
      </c>
      <c r="Q3789">
        <v>5175548</v>
      </c>
      <c r="R3789" t="s">
        <v>182</v>
      </c>
      <c r="S3789">
        <v>4</v>
      </c>
    </row>
    <row r="3790" spans="1:19" x14ac:dyDescent="0.3">
      <c r="A3790">
        <v>3789</v>
      </c>
      <c r="B3790" t="s">
        <v>19</v>
      </c>
      <c r="C3790" t="s">
        <v>19</v>
      </c>
      <c r="D3790">
        <v>3789</v>
      </c>
      <c r="E3790" t="s">
        <v>20</v>
      </c>
      <c r="F3790">
        <v>21272</v>
      </c>
      <c r="G3790">
        <v>3789</v>
      </c>
      <c r="H3790">
        <v>100</v>
      </c>
      <c r="I3790" t="str">
        <f t="shared" si="59"/>
        <v>Medium</v>
      </c>
      <c r="J3790" t="s">
        <v>9102</v>
      </c>
      <c r="K3790" t="s">
        <v>9103</v>
      </c>
      <c r="L3790" t="s">
        <v>547</v>
      </c>
      <c r="M3790" t="s">
        <v>548</v>
      </c>
      <c r="N3790" t="s">
        <v>8031</v>
      </c>
      <c r="O3790" t="s">
        <v>9104</v>
      </c>
      <c r="P3790">
        <v>82.454899999999995</v>
      </c>
      <c r="Q3790">
        <v>2686519</v>
      </c>
      <c r="R3790" t="s">
        <v>238</v>
      </c>
      <c r="S3790">
        <v>3</v>
      </c>
    </row>
    <row r="3791" spans="1:19" x14ac:dyDescent="0.3">
      <c r="A3791">
        <v>3790</v>
      </c>
      <c r="B3791" t="s">
        <v>19</v>
      </c>
      <c r="C3791" t="s">
        <v>19</v>
      </c>
      <c r="D3791">
        <v>3790</v>
      </c>
      <c r="E3791" t="s">
        <v>20</v>
      </c>
      <c r="F3791">
        <v>19858</v>
      </c>
      <c r="G3791">
        <v>3790</v>
      </c>
      <c r="H3791">
        <v>41</v>
      </c>
      <c r="I3791" t="str">
        <f t="shared" si="59"/>
        <v>Small</v>
      </c>
      <c r="J3791">
        <v>206</v>
      </c>
      <c r="K3791">
        <v>206</v>
      </c>
      <c r="L3791" t="s">
        <v>311</v>
      </c>
      <c r="M3791" t="s">
        <v>369</v>
      </c>
      <c r="N3791" t="s">
        <v>370</v>
      </c>
      <c r="O3791" t="s">
        <v>370</v>
      </c>
      <c r="P3791">
        <v>82.424999999999997</v>
      </c>
      <c r="Q3791">
        <v>16061698</v>
      </c>
      <c r="R3791" t="s">
        <v>151</v>
      </c>
      <c r="S3791">
        <v>4</v>
      </c>
    </row>
    <row r="3792" spans="1:19" x14ac:dyDescent="0.3">
      <c r="A3792">
        <v>3791</v>
      </c>
      <c r="B3792" t="s">
        <v>19</v>
      </c>
      <c r="C3792" t="s">
        <v>19</v>
      </c>
      <c r="D3792">
        <v>3791</v>
      </c>
      <c r="E3792" t="s">
        <v>20</v>
      </c>
      <c r="F3792">
        <v>4488</v>
      </c>
      <c r="G3792">
        <v>3791</v>
      </c>
      <c r="H3792">
        <v>185</v>
      </c>
      <c r="I3792" t="str">
        <f t="shared" si="59"/>
        <v>Medium</v>
      </c>
      <c r="J3792" t="s">
        <v>9105</v>
      </c>
      <c r="K3792" t="s">
        <v>9106</v>
      </c>
      <c r="L3792" t="s">
        <v>170</v>
      </c>
      <c r="M3792" t="s">
        <v>171</v>
      </c>
      <c r="N3792" t="s">
        <v>380</v>
      </c>
      <c r="O3792" t="s">
        <v>381</v>
      </c>
      <c r="P3792">
        <v>82.424400000000006</v>
      </c>
      <c r="Q3792">
        <v>90119422</v>
      </c>
      <c r="R3792" t="s">
        <v>516</v>
      </c>
      <c r="S3792">
        <v>6</v>
      </c>
    </row>
    <row r="3793" spans="1:19" x14ac:dyDescent="0.3">
      <c r="A3793">
        <v>3792</v>
      </c>
      <c r="B3793" t="s">
        <v>19</v>
      </c>
      <c r="C3793" t="s">
        <v>19</v>
      </c>
      <c r="D3793">
        <v>3792</v>
      </c>
      <c r="E3793" t="s">
        <v>20</v>
      </c>
      <c r="F3793">
        <v>23595</v>
      </c>
      <c r="G3793">
        <v>3792</v>
      </c>
      <c r="H3793">
        <v>15</v>
      </c>
      <c r="I3793" t="str">
        <f t="shared" si="59"/>
        <v>Small</v>
      </c>
      <c r="J3793" t="s">
        <v>9107</v>
      </c>
      <c r="K3793" t="s">
        <v>9108</v>
      </c>
      <c r="L3793" t="s">
        <v>154</v>
      </c>
      <c r="M3793" t="s">
        <v>155</v>
      </c>
      <c r="N3793" t="s">
        <v>1097</v>
      </c>
      <c r="O3793" t="s">
        <v>1098</v>
      </c>
      <c r="P3793">
        <v>82.393900000000002</v>
      </c>
      <c r="Q3793">
        <v>2059931</v>
      </c>
      <c r="R3793" t="s">
        <v>128</v>
      </c>
      <c r="S3793">
        <v>2</v>
      </c>
    </row>
    <row r="3794" spans="1:19" x14ac:dyDescent="0.3">
      <c r="A3794">
        <v>3793</v>
      </c>
      <c r="B3794" t="s">
        <v>19</v>
      </c>
      <c r="C3794" t="s">
        <v>19</v>
      </c>
      <c r="D3794">
        <v>3793</v>
      </c>
      <c r="E3794" t="s">
        <v>20</v>
      </c>
      <c r="F3794">
        <v>159</v>
      </c>
      <c r="G3794">
        <v>3793</v>
      </c>
      <c r="H3794">
        <v>150</v>
      </c>
      <c r="I3794" t="str">
        <f t="shared" si="59"/>
        <v>Medium</v>
      </c>
      <c r="J3794" t="s">
        <v>9109</v>
      </c>
      <c r="K3794" t="s">
        <v>9110</v>
      </c>
      <c r="L3794" t="s">
        <v>547</v>
      </c>
      <c r="M3794" t="s">
        <v>548</v>
      </c>
      <c r="N3794" t="s">
        <v>549</v>
      </c>
      <c r="O3794" t="s">
        <v>549</v>
      </c>
      <c r="P3794">
        <v>82.226699999999994</v>
      </c>
      <c r="Q3794">
        <v>9725280</v>
      </c>
      <c r="R3794" t="s">
        <v>121</v>
      </c>
      <c r="S3794">
        <v>6</v>
      </c>
    </row>
    <row r="3795" spans="1:19" x14ac:dyDescent="0.3">
      <c r="A3795">
        <v>3794</v>
      </c>
      <c r="B3795" t="s">
        <v>19</v>
      </c>
      <c r="C3795" t="s">
        <v>19</v>
      </c>
      <c r="D3795">
        <v>3794</v>
      </c>
      <c r="E3795" t="s">
        <v>20</v>
      </c>
      <c r="F3795">
        <v>26219</v>
      </c>
      <c r="G3795">
        <v>3794</v>
      </c>
      <c r="H3795">
        <v>8</v>
      </c>
      <c r="I3795" t="str">
        <f t="shared" si="59"/>
        <v>Small</v>
      </c>
      <c r="J3795" t="s">
        <v>9111</v>
      </c>
      <c r="K3795" t="s">
        <v>9112</v>
      </c>
      <c r="L3795" t="s">
        <v>23</v>
      </c>
      <c r="M3795" t="s">
        <v>24</v>
      </c>
      <c r="N3795" t="s">
        <v>9113</v>
      </c>
      <c r="O3795" t="s">
        <v>277</v>
      </c>
      <c r="P3795">
        <v>82.194599999999994</v>
      </c>
      <c r="Q3795">
        <v>12541082</v>
      </c>
      <c r="R3795" t="s">
        <v>27</v>
      </c>
      <c r="S3795">
        <v>1</v>
      </c>
    </row>
    <row r="3796" spans="1:19" x14ac:dyDescent="0.3">
      <c r="A3796">
        <v>3795</v>
      </c>
      <c r="B3796" t="s">
        <v>19</v>
      </c>
      <c r="C3796" t="s">
        <v>19</v>
      </c>
      <c r="D3796">
        <v>3795</v>
      </c>
      <c r="E3796" t="s">
        <v>20</v>
      </c>
      <c r="F3796">
        <v>5676</v>
      </c>
      <c r="G3796">
        <v>3795</v>
      </c>
      <c r="H3796">
        <v>130</v>
      </c>
      <c r="I3796" t="str">
        <f t="shared" si="59"/>
        <v>Medium</v>
      </c>
      <c r="J3796" t="s">
        <v>9114</v>
      </c>
      <c r="K3796" t="s">
        <v>9115</v>
      </c>
      <c r="L3796" t="s">
        <v>95</v>
      </c>
      <c r="M3796" t="s">
        <v>96</v>
      </c>
      <c r="N3796" t="s">
        <v>874</v>
      </c>
      <c r="O3796" t="s">
        <v>489</v>
      </c>
      <c r="P3796">
        <v>82.135000000000005</v>
      </c>
      <c r="Q3796">
        <v>20558997</v>
      </c>
      <c r="R3796" t="s">
        <v>56</v>
      </c>
      <c r="S3796">
        <v>4</v>
      </c>
    </row>
    <row r="3797" spans="1:19" x14ac:dyDescent="0.3">
      <c r="A3797">
        <v>3796</v>
      </c>
      <c r="B3797" t="s">
        <v>19</v>
      </c>
      <c r="C3797" t="s">
        <v>19</v>
      </c>
      <c r="D3797">
        <v>3796</v>
      </c>
      <c r="E3797" t="s">
        <v>20</v>
      </c>
      <c r="F3797">
        <v>25957</v>
      </c>
      <c r="G3797">
        <v>3796</v>
      </c>
      <c r="H3797">
        <v>62</v>
      </c>
      <c r="I3797" t="str">
        <f t="shared" si="59"/>
        <v>Medium</v>
      </c>
      <c r="J3797" t="s">
        <v>9116</v>
      </c>
      <c r="K3797" t="s">
        <v>9117</v>
      </c>
      <c r="L3797" t="s">
        <v>731</v>
      </c>
      <c r="M3797" t="s">
        <v>732</v>
      </c>
      <c r="N3797" t="s">
        <v>7474</v>
      </c>
      <c r="O3797" t="s">
        <v>734</v>
      </c>
      <c r="P3797">
        <v>82.119699999999995</v>
      </c>
      <c r="Q3797">
        <v>8219891</v>
      </c>
      <c r="R3797" t="s">
        <v>274</v>
      </c>
      <c r="S3797">
        <v>1</v>
      </c>
    </row>
    <row r="3798" spans="1:19" x14ac:dyDescent="0.3">
      <c r="A3798">
        <v>3797</v>
      </c>
      <c r="B3798" t="s">
        <v>19</v>
      </c>
      <c r="C3798" t="s">
        <v>19</v>
      </c>
      <c r="D3798">
        <v>3797</v>
      </c>
      <c r="E3798" t="s">
        <v>20</v>
      </c>
      <c r="F3798">
        <v>18677</v>
      </c>
      <c r="G3798">
        <v>3797</v>
      </c>
      <c r="H3798">
        <v>139</v>
      </c>
      <c r="I3798" t="str">
        <f t="shared" si="59"/>
        <v>Medium</v>
      </c>
      <c r="J3798" t="s">
        <v>9118</v>
      </c>
      <c r="K3798" t="s">
        <v>9119</v>
      </c>
      <c r="L3798" t="s">
        <v>95</v>
      </c>
      <c r="M3798" t="s">
        <v>96</v>
      </c>
      <c r="N3798" t="s">
        <v>1454</v>
      </c>
      <c r="O3798" t="s">
        <v>150</v>
      </c>
      <c r="P3798">
        <v>82.098699999999994</v>
      </c>
      <c r="Q3798">
        <v>27852000</v>
      </c>
      <c r="R3798" t="s">
        <v>42</v>
      </c>
      <c r="S3798">
        <v>3</v>
      </c>
    </row>
    <row r="3799" spans="1:19" x14ac:dyDescent="0.3">
      <c r="A3799">
        <v>3798</v>
      </c>
      <c r="B3799" t="s">
        <v>19</v>
      </c>
      <c r="C3799" t="s">
        <v>19</v>
      </c>
      <c r="D3799">
        <v>3798</v>
      </c>
      <c r="E3799" t="s">
        <v>20</v>
      </c>
      <c r="F3799">
        <v>24802</v>
      </c>
      <c r="G3799">
        <v>3798</v>
      </c>
      <c r="H3799">
        <v>13</v>
      </c>
      <c r="I3799" t="str">
        <f t="shared" si="59"/>
        <v>Small</v>
      </c>
      <c r="J3799" t="s">
        <v>9120</v>
      </c>
      <c r="K3799" t="s">
        <v>9121</v>
      </c>
      <c r="L3799" t="s">
        <v>257</v>
      </c>
      <c r="M3799" t="s">
        <v>258</v>
      </c>
      <c r="N3799" t="s">
        <v>2137</v>
      </c>
      <c r="O3799" t="s">
        <v>259</v>
      </c>
      <c r="P3799">
        <v>82.102000000000004</v>
      </c>
      <c r="Q3799">
        <v>5291654</v>
      </c>
      <c r="R3799" t="s">
        <v>37</v>
      </c>
      <c r="S3799">
        <v>1</v>
      </c>
    </row>
    <row r="3800" spans="1:19" x14ac:dyDescent="0.3">
      <c r="A3800">
        <v>3799</v>
      </c>
      <c r="B3800" t="s">
        <v>19</v>
      </c>
      <c r="C3800" t="s">
        <v>19</v>
      </c>
      <c r="D3800">
        <v>3799</v>
      </c>
      <c r="E3800" t="s">
        <v>20</v>
      </c>
      <c r="F3800">
        <v>6099</v>
      </c>
      <c r="G3800">
        <v>3799</v>
      </c>
      <c r="H3800">
        <v>254</v>
      </c>
      <c r="I3800" t="str">
        <f t="shared" si="59"/>
        <v>Large</v>
      </c>
      <c r="J3800" t="s">
        <v>9122</v>
      </c>
      <c r="K3800" t="s">
        <v>9123</v>
      </c>
      <c r="L3800" t="s">
        <v>83</v>
      </c>
      <c r="M3800" t="s">
        <v>84</v>
      </c>
      <c r="N3800" t="s">
        <v>3177</v>
      </c>
      <c r="O3800" t="s">
        <v>609</v>
      </c>
      <c r="P3800">
        <v>82.083200000000005</v>
      </c>
      <c r="Q3800">
        <v>28037101</v>
      </c>
      <c r="R3800" t="s">
        <v>27</v>
      </c>
      <c r="S3800">
        <v>5</v>
      </c>
    </row>
    <row r="3801" spans="1:19" x14ac:dyDescent="0.3">
      <c r="A3801">
        <v>3800</v>
      </c>
      <c r="B3801" t="s">
        <v>19</v>
      </c>
      <c r="C3801" t="s">
        <v>19</v>
      </c>
      <c r="D3801">
        <v>3800</v>
      </c>
      <c r="E3801" t="s">
        <v>20</v>
      </c>
      <c r="F3801">
        <v>18102</v>
      </c>
      <c r="G3801">
        <v>3800</v>
      </c>
      <c r="H3801">
        <v>82</v>
      </c>
      <c r="I3801" t="str">
        <f t="shared" si="59"/>
        <v>Medium</v>
      </c>
      <c r="J3801" t="s">
        <v>9124</v>
      </c>
      <c r="K3801" t="s">
        <v>9124</v>
      </c>
      <c r="L3801" t="s">
        <v>70</v>
      </c>
      <c r="M3801" t="s">
        <v>71</v>
      </c>
      <c r="N3801" t="s">
        <v>72</v>
      </c>
      <c r="O3801" t="s">
        <v>73</v>
      </c>
      <c r="P3801">
        <v>82.071100000000001</v>
      </c>
      <c r="Q3801">
        <v>18648750</v>
      </c>
      <c r="R3801" t="s">
        <v>238</v>
      </c>
      <c r="S3801">
        <v>5</v>
      </c>
    </row>
    <row r="3802" spans="1:19" x14ac:dyDescent="0.3">
      <c r="A3802">
        <v>3801</v>
      </c>
      <c r="B3802" t="s">
        <v>19</v>
      </c>
      <c r="C3802" t="s">
        <v>19</v>
      </c>
      <c r="D3802">
        <v>3801</v>
      </c>
      <c r="E3802" t="s">
        <v>20</v>
      </c>
      <c r="F3802">
        <v>24427</v>
      </c>
      <c r="G3802">
        <v>3801</v>
      </c>
      <c r="H3802">
        <v>90</v>
      </c>
      <c r="I3802" t="str">
        <f t="shared" si="59"/>
        <v>Medium</v>
      </c>
      <c r="J3802" t="s">
        <v>9125</v>
      </c>
      <c r="K3802" t="s">
        <v>9126</v>
      </c>
      <c r="L3802" t="s">
        <v>95</v>
      </c>
      <c r="M3802" t="s">
        <v>96</v>
      </c>
      <c r="N3802" t="s">
        <v>1454</v>
      </c>
      <c r="O3802" t="s">
        <v>150</v>
      </c>
      <c r="P3802">
        <v>82.063999999999993</v>
      </c>
      <c r="Q3802">
        <v>13505132</v>
      </c>
      <c r="R3802" t="s">
        <v>37</v>
      </c>
      <c r="S3802">
        <v>2</v>
      </c>
    </row>
    <row r="3803" spans="1:19" x14ac:dyDescent="0.3">
      <c r="A3803">
        <v>3802</v>
      </c>
      <c r="B3803" t="s">
        <v>19</v>
      </c>
      <c r="C3803" t="s">
        <v>19</v>
      </c>
      <c r="D3803">
        <v>3802</v>
      </c>
      <c r="E3803" t="s">
        <v>20</v>
      </c>
      <c r="F3803">
        <v>2470</v>
      </c>
      <c r="G3803">
        <v>3802</v>
      </c>
      <c r="H3803">
        <v>47</v>
      </c>
      <c r="I3803" t="str">
        <f t="shared" si="59"/>
        <v>Small</v>
      </c>
      <c r="J3803" t="s">
        <v>9127</v>
      </c>
      <c r="K3803" t="s">
        <v>9128</v>
      </c>
      <c r="L3803" t="s">
        <v>83</v>
      </c>
      <c r="M3803" t="s">
        <v>84</v>
      </c>
      <c r="N3803" t="s">
        <v>609</v>
      </c>
      <c r="O3803" t="s">
        <v>609</v>
      </c>
      <c r="P3803">
        <v>82.017499999999998</v>
      </c>
      <c r="Q3803">
        <v>12035000</v>
      </c>
      <c r="R3803" t="s">
        <v>42</v>
      </c>
      <c r="S3803">
        <v>6</v>
      </c>
    </row>
    <row r="3804" spans="1:19" x14ac:dyDescent="0.3">
      <c r="A3804">
        <v>3803</v>
      </c>
      <c r="B3804" t="s">
        <v>19</v>
      </c>
      <c r="C3804" t="s">
        <v>19</v>
      </c>
      <c r="D3804">
        <v>3803</v>
      </c>
      <c r="E3804" t="s">
        <v>20</v>
      </c>
      <c r="F3804">
        <v>18136</v>
      </c>
      <c r="G3804">
        <v>3803</v>
      </c>
      <c r="H3804">
        <v>77</v>
      </c>
      <c r="I3804" t="str">
        <f t="shared" si="59"/>
        <v>Medium</v>
      </c>
      <c r="J3804" t="s">
        <v>9129</v>
      </c>
      <c r="K3804" t="s">
        <v>9130</v>
      </c>
      <c r="L3804" t="s">
        <v>89</v>
      </c>
      <c r="M3804" t="s">
        <v>90</v>
      </c>
      <c r="N3804" t="s">
        <v>8737</v>
      </c>
      <c r="O3804" t="s">
        <v>8738</v>
      </c>
      <c r="P3804">
        <v>82.024900000000002</v>
      </c>
      <c r="Q3804">
        <v>9394075</v>
      </c>
      <c r="R3804" t="s">
        <v>37</v>
      </c>
      <c r="S3804">
        <v>5</v>
      </c>
    </row>
    <row r="3805" spans="1:19" x14ac:dyDescent="0.3">
      <c r="A3805">
        <v>3804</v>
      </c>
      <c r="B3805" t="s">
        <v>19</v>
      </c>
      <c r="C3805" t="s">
        <v>19</v>
      </c>
      <c r="D3805">
        <v>3804</v>
      </c>
      <c r="E3805" t="s">
        <v>20</v>
      </c>
      <c r="F3805">
        <v>24940</v>
      </c>
      <c r="G3805">
        <v>3804</v>
      </c>
      <c r="H3805">
        <v>45</v>
      </c>
      <c r="I3805" t="str">
        <f t="shared" si="59"/>
        <v>Small</v>
      </c>
      <c r="J3805" t="s">
        <v>9131</v>
      </c>
      <c r="K3805" t="s">
        <v>9132</v>
      </c>
      <c r="L3805" t="s">
        <v>95</v>
      </c>
      <c r="M3805" t="s">
        <v>96</v>
      </c>
      <c r="N3805" t="s">
        <v>9133</v>
      </c>
      <c r="O3805" t="s">
        <v>1738</v>
      </c>
      <c r="P3805">
        <v>82.0214</v>
      </c>
      <c r="Q3805">
        <v>5465684</v>
      </c>
      <c r="R3805" t="s">
        <v>428</v>
      </c>
      <c r="S3805">
        <v>1</v>
      </c>
    </row>
    <row r="3806" spans="1:19" x14ac:dyDescent="0.3">
      <c r="A3806">
        <v>3805</v>
      </c>
      <c r="B3806" t="s">
        <v>19</v>
      </c>
      <c r="C3806" t="s">
        <v>19</v>
      </c>
      <c r="D3806">
        <v>3805</v>
      </c>
      <c r="E3806" t="s">
        <v>20</v>
      </c>
      <c r="F3806">
        <v>19849</v>
      </c>
      <c r="G3806">
        <v>3805</v>
      </c>
      <c r="H3806">
        <v>129</v>
      </c>
      <c r="I3806" t="str">
        <f t="shared" si="59"/>
        <v>Medium</v>
      </c>
      <c r="J3806" t="s">
        <v>9134</v>
      </c>
      <c r="K3806" t="s">
        <v>9135</v>
      </c>
      <c r="L3806" t="s">
        <v>170</v>
      </c>
      <c r="M3806" t="s">
        <v>171</v>
      </c>
      <c r="N3806" t="s">
        <v>5863</v>
      </c>
      <c r="O3806" t="s">
        <v>381</v>
      </c>
      <c r="P3806">
        <v>81.948999999999998</v>
      </c>
      <c r="Q3806">
        <v>23078377</v>
      </c>
      <c r="R3806" t="s">
        <v>121</v>
      </c>
      <c r="S3806">
        <v>3</v>
      </c>
    </row>
    <row r="3807" spans="1:19" x14ac:dyDescent="0.3">
      <c r="A3807">
        <v>3806</v>
      </c>
      <c r="B3807" t="s">
        <v>19</v>
      </c>
      <c r="C3807" t="s">
        <v>19</v>
      </c>
      <c r="D3807">
        <v>3806</v>
      </c>
      <c r="E3807" t="s">
        <v>20</v>
      </c>
      <c r="F3807">
        <v>2798</v>
      </c>
      <c r="G3807">
        <v>3806</v>
      </c>
      <c r="H3807">
        <v>23</v>
      </c>
      <c r="I3807" t="str">
        <f t="shared" si="59"/>
        <v>Small</v>
      </c>
      <c r="J3807" t="s">
        <v>9136</v>
      </c>
      <c r="K3807" t="s">
        <v>9137</v>
      </c>
      <c r="L3807" t="s">
        <v>547</v>
      </c>
      <c r="M3807" t="s">
        <v>548</v>
      </c>
      <c r="N3807" t="s">
        <v>549</v>
      </c>
      <c r="O3807" t="s">
        <v>549</v>
      </c>
      <c r="P3807">
        <v>81.941599999999994</v>
      </c>
      <c r="Q3807">
        <v>12794127</v>
      </c>
      <c r="R3807" t="s">
        <v>27</v>
      </c>
      <c r="S3807">
        <v>6</v>
      </c>
    </row>
    <row r="3808" spans="1:19" x14ac:dyDescent="0.3">
      <c r="A3808">
        <v>3807</v>
      </c>
      <c r="B3808" t="s">
        <v>19</v>
      </c>
      <c r="C3808" t="s">
        <v>19</v>
      </c>
      <c r="D3808">
        <v>3807</v>
      </c>
      <c r="E3808" t="s">
        <v>20</v>
      </c>
      <c r="F3808">
        <v>20168</v>
      </c>
      <c r="G3808">
        <v>3807</v>
      </c>
      <c r="H3808">
        <v>1511</v>
      </c>
      <c r="I3808" t="str">
        <f t="shared" si="59"/>
        <v>Enterprise</v>
      </c>
      <c r="J3808" t="s">
        <v>9138</v>
      </c>
      <c r="K3808" t="s">
        <v>9139</v>
      </c>
      <c r="L3808" t="s">
        <v>189</v>
      </c>
      <c r="M3808" t="s">
        <v>190</v>
      </c>
      <c r="N3808" t="s">
        <v>4180</v>
      </c>
      <c r="O3808" t="s">
        <v>192</v>
      </c>
      <c r="P3808">
        <v>81.924099999999996</v>
      </c>
      <c r="Q3808">
        <v>115543941</v>
      </c>
      <c r="R3808" t="s">
        <v>37</v>
      </c>
      <c r="S3808">
        <v>4</v>
      </c>
    </row>
    <row r="3809" spans="1:19" x14ac:dyDescent="0.3">
      <c r="A3809">
        <v>3808</v>
      </c>
      <c r="B3809" t="s">
        <v>19</v>
      </c>
      <c r="C3809" t="s">
        <v>19</v>
      </c>
      <c r="D3809">
        <v>3808</v>
      </c>
      <c r="E3809" t="s">
        <v>20</v>
      </c>
      <c r="F3809">
        <v>19625</v>
      </c>
      <c r="G3809">
        <v>3808</v>
      </c>
      <c r="H3809">
        <v>30</v>
      </c>
      <c r="I3809" t="str">
        <f t="shared" si="59"/>
        <v>Small</v>
      </c>
      <c r="J3809" t="s">
        <v>9140</v>
      </c>
      <c r="K3809" t="s">
        <v>9141</v>
      </c>
      <c r="L3809" t="s">
        <v>246</v>
      </c>
      <c r="M3809" t="s">
        <v>247</v>
      </c>
      <c r="N3809" t="s">
        <v>9142</v>
      </c>
      <c r="O3809" t="s">
        <v>432</v>
      </c>
      <c r="P3809">
        <v>81.924899999999994</v>
      </c>
      <c r="Q3809">
        <v>3875000</v>
      </c>
      <c r="R3809" t="s">
        <v>144</v>
      </c>
      <c r="S3809">
        <v>4</v>
      </c>
    </row>
    <row r="3810" spans="1:19" x14ac:dyDescent="0.3">
      <c r="A3810">
        <v>3809</v>
      </c>
      <c r="B3810" t="s">
        <v>19</v>
      </c>
      <c r="C3810" t="s">
        <v>19</v>
      </c>
      <c r="D3810">
        <v>3809</v>
      </c>
      <c r="E3810" t="s">
        <v>20</v>
      </c>
      <c r="F3810">
        <v>2672</v>
      </c>
      <c r="G3810">
        <v>3809</v>
      </c>
      <c r="H3810">
        <v>73</v>
      </c>
      <c r="I3810" t="str">
        <f t="shared" si="59"/>
        <v>Medium</v>
      </c>
      <c r="J3810" t="s">
        <v>9143</v>
      </c>
      <c r="K3810" t="s">
        <v>9144</v>
      </c>
      <c r="L3810" t="s">
        <v>23</v>
      </c>
      <c r="M3810" t="s">
        <v>24</v>
      </c>
      <c r="N3810" t="s">
        <v>5585</v>
      </c>
      <c r="O3810" t="s">
        <v>26</v>
      </c>
      <c r="P3810">
        <v>81.903899999999993</v>
      </c>
      <c r="Q3810">
        <v>39535000</v>
      </c>
      <c r="R3810" t="s">
        <v>151</v>
      </c>
      <c r="S3810">
        <v>8</v>
      </c>
    </row>
    <row r="3811" spans="1:19" x14ac:dyDescent="0.3">
      <c r="A3811">
        <v>3810</v>
      </c>
      <c r="B3811" t="s">
        <v>19</v>
      </c>
      <c r="C3811" t="s">
        <v>19</v>
      </c>
      <c r="D3811">
        <v>3810</v>
      </c>
      <c r="E3811" t="s">
        <v>20</v>
      </c>
      <c r="F3811">
        <v>24982</v>
      </c>
      <c r="G3811">
        <v>3810</v>
      </c>
      <c r="H3811">
        <v>16</v>
      </c>
      <c r="I3811" t="str">
        <f t="shared" si="59"/>
        <v>Small</v>
      </c>
      <c r="J3811" t="s">
        <v>9145</v>
      </c>
      <c r="K3811" t="s">
        <v>9146</v>
      </c>
      <c r="L3811" t="s">
        <v>23</v>
      </c>
      <c r="M3811" t="s">
        <v>24</v>
      </c>
      <c r="N3811" t="s">
        <v>26</v>
      </c>
      <c r="O3811" t="s">
        <v>26</v>
      </c>
      <c r="P3811">
        <v>81.893299999999996</v>
      </c>
      <c r="Q3811">
        <v>2421000</v>
      </c>
      <c r="R3811" t="s">
        <v>37</v>
      </c>
      <c r="S3811">
        <v>1</v>
      </c>
    </row>
    <row r="3812" spans="1:19" x14ac:dyDescent="0.3">
      <c r="A3812">
        <v>3811</v>
      </c>
      <c r="B3812" t="s">
        <v>19</v>
      </c>
      <c r="C3812" t="s">
        <v>19</v>
      </c>
      <c r="D3812">
        <v>3811</v>
      </c>
      <c r="E3812" t="s">
        <v>20</v>
      </c>
      <c r="F3812">
        <v>19733</v>
      </c>
      <c r="G3812">
        <v>3811</v>
      </c>
      <c r="H3812">
        <v>7</v>
      </c>
      <c r="I3812" t="str">
        <f t="shared" si="59"/>
        <v>Small</v>
      </c>
      <c r="J3812" t="s">
        <v>9147</v>
      </c>
      <c r="K3812" t="s">
        <v>9148</v>
      </c>
      <c r="L3812" t="s">
        <v>257</v>
      </c>
      <c r="M3812" t="s">
        <v>258</v>
      </c>
      <c r="N3812" t="s">
        <v>9149</v>
      </c>
      <c r="O3812" t="s">
        <v>259</v>
      </c>
      <c r="P3812">
        <v>81.874300000000005</v>
      </c>
      <c r="Q3812">
        <v>4853415</v>
      </c>
      <c r="R3812" t="s">
        <v>274</v>
      </c>
      <c r="S3812">
        <v>4</v>
      </c>
    </row>
    <row r="3813" spans="1:19" x14ac:dyDescent="0.3">
      <c r="A3813">
        <v>3812</v>
      </c>
      <c r="B3813" t="s">
        <v>19</v>
      </c>
      <c r="C3813" t="s">
        <v>19</v>
      </c>
      <c r="D3813">
        <v>3812</v>
      </c>
      <c r="E3813" t="s">
        <v>20</v>
      </c>
      <c r="F3813">
        <v>3290</v>
      </c>
      <c r="G3813">
        <v>3812</v>
      </c>
      <c r="H3813">
        <v>55</v>
      </c>
      <c r="I3813" t="str">
        <f t="shared" si="59"/>
        <v>Medium</v>
      </c>
      <c r="J3813" t="s">
        <v>9150</v>
      </c>
      <c r="K3813" t="s">
        <v>9151</v>
      </c>
      <c r="L3813" t="s">
        <v>246</v>
      </c>
      <c r="M3813" t="s">
        <v>247</v>
      </c>
      <c r="N3813" t="s">
        <v>4079</v>
      </c>
      <c r="O3813" t="s">
        <v>3014</v>
      </c>
      <c r="P3813">
        <v>81.750200000000007</v>
      </c>
      <c r="Q3813">
        <v>9811086</v>
      </c>
      <c r="R3813" t="s">
        <v>274</v>
      </c>
      <c r="S3813">
        <v>6</v>
      </c>
    </row>
    <row r="3814" spans="1:19" x14ac:dyDescent="0.3">
      <c r="A3814">
        <v>3813</v>
      </c>
      <c r="B3814" t="s">
        <v>19</v>
      </c>
      <c r="C3814" t="s">
        <v>19</v>
      </c>
      <c r="D3814">
        <v>3813</v>
      </c>
      <c r="E3814" t="s">
        <v>20</v>
      </c>
      <c r="F3814">
        <v>17551</v>
      </c>
      <c r="G3814">
        <v>3813</v>
      </c>
      <c r="H3814">
        <v>66</v>
      </c>
      <c r="I3814" t="str">
        <f t="shared" si="59"/>
        <v>Medium</v>
      </c>
      <c r="J3814" t="s">
        <v>9152</v>
      </c>
      <c r="K3814" t="s">
        <v>9153</v>
      </c>
      <c r="L3814" t="s">
        <v>154</v>
      </c>
      <c r="M3814" t="s">
        <v>155</v>
      </c>
      <c r="N3814" t="s">
        <v>6069</v>
      </c>
      <c r="O3814" t="s">
        <v>298</v>
      </c>
      <c r="P3814">
        <v>81.671400000000006</v>
      </c>
      <c r="Q3814">
        <v>11895750</v>
      </c>
      <c r="R3814" t="s">
        <v>151</v>
      </c>
      <c r="S3814">
        <v>5</v>
      </c>
    </row>
    <row r="3815" spans="1:19" x14ac:dyDescent="0.3">
      <c r="A3815">
        <v>3814</v>
      </c>
      <c r="B3815" t="s">
        <v>19</v>
      </c>
      <c r="C3815" t="s">
        <v>19</v>
      </c>
      <c r="D3815">
        <v>3814</v>
      </c>
      <c r="E3815" t="s">
        <v>20</v>
      </c>
      <c r="F3815">
        <v>1236</v>
      </c>
      <c r="G3815">
        <v>3814</v>
      </c>
      <c r="H3815">
        <v>21</v>
      </c>
      <c r="I3815" t="str">
        <f t="shared" si="59"/>
        <v>Small</v>
      </c>
      <c r="J3815" t="s">
        <v>9154</v>
      </c>
      <c r="K3815" t="s">
        <v>9155</v>
      </c>
      <c r="L3815" t="s">
        <v>311</v>
      </c>
      <c r="M3815" t="s">
        <v>369</v>
      </c>
      <c r="N3815" t="s">
        <v>370</v>
      </c>
      <c r="O3815" t="s">
        <v>370</v>
      </c>
      <c r="P3815">
        <v>81.662999999999997</v>
      </c>
      <c r="Q3815">
        <v>4894965</v>
      </c>
      <c r="R3815" t="s">
        <v>478</v>
      </c>
      <c r="S3815">
        <v>6</v>
      </c>
    </row>
    <row r="3816" spans="1:19" x14ac:dyDescent="0.3">
      <c r="A3816">
        <v>3815</v>
      </c>
      <c r="B3816" t="s">
        <v>19</v>
      </c>
      <c r="C3816" t="s">
        <v>19</v>
      </c>
      <c r="D3816">
        <v>3815</v>
      </c>
      <c r="E3816" t="s">
        <v>20</v>
      </c>
      <c r="F3816">
        <v>25994</v>
      </c>
      <c r="G3816">
        <v>3815</v>
      </c>
      <c r="H3816">
        <v>26</v>
      </c>
      <c r="I3816" t="str">
        <f t="shared" si="59"/>
        <v>Small</v>
      </c>
      <c r="J3816" t="s">
        <v>9156</v>
      </c>
      <c r="K3816" t="s">
        <v>9157</v>
      </c>
      <c r="L3816" t="s">
        <v>131</v>
      </c>
      <c r="M3816" t="s">
        <v>132</v>
      </c>
      <c r="N3816" t="s">
        <v>133</v>
      </c>
      <c r="O3816" t="s">
        <v>133</v>
      </c>
      <c r="P3816">
        <v>81.636700000000005</v>
      </c>
      <c r="Q3816">
        <v>4558982</v>
      </c>
      <c r="R3816" t="s">
        <v>37</v>
      </c>
      <c r="S3816">
        <v>1</v>
      </c>
    </row>
    <row r="3817" spans="1:19" x14ac:dyDescent="0.3">
      <c r="A3817">
        <v>3816</v>
      </c>
      <c r="B3817" t="s">
        <v>19</v>
      </c>
      <c r="C3817" t="s">
        <v>19</v>
      </c>
      <c r="D3817">
        <v>3816</v>
      </c>
      <c r="E3817" t="s">
        <v>20</v>
      </c>
      <c r="F3817">
        <v>20265</v>
      </c>
      <c r="G3817">
        <v>3816</v>
      </c>
      <c r="H3817">
        <v>39</v>
      </c>
      <c r="I3817" t="str">
        <f t="shared" si="59"/>
        <v>Small</v>
      </c>
      <c r="J3817" t="s">
        <v>9158</v>
      </c>
      <c r="K3817" t="s">
        <v>9159</v>
      </c>
      <c r="L3817" t="s">
        <v>257</v>
      </c>
      <c r="M3817" t="s">
        <v>258</v>
      </c>
      <c r="N3817" t="s">
        <v>259</v>
      </c>
      <c r="O3817" t="s">
        <v>259</v>
      </c>
      <c r="P3817">
        <v>81.618499999999997</v>
      </c>
      <c r="Q3817">
        <v>6119040</v>
      </c>
      <c r="R3817" t="s">
        <v>151</v>
      </c>
      <c r="S3817">
        <v>4</v>
      </c>
    </row>
    <row r="3818" spans="1:19" x14ac:dyDescent="0.3">
      <c r="A3818">
        <v>3817</v>
      </c>
      <c r="B3818" t="s">
        <v>19</v>
      </c>
      <c r="C3818" t="s">
        <v>19</v>
      </c>
      <c r="D3818">
        <v>3817</v>
      </c>
      <c r="E3818" t="s">
        <v>20</v>
      </c>
      <c r="F3818">
        <v>25678</v>
      </c>
      <c r="G3818">
        <v>3817</v>
      </c>
      <c r="H3818">
        <v>24</v>
      </c>
      <c r="I3818" t="str">
        <f t="shared" si="59"/>
        <v>Small</v>
      </c>
      <c r="J3818" t="s">
        <v>9160</v>
      </c>
      <c r="K3818" t="s">
        <v>9161</v>
      </c>
      <c r="L3818" t="s">
        <v>176</v>
      </c>
      <c r="M3818" t="s">
        <v>177</v>
      </c>
      <c r="N3818" t="s">
        <v>7762</v>
      </c>
      <c r="O3818" t="s">
        <v>179</v>
      </c>
      <c r="P3818">
        <v>81.6006</v>
      </c>
      <c r="Q3818">
        <v>4482860</v>
      </c>
      <c r="R3818" t="s">
        <v>144</v>
      </c>
      <c r="S3818">
        <v>1</v>
      </c>
    </row>
    <row r="3819" spans="1:19" x14ac:dyDescent="0.3">
      <c r="A3819">
        <v>3818</v>
      </c>
      <c r="B3819" t="s">
        <v>19</v>
      </c>
      <c r="C3819" t="s">
        <v>19</v>
      </c>
      <c r="D3819">
        <v>3818</v>
      </c>
      <c r="E3819" t="s">
        <v>20</v>
      </c>
      <c r="F3819">
        <v>21982</v>
      </c>
      <c r="G3819">
        <v>3818</v>
      </c>
      <c r="H3819">
        <v>147</v>
      </c>
      <c r="I3819" t="str">
        <f t="shared" si="59"/>
        <v>Medium</v>
      </c>
      <c r="J3819" t="s">
        <v>9162</v>
      </c>
      <c r="K3819" t="s">
        <v>9163</v>
      </c>
      <c r="L3819" t="s">
        <v>154</v>
      </c>
      <c r="M3819" t="s">
        <v>155</v>
      </c>
      <c r="N3819" t="s">
        <v>3405</v>
      </c>
      <c r="O3819" t="s">
        <v>298</v>
      </c>
      <c r="P3819">
        <v>81.553799999999995</v>
      </c>
      <c r="Q3819">
        <v>7612146</v>
      </c>
      <c r="R3819" t="s">
        <v>61</v>
      </c>
      <c r="S3819">
        <v>5</v>
      </c>
    </row>
    <row r="3820" spans="1:19" x14ac:dyDescent="0.3">
      <c r="A3820">
        <v>3819</v>
      </c>
      <c r="B3820" t="s">
        <v>19</v>
      </c>
      <c r="C3820" t="s">
        <v>19</v>
      </c>
      <c r="D3820">
        <v>3819</v>
      </c>
      <c r="E3820" t="s">
        <v>20</v>
      </c>
      <c r="F3820">
        <v>24085</v>
      </c>
      <c r="G3820">
        <v>3819</v>
      </c>
      <c r="H3820">
        <v>102</v>
      </c>
      <c r="I3820" t="str">
        <f t="shared" si="59"/>
        <v>Medium</v>
      </c>
      <c r="J3820" t="s">
        <v>9164</v>
      </c>
      <c r="K3820" t="s">
        <v>9165</v>
      </c>
      <c r="L3820" t="s">
        <v>311</v>
      </c>
      <c r="M3820" t="s">
        <v>369</v>
      </c>
      <c r="N3820" t="s">
        <v>1262</v>
      </c>
      <c r="O3820" t="s">
        <v>370</v>
      </c>
      <c r="P3820">
        <v>81.476100000000002</v>
      </c>
      <c r="Q3820">
        <v>18875128</v>
      </c>
      <c r="R3820" t="s">
        <v>121</v>
      </c>
      <c r="S3820">
        <v>2</v>
      </c>
    </row>
    <row r="3821" spans="1:19" x14ac:dyDescent="0.3">
      <c r="A3821">
        <v>3820</v>
      </c>
      <c r="B3821" t="s">
        <v>19</v>
      </c>
      <c r="C3821" t="s">
        <v>19</v>
      </c>
      <c r="D3821">
        <v>3820</v>
      </c>
      <c r="E3821" t="s">
        <v>20</v>
      </c>
      <c r="F3821">
        <v>19871</v>
      </c>
      <c r="G3821">
        <v>3820</v>
      </c>
      <c r="H3821">
        <v>40</v>
      </c>
      <c r="I3821" t="str">
        <f t="shared" si="59"/>
        <v>Small</v>
      </c>
      <c r="J3821" t="s">
        <v>9166</v>
      </c>
      <c r="K3821" t="s">
        <v>9167</v>
      </c>
      <c r="L3821" t="s">
        <v>577</v>
      </c>
      <c r="M3821" t="s">
        <v>578</v>
      </c>
      <c r="N3821" t="s">
        <v>898</v>
      </c>
      <c r="O3821" t="s">
        <v>1063</v>
      </c>
      <c r="P3821">
        <v>81.480599999999995</v>
      </c>
      <c r="Q3821">
        <v>10533524</v>
      </c>
      <c r="R3821" t="s">
        <v>182</v>
      </c>
      <c r="S3821">
        <v>4</v>
      </c>
    </row>
    <row r="3822" spans="1:19" x14ac:dyDescent="0.3">
      <c r="A3822">
        <v>3821</v>
      </c>
      <c r="B3822" t="s">
        <v>19</v>
      </c>
      <c r="C3822" t="s">
        <v>19</v>
      </c>
      <c r="D3822">
        <v>3821</v>
      </c>
      <c r="E3822" t="s">
        <v>20</v>
      </c>
      <c r="F3822">
        <v>2168</v>
      </c>
      <c r="G3822">
        <v>3821</v>
      </c>
      <c r="H3822">
        <v>1783</v>
      </c>
      <c r="I3822" t="str">
        <f t="shared" si="59"/>
        <v>Enterprise</v>
      </c>
      <c r="J3822" t="s">
        <v>9168</v>
      </c>
      <c r="K3822" t="s">
        <v>9169</v>
      </c>
      <c r="L3822" t="s">
        <v>23</v>
      </c>
      <c r="M3822" t="s">
        <v>24</v>
      </c>
      <c r="N3822" t="s">
        <v>9170</v>
      </c>
      <c r="O3822" t="s">
        <v>60</v>
      </c>
      <c r="P3822">
        <v>81.449299999999994</v>
      </c>
      <c r="Q3822">
        <v>1644275000</v>
      </c>
      <c r="R3822" t="s">
        <v>449</v>
      </c>
      <c r="S3822">
        <v>12</v>
      </c>
    </row>
    <row r="3823" spans="1:19" x14ac:dyDescent="0.3">
      <c r="A3823">
        <v>3822</v>
      </c>
      <c r="B3823" t="s">
        <v>19</v>
      </c>
      <c r="C3823" t="s">
        <v>19</v>
      </c>
      <c r="D3823">
        <v>3822</v>
      </c>
      <c r="E3823" t="s">
        <v>20</v>
      </c>
      <c r="F3823">
        <v>25010</v>
      </c>
      <c r="G3823">
        <v>3822</v>
      </c>
      <c r="H3823">
        <v>545</v>
      </c>
      <c r="I3823" t="str">
        <f t="shared" si="59"/>
        <v>Enterprise</v>
      </c>
      <c r="J3823" t="s">
        <v>9171</v>
      </c>
      <c r="K3823" t="s">
        <v>9172</v>
      </c>
      <c r="L3823" t="s">
        <v>154</v>
      </c>
      <c r="M3823" t="s">
        <v>155</v>
      </c>
      <c r="N3823" t="s">
        <v>1806</v>
      </c>
      <c r="O3823" t="s">
        <v>298</v>
      </c>
      <c r="P3823">
        <v>81.452399999999997</v>
      </c>
      <c r="Q3823">
        <v>63996893</v>
      </c>
      <c r="R3823" t="s">
        <v>144</v>
      </c>
      <c r="S3823">
        <v>1</v>
      </c>
    </row>
    <row r="3824" spans="1:19" x14ac:dyDescent="0.3">
      <c r="A3824">
        <v>3823</v>
      </c>
      <c r="B3824" t="s">
        <v>19</v>
      </c>
      <c r="C3824" t="s">
        <v>19</v>
      </c>
      <c r="D3824">
        <v>3823</v>
      </c>
      <c r="E3824" t="s">
        <v>20</v>
      </c>
      <c r="F3824">
        <v>24981</v>
      </c>
      <c r="G3824">
        <v>3823</v>
      </c>
      <c r="H3824">
        <v>17</v>
      </c>
      <c r="I3824" t="str">
        <f t="shared" si="59"/>
        <v>Small</v>
      </c>
      <c r="J3824" t="s">
        <v>9173</v>
      </c>
      <c r="K3824" t="s">
        <v>9174</v>
      </c>
      <c r="L3824" t="s">
        <v>594</v>
      </c>
      <c r="M3824" t="s">
        <v>595</v>
      </c>
      <c r="N3824" t="s">
        <v>5926</v>
      </c>
      <c r="O3824" t="s">
        <v>6254</v>
      </c>
      <c r="P3824">
        <v>81.399299999999997</v>
      </c>
      <c r="Q3824">
        <v>4534782</v>
      </c>
      <c r="R3824" t="s">
        <v>37</v>
      </c>
      <c r="S3824">
        <v>1</v>
      </c>
    </row>
    <row r="3825" spans="1:19" x14ac:dyDescent="0.3">
      <c r="A3825">
        <v>3824</v>
      </c>
      <c r="B3825" t="s">
        <v>19</v>
      </c>
      <c r="C3825" t="s">
        <v>19</v>
      </c>
      <c r="D3825">
        <v>3824</v>
      </c>
      <c r="E3825" t="s">
        <v>20</v>
      </c>
      <c r="F3825">
        <v>21183</v>
      </c>
      <c r="G3825">
        <v>3824</v>
      </c>
      <c r="H3825">
        <v>5</v>
      </c>
      <c r="I3825" t="str">
        <f t="shared" si="59"/>
        <v>Small</v>
      </c>
      <c r="J3825" t="s">
        <v>9175</v>
      </c>
      <c r="K3825" t="s">
        <v>9176</v>
      </c>
      <c r="L3825" t="s">
        <v>23</v>
      </c>
      <c r="M3825" t="s">
        <v>24</v>
      </c>
      <c r="N3825" t="s">
        <v>9177</v>
      </c>
      <c r="O3825" t="s">
        <v>26</v>
      </c>
      <c r="P3825">
        <v>81.324700000000007</v>
      </c>
      <c r="Q3825">
        <v>3427337</v>
      </c>
      <c r="R3825" t="s">
        <v>243</v>
      </c>
      <c r="S3825">
        <v>3</v>
      </c>
    </row>
    <row r="3826" spans="1:19" x14ac:dyDescent="0.3">
      <c r="A3826">
        <v>3825</v>
      </c>
      <c r="B3826" t="s">
        <v>19</v>
      </c>
      <c r="C3826" t="s">
        <v>19</v>
      </c>
      <c r="D3826">
        <v>3825</v>
      </c>
      <c r="E3826" t="s">
        <v>20</v>
      </c>
      <c r="F3826">
        <v>7009</v>
      </c>
      <c r="G3826">
        <v>3825</v>
      </c>
      <c r="H3826">
        <v>23</v>
      </c>
      <c r="I3826" t="str">
        <f t="shared" si="59"/>
        <v>Small</v>
      </c>
      <c r="J3826" t="s">
        <v>9178</v>
      </c>
      <c r="K3826" t="s">
        <v>9179</v>
      </c>
      <c r="L3826" t="s">
        <v>124</v>
      </c>
      <c r="M3826" t="s">
        <v>125</v>
      </c>
      <c r="N3826" t="s">
        <v>226</v>
      </c>
      <c r="O3826" t="s">
        <v>227</v>
      </c>
      <c r="P3826">
        <v>81.209999999999994</v>
      </c>
      <c r="Q3826">
        <v>12859334</v>
      </c>
      <c r="R3826" t="s">
        <v>61</v>
      </c>
      <c r="S3826">
        <v>6</v>
      </c>
    </row>
    <row r="3827" spans="1:19" x14ac:dyDescent="0.3">
      <c r="A3827">
        <v>3826</v>
      </c>
      <c r="B3827" t="s">
        <v>19</v>
      </c>
      <c r="C3827" t="s">
        <v>19</v>
      </c>
      <c r="D3827">
        <v>3826</v>
      </c>
      <c r="E3827" t="s">
        <v>20</v>
      </c>
      <c r="F3827">
        <v>1311</v>
      </c>
      <c r="G3827">
        <v>3826</v>
      </c>
      <c r="H3827">
        <v>63</v>
      </c>
      <c r="I3827" t="str">
        <f t="shared" si="59"/>
        <v>Medium</v>
      </c>
      <c r="J3827" t="s">
        <v>9180</v>
      </c>
      <c r="K3827" t="s">
        <v>9181</v>
      </c>
      <c r="L3827" t="s">
        <v>64</v>
      </c>
      <c r="M3827" t="s">
        <v>65</v>
      </c>
      <c r="N3827" t="s">
        <v>67</v>
      </c>
      <c r="O3827" t="s">
        <v>67</v>
      </c>
      <c r="P3827">
        <v>81.198800000000006</v>
      </c>
      <c r="Q3827">
        <v>12368651</v>
      </c>
      <c r="R3827" t="s">
        <v>42</v>
      </c>
      <c r="S3827">
        <v>8</v>
      </c>
    </row>
    <row r="3828" spans="1:19" x14ac:dyDescent="0.3">
      <c r="A3828">
        <v>3827</v>
      </c>
      <c r="B3828" t="s">
        <v>19</v>
      </c>
      <c r="C3828" t="s">
        <v>19</v>
      </c>
      <c r="D3828">
        <v>3827</v>
      </c>
      <c r="E3828" t="s">
        <v>20</v>
      </c>
      <c r="F3828">
        <v>22176</v>
      </c>
      <c r="G3828">
        <v>3827</v>
      </c>
      <c r="H3828">
        <v>621</v>
      </c>
      <c r="I3828" t="str">
        <f t="shared" si="59"/>
        <v>Enterprise</v>
      </c>
      <c r="J3828" t="s">
        <v>9182</v>
      </c>
      <c r="K3828" t="s">
        <v>9183</v>
      </c>
      <c r="L3828" t="s">
        <v>95</v>
      </c>
      <c r="M3828" t="s">
        <v>96</v>
      </c>
      <c r="N3828" t="s">
        <v>1250</v>
      </c>
      <c r="O3828" t="s">
        <v>147</v>
      </c>
      <c r="P3828">
        <v>81.153400000000005</v>
      </c>
      <c r="Q3828">
        <v>56379974</v>
      </c>
      <c r="R3828" t="s">
        <v>49</v>
      </c>
      <c r="S3828">
        <v>3</v>
      </c>
    </row>
    <row r="3829" spans="1:19" x14ac:dyDescent="0.3">
      <c r="A3829">
        <v>3828</v>
      </c>
      <c r="B3829" t="s">
        <v>19</v>
      </c>
      <c r="C3829" t="s">
        <v>19</v>
      </c>
      <c r="D3829">
        <v>3828</v>
      </c>
      <c r="E3829" t="s">
        <v>20</v>
      </c>
      <c r="F3829">
        <v>18463</v>
      </c>
      <c r="G3829">
        <v>3828</v>
      </c>
      <c r="H3829">
        <v>82</v>
      </c>
      <c r="I3829" t="str">
        <f t="shared" si="59"/>
        <v>Medium</v>
      </c>
      <c r="J3829" t="s">
        <v>9184</v>
      </c>
      <c r="K3829" t="s">
        <v>9185</v>
      </c>
      <c r="L3829" t="s">
        <v>89</v>
      </c>
      <c r="M3829" t="s">
        <v>90</v>
      </c>
      <c r="N3829" t="s">
        <v>9186</v>
      </c>
      <c r="O3829" t="s">
        <v>377</v>
      </c>
      <c r="P3829">
        <v>81.125699999999995</v>
      </c>
      <c r="Q3829">
        <v>17346349</v>
      </c>
      <c r="R3829" t="s">
        <v>144</v>
      </c>
      <c r="S3829">
        <v>4</v>
      </c>
    </row>
    <row r="3830" spans="1:19" x14ac:dyDescent="0.3">
      <c r="A3830">
        <v>3829</v>
      </c>
      <c r="B3830" t="s">
        <v>19</v>
      </c>
      <c r="C3830" t="s">
        <v>19</v>
      </c>
      <c r="D3830">
        <v>3829</v>
      </c>
      <c r="E3830" t="s">
        <v>20</v>
      </c>
      <c r="F3830">
        <v>24518</v>
      </c>
      <c r="G3830">
        <v>3829</v>
      </c>
      <c r="H3830">
        <v>579</v>
      </c>
      <c r="I3830" t="str">
        <f t="shared" si="59"/>
        <v>Enterprise</v>
      </c>
      <c r="J3830" t="s">
        <v>9187</v>
      </c>
      <c r="K3830" t="s">
        <v>9188</v>
      </c>
      <c r="L3830" t="s">
        <v>257</v>
      </c>
      <c r="M3830" t="s">
        <v>258</v>
      </c>
      <c r="N3830" t="s">
        <v>1915</v>
      </c>
      <c r="O3830" t="s">
        <v>259</v>
      </c>
      <c r="P3830">
        <v>81.119900000000001</v>
      </c>
      <c r="Q3830">
        <v>99980476</v>
      </c>
      <c r="R3830" t="s">
        <v>37</v>
      </c>
      <c r="S3830">
        <v>2</v>
      </c>
    </row>
    <row r="3831" spans="1:19" x14ac:dyDescent="0.3">
      <c r="A3831">
        <v>3830</v>
      </c>
      <c r="B3831" t="s">
        <v>19</v>
      </c>
      <c r="C3831" t="s">
        <v>19</v>
      </c>
      <c r="D3831">
        <v>3830</v>
      </c>
      <c r="E3831" t="s">
        <v>20</v>
      </c>
      <c r="F3831">
        <v>24889</v>
      </c>
      <c r="G3831">
        <v>3830</v>
      </c>
      <c r="H3831">
        <v>365</v>
      </c>
      <c r="I3831" t="str">
        <f t="shared" si="59"/>
        <v>Large</v>
      </c>
      <c r="J3831" t="s">
        <v>9189</v>
      </c>
      <c r="K3831" t="s">
        <v>9190</v>
      </c>
      <c r="L3831" t="s">
        <v>257</v>
      </c>
      <c r="M3831" t="s">
        <v>258</v>
      </c>
      <c r="N3831" t="s">
        <v>259</v>
      </c>
      <c r="O3831" t="s">
        <v>259</v>
      </c>
      <c r="P3831">
        <v>81.113900000000001</v>
      </c>
      <c r="Q3831">
        <v>17850614</v>
      </c>
      <c r="R3831" t="s">
        <v>238</v>
      </c>
      <c r="S3831">
        <v>1</v>
      </c>
    </row>
    <row r="3832" spans="1:19" x14ac:dyDescent="0.3">
      <c r="A3832">
        <v>3831</v>
      </c>
      <c r="B3832" t="s">
        <v>19</v>
      </c>
      <c r="C3832" t="s">
        <v>19</v>
      </c>
      <c r="D3832">
        <v>3831</v>
      </c>
      <c r="E3832" t="s">
        <v>20</v>
      </c>
      <c r="F3832">
        <v>279</v>
      </c>
      <c r="G3832">
        <v>3831</v>
      </c>
      <c r="H3832">
        <v>108</v>
      </c>
      <c r="I3832" t="str">
        <f t="shared" si="59"/>
        <v>Medium</v>
      </c>
      <c r="J3832" t="s">
        <v>9191</v>
      </c>
      <c r="K3832" t="s">
        <v>9192</v>
      </c>
      <c r="L3832" t="s">
        <v>33</v>
      </c>
      <c r="M3832" t="s">
        <v>34</v>
      </c>
      <c r="N3832" t="s">
        <v>801</v>
      </c>
      <c r="O3832" t="s">
        <v>36</v>
      </c>
      <c r="P3832">
        <v>81.104299999999995</v>
      </c>
      <c r="Q3832">
        <v>41822030</v>
      </c>
      <c r="R3832" t="s">
        <v>144</v>
      </c>
      <c r="S3832">
        <v>7</v>
      </c>
    </row>
    <row r="3833" spans="1:19" x14ac:dyDescent="0.3">
      <c r="A3833">
        <v>3832</v>
      </c>
      <c r="B3833" t="s">
        <v>19</v>
      </c>
      <c r="C3833" t="s">
        <v>19</v>
      </c>
      <c r="D3833">
        <v>3832</v>
      </c>
      <c r="E3833" t="s">
        <v>20</v>
      </c>
      <c r="F3833">
        <v>18399</v>
      </c>
      <c r="G3833">
        <v>3832</v>
      </c>
      <c r="H3833">
        <v>37</v>
      </c>
      <c r="I3833" t="str">
        <f t="shared" si="59"/>
        <v>Small</v>
      </c>
      <c r="J3833" t="s">
        <v>9193</v>
      </c>
      <c r="K3833" t="s">
        <v>9194</v>
      </c>
      <c r="L3833" t="s">
        <v>164</v>
      </c>
      <c r="M3833" t="s">
        <v>165</v>
      </c>
      <c r="N3833" t="s">
        <v>9195</v>
      </c>
      <c r="O3833" t="s">
        <v>6234</v>
      </c>
      <c r="P3833">
        <v>81.070300000000003</v>
      </c>
      <c r="Q3833">
        <v>5551777</v>
      </c>
      <c r="R3833" t="s">
        <v>449</v>
      </c>
      <c r="S3833">
        <v>5</v>
      </c>
    </row>
    <row r="3834" spans="1:19" x14ac:dyDescent="0.3">
      <c r="A3834">
        <v>3833</v>
      </c>
      <c r="B3834" t="s">
        <v>19</v>
      </c>
      <c r="C3834" t="s">
        <v>19</v>
      </c>
      <c r="D3834">
        <v>3833</v>
      </c>
      <c r="E3834" t="s">
        <v>20</v>
      </c>
      <c r="F3834">
        <v>22564</v>
      </c>
      <c r="G3834">
        <v>3833</v>
      </c>
      <c r="H3834">
        <v>1711</v>
      </c>
      <c r="I3834" t="str">
        <f t="shared" si="59"/>
        <v>Enterprise</v>
      </c>
      <c r="J3834" t="s">
        <v>9196</v>
      </c>
      <c r="K3834" t="s">
        <v>9197</v>
      </c>
      <c r="L3834" t="s">
        <v>131</v>
      </c>
      <c r="M3834" t="s">
        <v>132</v>
      </c>
      <c r="N3834" t="s">
        <v>143</v>
      </c>
      <c r="O3834" t="s">
        <v>143</v>
      </c>
      <c r="P3834">
        <v>81.038300000000007</v>
      </c>
      <c r="Q3834">
        <v>390420342</v>
      </c>
      <c r="R3834" t="s">
        <v>121</v>
      </c>
      <c r="S3834">
        <v>3</v>
      </c>
    </row>
    <row r="3835" spans="1:19" x14ac:dyDescent="0.3">
      <c r="A3835">
        <v>3834</v>
      </c>
      <c r="B3835" t="s">
        <v>19</v>
      </c>
      <c r="C3835" t="s">
        <v>19</v>
      </c>
      <c r="D3835">
        <v>3834</v>
      </c>
      <c r="E3835" t="s">
        <v>20</v>
      </c>
      <c r="F3835">
        <v>25409</v>
      </c>
      <c r="G3835">
        <v>3834</v>
      </c>
      <c r="H3835">
        <v>39</v>
      </c>
      <c r="I3835" t="str">
        <f t="shared" si="59"/>
        <v>Small</v>
      </c>
      <c r="J3835" t="s">
        <v>9198</v>
      </c>
      <c r="K3835" t="s">
        <v>9199</v>
      </c>
      <c r="L3835" t="s">
        <v>257</v>
      </c>
      <c r="M3835" t="s">
        <v>258</v>
      </c>
      <c r="N3835" t="s">
        <v>259</v>
      </c>
      <c r="O3835" t="s">
        <v>259</v>
      </c>
      <c r="P3835">
        <v>81.039400000000001</v>
      </c>
      <c r="Q3835">
        <v>28046962</v>
      </c>
      <c r="R3835" t="s">
        <v>144</v>
      </c>
      <c r="S3835">
        <v>1</v>
      </c>
    </row>
    <row r="3836" spans="1:19" x14ac:dyDescent="0.3">
      <c r="A3836">
        <v>3835</v>
      </c>
      <c r="B3836" t="s">
        <v>19</v>
      </c>
      <c r="C3836" t="s">
        <v>19</v>
      </c>
      <c r="D3836">
        <v>3835</v>
      </c>
      <c r="E3836" t="s">
        <v>20</v>
      </c>
      <c r="F3836">
        <v>1947</v>
      </c>
      <c r="G3836">
        <v>3835</v>
      </c>
      <c r="H3836">
        <v>45</v>
      </c>
      <c r="I3836" t="str">
        <f t="shared" si="59"/>
        <v>Small</v>
      </c>
      <c r="J3836" t="s">
        <v>9200</v>
      </c>
      <c r="K3836" t="s">
        <v>9201</v>
      </c>
      <c r="L3836" t="s">
        <v>154</v>
      </c>
      <c r="M3836" t="s">
        <v>155</v>
      </c>
      <c r="N3836" t="s">
        <v>1197</v>
      </c>
      <c r="O3836" t="s">
        <v>298</v>
      </c>
      <c r="P3836">
        <v>81.016599999999997</v>
      </c>
      <c r="Q3836">
        <v>20015000</v>
      </c>
      <c r="R3836" t="s">
        <v>61</v>
      </c>
      <c r="S3836">
        <v>7</v>
      </c>
    </row>
    <row r="3837" spans="1:19" x14ac:dyDescent="0.3">
      <c r="A3837">
        <v>3836</v>
      </c>
      <c r="B3837" t="s">
        <v>19</v>
      </c>
      <c r="C3837" t="s">
        <v>19</v>
      </c>
      <c r="D3837">
        <v>3836</v>
      </c>
      <c r="E3837" t="s">
        <v>20</v>
      </c>
      <c r="F3837">
        <v>25982</v>
      </c>
      <c r="G3837">
        <v>3836</v>
      </c>
      <c r="H3837">
        <v>129</v>
      </c>
      <c r="I3837" t="str">
        <f t="shared" si="59"/>
        <v>Medium</v>
      </c>
      <c r="J3837" t="s">
        <v>9202</v>
      </c>
      <c r="K3837" t="s">
        <v>9203</v>
      </c>
      <c r="L3837" t="s">
        <v>131</v>
      </c>
      <c r="M3837" t="s">
        <v>132</v>
      </c>
      <c r="N3837" t="s">
        <v>143</v>
      </c>
      <c r="O3837" t="s">
        <v>143</v>
      </c>
      <c r="P3837">
        <v>80.987099999999998</v>
      </c>
      <c r="Q3837">
        <v>10613821</v>
      </c>
      <c r="R3837" t="s">
        <v>144</v>
      </c>
      <c r="S3837">
        <v>1</v>
      </c>
    </row>
    <row r="3838" spans="1:19" x14ac:dyDescent="0.3">
      <c r="A3838">
        <v>3837</v>
      </c>
      <c r="B3838" t="s">
        <v>19</v>
      </c>
      <c r="C3838" t="s">
        <v>19</v>
      </c>
      <c r="D3838">
        <v>3837</v>
      </c>
      <c r="E3838" t="s">
        <v>20</v>
      </c>
      <c r="F3838">
        <v>3861</v>
      </c>
      <c r="G3838">
        <v>3837</v>
      </c>
      <c r="H3838">
        <v>62</v>
      </c>
      <c r="I3838" t="str">
        <f t="shared" si="59"/>
        <v>Medium</v>
      </c>
      <c r="J3838" t="s">
        <v>9204</v>
      </c>
      <c r="K3838" t="s">
        <v>9205</v>
      </c>
      <c r="L3838" t="s">
        <v>83</v>
      </c>
      <c r="M3838" t="s">
        <v>84</v>
      </c>
      <c r="N3838" t="s">
        <v>608</v>
      </c>
      <c r="O3838" t="s">
        <v>609</v>
      </c>
      <c r="P3838">
        <v>80.870400000000004</v>
      </c>
      <c r="Q3838">
        <v>25129294</v>
      </c>
      <c r="R3838" t="s">
        <v>128</v>
      </c>
      <c r="S3838">
        <v>7</v>
      </c>
    </row>
    <row r="3839" spans="1:19" x14ac:dyDescent="0.3">
      <c r="A3839">
        <v>3838</v>
      </c>
      <c r="B3839" t="s">
        <v>19</v>
      </c>
      <c r="C3839" t="s">
        <v>19</v>
      </c>
      <c r="D3839">
        <v>3838</v>
      </c>
      <c r="E3839" t="s">
        <v>20</v>
      </c>
      <c r="F3839">
        <v>1158</v>
      </c>
      <c r="G3839">
        <v>3838</v>
      </c>
      <c r="H3839">
        <v>92</v>
      </c>
      <c r="I3839" t="str">
        <f t="shared" si="59"/>
        <v>Medium</v>
      </c>
      <c r="J3839" t="s">
        <v>9206</v>
      </c>
      <c r="K3839" t="s">
        <v>9207</v>
      </c>
      <c r="L3839" t="s">
        <v>154</v>
      </c>
      <c r="M3839" t="s">
        <v>155</v>
      </c>
      <c r="N3839" t="s">
        <v>373</v>
      </c>
      <c r="O3839" t="s">
        <v>298</v>
      </c>
      <c r="P3839">
        <v>80.797200000000004</v>
      </c>
      <c r="Q3839">
        <v>30105541</v>
      </c>
      <c r="R3839" t="s">
        <v>151</v>
      </c>
      <c r="S3839">
        <v>8</v>
      </c>
    </row>
    <row r="3840" spans="1:19" x14ac:dyDescent="0.3">
      <c r="A3840">
        <v>3839</v>
      </c>
      <c r="B3840" t="s">
        <v>19</v>
      </c>
      <c r="C3840" t="s">
        <v>19</v>
      </c>
      <c r="D3840">
        <v>3839</v>
      </c>
      <c r="E3840" t="s">
        <v>20</v>
      </c>
      <c r="F3840">
        <v>17931</v>
      </c>
      <c r="G3840">
        <v>3839</v>
      </c>
      <c r="H3840">
        <v>78</v>
      </c>
      <c r="I3840" t="str">
        <f t="shared" si="59"/>
        <v>Medium</v>
      </c>
      <c r="J3840" t="s">
        <v>9208</v>
      </c>
      <c r="K3840" t="s">
        <v>9209</v>
      </c>
      <c r="L3840" t="s">
        <v>185</v>
      </c>
      <c r="M3840" t="s">
        <v>186</v>
      </c>
      <c r="N3840" t="s">
        <v>185</v>
      </c>
      <c r="O3840" t="s">
        <v>179</v>
      </c>
      <c r="P3840">
        <v>80.774000000000001</v>
      </c>
      <c r="Q3840">
        <v>121787440</v>
      </c>
      <c r="R3840" t="s">
        <v>61</v>
      </c>
      <c r="S3840">
        <v>4</v>
      </c>
    </row>
    <row r="3841" spans="1:19" x14ac:dyDescent="0.3">
      <c r="A3841">
        <v>3840</v>
      </c>
      <c r="B3841" t="s">
        <v>19</v>
      </c>
      <c r="C3841" t="s">
        <v>19</v>
      </c>
      <c r="D3841">
        <v>3840</v>
      </c>
      <c r="E3841" t="s">
        <v>20</v>
      </c>
      <c r="F3841">
        <v>8796</v>
      </c>
      <c r="G3841">
        <v>3840</v>
      </c>
      <c r="H3841">
        <v>105</v>
      </c>
      <c r="I3841" t="str">
        <f t="shared" si="59"/>
        <v>Medium</v>
      </c>
      <c r="J3841" t="s">
        <v>9210</v>
      </c>
      <c r="K3841" t="s">
        <v>9211</v>
      </c>
      <c r="L3841" t="s">
        <v>77</v>
      </c>
      <c r="M3841" t="s">
        <v>78</v>
      </c>
      <c r="N3841" t="s">
        <v>472</v>
      </c>
      <c r="O3841" t="s">
        <v>472</v>
      </c>
      <c r="P3841">
        <v>80.772599999999997</v>
      </c>
      <c r="Q3841">
        <v>13425748</v>
      </c>
      <c r="R3841" t="s">
        <v>121</v>
      </c>
      <c r="S3841">
        <v>5</v>
      </c>
    </row>
    <row r="3842" spans="1:19" x14ac:dyDescent="0.3">
      <c r="A3842">
        <v>3841</v>
      </c>
      <c r="B3842" t="s">
        <v>19</v>
      </c>
      <c r="C3842" t="s">
        <v>19</v>
      </c>
      <c r="D3842">
        <v>3841</v>
      </c>
      <c r="E3842" t="s">
        <v>20</v>
      </c>
      <c r="F3842">
        <v>24375</v>
      </c>
      <c r="G3842">
        <v>3841</v>
      </c>
      <c r="H3842">
        <v>23</v>
      </c>
      <c r="I3842" t="str">
        <f t="shared" si="59"/>
        <v>Small</v>
      </c>
      <c r="J3842" t="s">
        <v>9212</v>
      </c>
      <c r="K3842" t="s">
        <v>9213</v>
      </c>
      <c r="L3842" t="s">
        <v>23</v>
      </c>
      <c r="M3842" t="s">
        <v>24</v>
      </c>
      <c r="N3842" t="s">
        <v>9028</v>
      </c>
      <c r="O3842" t="s">
        <v>26</v>
      </c>
      <c r="P3842">
        <v>80.544700000000006</v>
      </c>
      <c r="Q3842">
        <v>3521973</v>
      </c>
      <c r="R3842" t="s">
        <v>27</v>
      </c>
      <c r="S3842">
        <v>2</v>
      </c>
    </row>
    <row r="3843" spans="1:19" x14ac:dyDescent="0.3">
      <c r="A3843">
        <v>3842</v>
      </c>
      <c r="B3843" t="s">
        <v>19</v>
      </c>
      <c r="C3843" t="s">
        <v>19</v>
      </c>
      <c r="D3843">
        <v>3842</v>
      </c>
      <c r="E3843" t="s">
        <v>20</v>
      </c>
      <c r="F3843">
        <v>23954</v>
      </c>
      <c r="G3843">
        <v>3842</v>
      </c>
      <c r="H3843">
        <v>21</v>
      </c>
      <c r="I3843" t="str">
        <f t="shared" ref="I3843:I3906" si="60">IF(H3843&lt;=50,"Small",IF(H3843&lt;=200,"Medium",IF(H3843&lt;=500,"Large","Enterprise")))</f>
        <v>Small</v>
      </c>
      <c r="J3843" t="s">
        <v>9214</v>
      </c>
      <c r="K3843" t="s">
        <v>9215</v>
      </c>
      <c r="L3843" t="s">
        <v>547</v>
      </c>
      <c r="M3843" t="s">
        <v>548</v>
      </c>
      <c r="N3843" t="s">
        <v>1476</v>
      </c>
      <c r="O3843" t="s">
        <v>549</v>
      </c>
      <c r="P3843">
        <v>80.495900000000006</v>
      </c>
      <c r="Q3843">
        <v>8853581</v>
      </c>
      <c r="R3843" t="s">
        <v>121</v>
      </c>
      <c r="S3843">
        <v>2</v>
      </c>
    </row>
    <row r="3844" spans="1:19" x14ac:dyDescent="0.3">
      <c r="A3844">
        <v>3843</v>
      </c>
      <c r="B3844" t="s">
        <v>19</v>
      </c>
      <c r="C3844" t="s">
        <v>19</v>
      </c>
      <c r="D3844">
        <v>3843</v>
      </c>
      <c r="E3844" t="s">
        <v>20</v>
      </c>
      <c r="F3844">
        <v>26401</v>
      </c>
      <c r="G3844">
        <v>3843</v>
      </c>
      <c r="H3844">
        <v>140</v>
      </c>
      <c r="I3844" t="str">
        <f t="shared" si="60"/>
        <v>Medium</v>
      </c>
      <c r="J3844" t="s">
        <v>9216</v>
      </c>
      <c r="K3844" t="s">
        <v>9217</v>
      </c>
      <c r="L3844" t="s">
        <v>547</v>
      </c>
      <c r="M3844" t="s">
        <v>548</v>
      </c>
      <c r="N3844" t="s">
        <v>549</v>
      </c>
      <c r="O3844" t="s">
        <v>549</v>
      </c>
      <c r="P3844">
        <v>80.364800000000002</v>
      </c>
      <c r="Q3844">
        <v>2056350</v>
      </c>
      <c r="R3844" t="s">
        <v>37</v>
      </c>
      <c r="S3844">
        <v>1</v>
      </c>
    </row>
    <row r="3845" spans="1:19" x14ac:dyDescent="0.3">
      <c r="A3845">
        <v>3844</v>
      </c>
      <c r="B3845" t="s">
        <v>19</v>
      </c>
      <c r="C3845" t="s">
        <v>19</v>
      </c>
      <c r="D3845">
        <v>3844</v>
      </c>
      <c r="E3845" t="s">
        <v>20</v>
      </c>
      <c r="F3845">
        <v>1178</v>
      </c>
      <c r="G3845">
        <v>3844</v>
      </c>
      <c r="H3845">
        <v>437</v>
      </c>
      <c r="I3845" t="str">
        <f t="shared" si="60"/>
        <v>Large</v>
      </c>
      <c r="J3845" t="s">
        <v>9218</v>
      </c>
      <c r="K3845" t="s">
        <v>9219</v>
      </c>
      <c r="L3845" t="s">
        <v>257</v>
      </c>
      <c r="M3845" t="s">
        <v>258</v>
      </c>
      <c r="N3845" t="s">
        <v>9220</v>
      </c>
      <c r="O3845" t="s">
        <v>259</v>
      </c>
      <c r="P3845">
        <v>80.251400000000004</v>
      </c>
      <c r="Q3845">
        <v>13764000</v>
      </c>
      <c r="R3845" t="s">
        <v>144</v>
      </c>
      <c r="S3845">
        <v>7</v>
      </c>
    </row>
    <row r="3846" spans="1:19" x14ac:dyDescent="0.3">
      <c r="A3846">
        <v>3845</v>
      </c>
      <c r="B3846" t="s">
        <v>19</v>
      </c>
      <c r="C3846" t="s">
        <v>19</v>
      </c>
      <c r="D3846">
        <v>3845</v>
      </c>
      <c r="E3846" t="s">
        <v>20</v>
      </c>
      <c r="F3846">
        <v>24471</v>
      </c>
      <c r="G3846">
        <v>3845</v>
      </c>
      <c r="H3846">
        <v>13</v>
      </c>
      <c r="I3846" t="str">
        <f t="shared" si="60"/>
        <v>Small</v>
      </c>
      <c r="J3846" t="s">
        <v>9221</v>
      </c>
      <c r="K3846" t="s">
        <v>9222</v>
      </c>
      <c r="L3846" t="s">
        <v>246</v>
      </c>
      <c r="M3846" t="s">
        <v>247</v>
      </c>
      <c r="N3846" t="s">
        <v>600</v>
      </c>
      <c r="O3846" t="s">
        <v>600</v>
      </c>
      <c r="P3846">
        <v>80.225499999999997</v>
      </c>
      <c r="Q3846">
        <v>3600171</v>
      </c>
      <c r="R3846" t="s">
        <v>49</v>
      </c>
      <c r="S3846">
        <v>2</v>
      </c>
    </row>
    <row r="3847" spans="1:19" x14ac:dyDescent="0.3">
      <c r="A3847">
        <v>3846</v>
      </c>
      <c r="B3847" t="s">
        <v>19</v>
      </c>
      <c r="C3847" t="s">
        <v>19</v>
      </c>
      <c r="D3847">
        <v>3846</v>
      </c>
      <c r="E3847" t="s">
        <v>20</v>
      </c>
      <c r="F3847">
        <v>18451</v>
      </c>
      <c r="G3847">
        <v>3846</v>
      </c>
      <c r="H3847">
        <v>196</v>
      </c>
      <c r="I3847" t="str">
        <f t="shared" si="60"/>
        <v>Medium</v>
      </c>
      <c r="J3847" t="s">
        <v>9223</v>
      </c>
      <c r="K3847" t="s">
        <v>9224</v>
      </c>
      <c r="L3847" t="s">
        <v>131</v>
      </c>
      <c r="M3847" t="s">
        <v>132</v>
      </c>
      <c r="N3847" t="s">
        <v>1603</v>
      </c>
      <c r="O3847" t="s">
        <v>143</v>
      </c>
      <c r="P3847">
        <v>80.224699999999999</v>
      </c>
      <c r="Q3847">
        <v>515427499</v>
      </c>
      <c r="R3847" t="s">
        <v>467</v>
      </c>
      <c r="S3847">
        <v>5</v>
      </c>
    </row>
    <row r="3848" spans="1:19" x14ac:dyDescent="0.3">
      <c r="A3848">
        <v>3847</v>
      </c>
      <c r="B3848" t="s">
        <v>19</v>
      </c>
      <c r="C3848" t="s">
        <v>19</v>
      </c>
      <c r="D3848">
        <v>3847</v>
      </c>
      <c r="E3848" t="s">
        <v>20</v>
      </c>
      <c r="F3848">
        <v>23626</v>
      </c>
      <c r="G3848">
        <v>3847</v>
      </c>
      <c r="H3848">
        <v>21</v>
      </c>
      <c r="I3848" t="str">
        <f t="shared" si="60"/>
        <v>Small</v>
      </c>
      <c r="J3848" t="s">
        <v>9225</v>
      </c>
      <c r="K3848" t="s">
        <v>9226</v>
      </c>
      <c r="L3848" t="s">
        <v>131</v>
      </c>
      <c r="M3848" t="s">
        <v>132</v>
      </c>
      <c r="N3848" t="s">
        <v>794</v>
      </c>
      <c r="O3848" t="s">
        <v>794</v>
      </c>
      <c r="P3848">
        <v>80.199399999999997</v>
      </c>
      <c r="Q3848">
        <v>2955276</v>
      </c>
      <c r="R3848" t="s">
        <v>449</v>
      </c>
      <c r="S3848">
        <v>2</v>
      </c>
    </row>
    <row r="3849" spans="1:19" x14ac:dyDescent="0.3">
      <c r="A3849">
        <v>3848</v>
      </c>
      <c r="B3849" t="s">
        <v>19</v>
      </c>
      <c r="C3849" t="s">
        <v>19</v>
      </c>
      <c r="D3849">
        <v>3848</v>
      </c>
      <c r="E3849" t="s">
        <v>20</v>
      </c>
      <c r="F3849">
        <v>6944</v>
      </c>
      <c r="G3849">
        <v>3848</v>
      </c>
      <c r="H3849">
        <v>38</v>
      </c>
      <c r="I3849" t="str">
        <f t="shared" si="60"/>
        <v>Small</v>
      </c>
      <c r="J3849" t="s">
        <v>9227</v>
      </c>
      <c r="K3849" t="s">
        <v>9228</v>
      </c>
      <c r="L3849" t="s">
        <v>360</v>
      </c>
      <c r="M3849" t="s">
        <v>361</v>
      </c>
      <c r="N3849" t="s">
        <v>9229</v>
      </c>
      <c r="O3849" t="s">
        <v>764</v>
      </c>
      <c r="P3849">
        <v>80.177999999999997</v>
      </c>
      <c r="Q3849">
        <v>11565988</v>
      </c>
      <c r="R3849" t="s">
        <v>27</v>
      </c>
      <c r="S3849">
        <v>7</v>
      </c>
    </row>
    <row r="3850" spans="1:19" x14ac:dyDescent="0.3">
      <c r="A3850">
        <v>3849</v>
      </c>
      <c r="B3850" t="s">
        <v>19</v>
      </c>
      <c r="C3850" t="s">
        <v>19</v>
      </c>
      <c r="D3850">
        <v>3849</v>
      </c>
      <c r="E3850" t="s">
        <v>20</v>
      </c>
      <c r="F3850">
        <v>20705</v>
      </c>
      <c r="G3850">
        <v>3849</v>
      </c>
      <c r="H3850">
        <v>107</v>
      </c>
      <c r="I3850" t="str">
        <f t="shared" si="60"/>
        <v>Medium</v>
      </c>
      <c r="J3850" t="s">
        <v>9230</v>
      </c>
      <c r="K3850" t="s">
        <v>9231</v>
      </c>
      <c r="L3850" t="s">
        <v>917</v>
      </c>
      <c r="M3850" t="s">
        <v>918</v>
      </c>
      <c r="N3850" t="s">
        <v>919</v>
      </c>
      <c r="O3850" t="s">
        <v>920</v>
      </c>
      <c r="P3850">
        <v>80.158600000000007</v>
      </c>
      <c r="Q3850">
        <v>11274014</v>
      </c>
      <c r="R3850" t="s">
        <v>144</v>
      </c>
      <c r="S3850">
        <v>4</v>
      </c>
    </row>
    <row r="3851" spans="1:19" x14ac:dyDescent="0.3">
      <c r="A3851">
        <v>3850</v>
      </c>
      <c r="B3851" t="s">
        <v>19</v>
      </c>
      <c r="C3851" t="s">
        <v>19</v>
      </c>
      <c r="D3851">
        <v>3850</v>
      </c>
      <c r="E3851" t="s">
        <v>20</v>
      </c>
      <c r="F3851">
        <v>24169</v>
      </c>
      <c r="G3851">
        <v>3850</v>
      </c>
      <c r="H3851">
        <v>42</v>
      </c>
      <c r="I3851" t="str">
        <f t="shared" si="60"/>
        <v>Small</v>
      </c>
      <c r="J3851" t="s">
        <v>9232</v>
      </c>
      <c r="K3851" t="s">
        <v>9233</v>
      </c>
      <c r="L3851" t="s">
        <v>2918</v>
      </c>
      <c r="M3851" t="s">
        <v>2919</v>
      </c>
      <c r="N3851" t="s">
        <v>197</v>
      </c>
      <c r="P3851">
        <v>80.160899999999998</v>
      </c>
      <c r="Q3851">
        <v>2666752</v>
      </c>
      <c r="R3851" t="s">
        <v>121</v>
      </c>
      <c r="S3851">
        <v>2</v>
      </c>
    </row>
    <row r="3852" spans="1:19" x14ac:dyDescent="0.3">
      <c r="A3852">
        <v>3851</v>
      </c>
      <c r="B3852" t="s">
        <v>19</v>
      </c>
      <c r="C3852" t="s">
        <v>19</v>
      </c>
      <c r="D3852">
        <v>3851</v>
      </c>
      <c r="E3852" t="s">
        <v>20</v>
      </c>
      <c r="F3852">
        <v>26095</v>
      </c>
      <c r="G3852">
        <v>3851</v>
      </c>
      <c r="H3852">
        <v>5</v>
      </c>
      <c r="I3852" t="str">
        <f t="shared" si="60"/>
        <v>Small</v>
      </c>
      <c r="J3852" t="s">
        <v>9234</v>
      </c>
      <c r="K3852" t="s">
        <v>9235</v>
      </c>
      <c r="L3852" t="s">
        <v>943</v>
      </c>
      <c r="M3852" t="s">
        <v>944</v>
      </c>
      <c r="N3852" t="s">
        <v>2145</v>
      </c>
      <c r="O3852" t="s">
        <v>946</v>
      </c>
      <c r="P3852">
        <v>80.1631</v>
      </c>
      <c r="Q3852">
        <v>2254440</v>
      </c>
      <c r="R3852" t="s">
        <v>151</v>
      </c>
      <c r="S3852">
        <v>1</v>
      </c>
    </row>
    <row r="3853" spans="1:19" x14ac:dyDescent="0.3">
      <c r="A3853">
        <v>3852</v>
      </c>
      <c r="B3853" t="s">
        <v>19</v>
      </c>
      <c r="C3853" t="s">
        <v>19</v>
      </c>
      <c r="D3853">
        <v>3852</v>
      </c>
      <c r="E3853" t="s">
        <v>20</v>
      </c>
      <c r="F3853">
        <v>11500</v>
      </c>
      <c r="G3853">
        <v>3852</v>
      </c>
      <c r="H3853">
        <v>150</v>
      </c>
      <c r="I3853" t="str">
        <f t="shared" si="60"/>
        <v>Medium</v>
      </c>
      <c r="J3853" t="s">
        <v>9236</v>
      </c>
      <c r="K3853" t="s">
        <v>9237</v>
      </c>
      <c r="L3853" t="s">
        <v>83</v>
      </c>
      <c r="M3853" t="s">
        <v>84</v>
      </c>
      <c r="N3853" t="s">
        <v>2719</v>
      </c>
      <c r="O3853" t="s">
        <v>86</v>
      </c>
      <c r="P3853">
        <v>80.111800000000002</v>
      </c>
      <c r="Q3853">
        <v>21334082</v>
      </c>
      <c r="R3853" t="s">
        <v>274</v>
      </c>
      <c r="S3853">
        <v>4</v>
      </c>
    </row>
    <row r="3854" spans="1:19" x14ac:dyDescent="0.3">
      <c r="A3854">
        <v>3853</v>
      </c>
      <c r="B3854" t="s">
        <v>19</v>
      </c>
      <c r="C3854" t="s">
        <v>19</v>
      </c>
      <c r="D3854">
        <v>3853</v>
      </c>
      <c r="E3854" t="s">
        <v>20</v>
      </c>
      <c r="F3854">
        <v>20280</v>
      </c>
      <c r="G3854">
        <v>3853</v>
      </c>
      <c r="H3854">
        <v>30</v>
      </c>
      <c r="I3854" t="str">
        <f t="shared" si="60"/>
        <v>Small</v>
      </c>
      <c r="J3854" t="s">
        <v>9238</v>
      </c>
      <c r="K3854" t="s">
        <v>9239</v>
      </c>
      <c r="L3854" t="s">
        <v>189</v>
      </c>
      <c r="M3854" t="s">
        <v>190</v>
      </c>
      <c r="N3854" t="s">
        <v>669</v>
      </c>
      <c r="O3854" t="s">
        <v>192</v>
      </c>
      <c r="P3854">
        <v>80.084000000000003</v>
      </c>
      <c r="Q3854">
        <v>5145000</v>
      </c>
      <c r="R3854" t="s">
        <v>144</v>
      </c>
      <c r="S3854">
        <v>4</v>
      </c>
    </row>
    <row r="3855" spans="1:19" x14ac:dyDescent="0.3">
      <c r="A3855">
        <v>3854</v>
      </c>
      <c r="B3855" t="s">
        <v>19</v>
      </c>
      <c r="C3855" t="s">
        <v>19</v>
      </c>
      <c r="D3855">
        <v>3854</v>
      </c>
      <c r="E3855" t="s">
        <v>20</v>
      </c>
      <c r="F3855">
        <v>11</v>
      </c>
      <c r="G3855">
        <v>3854</v>
      </c>
      <c r="H3855">
        <v>1700</v>
      </c>
      <c r="I3855" t="str">
        <f t="shared" si="60"/>
        <v>Enterprise</v>
      </c>
      <c r="J3855" t="s">
        <v>9240</v>
      </c>
      <c r="K3855" t="s">
        <v>9241</v>
      </c>
      <c r="L3855" t="s">
        <v>70</v>
      </c>
      <c r="M3855" t="s">
        <v>71</v>
      </c>
      <c r="N3855" t="s">
        <v>839</v>
      </c>
      <c r="O3855" t="s">
        <v>73</v>
      </c>
      <c r="P3855">
        <v>80.054900000000004</v>
      </c>
      <c r="Q3855">
        <v>94149808</v>
      </c>
      <c r="R3855" t="s">
        <v>144</v>
      </c>
      <c r="S3855">
        <v>3</v>
      </c>
    </row>
    <row r="3856" spans="1:19" x14ac:dyDescent="0.3">
      <c r="A3856">
        <v>3855</v>
      </c>
      <c r="B3856" t="s">
        <v>19</v>
      </c>
      <c r="C3856" t="s">
        <v>19</v>
      </c>
      <c r="D3856">
        <v>3855</v>
      </c>
      <c r="E3856" t="s">
        <v>20</v>
      </c>
      <c r="F3856">
        <v>19656</v>
      </c>
      <c r="G3856">
        <v>3855</v>
      </c>
      <c r="H3856">
        <v>45</v>
      </c>
      <c r="I3856" t="str">
        <f t="shared" si="60"/>
        <v>Small</v>
      </c>
      <c r="J3856" t="s">
        <v>9242</v>
      </c>
      <c r="K3856" t="s">
        <v>9243</v>
      </c>
      <c r="L3856" t="s">
        <v>23</v>
      </c>
      <c r="M3856" t="s">
        <v>24</v>
      </c>
      <c r="N3856" t="s">
        <v>7066</v>
      </c>
      <c r="O3856" t="s">
        <v>26</v>
      </c>
      <c r="P3856">
        <v>80.0518</v>
      </c>
      <c r="Q3856">
        <v>6950000</v>
      </c>
      <c r="R3856" t="s">
        <v>121</v>
      </c>
      <c r="S3856">
        <v>4</v>
      </c>
    </row>
    <row r="3857" spans="1:19" x14ac:dyDescent="0.3">
      <c r="A3857">
        <v>3856</v>
      </c>
      <c r="B3857" t="s">
        <v>19</v>
      </c>
      <c r="C3857" t="s">
        <v>19</v>
      </c>
      <c r="D3857">
        <v>3856</v>
      </c>
      <c r="E3857" t="s">
        <v>20</v>
      </c>
      <c r="F3857">
        <v>1654</v>
      </c>
      <c r="G3857">
        <v>3856</v>
      </c>
      <c r="H3857">
        <v>61</v>
      </c>
      <c r="I3857" t="str">
        <f t="shared" si="60"/>
        <v>Medium</v>
      </c>
      <c r="J3857" t="s">
        <v>9244</v>
      </c>
      <c r="K3857" t="s">
        <v>9245</v>
      </c>
      <c r="L3857" t="s">
        <v>311</v>
      </c>
      <c r="M3857" t="s">
        <v>369</v>
      </c>
      <c r="N3857" t="s">
        <v>9246</v>
      </c>
      <c r="O3857" t="s">
        <v>370</v>
      </c>
      <c r="P3857">
        <v>80.020099999999999</v>
      </c>
      <c r="Q3857">
        <v>17040178</v>
      </c>
      <c r="R3857" t="s">
        <v>30</v>
      </c>
      <c r="S3857">
        <v>8</v>
      </c>
    </row>
    <row r="3858" spans="1:19" x14ac:dyDescent="0.3">
      <c r="A3858">
        <v>3857</v>
      </c>
      <c r="B3858" t="s">
        <v>19</v>
      </c>
      <c r="C3858" t="s">
        <v>19</v>
      </c>
      <c r="D3858">
        <v>3857</v>
      </c>
      <c r="E3858" t="s">
        <v>20</v>
      </c>
      <c r="F3858">
        <v>26452</v>
      </c>
      <c r="G3858">
        <v>3857</v>
      </c>
      <c r="H3858">
        <v>120</v>
      </c>
      <c r="I3858" t="str">
        <f t="shared" si="60"/>
        <v>Medium</v>
      </c>
      <c r="J3858" t="s">
        <v>9247</v>
      </c>
      <c r="K3858" t="s">
        <v>9248</v>
      </c>
      <c r="L3858" t="s">
        <v>246</v>
      </c>
      <c r="M3858" t="s">
        <v>247</v>
      </c>
      <c r="N3858" t="s">
        <v>1180</v>
      </c>
      <c r="O3858" t="s">
        <v>432</v>
      </c>
      <c r="P3858">
        <v>79.992500000000007</v>
      </c>
      <c r="Q3858">
        <v>29019532</v>
      </c>
      <c r="R3858" t="s">
        <v>666</v>
      </c>
      <c r="S3858">
        <v>1</v>
      </c>
    </row>
    <row r="3859" spans="1:19" x14ac:dyDescent="0.3">
      <c r="A3859">
        <v>3858</v>
      </c>
      <c r="B3859" t="s">
        <v>19</v>
      </c>
      <c r="C3859" t="s">
        <v>19</v>
      </c>
      <c r="D3859">
        <v>3858</v>
      </c>
      <c r="E3859" t="s">
        <v>20</v>
      </c>
      <c r="F3859">
        <v>24973</v>
      </c>
      <c r="G3859">
        <v>3858</v>
      </c>
      <c r="H3859">
        <v>50</v>
      </c>
      <c r="I3859" t="str">
        <f t="shared" si="60"/>
        <v>Small</v>
      </c>
      <c r="J3859" t="s">
        <v>9249</v>
      </c>
      <c r="K3859" t="s">
        <v>9250</v>
      </c>
      <c r="L3859" t="s">
        <v>185</v>
      </c>
      <c r="M3859" t="s">
        <v>186</v>
      </c>
      <c r="N3859" t="s">
        <v>827</v>
      </c>
      <c r="O3859" t="s">
        <v>179</v>
      </c>
      <c r="P3859">
        <v>79.974500000000006</v>
      </c>
      <c r="Q3859">
        <v>2989511</v>
      </c>
      <c r="R3859" t="s">
        <v>61</v>
      </c>
      <c r="S3859">
        <v>1</v>
      </c>
    </row>
    <row r="3860" spans="1:19" x14ac:dyDescent="0.3">
      <c r="A3860">
        <v>3859</v>
      </c>
      <c r="B3860" t="s">
        <v>19</v>
      </c>
      <c r="C3860" t="s">
        <v>19</v>
      </c>
      <c r="D3860">
        <v>3859</v>
      </c>
      <c r="E3860" t="s">
        <v>20</v>
      </c>
      <c r="F3860">
        <v>21469</v>
      </c>
      <c r="G3860">
        <v>3859</v>
      </c>
      <c r="H3860">
        <v>347</v>
      </c>
      <c r="I3860" t="str">
        <f t="shared" si="60"/>
        <v>Large</v>
      </c>
      <c r="J3860" t="s">
        <v>9251</v>
      </c>
      <c r="K3860" t="s">
        <v>9252</v>
      </c>
      <c r="L3860" t="s">
        <v>210</v>
      </c>
      <c r="M3860" t="s">
        <v>211</v>
      </c>
      <c r="N3860" t="s">
        <v>3664</v>
      </c>
      <c r="O3860" t="s">
        <v>481</v>
      </c>
      <c r="P3860">
        <v>79.953900000000004</v>
      </c>
      <c r="Q3860">
        <v>28680400</v>
      </c>
      <c r="R3860" t="s">
        <v>118</v>
      </c>
      <c r="S3860">
        <v>3</v>
      </c>
    </row>
    <row r="3861" spans="1:19" x14ac:dyDescent="0.3">
      <c r="A3861">
        <v>3860</v>
      </c>
      <c r="B3861" t="s">
        <v>19</v>
      </c>
      <c r="C3861" t="s">
        <v>19</v>
      </c>
      <c r="D3861">
        <v>3860</v>
      </c>
      <c r="E3861" t="s">
        <v>20</v>
      </c>
      <c r="F3861">
        <v>24272</v>
      </c>
      <c r="G3861">
        <v>3860</v>
      </c>
      <c r="H3861">
        <v>624</v>
      </c>
      <c r="I3861" t="str">
        <f t="shared" si="60"/>
        <v>Enterprise</v>
      </c>
      <c r="J3861" t="s">
        <v>9253</v>
      </c>
      <c r="K3861" t="s">
        <v>9254</v>
      </c>
      <c r="L3861" t="s">
        <v>95</v>
      </c>
      <c r="M3861" t="s">
        <v>96</v>
      </c>
      <c r="N3861" t="s">
        <v>1690</v>
      </c>
      <c r="O3861" t="s">
        <v>150</v>
      </c>
      <c r="P3861">
        <v>79.927199999999999</v>
      </c>
      <c r="Q3861">
        <v>229310000</v>
      </c>
      <c r="R3861" t="s">
        <v>449</v>
      </c>
      <c r="S3861">
        <v>2</v>
      </c>
    </row>
    <row r="3862" spans="1:19" x14ac:dyDescent="0.3">
      <c r="A3862">
        <v>3861</v>
      </c>
      <c r="B3862" t="s">
        <v>19</v>
      </c>
      <c r="C3862" t="s">
        <v>19</v>
      </c>
      <c r="D3862">
        <v>3861</v>
      </c>
      <c r="E3862" t="s">
        <v>20</v>
      </c>
      <c r="F3862">
        <v>24480</v>
      </c>
      <c r="G3862">
        <v>3861</v>
      </c>
      <c r="H3862">
        <v>63</v>
      </c>
      <c r="I3862" t="str">
        <f t="shared" si="60"/>
        <v>Medium</v>
      </c>
      <c r="J3862" t="s">
        <v>9255</v>
      </c>
      <c r="K3862" t="s">
        <v>9256</v>
      </c>
      <c r="L3862" t="s">
        <v>83</v>
      </c>
      <c r="M3862" t="s">
        <v>84</v>
      </c>
      <c r="N3862" t="s">
        <v>5892</v>
      </c>
      <c r="O3862" t="s">
        <v>609</v>
      </c>
      <c r="P3862">
        <v>79.9268</v>
      </c>
      <c r="Q3862">
        <v>5006732</v>
      </c>
      <c r="R3862" t="s">
        <v>121</v>
      </c>
      <c r="S3862">
        <v>2</v>
      </c>
    </row>
    <row r="3863" spans="1:19" x14ac:dyDescent="0.3">
      <c r="A3863">
        <v>3862</v>
      </c>
      <c r="B3863" t="s">
        <v>19</v>
      </c>
      <c r="C3863" t="s">
        <v>19</v>
      </c>
      <c r="D3863">
        <v>3862</v>
      </c>
      <c r="E3863" t="s">
        <v>20</v>
      </c>
      <c r="F3863">
        <v>3153</v>
      </c>
      <c r="G3863">
        <v>3862</v>
      </c>
      <c r="H3863">
        <v>375</v>
      </c>
      <c r="I3863" t="str">
        <f t="shared" si="60"/>
        <v>Large</v>
      </c>
      <c r="J3863" t="s">
        <v>9257</v>
      </c>
      <c r="K3863" t="s">
        <v>9258</v>
      </c>
      <c r="L3863" t="s">
        <v>577</v>
      </c>
      <c r="M3863" t="s">
        <v>578</v>
      </c>
      <c r="N3863" t="s">
        <v>898</v>
      </c>
      <c r="O3863" t="s">
        <v>1063</v>
      </c>
      <c r="P3863">
        <v>79.916899999999998</v>
      </c>
      <c r="Q3863">
        <v>42819953</v>
      </c>
      <c r="R3863" t="s">
        <v>144</v>
      </c>
      <c r="S3863">
        <v>8</v>
      </c>
    </row>
    <row r="3864" spans="1:19" x14ac:dyDescent="0.3">
      <c r="A3864">
        <v>3863</v>
      </c>
      <c r="B3864" t="s">
        <v>19</v>
      </c>
      <c r="C3864" t="s">
        <v>19</v>
      </c>
      <c r="D3864">
        <v>3863</v>
      </c>
      <c r="E3864" t="s">
        <v>20</v>
      </c>
      <c r="F3864">
        <v>26070</v>
      </c>
      <c r="G3864">
        <v>3863</v>
      </c>
      <c r="H3864">
        <v>12</v>
      </c>
      <c r="I3864" t="str">
        <f t="shared" si="60"/>
        <v>Small</v>
      </c>
      <c r="J3864" t="s">
        <v>9259</v>
      </c>
      <c r="K3864" t="s">
        <v>9260</v>
      </c>
      <c r="L3864" t="s">
        <v>95</v>
      </c>
      <c r="M3864" t="s">
        <v>96</v>
      </c>
      <c r="N3864" t="s">
        <v>150</v>
      </c>
      <c r="O3864" t="s">
        <v>150</v>
      </c>
      <c r="P3864">
        <v>79.922600000000003</v>
      </c>
      <c r="Q3864">
        <v>5307790</v>
      </c>
      <c r="R3864" t="s">
        <v>182</v>
      </c>
      <c r="S3864">
        <v>1</v>
      </c>
    </row>
    <row r="3865" spans="1:19" x14ac:dyDescent="0.3">
      <c r="A3865">
        <v>3864</v>
      </c>
      <c r="B3865" t="s">
        <v>19</v>
      </c>
      <c r="C3865" t="s">
        <v>19</v>
      </c>
      <c r="D3865">
        <v>3864</v>
      </c>
      <c r="E3865" t="s">
        <v>20</v>
      </c>
      <c r="F3865">
        <v>927</v>
      </c>
      <c r="G3865">
        <v>3864</v>
      </c>
      <c r="H3865">
        <v>60</v>
      </c>
      <c r="I3865" t="str">
        <f t="shared" si="60"/>
        <v>Medium</v>
      </c>
      <c r="J3865" t="s">
        <v>9261</v>
      </c>
      <c r="K3865" t="s">
        <v>9262</v>
      </c>
      <c r="L3865" t="s">
        <v>731</v>
      </c>
      <c r="M3865" t="s">
        <v>732</v>
      </c>
      <c r="N3865" t="s">
        <v>3266</v>
      </c>
      <c r="O3865" t="s">
        <v>734</v>
      </c>
      <c r="P3865">
        <v>79.910700000000006</v>
      </c>
      <c r="Q3865">
        <v>9428846</v>
      </c>
      <c r="R3865" t="s">
        <v>144</v>
      </c>
      <c r="S3865">
        <v>5</v>
      </c>
    </row>
    <row r="3866" spans="1:19" x14ac:dyDescent="0.3">
      <c r="A3866">
        <v>3865</v>
      </c>
      <c r="B3866" t="s">
        <v>19</v>
      </c>
      <c r="C3866" t="s">
        <v>19</v>
      </c>
      <c r="D3866">
        <v>3865</v>
      </c>
      <c r="E3866" t="s">
        <v>20</v>
      </c>
      <c r="F3866">
        <v>22285</v>
      </c>
      <c r="G3866">
        <v>3865</v>
      </c>
      <c r="H3866">
        <v>45</v>
      </c>
      <c r="I3866" t="str">
        <f t="shared" si="60"/>
        <v>Small</v>
      </c>
      <c r="J3866" t="s">
        <v>9263</v>
      </c>
      <c r="K3866" t="s">
        <v>9264</v>
      </c>
      <c r="L3866" t="s">
        <v>23</v>
      </c>
      <c r="M3866" t="s">
        <v>24</v>
      </c>
      <c r="N3866" t="s">
        <v>9265</v>
      </c>
      <c r="O3866" t="s">
        <v>3112</v>
      </c>
      <c r="P3866">
        <v>79.888800000000003</v>
      </c>
      <c r="Q3866">
        <v>14965838</v>
      </c>
      <c r="R3866" t="s">
        <v>56</v>
      </c>
      <c r="S3866">
        <v>3</v>
      </c>
    </row>
    <row r="3867" spans="1:19" x14ac:dyDescent="0.3">
      <c r="A3867">
        <v>3866</v>
      </c>
      <c r="B3867" t="s">
        <v>19</v>
      </c>
      <c r="C3867" t="s">
        <v>19</v>
      </c>
      <c r="D3867">
        <v>3866</v>
      </c>
      <c r="E3867" t="s">
        <v>20</v>
      </c>
      <c r="F3867">
        <v>6411</v>
      </c>
      <c r="G3867">
        <v>3866</v>
      </c>
      <c r="H3867">
        <v>109</v>
      </c>
      <c r="I3867" t="str">
        <f t="shared" si="60"/>
        <v>Medium</v>
      </c>
      <c r="J3867" t="s">
        <v>9266</v>
      </c>
      <c r="K3867" t="s">
        <v>9267</v>
      </c>
      <c r="L3867" t="s">
        <v>164</v>
      </c>
      <c r="M3867" t="s">
        <v>165</v>
      </c>
      <c r="N3867" t="s">
        <v>166</v>
      </c>
      <c r="O3867" t="s">
        <v>167</v>
      </c>
      <c r="P3867">
        <v>79.809399999999997</v>
      </c>
      <c r="Q3867">
        <v>30945272</v>
      </c>
      <c r="R3867" t="s">
        <v>61</v>
      </c>
      <c r="S3867">
        <v>4</v>
      </c>
    </row>
    <row r="3868" spans="1:19" x14ac:dyDescent="0.3">
      <c r="A3868">
        <v>3867</v>
      </c>
      <c r="B3868" t="s">
        <v>19</v>
      </c>
      <c r="C3868" t="s">
        <v>19</v>
      </c>
      <c r="D3868">
        <v>3867</v>
      </c>
      <c r="E3868" t="s">
        <v>20</v>
      </c>
      <c r="F3868">
        <v>26046</v>
      </c>
      <c r="G3868">
        <v>3867</v>
      </c>
      <c r="H3868">
        <v>32</v>
      </c>
      <c r="I3868" t="str">
        <f t="shared" si="60"/>
        <v>Small</v>
      </c>
      <c r="J3868" t="s">
        <v>9268</v>
      </c>
      <c r="K3868" t="s">
        <v>9269</v>
      </c>
      <c r="L3868" t="s">
        <v>95</v>
      </c>
      <c r="M3868" t="s">
        <v>96</v>
      </c>
      <c r="N3868" t="s">
        <v>9270</v>
      </c>
      <c r="O3868" t="s">
        <v>147</v>
      </c>
      <c r="P3868">
        <v>79.729100000000003</v>
      </c>
      <c r="Q3868">
        <v>6319467</v>
      </c>
      <c r="R3868" t="s">
        <v>274</v>
      </c>
      <c r="S3868">
        <v>1</v>
      </c>
    </row>
    <row r="3869" spans="1:19" x14ac:dyDescent="0.3">
      <c r="A3869">
        <v>3868</v>
      </c>
      <c r="B3869" t="s">
        <v>19</v>
      </c>
      <c r="C3869" t="s">
        <v>19</v>
      </c>
      <c r="D3869">
        <v>3868</v>
      </c>
      <c r="E3869" t="s">
        <v>20</v>
      </c>
      <c r="F3869">
        <v>5065</v>
      </c>
      <c r="G3869">
        <v>3868</v>
      </c>
      <c r="H3869">
        <v>309</v>
      </c>
      <c r="I3869" t="str">
        <f t="shared" si="60"/>
        <v>Large</v>
      </c>
      <c r="J3869" t="s">
        <v>9271</v>
      </c>
      <c r="K3869" t="s">
        <v>9272</v>
      </c>
      <c r="L3869" t="s">
        <v>95</v>
      </c>
      <c r="M3869" t="s">
        <v>96</v>
      </c>
      <c r="N3869" t="s">
        <v>509</v>
      </c>
      <c r="O3869" t="s">
        <v>489</v>
      </c>
      <c r="P3869">
        <v>79.694900000000004</v>
      </c>
      <c r="Q3869">
        <v>58663582</v>
      </c>
      <c r="R3869" t="s">
        <v>61</v>
      </c>
      <c r="S3869">
        <v>7</v>
      </c>
    </row>
    <row r="3870" spans="1:19" x14ac:dyDescent="0.3">
      <c r="A3870">
        <v>3869</v>
      </c>
      <c r="B3870" t="s">
        <v>19</v>
      </c>
      <c r="C3870" t="s">
        <v>19</v>
      </c>
      <c r="D3870">
        <v>3869</v>
      </c>
      <c r="E3870" t="s">
        <v>20</v>
      </c>
      <c r="F3870">
        <v>25642</v>
      </c>
      <c r="G3870">
        <v>3869</v>
      </c>
      <c r="H3870">
        <v>23</v>
      </c>
      <c r="I3870" t="str">
        <f t="shared" si="60"/>
        <v>Small</v>
      </c>
      <c r="J3870" t="s">
        <v>9273</v>
      </c>
      <c r="K3870" t="s">
        <v>9274</v>
      </c>
      <c r="L3870" t="s">
        <v>170</v>
      </c>
      <c r="M3870" t="s">
        <v>171</v>
      </c>
      <c r="N3870" t="s">
        <v>945</v>
      </c>
      <c r="O3870" t="s">
        <v>381</v>
      </c>
      <c r="P3870">
        <v>79.656700000000001</v>
      </c>
      <c r="Q3870">
        <v>3710481</v>
      </c>
      <c r="R3870" t="s">
        <v>121</v>
      </c>
      <c r="S3870">
        <v>1</v>
      </c>
    </row>
    <row r="3871" spans="1:19" x14ac:dyDescent="0.3">
      <c r="A3871">
        <v>3870</v>
      </c>
      <c r="B3871" t="s">
        <v>19</v>
      </c>
      <c r="C3871" t="s">
        <v>19</v>
      </c>
      <c r="D3871">
        <v>3870</v>
      </c>
      <c r="E3871" t="s">
        <v>20</v>
      </c>
      <c r="F3871">
        <v>24944</v>
      </c>
      <c r="G3871">
        <v>3870</v>
      </c>
      <c r="H3871">
        <v>37</v>
      </c>
      <c r="I3871" t="str">
        <f t="shared" si="60"/>
        <v>Small</v>
      </c>
      <c r="J3871" t="s">
        <v>9275</v>
      </c>
      <c r="K3871" t="s">
        <v>9276</v>
      </c>
      <c r="L3871" t="s">
        <v>95</v>
      </c>
      <c r="M3871" t="s">
        <v>96</v>
      </c>
      <c r="N3871" t="s">
        <v>3051</v>
      </c>
      <c r="O3871" t="s">
        <v>150</v>
      </c>
      <c r="P3871">
        <v>79.639399999999995</v>
      </c>
      <c r="Q3871">
        <v>5581578</v>
      </c>
      <c r="R3871" t="s">
        <v>37</v>
      </c>
      <c r="S3871">
        <v>1</v>
      </c>
    </row>
    <row r="3872" spans="1:19" x14ac:dyDescent="0.3">
      <c r="A3872">
        <v>3871</v>
      </c>
      <c r="B3872" t="s">
        <v>19</v>
      </c>
      <c r="C3872" t="s">
        <v>19</v>
      </c>
      <c r="D3872">
        <v>3871</v>
      </c>
      <c r="E3872" t="s">
        <v>20</v>
      </c>
      <c r="F3872">
        <v>901</v>
      </c>
      <c r="G3872">
        <v>3871</v>
      </c>
      <c r="H3872">
        <v>25</v>
      </c>
      <c r="I3872" t="str">
        <f t="shared" si="60"/>
        <v>Small</v>
      </c>
      <c r="J3872" t="s">
        <v>9277</v>
      </c>
      <c r="K3872" t="s">
        <v>9278</v>
      </c>
      <c r="L3872" t="s">
        <v>131</v>
      </c>
      <c r="M3872" t="s">
        <v>132</v>
      </c>
      <c r="N3872" t="s">
        <v>727</v>
      </c>
      <c r="O3872" t="s">
        <v>728</v>
      </c>
      <c r="P3872">
        <v>79.5488</v>
      </c>
      <c r="Q3872">
        <v>5818117</v>
      </c>
      <c r="R3872" t="s">
        <v>74</v>
      </c>
      <c r="S3872">
        <v>6</v>
      </c>
    </row>
    <row r="3873" spans="1:19" x14ac:dyDescent="0.3">
      <c r="A3873">
        <v>3872</v>
      </c>
      <c r="B3873" t="s">
        <v>19</v>
      </c>
      <c r="C3873" t="s">
        <v>19</v>
      </c>
      <c r="D3873">
        <v>3872</v>
      </c>
      <c r="E3873" t="s">
        <v>20</v>
      </c>
      <c r="F3873">
        <v>24918</v>
      </c>
      <c r="G3873">
        <v>3872</v>
      </c>
      <c r="H3873">
        <v>3</v>
      </c>
      <c r="I3873" t="str">
        <f t="shared" si="60"/>
        <v>Small</v>
      </c>
      <c r="J3873" t="s">
        <v>9279</v>
      </c>
      <c r="K3873" t="s">
        <v>9280</v>
      </c>
      <c r="L3873" t="s">
        <v>257</v>
      </c>
      <c r="M3873" t="s">
        <v>258</v>
      </c>
      <c r="N3873" t="s">
        <v>2788</v>
      </c>
      <c r="O3873" t="s">
        <v>259</v>
      </c>
      <c r="P3873">
        <v>79.475300000000004</v>
      </c>
      <c r="Q3873">
        <v>5293430</v>
      </c>
      <c r="R3873" t="s">
        <v>467</v>
      </c>
      <c r="S3873">
        <v>1</v>
      </c>
    </row>
    <row r="3874" spans="1:19" x14ac:dyDescent="0.3">
      <c r="A3874">
        <v>3873</v>
      </c>
      <c r="B3874" t="s">
        <v>19</v>
      </c>
      <c r="C3874" t="s">
        <v>19</v>
      </c>
      <c r="D3874">
        <v>3873</v>
      </c>
      <c r="E3874" t="s">
        <v>20</v>
      </c>
      <c r="F3874">
        <v>25339</v>
      </c>
      <c r="G3874">
        <v>3873</v>
      </c>
      <c r="H3874">
        <v>14</v>
      </c>
      <c r="I3874" t="str">
        <f t="shared" si="60"/>
        <v>Small</v>
      </c>
      <c r="J3874" t="s">
        <v>9281</v>
      </c>
      <c r="K3874" t="s">
        <v>9282</v>
      </c>
      <c r="L3874" t="s">
        <v>95</v>
      </c>
      <c r="M3874" t="s">
        <v>96</v>
      </c>
      <c r="N3874" t="s">
        <v>9283</v>
      </c>
      <c r="O3874" t="s">
        <v>9284</v>
      </c>
      <c r="P3874">
        <v>79.450100000000006</v>
      </c>
      <c r="Q3874">
        <v>2051482</v>
      </c>
      <c r="R3874" t="s">
        <v>151</v>
      </c>
      <c r="S3874">
        <v>1</v>
      </c>
    </row>
    <row r="3875" spans="1:19" x14ac:dyDescent="0.3">
      <c r="A3875">
        <v>3874</v>
      </c>
      <c r="B3875" t="s">
        <v>19</v>
      </c>
      <c r="C3875" t="s">
        <v>19</v>
      </c>
      <c r="D3875">
        <v>3874</v>
      </c>
      <c r="E3875" t="s">
        <v>20</v>
      </c>
      <c r="F3875">
        <v>24364</v>
      </c>
      <c r="G3875">
        <v>3874</v>
      </c>
      <c r="H3875">
        <v>987</v>
      </c>
      <c r="I3875" t="str">
        <f t="shared" si="60"/>
        <v>Enterprise</v>
      </c>
      <c r="J3875" t="s">
        <v>9285</v>
      </c>
      <c r="K3875" t="s">
        <v>9286</v>
      </c>
      <c r="L3875" t="s">
        <v>195</v>
      </c>
      <c r="M3875" t="s">
        <v>196</v>
      </c>
      <c r="N3875" t="s">
        <v>1514</v>
      </c>
      <c r="O3875" t="s">
        <v>410</v>
      </c>
      <c r="P3875">
        <v>79.433000000000007</v>
      </c>
      <c r="Q3875">
        <v>145309200</v>
      </c>
      <c r="R3875" t="s">
        <v>274</v>
      </c>
      <c r="S3875">
        <v>2</v>
      </c>
    </row>
    <row r="3876" spans="1:19" x14ac:dyDescent="0.3">
      <c r="A3876">
        <v>3875</v>
      </c>
      <c r="B3876" t="s">
        <v>19</v>
      </c>
      <c r="C3876" t="s">
        <v>19</v>
      </c>
      <c r="D3876">
        <v>3875</v>
      </c>
      <c r="E3876" t="s">
        <v>20</v>
      </c>
      <c r="F3876">
        <v>1163</v>
      </c>
      <c r="G3876">
        <v>3875</v>
      </c>
      <c r="H3876">
        <v>61</v>
      </c>
      <c r="I3876" t="str">
        <f t="shared" si="60"/>
        <v>Medium</v>
      </c>
      <c r="J3876" t="s">
        <v>9287</v>
      </c>
      <c r="K3876" t="s">
        <v>9288</v>
      </c>
      <c r="L3876" t="s">
        <v>131</v>
      </c>
      <c r="M3876" t="s">
        <v>132</v>
      </c>
      <c r="N3876" t="s">
        <v>794</v>
      </c>
      <c r="O3876" t="s">
        <v>794</v>
      </c>
      <c r="P3876">
        <v>79.415400000000005</v>
      </c>
      <c r="Q3876">
        <v>17911779</v>
      </c>
      <c r="R3876" t="s">
        <v>151</v>
      </c>
      <c r="S3876">
        <v>5</v>
      </c>
    </row>
    <row r="3877" spans="1:19" x14ac:dyDescent="0.3">
      <c r="A3877">
        <v>3876</v>
      </c>
      <c r="B3877" t="s">
        <v>19</v>
      </c>
      <c r="C3877" t="s">
        <v>19</v>
      </c>
      <c r="D3877">
        <v>3876</v>
      </c>
      <c r="E3877" t="s">
        <v>20</v>
      </c>
      <c r="F3877">
        <v>24181</v>
      </c>
      <c r="G3877">
        <v>3876</v>
      </c>
      <c r="H3877">
        <v>40</v>
      </c>
      <c r="I3877" t="str">
        <f t="shared" si="60"/>
        <v>Small</v>
      </c>
      <c r="J3877" t="s">
        <v>9289</v>
      </c>
      <c r="K3877" t="s">
        <v>9290</v>
      </c>
      <c r="L3877" t="s">
        <v>189</v>
      </c>
      <c r="M3877" t="s">
        <v>190</v>
      </c>
      <c r="N3877" t="s">
        <v>5863</v>
      </c>
      <c r="O3877" t="s">
        <v>192</v>
      </c>
      <c r="P3877">
        <v>79.404700000000005</v>
      </c>
      <c r="Q3877">
        <v>6041731</v>
      </c>
      <c r="R3877" t="s">
        <v>144</v>
      </c>
      <c r="S3877">
        <v>2</v>
      </c>
    </row>
    <row r="3878" spans="1:19" x14ac:dyDescent="0.3">
      <c r="A3878">
        <v>3877</v>
      </c>
      <c r="B3878" t="s">
        <v>19</v>
      </c>
      <c r="C3878" t="s">
        <v>19</v>
      </c>
      <c r="D3878">
        <v>3877</v>
      </c>
      <c r="E3878" t="s">
        <v>20</v>
      </c>
      <c r="F3878">
        <v>21424</v>
      </c>
      <c r="G3878">
        <v>3877</v>
      </c>
      <c r="H3878">
        <v>33</v>
      </c>
      <c r="I3878" t="str">
        <f t="shared" si="60"/>
        <v>Small</v>
      </c>
      <c r="J3878" t="s">
        <v>9291</v>
      </c>
      <c r="K3878" t="s">
        <v>9292</v>
      </c>
      <c r="L3878" t="s">
        <v>204</v>
      </c>
      <c r="M3878" t="s">
        <v>205</v>
      </c>
      <c r="N3878" t="s">
        <v>206</v>
      </c>
      <c r="O3878" t="s">
        <v>207</v>
      </c>
      <c r="P3878">
        <v>79.381500000000003</v>
      </c>
      <c r="Q3878">
        <v>7449705</v>
      </c>
      <c r="R3878" t="s">
        <v>118</v>
      </c>
      <c r="S3878">
        <v>3</v>
      </c>
    </row>
    <row r="3879" spans="1:19" x14ac:dyDescent="0.3">
      <c r="A3879">
        <v>3878</v>
      </c>
      <c r="B3879" t="s">
        <v>19</v>
      </c>
      <c r="C3879" t="s">
        <v>19</v>
      </c>
      <c r="D3879">
        <v>3878</v>
      </c>
      <c r="E3879" t="s">
        <v>20</v>
      </c>
      <c r="F3879">
        <v>2290</v>
      </c>
      <c r="G3879">
        <v>3878</v>
      </c>
      <c r="H3879">
        <v>43</v>
      </c>
      <c r="I3879" t="str">
        <f t="shared" si="60"/>
        <v>Small</v>
      </c>
      <c r="J3879" t="s">
        <v>9293</v>
      </c>
      <c r="K3879" t="s">
        <v>9294</v>
      </c>
      <c r="L3879" t="s">
        <v>83</v>
      </c>
      <c r="M3879" t="s">
        <v>84</v>
      </c>
      <c r="N3879" t="s">
        <v>608</v>
      </c>
      <c r="O3879" t="s">
        <v>609</v>
      </c>
      <c r="P3879">
        <v>79.374700000000004</v>
      </c>
      <c r="Q3879">
        <v>17586581</v>
      </c>
      <c r="R3879" t="s">
        <v>37</v>
      </c>
      <c r="S3879">
        <v>7</v>
      </c>
    </row>
    <row r="3880" spans="1:19" x14ac:dyDescent="0.3">
      <c r="A3880">
        <v>3879</v>
      </c>
      <c r="B3880" t="s">
        <v>19</v>
      </c>
      <c r="C3880" t="s">
        <v>19</v>
      </c>
      <c r="D3880">
        <v>3879</v>
      </c>
      <c r="E3880" t="s">
        <v>20</v>
      </c>
      <c r="F3880">
        <v>21934</v>
      </c>
      <c r="G3880">
        <v>3879</v>
      </c>
      <c r="H3880">
        <v>136</v>
      </c>
      <c r="I3880" t="str">
        <f t="shared" si="60"/>
        <v>Medium</v>
      </c>
      <c r="J3880" t="s">
        <v>9295</v>
      </c>
      <c r="K3880" t="s">
        <v>9296</v>
      </c>
      <c r="L3880" t="s">
        <v>257</v>
      </c>
      <c r="M3880" t="s">
        <v>258</v>
      </c>
      <c r="N3880" t="s">
        <v>9297</v>
      </c>
      <c r="O3880" t="s">
        <v>7433</v>
      </c>
      <c r="P3880">
        <v>79.338700000000003</v>
      </c>
      <c r="Q3880">
        <v>24582399</v>
      </c>
      <c r="R3880" t="s">
        <v>42</v>
      </c>
      <c r="S3880">
        <v>3</v>
      </c>
    </row>
    <row r="3881" spans="1:19" x14ac:dyDescent="0.3">
      <c r="A3881">
        <v>3880</v>
      </c>
      <c r="B3881" t="s">
        <v>19</v>
      </c>
      <c r="C3881" t="s">
        <v>19</v>
      </c>
      <c r="D3881">
        <v>3880</v>
      </c>
      <c r="E3881" t="s">
        <v>20</v>
      </c>
      <c r="F3881">
        <v>2647</v>
      </c>
      <c r="G3881">
        <v>3880</v>
      </c>
      <c r="H3881">
        <v>70</v>
      </c>
      <c r="I3881" t="str">
        <f t="shared" si="60"/>
        <v>Medium</v>
      </c>
      <c r="J3881" t="s">
        <v>9298</v>
      </c>
      <c r="K3881" t="s">
        <v>9299</v>
      </c>
      <c r="L3881" t="s">
        <v>547</v>
      </c>
      <c r="M3881" t="s">
        <v>548</v>
      </c>
      <c r="N3881" t="s">
        <v>549</v>
      </c>
      <c r="O3881" t="s">
        <v>549</v>
      </c>
      <c r="P3881">
        <v>79.3215</v>
      </c>
      <c r="Q3881">
        <v>19450783</v>
      </c>
      <c r="R3881" t="s">
        <v>37</v>
      </c>
      <c r="S3881">
        <v>4</v>
      </c>
    </row>
    <row r="3882" spans="1:19" x14ac:dyDescent="0.3">
      <c r="A3882">
        <v>3881</v>
      </c>
      <c r="B3882" t="s">
        <v>19</v>
      </c>
      <c r="C3882" t="s">
        <v>19</v>
      </c>
      <c r="D3882">
        <v>3881</v>
      </c>
      <c r="E3882" t="s">
        <v>20</v>
      </c>
      <c r="F3882">
        <v>23912</v>
      </c>
      <c r="G3882">
        <v>3881</v>
      </c>
      <c r="H3882">
        <v>67</v>
      </c>
      <c r="I3882" t="str">
        <f t="shared" si="60"/>
        <v>Medium</v>
      </c>
      <c r="J3882" t="s">
        <v>9300</v>
      </c>
      <c r="K3882" t="s">
        <v>9301</v>
      </c>
      <c r="L3882" t="s">
        <v>33</v>
      </c>
      <c r="M3882" t="s">
        <v>34</v>
      </c>
      <c r="N3882" t="s">
        <v>35</v>
      </c>
      <c r="O3882" t="s">
        <v>36</v>
      </c>
      <c r="P3882">
        <v>79.324399999999997</v>
      </c>
      <c r="Q3882">
        <v>14327493</v>
      </c>
      <c r="R3882" t="s">
        <v>37</v>
      </c>
      <c r="S3882">
        <v>2</v>
      </c>
    </row>
    <row r="3883" spans="1:19" x14ac:dyDescent="0.3">
      <c r="A3883">
        <v>3882</v>
      </c>
      <c r="B3883" t="s">
        <v>19</v>
      </c>
      <c r="C3883" t="s">
        <v>19</v>
      </c>
      <c r="D3883">
        <v>3882</v>
      </c>
      <c r="E3883" t="s">
        <v>20</v>
      </c>
      <c r="F3883">
        <v>24809</v>
      </c>
      <c r="G3883">
        <v>3882</v>
      </c>
      <c r="H3883">
        <v>95</v>
      </c>
      <c r="I3883" t="str">
        <f t="shared" si="60"/>
        <v>Medium</v>
      </c>
      <c r="J3883" t="s">
        <v>9302</v>
      </c>
      <c r="K3883" t="s">
        <v>9303</v>
      </c>
      <c r="L3883" t="s">
        <v>45</v>
      </c>
      <c r="M3883" t="s">
        <v>46</v>
      </c>
      <c r="N3883" t="s">
        <v>3740</v>
      </c>
      <c r="O3883" t="s">
        <v>48</v>
      </c>
      <c r="P3883">
        <v>79.287300000000002</v>
      </c>
      <c r="Q3883">
        <v>22488000</v>
      </c>
      <c r="R3883" t="s">
        <v>415</v>
      </c>
      <c r="S3883">
        <v>1</v>
      </c>
    </row>
    <row r="3884" spans="1:19" x14ac:dyDescent="0.3">
      <c r="A3884">
        <v>3883</v>
      </c>
      <c r="B3884" t="s">
        <v>19</v>
      </c>
      <c r="C3884" t="s">
        <v>19</v>
      </c>
      <c r="D3884">
        <v>3883</v>
      </c>
      <c r="E3884" t="s">
        <v>20</v>
      </c>
      <c r="F3884">
        <v>22039</v>
      </c>
      <c r="G3884">
        <v>3883</v>
      </c>
      <c r="H3884">
        <v>100</v>
      </c>
      <c r="I3884" t="str">
        <f t="shared" si="60"/>
        <v>Medium</v>
      </c>
      <c r="J3884" t="s">
        <v>9304</v>
      </c>
      <c r="K3884" t="s">
        <v>9305</v>
      </c>
      <c r="L3884" t="s">
        <v>124</v>
      </c>
      <c r="M3884" t="s">
        <v>125</v>
      </c>
      <c r="N3884" t="s">
        <v>226</v>
      </c>
      <c r="O3884" t="s">
        <v>227</v>
      </c>
      <c r="P3884">
        <v>79.251300000000001</v>
      </c>
      <c r="Q3884">
        <v>12304269</v>
      </c>
      <c r="R3884" t="s">
        <v>37</v>
      </c>
      <c r="S3884">
        <v>3</v>
      </c>
    </row>
    <row r="3885" spans="1:19" x14ac:dyDescent="0.3">
      <c r="A3885">
        <v>3884</v>
      </c>
      <c r="B3885" t="s">
        <v>19</v>
      </c>
      <c r="C3885" t="s">
        <v>19</v>
      </c>
      <c r="D3885">
        <v>3884</v>
      </c>
      <c r="E3885" t="s">
        <v>20</v>
      </c>
      <c r="F3885">
        <v>2968</v>
      </c>
      <c r="G3885">
        <v>3884</v>
      </c>
      <c r="H3885">
        <v>148</v>
      </c>
      <c r="I3885" t="str">
        <f t="shared" si="60"/>
        <v>Medium</v>
      </c>
      <c r="J3885" t="s">
        <v>9306</v>
      </c>
      <c r="K3885" t="s">
        <v>9307</v>
      </c>
      <c r="L3885" t="s">
        <v>246</v>
      </c>
      <c r="M3885" t="s">
        <v>247</v>
      </c>
      <c r="N3885" t="s">
        <v>2088</v>
      </c>
      <c r="O3885" t="s">
        <v>432</v>
      </c>
      <c r="P3885">
        <v>79.244699999999995</v>
      </c>
      <c r="Q3885">
        <v>25519989</v>
      </c>
      <c r="R3885" t="s">
        <v>144</v>
      </c>
      <c r="S3885">
        <v>5</v>
      </c>
    </row>
    <row r="3886" spans="1:19" x14ac:dyDescent="0.3">
      <c r="A3886">
        <v>3885</v>
      </c>
      <c r="B3886" t="s">
        <v>19</v>
      </c>
      <c r="C3886" t="s">
        <v>19</v>
      </c>
      <c r="D3886">
        <v>3885</v>
      </c>
      <c r="E3886" t="s">
        <v>20</v>
      </c>
      <c r="F3886">
        <v>914</v>
      </c>
      <c r="G3886">
        <v>3885</v>
      </c>
      <c r="H3886">
        <v>164</v>
      </c>
      <c r="I3886" t="str">
        <f t="shared" si="60"/>
        <v>Medium</v>
      </c>
      <c r="J3886" t="s">
        <v>9308</v>
      </c>
      <c r="K3886" t="s">
        <v>9309</v>
      </c>
      <c r="L3886" t="s">
        <v>176</v>
      </c>
      <c r="M3886" t="s">
        <v>177</v>
      </c>
      <c r="N3886" t="s">
        <v>9310</v>
      </c>
      <c r="O3886" t="s">
        <v>179</v>
      </c>
      <c r="P3886">
        <v>79.226200000000006</v>
      </c>
      <c r="Q3886">
        <v>23496215</v>
      </c>
      <c r="R3886" t="s">
        <v>61</v>
      </c>
      <c r="S3886">
        <v>4</v>
      </c>
    </row>
    <row r="3887" spans="1:19" x14ac:dyDescent="0.3">
      <c r="A3887">
        <v>3886</v>
      </c>
      <c r="B3887" t="s">
        <v>19</v>
      </c>
      <c r="C3887" t="s">
        <v>19</v>
      </c>
      <c r="D3887">
        <v>3886</v>
      </c>
      <c r="E3887" t="s">
        <v>20</v>
      </c>
      <c r="F3887">
        <v>19419</v>
      </c>
      <c r="G3887">
        <v>3886</v>
      </c>
      <c r="H3887">
        <v>34</v>
      </c>
      <c r="I3887" t="str">
        <f t="shared" si="60"/>
        <v>Small</v>
      </c>
      <c r="J3887" t="s">
        <v>9311</v>
      </c>
      <c r="K3887" t="s">
        <v>9312</v>
      </c>
      <c r="L3887" t="s">
        <v>124</v>
      </c>
      <c r="M3887" t="s">
        <v>125</v>
      </c>
      <c r="N3887" t="s">
        <v>226</v>
      </c>
      <c r="O3887" t="s">
        <v>227</v>
      </c>
      <c r="P3887">
        <v>79.220600000000005</v>
      </c>
      <c r="Q3887">
        <v>5308793</v>
      </c>
      <c r="R3887" t="s">
        <v>118</v>
      </c>
      <c r="S3887">
        <v>2</v>
      </c>
    </row>
    <row r="3888" spans="1:19" x14ac:dyDescent="0.3">
      <c r="A3888">
        <v>3887</v>
      </c>
      <c r="B3888" t="s">
        <v>19</v>
      </c>
      <c r="C3888" t="s">
        <v>19</v>
      </c>
      <c r="D3888">
        <v>3887</v>
      </c>
      <c r="E3888" t="s">
        <v>20</v>
      </c>
      <c r="F3888">
        <v>20413</v>
      </c>
      <c r="G3888">
        <v>3887</v>
      </c>
      <c r="H3888">
        <v>95</v>
      </c>
      <c r="I3888" t="str">
        <f t="shared" si="60"/>
        <v>Medium</v>
      </c>
      <c r="J3888" t="s">
        <v>9313</v>
      </c>
      <c r="K3888" t="s">
        <v>9314</v>
      </c>
      <c r="L3888" t="s">
        <v>83</v>
      </c>
      <c r="M3888" t="s">
        <v>84</v>
      </c>
      <c r="N3888" t="s">
        <v>609</v>
      </c>
      <c r="O3888" t="s">
        <v>609</v>
      </c>
      <c r="P3888">
        <v>79.204599999999999</v>
      </c>
      <c r="Q3888">
        <v>24261058</v>
      </c>
      <c r="R3888" t="s">
        <v>449</v>
      </c>
      <c r="S3888">
        <v>4</v>
      </c>
    </row>
    <row r="3889" spans="1:19" x14ac:dyDescent="0.3">
      <c r="A3889">
        <v>3888</v>
      </c>
      <c r="B3889" t="s">
        <v>19</v>
      </c>
      <c r="C3889" t="s">
        <v>19</v>
      </c>
      <c r="D3889">
        <v>3888</v>
      </c>
      <c r="E3889" t="s">
        <v>20</v>
      </c>
      <c r="F3889">
        <v>19752</v>
      </c>
      <c r="G3889">
        <v>3888</v>
      </c>
      <c r="H3889">
        <v>40</v>
      </c>
      <c r="I3889" t="str">
        <f t="shared" si="60"/>
        <v>Small</v>
      </c>
      <c r="J3889" t="s">
        <v>9315</v>
      </c>
      <c r="K3889" t="s">
        <v>9316</v>
      </c>
      <c r="L3889" t="s">
        <v>95</v>
      </c>
      <c r="M3889" t="s">
        <v>96</v>
      </c>
      <c r="N3889" t="s">
        <v>9317</v>
      </c>
      <c r="O3889" t="s">
        <v>150</v>
      </c>
      <c r="P3889">
        <v>79.198700000000002</v>
      </c>
      <c r="Q3889">
        <v>4768939</v>
      </c>
      <c r="R3889" t="s">
        <v>262</v>
      </c>
      <c r="S3889">
        <v>4</v>
      </c>
    </row>
    <row r="3890" spans="1:19" x14ac:dyDescent="0.3">
      <c r="A3890">
        <v>3889</v>
      </c>
      <c r="B3890" t="s">
        <v>19</v>
      </c>
      <c r="C3890" t="s">
        <v>19</v>
      </c>
      <c r="D3890">
        <v>3889</v>
      </c>
      <c r="E3890" t="s">
        <v>20</v>
      </c>
      <c r="F3890">
        <v>22717</v>
      </c>
      <c r="G3890">
        <v>3889</v>
      </c>
      <c r="H3890">
        <v>10</v>
      </c>
      <c r="I3890" t="str">
        <f t="shared" si="60"/>
        <v>Small</v>
      </c>
      <c r="J3890" t="s">
        <v>9318</v>
      </c>
      <c r="K3890" t="s">
        <v>9319</v>
      </c>
      <c r="L3890" t="s">
        <v>257</v>
      </c>
      <c r="M3890" t="s">
        <v>258</v>
      </c>
      <c r="N3890" t="s">
        <v>1915</v>
      </c>
      <c r="O3890" t="s">
        <v>259</v>
      </c>
      <c r="P3890">
        <v>79.184100000000001</v>
      </c>
      <c r="Q3890">
        <v>5575891</v>
      </c>
      <c r="R3890" t="s">
        <v>37</v>
      </c>
      <c r="S3890">
        <v>3</v>
      </c>
    </row>
    <row r="3891" spans="1:19" x14ac:dyDescent="0.3">
      <c r="A3891">
        <v>3890</v>
      </c>
      <c r="B3891" t="s">
        <v>19</v>
      </c>
      <c r="C3891" t="s">
        <v>19</v>
      </c>
      <c r="D3891">
        <v>3890</v>
      </c>
      <c r="E3891" t="s">
        <v>20</v>
      </c>
      <c r="F3891">
        <v>25967</v>
      </c>
      <c r="G3891">
        <v>3890</v>
      </c>
      <c r="H3891">
        <v>13</v>
      </c>
      <c r="I3891" t="str">
        <f t="shared" si="60"/>
        <v>Small</v>
      </c>
      <c r="J3891" t="s">
        <v>9320</v>
      </c>
      <c r="K3891" t="s">
        <v>9321</v>
      </c>
      <c r="L3891" t="s">
        <v>83</v>
      </c>
      <c r="M3891" t="s">
        <v>84</v>
      </c>
      <c r="N3891" t="s">
        <v>609</v>
      </c>
      <c r="O3891" t="s">
        <v>609</v>
      </c>
      <c r="P3891">
        <v>79.140799999999999</v>
      </c>
      <c r="Q3891">
        <v>6654525</v>
      </c>
      <c r="R3891" t="s">
        <v>37</v>
      </c>
      <c r="S3891">
        <v>1</v>
      </c>
    </row>
    <row r="3892" spans="1:19" x14ac:dyDescent="0.3">
      <c r="A3892">
        <v>3891</v>
      </c>
      <c r="B3892" t="s">
        <v>19</v>
      </c>
      <c r="C3892" t="s">
        <v>19</v>
      </c>
      <c r="D3892">
        <v>3891</v>
      </c>
      <c r="E3892" t="s">
        <v>20</v>
      </c>
      <c r="F3892">
        <v>20147</v>
      </c>
      <c r="G3892">
        <v>3891</v>
      </c>
      <c r="H3892">
        <v>18</v>
      </c>
      <c r="I3892" t="str">
        <f t="shared" si="60"/>
        <v>Small</v>
      </c>
      <c r="J3892" t="s">
        <v>9322</v>
      </c>
      <c r="K3892" t="s">
        <v>9323</v>
      </c>
      <c r="L3892" t="s">
        <v>23</v>
      </c>
      <c r="M3892" t="s">
        <v>24</v>
      </c>
      <c r="N3892" t="s">
        <v>26</v>
      </c>
      <c r="O3892" t="s">
        <v>26</v>
      </c>
      <c r="P3892">
        <v>79.125399999999999</v>
      </c>
      <c r="Q3892">
        <v>8900015</v>
      </c>
      <c r="R3892" t="s">
        <v>151</v>
      </c>
      <c r="S3892">
        <v>4</v>
      </c>
    </row>
    <row r="3893" spans="1:19" x14ac:dyDescent="0.3">
      <c r="A3893">
        <v>3892</v>
      </c>
      <c r="B3893" t="s">
        <v>19</v>
      </c>
      <c r="C3893" t="s">
        <v>19</v>
      </c>
      <c r="D3893">
        <v>3892</v>
      </c>
      <c r="E3893" t="s">
        <v>20</v>
      </c>
      <c r="F3893">
        <v>24849</v>
      </c>
      <c r="G3893">
        <v>3892</v>
      </c>
      <c r="H3893">
        <v>27</v>
      </c>
      <c r="I3893" t="str">
        <f t="shared" si="60"/>
        <v>Small</v>
      </c>
      <c r="J3893" t="s">
        <v>9324</v>
      </c>
      <c r="K3893" t="s">
        <v>9325</v>
      </c>
      <c r="L3893" t="s">
        <v>45</v>
      </c>
      <c r="M3893" t="s">
        <v>46</v>
      </c>
      <c r="N3893" t="s">
        <v>6131</v>
      </c>
      <c r="O3893" t="s">
        <v>48</v>
      </c>
      <c r="P3893">
        <v>79.115700000000004</v>
      </c>
      <c r="Q3893">
        <v>4730152</v>
      </c>
      <c r="R3893" t="s">
        <v>144</v>
      </c>
      <c r="S3893">
        <v>1</v>
      </c>
    </row>
    <row r="3894" spans="1:19" x14ac:dyDescent="0.3">
      <c r="A3894">
        <v>3893</v>
      </c>
      <c r="B3894" t="s">
        <v>19</v>
      </c>
      <c r="C3894" t="s">
        <v>19</v>
      </c>
      <c r="D3894">
        <v>3893</v>
      </c>
      <c r="E3894" t="s">
        <v>20</v>
      </c>
      <c r="F3894">
        <v>888</v>
      </c>
      <c r="G3894">
        <v>3893</v>
      </c>
      <c r="H3894">
        <v>400</v>
      </c>
      <c r="I3894" t="str">
        <f t="shared" si="60"/>
        <v>Large</v>
      </c>
      <c r="J3894" t="s">
        <v>9326</v>
      </c>
      <c r="K3894" t="s">
        <v>9327</v>
      </c>
      <c r="L3894" t="s">
        <v>189</v>
      </c>
      <c r="M3894" t="s">
        <v>190</v>
      </c>
      <c r="N3894" t="s">
        <v>3882</v>
      </c>
      <c r="O3894" t="s">
        <v>3883</v>
      </c>
      <c r="P3894">
        <v>78.9542</v>
      </c>
      <c r="Q3894">
        <v>57110703</v>
      </c>
      <c r="R3894" t="s">
        <v>144</v>
      </c>
      <c r="S3894">
        <v>8</v>
      </c>
    </row>
    <row r="3895" spans="1:19" x14ac:dyDescent="0.3">
      <c r="A3895">
        <v>3894</v>
      </c>
      <c r="B3895" t="s">
        <v>19</v>
      </c>
      <c r="C3895" t="s">
        <v>19</v>
      </c>
      <c r="D3895">
        <v>3894</v>
      </c>
      <c r="E3895" t="s">
        <v>20</v>
      </c>
      <c r="F3895">
        <v>2887</v>
      </c>
      <c r="G3895">
        <v>3894</v>
      </c>
      <c r="H3895">
        <v>4400</v>
      </c>
      <c r="I3895" t="str">
        <f t="shared" si="60"/>
        <v>Enterprise</v>
      </c>
      <c r="J3895" t="s">
        <v>9328</v>
      </c>
      <c r="K3895" t="s">
        <v>9329</v>
      </c>
      <c r="L3895" t="s">
        <v>257</v>
      </c>
      <c r="M3895" t="s">
        <v>258</v>
      </c>
      <c r="N3895" t="s">
        <v>4217</v>
      </c>
      <c r="O3895" t="s">
        <v>259</v>
      </c>
      <c r="P3895">
        <v>78.941000000000003</v>
      </c>
      <c r="Q3895">
        <v>27813130</v>
      </c>
      <c r="R3895" t="s">
        <v>478</v>
      </c>
      <c r="S3895">
        <v>8</v>
      </c>
    </row>
    <row r="3896" spans="1:19" x14ac:dyDescent="0.3">
      <c r="A3896">
        <v>3895</v>
      </c>
      <c r="B3896" t="s">
        <v>19</v>
      </c>
      <c r="C3896" t="s">
        <v>19</v>
      </c>
      <c r="D3896">
        <v>3895</v>
      </c>
      <c r="E3896" t="s">
        <v>20</v>
      </c>
      <c r="F3896">
        <v>25340</v>
      </c>
      <c r="G3896">
        <v>3895</v>
      </c>
      <c r="H3896">
        <v>88</v>
      </c>
      <c r="I3896" t="str">
        <f t="shared" si="60"/>
        <v>Medium</v>
      </c>
      <c r="J3896" t="s">
        <v>9330</v>
      </c>
      <c r="K3896" t="s">
        <v>9331</v>
      </c>
      <c r="L3896" t="s">
        <v>731</v>
      </c>
      <c r="M3896" t="s">
        <v>732</v>
      </c>
      <c r="N3896" t="s">
        <v>5090</v>
      </c>
      <c r="O3896" t="s">
        <v>734</v>
      </c>
      <c r="P3896">
        <v>78.944699999999997</v>
      </c>
      <c r="Q3896">
        <v>21364263</v>
      </c>
      <c r="R3896" t="s">
        <v>182</v>
      </c>
      <c r="S3896">
        <v>1</v>
      </c>
    </row>
    <row r="3897" spans="1:19" x14ac:dyDescent="0.3">
      <c r="A3897">
        <v>3896</v>
      </c>
      <c r="B3897" t="s">
        <v>19</v>
      </c>
      <c r="C3897" t="s">
        <v>19</v>
      </c>
      <c r="D3897">
        <v>3896</v>
      </c>
      <c r="E3897" t="s">
        <v>20</v>
      </c>
      <c r="F3897">
        <v>8318</v>
      </c>
      <c r="G3897">
        <v>3896</v>
      </c>
      <c r="H3897">
        <v>95</v>
      </c>
      <c r="I3897" t="str">
        <f t="shared" si="60"/>
        <v>Medium</v>
      </c>
      <c r="J3897" t="s">
        <v>9332</v>
      </c>
      <c r="K3897" t="s">
        <v>9333</v>
      </c>
      <c r="L3897" t="s">
        <v>547</v>
      </c>
      <c r="M3897" t="s">
        <v>548</v>
      </c>
      <c r="N3897" t="s">
        <v>549</v>
      </c>
      <c r="O3897" t="s">
        <v>549</v>
      </c>
      <c r="P3897">
        <v>78.9375</v>
      </c>
      <c r="Q3897">
        <v>17912453</v>
      </c>
      <c r="R3897" t="s">
        <v>144</v>
      </c>
      <c r="S3897">
        <v>5</v>
      </c>
    </row>
    <row r="3898" spans="1:19" x14ac:dyDescent="0.3">
      <c r="A3898">
        <v>3897</v>
      </c>
      <c r="B3898" t="s">
        <v>19</v>
      </c>
      <c r="C3898" t="s">
        <v>19</v>
      </c>
      <c r="D3898">
        <v>3897</v>
      </c>
      <c r="E3898" t="s">
        <v>20</v>
      </c>
      <c r="F3898">
        <v>2317</v>
      </c>
      <c r="G3898">
        <v>3897</v>
      </c>
      <c r="H3898">
        <v>86</v>
      </c>
      <c r="I3898" t="str">
        <f t="shared" si="60"/>
        <v>Medium</v>
      </c>
      <c r="J3898" t="s">
        <v>9334</v>
      </c>
      <c r="K3898" t="s">
        <v>9335</v>
      </c>
      <c r="L3898" t="s">
        <v>83</v>
      </c>
      <c r="M3898" t="s">
        <v>84</v>
      </c>
      <c r="N3898" t="s">
        <v>3177</v>
      </c>
      <c r="O3898" t="s">
        <v>609</v>
      </c>
      <c r="P3898">
        <v>78.913300000000007</v>
      </c>
      <c r="Q3898">
        <v>17788954</v>
      </c>
      <c r="R3898" t="s">
        <v>42</v>
      </c>
      <c r="S3898">
        <v>7</v>
      </c>
    </row>
    <row r="3899" spans="1:19" x14ac:dyDescent="0.3">
      <c r="A3899">
        <v>3898</v>
      </c>
      <c r="B3899" t="s">
        <v>19</v>
      </c>
      <c r="C3899" t="s">
        <v>19</v>
      </c>
      <c r="D3899">
        <v>3898</v>
      </c>
      <c r="E3899" t="s">
        <v>20</v>
      </c>
      <c r="F3899">
        <v>26569</v>
      </c>
      <c r="G3899">
        <v>3898</v>
      </c>
      <c r="H3899">
        <v>275</v>
      </c>
      <c r="I3899" t="str">
        <f t="shared" si="60"/>
        <v>Large</v>
      </c>
      <c r="J3899" t="s">
        <v>9336</v>
      </c>
      <c r="K3899" t="s">
        <v>9337</v>
      </c>
      <c r="L3899" t="s">
        <v>124</v>
      </c>
      <c r="M3899" t="s">
        <v>125</v>
      </c>
      <c r="N3899" t="s">
        <v>842</v>
      </c>
      <c r="O3899" t="s">
        <v>843</v>
      </c>
      <c r="P3899">
        <v>78.834699999999998</v>
      </c>
      <c r="Q3899">
        <v>112462000</v>
      </c>
      <c r="R3899" t="s">
        <v>121</v>
      </c>
      <c r="S3899">
        <v>1</v>
      </c>
    </row>
    <row r="3900" spans="1:19" x14ac:dyDescent="0.3">
      <c r="A3900">
        <v>3899</v>
      </c>
      <c r="B3900" t="s">
        <v>19</v>
      </c>
      <c r="C3900" t="s">
        <v>19</v>
      </c>
      <c r="D3900">
        <v>3899</v>
      </c>
      <c r="E3900" t="s">
        <v>20</v>
      </c>
      <c r="F3900">
        <v>24115</v>
      </c>
      <c r="G3900">
        <v>3899</v>
      </c>
      <c r="H3900">
        <v>12</v>
      </c>
      <c r="I3900" t="str">
        <f t="shared" si="60"/>
        <v>Small</v>
      </c>
      <c r="J3900" t="s">
        <v>9338</v>
      </c>
      <c r="K3900" t="s">
        <v>9339</v>
      </c>
      <c r="L3900" t="s">
        <v>230</v>
      </c>
      <c r="M3900" t="s">
        <v>231</v>
      </c>
      <c r="N3900" t="s">
        <v>956</v>
      </c>
      <c r="O3900" t="s">
        <v>957</v>
      </c>
      <c r="P3900">
        <v>78.750600000000006</v>
      </c>
      <c r="Q3900">
        <v>3201085</v>
      </c>
      <c r="R3900" t="s">
        <v>144</v>
      </c>
      <c r="S3900">
        <v>2</v>
      </c>
    </row>
    <row r="3901" spans="1:19" x14ac:dyDescent="0.3">
      <c r="A3901">
        <v>3900</v>
      </c>
      <c r="B3901" t="s">
        <v>19</v>
      </c>
      <c r="C3901" t="s">
        <v>19</v>
      </c>
      <c r="D3901">
        <v>3900</v>
      </c>
      <c r="E3901" t="s">
        <v>20</v>
      </c>
      <c r="F3901">
        <v>22499</v>
      </c>
      <c r="G3901">
        <v>3900</v>
      </c>
      <c r="H3901">
        <v>100</v>
      </c>
      <c r="I3901" t="str">
        <f t="shared" si="60"/>
        <v>Medium</v>
      </c>
      <c r="J3901" t="s">
        <v>9340</v>
      </c>
      <c r="K3901" t="s">
        <v>9341</v>
      </c>
      <c r="L3901" t="s">
        <v>4720</v>
      </c>
      <c r="M3901" t="s">
        <v>4721</v>
      </c>
      <c r="N3901" t="s">
        <v>5596</v>
      </c>
      <c r="O3901" t="s">
        <v>5597</v>
      </c>
      <c r="P3901">
        <v>78.671999999999997</v>
      </c>
      <c r="Q3901">
        <v>10905632</v>
      </c>
      <c r="R3901" t="s">
        <v>151</v>
      </c>
      <c r="S3901">
        <v>3</v>
      </c>
    </row>
    <row r="3902" spans="1:19" x14ac:dyDescent="0.3">
      <c r="A3902">
        <v>3901</v>
      </c>
      <c r="B3902" t="s">
        <v>19</v>
      </c>
      <c r="C3902" t="s">
        <v>19</v>
      </c>
      <c r="D3902">
        <v>3901</v>
      </c>
      <c r="E3902" t="s">
        <v>20</v>
      </c>
      <c r="F3902">
        <v>912</v>
      </c>
      <c r="G3902">
        <v>3901</v>
      </c>
      <c r="H3902">
        <v>90</v>
      </c>
      <c r="I3902" t="str">
        <f t="shared" si="60"/>
        <v>Medium</v>
      </c>
      <c r="J3902" t="s">
        <v>9342</v>
      </c>
      <c r="K3902" t="s">
        <v>9343</v>
      </c>
      <c r="L3902" t="s">
        <v>23</v>
      </c>
      <c r="M3902" t="s">
        <v>24</v>
      </c>
      <c r="N3902" t="s">
        <v>60</v>
      </c>
      <c r="O3902" t="s">
        <v>60</v>
      </c>
      <c r="P3902">
        <v>78.575599999999994</v>
      </c>
      <c r="Q3902">
        <v>150403501</v>
      </c>
      <c r="R3902" t="s">
        <v>144</v>
      </c>
      <c r="S3902">
        <v>6</v>
      </c>
    </row>
    <row r="3903" spans="1:19" x14ac:dyDescent="0.3">
      <c r="A3903">
        <v>3902</v>
      </c>
      <c r="B3903" t="s">
        <v>19</v>
      </c>
      <c r="C3903" t="s">
        <v>19</v>
      </c>
      <c r="D3903">
        <v>3902</v>
      </c>
      <c r="E3903" t="s">
        <v>20</v>
      </c>
      <c r="F3903">
        <v>25520</v>
      </c>
      <c r="G3903">
        <v>3902</v>
      </c>
      <c r="H3903">
        <v>45</v>
      </c>
      <c r="I3903" t="str">
        <f t="shared" si="60"/>
        <v>Small</v>
      </c>
      <c r="J3903" t="s">
        <v>9344</v>
      </c>
      <c r="K3903" t="s">
        <v>9345</v>
      </c>
      <c r="L3903" t="s">
        <v>52</v>
      </c>
      <c r="M3903" t="s">
        <v>53</v>
      </c>
      <c r="N3903" t="s">
        <v>72</v>
      </c>
      <c r="O3903" t="s">
        <v>1741</v>
      </c>
      <c r="P3903">
        <v>78.572699999999998</v>
      </c>
      <c r="Q3903">
        <v>9031577</v>
      </c>
      <c r="R3903" t="s">
        <v>428</v>
      </c>
      <c r="S3903">
        <v>1</v>
      </c>
    </row>
    <row r="3904" spans="1:19" x14ac:dyDescent="0.3">
      <c r="A3904">
        <v>3903</v>
      </c>
      <c r="B3904" t="s">
        <v>19</v>
      </c>
      <c r="C3904" t="s">
        <v>19</v>
      </c>
      <c r="D3904">
        <v>3903</v>
      </c>
      <c r="E3904" t="s">
        <v>20</v>
      </c>
      <c r="F3904">
        <v>3813</v>
      </c>
      <c r="G3904">
        <v>3903</v>
      </c>
      <c r="H3904">
        <v>5010</v>
      </c>
      <c r="I3904" t="str">
        <f t="shared" si="60"/>
        <v>Enterprise</v>
      </c>
      <c r="J3904" t="s">
        <v>9346</v>
      </c>
      <c r="K3904" t="s">
        <v>9347</v>
      </c>
      <c r="L3904" t="s">
        <v>23</v>
      </c>
      <c r="M3904" t="s">
        <v>24</v>
      </c>
      <c r="N3904" t="s">
        <v>504</v>
      </c>
      <c r="O3904" t="s">
        <v>26</v>
      </c>
      <c r="P3904">
        <v>78.544799999999995</v>
      </c>
      <c r="Q3904">
        <v>627767000</v>
      </c>
      <c r="R3904" t="s">
        <v>61</v>
      </c>
      <c r="S3904">
        <v>9</v>
      </c>
    </row>
    <row r="3905" spans="1:19" x14ac:dyDescent="0.3">
      <c r="A3905">
        <v>3904</v>
      </c>
      <c r="B3905" t="s">
        <v>19</v>
      </c>
      <c r="C3905" t="s">
        <v>19</v>
      </c>
      <c r="D3905">
        <v>3904</v>
      </c>
      <c r="E3905" t="s">
        <v>20</v>
      </c>
      <c r="F3905">
        <v>24235</v>
      </c>
      <c r="G3905">
        <v>3904</v>
      </c>
      <c r="H3905">
        <v>23</v>
      </c>
      <c r="I3905" t="str">
        <f t="shared" si="60"/>
        <v>Small</v>
      </c>
      <c r="J3905" t="s">
        <v>9348</v>
      </c>
      <c r="K3905" t="s">
        <v>9349</v>
      </c>
      <c r="L3905" t="s">
        <v>530</v>
      </c>
      <c r="M3905" t="s">
        <v>531</v>
      </c>
      <c r="N3905" t="s">
        <v>2378</v>
      </c>
      <c r="O3905" t="s">
        <v>2379</v>
      </c>
      <c r="P3905">
        <v>78.513599999999997</v>
      </c>
      <c r="Q3905">
        <v>2426000</v>
      </c>
      <c r="R3905" t="s">
        <v>151</v>
      </c>
      <c r="S3905">
        <v>2</v>
      </c>
    </row>
    <row r="3906" spans="1:19" x14ac:dyDescent="0.3">
      <c r="A3906">
        <v>3905</v>
      </c>
      <c r="B3906" t="s">
        <v>19</v>
      </c>
      <c r="C3906" t="s">
        <v>19</v>
      </c>
      <c r="D3906">
        <v>3905</v>
      </c>
      <c r="E3906" t="s">
        <v>20</v>
      </c>
      <c r="F3906">
        <v>20604</v>
      </c>
      <c r="G3906">
        <v>3905</v>
      </c>
      <c r="H3906">
        <v>65</v>
      </c>
      <c r="I3906" t="str">
        <f t="shared" si="60"/>
        <v>Medium</v>
      </c>
      <c r="J3906" t="s">
        <v>9350</v>
      </c>
      <c r="K3906" t="s">
        <v>9351</v>
      </c>
      <c r="L3906" t="s">
        <v>45</v>
      </c>
      <c r="M3906" t="s">
        <v>46</v>
      </c>
      <c r="N3906" t="s">
        <v>3676</v>
      </c>
      <c r="O3906" t="s">
        <v>48</v>
      </c>
      <c r="P3906">
        <v>78.485600000000005</v>
      </c>
      <c r="Q3906">
        <v>105369000</v>
      </c>
      <c r="R3906" t="s">
        <v>37</v>
      </c>
      <c r="S3906">
        <v>4</v>
      </c>
    </row>
    <row r="3907" spans="1:19" x14ac:dyDescent="0.3">
      <c r="A3907">
        <v>3906</v>
      </c>
      <c r="B3907" t="s">
        <v>19</v>
      </c>
      <c r="C3907" t="s">
        <v>19</v>
      </c>
      <c r="D3907">
        <v>3906</v>
      </c>
      <c r="E3907" t="s">
        <v>20</v>
      </c>
      <c r="F3907">
        <v>17726</v>
      </c>
      <c r="G3907">
        <v>3906</v>
      </c>
      <c r="H3907">
        <v>172</v>
      </c>
      <c r="I3907" t="str">
        <f t="shared" ref="I3907:I3970" si="61">IF(H3907&lt;=50,"Small",IF(H3907&lt;=200,"Medium",IF(H3907&lt;=500,"Large","Enterprise")))</f>
        <v>Medium</v>
      </c>
      <c r="J3907" t="s">
        <v>9352</v>
      </c>
      <c r="K3907" t="s">
        <v>9353</v>
      </c>
      <c r="L3907" t="s">
        <v>131</v>
      </c>
      <c r="M3907" t="s">
        <v>132</v>
      </c>
      <c r="N3907" t="s">
        <v>133</v>
      </c>
      <c r="O3907" t="s">
        <v>133</v>
      </c>
      <c r="P3907">
        <v>78.378</v>
      </c>
      <c r="Q3907">
        <v>8281083</v>
      </c>
      <c r="R3907" t="s">
        <v>27</v>
      </c>
      <c r="S3907">
        <v>5</v>
      </c>
    </row>
    <row r="3908" spans="1:19" x14ac:dyDescent="0.3">
      <c r="A3908">
        <v>3907</v>
      </c>
      <c r="B3908" t="s">
        <v>19</v>
      </c>
      <c r="C3908" t="s">
        <v>19</v>
      </c>
      <c r="D3908">
        <v>3907</v>
      </c>
      <c r="E3908" t="s">
        <v>20</v>
      </c>
      <c r="F3908">
        <v>26069</v>
      </c>
      <c r="G3908">
        <v>3907</v>
      </c>
      <c r="H3908">
        <v>21</v>
      </c>
      <c r="I3908" t="str">
        <f t="shared" si="61"/>
        <v>Small</v>
      </c>
      <c r="J3908" t="s">
        <v>9354</v>
      </c>
      <c r="K3908" t="s">
        <v>9355</v>
      </c>
      <c r="L3908" t="s">
        <v>23</v>
      </c>
      <c r="M3908" t="s">
        <v>24</v>
      </c>
      <c r="N3908" t="s">
        <v>277</v>
      </c>
      <c r="O3908" t="s">
        <v>277</v>
      </c>
      <c r="P3908">
        <v>78.317999999999998</v>
      </c>
      <c r="Q3908">
        <v>10663870</v>
      </c>
      <c r="R3908" t="s">
        <v>274</v>
      </c>
      <c r="S3908">
        <v>1</v>
      </c>
    </row>
    <row r="3909" spans="1:19" x14ac:dyDescent="0.3">
      <c r="A3909">
        <v>3908</v>
      </c>
      <c r="B3909" t="s">
        <v>19</v>
      </c>
      <c r="C3909" t="s">
        <v>19</v>
      </c>
      <c r="D3909">
        <v>3908</v>
      </c>
      <c r="E3909" t="s">
        <v>20</v>
      </c>
      <c r="F3909">
        <v>37</v>
      </c>
      <c r="G3909">
        <v>3908</v>
      </c>
      <c r="H3909">
        <v>58</v>
      </c>
      <c r="I3909" t="str">
        <f t="shared" si="61"/>
        <v>Medium</v>
      </c>
      <c r="J3909" t="s">
        <v>9356</v>
      </c>
      <c r="K3909" t="s">
        <v>9357</v>
      </c>
      <c r="L3909" t="s">
        <v>594</v>
      </c>
      <c r="M3909" t="s">
        <v>595</v>
      </c>
      <c r="N3909" t="s">
        <v>9358</v>
      </c>
      <c r="O3909" t="s">
        <v>48</v>
      </c>
      <c r="P3909">
        <v>78.282600000000002</v>
      </c>
      <c r="Q3909">
        <v>20547806</v>
      </c>
      <c r="R3909" t="s">
        <v>30</v>
      </c>
      <c r="S3909">
        <v>6</v>
      </c>
    </row>
    <row r="3910" spans="1:19" x14ac:dyDescent="0.3">
      <c r="A3910">
        <v>3909</v>
      </c>
      <c r="B3910" t="s">
        <v>19</v>
      </c>
      <c r="C3910" t="s">
        <v>19</v>
      </c>
      <c r="D3910">
        <v>3909</v>
      </c>
      <c r="E3910" t="s">
        <v>20</v>
      </c>
      <c r="F3910">
        <v>24098</v>
      </c>
      <c r="G3910">
        <v>3909</v>
      </c>
      <c r="H3910">
        <v>300</v>
      </c>
      <c r="I3910" t="str">
        <f t="shared" si="61"/>
        <v>Large</v>
      </c>
      <c r="J3910" t="s">
        <v>9359</v>
      </c>
      <c r="K3910" t="s">
        <v>9360</v>
      </c>
      <c r="L3910" t="s">
        <v>23</v>
      </c>
      <c r="M3910" t="s">
        <v>24</v>
      </c>
      <c r="N3910" t="s">
        <v>60</v>
      </c>
      <c r="O3910" t="s">
        <v>60</v>
      </c>
      <c r="P3910">
        <v>78.2376</v>
      </c>
      <c r="Q3910">
        <v>109554429</v>
      </c>
      <c r="R3910" t="s">
        <v>151</v>
      </c>
      <c r="S3910">
        <v>2</v>
      </c>
    </row>
    <row r="3911" spans="1:19" x14ac:dyDescent="0.3">
      <c r="A3911">
        <v>3910</v>
      </c>
      <c r="B3911" t="s">
        <v>19</v>
      </c>
      <c r="C3911" t="s">
        <v>19</v>
      </c>
      <c r="D3911">
        <v>3910</v>
      </c>
      <c r="E3911" t="s">
        <v>20</v>
      </c>
      <c r="F3911">
        <v>3283</v>
      </c>
      <c r="G3911">
        <v>3910</v>
      </c>
      <c r="H3911">
        <v>197</v>
      </c>
      <c r="I3911" t="str">
        <f t="shared" si="61"/>
        <v>Medium</v>
      </c>
      <c r="J3911" t="s">
        <v>9361</v>
      </c>
      <c r="K3911" t="s">
        <v>9362</v>
      </c>
      <c r="L3911" t="s">
        <v>176</v>
      </c>
      <c r="M3911" t="s">
        <v>177</v>
      </c>
      <c r="N3911" t="s">
        <v>1336</v>
      </c>
      <c r="O3911" t="s">
        <v>179</v>
      </c>
      <c r="P3911">
        <v>78.228200000000001</v>
      </c>
      <c r="Q3911">
        <v>21014828</v>
      </c>
      <c r="R3911" t="s">
        <v>449</v>
      </c>
      <c r="S3911">
        <v>8</v>
      </c>
    </row>
    <row r="3912" spans="1:19" x14ac:dyDescent="0.3">
      <c r="A3912">
        <v>3911</v>
      </c>
      <c r="B3912" t="s">
        <v>19</v>
      </c>
      <c r="C3912" t="s">
        <v>19</v>
      </c>
      <c r="D3912">
        <v>3911</v>
      </c>
      <c r="E3912" t="s">
        <v>20</v>
      </c>
      <c r="F3912">
        <v>6246</v>
      </c>
      <c r="G3912">
        <v>3911</v>
      </c>
      <c r="H3912">
        <v>18</v>
      </c>
      <c r="I3912" t="str">
        <f t="shared" si="61"/>
        <v>Small</v>
      </c>
      <c r="J3912" t="s">
        <v>9363</v>
      </c>
      <c r="K3912" t="s">
        <v>9364</v>
      </c>
      <c r="L3912" t="s">
        <v>189</v>
      </c>
      <c r="M3912" t="s">
        <v>190</v>
      </c>
      <c r="N3912" t="s">
        <v>4647</v>
      </c>
      <c r="O3912" t="s">
        <v>3441</v>
      </c>
      <c r="P3912">
        <v>78.230800000000002</v>
      </c>
      <c r="Q3912">
        <v>13378135</v>
      </c>
      <c r="R3912" t="s">
        <v>121</v>
      </c>
      <c r="S3912">
        <v>3</v>
      </c>
    </row>
    <row r="3913" spans="1:19" x14ac:dyDescent="0.3">
      <c r="A3913">
        <v>3912</v>
      </c>
      <c r="B3913" t="s">
        <v>19</v>
      </c>
      <c r="C3913" t="s">
        <v>19</v>
      </c>
      <c r="D3913">
        <v>3912</v>
      </c>
      <c r="E3913" t="s">
        <v>20</v>
      </c>
      <c r="F3913">
        <v>20699</v>
      </c>
      <c r="G3913">
        <v>3912</v>
      </c>
      <c r="H3913">
        <v>31</v>
      </c>
      <c r="I3913" t="str">
        <f t="shared" si="61"/>
        <v>Small</v>
      </c>
      <c r="J3913" t="s">
        <v>9365</v>
      </c>
      <c r="K3913" t="s">
        <v>9366</v>
      </c>
      <c r="L3913" t="s">
        <v>530</v>
      </c>
      <c r="M3913" t="s">
        <v>531</v>
      </c>
      <c r="N3913" t="s">
        <v>2378</v>
      </c>
      <c r="O3913" t="s">
        <v>2379</v>
      </c>
      <c r="P3913">
        <v>78.226799999999997</v>
      </c>
      <c r="Q3913">
        <v>4108456</v>
      </c>
      <c r="R3913" t="s">
        <v>42</v>
      </c>
      <c r="S3913">
        <v>4</v>
      </c>
    </row>
    <row r="3914" spans="1:19" x14ac:dyDescent="0.3">
      <c r="A3914">
        <v>3913</v>
      </c>
      <c r="B3914" t="s">
        <v>19</v>
      </c>
      <c r="C3914" t="s">
        <v>19</v>
      </c>
      <c r="D3914">
        <v>3913</v>
      </c>
      <c r="E3914" t="s">
        <v>20</v>
      </c>
      <c r="F3914">
        <v>24479</v>
      </c>
      <c r="G3914">
        <v>3913</v>
      </c>
      <c r="H3914">
        <v>10</v>
      </c>
      <c r="I3914" t="str">
        <f t="shared" si="61"/>
        <v>Small</v>
      </c>
      <c r="J3914" t="s">
        <v>9367</v>
      </c>
      <c r="K3914" t="s">
        <v>9368</v>
      </c>
      <c r="L3914" t="s">
        <v>23</v>
      </c>
      <c r="M3914" t="s">
        <v>24</v>
      </c>
      <c r="N3914" t="s">
        <v>41</v>
      </c>
      <c r="O3914" t="s">
        <v>41</v>
      </c>
      <c r="P3914">
        <v>78.124600000000001</v>
      </c>
      <c r="Q3914">
        <v>17034612</v>
      </c>
      <c r="R3914" t="s">
        <v>128</v>
      </c>
      <c r="S3914">
        <v>2</v>
      </c>
    </row>
    <row r="3915" spans="1:19" x14ac:dyDescent="0.3">
      <c r="A3915">
        <v>3914</v>
      </c>
      <c r="B3915" t="s">
        <v>19</v>
      </c>
      <c r="C3915" t="s">
        <v>19</v>
      </c>
      <c r="D3915">
        <v>3914</v>
      </c>
      <c r="E3915" t="s">
        <v>20</v>
      </c>
      <c r="F3915">
        <v>25780</v>
      </c>
      <c r="G3915">
        <v>3914</v>
      </c>
      <c r="H3915">
        <v>70</v>
      </c>
      <c r="I3915" t="str">
        <f t="shared" si="61"/>
        <v>Medium</v>
      </c>
      <c r="J3915" t="s">
        <v>9369</v>
      </c>
      <c r="K3915" t="s">
        <v>9370</v>
      </c>
      <c r="L3915" t="s">
        <v>311</v>
      </c>
      <c r="M3915" t="s">
        <v>369</v>
      </c>
      <c r="N3915" t="s">
        <v>1262</v>
      </c>
      <c r="O3915" t="s">
        <v>370</v>
      </c>
      <c r="P3915">
        <v>77.930499999999995</v>
      </c>
      <c r="Q3915">
        <v>2027490</v>
      </c>
      <c r="R3915" t="s">
        <v>516</v>
      </c>
      <c r="S3915">
        <v>1</v>
      </c>
    </row>
    <row r="3916" spans="1:19" x14ac:dyDescent="0.3">
      <c r="A3916">
        <v>3915</v>
      </c>
      <c r="B3916" t="s">
        <v>19</v>
      </c>
      <c r="C3916" t="s">
        <v>19</v>
      </c>
      <c r="D3916">
        <v>3915</v>
      </c>
      <c r="E3916" t="s">
        <v>20</v>
      </c>
      <c r="F3916">
        <v>19527</v>
      </c>
      <c r="G3916">
        <v>3915</v>
      </c>
      <c r="H3916">
        <v>90</v>
      </c>
      <c r="I3916" t="str">
        <f t="shared" si="61"/>
        <v>Medium</v>
      </c>
      <c r="J3916" t="s">
        <v>9371</v>
      </c>
      <c r="K3916" t="s">
        <v>9372</v>
      </c>
      <c r="L3916" t="s">
        <v>797</v>
      </c>
      <c r="M3916" t="s">
        <v>798</v>
      </c>
      <c r="N3916" t="s">
        <v>79</v>
      </c>
      <c r="O3916" t="s">
        <v>298</v>
      </c>
      <c r="P3916">
        <v>77.852000000000004</v>
      </c>
      <c r="Q3916">
        <v>6523461</v>
      </c>
      <c r="R3916" t="s">
        <v>144</v>
      </c>
      <c r="S3916">
        <v>4</v>
      </c>
    </row>
    <row r="3917" spans="1:19" x14ac:dyDescent="0.3">
      <c r="A3917">
        <v>3916</v>
      </c>
      <c r="B3917" t="s">
        <v>19</v>
      </c>
      <c r="C3917" t="s">
        <v>19</v>
      </c>
      <c r="D3917">
        <v>3916</v>
      </c>
      <c r="E3917" t="s">
        <v>20</v>
      </c>
      <c r="F3917">
        <v>24454</v>
      </c>
      <c r="G3917">
        <v>3916</v>
      </c>
      <c r="H3917">
        <v>95</v>
      </c>
      <c r="I3917" t="str">
        <f t="shared" si="61"/>
        <v>Medium</v>
      </c>
      <c r="J3917" t="s">
        <v>9373</v>
      </c>
      <c r="K3917" t="s">
        <v>9374</v>
      </c>
      <c r="L3917" t="s">
        <v>23</v>
      </c>
      <c r="M3917" t="s">
        <v>24</v>
      </c>
      <c r="N3917" t="s">
        <v>1797</v>
      </c>
      <c r="O3917" t="s">
        <v>26</v>
      </c>
      <c r="P3917">
        <v>77.775400000000005</v>
      </c>
      <c r="Q3917">
        <v>16427000</v>
      </c>
      <c r="R3917" t="s">
        <v>428</v>
      </c>
      <c r="S3917">
        <v>2</v>
      </c>
    </row>
    <row r="3918" spans="1:19" x14ac:dyDescent="0.3">
      <c r="A3918">
        <v>3917</v>
      </c>
      <c r="B3918" t="s">
        <v>19</v>
      </c>
      <c r="C3918" t="s">
        <v>19</v>
      </c>
      <c r="D3918">
        <v>3917</v>
      </c>
      <c r="E3918" t="s">
        <v>20</v>
      </c>
      <c r="F3918">
        <v>22756</v>
      </c>
      <c r="G3918">
        <v>3917</v>
      </c>
      <c r="H3918">
        <v>9000</v>
      </c>
      <c r="I3918" t="str">
        <f t="shared" si="61"/>
        <v>Enterprise</v>
      </c>
      <c r="J3918" t="s">
        <v>9375</v>
      </c>
      <c r="K3918" t="s">
        <v>9376</v>
      </c>
      <c r="L3918" t="s">
        <v>189</v>
      </c>
      <c r="M3918" t="s">
        <v>190</v>
      </c>
      <c r="N3918" t="s">
        <v>3904</v>
      </c>
      <c r="O3918" t="s">
        <v>192</v>
      </c>
      <c r="P3918">
        <v>77.759900000000002</v>
      </c>
      <c r="Q3918">
        <v>1166718000</v>
      </c>
      <c r="R3918" t="s">
        <v>274</v>
      </c>
      <c r="S3918">
        <v>3</v>
      </c>
    </row>
    <row r="3919" spans="1:19" x14ac:dyDescent="0.3">
      <c r="A3919">
        <v>3918</v>
      </c>
      <c r="B3919" t="s">
        <v>19</v>
      </c>
      <c r="C3919" t="s">
        <v>19</v>
      </c>
      <c r="D3919">
        <v>3918</v>
      </c>
      <c r="E3919" t="s">
        <v>20</v>
      </c>
      <c r="F3919">
        <v>21394</v>
      </c>
      <c r="G3919">
        <v>3918</v>
      </c>
      <c r="H3919">
        <v>38</v>
      </c>
      <c r="I3919" t="str">
        <f t="shared" si="61"/>
        <v>Small</v>
      </c>
      <c r="J3919" t="s">
        <v>9377</v>
      </c>
      <c r="K3919" t="s">
        <v>9378</v>
      </c>
      <c r="L3919" t="s">
        <v>309</v>
      </c>
      <c r="M3919" t="s">
        <v>310</v>
      </c>
      <c r="N3919" t="s">
        <v>311</v>
      </c>
      <c r="O3919" t="s">
        <v>36</v>
      </c>
      <c r="P3919">
        <v>77.763800000000003</v>
      </c>
      <c r="Q3919">
        <v>5863637</v>
      </c>
      <c r="R3919" t="s">
        <v>118</v>
      </c>
      <c r="S3919">
        <v>3</v>
      </c>
    </row>
    <row r="3920" spans="1:19" x14ac:dyDescent="0.3">
      <c r="A3920">
        <v>3919</v>
      </c>
      <c r="B3920" t="s">
        <v>19</v>
      </c>
      <c r="C3920" t="s">
        <v>19</v>
      </c>
      <c r="D3920">
        <v>3919</v>
      </c>
      <c r="E3920" t="s">
        <v>20</v>
      </c>
      <c r="F3920">
        <v>22765</v>
      </c>
      <c r="G3920">
        <v>3919</v>
      </c>
      <c r="H3920">
        <v>35</v>
      </c>
      <c r="I3920" t="str">
        <f t="shared" si="61"/>
        <v>Small</v>
      </c>
      <c r="J3920" t="s">
        <v>9379</v>
      </c>
      <c r="K3920" t="s">
        <v>9380</v>
      </c>
      <c r="L3920" t="s">
        <v>731</v>
      </c>
      <c r="M3920" t="s">
        <v>732</v>
      </c>
      <c r="N3920" t="s">
        <v>9381</v>
      </c>
      <c r="O3920" t="s">
        <v>734</v>
      </c>
      <c r="P3920">
        <v>77.746700000000004</v>
      </c>
      <c r="Q3920">
        <v>26278000</v>
      </c>
      <c r="R3920" t="s">
        <v>151</v>
      </c>
      <c r="S3920">
        <v>6</v>
      </c>
    </row>
    <row r="3921" spans="1:19" x14ac:dyDescent="0.3">
      <c r="A3921">
        <v>3920</v>
      </c>
      <c r="B3921" t="s">
        <v>19</v>
      </c>
      <c r="C3921" t="s">
        <v>19</v>
      </c>
      <c r="D3921">
        <v>3920</v>
      </c>
      <c r="E3921" t="s">
        <v>20</v>
      </c>
      <c r="F3921">
        <v>3889</v>
      </c>
      <c r="G3921">
        <v>3920</v>
      </c>
      <c r="H3921">
        <v>125</v>
      </c>
      <c r="I3921" t="str">
        <f t="shared" si="61"/>
        <v>Medium</v>
      </c>
      <c r="J3921" t="s">
        <v>9382</v>
      </c>
      <c r="K3921" t="s">
        <v>9383</v>
      </c>
      <c r="L3921" t="s">
        <v>45</v>
      </c>
      <c r="M3921" t="s">
        <v>46</v>
      </c>
      <c r="N3921" t="s">
        <v>7019</v>
      </c>
      <c r="O3921" t="s">
        <v>48</v>
      </c>
      <c r="P3921">
        <v>77.695800000000006</v>
      </c>
      <c r="Q3921">
        <v>38357400</v>
      </c>
      <c r="R3921" t="s">
        <v>262</v>
      </c>
      <c r="S3921">
        <v>5</v>
      </c>
    </row>
    <row r="3922" spans="1:19" x14ac:dyDescent="0.3">
      <c r="A3922">
        <v>3921</v>
      </c>
      <c r="B3922" t="s">
        <v>19</v>
      </c>
      <c r="C3922" t="s">
        <v>19</v>
      </c>
      <c r="D3922">
        <v>3921</v>
      </c>
      <c r="E3922" t="s">
        <v>20</v>
      </c>
      <c r="F3922">
        <v>24956</v>
      </c>
      <c r="G3922">
        <v>3921</v>
      </c>
      <c r="H3922">
        <v>10</v>
      </c>
      <c r="I3922" t="str">
        <f t="shared" si="61"/>
        <v>Small</v>
      </c>
      <c r="J3922" t="s">
        <v>9384</v>
      </c>
      <c r="K3922" t="s">
        <v>9385</v>
      </c>
      <c r="L3922" t="s">
        <v>95</v>
      </c>
      <c r="M3922" t="s">
        <v>96</v>
      </c>
      <c r="N3922" t="s">
        <v>9386</v>
      </c>
      <c r="O3922" t="s">
        <v>9284</v>
      </c>
      <c r="P3922">
        <v>77.685000000000002</v>
      </c>
      <c r="Q3922">
        <v>2073993</v>
      </c>
      <c r="R3922" t="s">
        <v>274</v>
      </c>
      <c r="S3922">
        <v>1</v>
      </c>
    </row>
    <row r="3923" spans="1:19" x14ac:dyDescent="0.3">
      <c r="A3923">
        <v>3922</v>
      </c>
      <c r="B3923" t="s">
        <v>19</v>
      </c>
      <c r="C3923" t="s">
        <v>19</v>
      </c>
      <c r="D3923">
        <v>3922</v>
      </c>
      <c r="E3923" t="s">
        <v>20</v>
      </c>
      <c r="F3923">
        <v>26336</v>
      </c>
      <c r="G3923">
        <v>3922</v>
      </c>
      <c r="H3923">
        <v>27</v>
      </c>
      <c r="I3923" t="str">
        <f t="shared" si="61"/>
        <v>Small</v>
      </c>
      <c r="J3923" t="s">
        <v>9387</v>
      </c>
      <c r="K3923" t="s">
        <v>9388</v>
      </c>
      <c r="L3923" t="s">
        <v>185</v>
      </c>
      <c r="M3923" t="s">
        <v>186</v>
      </c>
      <c r="N3923" t="s">
        <v>185</v>
      </c>
      <c r="O3923" t="s">
        <v>179</v>
      </c>
      <c r="P3923">
        <v>77.604299999999995</v>
      </c>
      <c r="Q3923">
        <v>11150000</v>
      </c>
      <c r="R3923" t="s">
        <v>243</v>
      </c>
      <c r="S3923">
        <v>1</v>
      </c>
    </row>
    <row r="3924" spans="1:19" x14ac:dyDescent="0.3">
      <c r="A3924">
        <v>3923</v>
      </c>
      <c r="B3924" t="s">
        <v>19</v>
      </c>
      <c r="C3924" t="s">
        <v>19</v>
      </c>
      <c r="D3924">
        <v>3923</v>
      </c>
      <c r="E3924" t="s">
        <v>20</v>
      </c>
      <c r="F3924">
        <v>18441</v>
      </c>
      <c r="G3924">
        <v>3923</v>
      </c>
      <c r="H3924">
        <v>85</v>
      </c>
      <c r="I3924" t="str">
        <f t="shared" si="61"/>
        <v>Medium</v>
      </c>
      <c r="J3924" t="s">
        <v>9389</v>
      </c>
      <c r="K3924" t="s">
        <v>9390</v>
      </c>
      <c r="L3924" t="s">
        <v>204</v>
      </c>
      <c r="M3924" t="s">
        <v>205</v>
      </c>
      <c r="N3924" t="s">
        <v>9391</v>
      </c>
      <c r="O3924" t="s">
        <v>207</v>
      </c>
      <c r="P3924">
        <v>77.555700000000002</v>
      </c>
      <c r="Q3924">
        <v>11626700</v>
      </c>
      <c r="R3924" t="s">
        <v>449</v>
      </c>
      <c r="S3924">
        <v>5</v>
      </c>
    </row>
    <row r="3925" spans="1:19" x14ac:dyDescent="0.3">
      <c r="A3925">
        <v>3924</v>
      </c>
      <c r="B3925" t="s">
        <v>19</v>
      </c>
      <c r="C3925" t="s">
        <v>19</v>
      </c>
      <c r="D3925">
        <v>3924</v>
      </c>
      <c r="E3925" t="s">
        <v>20</v>
      </c>
      <c r="F3925">
        <v>23937</v>
      </c>
      <c r="G3925">
        <v>3924</v>
      </c>
      <c r="H3925">
        <v>18</v>
      </c>
      <c r="I3925" t="str">
        <f t="shared" si="61"/>
        <v>Small</v>
      </c>
      <c r="J3925" t="s">
        <v>9392</v>
      </c>
      <c r="K3925" t="s">
        <v>9393</v>
      </c>
      <c r="L3925" t="s">
        <v>95</v>
      </c>
      <c r="M3925" t="s">
        <v>96</v>
      </c>
      <c r="N3925" t="s">
        <v>743</v>
      </c>
      <c r="O3925" t="s">
        <v>147</v>
      </c>
      <c r="P3925">
        <v>77.488100000000003</v>
      </c>
      <c r="Q3925">
        <v>3411135</v>
      </c>
      <c r="R3925" t="s">
        <v>74</v>
      </c>
      <c r="S3925">
        <v>2</v>
      </c>
    </row>
    <row r="3926" spans="1:19" x14ac:dyDescent="0.3">
      <c r="A3926">
        <v>3925</v>
      </c>
      <c r="B3926" t="s">
        <v>19</v>
      </c>
      <c r="C3926" t="s">
        <v>19</v>
      </c>
      <c r="D3926">
        <v>3925</v>
      </c>
      <c r="E3926" t="s">
        <v>20</v>
      </c>
      <c r="F3926">
        <v>24995</v>
      </c>
      <c r="G3926">
        <v>3925</v>
      </c>
      <c r="H3926">
        <v>246</v>
      </c>
      <c r="I3926" t="str">
        <f t="shared" si="61"/>
        <v>Large</v>
      </c>
      <c r="J3926" t="s">
        <v>9394</v>
      </c>
      <c r="K3926" t="s">
        <v>9395</v>
      </c>
      <c r="L3926" t="s">
        <v>23</v>
      </c>
      <c r="M3926" t="s">
        <v>24</v>
      </c>
      <c r="N3926" t="s">
        <v>9396</v>
      </c>
      <c r="O3926" t="s">
        <v>26</v>
      </c>
      <c r="P3926">
        <v>77.375900000000001</v>
      </c>
      <c r="Q3926">
        <v>29564463</v>
      </c>
      <c r="R3926" t="s">
        <v>61</v>
      </c>
      <c r="S3926">
        <v>1</v>
      </c>
    </row>
    <row r="3927" spans="1:19" x14ac:dyDescent="0.3">
      <c r="A3927">
        <v>3926</v>
      </c>
      <c r="B3927" t="s">
        <v>19</v>
      </c>
      <c r="C3927" t="s">
        <v>19</v>
      </c>
      <c r="D3927">
        <v>3926</v>
      </c>
      <c r="E3927" t="s">
        <v>20</v>
      </c>
      <c r="F3927">
        <v>20603</v>
      </c>
      <c r="G3927">
        <v>3926</v>
      </c>
      <c r="H3927">
        <v>38</v>
      </c>
      <c r="I3927" t="str">
        <f t="shared" si="61"/>
        <v>Small</v>
      </c>
      <c r="J3927" t="s">
        <v>9397</v>
      </c>
      <c r="K3927" t="s">
        <v>9398</v>
      </c>
      <c r="L3927" t="s">
        <v>23</v>
      </c>
      <c r="M3927" t="s">
        <v>24</v>
      </c>
      <c r="N3927" t="s">
        <v>9399</v>
      </c>
      <c r="O3927" t="s">
        <v>713</v>
      </c>
      <c r="P3927">
        <v>77.377399999999994</v>
      </c>
      <c r="Q3927">
        <v>4365143</v>
      </c>
      <c r="R3927" t="s">
        <v>144</v>
      </c>
      <c r="S3927">
        <v>4</v>
      </c>
    </row>
    <row r="3928" spans="1:19" x14ac:dyDescent="0.3">
      <c r="A3928">
        <v>3927</v>
      </c>
      <c r="B3928" t="s">
        <v>19</v>
      </c>
      <c r="C3928" t="s">
        <v>19</v>
      </c>
      <c r="D3928">
        <v>3927</v>
      </c>
      <c r="E3928" t="s">
        <v>20</v>
      </c>
      <c r="F3928">
        <v>2230</v>
      </c>
      <c r="G3928">
        <v>3927</v>
      </c>
      <c r="H3928">
        <v>67</v>
      </c>
      <c r="I3928" t="str">
        <f t="shared" si="61"/>
        <v>Medium</v>
      </c>
      <c r="J3928" t="s">
        <v>9400</v>
      </c>
      <c r="K3928" t="s">
        <v>9401</v>
      </c>
      <c r="L3928" t="s">
        <v>257</v>
      </c>
      <c r="M3928" t="s">
        <v>258</v>
      </c>
      <c r="N3928" t="s">
        <v>259</v>
      </c>
      <c r="O3928" t="s">
        <v>259</v>
      </c>
      <c r="P3928">
        <v>77.264399999999995</v>
      </c>
      <c r="Q3928">
        <v>6990024</v>
      </c>
      <c r="R3928" t="s">
        <v>144</v>
      </c>
      <c r="S3928">
        <v>8</v>
      </c>
    </row>
    <row r="3929" spans="1:19" x14ac:dyDescent="0.3">
      <c r="A3929">
        <v>3928</v>
      </c>
      <c r="B3929" t="s">
        <v>19</v>
      </c>
      <c r="C3929" t="s">
        <v>19</v>
      </c>
      <c r="D3929">
        <v>3928</v>
      </c>
      <c r="E3929" t="s">
        <v>20</v>
      </c>
      <c r="F3929">
        <v>23874</v>
      </c>
      <c r="G3929">
        <v>3928</v>
      </c>
      <c r="H3929">
        <v>31</v>
      </c>
      <c r="I3929" t="str">
        <f t="shared" si="61"/>
        <v>Small</v>
      </c>
      <c r="J3929" t="s">
        <v>9402</v>
      </c>
      <c r="K3929" t="s">
        <v>9403</v>
      </c>
      <c r="L3929" t="s">
        <v>5423</v>
      </c>
      <c r="M3929" t="s">
        <v>5424</v>
      </c>
      <c r="N3929" t="s">
        <v>9404</v>
      </c>
      <c r="O3929" t="s">
        <v>5426</v>
      </c>
      <c r="P3929">
        <v>77.224699999999999</v>
      </c>
      <c r="Q3929">
        <v>2093665</v>
      </c>
      <c r="R3929" t="s">
        <v>42</v>
      </c>
      <c r="S3929">
        <v>2</v>
      </c>
    </row>
    <row r="3930" spans="1:19" x14ac:dyDescent="0.3">
      <c r="A3930">
        <v>3929</v>
      </c>
      <c r="B3930" t="s">
        <v>19</v>
      </c>
      <c r="C3930" t="s">
        <v>19</v>
      </c>
      <c r="D3930">
        <v>3929</v>
      </c>
      <c r="E3930" t="s">
        <v>20</v>
      </c>
      <c r="F3930">
        <v>24225</v>
      </c>
      <c r="G3930">
        <v>3929</v>
      </c>
      <c r="H3930">
        <v>171</v>
      </c>
      <c r="I3930" t="str">
        <f t="shared" si="61"/>
        <v>Medium</v>
      </c>
      <c r="J3930" t="s">
        <v>9405</v>
      </c>
      <c r="K3930" t="s">
        <v>9406</v>
      </c>
      <c r="L3930" t="s">
        <v>89</v>
      </c>
      <c r="M3930" t="s">
        <v>90</v>
      </c>
      <c r="N3930" t="s">
        <v>9407</v>
      </c>
      <c r="P3930">
        <v>77.158100000000005</v>
      </c>
      <c r="Q3930">
        <v>28730800</v>
      </c>
      <c r="R3930" t="s">
        <v>274</v>
      </c>
      <c r="S3930">
        <v>2</v>
      </c>
    </row>
    <row r="3931" spans="1:19" x14ac:dyDescent="0.3">
      <c r="A3931">
        <v>3930</v>
      </c>
      <c r="B3931" t="s">
        <v>19</v>
      </c>
      <c r="C3931" t="s">
        <v>19</v>
      </c>
      <c r="D3931">
        <v>3930</v>
      </c>
      <c r="E3931" t="s">
        <v>20</v>
      </c>
      <c r="F3931">
        <v>21667</v>
      </c>
      <c r="G3931">
        <v>3930</v>
      </c>
      <c r="H3931">
        <v>30</v>
      </c>
      <c r="I3931" t="str">
        <f t="shared" si="61"/>
        <v>Small</v>
      </c>
      <c r="J3931" t="s">
        <v>9408</v>
      </c>
      <c r="K3931" t="s">
        <v>9409</v>
      </c>
      <c r="L3931" t="s">
        <v>77</v>
      </c>
      <c r="M3931" t="s">
        <v>78</v>
      </c>
      <c r="N3931" t="s">
        <v>105</v>
      </c>
      <c r="O3931" t="s">
        <v>106</v>
      </c>
      <c r="P3931">
        <v>77.141000000000005</v>
      </c>
      <c r="Q3931">
        <v>16444000</v>
      </c>
      <c r="R3931" t="s">
        <v>449</v>
      </c>
      <c r="S3931">
        <v>3</v>
      </c>
    </row>
    <row r="3932" spans="1:19" x14ac:dyDescent="0.3">
      <c r="A3932">
        <v>3931</v>
      </c>
      <c r="B3932" t="s">
        <v>19</v>
      </c>
      <c r="C3932" t="s">
        <v>19</v>
      </c>
      <c r="D3932">
        <v>3931</v>
      </c>
      <c r="E3932" t="s">
        <v>20</v>
      </c>
      <c r="F3932">
        <v>20834</v>
      </c>
      <c r="G3932">
        <v>3931</v>
      </c>
      <c r="H3932">
        <v>77</v>
      </c>
      <c r="I3932" t="str">
        <f t="shared" si="61"/>
        <v>Medium</v>
      </c>
      <c r="J3932" t="s">
        <v>9410</v>
      </c>
      <c r="K3932" t="s">
        <v>9411</v>
      </c>
      <c r="L3932" t="s">
        <v>246</v>
      </c>
      <c r="M3932" t="s">
        <v>247</v>
      </c>
      <c r="N3932" t="s">
        <v>2526</v>
      </c>
      <c r="O3932" t="s">
        <v>600</v>
      </c>
      <c r="P3932">
        <v>77.122299999999996</v>
      </c>
      <c r="Q3932">
        <v>42323950</v>
      </c>
      <c r="R3932" t="s">
        <v>449</v>
      </c>
      <c r="S3932">
        <v>4</v>
      </c>
    </row>
    <row r="3933" spans="1:19" x14ac:dyDescent="0.3">
      <c r="A3933">
        <v>3932</v>
      </c>
      <c r="B3933" t="s">
        <v>19</v>
      </c>
      <c r="C3933" t="s">
        <v>19</v>
      </c>
      <c r="D3933">
        <v>3932</v>
      </c>
      <c r="E3933" t="s">
        <v>20</v>
      </c>
      <c r="F3933">
        <v>24170</v>
      </c>
      <c r="G3933">
        <v>3932</v>
      </c>
      <c r="H3933">
        <v>7</v>
      </c>
      <c r="I3933" t="str">
        <f t="shared" si="61"/>
        <v>Small</v>
      </c>
      <c r="J3933" t="s">
        <v>9412</v>
      </c>
      <c r="K3933" t="s">
        <v>9413</v>
      </c>
      <c r="L3933" t="s">
        <v>77</v>
      </c>
      <c r="M3933" t="s">
        <v>78</v>
      </c>
      <c r="N3933" t="s">
        <v>472</v>
      </c>
      <c r="O3933" t="s">
        <v>472</v>
      </c>
      <c r="P3933">
        <v>77.093699999999998</v>
      </c>
      <c r="Q3933">
        <v>2652541</v>
      </c>
      <c r="R3933" t="s">
        <v>144</v>
      </c>
      <c r="S3933">
        <v>2</v>
      </c>
    </row>
    <row r="3934" spans="1:19" x14ac:dyDescent="0.3">
      <c r="A3934">
        <v>3933</v>
      </c>
      <c r="B3934" t="s">
        <v>19</v>
      </c>
      <c r="C3934" t="s">
        <v>19</v>
      </c>
      <c r="D3934">
        <v>3933</v>
      </c>
      <c r="E3934" t="s">
        <v>20</v>
      </c>
      <c r="F3934">
        <v>4749</v>
      </c>
      <c r="G3934">
        <v>3933</v>
      </c>
      <c r="H3934">
        <v>67</v>
      </c>
      <c r="I3934" t="str">
        <f t="shared" si="61"/>
        <v>Medium</v>
      </c>
      <c r="J3934" t="s">
        <v>9414</v>
      </c>
      <c r="K3934" t="s">
        <v>9415</v>
      </c>
      <c r="L3934" t="s">
        <v>731</v>
      </c>
      <c r="M3934" t="s">
        <v>732</v>
      </c>
      <c r="N3934" t="s">
        <v>4068</v>
      </c>
      <c r="O3934" t="s">
        <v>734</v>
      </c>
      <c r="P3934">
        <v>77.061099999999996</v>
      </c>
      <c r="Q3934">
        <v>13517420</v>
      </c>
      <c r="R3934" t="s">
        <v>144</v>
      </c>
      <c r="S3934">
        <v>7</v>
      </c>
    </row>
    <row r="3935" spans="1:19" x14ac:dyDescent="0.3">
      <c r="A3935">
        <v>3934</v>
      </c>
      <c r="B3935" t="s">
        <v>19</v>
      </c>
      <c r="C3935" t="s">
        <v>19</v>
      </c>
      <c r="D3935">
        <v>3934</v>
      </c>
      <c r="E3935" t="s">
        <v>20</v>
      </c>
      <c r="F3935">
        <v>25917</v>
      </c>
      <c r="G3935">
        <v>3934</v>
      </c>
      <c r="H3935">
        <v>27</v>
      </c>
      <c r="I3935" t="str">
        <f t="shared" si="61"/>
        <v>Small</v>
      </c>
      <c r="J3935" t="s">
        <v>9416</v>
      </c>
      <c r="K3935" t="s">
        <v>9417</v>
      </c>
      <c r="L3935" t="s">
        <v>95</v>
      </c>
      <c r="M3935" t="s">
        <v>96</v>
      </c>
      <c r="N3935" t="s">
        <v>1253</v>
      </c>
      <c r="O3935" t="s">
        <v>150</v>
      </c>
      <c r="P3935">
        <v>77.040800000000004</v>
      </c>
      <c r="Q3935">
        <v>3470000</v>
      </c>
      <c r="R3935" t="s">
        <v>144</v>
      </c>
      <c r="S3935">
        <v>1</v>
      </c>
    </row>
    <row r="3936" spans="1:19" x14ac:dyDescent="0.3">
      <c r="A3936">
        <v>3935</v>
      </c>
      <c r="B3936" t="s">
        <v>19</v>
      </c>
      <c r="C3936" t="s">
        <v>19</v>
      </c>
      <c r="D3936">
        <v>3935</v>
      </c>
      <c r="E3936" t="s">
        <v>20</v>
      </c>
      <c r="F3936">
        <v>141</v>
      </c>
      <c r="G3936">
        <v>3935</v>
      </c>
      <c r="H3936">
        <v>52</v>
      </c>
      <c r="I3936" t="str">
        <f t="shared" si="61"/>
        <v>Medium</v>
      </c>
      <c r="J3936" t="s">
        <v>9418</v>
      </c>
      <c r="K3936" t="s">
        <v>9419</v>
      </c>
      <c r="L3936" t="s">
        <v>23</v>
      </c>
      <c r="M3936" t="s">
        <v>24</v>
      </c>
      <c r="N3936" t="s">
        <v>504</v>
      </c>
      <c r="O3936" t="s">
        <v>26</v>
      </c>
      <c r="P3936">
        <v>77.027000000000001</v>
      </c>
      <c r="Q3936">
        <v>21892185</v>
      </c>
      <c r="R3936" t="s">
        <v>144</v>
      </c>
      <c r="S3936">
        <v>6</v>
      </c>
    </row>
    <row r="3937" spans="1:19" x14ac:dyDescent="0.3">
      <c r="A3937">
        <v>3936</v>
      </c>
      <c r="B3937" t="s">
        <v>19</v>
      </c>
      <c r="C3937" t="s">
        <v>19</v>
      </c>
      <c r="D3937">
        <v>3936</v>
      </c>
      <c r="E3937" t="s">
        <v>20</v>
      </c>
      <c r="F3937">
        <v>25178</v>
      </c>
      <c r="G3937">
        <v>3936</v>
      </c>
      <c r="H3937">
        <v>82</v>
      </c>
      <c r="I3937" t="str">
        <f t="shared" si="61"/>
        <v>Medium</v>
      </c>
      <c r="J3937" t="s">
        <v>9420</v>
      </c>
      <c r="K3937" t="s">
        <v>9421</v>
      </c>
      <c r="L3937" t="s">
        <v>23</v>
      </c>
      <c r="M3937" t="s">
        <v>24</v>
      </c>
      <c r="N3937" t="s">
        <v>2178</v>
      </c>
      <c r="O3937" t="s">
        <v>436</v>
      </c>
      <c r="P3937">
        <v>77.025700000000001</v>
      </c>
      <c r="Q3937">
        <v>10483829</v>
      </c>
      <c r="R3937" t="s">
        <v>243</v>
      </c>
      <c r="S3937">
        <v>1</v>
      </c>
    </row>
    <row r="3938" spans="1:19" x14ac:dyDescent="0.3">
      <c r="A3938">
        <v>3937</v>
      </c>
      <c r="B3938" t="s">
        <v>19</v>
      </c>
      <c r="C3938" t="s">
        <v>19</v>
      </c>
      <c r="D3938">
        <v>3937</v>
      </c>
      <c r="E3938" t="s">
        <v>20</v>
      </c>
      <c r="F3938">
        <v>22281</v>
      </c>
      <c r="G3938">
        <v>3937</v>
      </c>
      <c r="H3938">
        <v>47</v>
      </c>
      <c r="I3938" t="str">
        <f t="shared" si="61"/>
        <v>Small</v>
      </c>
      <c r="J3938" t="s">
        <v>9422</v>
      </c>
      <c r="K3938" t="s">
        <v>9423</v>
      </c>
      <c r="L3938" t="s">
        <v>530</v>
      </c>
      <c r="M3938" t="s">
        <v>531</v>
      </c>
      <c r="N3938" t="s">
        <v>684</v>
      </c>
      <c r="O3938" t="s">
        <v>533</v>
      </c>
      <c r="P3938">
        <v>76.989599999999996</v>
      </c>
      <c r="Q3938">
        <v>21706000</v>
      </c>
      <c r="R3938" t="s">
        <v>144</v>
      </c>
      <c r="S3938">
        <v>3</v>
      </c>
    </row>
    <row r="3939" spans="1:19" x14ac:dyDescent="0.3">
      <c r="A3939">
        <v>3938</v>
      </c>
      <c r="B3939" t="s">
        <v>19</v>
      </c>
      <c r="C3939" t="s">
        <v>19</v>
      </c>
      <c r="D3939">
        <v>3938</v>
      </c>
      <c r="E3939" t="s">
        <v>20</v>
      </c>
      <c r="F3939">
        <v>19686</v>
      </c>
      <c r="G3939">
        <v>3938</v>
      </c>
      <c r="H3939">
        <v>7</v>
      </c>
      <c r="I3939" t="str">
        <f t="shared" si="61"/>
        <v>Small</v>
      </c>
      <c r="J3939" t="s">
        <v>9424</v>
      </c>
      <c r="K3939" t="s">
        <v>9425</v>
      </c>
      <c r="L3939" t="s">
        <v>23</v>
      </c>
      <c r="M3939" t="s">
        <v>24</v>
      </c>
      <c r="N3939" t="s">
        <v>9426</v>
      </c>
      <c r="O3939" t="s">
        <v>883</v>
      </c>
      <c r="P3939">
        <v>76.948300000000003</v>
      </c>
      <c r="Q3939">
        <v>15911401</v>
      </c>
      <c r="R3939" t="s">
        <v>30</v>
      </c>
      <c r="S3939">
        <v>4</v>
      </c>
    </row>
    <row r="3940" spans="1:19" x14ac:dyDescent="0.3">
      <c r="A3940">
        <v>3939</v>
      </c>
      <c r="B3940" t="s">
        <v>19</v>
      </c>
      <c r="C3940" t="s">
        <v>19</v>
      </c>
      <c r="D3940">
        <v>3939</v>
      </c>
      <c r="E3940" t="s">
        <v>20</v>
      </c>
      <c r="F3940">
        <v>2837</v>
      </c>
      <c r="G3940">
        <v>3939</v>
      </c>
      <c r="H3940">
        <v>58</v>
      </c>
      <c r="I3940" t="str">
        <f t="shared" si="61"/>
        <v>Medium</v>
      </c>
      <c r="J3940" t="s">
        <v>9427</v>
      </c>
      <c r="K3940" t="s">
        <v>9428</v>
      </c>
      <c r="L3940" t="s">
        <v>23</v>
      </c>
      <c r="M3940" t="s">
        <v>24</v>
      </c>
      <c r="N3940" t="s">
        <v>60</v>
      </c>
      <c r="O3940" t="s">
        <v>60</v>
      </c>
      <c r="P3940">
        <v>76.872200000000007</v>
      </c>
      <c r="Q3940">
        <v>9329968</v>
      </c>
      <c r="R3940" t="s">
        <v>121</v>
      </c>
      <c r="S3940">
        <v>8</v>
      </c>
    </row>
    <row r="3941" spans="1:19" x14ac:dyDescent="0.3">
      <c r="A3941">
        <v>3940</v>
      </c>
      <c r="B3941" t="s">
        <v>19</v>
      </c>
      <c r="C3941" t="s">
        <v>19</v>
      </c>
      <c r="D3941">
        <v>3940</v>
      </c>
      <c r="E3941" t="s">
        <v>20</v>
      </c>
      <c r="F3941">
        <v>20260</v>
      </c>
      <c r="G3941">
        <v>3940</v>
      </c>
      <c r="H3941">
        <v>32</v>
      </c>
      <c r="I3941" t="str">
        <f t="shared" si="61"/>
        <v>Small</v>
      </c>
      <c r="J3941" t="s">
        <v>9429</v>
      </c>
      <c r="K3941" t="s">
        <v>9430</v>
      </c>
      <c r="L3941" t="s">
        <v>33</v>
      </c>
      <c r="M3941" t="s">
        <v>34</v>
      </c>
      <c r="N3941" t="s">
        <v>830</v>
      </c>
      <c r="O3941" t="s">
        <v>36</v>
      </c>
      <c r="P3941">
        <v>76.839299999999994</v>
      </c>
      <c r="Q3941">
        <v>6257619</v>
      </c>
      <c r="R3941" t="s">
        <v>144</v>
      </c>
      <c r="S3941">
        <v>4</v>
      </c>
    </row>
    <row r="3942" spans="1:19" x14ac:dyDescent="0.3">
      <c r="A3942">
        <v>3941</v>
      </c>
      <c r="B3942" t="s">
        <v>19</v>
      </c>
      <c r="C3942" t="s">
        <v>19</v>
      </c>
      <c r="D3942">
        <v>3941</v>
      </c>
      <c r="E3942" t="s">
        <v>20</v>
      </c>
      <c r="F3942">
        <v>23794</v>
      </c>
      <c r="G3942">
        <v>3941</v>
      </c>
      <c r="H3942">
        <v>14</v>
      </c>
      <c r="I3942" t="str">
        <f t="shared" si="61"/>
        <v>Small</v>
      </c>
      <c r="J3942" t="s">
        <v>9431</v>
      </c>
      <c r="K3942" t="s">
        <v>9432</v>
      </c>
      <c r="L3942" t="s">
        <v>33</v>
      </c>
      <c r="M3942" t="s">
        <v>34</v>
      </c>
      <c r="N3942" t="s">
        <v>35</v>
      </c>
      <c r="O3942" t="s">
        <v>36</v>
      </c>
      <c r="P3942">
        <v>76.827399999999997</v>
      </c>
      <c r="Q3942">
        <v>3064419</v>
      </c>
      <c r="R3942" t="s">
        <v>144</v>
      </c>
      <c r="S3942">
        <v>2</v>
      </c>
    </row>
    <row r="3943" spans="1:19" x14ac:dyDescent="0.3">
      <c r="A3943">
        <v>3942</v>
      </c>
      <c r="B3943" t="s">
        <v>19</v>
      </c>
      <c r="C3943" t="s">
        <v>19</v>
      </c>
      <c r="D3943">
        <v>3942</v>
      </c>
      <c r="E3943" t="s">
        <v>20</v>
      </c>
      <c r="F3943">
        <v>21995</v>
      </c>
      <c r="G3943">
        <v>3942</v>
      </c>
      <c r="H3943">
        <v>26</v>
      </c>
      <c r="I3943" t="str">
        <f t="shared" si="61"/>
        <v>Small</v>
      </c>
      <c r="J3943" t="s">
        <v>9433</v>
      </c>
      <c r="K3943" t="s">
        <v>9434</v>
      </c>
      <c r="L3943" t="s">
        <v>189</v>
      </c>
      <c r="M3943" t="s">
        <v>190</v>
      </c>
      <c r="N3943" t="s">
        <v>3440</v>
      </c>
      <c r="O3943" t="s">
        <v>3441</v>
      </c>
      <c r="P3943">
        <v>76.825299999999999</v>
      </c>
      <c r="Q3943">
        <v>2406591</v>
      </c>
      <c r="R3943" t="s">
        <v>151</v>
      </c>
      <c r="S3943">
        <v>3</v>
      </c>
    </row>
    <row r="3944" spans="1:19" x14ac:dyDescent="0.3">
      <c r="A3944">
        <v>3943</v>
      </c>
      <c r="B3944" t="s">
        <v>19</v>
      </c>
      <c r="C3944" t="s">
        <v>19</v>
      </c>
      <c r="D3944">
        <v>3943</v>
      </c>
      <c r="E3944" t="s">
        <v>20</v>
      </c>
      <c r="F3944">
        <v>1607</v>
      </c>
      <c r="G3944">
        <v>3943</v>
      </c>
      <c r="H3944">
        <v>35</v>
      </c>
      <c r="I3944" t="str">
        <f t="shared" si="61"/>
        <v>Small</v>
      </c>
      <c r="J3944" t="s">
        <v>9435</v>
      </c>
      <c r="K3944" t="s">
        <v>9436</v>
      </c>
      <c r="L3944" t="s">
        <v>95</v>
      </c>
      <c r="M3944" t="s">
        <v>96</v>
      </c>
      <c r="N3944" t="s">
        <v>3410</v>
      </c>
      <c r="O3944" t="s">
        <v>3411</v>
      </c>
      <c r="P3944">
        <v>76.818600000000004</v>
      </c>
      <c r="Q3944">
        <v>3776647</v>
      </c>
      <c r="R3944" t="s">
        <v>144</v>
      </c>
      <c r="S3944">
        <v>5</v>
      </c>
    </row>
    <row r="3945" spans="1:19" x14ac:dyDescent="0.3">
      <c r="A3945">
        <v>3944</v>
      </c>
      <c r="B3945" t="s">
        <v>19</v>
      </c>
      <c r="C3945" t="s">
        <v>19</v>
      </c>
      <c r="D3945">
        <v>3944</v>
      </c>
      <c r="E3945" t="s">
        <v>20</v>
      </c>
      <c r="F3945">
        <v>940</v>
      </c>
      <c r="G3945">
        <v>3944</v>
      </c>
      <c r="H3945">
        <v>45</v>
      </c>
      <c r="I3945" t="str">
        <f t="shared" si="61"/>
        <v>Small</v>
      </c>
      <c r="J3945" t="s">
        <v>9437</v>
      </c>
      <c r="K3945" t="s">
        <v>9438</v>
      </c>
      <c r="L3945" t="s">
        <v>45</v>
      </c>
      <c r="M3945" t="s">
        <v>46</v>
      </c>
      <c r="N3945" t="s">
        <v>48</v>
      </c>
      <c r="O3945" t="s">
        <v>48</v>
      </c>
      <c r="P3945">
        <v>76.7256</v>
      </c>
      <c r="Q3945">
        <v>10852910</v>
      </c>
      <c r="R3945" t="s">
        <v>144</v>
      </c>
      <c r="S3945">
        <v>6</v>
      </c>
    </row>
    <row r="3946" spans="1:19" x14ac:dyDescent="0.3">
      <c r="A3946">
        <v>3945</v>
      </c>
      <c r="B3946" t="s">
        <v>19</v>
      </c>
      <c r="C3946" t="s">
        <v>19</v>
      </c>
      <c r="D3946">
        <v>3945</v>
      </c>
      <c r="E3946" t="s">
        <v>20</v>
      </c>
      <c r="F3946">
        <v>22489</v>
      </c>
      <c r="G3946">
        <v>3945</v>
      </c>
      <c r="H3946">
        <v>157</v>
      </c>
      <c r="I3946" t="str">
        <f t="shared" si="61"/>
        <v>Medium</v>
      </c>
      <c r="J3946" t="s">
        <v>9439</v>
      </c>
      <c r="K3946" t="s">
        <v>9440</v>
      </c>
      <c r="L3946" t="s">
        <v>33</v>
      </c>
      <c r="M3946" t="s">
        <v>34</v>
      </c>
      <c r="N3946" t="s">
        <v>136</v>
      </c>
      <c r="O3946" t="s">
        <v>137</v>
      </c>
      <c r="P3946">
        <v>76.706299999999999</v>
      </c>
      <c r="Q3946">
        <v>65754179</v>
      </c>
      <c r="R3946" t="s">
        <v>144</v>
      </c>
      <c r="S3946">
        <v>3</v>
      </c>
    </row>
    <row r="3947" spans="1:19" x14ac:dyDescent="0.3">
      <c r="A3947">
        <v>3946</v>
      </c>
      <c r="B3947" t="s">
        <v>19</v>
      </c>
      <c r="C3947" t="s">
        <v>19</v>
      </c>
      <c r="D3947">
        <v>3946</v>
      </c>
      <c r="E3947" t="s">
        <v>20</v>
      </c>
      <c r="F3947">
        <v>20868</v>
      </c>
      <c r="G3947">
        <v>3946</v>
      </c>
      <c r="H3947">
        <v>767</v>
      </c>
      <c r="I3947" t="str">
        <f t="shared" si="61"/>
        <v>Enterprise</v>
      </c>
      <c r="J3947" t="s">
        <v>9441</v>
      </c>
      <c r="K3947" t="s">
        <v>9442</v>
      </c>
      <c r="L3947" t="s">
        <v>230</v>
      </c>
      <c r="M3947" t="s">
        <v>231</v>
      </c>
      <c r="N3947" t="s">
        <v>1872</v>
      </c>
      <c r="O3947" t="s">
        <v>233</v>
      </c>
      <c r="P3947">
        <v>76.688999999999993</v>
      </c>
      <c r="Q3947">
        <v>190863000</v>
      </c>
      <c r="R3947" t="s">
        <v>274</v>
      </c>
      <c r="S3947">
        <v>4</v>
      </c>
    </row>
    <row r="3948" spans="1:19" x14ac:dyDescent="0.3">
      <c r="A3948">
        <v>3947</v>
      </c>
      <c r="B3948" t="s">
        <v>19</v>
      </c>
      <c r="C3948" t="s">
        <v>19</v>
      </c>
      <c r="D3948">
        <v>3947</v>
      </c>
      <c r="E3948" t="s">
        <v>20</v>
      </c>
      <c r="F3948">
        <v>1878</v>
      </c>
      <c r="G3948">
        <v>3947</v>
      </c>
      <c r="H3948">
        <v>443</v>
      </c>
      <c r="I3948" t="str">
        <f t="shared" si="61"/>
        <v>Large</v>
      </c>
      <c r="J3948" t="s">
        <v>9443</v>
      </c>
      <c r="K3948" t="s">
        <v>9444</v>
      </c>
      <c r="L3948" t="s">
        <v>33</v>
      </c>
      <c r="M3948" t="s">
        <v>34</v>
      </c>
      <c r="N3948" t="s">
        <v>117</v>
      </c>
      <c r="O3948" t="s">
        <v>36</v>
      </c>
      <c r="P3948">
        <v>76.684399999999997</v>
      </c>
      <c r="Q3948">
        <v>30960258</v>
      </c>
      <c r="R3948" t="s">
        <v>449</v>
      </c>
      <c r="S3948">
        <v>3</v>
      </c>
    </row>
    <row r="3949" spans="1:19" x14ac:dyDescent="0.3">
      <c r="A3949">
        <v>3948</v>
      </c>
      <c r="B3949" t="s">
        <v>19</v>
      </c>
      <c r="C3949" t="s">
        <v>19</v>
      </c>
      <c r="D3949">
        <v>3948</v>
      </c>
      <c r="E3949" t="s">
        <v>20</v>
      </c>
      <c r="F3949">
        <v>2183</v>
      </c>
      <c r="G3949">
        <v>3948</v>
      </c>
      <c r="H3949">
        <v>156</v>
      </c>
      <c r="I3949" t="str">
        <f t="shared" si="61"/>
        <v>Medium</v>
      </c>
      <c r="J3949" t="s">
        <v>9445</v>
      </c>
      <c r="K3949" t="s">
        <v>9446</v>
      </c>
      <c r="L3949" t="s">
        <v>189</v>
      </c>
      <c r="M3949" t="s">
        <v>190</v>
      </c>
      <c r="N3949" t="s">
        <v>3440</v>
      </c>
      <c r="O3949" t="s">
        <v>3441</v>
      </c>
      <c r="P3949">
        <v>76.668499999999995</v>
      </c>
      <c r="Q3949">
        <v>96954740</v>
      </c>
      <c r="R3949" t="s">
        <v>144</v>
      </c>
      <c r="S3949">
        <v>8</v>
      </c>
    </row>
    <row r="3950" spans="1:19" x14ac:dyDescent="0.3">
      <c r="A3950">
        <v>3949</v>
      </c>
      <c r="B3950" t="s">
        <v>19</v>
      </c>
      <c r="C3950" t="s">
        <v>19</v>
      </c>
      <c r="D3950">
        <v>3949</v>
      </c>
      <c r="E3950" t="s">
        <v>20</v>
      </c>
      <c r="F3950">
        <v>3960</v>
      </c>
      <c r="G3950">
        <v>3949</v>
      </c>
      <c r="H3950">
        <v>106</v>
      </c>
      <c r="I3950" t="str">
        <f t="shared" si="61"/>
        <v>Medium</v>
      </c>
      <c r="J3950" t="s">
        <v>9447</v>
      </c>
      <c r="K3950" t="s">
        <v>9448</v>
      </c>
      <c r="L3950" t="s">
        <v>547</v>
      </c>
      <c r="M3950" t="s">
        <v>548</v>
      </c>
      <c r="N3950" t="s">
        <v>9449</v>
      </c>
      <c r="O3950" t="s">
        <v>5199</v>
      </c>
      <c r="P3950">
        <v>76.673299999999998</v>
      </c>
      <c r="Q3950">
        <v>14387323</v>
      </c>
      <c r="R3950" t="s">
        <v>274</v>
      </c>
      <c r="S3950">
        <v>4</v>
      </c>
    </row>
    <row r="3951" spans="1:19" x14ac:dyDescent="0.3">
      <c r="A3951">
        <v>3950</v>
      </c>
      <c r="B3951" t="s">
        <v>19</v>
      </c>
      <c r="C3951" t="s">
        <v>19</v>
      </c>
      <c r="D3951">
        <v>3950</v>
      </c>
      <c r="E3951" t="s">
        <v>20</v>
      </c>
      <c r="F3951">
        <v>8816</v>
      </c>
      <c r="G3951">
        <v>3950</v>
      </c>
      <c r="H3951">
        <v>10</v>
      </c>
      <c r="I3951" t="str">
        <f t="shared" si="61"/>
        <v>Small</v>
      </c>
      <c r="J3951" t="s">
        <v>9450</v>
      </c>
      <c r="K3951" t="s">
        <v>9451</v>
      </c>
      <c r="L3951" t="s">
        <v>23</v>
      </c>
      <c r="M3951" t="s">
        <v>24</v>
      </c>
      <c r="N3951" t="s">
        <v>26</v>
      </c>
      <c r="O3951" t="s">
        <v>26</v>
      </c>
      <c r="P3951">
        <v>76.673299999999998</v>
      </c>
      <c r="Q3951">
        <v>3960041</v>
      </c>
      <c r="R3951" t="s">
        <v>151</v>
      </c>
      <c r="S3951">
        <v>3</v>
      </c>
    </row>
    <row r="3952" spans="1:19" x14ac:dyDescent="0.3">
      <c r="A3952">
        <v>3951</v>
      </c>
      <c r="B3952" t="s">
        <v>19</v>
      </c>
      <c r="C3952" t="s">
        <v>19</v>
      </c>
      <c r="D3952">
        <v>3951</v>
      </c>
      <c r="E3952" t="s">
        <v>20</v>
      </c>
      <c r="F3952">
        <v>20593</v>
      </c>
      <c r="G3952">
        <v>3951</v>
      </c>
      <c r="H3952">
        <v>899</v>
      </c>
      <c r="I3952" t="str">
        <f t="shared" si="61"/>
        <v>Enterprise</v>
      </c>
      <c r="J3952" t="s">
        <v>9452</v>
      </c>
      <c r="K3952" t="s">
        <v>9453</v>
      </c>
      <c r="L3952" t="s">
        <v>23</v>
      </c>
      <c r="M3952" t="s">
        <v>24</v>
      </c>
      <c r="N3952" t="s">
        <v>26</v>
      </c>
      <c r="O3952" t="s">
        <v>26</v>
      </c>
      <c r="P3952">
        <v>76.657600000000002</v>
      </c>
      <c r="Q3952">
        <v>972500000</v>
      </c>
      <c r="R3952" t="s">
        <v>37</v>
      </c>
      <c r="S3952">
        <v>4</v>
      </c>
    </row>
    <row r="3953" spans="1:19" x14ac:dyDescent="0.3">
      <c r="A3953">
        <v>3952</v>
      </c>
      <c r="B3953" t="s">
        <v>19</v>
      </c>
      <c r="C3953" t="s">
        <v>19</v>
      </c>
      <c r="D3953">
        <v>3952</v>
      </c>
      <c r="E3953" t="s">
        <v>20</v>
      </c>
      <c r="F3953">
        <v>5475</v>
      </c>
      <c r="G3953">
        <v>3952</v>
      </c>
      <c r="H3953">
        <v>65</v>
      </c>
      <c r="I3953" t="str">
        <f t="shared" si="61"/>
        <v>Medium</v>
      </c>
      <c r="J3953" t="s">
        <v>9454</v>
      </c>
      <c r="K3953" t="s">
        <v>9455</v>
      </c>
      <c r="L3953" t="s">
        <v>311</v>
      </c>
      <c r="M3953" t="s">
        <v>369</v>
      </c>
      <c r="N3953" t="s">
        <v>1573</v>
      </c>
      <c r="O3953" t="s">
        <v>370</v>
      </c>
      <c r="P3953">
        <v>76.642899999999997</v>
      </c>
      <c r="Q3953">
        <v>43347986</v>
      </c>
      <c r="R3953" t="s">
        <v>415</v>
      </c>
      <c r="S3953">
        <v>4</v>
      </c>
    </row>
    <row r="3954" spans="1:19" x14ac:dyDescent="0.3">
      <c r="A3954">
        <v>3953</v>
      </c>
      <c r="B3954" t="s">
        <v>19</v>
      </c>
      <c r="C3954" t="s">
        <v>19</v>
      </c>
      <c r="D3954">
        <v>3953</v>
      </c>
      <c r="E3954" t="s">
        <v>20</v>
      </c>
      <c r="F3954">
        <v>23767</v>
      </c>
      <c r="G3954">
        <v>3953</v>
      </c>
      <c r="H3954">
        <v>12</v>
      </c>
      <c r="I3954" t="str">
        <f t="shared" si="61"/>
        <v>Small</v>
      </c>
      <c r="J3954" t="s">
        <v>9456</v>
      </c>
      <c r="K3954" t="s">
        <v>9457</v>
      </c>
      <c r="L3954" t="s">
        <v>95</v>
      </c>
      <c r="M3954" t="s">
        <v>96</v>
      </c>
      <c r="N3954" t="s">
        <v>9458</v>
      </c>
      <c r="O3954" t="s">
        <v>9459</v>
      </c>
      <c r="P3954">
        <v>76.597099999999998</v>
      </c>
      <c r="Q3954">
        <v>3404644</v>
      </c>
      <c r="R3954" t="s">
        <v>27</v>
      </c>
      <c r="S3954">
        <v>2</v>
      </c>
    </row>
    <row r="3955" spans="1:19" x14ac:dyDescent="0.3">
      <c r="A3955">
        <v>3954</v>
      </c>
      <c r="B3955" t="s">
        <v>19</v>
      </c>
      <c r="C3955" t="s">
        <v>19</v>
      </c>
      <c r="D3955">
        <v>3954</v>
      </c>
      <c r="E3955" t="s">
        <v>20</v>
      </c>
      <c r="F3955">
        <v>21100</v>
      </c>
      <c r="G3955">
        <v>3954</v>
      </c>
      <c r="H3955">
        <v>112</v>
      </c>
      <c r="I3955" t="str">
        <f t="shared" si="61"/>
        <v>Medium</v>
      </c>
      <c r="J3955" t="s">
        <v>9460</v>
      </c>
      <c r="K3955" t="s">
        <v>9461</v>
      </c>
      <c r="L3955" t="s">
        <v>257</v>
      </c>
      <c r="M3955" t="s">
        <v>258</v>
      </c>
      <c r="N3955" t="s">
        <v>259</v>
      </c>
      <c r="O3955" t="s">
        <v>259</v>
      </c>
      <c r="P3955">
        <v>76.594800000000006</v>
      </c>
      <c r="Q3955">
        <v>217122179</v>
      </c>
      <c r="R3955" t="s">
        <v>144</v>
      </c>
      <c r="S3955">
        <v>3</v>
      </c>
    </row>
    <row r="3956" spans="1:19" x14ac:dyDescent="0.3">
      <c r="A3956">
        <v>3955</v>
      </c>
      <c r="B3956" t="s">
        <v>19</v>
      </c>
      <c r="C3956" t="s">
        <v>19</v>
      </c>
      <c r="D3956">
        <v>3955</v>
      </c>
      <c r="E3956" t="s">
        <v>20</v>
      </c>
      <c r="F3956">
        <v>3578</v>
      </c>
      <c r="G3956">
        <v>3955</v>
      </c>
      <c r="H3956">
        <v>43</v>
      </c>
      <c r="I3956" t="str">
        <f t="shared" si="61"/>
        <v>Small</v>
      </c>
      <c r="J3956" t="s">
        <v>9462</v>
      </c>
      <c r="K3956" t="s">
        <v>9463</v>
      </c>
      <c r="L3956" t="s">
        <v>77</v>
      </c>
      <c r="M3956" t="s">
        <v>78</v>
      </c>
      <c r="N3956" t="s">
        <v>2208</v>
      </c>
      <c r="O3956" t="s">
        <v>1396</v>
      </c>
      <c r="P3956">
        <v>76.502200000000002</v>
      </c>
      <c r="Q3956">
        <v>7226000</v>
      </c>
      <c r="R3956" t="s">
        <v>144</v>
      </c>
      <c r="S3956">
        <v>8</v>
      </c>
    </row>
    <row r="3957" spans="1:19" x14ac:dyDescent="0.3">
      <c r="A3957">
        <v>3956</v>
      </c>
      <c r="B3957" t="s">
        <v>19</v>
      </c>
      <c r="C3957" t="s">
        <v>19</v>
      </c>
      <c r="D3957">
        <v>3956</v>
      </c>
      <c r="E3957" t="s">
        <v>20</v>
      </c>
      <c r="F3957">
        <v>1537</v>
      </c>
      <c r="G3957">
        <v>3956</v>
      </c>
      <c r="H3957">
        <v>346</v>
      </c>
      <c r="I3957" t="str">
        <f t="shared" si="61"/>
        <v>Large</v>
      </c>
      <c r="J3957" t="s">
        <v>9464</v>
      </c>
      <c r="K3957" t="s">
        <v>9465</v>
      </c>
      <c r="L3957" t="s">
        <v>95</v>
      </c>
      <c r="M3957" t="s">
        <v>96</v>
      </c>
      <c r="N3957" t="s">
        <v>147</v>
      </c>
      <c r="O3957" t="s">
        <v>147</v>
      </c>
      <c r="P3957">
        <v>76.492099999999994</v>
      </c>
      <c r="Q3957">
        <v>46159589</v>
      </c>
      <c r="R3957" t="s">
        <v>42</v>
      </c>
      <c r="S3957">
        <v>7</v>
      </c>
    </row>
    <row r="3958" spans="1:19" x14ac:dyDescent="0.3">
      <c r="A3958">
        <v>3957</v>
      </c>
      <c r="B3958" t="s">
        <v>19</v>
      </c>
      <c r="C3958" t="s">
        <v>19</v>
      </c>
      <c r="D3958">
        <v>3957</v>
      </c>
      <c r="E3958" t="s">
        <v>20</v>
      </c>
      <c r="F3958">
        <v>24353</v>
      </c>
      <c r="G3958">
        <v>3957</v>
      </c>
      <c r="H3958">
        <v>75</v>
      </c>
      <c r="I3958" t="str">
        <f t="shared" si="61"/>
        <v>Medium</v>
      </c>
      <c r="J3958" t="s">
        <v>9466</v>
      </c>
      <c r="K3958" t="s">
        <v>9467</v>
      </c>
      <c r="L3958" t="s">
        <v>95</v>
      </c>
      <c r="M3958" t="s">
        <v>96</v>
      </c>
      <c r="N3958" t="s">
        <v>442</v>
      </c>
      <c r="O3958" t="s">
        <v>150</v>
      </c>
      <c r="P3958">
        <v>76.446100000000001</v>
      </c>
      <c r="Q3958">
        <v>32699000</v>
      </c>
      <c r="R3958" t="s">
        <v>516</v>
      </c>
      <c r="S3958">
        <v>2</v>
      </c>
    </row>
    <row r="3959" spans="1:19" x14ac:dyDescent="0.3">
      <c r="A3959">
        <v>3958</v>
      </c>
      <c r="B3959" t="s">
        <v>19</v>
      </c>
      <c r="C3959" t="s">
        <v>19</v>
      </c>
      <c r="D3959">
        <v>3958</v>
      </c>
      <c r="E3959" t="s">
        <v>20</v>
      </c>
      <c r="F3959">
        <v>4226</v>
      </c>
      <c r="G3959">
        <v>3958</v>
      </c>
      <c r="H3959">
        <v>653</v>
      </c>
      <c r="I3959" t="str">
        <f t="shared" si="61"/>
        <v>Enterprise</v>
      </c>
      <c r="J3959" t="s">
        <v>9468</v>
      </c>
      <c r="K3959" t="s">
        <v>9469</v>
      </c>
      <c r="L3959" t="s">
        <v>45</v>
      </c>
      <c r="M3959" t="s">
        <v>46</v>
      </c>
      <c r="N3959" t="s">
        <v>1401</v>
      </c>
      <c r="O3959" t="s">
        <v>48</v>
      </c>
      <c r="P3959">
        <v>76.281700000000001</v>
      </c>
      <c r="Q3959">
        <v>1285640000</v>
      </c>
      <c r="R3959" t="s">
        <v>27</v>
      </c>
      <c r="S3959">
        <v>5</v>
      </c>
    </row>
    <row r="3960" spans="1:19" x14ac:dyDescent="0.3">
      <c r="A3960">
        <v>3959</v>
      </c>
      <c r="B3960" t="s">
        <v>19</v>
      </c>
      <c r="C3960" t="s">
        <v>19</v>
      </c>
      <c r="D3960">
        <v>3959</v>
      </c>
      <c r="E3960" t="s">
        <v>20</v>
      </c>
      <c r="F3960">
        <v>17543</v>
      </c>
      <c r="G3960">
        <v>3959</v>
      </c>
      <c r="H3960">
        <v>78</v>
      </c>
      <c r="I3960" t="str">
        <f t="shared" si="61"/>
        <v>Medium</v>
      </c>
      <c r="J3960" t="s">
        <v>9470</v>
      </c>
      <c r="K3960" t="s">
        <v>9471</v>
      </c>
      <c r="L3960" t="s">
        <v>445</v>
      </c>
      <c r="M3960" t="s">
        <v>446</v>
      </c>
      <c r="N3960" t="s">
        <v>447</v>
      </c>
      <c r="O3960" t="s">
        <v>448</v>
      </c>
      <c r="P3960">
        <v>76.257199999999997</v>
      </c>
      <c r="Q3960">
        <v>12659496</v>
      </c>
      <c r="R3960" t="s">
        <v>42</v>
      </c>
      <c r="S3960">
        <v>4</v>
      </c>
    </row>
    <row r="3961" spans="1:19" x14ac:dyDescent="0.3">
      <c r="A3961">
        <v>3960</v>
      </c>
      <c r="B3961" t="s">
        <v>19</v>
      </c>
      <c r="C3961" t="s">
        <v>19</v>
      </c>
      <c r="D3961">
        <v>3960</v>
      </c>
      <c r="E3961" t="s">
        <v>20</v>
      </c>
      <c r="F3961">
        <v>560</v>
      </c>
      <c r="G3961">
        <v>3960</v>
      </c>
      <c r="H3961">
        <v>110</v>
      </c>
      <c r="I3961" t="str">
        <f t="shared" si="61"/>
        <v>Medium</v>
      </c>
      <c r="J3961" t="s">
        <v>9472</v>
      </c>
      <c r="K3961" t="s">
        <v>9473</v>
      </c>
      <c r="L3961" t="s">
        <v>23</v>
      </c>
      <c r="M3961" t="s">
        <v>24</v>
      </c>
      <c r="N3961" t="s">
        <v>2723</v>
      </c>
      <c r="O3961" t="s">
        <v>26</v>
      </c>
      <c r="P3961">
        <v>76.241</v>
      </c>
      <c r="Q3961">
        <v>78602869</v>
      </c>
      <c r="R3961" t="s">
        <v>182</v>
      </c>
      <c r="S3961">
        <v>7</v>
      </c>
    </row>
    <row r="3962" spans="1:19" x14ac:dyDescent="0.3">
      <c r="A3962">
        <v>3961</v>
      </c>
      <c r="B3962" t="s">
        <v>19</v>
      </c>
      <c r="C3962" t="s">
        <v>19</v>
      </c>
      <c r="D3962">
        <v>3961</v>
      </c>
      <c r="E3962" t="s">
        <v>20</v>
      </c>
      <c r="F3962">
        <v>16378</v>
      </c>
      <c r="G3962">
        <v>3961</v>
      </c>
      <c r="H3962">
        <v>55</v>
      </c>
      <c r="I3962" t="str">
        <f t="shared" si="61"/>
        <v>Medium</v>
      </c>
      <c r="J3962" t="s">
        <v>9474</v>
      </c>
      <c r="K3962" t="s">
        <v>9475</v>
      </c>
      <c r="L3962" t="s">
        <v>210</v>
      </c>
      <c r="M3962" t="s">
        <v>211</v>
      </c>
      <c r="N3962" t="s">
        <v>1011</v>
      </c>
      <c r="O3962" t="s">
        <v>36</v>
      </c>
      <c r="P3962">
        <v>76.225700000000003</v>
      </c>
      <c r="Q3962">
        <v>8430420</v>
      </c>
      <c r="R3962" t="s">
        <v>37</v>
      </c>
      <c r="S3962">
        <v>4</v>
      </c>
    </row>
    <row r="3963" spans="1:19" x14ac:dyDescent="0.3">
      <c r="A3963">
        <v>3962</v>
      </c>
      <c r="B3963" t="s">
        <v>19</v>
      </c>
      <c r="C3963" t="s">
        <v>19</v>
      </c>
      <c r="D3963">
        <v>3962</v>
      </c>
      <c r="E3963" t="s">
        <v>20</v>
      </c>
      <c r="F3963">
        <v>26357</v>
      </c>
      <c r="G3963">
        <v>3962</v>
      </c>
      <c r="H3963">
        <v>27</v>
      </c>
      <c r="I3963" t="str">
        <f t="shared" si="61"/>
        <v>Small</v>
      </c>
      <c r="J3963" t="s">
        <v>9476</v>
      </c>
      <c r="K3963" t="s">
        <v>9477</v>
      </c>
      <c r="L3963" t="s">
        <v>246</v>
      </c>
      <c r="M3963" t="s">
        <v>247</v>
      </c>
      <c r="N3963" t="s">
        <v>1180</v>
      </c>
      <c r="O3963" t="s">
        <v>432</v>
      </c>
      <c r="P3963">
        <v>76.218900000000005</v>
      </c>
      <c r="Q3963">
        <v>3370954</v>
      </c>
      <c r="R3963" t="s">
        <v>128</v>
      </c>
      <c r="S3963">
        <v>1</v>
      </c>
    </row>
    <row r="3964" spans="1:19" x14ac:dyDescent="0.3">
      <c r="A3964">
        <v>3963</v>
      </c>
      <c r="B3964" t="s">
        <v>19</v>
      </c>
      <c r="C3964" t="s">
        <v>19</v>
      </c>
      <c r="D3964">
        <v>3963</v>
      </c>
      <c r="E3964" t="s">
        <v>20</v>
      </c>
      <c r="F3964">
        <v>1659</v>
      </c>
      <c r="G3964">
        <v>3963</v>
      </c>
      <c r="H3964">
        <v>94</v>
      </c>
      <c r="I3964" t="str">
        <f t="shared" si="61"/>
        <v>Medium</v>
      </c>
      <c r="J3964" t="s">
        <v>9478</v>
      </c>
      <c r="K3964" t="s">
        <v>9479</v>
      </c>
      <c r="L3964" t="s">
        <v>154</v>
      </c>
      <c r="M3964" t="s">
        <v>155</v>
      </c>
      <c r="N3964" t="s">
        <v>298</v>
      </c>
      <c r="O3964" t="s">
        <v>298</v>
      </c>
      <c r="P3964">
        <v>76.203999999999994</v>
      </c>
      <c r="Q3964">
        <v>23525000</v>
      </c>
      <c r="R3964" t="s">
        <v>56</v>
      </c>
      <c r="S3964">
        <v>8</v>
      </c>
    </row>
    <row r="3965" spans="1:19" x14ac:dyDescent="0.3">
      <c r="A3965">
        <v>3964</v>
      </c>
      <c r="B3965" t="s">
        <v>19</v>
      </c>
      <c r="C3965" t="s">
        <v>19</v>
      </c>
      <c r="D3965">
        <v>3964</v>
      </c>
      <c r="E3965" t="s">
        <v>20</v>
      </c>
      <c r="F3965">
        <v>26178</v>
      </c>
      <c r="G3965">
        <v>3964</v>
      </c>
      <c r="H3965">
        <v>26</v>
      </c>
      <c r="I3965" t="str">
        <f t="shared" si="61"/>
        <v>Small</v>
      </c>
      <c r="J3965" t="s">
        <v>9480</v>
      </c>
      <c r="K3965" t="s">
        <v>9481</v>
      </c>
      <c r="L3965" t="s">
        <v>45</v>
      </c>
      <c r="M3965" t="s">
        <v>46</v>
      </c>
      <c r="N3965" t="s">
        <v>48</v>
      </c>
      <c r="O3965" t="s">
        <v>48</v>
      </c>
      <c r="P3965">
        <v>76.194900000000004</v>
      </c>
      <c r="Q3965">
        <v>8510659</v>
      </c>
      <c r="R3965" t="s">
        <v>37</v>
      </c>
      <c r="S3965">
        <v>1</v>
      </c>
    </row>
    <row r="3966" spans="1:19" x14ac:dyDescent="0.3">
      <c r="A3966">
        <v>3965</v>
      </c>
      <c r="B3966" t="s">
        <v>19</v>
      </c>
      <c r="C3966" t="s">
        <v>19</v>
      </c>
      <c r="D3966">
        <v>3965</v>
      </c>
      <c r="E3966" t="s">
        <v>20</v>
      </c>
      <c r="F3966">
        <v>6348</v>
      </c>
      <c r="G3966">
        <v>3965</v>
      </c>
      <c r="H3966">
        <v>25</v>
      </c>
      <c r="I3966" t="str">
        <f t="shared" si="61"/>
        <v>Small</v>
      </c>
      <c r="J3966" t="s">
        <v>9482</v>
      </c>
      <c r="K3966" t="s">
        <v>9483</v>
      </c>
      <c r="L3966" t="s">
        <v>530</v>
      </c>
      <c r="M3966" t="s">
        <v>531</v>
      </c>
      <c r="N3966" t="s">
        <v>9484</v>
      </c>
      <c r="O3966" t="s">
        <v>2739</v>
      </c>
      <c r="P3966">
        <v>76.148399999999995</v>
      </c>
      <c r="Q3966">
        <v>35279000</v>
      </c>
      <c r="R3966" t="s">
        <v>144</v>
      </c>
      <c r="S3966">
        <v>3</v>
      </c>
    </row>
    <row r="3967" spans="1:19" x14ac:dyDescent="0.3">
      <c r="A3967">
        <v>3966</v>
      </c>
      <c r="B3967" t="s">
        <v>19</v>
      </c>
      <c r="C3967" t="s">
        <v>19</v>
      </c>
      <c r="D3967">
        <v>3966</v>
      </c>
      <c r="E3967" t="s">
        <v>20</v>
      </c>
      <c r="F3967">
        <v>24474</v>
      </c>
      <c r="G3967">
        <v>3966</v>
      </c>
      <c r="H3967">
        <v>24</v>
      </c>
      <c r="I3967" t="str">
        <f t="shared" si="61"/>
        <v>Small</v>
      </c>
      <c r="J3967" t="s">
        <v>9485</v>
      </c>
      <c r="K3967" t="s">
        <v>9486</v>
      </c>
      <c r="L3967" t="s">
        <v>547</v>
      </c>
      <c r="M3967" t="s">
        <v>548</v>
      </c>
      <c r="N3967" t="s">
        <v>4462</v>
      </c>
      <c r="O3967" t="s">
        <v>549</v>
      </c>
      <c r="P3967">
        <v>76.128200000000007</v>
      </c>
      <c r="Q3967">
        <v>3677010</v>
      </c>
      <c r="R3967" t="s">
        <v>42</v>
      </c>
      <c r="S3967">
        <v>2</v>
      </c>
    </row>
    <row r="3968" spans="1:19" x14ac:dyDescent="0.3">
      <c r="A3968">
        <v>3967</v>
      </c>
      <c r="B3968" t="s">
        <v>19</v>
      </c>
      <c r="C3968" t="s">
        <v>19</v>
      </c>
      <c r="D3968">
        <v>3967</v>
      </c>
      <c r="E3968" t="s">
        <v>20</v>
      </c>
      <c r="F3968">
        <v>10951</v>
      </c>
      <c r="G3968">
        <v>3967</v>
      </c>
      <c r="H3968">
        <v>89</v>
      </c>
      <c r="I3968" t="str">
        <f t="shared" si="61"/>
        <v>Medium</v>
      </c>
      <c r="J3968" t="s">
        <v>9487</v>
      </c>
      <c r="K3968" t="s">
        <v>9488</v>
      </c>
      <c r="L3968" t="s">
        <v>23</v>
      </c>
      <c r="M3968" t="s">
        <v>24</v>
      </c>
      <c r="N3968" t="s">
        <v>9489</v>
      </c>
      <c r="O3968" t="s">
        <v>26</v>
      </c>
      <c r="P3968">
        <v>75.990200000000002</v>
      </c>
      <c r="Q3968">
        <v>34329554</v>
      </c>
      <c r="R3968" t="s">
        <v>415</v>
      </c>
      <c r="S3968">
        <v>4</v>
      </c>
    </row>
    <row r="3969" spans="1:19" x14ac:dyDescent="0.3">
      <c r="A3969">
        <v>3968</v>
      </c>
      <c r="B3969" t="s">
        <v>19</v>
      </c>
      <c r="C3969" t="s">
        <v>19</v>
      </c>
      <c r="D3969">
        <v>3968</v>
      </c>
      <c r="E3969" t="s">
        <v>20</v>
      </c>
      <c r="F3969">
        <v>2035</v>
      </c>
      <c r="G3969">
        <v>3968</v>
      </c>
      <c r="H3969">
        <v>11</v>
      </c>
      <c r="I3969" t="str">
        <f t="shared" si="61"/>
        <v>Small</v>
      </c>
      <c r="J3969" t="s">
        <v>9490</v>
      </c>
      <c r="K3969" t="s">
        <v>9491</v>
      </c>
      <c r="L3969" t="s">
        <v>257</v>
      </c>
      <c r="M3969" t="s">
        <v>258</v>
      </c>
      <c r="N3969" t="s">
        <v>2291</v>
      </c>
      <c r="O3969" t="s">
        <v>259</v>
      </c>
      <c r="P3969">
        <v>75.897499999999994</v>
      </c>
      <c r="Q3969">
        <v>31514505</v>
      </c>
      <c r="R3969" t="s">
        <v>30</v>
      </c>
      <c r="S3969">
        <v>4</v>
      </c>
    </row>
    <row r="3970" spans="1:19" x14ac:dyDescent="0.3">
      <c r="A3970">
        <v>3969</v>
      </c>
      <c r="B3970" t="s">
        <v>19</v>
      </c>
      <c r="C3970" t="s">
        <v>19</v>
      </c>
      <c r="D3970">
        <v>3969</v>
      </c>
      <c r="E3970" t="s">
        <v>20</v>
      </c>
      <c r="F3970">
        <v>26048</v>
      </c>
      <c r="G3970">
        <v>3969</v>
      </c>
      <c r="H3970">
        <v>7</v>
      </c>
      <c r="I3970" t="str">
        <f t="shared" si="61"/>
        <v>Small</v>
      </c>
      <c r="J3970" t="s">
        <v>9492</v>
      </c>
      <c r="K3970" t="s">
        <v>9493</v>
      </c>
      <c r="L3970" t="s">
        <v>195</v>
      </c>
      <c r="M3970" t="s">
        <v>196</v>
      </c>
      <c r="N3970" t="s">
        <v>2060</v>
      </c>
      <c r="O3970" t="s">
        <v>2061</v>
      </c>
      <c r="P3970">
        <v>75.904899999999998</v>
      </c>
      <c r="Q3970">
        <v>3330851</v>
      </c>
      <c r="R3970" t="s">
        <v>467</v>
      </c>
      <c r="S3970">
        <v>1</v>
      </c>
    </row>
    <row r="3971" spans="1:19" x14ac:dyDescent="0.3">
      <c r="A3971">
        <v>3970</v>
      </c>
      <c r="B3971" t="s">
        <v>19</v>
      </c>
      <c r="C3971" t="s">
        <v>19</v>
      </c>
      <c r="D3971">
        <v>3970</v>
      </c>
      <c r="E3971" t="s">
        <v>20</v>
      </c>
      <c r="F3971">
        <v>26028</v>
      </c>
      <c r="G3971">
        <v>3970</v>
      </c>
      <c r="H3971">
        <v>31</v>
      </c>
      <c r="I3971" t="str">
        <f t="shared" ref="I3971:I4034" si="62">IF(H3971&lt;=50,"Small",IF(H3971&lt;=200,"Medium",IF(H3971&lt;=500,"Large","Enterprise")))</f>
        <v>Small</v>
      </c>
      <c r="J3971" t="s">
        <v>9494</v>
      </c>
      <c r="K3971" t="s">
        <v>9495</v>
      </c>
      <c r="L3971" t="s">
        <v>33</v>
      </c>
      <c r="M3971" t="s">
        <v>34</v>
      </c>
      <c r="N3971" t="s">
        <v>9496</v>
      </c>
      <c r="O3971" t="s">
        <v>36</v>
      </c>
      <c r="P3971">
        <v>75.894599999999997</v>
      </c>
      <c r="Q3971">
        <v>4411814</v>
      </c>
      <c r="R3971" t="s">
        <v>128</v>
      </c>
      <c r="S3971">
        <v>1</v>
      </c>
    </row>
    <row r="3972" spans="1:19" x14ac:dyDescent="0.3">
      <c r="A3972">
        <v>3971</v>
      </c>
      <c r="B3972" t="s">
        <v>19</v>
      </c>
      <c r="C3972" t="s">
        <v>19</v>
      </c>
      <c r="D3972">
        <v>3971</v>
      </c>
      <c r="E3972" t="s">
        <v>20</v>
      </c>
      <c r="F3972">
        <v>26377</v>
      </c>
      <c r="G3972">
        <v>3971</v>
      </c>
      <c r="H3972">
        <v>26</v>
      </c>
      <c r="I3972" t="str">
        <f t="shared" si="62"/>
        <v>Small</v>
      </c>
      <c r="J3972" t="s">
        <v>9497</v>
      </c>
      <c r="K3972" t="s">
        <v>9498</v>
      </c>
      <c r="L3972" t="s">
        <v>33</v>
      </c>
      <c r="M3972" t="s">
        <v>34</v>
      </c>
      <c r="N3972" t="s">
        <v>801</v>
      </c>
      <c r="O3972" t="s">
        <v>36</v>
      </c>
      <c r="P3972">
        <v>75.894300000000001</v>
      </c>
      <c r="Q3972">
        <v>2763034</v>
      </c>
      <c r="R3972" t="s">
        <v>118</v>
      </c>
      <c r="S3972">
        <v>1</v>
      </c>
    </row>
    <row r="3973" spans="1:19" x14ac:dyDescent="0.3">
      <c r="A3973">
        <v>3972</v>
      </c>
      <c r="B3973" t="s">
        <v>19</v>
      </c>
      <c r="C3973" t="s">
        <v>19</v>
      </c>
      <c r="D3973">
        <v>3972</v>
      </c>
      <c r="E3973" t="s">
        <v>20</v>
      </c>
      <c r="F3973">
        <v>25626</v>
      </c>
      <c r="G3973">
        <v>3972</v>
      </c>
      <c r="H3973">
        <v>175</v>
      </c>
      <c r="I3973" t="str">
        <f t="shared" si="62"/>
        <v>Medium</v>
      </c>
      <c r="J3973" t="s">
        <v>9499</v>
      </c>
      <c r="K3973" t="s">
        <v>9500</v>
      </c>
      <c r="L3973" t="s">
        <v>77</v>
      </c>
      <c r="M3973" t="s">
        <v>78</v>
      </c>
      <c r="N3973" t="s">
        <v>105</v>
      </c>
      <c r="O3973" t="s">
        <v>106</v>
      </c>
      <c r="P3973">
        <v>75.861900000000006</v>
      </c>
      <c r="Q3973">
        <v>18729833</v>
      </c>
      <c r="R3973" t="s">
        <v>449</v>
      </c>
      <c r="S3973">
        <v>1</v>
      </c>
    </row>
    <row r="3974" spans="1:19" x14ac:dyDescent="0.3">
      <c r="A3974">
        <v>3973</v>
      </c>
      <c r="B3974" t="s">
        <v>19</v>
      </c>
      <c r="C3974" t="s">
        <v>19</v>
      </c>
      <c r="D3974">
        <v>3973</v>
      </c>
      <c r="E3974" t="s">
        <v>20</v>
      </c>
      <c r="F3974">
        <v>17675</v>
      </c>
      <c r="G3974">
        <v>3973</v>
      </c>
      <c r="H3974">
        <v>88</v>
      </c>
      <c r="I3974" t="str">
        <f t="shared" si="62"/>
        <v>Medium</v>
      </c>
      <c r="J3974" t="s">
        <v>9501</v>
      </c>
      <c r="K3974" t="s">
        <v>9502</v>
      </c>
      <c r="L3974" t="s">
        <v>45</v>
      </c>
      <c r="M3974" t="s">
        <v>46</v>
      </c>
      <c r="N3974" t="s">
        <v>4894</v>
      </c>
      <c r="O3974" t="s">
        <v>48</v>
      </c>
      <c r="P3974">
        <v>75.796700000000001</v>
      </c>
      <c r="Q3974">
        <v>20943893</v>
      </c>
      <c r="R3974" t="s">
        <v>56</v>
      </c>
      <c r="S3974">
        <v>5</v>
      </c>
    </row>
    <row r="3975" spans="1:19" x14ac:dyDescent="0.3">
      <c r="A3975">
        <v>3974</v>
      </c>
      <c r="B3975" t="s">
        <v>19</v>
      </c>
      <c r="C3975" t="s">
        <v>19</v>
      </c>
      <c r="D3975">
        <v>3974</v>
      </c>
      <c r="E3975" t="s">
        <v>20</v>
      </c>
      <c r="F3975">
        <v>19134</v>
      </c>
      <c r="G3975">
        <v>3974</v>
      </c>
      <c r="H3975">
        <v>202</v>
      </c>
      <c r="I3975" t="str">
        <f t="shared" si="62"/>
        <v>Large</v>
      </c>
      <c r="J3975" t="s">
        <v>9503</v>
      </c>
      <c r="K3975" t="s">
        <v>9504</v>
      </c>
      <c r="L3975" t="s">
        <v>917</v>
      </c>
      <c r="M3975" t="s">
        <v>918</v>
      </c>
      <c r="N3975" t="s">
        <v>919</v>
      </c>
      <c r="O3975" t="s">
        <v>920</v>
      </c>
      <c r="P3975">
        <v>75.750299999999996</v>
      </c>
      <c r="Q3975">
        <v>59381638</v>
      </c>
      <c r="R3975" t="s">
        <v>37</v>
      </c>
      <c r="S3975">
        <v>5</v>
      </c>
    </row>
    <row r="3976" spans="1:19" x14ac:dyDescent="0.3">
      <c r="A3976">
        <v>3975</v>
      </c>
      <c r="B3976" t="s">
        <v>19</v>
      </c>
      <c r="C3976" t="s">
        <v>19</v>
      </c>
      <c r="D3976">
        <v>3975</v>
      </c>
      <c r="E3976" t="s">
        <v>20</v>
      </c>
      <c r="F3976">
        <v>24304</v>
      </c>
      <c r="G3976">
        <v>3975</v>
      </c>
      <c r="H3976">
        <v>18</v>
      </c>
      <c r="I3976" t="str">
        <f t="shared" si="62"/>
        <v>Small</v>
      </c>
      <c r="J3976" t="s">
        <v>9505</v>
      </c>
      <c r="K3976" t="s">
        <v>9506</v>
      </c>
      <c r="L3976" t="s">
        <v>131</v>
      </c>
      <c r="M3976" t="s">
        <v>132</v>
      </c>
      <c r="N3976" t="s">
        <v>294</v>
      </c>
      <c r="O3976" t="s">
        <v>143</v>
      </c>
      <c r="P3976">
        <v>75.7226</v>
      </c>
      <c r="Q3976">
        <v>23256973</v>
      </c>
      <c r="R3976" t="s">
        <v>37</v>
      </c>
      <c r="S3976">
        <v>2</v>
      </c>
    </row>
    <row r="3977" spans="1:19" x14ac:dyDescent="0.3">
      <c r="A3977">
        <v>3976</v>
      </c>
      <c r="B3977" t="s">
        <v>19</v>
      </c>
      <c r="C3977" t="s">
        <v>19</v>
      </c>
      <c r="D3977">
        <v>3976</v>
      </c>
      <c r="E3977" t="s">
        <v>20</v>
      </c>
      <c r="F3977">
        <v>24290</v>
      </c>
      <c r="G3977">
        <v>3976</v>
      </c>
      <c r="H3977">
        <v>22</v>
      </c>
      <c r="I3977" t="str">
        <f t="shared" si="62"/>
        <v>Small</v>
      </c>
      <c r="J3977" t="s">
        <v>9507</v>
      </c>
      <c r="K3977" t="s">
        <v>9508</v>
      </c>
      <c r="L3977" t="s">
        <v>77</v>
      </c>
      <c r="M3977" t="s">
        <v>78</v>
      </c>
      <c r="N3977" t="s">
        <v>2208</v>
      </c>
      <c r="O3977" t="s">
        <v>1396</v>
      </c>
      <c r="P3977">
        <v>75.717699999999994</v>
      </c>
      <c r="Q3977">
        <v>3926805</v>
      </c>
      <c r="R3977" t="s">
        <v>121</v>
      </c>
      <c r="S3977">
        <v>2</v>
      </c>
    </row>
    <row r="3978" spans="1:19" x14ac:dyDescent="0.3">
      <c r="A3978">
        <v>3977</v>
      </c>
      <c r="B3978" t="s">
        <v>19</v>
      </c>
      <c r="C3978" t="s">
        <v>19</v>
      </c>
      <c r="D3978">
        <v>3977</v>
      </c>
      <c r="E3978" t="s">
        <v>20</v>
      </c>
      <c r="F3978">
        <v>26592</v>
      </c>
      <c r="G3978">
        <v>3977</v>
      </c>
      <c r="H3978">
        <v>1217</v>
      </c>
      <c r="I3978" t="str">
        <f t="shared" si="62"/>
        <v>Enterprise</v>
      </c>
      <c r="J3978" t="s">
        <v>9509</v>
      </c>
      <c r="K3978" t="s">
        <v>9510</v>
      </c>
      <c r="L3978" t="s">
        <v>23</v>
      </c>
      <c r="M3978" t="s">
        <v>24</v>
      </c>
      <c r="N3978" t="s">
        <v>9511</v>
      </c>
      <c r="O3978" t="s">
        <v>436</v>
      </c>
      <c r="P3978">
        <v>75.677700000000002</v>
      </c>
      <c r="Q3978">
        <v>229681000</v>
      </c>
      <c r="R3978" t="s">
        <v>61</v>
      </c>
      <c r="S3978">
        <v>1</v>
      </c>
    </row>
    <row r="3979" spans="1:19" x14ac:dyDescent="0.3">
      <c r="A3979">
        <v>3978</v>
      </c>
      <c r="B3979" t="s">
        <v>19</v>
      </c>
      <c r="C3979" t="s">
        <v>19</v>
      </c>
      <c r="D3979">
        <v>3978</v>
      </c>
      <c r="E3979" t="s">
        <v>20</v>
      </c>
      <c r="F3979">
        <v>6031</v>
      </c>
      <c r="G3979">
        <v>3978</v>
      </c>
      <c r="H3979">
        <v>30</v>
      </c>
      <c r="I3979" t="str">
        <f t="shared" si="62"/>
        <v>Small</v>
      </c>
      <c r="J3979" t="s">
        <v>9512</v>
      </c>
      <c r="K3979" t="s">
        <v>9513</v>
      </c>
      <c r="L3979" t="s">
        <v>23</v>
      </c>
      <c r="M3979" t="s">
        <v>24</v>
      </c>
      <c r="N3979" t="s">
        <v>1978</v>
      </c>
      <c r="O3979" t="s">
        <v>26</v>
      </c>
      <c r="P3979">
        <v>75.671599999999998</v>
      </c>
      <c r="Q3979">
        <v>10231297</v>
      </c>
      <c r="R3979" t="s">
        <v>243</v>
      </c>
      <c r="S3979">
        <v>2</v>
      </c>
    </row>
    <row r="3980" spans="1:19" x14ac:dyDescent="0.3">
      <c r="A3980">
        <v>3979</v>
      </c>
      <c r="B3980" t="s">
        <v>19</v>
      </c>
      <c r="C3980" t="s">
        <v>19</v>
      </c>
      <c r="D3980">
        <v>3979</v>
      </c>
      <c r="E3980" t="s">
        <v>20</v>
      </c>
      <c r="F3980">
        <v>7409</v>
      </c>
      <c r="G3980">
        <v>3979</v>
      </c>
      <c r="H3980">
        <v>36</v>
      </c>
      <c r="I3980" t="str">
        <f t="shared" si="62"/>
        <v>Small</v>
      </c>
      <c r="J3980" t="s">
        <v>9514</v>
      </c>
      <c r="K3980" t="s">
        <v>9515</v>
      </c>
      <c r="L3980" t="s">
        <v>189</v>
      </c>
      <c r="M3980" t="s">
        <v>190</v>
      </c>
      <c r="N3980" t="s">
        <v>9516</v>
      </c>
      <c r="O3980" t="s">
        <v>192</v>
      </c>
      <c r="P3980">
        <v>75.661600000000007</v>
      </c>
      <c r="Q3980">
        <v>18228957</v>
      </c>
      <c r="R3980" t="s">
        <v>274</v>
      </c>
      <c r="S3980">
        <v>2</v>
      </c>
    </row>
    <row r="3981" spans="1:19" x14ac:dyDescent="0.3">
      <c r="A3981">
        <v>3980</v>
      </c>
      <c r="B3981" t="s">
        <v>19</v>
      </c>
      <c r="C3981" t="s">
        <v>19</v>
      </c>
      <c r="D3981">
        <v>3980</v>
      </c>
      <c r="E3981" t="s">
        <v>20</v>
      </c>
      <c r="F3981">
        <v>22565</v>
      </c>
      <c r="G3981">
        <v>3980</v>
      </c>
      <c r="H3981">
        <v>60</v>
      </c>
      <c r="I3981" t="str">
        <f t="shared" si="62"/>
        <v>Medium</v>
      </c>
      <c r="J3981" t="s">
        <v>9517</v>
      </c>
      <c r="K3981" t="s">
        <v>9518</v>
      </c>
      <c r="L3981" t="s">
        <v>917</v>
      </c>
      <c r="M3981" t="s">
        <v>918</v>
      </c>
      <c r="N3981" t="s">
        <v>919</v>
      </c>
      <c r="O3981" t="s">
        <v>920</v>
      </c>
      <c r="P3981">
        <v>75.638499999999993</v>
      </c>
      <c r="Q3981">
        <v>15715577</v>
      </c>
      <c r="R3981" t="s">
        <v>243</v>
      </c>
      <c r="S3981">
        <v>3</v>
      </c>
    </row>
    <row r="3982" spans="1:19" x14ac:dyDescent="0.3">
      <c r="A3982">
        <v>3981</v>
      </c>
      <c r="B3982" t="s">
        <v>19</v>
      </c>
      <c r="C3982" t="s">
        <v>19</v>
      </c>
      <c r="D3982">
        <v>3981</v>
      </c>
      <c r="E3982" t="s">
        <v>20</v>
      </c>
      <c r="F3982">
        <v>20574</v>
      </c>
      <c r="G3982">
        <v>3981</v>
      </c>
      <c r="H3982">
        <v>24</v>
      </c>
      <c r="I3982" t="str">
        <f t="shared" si="62"/>
        <v>Small</v>
      </c>
      <c r="J3982" t="s">
        <v>9519</v>
      </c>
      <c r="K3982" t="s">
        <v>9520</v>
      </c>
      <c r="L3982" t="s">
        <v>23</v>
      </c>
      <c r="M3982" t="s">
        <v>24</v>
      </c>
      <c r="N3982" t="s">
        <v>7118</v>
      </c>
      <c r="O3982" t="s">
        <v>26</v>
      </c>
      <c r="P3982">
        <v>75.620599999999996</v>
      </c>
      <c r="Q3982">
        <v>22244380</v>
      </c>
      <c r="R3982" t="s">
        <v>262</v>
      </c>
      <c r="S3982">
        <v>3</v>
      </c>
    </row>
    <row r="3983" spans="1:19" x14ac:dyDescent="0.3">
      <c r="A3983">
        <v>3982</v>
      </c>
      <c r="B3983" t="s">
        <v>19</v>
      </c>
      <c r="C3983" t="s">
        <v>19</v>
      </c>
      <c r="D3983">
        <v>3982</v>
      </c>
      <c r="E3983" t="s">
        <v>20</v>
      </c>
      <c r="F3983">
        <v>25484</v>
      </c>
      <c r="G3983">
        <v>3982</v>
      </c>
      <c r="H3983">
        <v>22</v>
      </c>
      <c r="I3983" t="str">
        <f t="shared" si="62"/>
        <v>Small</v>
      </c>
      <c r="J3983" t="s">
        <v>9521</v>
      </c>
      <c r="K3983" t="s">
        <v>9522</v>
      </c>
      <c r="L3983" t="s">
        <v>445</v>
      </c>
      <c r="M3983" t="s">
        <v>446</v>
      </c>
      <c r="N3983" t="s">
        <v>447</v>
      </c>
      <c r="O3983" t="s">
        <v>448</v>
      </c>
      <c r="P3983">
        <v>75.615200000000002</v>
      </c>
      <c r="Q3983">
        <v>6237655</v>
      </c>
      <c r="R3983" t="s">
        <v>61</v>
      </c>
      <c r="S3983">
        <v>1</v>
      </c>
    </row>
    <row r="3984" spans="1:19" x14ac:dyDescent="0.3">
      <c r="A3984">
        <v>3983</v>
      </c>
      <c r="B3984" t="s">
        <v>19</v>
      </c>
      <c r="C3984" t="s">
        <v>19</v>
      </c>
      <c r="D3984">
        <v>3983</v>
      </c>
      <c r="E3984" t="s">
        <v>20</v>
      </c>
      <c r="F3984">
        <v>24210</v>
      </c>
      <c r="G3984">
        <v>3983</v>
      </c>
      <c r="H3984">
        <v>340</v>
      </c>
      <c r="I3984" t="str">
        <f t="shared" si="62"/>
        <v>Large</v>
      </c>
      <c r="J3984" t="s">
        <v>9523</v>
      </c>
      <c r="K3984" t="s">
        <v>9524</v>
      </c>
      <c r="L3984" t="s">
        <v>131</v>
      </c>
      <c r="M3984" t="s">
        <v>132</v>
      </c>
      <c r="N3984" t="s">
        <v>1288</v>
      </c>
      <c r="O3984" t="s">
        <v>143</v>
      </c>
      <c r="P3984">
        <v>75.427599999999998</v>
      </c>
      <c r="Q3984">
        <v>515076658</v>
      </c>
      <c r="R3984" t="s">
        <v>74</v>
      </c>
      <c r="S3984">
        <v>2</v>
      </c>
    </row>
    <row r="3985" spans="1:19" x14ac:dyDescent="0.3">
      <c r="A3985">
        <v>3984</v>
      </c>
      <c r="B3985" t="s">
        <v>19</v>
      </c>
      <c r="C3985" t="s">
        <v>19</v>
      </c>
      <c r="D3985">
        <v>3984</v>
      </c>
      <c r="E3985" t="s">
        <v>20</v>
      </c>
      <c r="F3985">
        <v>25139</v>
      </c>
      <c r="G3985">
        <v>3984</v>
      </c>
      <c r="H3985">
        <v>78</v>
      </c>
      <c r="I3985" t="str">
        <f t="shared" si="62"/>
        <v>Medium</v>
      </c>
      <c r="J3985" t="s">
        <v>9525</v>
      </c>
      <c r="K3985" t="s">
        <v>9526</v>
      </c>
      <c r="L3985" t="s">
        <v>530</v>
      </c>
      <c r="M3985" t="s">
        <v>531</v>
      </c>
      <c r="N3985" t="s">
        <v>172</v>
      </c>
      <c r="O3985" t="s">
        <v>2739</v>
      </c>
      <c r="P3985">
        <v>75.420100000000005</v>
      </c>
      <c r="Q3985">
        <v>19991120</v>
      </c>
      <c r="R3985" t="s">
        <v>118</v>
      </c>
      <c r="S3985">
        <v>1</v>
      </c>
    </row>
    <row r="3986" spans="1:19" x14ac:dyDescent="0.3">
      <c r="A3986">
        <v>3985</v>
      </c>
      <c r="B3986" t="s">
        <v>19</v>
      </c>
      <c r="C3986" t="s">
        <v>19</v>
      </c>
      <c r="D3986">
        <v>3985</v>
      </c>
      <c r="E3986" t="s">
        <v>20</v>
      </c>
      <c r="F3986">
        <v>26536</v>
      </c>
      <c r="G3986">
        <v>3985</v>
      </c>
      <c r="H3986">
        <v>131</v>
      </c>
      <c r="I3986" t="str">
        <f t="shared" si="62"/>
        <v>Medium</v>
      </c>
      <c r="J3986" t="s">
        <v>9527</v>
      </c>
      <c r="K3986" t="s">
        <v>9528</v>
      </c>
      <c r="L3986" t="s">
        <v>164</v>
      </c>
      <c r="M3986" t="s">
        <v>165</v>
      </c>
      <c r="N3986" t="s">
        <v>166</v>
      </c>
      <c r="O3986" t="s">
        <v>167</v>
      </c>
      <c r="P3986">
        <v>75.405299999999997</v>
      </c>
      <c r="Q3986">
        <v>17851000</v>
      </c>
      <c r="R3986" t="s">
        <v>144</v>
      </c>
      <c r="S3986">
        <v>1</v>
      </c>
    </row>
    <row r="3987" spans="1:19" x14ac:dyDescent="0.3">
      <c r="A3987">
        <v>3986</v>
      </c>
      <c r="B3987" t="s">
        <v>19</v>
      </c>
      <c r="C3987" t="s">
        <v>19</v>
      </c>
      <c r="D3987">
        <v>3986</v>
      </c>
      <c r="E3987" t="s">
        <v>20</v>
      </c>
      <c r="F3987">
        <v>20823</v>
      </c>
      <c r="G3987">
        <v>3986</v>
      </c>
      <c r="H3987">
        <v>546</v>
      </c>
      <c r="I3987" t="str">
        <f t="shared" si="62"/>
        <v>Enterprise</v>
      </c>
      <c r="J3987" t="s">
        <v>9529</v>
      </c>
      <c r="K3987" t="s">
        <v>9530</v>
      </c>
      <c r="L3987" t="s">
        <v>77</v>
      </c>
      <c r="M3987" t="s">
        <v>78</v>
      </c>
      <c r="N3987" t="s">
        <v>105</v>
      </c>
      <c r="O3987" t="s">
        <v>106</v>
      </c>
      <c r="P3987">
        <v>75.320599999999999</v>
      </c>
      <c r="Q3987">
        <v>47627787</v>
      </c>
      <c r="R3987" t="s">
        <v>449</v>
      </c>
      <c r="S3987">
        <v>4</v>
      </c>
    </row>
    <row r="3988" spans="1:19" x14ac:dyDescent="0.3">
      <c r="A3988">
        <v>3987</v>
      </c>
      <c r="B3988" t="s">
        <v>19</v>
      </c>
      <c r="C3988" t="s">
        <v>19</v>
      </c>
      <c r="D3988">
        <v>3987</v>
      </c>
      <c r="E3988" t="s">
        <v>20</v>
      </c>
      <c r="F3988">
        <v>3771</v>
      </c>
      <c r="G3988">
        <v>3987</v>
      </c>
      <c r="H3988">
        <v>460</v>
      </c>
      <c r="I3988" t="str">
        <f t="shared" si="62"/>
        <v>Large</v>
      </c>
      <c r="J3988" t="s">
        <v>9531</v>
      </c>
      <c r="K3988" t="s">
        <v>9532</v>
      </c>
      <c r="L3988" t="s">
        <v>195</v>
      </c>
      <c r="M3988" t="s">
        <v>196</v>
      </c>
      <c r="N3988" t="s">
        <v>9533</v>
      </c>
      <c r="O3988" t="s">
        <v>2620</v>
      </c>
      <c r="P3988">
        <v>75.283900000000003</v>
      </c>
      <c r="Q3988">
        <v>172702015</v>
      </c>
      <c r="R3988" t="s">
        <v>144</v>
      </c>
      <c r="S3988">
        <v>8</v>
      </c>
    </row>
    <row r="3989" spans="1:19" x14ac:dyDescent="0.3">
      <c r="A3989">
        <v>3988</v>
      </c>
      <c r="B3989" t="s">
        <v>19</v>
      </c>
      <c r="C3989" t="s">
        <v>19</v>
      </c>
      <c r="D3989">
        <v>3988</v>
      </c>
      <c r="E3989" t="s">
        <v>20</v>
      </c>
      <c r="F3989">
        <v>2260</v>
      </c>
      <c r="G3989">
        <v>3988</v>
      </c>
      <c r="H3989">
        <v>115</v>
      </c>
      <c r="I3989" t="str">
        <f t="shared" si="62"/>
        <v>Medium</v>
      </c>
      <c r="J3989" t="s">
        <v>9534</v>
      </c>
      <c r="K3989" t="s">
        <v>9535</v>
      </c>
      <c r="L3989" t="s">
        <v>131</v>
      </c>
      <c r="M3989" t="s">
        <v>132</v>
      </c>
      <c r="N3989" t="s">
        <v>294</v>
      </c>
      <c r="O3989" t="s">
        <v>143</v>
      </c>
      <c r="P3989">
        <v>75.222700000000003</v>
      </c>
      <c r="Q3989">
        <v>15125887</v>
      </c>
      <c r="R3989" t="s">
        <v>274</v>
      </c>
      <c r="S3989">
        <v>5</v>
      </c>
    </row>
    <row r="3990" spans="1:19" x14ac:dyDescent="0.3">
      <c r="A3990">
        <v>3989</v>
      </c>
      <c r="B3990" t="s">
        <v>19</v>
      </c>
      <c r="C3990" t="s">
        <v>19</v>
      </c>
      <c r="D3990">
        <v>3989</v>
      </c>
      <c r="E3990" t="s">
        <v>20</v>
      </c>
      <c r="F3990">
        <v>23857</v>
      </c>
      <c r="G3990">
        <v>3989</v>
      </c>
      <c r="H3990">
        <v>229</v>
      </c>
      <c r="I3990" t="str">
        <f t="shared" si="62"/>
        <v>Large</v>
      </c>
      <c r="J3990" t="s">
        <v>9536</v>
      </c>
      <c r="K3990" t="s">
        <v>9537</v>
      </c>
      <c r="L3990" t="s">
        <v>797</v>
      </c>
      <c r="M3990" t="s">
        <v>798</v>
      </c>
      <c r="N3990" t="s">
        <v>9538</v>
      </c>
      <c r="O3990" t="s">
        <v>1382</v>
      </c>
      <c r="P3990">
        <v>75.069400000000002</v>
      </c>
      <c r="Q3990">
        <v>275512000</v>
      </c>
      <c r="R3990" t="s">
        <v>467</v>
      </c>
      <c r="S3990">
        <v>2</v>
      </c>
    </row>
    <row r="3991" spans="1:19" x14ac:dyDescent="0.3">
      <c r="A3991">
        <v>3990</v>
      </c>
      <c r="B3991" t="s">
        <v>19</v>
      </c>
      <c r="C3991" t="s">
        <v>19</v>
      </c>
      <c r="D3991">
        <v>3990</v>
      </c>
      <c r="E3991" t="s">
        <v>20</v>
      </c>
      <c r="F3991">
        <v>7633</v>
      </c>
      <c r="G3991">
        <v>3990</v>
      </c>
      <c r="H3991">
        <v>246</v>
      </c>
      <c r="I3991" t="str">
        <f t="shared" si="62"/>
        <v>Large</v>
      </c>
      <c r="J3991" t="s">
        <v>9539</v>
      </c>
      <c r="K3991" t="s">
        <v>9540</v>
      </c>
      <c r="L3991" t="s">
        <v>131</v>
      </c>
      <c r="M3991" t="s">
        <v>132</v>
      </c>
      <c r="N3991" t="s">
        <v>1288</v>
      </c>
      <c r="O3991" t="s">
        <v>143</v>
      </c>
      <c r="P3991">
        <v>75.054000000000002</v>
      </c>
      <c r="Q3991">
        <v>170744969</v>
      </c>
      <c r="R3991" t="s">
        <v>49</v>
      </c>
      <c r="S3991">
        <v>3</v>
      </c>
    </row>
    <row r="3992" spans="1:19" x14ac:dyDescent="0.3">
      <c r="A3992">
        <v>3991</v>
      </c>
      <c r="B3992" t="s">
        <v>19</v>
      </c>
      <c r="C3992" t="s">
        <v>19</v>
      </c>
      <c r="D3992">
        <v>3991</v>
      </c>
      <c r="E3992" t="s">
        <v>20</v>
      </c>
      <c r="F3992">
        <v>17325</v>
      </c>
      <c r="G3992">
        <v>3991</v>
      </c>
      <c r="H3992">
        <v>34</v>
      </c>
      <c r="I3992" t="str">
        <f t="shared" si="62"/>
        <v>Small</v>
      </c>
      <c r="J3992" t="s">
        <v>9541</v>
      </c>
      <c r="K3992" t="s">
        <v>9542</v>
      </c>
      <c r="L3992" t="s">
        <v>943</v>
      </c>
      <c r="M3992" t="s">
        <v>944</v>
      </c>
      <c r="N3992" t="s">
        <v>945</v>
      </c>
      <c r="O3992" t="s">
        <v>946</v>
      </c>
      <c r="P3992">
        <v>74.999099999999999</v>
      </c>
      <c r="Q3992">
        <v>11981682</v>
      </c>
      <c r="R3992" t="s">
        <v>121</v>
      </c>
      <c r="S3992">
        <v>5</v>
      </c>
    </row>
    <row r="3993" spans="1:19" x14ac:dyDescent="0.3">
      <c r="A3993">
        <v>3992</v>
      </c>
      <c r="B3993" t="s">
        <v>19</v>
      </c>
      <c r="C3993" t="s">
        <v>19</v>
      </c>
      <c r="D3993">
        <v>3992</v>
      </c>
      <c r="E3993" t="s">
        <v>20</v>
      </c>
      <c r="F3993">
        <v>6570</v>
      </c>
      <c r="G3993">
        <v>3992</v>
      </c>
      <c r="H3993">
        <v>57</v>
      </c>
      <c r="I3993" t="str">
        <f t="shared" si="62"/>
        <v>Medium</v>
      </c>
      <c r="J3993" t="s">
        <v>9543</v>
      </c>
      <c r="K3993" t="s">
        <v>9544</v>
      </c>
      <c r="L3993" t="s">
        <v>246</v>
      </c>
      <c r="M3993" t="s">
        <v>247</v>
      </c>
      <c r="N3993" t="s">
        <v>9545</v>
      </c>
      <c r="O3993" t="s">
        <v>600</v>
      </c>
      <c r="P3993">
        <v>75.001999999999995</v>
      </c>
      <c r="Q3993">
        <v>8901387</v>
      </c>
      <c r="R3993" t="s">
        <v>274</v>
      </c>
      <c r="S3993">
        <v>7</v>
      </c>
    </row>
    <row r="3994" spans="1:19" x14ac:dyDescent="0.3">
      <c r="A3994">
        <v>3993</v>
      </c>
      <c r="B3994" t="s">
        <v>19</v>
      </c>
      <c r="C3994" t="s">
        <v>19</v>
      </c>
      <c r="D3994">
        <v>3993</v>
      </c>
      <c r="E3994" t="s">
        <v>20</v>
      </c>
      <c r="F3994">
        <v>25402</v>
      </c>
      <c r="G3994">
        <v>3993</v>
      </c>
      <c r="H3994">
        <v>30</v>
      </c>
      <c r="I3994" t="str">
        <f t="shared" si="62"/>
        <v>Small</v>
      </c>
      <c r="J3994" t="s">
        <v>9546</v>
      </c>
      <c r="K3994" t="s">
        <v>9547</v>
      </c>
      <c r="L3994" t="s">
        <v>23</v>
      </c>
      <c r="M3994" t="s">
        <v>24</v>
      </c>
      <c r="N3994" t="s">
        <v>60</v>
      </c>
      <c r="O3994" t="s">
        <v>60</v>
      </c>
      <c r="P3994">
        <v>74.951599999999999</v>
      </c>
      <c r="Q3994">
        <v>6725128</v>
      </c>
      <c r="R3994" t="s">
        <v>449</v>
      </c>
      <c r="S3994">
        <v>1</v>
      </c>
    </row>
    <row r="3995" spans="1:19" x14ac:dyDescent="0.3">
      <c r="A3995">
        <v>3994</v>
      </c>
      <c r="B3995" t="s">
        <v>19</v>
      </c>
      <c r="C3995" t="s">
        <v>19</v>
      </c>
      <c r="D3995">
        <v>3994</v>
      </c>
      <c r="E3995" t="s">
        <v>20</v>
      </c>
      <c r="F3995">
        <v>24395</v>
      </c>
      <c r="G3995">
        <v>3994</v>
      </c>
      <c r="H3995">
        <v>30</v>
      </c>
      <c r="I3995" t="str">
        <f t="shared" si="62"/>
        <v>Small</v>
      </c>
      <c r="J3995" t="s">
        <v>9548</v>
      </c>
      <c r="K3995" t="s">
        <v>9549</v>
      </c>
      <c r="L3995" t="s">
        <v>943</v>
      </c>
      <c r="M3995" t="s">
        <v>944</v>
      </c>
      <c r="N3995" t="s">
        <v>1406</v>
      </c>
      <c r="O3995" t="s">
        <v>1407</v>
      </c>
      <c r="P3995">
        <v>74.949600000000004</v>
      </c>
      <c r="Q3995">
        <v>2512033</v>
      </c>
      <c r="R3995" t="s">
        <v>151</v>
      </c>
      <c r="S3995">
        <v>2</v>
      </c>
    </row>
    <row r="3996" spans="1:19" x14ac:dyDescent="0.3">
      <c r="A3996">
        <v>3995</v>
      </c>
      <c r="B3996" t="s">
        <v>19</v>
      </c>
      <c r="C3996" t="s">
        <v>19</v>
      </c>
      <c r="D3996">
        <v>3995</v>
      </c>
      <c r="E3996" t="s">
        <v>20</v>
      </c>
      <c r="F3996">
        <v>2286</v>
      </c>
      <c r="G3996">
        <v>3995</v>
      </c>
      <c r="H3996">
        <v>559</v>
      </c>
      <c r="I3996" t="str">
        <f t="shared" si="62"/>
        <v>Enterprise</v>
      </c>
      <c r="J3996" t="s">
        <v>9550</v>
      </c>
      <c r="K3996" t="s">
        <v>9551</v>
      </c>
      <c r="L3996" t="s">
        <v>311</v>
      </c>
      <c r="M3996" t="s">
        <v>369</v>
      </c>
      <c r="N3996" t="s">
        <v>1262</v>
      </c>
      <c r="O3996" t="s">
        <v>370</v>
      </c>
      <c r="P3996">
        <v>74.895700000000005</v>
      </c>
      <c r="Q3996">
        <v>71477877</v>
      </c>
      <c r="R3996" t="s">
        <v>61</v>
      </c>
      <c r="S3996">
        <v>6</v>
      </c>
    </row>
    <row r="3997" spans="1:19" x14ac:dyDescent="0.3">
      <c r="A3997">
        <v>3996</v>
      </c>
      <c r="B3997" t="s">
        <v>19</v>
      </c>
      <c r="C3997" t="s">
        <v>19</v>
      </c>
      <c r="D3997">
        <v>3996</v>
      </c>
      <c r="E3997" t="s">
        <v>20</v>
      </c>
      <c r="F3997">
        <v>2259</v>
      </c>
      <c r="G3997">
        <v>3996</v>
      </c>
      <c r="H3997">
        <v>38</v>
      </c>
      <c r="I3997" t="str">
        <f t="shared" si="62"/>
        <v>Small</v>
      </c>
      <c r="J3997" t="s">
        <v>9552</v>
      </c>
      <c r="K3997" t="s">
        <v>9553</v>
      </c>
      <c r="L3997" t="s">
        <v>360</v>
      </c>
      <c r="M3997" t="s">
        <v>361</v>
      </c>
      <c r="N3997" t="s">
        <v>1090</v>
      </c>
      <c r="O3997" t="s">
        <v>362</v>
      </c>
      <c r="P3997">
        <v>74.890199999999993</v>
      </c>
      <c r="Q3997">
        <v>7676596</v>
      </c>
      <c r="R3997" t="s">
        <v>37</v>
      </c>
      <c r="S3997">
        <v>6</v>
      </c>
    </row>
    <row r="3998" spans="1:19" x14ac:dyDescent="0.3">
      <c r="A3998">
        <v>3997</v>
      </c>
      <c r="B3998" t="s">
        <v>19</v>
      </c>
      <c r="C3998" t="s">
        <v>19</v>
      </c>
      <c r="D3998">
        <v>3997</v>
      </c>
      <c r="E3998" t="s">
        <v>20</v>
      </c>
      <c r="F3998">
        <v>20981</v>
      </c>
      <c r="G3998">
        <v>3997</v>
      </c>
      <c r="H3998">
        <v>39</v>
      </c>
      <c r="I3998" t="str">
        <f t="shared" si="62"/>
        <v>Small</v>
      </c>
      <c r="J3998" t="s">
        <v>9554</v>
      </c>
      <c r="K3998" t="s">
        <v>9555</v>
      </c>
      <c r="L3998" t="s">
        <v>23</v>
      </c>
      <c r="M3998" t="s">
        <v>24</v>
      </c>
      <c r="N3998" t="s">
        <v>2723</v>
      </c>
      <c r="O3998" t="s">
        <v>26</v>
      </c>
      <c r="P3998">
        <v>74.882900000000006</v>
      </c>
      <c r="Q3998">
        <v>22775000</v>
      </c>
      <c r="R3998" t="s">
        <v>151</v>
      </c>
      <c r="S3998">
        <v>3</v>
      </c>
    </row>
    <row r="3999" spans="1:19" x14ac:dyDescent="0.3">
      <c r="A3999">
        <v>3998</v>
      </c>
      <c r="B3999" t="s">
        <v>19</v>
      </c>
      <c r="C3999" t="s">
        <v>19</v>
      </c>
      <c r="D3999">
        <v>3998</v>
      </c>
      <c r="E3999" t="s">
        <v>20</v>
      </c>
      <c r="F3999">
        <v>3193</v>
      </c>
      <c r="G3999">
        <v>3998</v>
      </c>
      <c r="H3999">
        <v>5847</v>
      </c>
      <c r="I3999" t="str">
        <f t="shared" si="62"/>
        <v>Enterprise</v>
      </c>
      <c r="J3999" t="s">
        <v>9556</v>
      </c>
      <c r="K3999" t="s">
        <v>9557</v>
      </c>
      <c r="L3999" t="s">
        <v>547</v>
      </c>
      <c r="M3999" t="s">
        <v>548</v>
      </c>
      <c r="N3999" t="s">
        <v>2901</v>
      </c>
      <c r="O3999" t="s">
        <v>2902</v>
      </c>
      <c r="P3999">
        <v>74.866100000000003</v>
      </c>
      <c r="Q3999">
        <v>216336712</v>
      </c>
      <c r="R3999" t="s">
        <v>449</v>
      </c>
      <c r="S3999">
        <v>6</v>
      </c>
    </row>
    <row r="4000" spans="1:19" x14ac:dyDescent="0.3">
      <c r="A4000">
        <v>3999</v>
      </c>
      <c r="B4000" t="s">
        <v>19</v>
      </c>
      <c r="C4000" t="s">
        <v>19</v>
      </c>
      <c r="D4000">
        <v>3999</v>
      </c>
      <c r="E4000" t="s">
        <v>20</v>
      </c>
      <c r="F4000">
        <v>20264</v>
      </c>
      <c r="G4000">
        <v>3999</v>
      </c>
      <c r="H4000">
        <v>397</v>
      </c>
      <c r="I4000" t="str">
        <f t="shared" si="62"/>
        <v>Large</v>
      </c>
      <c r="J4000" t="s">
        <v>9558</v>
      </c>
      <c r="K4000" t="s">
        <v>9559</v>
      </c>
      <c r="L4000" t="s">
        <v>77</v>
      </c>
      <c r="M4000" t="s">
        <v>78</v>
      </c>
      <c r="N4000" t="s">
        <v>105</v>
      </c>
      <c r="O4000" t="s">
        <v>106</v>
      </c>
      <c r="P4000">
        <v>74.856800000000007</v>
      </c>
      <c r="Q4000">
        <v>199346000</v>
      </c>
      <c r="R4000" t="s">
        <v>56</v>
      </c>
      <c r="S4000">
        <v>4</v>
      </c>
    </row>
    <row r="4001" spans="1:19" x14ac:dyDescent="0.3">
      <c r="A4001">
        <v>4000</v>
      </c>
      <c r="B4001" t="s">
        <v>19</v>
      </c>
      <c r="C4001" t="s">
        <v>19</v>
      </c>
      <c r="D4001">
        <v>4000</v>
      </c>
      <c r="E4001" t="s">
        <v>20</v>
      </c>
      <c r="F4001">
        <v>24032</v>
      </c>
      <c r="G4001">
        <v>4000</v>
      </c>
      <c r="H4001">
        <v>15</v>
      </c>
      <c r="I4001" t="str">
        <f t="shared" si="62"/>
        <v>Small</v>
      </c>
      <c r="J4001" t="s">
        <v>9560</v>
      </c>
      <c r="K4001" t="s">
        <v>9561</v>
      </c>
      <c r="L4001" t="s">
        <v>23</v>
      </c>
      <c r="M4001" t="s">
        <v>24</v>
      </c>
      <c r="N4001" t="s">
        <v>277</v>
      </c>
      <c r="O4001" t="s">
        <v>277</v>
      </c>
      <c r="P4001">
        <v>74.7988</v>
      </c>
      <c r="Q4001">
        <v>116385114</v>
      </c>
      <c r="R4001" t="s">
        <v>121</v>
      </c>
      <c r="S4001">
        <v>2</v>
      </c>
    </row>
    <row r="4002" spans="1:19" x14ac:dyDescent="0.3">
      <c r="A4002">
        <v>4001</v>
      </c>
      <c r="B4002" t="s">
        <v>19</v>
      </c>
      <c r="C4002" t="s">
        <v>19</v>
      </c>
      <c r="D4002">
        <v>4001</v>
      </c>
      <c r="E4002" t="s">
        <v>20</v>
      </c>
      <c r="F4002">
        <v>1641</v>
      </c>
      <c r="G4002">
        <v>4001</v>
      </c>
      <c r="H4002">
        <v>55</v>
      </c>
      <c r="I4002" t="str">
        <f t="shared" si="62"/>
        <v>Medium</v>
      </c>
      <c r="J4002" t="s">
        <v>9562</v>
      </c>
      <c r="K4002" t="s">
        <v>9563</v>
      </c>
      <c r="L4002" t="s">
        <v>547</v>
      </c>
      <c r="M4002" t="s">
        <v>548</v>
      </c>
      <c r="N4002" t="s">
        <v>2085</v>
      </c>
      <c r="O4002" t="s">
        <v>549</v>
      </c>
      <c r="P4002">
        <v>74.785899999999998</v>
      </c>
      <c r="Q4002">
        <v>11542980</v>
      </c>
      <c r="R4002" t="s">
        <v>61</v>
      </c>
      <c r="S4002">
        <v>7</v>
      </c>
    </row>
    <row r="4003" spans="1:19" x14ac:dyDescent="0.3">
      <c r="A4003">
        <v>4002</v>
      </c>
      <c r="B4003" t="s">
        <v>19</v>
      </c>
      <c r="C4003" t="s">
        <v>19</v>
      </c>
      <c r="D4003">
        <v>4002</v>
      </c>
      <c r="E4003" t="s">
        <v>20</v>
      </c>
      <c r="F4003">
        <v>3347</v>
      </c>
      <c r="G4003">
        <v>4002</v>
      </c>
      <c r="H4003">
        <v>13</v>
      </c>
      <c r="I4003" t="str">
        <f t="shared" si="62"/>
        <v>Small</v>
      </c>
      <c r="J4003" t="s">
        <v>9564</v>
      </c>
      <c r="K4003" t="s">
        <v>9565</v>
      </c>
      <c r="L4003" t="s">
        <v>131</v>
      </c>
      <c r="M4003" t="s">
        <v>132</v>
      </c>
      <c r="N4003" t="s">
        <v>871</v>
      </c>
      <c r="O4003" t="s">
        <v>143</v>
      </c>
      <c r="P4003">
        <v>74.707499999999996</v>
      </c>
      <c r="Q4003">
        <v>11846860</v>
      </c>
      <c r="R4003" t="s">
        <v>37</v>
      </c>
      <c r="S4003">
        <v>5</v>
      </c>
    </row>
    <row r="4004" spans="1:19" x14ac:dyDescent="0.3">
      <c r="A4004">
        <v>4003</v>
      </c>
      <c r="B4004" t="s">
        <v>19</v>
      </c>
      <c r="C4004" t="s">
        <v>19</v>
      </c>
      <c r="D4004">
        <v>4003</v>
      </c>
      <c r="E4004" t="s">
        <v>20</v>
      </c>
      <c r="F4004">
        <v>26171</v>
      </c>
      <c r="G4004">
        <v>4003</v>
      </c>
      <c r="H4004">
        <v>29</v>
      </c>
      <c r="I4004" t="str">
        <f t="shared" si="62"/>
        <v>Small</v>
      </c>
      <c r="J4004" t="s">
        <v>9566</v>
      </c>
      <c r="K4004" t="s">
        <v>9567</v>
      </c>
      <c r="L4004" t="s">
        <v>185</v>
      </c>
      <c r="M4004" t="s">
        <v>186</v>
      </c>
      <c r="N4004" t="s">
        <v>9568</v>
      </c>
      <c r="O4004" t="s">
        <v>179</v>
      </c>
      <c r="P4004">
        <v>74.680300000000003</v>
      </c>
      <c r="Q4004">
        <v>3110818</v>
      </c>
      <c r="R4004" t="s">
        <v>121</v>
      </c>
      <c r="S4004">
        <v>1</v>
      </c>
    </row>
    <row r="4005" spans="1:19" x14ac:dyDescent="0.3">
      <c r="A4005">
        <v>4004</v>
      </c>
      <c r="B4005" t="s">
        <v>19</v>
      </c>
      <c r="C4005" t="s">
        <v>19</v>
      </c>
      <c r="D4005">
        <v>4004</v>
      </c>
      <c r="E4005" t="s">
        <v>20</v>
      </c>
      <c r="F4005">
        <v>24448</v>
      </c>
      <c r="G4005">
        <v>4004</v>
      </c>
      <c r="H4005">
        <v>26</v>
      </c>
      <c r="I4005" t="str">
        <f t="shared" si="62"/>
        <v>Small</v>
      </c>
      <c r="J4005" t="s">
        <v>9569</v>
      </c>
      <c r="K4005" t="s">
        <v>9570</v>
      </c>
      <c r="L4005" t="s">
        <v>23</v>
      </c>
      <c r="M4005" t="s">
        <v>24</v>
      </c>
      <c r="N4005" t="s">
        <v>60</v>
      </c>
      <c r="O4005" t="s">
        <v>60</v>
      </c>
      <c r="P4005">
        <v>74.666499999999999</v>
      </c>
      <c r="Q4005">
        <v>6317345</v>
      </c>
      <c r="R4005" t="s">
        <v>516</v>
      </c>
      <c r="S4005">
        <v>2</v>
      </c>
    </row>
    <row r="4006" spans="1:19" x14ac:dyDescent="0.3">
      <c r="A4006">
        <v>4005</v>
      </c>
      <c r="B4006" t="s">
        <v>19</v>
      </c>
      <c r="C4006" t="s">
        <v>19</v>
      </c>
      <c r="D4006">
        <v>4005</v>
      </c>
      <c r="E4006" t="s">
        <v>20</v>
      </c>
      <c r="F4006">
        <v>20122</v>
      </c>
      <c r="G4006">
        <v>4005</v>
      </c>
      <c r="H4006">
        <v>105</v>
      </c>
      <c r="I4006" t="str">
        <f t="shared" si="62"/>
        <v>Medium</v>
      </c>
      <c r="J4006" t="s">
        <v>9571</v>
      </c>
      <c r="K4006" t="s">
        <v>9572</v>
      </c>
      <c r="L4006" t="s">
        <v>131</v>
      </c>
      <c r="M4006" t="s">
        <v>132</v>
      </c>
      <c r="N4006" t="s">
        <v>794</v>
      </c>
      <c r="O4006" t="s">
        <v>794</v>
      </c>
      <c r="P4006">
        <v>74.622600000000006</v>
      </c>
      <c r="Q4006">
        <v>21474914</v>
      </c>
      <c r="R4006" t="s">
        <v>61</v>
      </c>
      <c r="S4006">
        <v>4</v>
      </c>
    </row>
    <row r="4007" spans="1:19" x14ac:dyDescent="0.3">
      <c r="A4007">
        <v>4006</v>
      </c>
      <c r="B4007" t="s">
        <v>19</v>
      </c>
      <c r="C4007" t="s">
        <v>19</v>
      </c>
      <c r="D4007">
        <v>4006</v>
      </c>
      <c r="E4007" t="s">
        <v>20</v>
      </c>
      <c r="F4007">
        <v>128</v>
      </c>
      <c r="G4007">
        <v>4006</v>
      </c>
      <c r="H4007">
        <v>1200</v>
      </c>
      <c r="I4007" t="str">
        <f t="shared" si="62"/>
        <v>Enterprise</v>
      </c>
      <c r="J4007" t="s">
        <v>9573</v>
      </c>
      <c r="K4007" t="s">
        <v>9574</v>
      </c>
      <c r="L4007" t="s">
        <v>577</v>
      </c>
      <c r="M4007" t="s">
        <v>578</v>
      </c>
      <c r="N4007" t="s">
        <v>898</v>
      </c>
      <c r="O4007" t="s">
        <v>1063</v>
      </c>
      <c r="P4007">
        <v>74.538899999999998</v>
      </c>
      <c r="Q4007">
        <v>13297443</v>
      </c>
      <c r="R4007" t="s">
        <v>144</v>
      </c>
      <c r="S4007">
        <v>6</v>
      </c>
    </row>
    <row r="4008" spans="1:19" x14ac:dyDescent="0.3">
      <c r="A4008">
        <v>4007</v>
      </c>
      <c r="B4008" t="s">
        <v>19</v>
      </c>
      <c r="C4008" t="s">
        <v>19</v>
      </c>
      <c r="D4008">
        <v>4007</v>
      </c>
      <c r="E4008" t="s">
        <v>20</v>
      </c>
      <c r="F4008">
        <v>21182</v>
      </c>
      <c r="G4008">
        <v>4007</v>
      </c>
      <c r="H4008">
        <v>17</v>
      </c>
      <c r="I4008" t="str">
        <f t="shared" si="62"/>
        <v>Small</v>
      </c>
      <c r="J4008" t="s">
        <v>9575</v>
      </c>
      <c r="K4008" t="s">
        <v>9576</v>
      </c>
      <c r="L4008" t="s">
        <v>311</v>
      </c>
      <c r="M4008" t="s">
        <v>369</v>
      </c>
      <c r="N4008" t="s">
        <v>370</v>
      </c>
      <c r="O4008" t="s">
        <v>370</v>
      </c>
      <c r="P4008">
        <v>74.481499999999997</v>
      </c>
      <c r="Q4008">
        <v>6547759</v>
      </c>
      <c r="R4008" t="s">
        <v>27</v>
      </c>
      <c r="S4008">
        <v>3</v>
      </c>
    </row>
    <row r="4009" spans="1:19" x14ac:dyDescent="0.3">
      <c r="A4009">
        <v>4008</v>
      </c>
      <c r="B4009" t="s">
        <v>19</v>
      </c>
      <c r="C4009" t="s">
        <v>19</v>
      </c>
      <c r="D4009">
        <v>4008</v>
      </c>
      <c r="E4009" t="s">
        <v>20</v>
      </c>
      <c r="F4009">
        <v>25981</v>
      </c>
      <c r="G4009">
        <v>4008</v>
      </c>
      <c r="H4009">
        <v>21</v>
      </c>
      <c r="I4009" t="str">
        <f t="shared" si="62"/>
        <v>Small</v>
      </c>
      <c r="J4009" t="s">
        <v>9577</v>
      </c>
      <c r="K4009" t="s">
        <v>9578</v>
      </c>
      <c r="L4009" t="s">
        <v>77</v>
      </c>
      <c r="M4009" t="s">
        <v>78</v>
      </c>
      <c r="N4009" t="s">
        <v>3694</v>
      </c>
      <c r="O4009" t="s">
        <v>3695</v>
      </c>
      <c r="P4009">
        <v>74.484700000000004</v>
      </c>
      <c r="Q4009">
        <v>4877530</v>
      </c>
      <c r="R4009" t="s">
        <v>37</v>
      </c>
      <c r="S4009">
        <v>1</v>
      </c>
    </row>
    <row r="4010" spans="1:19" x14ac:dyDescent="0.3">
      <c r="A4010">
        <v>4009</v>
      </c>
      <c r="B4010" t="s">
        <v>19</v>
      </c>
      <c r="C4010" t="s">
        <v>19</v>
      </c>
      <c r="D4010">
        <v>4009</v>
      </c>
      <c r="E4010" t="s">
        <v>20</v>
      </c>
      <c r="F4010">
        <v>26399</v>
      </c>
      <c r="G4010">
        <v>4009</v>
      </c>
      <c r="H4010">
        <v>2000</v>
      </c>
      <c r="I4010" t="str">
        <f t="shared" si="62"/>
        <v>Enterprise</v>
      </c>
      <c r="J4010" t="s">
        <v>9579</v>
      </c>
      <c r="K4010" t="s">
        <v>9580</v>
      </c>
      <c r="L4010" t="s">
        <v>164</v>
      </c>
      <c r="M4010" t="s">
        <v>165</v>
      </c>
      <c r="N4010" t="s">
        <v>166</v>
      </c>
      <c r="O4010" t="s">
        <v>167</v>
      </c>
      <c r="P4010">
        <v>74.4499</v>
      </c>
      <c r="Q4010">
        <v>47282405</v>
      </c>
      <c r="R4010" t="s">
        <v>37</v>
      </c>
      <c r="S4010">
        <v>1</v>
      </c>
    </row>
    <row r="4011" spans="1:19" x14ac:dyDescent="0.3">
      <c r="A4011">
        <v>4010</v>
      </c>
      <c r="B4011" t="s">
        <v>19</v>
      </c>
      <c r="C4011" t="s">
        <v>19</v>
      </c>
      <c r="D4011">
        <v>4010</v>
      </c>
      <c r="E4011" t="s">
        <v>20</v>
      </c>
      <c r="F4011">
        <v>22663</v>
      </c>
      <c r="G4011">
        <v>4010</v>
      </c>
      <c r="H4011">
        <v>15</v>
      </c>
      <c r="I4011" t="str">
        <f t="shared" si="62"/>
        <v>Small</v>
      </c>
      <c r="J4011" t="s">
        <v>9581</v>
      </c>
      <c r="K4011" t="s">
        <v>9582</v>
      </c>
      <c r="L4011" t="s">
        <v>33</v>
      </c>
      <c r="M4011" t="s">
        <v>34</v>
      </c>
      <c r="N4011" t="s">
        <v>5875</v>
      </c>
      <c r="O4011" t="s">
        <v>571</v>
      </c>
      <c r="P4011">
        <v>74.437700000000007</v>
      </c>
      <c r="Q4011">
        <v>3180000</v>
      </c>
      <c r="R4011" t="s">
        <v>243</v>
      </c>
      <c r="S4011">
        <v>2</v>
      </c>
    </row>
    <row r="4012" spans="1:19" x14ac:dyDescent="0.3">
      <c r="A4012">
        <v>4011</v>
      </c>
      <c r="B4012" t="s">
        <v>19</v>
      </c>
      <c r="C4012" t="s">
        <v>19</v>
      </c>
      <c r="D4012">
        <v>4011</v>
      </c>
      <c r="E4012" t="s">
        <v>20</v>
      </c>
      <c r="F4012">
        <v>21172</v>
      </c>
      <c r="G4012">
        <v>4011</v>
      </c>
      <c r="H4012">
        <v>3</v>
      </c>
      <c r="I4012" t="str">
        <f t="shared" si="62"/>
        <v>Small</v>
      </c>
      <c r="J4012" t="s">
        <v>9583</v>
      </c>
      <c r="K4012" t="s">
        <v>9584</v>
      </c>
      <c r="L4012" t="s">
        <v>176</v>
      </c>
      <c r="M4012" t="s">
        <v>177</v>
      </c>
      <c r="N4012" t="s">
        <v>2500</v>
      </c>
      <c r="O4012" t="s">
        <v>460</v>
      </c>
      <c r="P4012">
        <v>74.418899999999994</v>
      </c>
      <c r="Q4012">
        <v>5311257</v>
      </c>
      <c r="R4012" t="s">
        <v>144</v>
      </c>
      <c r="S4012">
        <v>3</v>
      </c>
    </row>
    <row r="4013" spans="1:19" x14ac:dyDescent="0.3">
      <c r="A4013">
        <v>4012</v>
      </c>
      <c r="B4013" t="s">
        <v>19</v>
      </c>
      <c r="C4013" t="s">
        <v>19</v>
      </c>
      <c r="D4013">
        <v>4012</v>
      </c>
      <c r="E4013" t="s">
        <v>20</v>
      </c>
      <c r="F4013">
        <v>19937</v>
      </c>
      <c r="G4013">
        <v>4012</v>
      </c>
      <c r="H4013">
        <v>70</v>
      </c>
      <c r="I4013" t="str">
        <f t="shared" si="62"/>
        <v>Medium</v>
      </c>
      <c r="J4013" t="s">
        <v>9585</v>
      </c>
      <c r="K4013" t="s">
        <v>9586</v>
      </c>
      <c r="L4013" t="s">
        <v>131</v>
      </c>
      <c r="M4013" t="s">
        <v>132</v>
      </c>
      <c r="N4013" t="s">
        <v>143</v>
      </c>
      <c r="O4013" t="s">
        <v>143</v>
      </c>
      <c r="P4013">
        <v>74.377499999999998</v>
      </c>
      <c r="Q4013">
        <v>10007143</v>
      </c>
      <c r="R4013" t="s">
        <v>37</v>
      </c>
      <c r="S4013">
        <v>4</v>
      </c>
    </row>
    <row r="4014" spans="1:19" x14ac:dyDescent="0.3">
      <c r="A4014">
        <v>4013</v>
      </c>
      <c r="B4014" t="s">
        <v>19</v>
      </c>
      <c r="C4014" t="s">
        <v>19</v>
      </c>
      <c r="D4014">
        <v>4013</v>
      </c>
      <c r="E4014" t="s">
        <v>20</v>
      </c>
      <c r="F4014">
        <v>222</v>
      </c>
      <c r="G4014">
        <v>4013</v>
      </c>
      <c r="H4014">
        <v>174</v>
      </c>
      <c r="I4014" t="str">
        <f t="shared" si="62"/>
        <v>Medium</v>
      </c>
      <c r="J4014" t="s">
        <v>9587</v>
      </c>
      <c r="K4014" t="s">
        <v>9588</v>
      </c>
      <c r="L4014" t="s">
        <v>311</v>
      </c>
      <c r="M4014" t="s">
        <v>369</v>
      </c>
      <c r="N4014" t="s">
        <v>1177</v>
      </c>
      <c r="O4014" t="s">
        <v>73</v>
      </c>
      <c r="P4014">
        <v>74.347499999999997</v>
      </c>
      <c r="Q4014">
        <v>29717530</v>
      </c>
      <c r="R4014" t="s">
        <v>61</v>
      </c>
      <c r="S4014">
        <v>6</v>
      </c>
    </row>
    <row r="4015" spans="1:19" x14ac:dyDescent="0.3">
      <c r="A4015">
        <v>4014</v>
      </c>
      <c r="B4015" t="s">
        <v>19</v>
      </c>
      <c r="C4015" t="s">
        <v>19</v>
      </c>
      <c r="D4015">
        <v>4014</v>
      </c>
      <c r="E4015" t="s">
        <v>20</v>
      </c>
      <c r="F4015">
        <v>24232</v>
      </c>
      <c r="G4015">
        <v>4014</v>
      </c>
      <c r="H4015">
        <v>89</v>
      </c>
      <c r="I4015" t="str">
        <f t="shared" si="62"/>
        <v>Medium</v>
      </c>
      <c r="J4015" t="s">
        <v>9589</v>
      </c>
      <c r="K4015" t="s">
        <v>9590</v>
      </c>
      <c r="L4015" t="s">
        <v>70</v>
      </c>
      <c r="M4015" t="s">
        <v>71</v>
      </c>
      <c r="N4015" t="s">
        <v>839</v>
      </c>
      <c r="O4015" t="s">
        <v>73</v>
      </c>
      <c r="P4015">
        <v>74.343000000000004</v>
      </c>
      <c r="Q4015">
        <v>26525507</v>
      </c>
      <c r="R4015" t="s">
        <v>151</v>
      </c>
      <c r="S4015">
        <v>2</v>
      </c>
    </row>
    <row r="4016" spans="1:19" x14ac:dyDescent="0.3">
      <c r="A4016">
        <v>4015</v>
      </c>
      <c r="B4016" t="s">
        <v>19</v>
      </c>
      <c r="C4016" t="s">
        <v>19</v>
      </c>
      <c r="D4016">
        <v>4015</v>
      </c>
      <c r="E4016" t="s">
        <v>20</v>
      </c>
      <c r="F4016">
        <v>19023</v>
      </c>
      <c r="G4016">
        <v>4015</v>
      </c>
      <c r="H4016">
        <v>299</v>
      </c>
      <c r="I4016" t="str">
        <f t="shared" si="62"/>
        <v>Large</v>
      </c>
      <c r="J4016" t="s">
        <v>9591</v>
      </c>
      <c r="K4016" t="s">
        <v>9592</v>
      </c>
      <c r="L4016" t="s">
        <v>154</v>
      </c>
      <c r="M4016" t="s">
        <v>155</v>
      </c>
      <c r="N4016" t="s">
        <v>9593</v>
      </c>
      <c r="O4016" t="s">
        <v>298</v>
      </c>
      <c r="P4016">
        <v>74.310500000000005</v>
      </c>
      <c r="Q4016">
        <v>79357768</v>
      </c>
      <c r="R4016" t="s">
        <v>61</v>
      </c>
      <c r="S4016">
        <v>5</v>
      </c>
    </row>
    <row r="4017" spans="1:19" x14ac:dyDescent="0.3">
      <c r="A4017">
        <v>4016</v>
      </c>
      <c r="B4017" t="s">
        <v>19</v>
      </c>
      <c r="C4017" t="s">
        <v>19</v>
      </c>
      <c r="D4017">
        <v>4016</v>
      </c>
      <c r="E4017" t="s">
        <v>20</v>
      </c>
      <c r="F4017">
        <v>23958</v>
      </c>
      <c r="G4017">
        <v>4016</v>
      </c>
      <c r="H4017">
        <v>29</v>
      </c>
      <c r="I4017" t="str">
        <f t="shared" si="62"/>
        <v>Small</v>
      </c>
      <c r="J4017" t="s">
        <v>9594</v>
      </c>
      <c r="K4017" t="s">
        <v>9595</v>
      </c>
      <c r="L4017" t="s">
        <v>77</v>
      </c>
      <c r="M4017" t="s">
        <v>78</v>
      </c>
      <c r="N4017" t="s">
        <v>9596</v>
      </c>
      <c r="O4017" t="s">
        <v>3536</v>
      </c>
      <c r="P4017">
        <v>74.257400000000004</v>
      </c>
      <c r="Q4017">
        <v>3382435</v>
      </c>
      <c r="R4017" t="s">
        <v>262</v>
      </c>
      <c r="S4017">
        <v>2</v>
      </c>
    </row>
    <row r="4018" spans="1:19" x14ac:dyDescent="0.3">
      <c r="A4018">
        <v>4017</v>
      </c>
      <c r="B4018" t="s">
        <v>19</v>
      </c>
      <c r="C4018" t="s">
        <v>19</v>
      </c>
      <c r="D4018">
        <v>4017</v>
      </c>
      <c r="E4018" t="s">
        <v>20</v>
      </c>
      <c r="F4018">
        <v>22090</v>
      </c>
      <c r="G4018">
        <v>4017</v>
      </c>
      <c r="H4018">
        <v>39</v>
      </c>
      <c r="I4018" t="str">
        <f t="shared" si="62"/>
        <v>Small</v>
      </c>
      <c r="J4018" t="s">
        <v>9597</v>
      </c>
      <c r="K4018" t="s">
        <v>9598</v>
      </c>
      <c r="L4018" t="s">
        <v>77</v>
      </c>
      <c r="M4018" t="s">
        <v>78</v>
      </c>
      <c r="N4018" t="s">
        <v>472</v>
      </c>
      <c r="O4018" t="s">
        <v>472</v>
      </c>
      <c r="P4018">
        <v>74.2483</v>
      </c>
      <c r="Q4018">
        <v>4704252</v>
      </c>
      <c r="R4018" t="s">
        <v>274</v>
      </c>
      <c r="S4018">
        <v>3</v>
      </c>
    </row>
    <row r="4019" spans="1:19" x14ac:dyDescent="0.3">
      <c r="A4019">
        <v>4018</v>
      </c>
      <c r="B4019" t="s">
        <v>19</v>
      </c>
      <c r="C4019" t="s">
        <v>19</v>
      </c>
      <c r="D4019">
        <v>4018</v>
      </c>
      <c r="E4019" t="s">
        <v>20</v>
      </c>
      <c r="F4019">
        <v>854</v>
      </c>
      <c r="G4019">
        <v>4018</v>
      </c>
      <c r="H4019">
        <v>1318</v>
      </c>
      <c r="I4019" t="str">
        <f t="shared" si="62"/>
        <v>Enterprise</v>
      </c>
      <c r="J4019" t="s">
        <v>9599</v>
      </c>
      <c r="K4019" t="s">
        <v>9600</v>
      </c>
      <c r="L4019" t="s">
        <v>943</v>
      </c>
      <c r="M4019" t="s">
        <v>944</v>
      </c>
      <c r="N4019" t="s">
        <v>1339</v>
      </c>
      <c r="O4019" t="s">
        <v>1340</v>
      </c>
      <c r="P4019">
        <v>74.206000000000003</v>
      </c>
      <c r="Q4019">
        <v>258412000</v>
      </c>
      <c r="R4019" t="s">
        <v>30</v>
      </c>
      <c r="S4019">
        <v>6</v>
      </c>
    </row>
    <row r="4020" spans="1:19" x14ac:dyDescent="0.3">
      <c r="A4020">
        <v>4019</v>
      </c>
      <c r="B4020" t="s">
        <v>19</v>
      </c>
      <c r="C4020" t="s">
        <v>19</v>
      </c>
      <c r="D4020">
        <v>4019</v>
      </c>
      <c r="E4020" t="s">
        <v>20</v>
      </c>
      <c r="F4020">
        <v>3717</v>
      </c>
      <c r="G4020">
        <v>4019</v>
      </c>
      <c r="H4020">
        <v>76</v>
      </c>
      <c r="I4020" t="str">
        <f t="shared" si="62"/>
        <v>Medium</v>
      </c>
      <c r="J4020" t="s">
        <v>9601</v>
      </c>
      <c r="K4020" t="s">
        <v>9602</v>
      </c>
      <c r="L4020" t="s">
        <v>257</v>
      </c>
      <c r="M4020" t="s">
        <v>258</v>
      </c>
      <c r="N4020" t="s">
        <v>259</v>
      </c>
      <c r="O4020" t="s">
        <v>259</v>
      </c>
      <c r="P4020">
        <v>74.165199999999999</v>
      </c>
      <c r="Q4020">
        <v>35579392</v>
      </c>
      <c r="R4020" t="s">
        <v>449</v>
      </c>
      <c r="S4020">
        <v>8</v>
      </c>
    </row>
    <row r="4021" spans="1:19" x14ac:dyDescent="0.3">
      <c r="A4021">
        <v>4020</v>
      </c>
      <c r="B4021" t="s">
        <v>19</v>
      </c>
      <c r="C4021" t="s">
        <v>19</v>
      </c>
      <c r="D4021">
        <v>4020</v>
      </c>
      <c r="E4021" t="s">
        <v>20</v>
      </c>
      <c r="F4021">
        <v>3697</v>
      </c>
      <c r="G4021">
        <v>4020</v>
      </c>
      <c r="H4021">
        <v>49</v>
      </c>
      <c r="I4021" t="str">
        <f t="shared" si="62"/>
        <v>Small</v>
      </c>
      <c r="J4021" t="s">
        <v>9603</v>
      </c>
      <c r="K4021" t="s">
        <v>9604</v>
      </c>
      <c r="L4021" t="s">
        <v>215</v>
      </c>
      <c r="M4021" t="s">
        <v>216</v>
      </c>
      <c r="N4021" t="s">
        <v>9605</v>
      </c>
      <c r="O4021" t="s">
        <v>9606</v>
      </c>
      <c r="P4021">
        <v>74.165700000000001</v>
      </c>
      <c r="Q4021">
        <v>8130504</v>
      </c>
      <c r="R4021" t="s">
        <v>61</v>
      </c>
      <c r="S4021">
        <v>3</v>
      </c>
    </row>
    <row r="4022" spans="1:19" x14ac:dyDescent="0.3">
      <c r="A4022">
        <v>4021</v>
      </c>
      <c r="B4022" t="s">
        <v>19</v>
      </c>
      <c r="C4022" t="s">
        <v>19</v>
      </c>
      <c r="D4022">
        <v>4021</v>
      </c>
      <c r="E4022" t="s">
        <v>20</v>
      </c>
      <c r="F4022">
        <v>21509</v>
      </c>
      <c r="G4022">
        <v>4021</v>
      </c>
      <c r="H4022">
        <v>65</v>
      </c>
      <c r="I4022" t="str">
        <f t="shared" si="62"/>
        <v>Medium</v>
      </c>
      <c r="J4022" t="s">
        <v>9607</v>
      </c>
      <c r="K4022" t="s">
        <v>9608</v>
      </c>
      <c r="L4022" t="s">
        <v>309</v>
      </c>
      <c r="M4022" t="s">
        <v>310</v>
      </c>
      <c r="N4022" t="s">
        <v>311</v>
      </c>
      <c r="O4022" t="s">
        <v>36</v>
      </c>
      <c r="P4022">
        <v>74.129800000000003</v>
      </c>
      <c r="Q4022">
        <v>9369995</v>
      </c>
      <c r="R4022" t="s">
        <v>118</v>
      </c>
      <c r="S4022">
        <v>3</v>
      </c>
    </row>
    <row r="4023" spans="1:19" x14ac:dyDescent="0.3">
      <c r="A4023">
        <v>4022</v>
      </c>
      <c r="B4023" t="s">
        <v>19</v>
      </c>
      <c r="C4023" t="s">
        <v>19</v>
      </c>
      <c r="D4023">
        <v>4022</v>
      </c>
      <c r="E4023" t="s">
        <v>20</v>
      </c>
      <c r="F4023">
        <v>1713</v>
      </c>
      <c r="G4023">
        <v>4022</v>
      </c>
      <c r="H4023">
        <v>51</v>
      </c>
      <c r="I4023" t="str">
        <f t="shared" si="62"/>
        <v>Medium</v>
      </c>
      <c r="J4023" t="s">
        <v>9609</v>
      </c>
      <c r="K4023" t="s">
        <v>9610</v>
      </c>
      <c r="L4023" t="s">
        <v>131</v>
      </c>
      <c r="M4023" t="s">
        <v>132</v>
      </c>
      <c r="N4023" t="s">
        <v>35</v>
      </c>
      <c r="O4023" t="s">
        <v>143</v>
      </c>
      <c r="P4023">
        <v>74.057599999999994</v>
      </c>
      <c r="Q4023">
        <v>12030940</v>
      </c>
      <c r="R4023" t="s">
        <v>37</v>
      </c>
      <c r="S4023">
        <v>7</v>
      </c>
    </row>
    <row r="4024" spans="1:19" x14ac:dyDescent="0.3">
      <c r="A4024">
        <v>4023</v>
      </c>
      <c r="B4024" t="s">
        <v>19</v>
      </c>
      <c r="C4024" t="s">
        <v>19</v>
      </c>
      <c r="D4024">
        <v>4023</v>
      </c>
      <c r="E4024" t="s">
        <v>20</v>
      </c>
      <c r="F4024">
        <v>19886</v>
      </c>
      <c r="G4024">
        <v>4023</v>
      </c>
      <c r="H4024">
        <v>150</v>
      </c>
      <c r="I4024" t="str">
        <f t="shared" si="62"/>
        <v>Medium</v>
      </c>
      <c r="J4024" t="s">
        <v>9611</v>
      </c>
      <c r="K4024" t="s">
        <v>9612</v>
      </c>
      <c r="L4024" t="s">
        <v>45</v>
      </c>
      <c r="M4024" t="s">
        <v>46</v>
      </c>
      <c r="N4024" t="s">
        <v>6257</v>
      </c>
      <c r="O4024" t="s">
        <v>48</v>
      </c>
      <c r="P4024">
        <v>74.052199999999999</v>
      </c>
      <c r="Q4024">
        <v>35444000</v>
      </c>
      <c r="R4024" t="s">
        <v>61</v>
      </c>
      <c r="S4024">
        <v>4</v>
      </c>
    </row>
    <row r="4025" spans="1:19" x14ac:dyDescent="0.3">
      <c r="A4025">
        <v>4024</v>
      </c>
      <c r="B4025" t="s">
        <v>19</v>
      </c>
      <c r="C4025" t="s">
        <v>19</v>
      </c>
      <c r="D4025">
        <v>4024</v>
      </c>
      <c r="E4025" t="s">
        <v>20</v>
      </c>
      <c r="F4025">
        <v>25309</v>
      </c>
      <c r="G4025">
        <v>4024</v>
      </c>
      <c r="H4025">
        <v>56</v>
      </c>
      <c r="I4025" t="str">
        <f t="shared" si="62"/>
        <v>Medium</v>
      </c>
      <c r="J4025" t="s">
        <v>9613</v>
      </c>
      <c r="K4025" t="s">
        <v>9614</v>
      </c>
      <c r="L4025" t="s">
        <v>23</v>
      </c>
      <c r="M4025" t="s">
        <v>24</v>
      </c>
      <c r="N4025" t="s">
        <v>504</v>
      </c>
      <c r="O4025" t="s">
        <v>26</v>
      </c>
      <c r="P4025">
        <v>74.003299999999996</v>
      </c>
      <c r="Q4025">
        <v>14945587</v>
      </c>
      <c r="R4025" t="s">
        <v>128</v>
      </c>
      <c r="S4025">
        <v>1</v>
      </c>
    </row>
    <row r="4026" spans="1:19" x14ac:dyDescent="0.3">
      <c r="A4026">
        <v>4025</v>
      </c>
      <c r="B4026" t="s">
        <v>19</v>
      </c>
      <c r="C4026" t="s">
        <v>19</v>
      </c>
      <c r="D4026">
        <v>4025</v>
      </c>
      <c r="E4026" t="s">
        <v>20</v>
      </c>
      <c r="F4026">
        <v>24172</v>
      </c>
      <c r="G4026">
        <v>4025</v>
      </c>
      <c r="H4026">
        <v>41</v>
      </c>
      <c r="I4026" t="str">
        <f t="shared" si="62"/>
        <v>Small</v>
      </c>
      <c r="J4026" t="s">
        <v>9615</v>
      </c>
      <c r="K4026" t="s">
        <v>9616</v>
      </c>
      <c r="L4026" t="s">
        <v>309</v>
      </c>
      <c r="M4026" t="s">
        <v>310</v>
      </c>
      <c r="N4026" t="s">
        <v>311</v>
      </c>
      <c r="O4026" t="s">
        <v>36</v>
      </c>
      <c r="P4026">
        <v>73.994900000000001</v>
      </c>
      <c r="Q4026">
        <v>13219893</v>
      </c>
      <c r="R4026" t="s">
        <v>37</v>
      </c>
      <c r="S4026">
        <v>2</v>
      </c>
    </row>
    <row r="4027" spans="1:19" x14ac:dyDescent="0.3">
      <c r="A4027">
        <v>4026</v>
      </c>
      <c r="B4027" t="s">
        <v>19</v>
      </c>
      <c r="C4027" t="s">
        <v>19</v>
      </c>
      <c r="D4027">
        <v>4026</v>
      </c>
      <c r="E4027" t="s">
        <v>20</v>
      </c>
      <c r="F4027">
        <v>2700</v>
      </c>
      <c r="G4027">
        <v>4026</v>
      </c>
      <c r="H4027">
        <v>600</v>
      </c>
      <c r="I4027" t="str">
        <f t="shared" si="62"/>
        <v>Enterprise</v>
      </c>
      <c r="J4027" t="s">
        <v>9617</v>
      </c>
      <c r="K4027" t="s">
        <v>9618</v>
      </c>
      <c r="L4027" t="s">
        <v>95</v>
      </c>
      <c r="M4027" t="s">
        <v>96</v>
      </c>
      <c r="N4027" t="s">
        <v>147</v>
      </c>
      <c r="O4027" t="s">
        <v>147</v>
      </c>
      <c r="P4027">
        <v>73.954300000000003</v>
      </c>
      <c r="Q4027">
        <v>111605926</v>
      </c>
      <c r="R4027" t="s">
        <v>144</v>
      </c>
      <c r="S4027">
        <v>3</v>
      </c>
    </row>
    <row r="4028" spans="1:19" x14ac:dyDescent="0.3">
      <c r="A4028">
        <v>4027</v>
      </c>
      <c r="B4028" t="s">
        <v>19</v>
      </c>
      <c r="C4028" t="s">
        <v>19</v>
      </c>
      <c r="D4028">
        <v>4027</v>
      </c>
      <c r="E4028" t="s">
        <v>20</v>
      </c>
      <c r="F4028">
        <v>17529</v>
      </c>
      <c r="G4028">
        <v>4027</v>
      </c>
      <c r="H4028">
        <v>115</v>
      </c>
      <c r="I4028" t="str">
        <f t="shared" si="62"/>
        <v>Medium</v>
      </c>
      <c r="J4028" t="s">
        <v>9619</v>
      </c>
      <c r="K4028" t="s">
        <v>9620</v>
      </c>
      <c r="L4028" t="s">
        <v>131</v>
      </c>
      <c r="M4028" t="s">
        <v>132</v>
      </c>
      <c r="N4028" t="s">
        <v>133</v>
      </c>
      <c r="O4028" t="s">
        <v>133</v>
      </c>
      <c r="P4028">
        <v>73.911199999999994</v>
      </c>
      <c r="Q4028">
        <v>4604761</v>
      </c>
      <c r="R4028" t="s">
        <v>27</v>
      </c>
      <c r="S4028">
        <v>5</v>
      </c>
    </row>
    <row r="4029" spans="1:19" x14ac:dyDescent="0.3">
      <c r="A4029">
        <v>4028</v>
      </c>
      <c r="B4029" t="s">
        <v>19</v>
      </c>
      <c r="C4029" t="s">
        <v>19</v>
      </c>
      <c r="D4029">
        <v>4028</v>
      </c>
      <c r="E4029" t="s">
        <v>20</v>
      </c>
      <c r="F4029">
        <v>6827</v>
      </c>
      <c r="G4029">
        <v>4028</v>
      </c>
      <c r="H4029">
        <v>24</v>
      </c>
      <c r="I4029" t="str">
        <f t="shared" si="62"/>
        <v>Small</v>
      </c>
      <c r="J4029" t="s">
        <v>9621</v>
      </c>
      <c r="K4029" t="s">
        <v>9622</v>
      </c>
      <c r="L4029" t="s">
        <v>906</v>
      </c>
      <c r="M4029" t="s">
        <v>907</v>
      </c>
      <c r="N4029" t="s">
        <v>2957</v>
      </c>
      <c r="O4029" t="s">
        <v>9623</v>
      </c>
      <c r="P4029">
        <v>73.891800000000003</v>
      </c>
      <c r="Q4029">
        <v>9154964</v>
      </c>
      <c r="R4029" t="s">
        <v>151</v>
      </c>
      <c r="S4029">
        <v>5</v>
      </c>
    </row>
    <row r="4030" spans="1:19" x14ac:dyDescent="0.3">
      <c r="A4030">
        <v>4029</v>
      </c>
      <c r="B4030" t="s">
        <v>19</v>
      </c>
      <c r="C4030" t="s">
        <v>19</v>
      </c>
      <c r="D4030">
        <v>4029</v>
      </c>
      <c r="E4030" t="s">
        <v>20</v>
      </c>
      <c r="F4030">
        <v>21559</v>
      </c>
      <c r="G4030">
        <v>4029</v>
      </c>
      <c r="H4030">
        <v>65</v>
      </c>
      <c r="I4030" t="str">
        <f t="shared" si="62"/>
        <v>Medium</v>
      </c>
      <c r="J4030" t="s">
        <v>9624</v>
      </c>
      <c r="K4030" t="s">
        <v>9625</v>
      </c>
      <c r="L4030" t="s">
        <v>77</v>
      </c>
      <c r="M4030" t="s">
        <v>78</v>
      </c>
      <c r="N4030" t="s">
        <v>105</v>
      </c>
      <c r="O4030" t="s">
        <v>106</v>
      </c>
      <c r="P4030">
        <v>73.864500000000007</v>
      </c>
      <c r="Q4030">
        <v>4300828</v>
      </c>
      <c r="R4030" t="s">
        <v>449</v>
      </c>
      <c r="S4030">
        <v>3</v>
      </c>
    </row>
    <row r="4031" spans="1:19" x14ac:dyDescent="0.3">
      <c r="A4031">
        <v>4030</v>
      </c>
      <c r="B4031" t="s">
        <v>19</v>
      </c>
      <c r="C4031" t="s">
        <v>19</v>
      </c>
      <c r="D4031">
        <v>4030</v>
      </c>
      <c r="E4031" t="s">
        <v>20</v>
      </c>
      <c r="F4031">
        <v>21930</v>
      </c>
      <c r="G4031">
        <v>4030</v>
      </c>
      <c r="H4031">
        <v>141</v>
      </c>
      <c r="I4031" t="str">
        <f t="shared" si="62"/>
        <v>Medium</v>
      </c>
      <c r="J4031" t="s">
        <v>9626</v>
      </c>
      <c r="K4031" t="s">
        <v>9627</v>
      </c>
      <c r="L4031" t="s">
        <v>170</v>
      </c>
      <c r="M4031" t="s">
        <v>171</v>
      </c>
      <c r="N4031" t="s">
        <v>380</v>
      </c>
      <c r="O4031" t="s">
        <v>381</v>
      </c>
      <c r="P4031">
        <v>73.854299999999995</v>
      </c>
      <c r="Q4031">
        <v>3381549</v>
      </c>
      <c r="R4031" t="s">
        <v>61</v>
      </c>
      <c r="S4031">
        <v>3</v>
      </c>
    </row>
    <row r="4032" spans="1:19" x14ac:dyDescent="0.3">
      <c r="A4032">
        <v>4031</v>
      </c>
      <c r="B4032" t="s">
        <v>19</v>
      </c>
      <c r="C4032" t="s">
        <v>19</v>
      </c>
      <c r="D4032">
        <v>4031</v>
      </c>
      <c r="E4032" t="s">
        <v>20</v>
      </c>
      <c r="F4032">
        <v>25104</v>
      </c>
      <c r="G4032">
        <v>4031</v>
      </c>
      <c r="H4032">
        <v>55</v>
      </c>
      <c r="I4032" t="str">
        <f t="shared" si="62"/>
        <v>Medium</v>
      </c>
      <c r="J4032" t="s">
        <v>9628</v>
      </c>
      <c r="K4032" t="s">
        <v>9629</v>
      </c>
      <c r="L4032" t="s">
        <v>23</v>
      </c>
      <c r="M4032" t="s">
        <v>24</v>
      </c>
      <c r="N4032" t="s">
        <v>277</v>
      </c>
      <c r="O4032" t="s">
        <v>277</v>
      </c>
      <c r="P4032">
        <v>73.8399</v>
      </c>
      <c r="Q4032">
        <v>7642000</v>
      </c>
      <c r="R4032" t="s">
        <v>151</v>
      </c>
      <c r="S4032">
        <v>1</v>
      </c>
    </row>
    <row r="4033" spans="1:19" x14ac:dyDescent="0.3">
      <c r="A4033">
        <v>4032</v>
      </c>
      <c r="B4033" t="s">
        <v>19</v>
      </c>
      <c r="C4033" t="s">
        <v>19</v>
      </c>
      <c r="D4033">
        <v>4032</v>
      </c>
      <c r="E4033" t="s">
        <v>20</v>
      </c>
      <c r="F4033">
        <v>2855</v>
      </c>
      <c r="G4033">
        <v>4032</v>
      </c>
      <c r="H4033">
        <v>1088</v>
      </c>
      <c r="I4033" t="str">
        <f t="shared" si="62"/>
        <v>Enterprise</v>
      </c>
      <c r="J4033" t="s">
        <v>9630</v>
      </c>
      <c r="K4033" t="s">
        <v>9631</v>
      </c>
      <c r="L4033" t="s">
        <v>45</v>
      </c>
      <c r="M4033" t="s">
        <v>46</v>
      </c>
      <c r="N4033" t="s">
        <v>1811</v>
      </c>
      <c r="O4033" t="s">
        <v>48</v>
      </c>
      <c r="P4033">
        <v>73.827399999999997</v>
      </c>
      <c r="Q4033">
        <v>170651944</v>
      </c>
      <c r="R4033" t="s">
        <v>144</v>
      </c>
      <c r="S4033">
        <v>9</v>
      </c>
    </row>
    <row r="4034" spans="1:19" x14ac:dyDescent="0.3">
      <c r="A4034">
        <v>4033</v>
      </c>
      <c r="B4034" t="s">
        <v>19</v>
      </c>
      <c r="C4034" t="s">
        <v>19</v>
      </c>
      <c r="D4034">
        <v>4033</v>
      </c>
      <c r="E4034" t="s">
        <v>20</v>
      </c>
      <c r="F4034">
        <v>20281</v>
      </c>
      <c r="G4034">
        <v>4033</v>
      </c>
      <c r="H4034">
        <v>104</v>
      </c>
      <c r="I4034" t="str">
        <f t="shared" si="62"/>
        <v>Medium</v>
      </c>
      <c r="J4034" t="s">
        <v>9632</v>
      </c>
      <c r="K4034" t="s">
        <v>9633</v>
      </c>
      <c r="L4034" t="s">
        <v>70</v>
      </c>
      <c r="M4034" t="s">
        <v>71</v>
      </c>
      <c r="N4034" t="s">
        <v>5504</v>
      </c>
      <c r="O4034" t="s">
        <v>8766</v>
      </c>
      <c r="P4034">
        <v>73.816299999999998</v>
      </c>
      <c r="Q4034">
        <v>27764391</v>
      </c>
      <c r="R4034" t="s">
        <v>49</v>
      </c>
      <c r="S4034">
        <v>4</v>
      </c>
    </row>
    <row r="4035" spans="1:19" x14ac:dyDescent="0.3">
      <c r="A4035">
        <v>4034</v>
      </c>
      <c r="B4035" t="s">
        <v>19</v>
      </c>
      <c r="C4035" t="s">
        <v>19</v>
      </c>
      <c r="D4035">
        <v>4034</v>
      </c>
      <c r="E4035" t="s">
        <v>20</v>
      </c>
      <c r="F4035">
        <v>325</v>
      </c>
      <c r="G4035">
        <v>4034</v>
      </c>
      <c r="H4035">
        <v>16</v>
      </c>
      <c r="I4035" t="str">
        <f t="shared" ref="I4035:I4098" si="63">IF(H4035&lt;=50,"Small",IF(H4035&lt;=200,"Medium",IF(H4035&lt;=500,"Large","Enterprise")))</f>
        <v>Small</v>
      </c>
      <c r="J4035" t="s">
        <v>9634</v>
      </c>
      <c r="K4035" t="s">
        <v>9635</v>
      </c>
      <c r="L4035" t="s">
        <v>246</v>
      </c>
      <c r="M4035" t="s">
        <v>247</v>
      </c>
      <c r="N4035" t="s">
        <v>1180</v>
      </c>
      <c r="O4035" t="s">
        <v>432</v>
      </c>
      <c r="P4035">
        <v>73.766800000000003</v>
      </c>
      <c r="Q4035">
        <v>9103975</v>
      </c>
      <c r="R4035" t="s">
        <v>449</v>
      </c>
      <c r="S4035">
        <v>6</v>
      </c>
    </row>
    <row r="4036" spans="1:19" x14ac:dyDescent="0.3">
      <c r="A4036">
        <v>4035</v>
      </c>
      <c r="B4036" t="s">
        <v>19</v>
      </c>
      <c r="C4036" t="s">
        <v>19</v>
      </c>
      <c r="D4036">
        <v>4035</v>
      </c>
      <c r="E4036" t="s">
        <v>20</v>
      </c>
      <c r="F4036">
        <v>26225</v>
      </c>
      <c r="G4036">
        <v>4035</v>
      </c>
      <c r="H4036">
        <v>33</v>
      </c>
      <c r="I4036" t="str">
        <f t="shared" si="63"/>
        <v>Small</v>
      </c>
      <c r="J4036" t="s">
        <v>9636</v>
      </c>
      <c r="K4036" t="s">
        <v>9637</v>
      </c>
      <c r="L4036" t="s">
        <v>33</v>
      </c>
      <c r="M4036" t="s">
        <v>34</v>
      </c>
      <c r="N4036" t="s">
        <v>117</v>
      </c>
      <c r="O4036" t="s">
        <v>36</v>
      </c>
      <c r="P4036">
        <v>73.7637</v>
      </c>
      <c r="Q4036">
        <v>3187287</v>
      </c>
      <c r="R4036" t="s">
        <v>238</v>
      </c>
      <c r="S4036">
        <v>1</v>
      </c>
    </row>
    <row r="4037" spans="1:19" x14ac:dyDescent="0.3">
      <c r="A4037">
        <v>4036</v>
      </c>
      <c r="B4037" t="s">
        <v>19</v>
      </c>
      <c r="C4037" t="s">
        <v>19</v>
      </c>
      <c r="D4037">
        <v>4036</v>
      </c>
      <c r="E4037" t="s">
        <v>20</v>
      </c>
      <c r="F4037">
        <v>21753</v>
      </c>
      <c r="G4037">
        <v>4036</v>
      </c>
      <c r="H4037">
        <v>6</v>
      </c>
      <c r="I4037" t="str">
        <f t="shared" si="63"/>
        <v>Small</v>
      </c>
      <c r="J4037" t="s">
        <v>9638</v>
      </c>
      <c r="K4037" t="s">
        <v>9639</v>
      </c>
      <c r="L4037" t="s">
        <v>95</v>
      </c>
      <c r="M4037" t="s">
        <v>96</v>
      </c>
      <c r="N4037" t="s">
        <v>9640</v>
      </c>
      <c r="O4037" t="s">
        <v>147</v>
      </c>
      <c r="P4037">
        <v>73.705299999999994</v>
      </c>
      <c r="Q4037">
        <v>3880940</v>
      </c>
      <c r="R4037" t="s">
        <v>262</v>
      </c>
      <c r="S4037">
        <v>3</v>
      </c>
    </row>
    <row r="4038" spans="1:19" x14ac:dyDescent="0.3">
      <c r="A4038">
        <v>4037</v>
      </c>
      <c r="B4038" t="s">
        <v>19</v>
      </c>
      <c r="C4038" t="s">
        <v>19</v>
      </c>
      <c r="D4038">
        <v>4037</v>
      </c>
      <c r="E4038" t="s">
        <v>20</v>
      </c>
      <c r="F4038">
        <v>24011</v>
      </c>
      <c r="G4038">
        <v>4037</v>
      </c>
      <c r="H4038">
        <v>39</v>
      </c>
      <c r="I4038" t="str">
        <f t="shared" si="63"/>
        <v>Small</v>
      </c>
      <c r="J4038" t="s">
        <v>9641</v>
      </c>
      <c r="K4038" t="s">
        <v>9642</v>
      </c>
      <c r="L4038" t="s">
        <v>210</v>
      </c>
      <c r="M4038" t="s">
        <v>211</v>
      </c>
      <c r="N4038" t="s">
        <v>640</v>
      </c>
      <c r="O4038" t="s">
        <v>36</v>
      </c>
      <c r="P4038">
        <v>73.595299999999995</v>
      </c>
      <c r="Q4038">
        <v>4561467</v>
      </c>
      <c r="R4038" t="s">
        <v>144</v>
      </c>
      <c r="S4038">
        <v>2</v>
      </c>
    </row>
    <row r="4039" spans="1:19" x14ac:dyDescent="0.3">
      <c r="A4039">
        <v>4038</v>
      </c>
      <c r="B4039" t="s">
        <v>19</v>
      </c>
      <c r="C4039" t="s">
        <v>19</v>
      </c>
      <c r="D4039">
        <v>4038</v>
      </c>
      <c r="E4039" t="s">
        <v>20</v>
      </c>
      <c r="F4039">
        <v>23996</v>
      </c>
      <c r="G4039">
        <v>4038</v>
      </c>
      <c r="H4039">
        <v>32</v>
      </c>
      <c r="I4039" t="str">
        <f t="shared" si="63"/>
        <v>Small</v>
      </c>
      <c r="J4039" t="s">
        <v>9643</v>
      </c>
      <c r="K4039" t="s">
        <v>9644</v>
      </c>
      <c r="L4039" t="s">
        <v>1032</v>
      </c>
      <c r="M4039" t="s">
        <v>1033</v>
      </c>
      <c r="N4039" t="s">
        <v>8303</v>
      </c>
      <c r="O4039" t="s">
        <v>1035</v>
      </c>
      <c r="P4039">
        <v>73.506399999999999</v>
      </c>
      <c r="Q4039">
        <v>3852377</v>
      </c>
      <c r="R4039" t="s">
        <v>262</v>
      </c>
      <c r="S4039">
        <v>2</v>
      </c>
    </row>
    <row r="4040" spans="1:19" x14ac:dyDescent="0.3">
      <c r="A4040">
        <v>4039</v>
      </c>
      <c r="B4040" t="s">
        <v>19</v>
      </c>
      <c r="C4040" t="s">
        <v>19</v>
      </c>
      <c r="D4040">
        <v>4039</v>
      </c>
      <c r="E4040" t="s">
        <v>20</v>
      </c>
      <c r="F4040">
        <v>2526</v>
      </c>
      <c r="G4040">
        <v>4039</v>
      </c>
      <c r="H4040">
        <v>70</v>
      </c>
      <c r="I4040" t="str">
        <f t="shared" si="63"/>
        <v>Medium</v>
      </c>
      <c r="J4040" t="s">
        <v>9645</v>
      </c>
      <c r="K4040" t="s">
        <v>9646</v>
      </c>
      <c r="L4040" t="s">
        <v>45</v>
      </c>
      <c r="M4040" t="s">
        <v>46</v>
      </c>
      <c r="N4040" t="s">
        <v>9647</v>
      </c>
      <c r="O4040" t="s">
        <v>3850</v>
      </c>
      <c r="P4040">
        <v>73.491900000000001</v>
      </c>
      <c r="Q4040">
        <v>8772431</v>
      </c>
      <c r="R4040" t="s">
        <v>61</v>
      </c>
      <c r="S4040">
        <v>5</v>
      </c>
    </row>
    <row r="4041" spans="1:19" x14ac:dyDescent="0.3">
      <c r="A4041">
        <v>4040</v>
      </c>
      <c r="B4041" t="s">
        <v>19</v>
      </c>
      <c r="C4041" t="s">
        <v>19</v>
      </c>
      <c r="D4041">
        <v>4040</v>
      </c>
      <c r="E4041" t="s">
        <v>20</v>
      </c>
      <c r="F4041">
        <v>25809</v>
      </c>
      <c r="G4041">
        <v>4040</v>
      </c>
      <c r="H4041">
        <v>108</v>
      </c>
      <c r="I4041" t="str">
        <f t="shared" si="63"/>
        <v>Medium</v>
      </c>
      <c r="J4041" t="s">
        <v>9648</v>
      </c>
      <c r="K4041" t="s">
        <v>9649</v>
      </c>
      <c r="L4041" t="s">
        <v>594</v>
      </c>
      <c r="M4041" t="s">
        <v>595</v>
      </c>
      <c r="N4041" t="s">
        <v>9650</v>
      </c>
      <c r="O4041" t="s">
        <v>6254</v>
      </c>
      <c r="P4041">
        <v>73.483699999999999</v>
      </c>
      <c r="Q4041">
        <v>11836517</v>
      </c>
      <c r="R4041" t="s">
        <v>666</v>
      </c>
      <c r="S4041">
        <v>1</v>
      </c>
    </row>
    <row r="4042" spans="1:19" x14ac:dyDescent="0.3">
      <c r="A4042">
        <v>4041</v>
      </c>
      <c r="B4042" t="s">
        <v>19</v>
      </c>
      <c r="C4042" t="s">
        <v>19</v>
      </c>
      <c r="D4042">
        <v>4041</v>
      </c>
      <c r="E4042" t="s">
        <v>20</v>
      </c>
      <c r="F4042">
        <v>8970</v>
      </c>
      <c r="G4042">
        <v>4041</v>
      </c>
      <c r="H4042">
        <v>183</v>
      </c>
      <c r="I4042" t="str">
        <f t="shared" si="63"/>
        <v>Medium</v>
      </c>
      <c r="J4042" t="s">
        <v>9651</v>
      </c>
      <c r="K4042" t="s">
        <v>9652</v>
      </c>
      <c r="L4042" t="s">
        <v>210</v>
      </c>
      <c r="M4042" t="s">
        <v>211</v>
      </c>
      <c r="N4042" t="s">
        <v>1997</v>
      </c>
      <c r="O4042" t="s">
        <v>36</v>
      </c>
      <c r="P4042">
        <v>73.469399999999993</v>
      </c>
      <c r="Q4042">
        <v>32706873</v>
      </c>
      <c r="R4042" t="s">
        <v>61</v>
      </c>
      <c r="S4042">
        <v>5</v>
      </c>
    </row>
    <row r="4043" spans="1:19" x14ac:dyDescent="0.3">
      <c r="A4043">
        <v>4042</v>
      </c>
      <c r="B4043" t="s">
        <v>19</v>
      </c>
      <c r="C4043" t="s">
        <v>19</v>
      </c>
      <c r="D4043">
        <v>4042</v>
      </c>
      <c r="E4043" t="s">
        <v>20</v>
      </c>
      <c r="F4043">
        <v>26376</v>
      </c>
      <c r="G4043">
        <v>4042</v>
      </c>
      <c r="H4043">
        <v>108</v>
      </c>
      <c r="I4043" t="str">
        <f t="shared" si="63"/>
        <v>Medium</v>
      </c>
      <c r="J4043" t="s">
        <v>9653</v>
      </c>
      <c r="K4043" t="s">
        <v>9654</v>
      </c>
      <c r="L4043" t="s">
        <v>195</v>
      </c>
      <c r="M4043" t="s">
        <v>196</v>
      </c>
      <c r="N4043" t="s">
        <v>9655</v>
      </c>
      <c r="O4043" t="s">
        <v>410</v>
      </c>
      <c r="P4043">
        <v>73.414599999999993</v>
      </c>
      <c r="Q4043">
        <v>22383220</v>
      </c>
      <c r="R4043" t="s">
        <v>428</v>
      </c>
      <c r="S4043">
        <v>1</v>
      </c>
    </row>
    <row r="4044" spans="1:19" x14ac:dyDescent="0.3">
      <c r="A4044">
        <v>4043</v>
      </c>
      <c r="B4044" t="s">
        <v>19</v>
      </c>
      <c r="C4044" t="s">
        <v>19</v>
      </c>
      <c r="D4044">
        <v>4043</v>
      </c>
      <c r="E4044" t="s">
        <v>20</v>
      </c>
      <c r="F4044">
        <v>20236</v>
      </c>
      <c r="G4044">
        <v>4043</v>
      </c>
      <c r="H4044">
        <v>140</v>
      </c>
      <c r="I4044" t="str">
        <f t="shared" si="63"/>
        <v>Medium</v>
      </c>
      <c r="J4044" t="s">
        <v>9656</v>
      </c>
      <c r="K4044" t="s">
        <v>9657</v>
      </c>
      <c r="L4044" t="s">
        <v>311</v>
      </c>
      <c r="M4044" t="s">
        <v>369</v>
      </c>
      <c r="N4044" t="s">
        <v>370</v>
      </c>
      <c r="O4044" t="s">
        <v>370</v>
      </c>
      <c r="P4044">
        <v>73.368600000000001</v>
      </c>
      <c r="Q4044">
        <v>55126000</v>
      </c>
      <c r="R4044" t="s">
        <v>415</v>
      </c>
      <c r="S4044">
        <v>2</v>
      </c>
    </row>
    <row r="4045" spans="1:19" x14ac:dyDescent="0.3">
      <c r="A4045">
        <v>4044</v>
      </c>
      <c r="B4045" t="s">
        <v>19</v>
      </c>
      <c r="C4045" t="s">
        <v>19</v>
      </c>
      <c r="D4045">
        <v>4044</v>
      </c>
      <c r="E4045" t="s">
        <v>20</v>
      </c>
      <c r="F4045">
        <v>25833</v>
      </c>
      <c r="G4045">
        <v>4044</v>
      </c>
      <c r="H4045">
        <v>53</v>
      </c>
      <c r="I4045" t="str">
        <f t="shared" si="63"/>
        <v>Medium</v>
      </c>
      <c r="J4045" t="s">
        <v>9658</v>
      </c>
      <c r="K4045" t="s">
        <v>9659</v>
      </c>
      <c r="L4045" t="s">
        <v>95</v>
      </c>
      <c r="M4045" t="s">
        <v>96</v>
      </c>
      <c r="N4045" t="s">
        <v>4637</v>
      </c>
      <c r="O4045" t="s">
        <v>489</v>
      </c>
      <c r="P4045">
        <v>73.357399999999998</v>
      </c>
      <c r="Q4045">
        <v>5924467</v>
      </c>
      <c r="R4045" t="s">
        <v>151</v>
      </c>
      <c r="S4045">
        <v>1</v>
      </c>
    </row>
    <row r="4046" spans="1:19" x14ac:dyDescent="0.3">
      <c r="A4046">
        <v>4045</v>
      </c>
      <c r="B4046" t="s">
        <v>19</v>
      </c>
      <c r="C4046" t="s">
        <v>19</v>
      </c>
      <c r="D4046">
        <v>4045</v>
      </c>
      <c r="E4046" t="s">
        <v>20</v>
      </c>
      <c r="F4046">
        <v>3057</v>
      </c>
      <c r="G4046">
        <v>4045</v>
      </c>
      <c r="H4046">
        <v>3422</v>
      </c>
      <c r="I4046" t="str">
        <f t="shared" si="63"/>
        <v>Enterprise</v>
      </c>
      <c r="J4046" t="s">
        <v>9660</v>
      </c>
      <c r="K4046" t="s">
        <v>9661</v>
      </c>
      <c r="L4046" t="s">
        <v>547</v>
      </c>
      <c r="M4046" t="s">
        <v>548</v>
      </c>
      <c r="N4046" t="s">
        <v>1020</v>
      </c>
      <c r="O4046" t="s">
        <v>549</v>
      </c>
      <c r="P4046">
        <v>73.346800000000002</v>
      </c>
      <c r="Q4046">
        <v>160595551</v>
      </c>
      <c r="R4046" t="s">
        <v>144</v>
      </c>
      <c r="S4046">
        <v>8</v>
      </c>
    </row>
    <row r="4047" spans="1:19" x14ac:dyDescent="0.3">
      <c r="A4047">
        <v>4046</v>
      </c>
      <c r="B4047" t="s">
        <v>19</v>
      </c>
      <c r="C4047" t="s">
        <v>19</v>
      </c>
      <c r="D4047">
        <v>4046</v>
      </c>
      <c r="E4047" t="s">
        <v>20</v>
      </c>
      <c r="F4047">
        <v>25186</v>
      </c>
      <c r="G4047">
        <v>4046</v>
      </c>
      <c r="H4047">
        <v>15</v>
      </c>
      <c r="I4047" t="str">
        <f t="shared" si="63"/>
        <v>Small</v>
      </c>
      <c r="J4047" t="s">
        <v>9662</v>
      </c>
      <c r="K4047" t="s">
        <v>9663</v>
      </c>
      <c r="L4047" t="s">
        <v>83</v>
      </c>
      <c r="M4047" t="s">
        <v>84</v>
      </c>
      <c r="N4047" t="s">
        <v>609</v>
      </c>
      <c r="O4047" t="s">
        <v>609</v>
      </c>
      <c r="P4047">
        <v>73.325400000000002</v>
      </c>
      <c r="Q4047">
        <v>4143223</v>
      </c>
      <c r="R4047" t="s">
        <v>144</v>
      </c>
      <c r="S4047">
        <v>1</v>
      </c>
    </row>
    <row r="4048" spans="1:19" x14ac:dyDescent="0.3">
      <c r="A4048">
        <v>4047</v>
      </c>
      <c r="B4048" t="s">
        <v>19</v>
      </c>
      <c r="C4048" t="s">
        <v>19</v>
      </c>
      <c r="D4048">
        <v>4047</v>
      </c>
      <c r="E4048" t="s">
        <v>20</v>
      </c>
      <c r="F4048">
        <v>25066</v>
      </c>
      <c r="G4048">
        <v>4047</v>
      </c>
      <c r="H4048">
        <v>55</v>
      </c>
      <c r="I4048" t="str">
        <f t="shared" si="63"/>
        <v>Medium</v>
      </c>
      <c r="J4048" t="s">
        <v>9664</v>
      </c>
      <c r="K4048" t="s">
        <v>9665</v>
      </c>
      <c r="L4048" t="s">
        <v>33</v>
      </c>
      <c r="M4048" t="s">
        <v>34</v>
      </c>
      <c r="N4048" t="s">
        <v>35</v>
      </c>
      <c r="O4048" t="s">
        <v>36</v>
      </c>
      <c r="P4048">
        <v>73.209000000000003</v>
      </c>
      <c r="Q4048">
        <v>6009157</v>
      </c>
      <c r="R4048" t="s">
        <v>118</v>
      </c>
      <c r="S4048">
        <v>1</v>
      </c>
    </row>
    <row r="4049" spans="1:19" x14ac:dyDescent="0.3">
      <c r="A4049">
        <v>4048</v>
      </c>
      <c r="B4049" t="s">
        <v>19</v>
      </c>
      <c r="C4049" t="s">
        <v>19</v>
      </c>
      <c r="D4049">
        <v>4048</v>
      </c>
      <c r="E4049" t="s">
        <v>20</v>
      </c>
      <c r="F4049">
        <v>21605</v>
      </c>
      <c r="G4049">
        <v>4048</v>
      </c>
      <c r="H4049">
        <v>9</v>
      </c>
      <c r="I4049" t="str">
        <f t="shared" si="63"/>
        <v>Small</v>
      </c>
      <c r="J4049" t="s">
        <v>9666</v>
      </c>
      <c r="K4049" t="s">
        <v>9667</v>
      </c>
      <c r="L4049" t="s">
        <v>154</v>
      </c>
      <c r="M4049" t="s">
        <v>155</v>
      </c>
      <c r="N4049" t="s">
        <v>9668</v>
      </c>
      <c r="O4049" t="s">
        <v>520</v>
      </c>
      <c r="P4049">
        <v>73.188999999999993</v>
      </c>
      <c r="Q4049">
        <v>11829448</v>
      </c>
      <c r="R4049" t="s">
        <v>467</v>
      </c>
      <c r="S4049">
        <v>2</v>
      </c>
    </row>
    <row r="4050" spans="1:19" x14ac:dyDescent="0.3">
      <c r="A4050">
        <v>4049</v>
      </c>
      <c r="B4050" t="s">
        <v>19</v>
      </c>
      <c r="C4050" t="s">
        <v>19</v>
      </c>
      <c r="D4050">
        <v>4049</v>
      </c>
      <c r="E4050" t="s">
        <v>20</v>
      </c>
      <c r="F4050">
        <v>22606</v>
      </c>
      <c r="G4050">
        <v>4049</v>
      </c>
      <c r="H4050">
        <v>139</v>
      </c>
      <c r="I4050" t="str">
        <f t="shared" si="63"/>
        <v>Medium</v>
      </c>
      <c r="J4050" t="s">
        <v>9669</v>
      </c>
      <c r="K4050" t="s">
        <v>9670</v>
      </c>
      <c r="L4050" t="s">
        <v>77</v>
      </c>
      <c r="M4050" t="s">
        <v>78</v>
      </c>
      <c r="N4050" t="s">
        <v>3694</v>
      </c>
      <c r="O4050" t="s">
        <v>3695</v>
      </c>
      <c r="P4050">
        <v>73.173500000000004</v>
      </c>
      <c r="Q4050">
        <v>29136860</v>
      </c>
      <c r="R4050" t="s">
        <v>274</v>
      </c>
      <c r="S4050">
        <v>3</v>
      </c>
    </row>
    <row r="4051" spans="1:19" x14ac:dyDescent="0.3">
      <c r="A4051">
        <v>4050</v>
      </c>
      <c r="B4051" t="s">
        <v>19</v>
      </c>
      <c r="C4051" t="s">
        <v>19</v>
      </c>
      <c r="D4051">
        <v>4050</v>
      </c>
      <c r="E4051" t="s">
        <v>20</v>
      </c>
      <c r="F4051">
        <v>25555</v>
      </c>
      <c r="G4051">
        <v>4050</v>
      </c>
      <c r="H4051">
        <v>22</v>
      </c>
      <c r="I4051" t="str">
        <f t="shared" si="63"/>
        <v>Small</v>
      </c>
      <c r="J4051" t="s">
        <v>9671</v>
      </c>
      <c r="K4051" t="s">
        <v>9672</v>
      </c>
      <c r="L4051" t="s">
        <v>23</v>
      </c>
      <c r="M4051" t="s">
        <v>24</v>
      </c>
      <c r="N4051" t="s">
        <v>277</v>
      </c>
      <c r="O4051" t="s">
        <v>277</v>
      </c>
      <c r="P4051">
        <v>73.123099999999994</v>
      </c>
      <c r="Q4051">
        <v>3496398</v>
      </c>
      <c r="R4051" t="s">
        <v>118</v>
      </c>
      <c r="S4051">
        <v>1</v>
      </c>
    </row>
    <row r="4052" spans="1:19" x14ac:dyDescent="0.3">
      <c r="A4052">
        <v>4051</v>
      </c>
      <c r="B4052" t="s">
        <v>19</v>
      </c>
      <c r="C4052" t="s">
        <v>19</v>
      </c>
      <c r="D4052">
        <v>4051</v>
      </c>
      <c r="E4052" t="s">
        <v>20</v>
      </c>
      <c r="F4052">
        <v>21878</v>
      </c>
      <c r="G4052">
        <v>4051</v>
      </c>
      <c r="H4052">
        <v>33</v>
      </c>
      <c r="I4052" t="str">
        <f t="shared" si="63"/>
        <v>Small</v>
      </c>
      <c r="J4052" t="s">
        <v>9673</v>
      </c>
      <c r="K4052" t="s">
        <v>9674</v>
      </c>
      <c r="L4052" t="s">
        <v>77</v>
      </c>
      <c r="M4052" t="s">
        <v>78</v>
      </c>
      <c r="N4052" t="s">
        <v>472</v>
      </c>
      <c r="O4052" t="s">
        <v>472</v>
      </c>
      <c r="P4052">
        <v>73.096100000000007</v>
      </c>
      <c r="Q4052">
        <v>8024612</v>
      </c>
      <c r="R4052" t="s">
        <v>61</v>
      </c>
      <c r="S4052">
        <v>5</v>
      </c>
    </row>
    <row r="4053" spans="1:19" x14ac:dyDescent="0.3">
      <c r="A4053">
        <v>4052</v>
      </c>
      <c r="B4053" t="s">
        <v>19</v>
      </c>
      <c r="C4053" t="s">
        <v>19</v>
      </c>
      <c r="D4053">
        <v>4052</v>
      </c>
      <c r="E4053" t="s">
        <v>20</v>
      </c>
      <c r="F4053">
        <v>24430</v>
      </c>
      <c r="G4053">
        <v>4052</v>
      </c>
      <c r="H4053">
        <v>66</v>
      </c>
      <c r="I4053" t="str">
        <f t="shared" si="63"/>
        <v>Medium</v>
      </c>
      <c r="J4053" t="s">
        <v>9675</v>
      </c>
      <c r="K4053" t="s">
        <v>9676</v>
      </c>
      <c r="L4053" t="s">
        <v>547</v>
      </c>
      <c r="M4053" t="s">
        <v>548</v>
      </c>
      <c r="N4053" t="s">
        <v>549</v>
      </c>
      <c r="O4053" t="s">
        <v>549</v>
      </c>
      <c r="P4053">
        <v>73.081199999999995</v>
      </c>
      <c r="Q4053">
        <v>7187748</v>
      </c>
      <c r="R4053" t="s">
        <v>42</v>
      </c>
      <c r="S4053">
        <v>2</v>
      </c>
    </row>
    <row r="4054" spans="1:19" x14ac:dyDescent="0.3">
      <c r="A4054">
        <v>4053</v>
      </c>
      <c r="B4054" t="s">
        <v>19</v>
      </c>
      <c r="C4054" t="s">
        <v>19</v>
      </c>
      <c r="D4054">
        <v>4053</v>
      </c>
      <c r="E4054" t="s">
        <v>20</v>
      </c>
      <c r="F4054">
        <v>20840</v>
      </c>
      <c r="G4054">
        <v>4053</v>
      </c>
      <c r="H4054">
        <v>331</v>
      </c>
      <c r="I4054" t="str">
        <f t="shared" si="63"/>
        <v>Large</v>
      </c>
      <c r="J4054" t="s">
        <v>9677</v>
      </c>
      <c r="K4054" t="s">
        <v>9678</v>
      </c>
      <c r="L4054" t="s">
        <v>215</v>
      </c>
      <c r="M4054" t="s">
        <v>216</v>
      </c>
      <c r="N4054" t="s">
        <v>1488</v>
      </c>
      <c r="O4054" t="s">
        <v>218</v>
      </c>
      <c r="P4054">
        <v>73.068200000000004</v>
      </c>
      <c r="Q4054">
        <v>14311617</v>
      </c>
      <c r="R4054" t="s">
        <v>49</v>
      </c>
      <c r="S4054">
        <v>2</v>
      </c>
    </row>
    <row r="4055" spans="1:19" x14ac:dyDescent="0.3">
      <c r="A4055">
        <v>4054</v>
      </c>
      <c r="B4055" t="s">
        <v>19</v>
      </c>
      <c r="C4055" t="s">
        <v>19</v>
      </c>
      <c r="D4055">
        <v>4054</v>
      </c>
      <c r="E4055" t="s">
        <v>20</v>
      </c>
      <c r="F4055">
        <v>24194</v>
      </c>
      <c r="G4055">
        <v>4054</v>
      </c>
      <c r="H4055">
        <v>538</v>
      </c>
      <c r="I4055" t="str">
        <f t="shared" si="63"/>
        <v>Enterprise</v>
      </c>
      <c r="J4055" t="s">
        <v>9679</v>
      </c>
      <c r="K4055" t="s">
        <v>9680</v>
      </c>
      <c r="L4055" t="s">
        <v>906</v>
      </c>
      <c r="M4055" t="s">
        <v>907</v>
      </c>
      <c r="N4055" t="s">
        <v>1920</v>
      </c>
      <c r="O4055" t="s">
        <v>1921</v>
      </c>
      <c r="P4055">
        <v>73.057900000000004</v>
      </c>
      <c r="Q4055">
        <v>161524949</v>
      </c>
      <c r="R4055" t="s">
        <v>121</v>
      </c>
      <c r="S4055">
        <v>2</v>
      </c>
    </row>
    <row r="4056" spans="1:19" x14ac:dyDescent="0.3">
      <c r="A4056">
        <v>4055</v>
      </c>
      <c r="B4056" t="s">
        <v>19</v>
      </c>
      <c r="C4056" t="s">
        <v>19</v>
      </c>
      <c r="D4056">
        <v>4055</v>
      </c>
      <c r="E4056" t="s">
        <v>20</v>
      </c>
      <c r="F4056">
        <v>22261</v>
      </c>
      <c r="G4056">
        <v>4055</v>
      </c>
      <c r="H4056">
        <v>56</v>
      </c>
      <c r="I4056" t="str">
        <f t="shared" si="63"/>
        <v>Medium</v>
      </c>
      <c r="J4056" t="s">
        <v>9681</v>
      </c>
      <c r="K4056" t="s">
        <v>9682</v>
      </c>
      <c r="L4056" t="s">
        <v>23</v>
      </c>
      <c r="M4056" t="s">
        <v>24</v>
      </c>
      <c r="N4056" t="s">
        <v>504</v>
      </c>
      <c r="O4056" t="s">
        <v>26</v>
      </c>
      <c r="P4056">
        <v>73.0471</v>
      </c>
      <c r="Q4056">
        <v>13648400</v>
      </c>
      <c r="R4056" t="s">
        <v>428</v>
      </c>
      <c r="S4056">
        <v>3</v>
      </c>
    </row>
    <row r="4057" spans="1:19" x14ac:dyDescent="0.3">
      <c r="A4057">
        <v>4056</v>
      </c>
      <c r="B4057" t="s">
        <v>19</v>
      </c>
      <c r="C4057" t="s">
        <v>19</v>
      </c>
      <c r="D4057">
        <v>4056</v>
      </c>
      <c r="E4057" t="s">
        <v>20</v>
      </c>
      <c r="F4057">
        <v>1221</v>
      </c>
      <c r="G4057">
        <v>4056</v>
      </c>
      <c r="H4057">
        <v>27</v>
      </c>
      <c r="I4057" t="str">
        <f t="shared" si="63"/>
        <v>Small</v>
      </c>
      <c r="J4057" t="s">
        <v>9683</v>
      </c>
      <c r="K4057" t="s">
        <v>9684</v>
      </c>
      <c r="L4057" t="s">
        <v>131</v>
      </c>
      <c r="M4057" t="s">
        <v>132</v>
      </c>
      <c r="N4057" t="s">
        <v>794</v>
      </c>
      <c r="O4057" t="s">
        <v>794</v>
      </c>
      <c r="P4057">
        <v>73.033500000000004</v>
      </c>
      <c r="Q4057">
        <v>16243233</v>
      </c>
      <c r="R4057" t="s">
        <v>467</v>
      </c>
      <c r="S4057">
        <v>3</v>
      </c>
    </row>
    <row r="4058" spans="1:19" x14ac:dyDescent="0.3">
      <c r="A4058">
        <v>4057</v>
      </c>
      <c r="B4058" t="s">
        <v>19</v>
      </c>
      <c r="C4058" t="s">
        <v>19</v>
      </c>
      <c r="D4058">
        <v>4057</v>
      </c>
      <c r="E4058" t="s">
        <v>20</v>
      </c>
      <c r="F4058">
        <v>1585</v>
      </c>
      <c r="G4058">
        <v>4057</v>
      </c>
      <c r="H4058">
        <v>174</v>
      </c>
      <c r="I4058" t="str">
        <f t="shared" si="63"/>
        <v>Medium</v>
      </c>
      <c r="J4058" t="s">
        <v>9685</v>
      </c>
      <c r="K4058" t="s">
        <v>9686</v>
      </c>
      <c r="L4058" t="s">
        <v>95</v>
      </c>
      <c r="M4058" t="s">
        <v>96</v>
      </c>
      <c r="N4058" t="s">
        <v>147</v>
      </c>
      <c r="O4058" t="s">
        <v>147</v>
      </c>
      <c r="P4058">
        <v>73.024100000000004</v>
      </c>
      <c r="Q4058">
        <v>84830235</v>
      </c>
      <c r="R4058" t="s">
        <v>61</v>
      </c>
      <c r="S4058">
        <v>6</v>
      </c>
    </row>
    <row r="4059" spans="1:19" x14ac:dyDescent="0.3">
      <c r="A4059">
        <v>4058</v>
      </c>
      <c r="B4059" t="s">
        <v>19</v>
      </c>
      <c r="C4059" t="s">
        <v>19</v>
      </c>
      <c r="D4059">
        <v>4058</v>
      </c>
      <c r="E4059" t="s">
        <v>20</v>
      </c>
      <c r="F4059">
        <v>4149</v>
      </c>
      <c r="G4059">
        <v>4058</v>
      </c>
      <c r="H4059">
        <v>1429</v>
      </c>
      <c r="I4059" t="str">
        <f t="shared" si="63"/>
        <v>Enterprise</v>
      </c>
      <c r="J4059" t="s">
        <v>9687</v>
      </c>
      <c r="K4059" t="s">
        <v>9688</v>
      </c>
      <c r="L4059" t="s">
        <v>246</v>
      </c>
      <c r="M4059" t="s">
        <v>247</v>
      </c>
      <c r="N4059" t="s">
        <v>962</v>
      </c>
      <c r="O4059" t="s">
        <v>580</v>
      </c>
      <c r="P4059">
        <v>72.992999999999995</v>
      </c>
      <c r="Q4059">
        <v>389440000</v>
      </c>
      <c r="R4059" t="s">
        <v>274</v>
      </c>
      <c r="S4059">
        <v>4</v>
      </c>
    </row>
    <row r="4060" spans="1:19" x14ac:dyDescent="0.3">
      <c r="A4060">
        <v>4059</v>
      </c>
      <c r="B4060" t="s">
        <v>19</v>
      </c>
      <c r="C4060" t="s">
        <v>19</v>
      </c>
      <c r="D4060">
        <v>4059</v>
      </c>
      <c r="E4060" t="s">
        <v>20</v>
      </c>
      <c r="F4060">
        <v>24557</v>
      </c>
      <c r="G4060">
        <v>4059</v>
      </c>
      <c r="H4060">
        <v>279</v>
      </c>
      <c r="I4060" t="str">
        <f t="shared" si="63"/>
        <v>Large</v>
      </c>
      <c r="J4060" t="s">
        <v>9689</v>
      </c>
      <c r="K4060" t="s">
        <v>9690</v>
      </c>
      <c r="L4060" t="s">
        <v>131</v>
      </c>
      <c r="M4060" t="s">
        <v>132</v>
      </c>
      <c r="N4060" t="s">
        <v>1288</v>
      </c>
      <c r="O4060" t="s">
        <v>143</v>
      </c>
      <c r="P4060">
        <v>72.9666</v>
      </c>
      <c r="Q4060">
        <v>36003000</v>
      </c>
      <c r="R4060" t="s">
        <v>243</v>
      </c>
      <c r="S4060">
        <v>2</v>
      </c>
    </row>
    <row r="4061" spans="1:19" x14ac:dyDescent="0.3">
      <c r="A4061">
        <v>4060</v>
      </c>
      <c r="B4061" t="s">
        <v>19</v>
      </c>
      <c r="C4061" t="s">
        <v>19</v>
      </c>
      <c r="D4061">
        <v>4060</v>
      </c>
      <c r="E4061" t="s">
        <v>20</v>
      </c>
      <c r="F4061">
        <v>1765</v>
      </c>
      <c r="G4061">
        <v>4060</v>
      </c>
      <c r="H4061">
        <v>50</v>
      </c>
      <c r="I4061" t="str">
        <f t="shared" si="63"/>
        <v>Small</v>
      </c>
      <c r="J4061" t="s">
        <v>9691</v>
      </c>
      <c r="K4061" t="s">
        <v>9692</v>
      </c>
      <c r="L4061" t="s">
        <v>154</v>
      </c>
      <c r="M4061" t="s">
        <v>155</v>
      </c>
      <c r="N4061" t="s">
        <v>298</v>
      </c>
      <c r="O4061" t="s">
        <v>298</v>
      </c>
      <c r="P4061">
        <v>72.955799999999996</v>
      </c>
      <c r="Q4061">
        <v>8646753</v>
      </c>
      <c r="R4061" t="s">
        <v>121</v>
      </c>
      <c r="S4061">
        <v>7</v>
      </c>
    </row>
    <row r="4062" spans="1:19" x14ac:dyDescent="0.3">
      <c r="A4062">
        <v>4061</v>
      </c>
      <c r="B4062" t="s">
        <v>19</v>
      </c>
      <c r="C4062" t="s">
        <v>19</v>
      </c>
      <c r="D4062">
        <v>4061</v>
      </c>
      <c r="E4062" t="s">
        <v>20</v>
      </c>
      <c r="F4062">
        <v>19982</v>
      </c>
      <c r="G4062">
        <v>4061</v>
      </c>
      <c r="H4062">
        <v>6</v>
      </c>
      <c r="I4062" t="str">
        <f t="shared" si="63"/>
        <v>Small</v>
      </c>
      <c r="J4062" t="s">
        <v>9693</v>
      </c>
      <c r="K4062" t="s">
        <v>9694</v>
      </c>
      <c r="L4062" t="s">
        <v>23</v>
      </c>
      <c r="M4062" t="s">
        <v>24</v>
      </c>
      <c r="N4062" t="s">
        <v>4952</v>
      </c>
      <c r="O4062" t="s">
        <v>26</v>
      </c>
      <c r="P4062">
        <v>72.8934</v>
      </c>
      <c r="Q4062">
        <v>5818220</v>
      </c>
      <c r="R4062" t="s">
        <v>74</v>
      </c>
      <c r="S4062">
        <v>4</v>
      </c>
    </row>
    <row r="4063" spans="1:19" x14ac:dyDescent="0.3">
      <c r="A4063">
        <v>4062</v>
      </c>
      <c r="B4063" t="s">
        <v>19</v>
      </c>
      <c r="C4063" t="s">
        <v>19</v>
      </c>
      <c r="D4063">
        <v>4062</v>
      </c>
      <c r="E4063" t="s">
        <v>20</v>
      </c>
      <c r="F4063">
        <v>26498</v>
      </c>
      <c r="G4063">
        <v>4062</v>
      </c>
      <c r="H4063">
        <v>107</v>
      </c>
      <c r="I4063" t="str">
        <f t="shared" si="63"/>
        <v>Medium</v>
      </c>
      <c r="J4063" t="s">
        <v>9695</v>
      </c>
      <c r="K4063" t="s">
        <v>9696</v>
      </c>
      <c r="L4063" t="s">
        <v>23</v>
      </c>
      <c r="M4063" t="s">
        <v>24</v>
      </c>
      <c r="N4063" t="s">
        <v>2935</v>
      </c>
      <c r="O4063" t="s">
        <v>26</v>
      </c>
      <c r="P4063">
        <v>72.876900000000006</v>
      </c>
      <c r="Q4063">
        <v>70291234</v>
      </c>
      <c r="R4063" t="s">
        <v>151</v>
      </c>
      <c r="S4063">
        <v>1</v>
      </c>
    </row>
    <row r="4064" spans="1:19" x14ac:dyDescent="0.3">
      <c r="A4064">
        <v>4063</v>
      </c>
      <c r="B4064" t="s">
        <v>19</v>
      </c>
      <c r="C4064" t="s">
        <v>19</v>
      </c>
      <c r="D4064">
        <v>4063</v>
      </c>
      <c r="E4064" t="s">
        <v>20</v>
      </c>
      <c r="F4064">
        <v>18200</v>
      </c>
      <c r="G4064">
        <v>4063</v>
      </c>
      <c r="H4064">
        <v>500</v>
      </c>
      <c r="I4064" t="str">
        <f t="shared" si="63"/>
        <v>Large</v>
      </c>
      <c r="J4064" t="s">
        <v>9697</v>
      </c>
      <c r="K4064" t="s">
        <v>9698</v>
      </c>
      <c r="L4064" t="s">
        <v>311</v>
      </c>
      <c r="M4064" t="s">
        <v>369</v>
      </c>
      <c r="N4064" t="s">
        <v>2198</v>
      </c>
      <c r="O4064" t="s">
        <v>370</v>
      </c>
      <c r="P4064">
        <v>72.849800000000002</v>
      </c>
      <c r="Q4064">
        <v>19976673</v>
      </c>
      <c r="R4064" t="s">
        <v>27</v>
      </c>
      <c r="S4064">
        <v>5</v>
      </c>
    </row>
    <row r="4065" spans="1:19" x14ac:dyDescent="0.3">
      <c r="A4065">
        <v>4064</v>
      </c>
      <c r="B4065" t="s">
        <v>19</v>
      </c>
      <c r="C4065" t="s">
        <v>19</v>
      </c>
      <c r="D4065">
        <v>4064</v>
      </c>
      <c r="E4065" t="s">
        <v>20</v>
      </c>
      <c r="F4065">
        <v>592</v>
      </c>
      <c r="G4065">
        <v>4064</v>
      </c>
      <c r="H4065">
        <v>3100</v>
      </c>
      <c r="I4065" t="str">
        <f t="shared" si="63"/>
        <v>Enterprise</v>
      </c>
      <c r="J4065" t="s">
        <v>9699</v>
      </c>
      <c r="K4065" t="s">
        <v>9700</v>
      </c>
      <c r="L4065" t="s">
        <v>45</v>
      </c>
      <c r="M4065" t="s">
        <v>46</v>
      </c>
      <c r="N4065" t="s">
        <v>1131</v>
      </c>
      <c r="O4065" t="s">
        <v>1132</v>
      </c>
      <c r="P4065">
        <v>72.834500000000006</v>
      </c>
      <c r="Q4065">
        <v>269745626</v>
      </c>
      <c r="R4065" t="s">
        <v>61</v>
      </c>
      <c r="S4065">
        <v>8</v>
      </c>
    </row>
    <row r="4066" spans="1:19" x14ac:dyDescent="0.3">
      <c r="A4066">
        <v>4065</v>
      </c>
      <c r="B4066" t="s">
        <v>19</v>
      </c>
      <c r="C4066" t="s">
        <v>19</v>
      </c>
      <c r="D4066">
        <v>4065</v>
      </c>
      <c r="E4066" t="s">
        <v>20</v>
      </c>
      <c r="F4066">
        <v>25820</v>
      </c>
      <c r="G4066">
        <v>4065</v>
      </c>
      <c r="H4066">
        <v>48</v>
      </c>
      <c r="I4066" t="str">
        <f t="shared" si="63"/>
        <v>Small</v>
      </c>
      <c r="J4066" t="s">
        <v>9701</v>
      </c>
      <c r="K4066" t="s">
        <v>9702</v>
      </c>
      <c r="L4066" t="s">
        <v>547</v>
      </c>
      <c r="M4066" t="s">
        <v>548</v>
      </c>
      <c r="N4066" t="s">
        <v>549</v>
      </c>
      <c r="O4066" t="s">
        <v>549</v>
      </c>
      <c r="P4066">
        <v>72.830500000000001</v>
      </c>
      <c r="Q4066">
        <v>10954000</v>
      </c>
      <c r="R4066" t="s">
        <v>37</v>
      </c>
      <c r="S4066">
        <v>1</v>
      </c>
    </row>
    <row r="4067" spans="1:19" x14ac:dyDescent="0.3">
      <c r="A4067">
        <v>4066</v>
      </c>
      <c r="B4067" t="s">
        <v>19</v>
      </c>
      <c r="C4067" t="s">
        <v>19</v>
      </c>
      <c r="D4067">
        <v>4066</v>
      </c>
      <c r="E4067" t="s">
        <v>20</v>
      </c>
      <c r="F4067">
        <v>480</v>
      </c>
      <c r="G4067">
        <v>4066</v>
      </c>
      <c r="H4067">
        <v>28</v>
      </c>
      <c r="I4067" t="str">
        <f t="shared" si="63"/>
        <v>Small</v>
      </c>
      <c r="J4067" t="s">
        <v>9703</v>
      </c>
      <c r="K4067" t="s">
        <v>9704</v>
      </c>
      <c r="L4067" t="s">
        <v>23</v>
      </c>
      <c r="M4067" t="s">
        <v>24</v>
      </c>
      <c r="N4067" t="s">
        <v>9705</v>
      </c>
      <c r="O4067" t="s">
        <v>26</v>
      </c>
      <c r="P4067">
        <v>72.816299999999998</v>
      </c>
      <c r="Q4067">
        <v>53588593</v>
      </c>
      <c r="R4067" t="s">
        <v>121</v>
      </c>
      <c r="S4067">
        <v>6</v>
      </c>
    </row>
    <row r="4068" spans="1:19" x14ac:dyDescent="0.3">
      <c r="A4068">
        <v>4067</v>
      </c>
      <c r="B4068" t="s">
        <v>19</v>
      </c>
      <c r="C4068" t="s">
        <v>19</v>
      </c>
      <c r="D4068">
        <v>4067</v>
      </c>
      <c r="E4068" t="s">
        <v>20</v>
      </c>
      <c r="F4068">
        <v>20848</v>
      </c>
      <c r="G4068">
        <v>4067</v>
      </c>
      <c r="H4068">
        <v>17</v>
      </c>
      <c r="I4068" t="str">
        <f t="shared" si="63"/>
        <v>Small</v>
      </c>
      <c r="J4068" t="s">
        <v>9706</v>
      </c>
      <c r="K4068" t="s">
        <v>9707</v>
      </c>
      <c r="L4068" t="s">
        <v>77</v>
      </c>
      <c r="M4068" t="s">
        <v>78</v>
      </c>
      <c r="N4068" t="s">
        <v>4496</v>
      </c>
      <c r="O4068" t="s">
        <v>4497</v>
      </c>
      <c r="P4068">
        <v>72.795500000000004</v>
      </c>
      <c r="Q4068">
        <v>20328273</v>
      </c>
      <c r="R4068" t="s">
        <v>428</v>
      </c>
      <c r="S4068">
        <v>3</v>
      </c>
    </row>
    <row r="4069" spans="1:19" x14ac:dyDescent="0.3">
      <c r="A4069">
        <v>4068</v>
      </c>
      <c r="B4069" t="s">
        <v>19</v>
      </c>
      <c r="C4069" t="s">
        <v>19</v>
      </c>
      <c r="D4069">
        <v>4068</v>
      </c>
      <c r="E4069" t="s">
        <v>20</v>
      </c>
      <c r="F4069">
        <v>23746</v>
      </c>
      <c r="G4069">
        <v>4068</v>
      </c>
      <c r="H4069">
        <v>150</v>
      </c>
      <c r="I4069" t="str">
        <f t="shared" si="63"/>
        <v>Medium</v>
      </c>
      <c r="J4069" t="s">
        <v>9708</v>
      </c>
      <c r="K4069" t="s">
        <v>9709</v>
      </c>
      <c r="L4069" t="s">
        <v>33</v>
      </c>
      <c r="M4069" t="s">
        <v>34</v>
      </c>
      <c r="N4069" t="s">
        <v>9710</v>
      </c>
      <c r="P4069">
        <v>72.789900000000003</v>
      </c>
      <c r="Q4069">
        <v>8888971</v>
      </c>
      <c r="R4069" t="s">
        <v>61</v>
      </c>
      <c r="S4069">
        <v>2</v>
      </c>
    </row>
    <row r="4070" spans="1:19" x14ac:dyDescent="0.3">
      <c r="A4070">
        <v>4069</v>
      </c>
      <c r="B4070" t="s">
        <v>19</v>
      </c>
      <c r="C4070" t="s">
        <v>19</v>
      </c>
      <c r="D4070">
        <v>4069</v>
      </c>
      <c r="E4070" t="s">
        <v>20</v>
      </c>
      <c r="F4070">
        <v>677</v>
      </c>
      <c r="G4070">
        <v>4069</v>
      </c>
      <c r="H4070">
        <v>140</v>
      </c>
      <c r="I4070" t="str">
        <f t="shared" si="63"/>
        <v>Medium</v>
      </c>
      <c r="J4070" t="s">
        <v>9711</v>
      </c>
      <c r="K4070" t="s">
        <v>9712</v>
      </c>
      <c r="L4070" t="s">
        <v>737</v>
      </c>
      <c r="M4070" t="s">
        <v>738</v>
      </c>
      <c r="N4070" t="s">
        <v>5778</v>
      </c>
      <c r="O4070" t="s">
        <v>2686</v>
      </c>
      <c r="P4070">
        <v>72.718999999999994</v>
      </c>
      <c r="Q4070">
        <v>237997370</v>
      </c>
      <c r="R4070" t="s">
        <v>467</v>
      </c>
      <c r="S4070">
        <v>5</v>
      </c>
    </row>
    <row r="4071" spans="1:19" x14ac:dyDescent="0.3">
      <c r="A4071">
        <v>4070</v>
      </c>
      <c r="B4071" t="s">
        <v>19</v>
      </c>
      <c r="C4071" t="s">
        <v>19</v>
      </c>
      <c r="D4071">
        <v>4070</v>
      </c>
      <c r="E4071" t="s">
        <v>20</v>
      </c>
      <c r="F4071">
        <v>17947</v>
      </c>
      <c r="G4071">
        <v>4070</v>
      </c>
      <c r="H4071">
        <v>30</v>
      </c>
      <c r="I4071" t="str">
        <f t="shared" si="63"/>
        <v>Small</v>
      </c>
      <c r="J4071" t="s">
        <v>9713</v>
      </c>
      <c r="K4071" t="s">
        <v>9714</v>
      </c>
      <c r="L4071" t="s">
        <v>131</v>
      </c>
      <c r="M4071" t="s">
        <v>132</v>
      </c>
      <c r="N4071" t="s">
        <v>143</v>
      </c>
      <c r="O4071" t="s">
        <v>143</v>
      </c>
      <c r="P4071">
        <v>72.639600000000002</v>
      </c>
      <c r="Q4071">
        <v>35958858</v>
      </c>
      <c r="R4071" t="s">
        <v>144</v>
      </c>
      <c r="S4071">
        <v>5</v>
      </c>
    </row>
    <row r="4072" spans="1:19" x14ac:dyDescent="0.3">
      <c r="A4072">
        <v>4071</v>
      </c>
      <c r="B4072" t="s">
        <v>19</v>
      </c>
      <c r="C4072" t="s">
        <v>19</v>
      </c>
      <c r="D4072">
        <v>4071</v>
      </c>
      <c r="E4072" t="s">
        <v>20</v>
      </c>
      <c r="F4072">
        <v>2056</v>
      </c>
      <c r="G4072">
        <v>4071</v>
      </c>
      <c r="H4072">
        <v>205</v>
      </c>
      <c r="I4072" t="str">
        <f t="shared" si="63"/>
        <v>Large</v>
      </c>
      <c r="J4072" t="s">
        <v>9715</v>
      </c>
      <c r="K4072" t="s">
        <v>9716</v>
      </c>
      <c r="L4072" t="s">
        <v>547</v>
      </c>
      <c r="M4072" t="s">
        <v>548</v>
      </c>
      <c r="N4072" t="s">
        <v>549</v>
      </c>
      <c r="O4072" t="s">
        <v>549</v>
      </c>
      <c r="P4072">
        <v>72.632599999999996</v>
      </c>
      <c r="Q4072">
        <v>243221369</v>
      </c>
      <c r="R4072" t="s">
        <v>37</v>
      </c>
      <c r="S4072">
        <v>7</v>
      </c>
    </row>
    <row r="4073" spans="1:19" x14ac:dyDescent="0.3">
      <c r="A4073">
        <v>4072</v>
      </c>
      <c r="B4073" t="s">
        <v>19</v>
      </c>
      <c r="C4073" t="s">
        <v>19</v>
      </c>
      <c r="D4073">
        <v>4072</v>
      </c>
      <c r="E4073" t="s">
        <v>20</v>
      </c>
      <c r="F4073">
        <v>409</v>
      </c>
      <c r="G4073">
        <v>4072</v>
      </c>
      <c r="H4073">
        <v>211</v>
      </c>
      <c r="I4073" t="str">
        <f t="shared" si="63"/>
        <v>Large</v>
      </c>
      <c r="J4073" t="s">
        <v>9717</v>
      </c>
      <c r="K4073" t="s">
        <v>9718</v>
      </c>
      <c r="L4073" t="s">
        <v>737</v>
      </c>
      <c r="M4073" t="s">
        <v>738</v>
      </c>
      <c r="N4073" t="s">
        <v>9719</v>
      </c>
      <c r="O4073" t="s">
        <v>2686</v>
      </c>
      <c r="P4073">
        <v>72.626099999999994</v>
      </c>
      <c r="Q4073">
        <v>48736205</v>
      </c>
      <c r="R4073" t="s">
        <v>42</v>
      </c>
      <c r="S4073">
        <v>6</v>
      </c>
    </row>
    <row r="4074" spans="1:19" x14ac:dyDescent="0.3">
      <c r="A4074">
        <v>4073</v>
      </c>
      <c r="B4074" t="s">
        <v>19</v>
      </c>
      <c r="C4074" t="s">
        <v>19</v>
      </c>
      <c r="D4074">
        <v>4073</v>
      </c>
      <c r="E4074" t="s">
        <v>20</v>
      </c>
      <c r="F4074">
        <v>19986</v>
      </c>
      <c r="G4074">
        <v>4073</v>
      </c>
      <c r="H4074">
        <v>32</v>
      </c>
      <c r="I4074" t="str">
        <f t="shared" si="63"/>
        <v>Small</v>
      </c>
      <c r="J4074" t="s">
        <v>9720</v>
      </c>
      <c r="K4074" t="s">
        <v>9721</v>
      </c>
      <c r="L4074" t="s">
        <v>1032</v>
      </c>
      <c r="M4074" t="s">
        <v>1033</v>
      </c>
      <c r="N4074" t="s">
        <v>7715</v>
      </c>
      <c r="O4074" t="s">
        <v>1035</v>
      </c>
      <c r="P4074">
        <v>72.567599999999999</v>
      </c>
      <c r="Q4074">
        <v>7971144</v>
      </c>
      <c r="R4074" t="s">
        <v>151</v>
      </c>
      <c r="S4074">
        <v>4</v>
      </c>
    </row>
    <row r="4075" spans="1:19" x14ac:dyDescent="0.3">
      <c r="A4075">
        <v>4074</v>
      </c>
      <c r="B4075" t="s">
        <v>19</v>
      </c>
      <c r="C4075" t="s">
        <v>19</v>
      </c>
      <c r="D4075">
        <v>4074</v>
      </c>
      <c r="E4075" t="s">
        <v>20</v>
      </c>
      <c r="F4075">
        <v>23929</v>
      </c>
      <c r="G4075">
        <v>4074</v>
      </c>
      <c r="H4075">
        <v>48</v>
      </c>
      <c r="I4075" t="str">
        <f t="shared" si="63"/>
        <v>Small</v>
      </c>
      <c r="J4075" t="s">
        <v>9722</v>
      </c>
      <c r="K4075" t="s">
        <v>9723</v>
      </c>
      <c r="L4075" t="s">
        <v>23</v>
      </c>
      <c r="M4075" t="s">
        <v>24</v>
      </c>
      <c r="N4075" t="s">
        <v>1730</v>
      </c>
      <c r="O4075" t="s">
        <v>26</v>
      </c>
      <c r="P4075">
        <v>72.532399999999996</v>
      </c>
      <c r="Q4075">
        <v>2822497</v>
      </c>
      <c r="R4075" t="s">
        <v>144</v>
      </c>
      <c r="S4075">
        <v>2</v>
      </c>
    </row>
    <row r="4076" spans="1:19" x14ac:dyDescent="0.3">
      <c r="A4076">
        <v>4075</v>
      </c>
      <c r="B4076" t="s">
        <v>19</v>
      </c>
      <c r="C4076" t="s">
        <v>19</v>
      </c>
      <c r="D4076">
        <v>4075</v>
      </c>
      <c r="E4076" t="s">
        <v>20</v>
      </c>
      <c r="F4076">
        <v>22404</v>
      </c>
      <c r="G4076">
        <v>4075</v>
      </c>
      <c r="H4076">
        <v>25</v>
      </c>
      <c r="I4076" t="str">
        <f t="shared" si="63"/>
        <v>Small</v>
      </c>
      <c r="J4076" t="s">
        <v>9724</v>
      </c>
      <c r="K4076" t="s">
        <v>9725</v>
      </c>
      <c r="L4076" t="s">
        <v>257</v>
      </c>
      <c r="M4076" t="s">
        <v>258</v>
      </c>
      <c r="N4076" t="s">
        <v>552</v>
      </c>
      <c r="O4076" t="s">
        <v>259</v>
      </c>
      <c r="P4076">
        <v>72.423699999999997</v>
      </c>
      <c r="Q4076">
        <v>24010000</v>
      </c>
      <c r="R4076" t="s">
        <v>144</v>
      </c>
      <c r="S4076">
        <v>2</v>
      </c>
    </row>
    <row r="4077" spans="1:19" x14ac:dyDescent="0.3">
      <c r="A4077">
        <v>4076</v>
      </c>
      <c r="B4077" t="s">
        <v>19</v>
      </c>
      <c r="C4077" t="s">
        <v>19</v>
      </c>
      <c r="D4077">
        <v>4076</v>
      </c>
      <c r="E4077" t="s">
        <v>20</v>
      </c>
      <c r="F4077">
        <v>20807</v>
      </c>
      <c r="G4077">
        <v>4076</v>
      </c>
      <c r="H4077">
        <v>13</v>
      </c>
      <c r="I4077" t="str">
        <f t="shared" si="63"/>
        <v>Small</v>
      </c>
      <c r="J4077" t="s">
        <v>9726</v>
      </c>
      <c r="K4077" t="s">
        <v>9727</v>
      </c>
      <c r="L4077" t="s">
        <v>77</v>
      </c>
      <c r="M4077" t="s">
        <v>78</v>
      </c>
      <c r="N4077" t="s">
        <v>2710</v>
      </c>
      <c r="O4077" t="s">
        <v>472</v>
      </c>
      <c r="P4077">
        <v>72.399600000000007</v>
      </c>
      <c r="Q4077">
        <v>4077381</v>
      </c>
      <c r="R4077" t="s">
        <v>449</v>
      </c>
      <c r="S4077">
        <v>5</v>
      </c>
    </row>
    <row r="4078" spans="1:19" x14ac:dyDescent="0.3">
      <c r="A4078">
        <v>4077</v>
      </c>
      <c r="B4078" t="s">
        <v>19</v>
      </c>
      <c r="C4078" t="s">
        <v>19</v>
      </c>
      <c r="D4078">
        <v>4077</v>
      </c>
      <c r="E4078" t="s">
        <v>20</v>
      </c>
      <c r="F4078">
        <v>23890</v>
      </c>
      <c r="G4078">
        <v>4077</v>
      </c>
      <c r="H4078">
        <v>30</v>
      </c>
      <c r="I4078" t="str">
        <f t="shared" si="63"/>
        <v>Small</v>
      </c>
      <c r="J4078" t="s">
        <v>9728</v>
      </c>
      <c r="K4078" t="s">
        <v>9729</v>
      </c>
      <c r="L4078" t="s">
        <v>131</v>
      </c>
      <c r="M4078" t="s">
        <v>132</v>
      </c>
      <c r="N4078" t="s">
        <v>6773</v>
      </c>
      <c r="O4078" t="s">
        <v>143</v>
      </c>
      <c r="P4078">
        <v>72.309700000000007</v>
      </c>
      <c r="Q4078">
        <v>7263317</v>
      </c>
      <c r="R4078" t="s">
        <v>121</v>
      </c>
      <c r="S4078">
        <v>2</v>
      </c>
    </row>
    <row r="4079" spans="1:19" x14ac:dyDescent="0.3">
      <c r="A4079">
        <v>4078</v>
      </c>
      <c r="B4079" t="s">
        <v>19</v>
      </c>
      <c r="C4079" t="s">
        <v>19</v>
      </c>
      <c r="D4079">
        <v>4078</v>
      </c>
      <c r="E4079" t="s">
        <v>20</v>
      </c>
      <c r="F4079">
        <v>3914</v>
      </c>
      <c r="G4079">
        <v>4078</v>
      </c>
      <c r="H4079">
        <v>26</v>
      </c>
      <c r="I4079" t="str">
        <f t="shared" si="63"/>
        <v>Small</v>
      </c>
      <c r="J4079" t="s">
        <v>9730</v>
      </c>
      <c r="K4079" t="s">
        <v>9731</v>
      </c>
      <c r="L4079" t="s">
        <v>77</v>
      </c>
      <c r="M4079" t="s">
        <v>78</v>
      </c>
      <c r="N4079" t="s">
        <v>7965</v>
      </c>
      <c r="O4079" t="s">
        <v>9732</v>
      </c>
      <c r="P4079">
        <v>72.3035</v>
      </c>
      <c r="Q4079">
        <v>32707070</v>
      </c>
      <c r="R4079" t="s">
        <v>61</v>
      </c>
      <c r="S4079">
        <v>8</v>
      </c>
    </row>
    <row r="4080" spans="1:19" x14ac:dyDescent="0.3">
      <c r="A4080">
        <v>4079</v>
      </c>
      <c r="B4080" t="s">
        <v>19</v>
      </c>
      <c r="C4080" t="s">
        <v>19</v>
      </c>
      <c r="D4080">
        <v>4079</v>
      </c>
      <c r="E4080" t="s">
        <v>20</v>
      </c>
      <c r="F4080">
        <v>16072</v>
      </c>
      <c r="G4080">
        <v>4079</v>
      </c>
      <c r="H4080">
        <v>158</v>
      </c>
      <c r="I4080" t="str">
        <f t="shared" si="63"/>
        <v>Medium</v>
      </c>
      <c r="J4080" t="s">
        <v>9733</v>
      </c>
      <c r="K4080" t="s">
        <v>9734</v>
      </c>
      <c r="L4080" t="s">
        <v>257</v>
      </c>
      <c r="M4080" t="s">
        <v>258</v>
      </c>
      <c r="N4080" t="s">
        <v>1185</v>
      </c>
      <c r="O4080" t="s">
        <v>259</v>
      </c>
      <c r="P4080">
        <v>72.277600000000007</v>
      </c>
      <c r="Q4080">
        <v>34025262</v>
      </c>
      <c r="R4080" t="s">
        <v>144</v>
      </c>
      <c r="S4080">
        <v>4</v>
      </c>
    </row>
    <row r="4081" spans="1:19" x14ac:dyDescent="0.3">
      <c r="A4081">
        <v>4080</v>
      </c>
      <c r="B4081" t="s">
        <v>19</v>
      </c>
      <c r="C4081" t="s">
        <v>19</v>
      </c>
      <c r="D4081">
        <v>4080</v>
      </c>
      <c r="E4081" t="s">
        <v>20</v>
      </c>
      <c r="F4081">
        <v>24943</v>
      </c>
      <c r="G4081">
        <v>4080</v>
      </c>
      <c r="H4081">
        <v>55</v>
      </c>
      <c r="I4081" t="str">
        <f t="shared" si="63"/>
        <v>Medium</v>
      </c>
      <c r="J4081" t="s">
        <v>9735</v>
      </c>
      <c r="K4081" t="s">
        <v>9736</v>
      </c>
      <c r="L4081" t="s">
        <v>547</v>
      </c>
      <c r="M4081" t="s">
        <v>548</v>
      </c>
      <c r="N4081" t="s">
        <v>1020</v>
      </c>
      <c r="O4081" t="s">
        <v>549</v>
      </c>
      <c r="P4081">
        <v>72.259200000000007</v>
      </c>
      <c r="Q4081">
        <v>13462018</v>
      </c>
      <c r="R4081" t="s">
        <v>49</v>
      </c>
      <c r="S4081">
        <v>1</v>
      </c>
    </row>
    <row r="4082" spans="1:19" x14ac:dyDescent="0.3">
      <c r="A4082">
        <v>4081</v>
      </c>
      <c r="B4082" t="s">
        <v>19</v>
      </c>
      <c r="C4082" t="s">
        <v>19</v>
      </c>
      <c r="D4082">
        <v>4081</v>
      </c>
      <c r="E4082" t="s">
        <v>20</v>
      </c>
      <c r="F4082">
        <v>24475</v>
      </c>
      <c r="G4082">
        <v>4081</v>
      </c>
      <c r="H4082">
        <v>96</v>
      </c>
      <c r="I4082" t="str">
        <f t="shared" si="63"/>
        <v>Medium</v>
      </c>
      <c r="J4082" t="s">
        <v>9737</v>
      </c>
      <c r="K4082" t="s">
        <v>9738</v>
      </c>
      <c r="L4082" t="s">
        <v>131</v>
      </c>
      <c r="M4082" t="s">
        <v>132</v>
      </c>
      <c r="N4082" t="s">
        <v>4668</v>
      </c>
      <c r="O4082" t="s">
        <v>143</v>
      </c>
      <c r="P4082">
        <v>72.219499999999996</v>
      </c>
      <c r="Q4082">
        <v>11936507</v>
      </c>
      <c r="R4082" t="s">
        <v>74</v>
      </c>
      <c r="S4082">
        <v>2</v>
      </c>
    </row>
    <row r="4083" spans="1:19" x14ac:dyDescent="0.3">
      <c r="A4083">
        <v>4082</v>
      </c>
      <c r="B4083" t="s">
        <v>19</v>
      </c>
      <c r="C4083" t="s">
        <v>19</v>
      </c>
      <c r="D4083">
        <v>4082</v>
      </c>
      <c r="E4083" t="s">
        <v>20</v>
      </c>
      <c r="F4083">
        <v>25762</v>
      </c>
      <c r="G4083">
        <v>4082</v>
      </c>
      <c r="H4083">
        <v>31</v>
      </c>
      <c r="I4083" t="str">
        <f t="shared" si="63"/>
        <v>Small</v>
      </c>
      <c r="J4083" t="s">
        <v>9739</v>
      </c>
      <c r="K4083" t="s">
        <v>9740</v>
      </c>
      <c r="L4083" t="s">
        <v>257</v>
      </c>
      <c r="M4083" t="s">
        <v>258</v>
      </c>
      <c r="N4083" t="s">
        <v>9741</v>
      </c>
      <c r="O4083" t="s">
        <v>259</v>
      </c>
      <c r="P4083">
        <v>72.1905</v>
      </c>
      <c r="Q4083">
        <v>3532770</v>
      </c>
      <c r="R4083" t="s">
        <v>144</v>
      </c>
      <c r="S4083">
        <v>1</v>
      </c>
    </row>
    <row r="4084" spans="1:19" x14ac:dyDescent="0.3">
      <c r="A4084">
        <v>4083</v>
      </c>
      <c r="B4084" t="s">
        <v>19</v>
      </c>
      <c r="C4084" t="s">
        <v>19</v>
      </c>
      <c r="D4084">
        <v>4083</v>
      </c>
      <c r="E4084" t="s">
        <v>20</v>
      </c>
      <c r="F4084">
        <v>25414</v>
      </c>
      <c r="G4084">
        <v>4083</v>
      </c>
      <c r="H4084">
        <v>160</v>
      </c>
      <c r="I4084" t="str">
        <f t="shared" si="63"/>
        <v>Medium</v>
      </c>
      <c r="J4084" t="s">
        <v>9742</v>
      </c>
      <c r="K4084" t="s">
        <v>9743</v>
      </c>
      <c r="L4084" t="s">
        <v>131</v>
      </c>
      <c r="M4084" t="s">
        <v>132</v>
      </c>
      <c r="N4084" t="s">
        <v>4145</v>
      </c>
      <c r="O4084" t="s">
        <v>143</v>
      </c>
      <c r="P4084">
        <v>72.086100000000002</v>
      </c>
      <c r="Q4084">
        <v>153370000</v>
      </c>
      <c r="R4084" t="s">
        <v>262</v>
      </c>
      <c r="S4084">
        <v>1</v>
      </c>
    </row>
    <row r="4085" spans="1:19" x14ac:dyDescent="0.3">
      <c r="A4085">
        <v>4084</v>
      </c>
      <c r="B4085" t="s">
        <v>19</v>
      </c>
      <c r="C4085" t="s">
        <v>19</v>
      </c>
      <c r="D4085">
        <v>4084</v>
      </c>
      <c r="E4085" t="s">
        <v>20</v>
      </c>
      <c r="F4085">
        <v>2717</v>
      </c>
      <c r="G4085">
        <v>4084</v>
      </c>
      <c r="H4085">
        <v>72</v>
      </c>
      <c r="I4085" t="str">
        <f t="shared" si="63"/>
        <v>Medium</v>
      </c>
      <c r="J4085" t="s">
        <v>9744</v>
      </c>
      <c r="K4085" t="s">
        <v>9745</v>
      </c>
      <c r="L4085" t="s">
        <v>185</v>
      </c>
      <c r="M4085" t="s">
        <v>186</v>
      </c>
      <c r="N4085" t="s">
        <v>185</v>
      </c>
      <c r="O4085" t="s">
        <v>179</v>
      </c>
      <c r="P4085">
        <v>72.068899999999999</v>
      </c>
      <c r="Q4085">
        <v>17396497</v>
      </c>
      <c r="R4085" t="s">
        <v>151</v>
      </c>
      <c r="S4085">
        <v>6</v>
      </c>
    </row>
    <row r="4086" spans="1:19" x14ac:dyDescent="0.3">
      <c r="A4086">
        <v>4085</v>
      </c>
      <c r="B4086" t="s">
        <v>19</v>
      </c>
      <c r="C4086" t="s">
        <v>19</v>
      </c>
      <c r="D4086">
        <v>4085</v>
      </c>
      <c r="E4086" t="s">
        <v>20</v>
      </c>
      <c r="F4086">
        <v>22184</v>
      </c>
      <c r="G4086">
        <v>4085</v>
      </c>
      <c r="H4086">
        <v>100</v>
      </c>
      <c r="I4086" t="str">
        <f t="shared" si="63"/>
        <v>Medium</v>
      </c>
      <c r="J4086" t="s">
        <v>9746</v>
      </c>
      <c r="K4086" t="s">
        <v>9747</v>
      </c>
      <c r="L4086" t="s">
        <v>154</v>
      </c>
      <c r="M4086" t="s">
        <v>155</v>
      </c>
      <c r="N4086" t="s">
        <v>519</v>
      </c>
      <c r="O4086" t="s">
        <v>520</v>
      </c>
      <c r="P4086">
        <v>72.044200000000004</v>
      </c>
      <c r="Q4086">
        <v>110403559</v>
      </c>
      <c r="R4086" t="s">
        <v>27</v>
      </c>
      <c r="S4086">
        <v>2</v>
      </c>
    </row>
    <row r="4087" spans="1:19" x14ac:dyDescent="0.3">
      <c r="A4087">
        <v>4086</v>
      </c>
      <c r="B4087" t="s">
        <v>19</v>
      </c>
      <c r="C4087" t="s">
        <v>19</v>
      </c>
      <c r="D4087">
        <v>4086</v>
      </c>
      <c r="E4087" t="s">
        <v>20</v>
      </c>
      <c r="F4087">
        <v>12897</v>
      </c>
      <c r="G4087">
        <v>4086</v>
      </c>
      <c r="H4087">
        <v>32</v>
      </c>
      <c r="I4087" t="str">
        <f t="shared" si="63"/>
        <v>Small</v>
      </c>
      <c r="J4087" t="s">
        <v>9748</v>
      </c>
      <c r="K4087" t="s">
        <v>9749</v>
      </c>
      <c r="L4087" t="s">
        <v>33</v>
      </c>
      <c r="M4087" t="s">
        <v>34</v>
      </c>
      <c r="N4087" t="s">
        <v>136</v>
      </c>
      <c r="O4087" t="s">
        <v>137</v>
      </c>
      <c r="P4087">
        <v>71.951300000000003</v>
      </c>
      <c r="Q4087">
        <v>25390255</v>
      </c>
      <c r="R4087" t="s">
        <v>151</v>
      </c>
      <c r="S4087">
        <v>6</v>
      </c>
    </row>
    <row r="4088" spans="1:19" x14ac:dyDescent="0.3">
      <c r="A4088">
        <v>4087</v>
      </c>
      <c r="B4088" t="s">
        <v>19</v>
      </c>
      <c r="C4088" t="s">
        <v>19</v>
      </c>
      <c r="D4088">
        <v>4087</v>
      </c>
      <c r="E4088" t="s">
        <v>20</v>
      </c>
      <c r="F4088">
        <v>23644</v>
      </c>
      <c r="G4088">
        <v>4087</v>
      </c>
      <c r="H4088">
        <v>73</v>
      </c>
      <c r="I4088" t="str">
        <f t="shared" si="63"/>
        <v>Medium</v>
      </c>
      <c r="J4088" t="s">
        <v>9750</v>
      </c>
      <c r="K4088" t="s">
        <v>9751</v>
      </c>
      <c r="L4088" t="s">
        <v>189</v>
      </c>
      <c r="M4088" t="s">
        <v>190</v>
      </c>
      <c r="N4088" t="s">
        <v>680</v>
      </c>
      <c r="O4088" t="s">
        <v>681</v>
      </c>
      <c r="P4088">
        <v>71.8994</v>
      </c>
      <c r="Q4088">
        <v>7940368</v>
      </c>
      <c r="R4088" t="s">
        <v>121</v>
      </c>
      <c r="S4088">
        <v>2</v>
      </c>
    </row>
    <row r="4089" spans="1:19" x14ac:dyDescent="0.3">
      <c r="A4089">
        <v>4088</v>
      </c>
      <c r="B4089" t="s">
        <v>19</v>
      </c>
      <c r="C4089" t="s">
        <v>19</v>
      </c>
      <c r="D4089">
        <v>4088</v>
      </c>
      <c r="E4089" t="s">
        <v>20</v>
      </c>
      <c r="F4089">
        <v>563</v>
      </c>
      <c r="G4089">
        <v>4088</v>
      </c>
      <c r="H4089">
        <v>134</v>
      </c>
      <c r="I4089" t="str">
        <f t="shared" si="63"/>
        <v>Medium</v>
      </c>
      <c r="J4089" t="s">
        <v>9752</v>
      </c>
      <c r="K4089" t="s">
        <v>9753</v>
      </c>
      <c r="L4089" t="s">
        <v>33</v>
      </c>
      <c r="M4089" t="s">
        <v>34</v>
      </c>
      <c r="N4089" t="s">
        <v>463</v>
      </c>
      <c r="O4089" t="s">
        <v>36</v>
      </c>
      <c r="P4089">
        <v>71.879900000000006</v>
      </c>
      <c r="Q4089">
        <v>24823250</v>
      </c>
      <c r="R4089" t="s">
        <v>144</v>
      </c>
      <c r="S4089">
        <v>7</v>
      </c>
    </row>
    <row r="4090" spans="1:19" x14ac:dyDescent="0.3">
      <c r="A4090">
        <v>4089</v>
      </c>
      <c r="B4090" t="s">
        <v>19</v>
      </c>
      <c r="C4090" t="s">
        <v>19</v>
      </c>
      <c r="D4090">
        <v>4089</v>
      </c>
      <c r="E4090" t="s">
        <v>20</v>
      </c>
      <c r="F4090">
        <v>4088</v>
      </c>
      <c r="G4090">
        <v>4089</v>
      </c>
      <c r="H4090">
        <v>96</v>
      </c>
      <c r="I4090" t="str">
        <f t="shared" si="63"/>
        <v>Medium</v>
      </c>
      <c r="J4090" t="s">
        <v>9754</v>
      </c>
      <c r="K4090" t="s">
        <v>9755</v>
      </c>
      <c r="L4090" t="s">
        <v>131</v>
      </c>
      <c r="M4090" t="s">
        <v>132</v>
      </c>
      <c r="N4090" t="s">
        <v>1898</v>
      </c>
      <c r="O4090" t="s">
        <v>143</v>
      </c>
      <c r="P4090">
        <v>71.846900000000005</v>
      </c>
      <c r="Q4090">
        <v>51150969</v>
      </c>
      <c r="R4090" t="s">
        <v>121</v>
      </c>
      <c r="S4090">
        <v>7</v>
      </c>
    </row>
    <row r="4091" spans="1:19" x14ac:dyDescent="0.3">
      <c r="A4091">
        <v>4090</v>
      </c>
      <c r="B4091" t="s">
        <v>19</v>
      </c>
      <c r="C4091" t="s">
        <v>19</v>
      </c>
      <c r="D4091">
        <v>4090</v>
      </c>
      <c r="E4091" t="s">
        <v>20</v>
      </c>
      <c r="F4091">
        <v>21980</v>
      </c>
      <c r="G4091">
        <v>4090</v>
      </c>
      <c r="H4091">
        <v>18</v>
      </c>
      <c r="I4091" t="str">
        <f t="shared" si="63"/>
        <v>Small</v>
      </c>
      <c r="J4091" t="s">
        <v>9756</v>
      </c>
      <c r="K4091" t="s">
        <v>9757</v>
      </c>
      <c r="L4091" t="s">
        <v>95</v>
      </c>
      <c r="M4091" t="s">
        <v>96</v>
      </c>
      <c r="N4091" t="s">
        <v>1690</v>
      </c>
      <c r="O4091" t="s">
        <v>150</v>
      </c>
      <c r="P4091">
        <v>71.7774</v>
      </c>
      <c r="Q4091">
        <v>69355667</v>
      </c>
      <c r="R4091" t="s">
        <v>37</v>
      </c>
      <c r="S4091">
        <v>2</v>
      </c>
    </row>
    <row r="4092" spans="1:19" x14ac:dyDescent="0.3">
      <c r="A4092">
        <v>4091</v>
      </c>
      <c r="B4092" t="s">
        <v>19</v>
      </c>
      <c r="C4092" t="s">
        <v>19</v>
      </c>
      <c r="D4092">
        <v>4091</v>
      </c>
      <c r="E4092" t="s">
        <v>20</v>
      </c>
      <c r="F4092">
        <v>25852</v>
      </c>
      <c r="G4092">
        <v>4091</v>
      </c>
      <c r="H4092">
        <v>81</v>
      </c>
      <c r="I4092" t="str">
        <f t="shared" si="63"/>
        <v>Medium</v>
      </c>
      <c r="J4092" t="s">
        <v>9758</v>
      </c>
      <c r="K4092" t="s">
        <v>9759</v>
      </c>
      <c r="L4092" t="s">
        <v>170</v>
      </c>
      <c r="M4092" t="s">
        <v>171</v>
      </c>
      <c r="N4092" t="s">
        <v>3683</v>
      </c>
      <c r="O4092" t="s">
        <v>377</v>
      </c>
      <c r="P4092">
        <v>71.783000000000001</v>
      </c>
      <c r="Q4092">
        <v>42923054</v>
      </c>
      <c r="R4092" t="s">
        <v>37</v>
      </c>
      <c r="S4092">
        <v>1</v>
      </c>
    </row>
    <row r="4093" spans="1:19" x14ac:dyDescent="0.3">
      <c r="A4093">
        <v>4092</v>
      </c>
      <c r="B4093" t="s">
        <v>19</v>
      </c>
      <c r="C4093" t="s">
        <v>19</v>
      </c>
      <c r="D4093">
        <v>4092</v>
      </c>
      <c r="E4093" t="s">
        <v>20</v>
      </c>
      <c r="F4093">
        <v>25575</v>
      </c>
      <c r="G4093">
        <v>4092</v>
      </c>
      <c r="H4093">
        <v>30</v>
      </c>
      <c r="I4093" t="str">
        <f t="shared" si="63"/>
        <v>Small</v>
      </c>
      <c r="J4093" t="s">
        <v>9760</v>
      </c>
      <c r="K4093" t="s">
        <v>9761</v>
      </c>
      <c r="L4093" t="s">
        <v>95</v>
      </c>
      <c r="M4093" t="s">
        <v>96</v>
      </c>
      <c r="N4093" t="s">
        <v>147</v>
      </c>
      <c r="O4093" t="s">
        <v>147</v>
      </c>
      <c r="P4093">
        <v>71.756200000000007</v>
      </c>
      <c r="Q4093">
        <v>2588830</v>
      </c>
      <c r="R4093" t="s">
        <v>37</v>
      </c>
      <c r="S4093">
        <v>1</v>
      </c>
    </row>
    <row r="4094" spans="1:19" x14ac:dyDescent="0.3">
      <c r="A4094">
        <v>4093</v>
      </c>
      <c r="B4094" t="s">
        <v>19</v>
      </c>
      <c r="C4094" t="s">
        <v>19</v>
      </c>
      <c r="D4094">
        <v>4093</v>
      </c>
      <c r="E4094" t="s">
        <v>20</v>
      </c>
      <c r="F4094">
        <v>25175</v>
      </c>
      <c r="G4094">
        <v>4093</v>
      </c>
      <c r="H4094">
        <v>150</v>
      </c>
      <c r="I4094" t="str">
        <f t="shared" si="63"/>
        <v>Medium</v>
      </c>
      <c r="J4094" t="s">
        <v>9762</v>
      </c>
      <c r="K4094" t="s">
        <v>9763</v>
      </c>
      <c r="L4094" t="s">
        <v>195</v>
      </c>
      <c r="M4094" t="s">
        <v>196</v>
      </c>
      <c r="N4094" t="s">
        <v>9764</v>
      </c>
      <c r="O4094" t="s">
        <v>9765</v>
      </c>
      <c r="P4094">
        <v>71.662700000000001</v>
      </c>
      <c r="Q4094">
        <v>80245116</v>
      </c>
      <c r="R4094" t="s">
        <v>74</v>
      </c>
      <c r="S4094">
        <v>1</v>
      </c>
    </row>
    <row r="4095" spans="1:19" x14ac:dyDescent="0.3">
      <c r="A4095">
        <v>4094</v>
      </c>
      <c r="B4095" t="s">
        <v>19</v>
      </c>
      <c r="C4095" t="s">
        <v>19</v>
      </c>
      <c r="D4095">
        <v>4094</v>
      </c>
      <c r="E4095" t="s">
        <v>20</v>
      </c>
      <c r="F4095">
        <v>25897</v>
      </c>
      <c r="G4095">
        <v>4094</v>
      </c>
      <c r="H4095">
        <v>55</v>
      </c>
      <c r="I4095" t="str">
        <f t="shared" si="63"/>
        <v>Medium</v>
      </c>
      <c r="J4095" t="s">
        <v>9766</v>
      </c>
      <c r="K4095" t="s">
        <v>9767</v>
      </c>
      <c r="L4095" t="s">
        <v>95</v>
      </c>
      <c r="M4095" t="s">
        <v>96</v>
      </c>
      <c r="N4095" t="s">
        <v>743</v>
      </c>
      <c r="O4095" t="s">
        <v>147</v>
      </c>
      <c r="P4095">
        <v>71.622</v>
      </c>
      <c r="Q4095">
        <v>3215594</v>
      </c>
      <c r="R4095" t="s">
        <v>516</v>
      </c>
      <c r="S4095">
        <v>1</v>
      </c>
    </row>
    <row r="4096" spans="1:19" x14ac:dyDescent="0.3">
      <c r="A4096">
        <v>4095</v>
      </c>
      <c r="B4096" t="s">
        <v>19</v>
      </c>
      <c r="C4096" t="s">
        <v>19</v>
      </c>
      <c r="D4096">
        <v>4095</v>
      </c>
      <c r="E4096" t="s">
        <v>20</v>
      </c>
      <c r="F4096">
        <v>4780</v>
      </c>
      <c r="G4096">
        <v>4095</v>
      </c>
      <c r="H4096">
        <v>17</v>
      </c>
      <c r="I4096" t="str">
        <f t="shared" si="63"/>
        <v>Small</v>
      </c>
      <c r="J4096" t="s">
        <v>9768</v>
      </c>
      <c r="K4096" t="s">
        <v>9769</v>
      </c>
      <c r="L4096" t="s">
        <v>131</v>
      </c>
      <c r="M4096" t="s">
        <v>132</v>
      </c>
      <c r="N4096" t="s">
        <v>133</v>
      </c>
      <c r="O4096" t="s">
        <v>133</v>
      </c>
      <c r="P4096">
        <v>71.574600000000004</v>
      </c>
      <c r="Q4096">
        <v>7802037</v>
      </c>
      <c r="R4096" t="s">
        <v>262</v>
      </c>
      <c r="S4096">
        <v>5</v>
      </c>
    </row>
    <row r="4097" spans="1:19" x14ac:dyDescent="0.3">
      <c r="A4097">
        <v>4096</v>
      </c>
      <c r="B4097" t="s">
        <v>19</v>
      </c>
      <c r="C4097" t="s">
        <v>19</v>
      </c>
      <c r="D4097">
        <v>4096</v>
      </c>
      <c r="E4097" t="s">
        <v>20</v>
      </c>
      <c r="F4097">
        <v>21845</v>
      </c>
      <c r="G4097">
        <v>4096</v>
      </c>
      <c r="H4097">
        <v>42</v>
      </c>
      <c r="I4097" t="str">
        <f t="shared" si="63"/>
        <v>Small</v>
      </c>
      <c r="J4097" t="s">
        <v>9770</v>
      </c>
      <c r="K4097" t="s">
        <v>9771</v>
      </c>
      <c r="L4097" t="s">
        <v>195</v>
      </c>
      <c r="M4097" t="s">
        <v>196</v>
      </c>
      <c r="N4097" t="s">
        <v>1836</v>
      </c>
      <c r="O4097" t="s">
        <v>410</v>
      </c>
      <c r="P4097">
        <v>71.524500000000003</v>
      </c>
      <c r="Q4097">
        <v>4276492</v>
      </c>
      <c r="R4097" t="s">
        <v>118</v>
      </c>
      <c r="S4097">
        <v>3</v>
      </c>
    </row>
    <row r="4098" spans="1:19" x14ac:dyDescent="0.3">
      <c r="A4098">
        <v>4097</v>
      </c>
      <c r="B4098" t="s">
        <v>19</v>
      </c>
      <c r="C4098" t="s">
        <v>19</v>
      </c>
      <c r="D4098">
        <v>4097</v>
      </c>
      <c r="E4098" t="s">
        <v>20</v>
      </c>
      <c r="F4098">
        <v>25389</v>
      </c>
      <c r="G4098">
        <v>4097</v>
      </c>
      <c r="H4098">
        <v>14</v>
      </c>
      <c r="I4098" t="str">
        <f t="shared" si="63"/>
        <v>Small</v>
      </c>
      <c r="J4098" t="s">
        <v>9772</v>
      </c>
      <c r="K4098" t="s">
        <v>9773</v>
      </c>
      <c r="L4098" t="s">
        <v>176</v>
      </c>
      <c r="M4098" t="s">
        <v>177</v>
      </c>
      <c r="N4098" t="s">
        <v>8367</v>
      </c>
      <c r="O4098" t="s">
        <v>179</v>
      </c>
      <c r="P4098">
        <v>71.472700000000003</v>
      </c>
      <c r="Q4098">
        <v>3133270</v>
      </c>
      <c r="R4098" t="s">
        <v>151</v>
      </c>
      <c r="S4098">
        <v>1</v>
      </c>
    </row>
    <row r="4099" spans="1:19" x14ac:dyDescent="0.3">
      <c r="A4099">
        <v>4098</v>
      </c>
      <c r="B4099" t="s">
        <v>19</v>
      </c>
      <c r="C4099" t="s">
        <v>19</v>
      </c>
      <c r="D4099">
        <v>4098</v>
      </c>
      <c r="E4099" t="s">
        <v>20</v>
      </c>
      <c r="F4099">
        <v>20138</v>
      </c>
      <c r="G4099">
        <v>4098</v>
      </c>
      <c r="H4099">
        <v>28</v>
      </c>
      <c r="I4099" t="str">
        <f t="shared" ref="I4099:I4162" si="64">IF(H4099&lt;=50,"Small",IF(H4099&lt;=200,"Medium",IF(H4099&lt;=500,"Large","Enterprise")))</f>
        <v>Small</v>
      </c>
      <c r="J4099" t="s">
        <v>9774</v>
      </c>
      <c r="K4099" t="s">
        <v>9775</v>
      </c>
      <c r="L4099" t="s">
        <v>547</v>
      </c>
      <c r="M4099" t="s">
        <v>548</v>
      </c>
      <c r="N4099" t="s">
        <v>6466</v>
      </c>
      <c r="O4099" t="s">
        <v>549</v>
      </c>
      <c r="P4099">
        <v>71.444800000000001</v>
      </c>
      <c r="Q4099">
        <v>13705742</v>
      </c>
      <c r="R4099" t="s">
        <v>467</v>
      </c>
      <c r="S4099">
        <v>4</v>
      </c>
    </row>
    <row r="4100" spans="1:19" x14ac:dyDescent="0.3">
      <c r="A4100">
        <v>4099</v>
      </c>
      <c r="B4100" t="s">
        <v>19</v>
      </c>
      <c r="C4100" t="s">
        <v>19</v>
      </c>
      <c r="D4100">
        <v>4099</v>
      </c>
      <c r="E4100" t="s">
        <v>20</v>
      </c>
      <c r="F4100">
        <v>26037</v>
      </c>
      <c r="G4100">
        <v>4099</v>
      </c>
      <c r="H4100">
        <v>20</v>
      </c>
      <c r="I4100" t="str">
        <f t="shared" si="64"/>
        <v>Small</v>
      </c>
      <c r="J4100" t="s">
        <v>9776</v>
      </c>
      <c r="K4100" t="s">
        <v>9777</v>
      </c>
      <c r="L4100" t="s">
        <v>23</v>
      </c>
      <c r="M4100" t="s">
        <v>24</v>
      </c>
      <c r="N4100" t="s">
        <v>674</v>
      </c>
      <c r="O4100" t="s">
        <v>26</v>
      </c>
      <c r="P4100">
        <v>71.427099999999996</v>
      </c>
      <c r="Q4100">
        <v>13729007</v>
      </c>
      <c r="R4100" t="s">
        <v>182</v>
      </c>
      <c r="S4100">
        <v>1</v>
      </c>
    </row>
    <row r="4101" spans="1:19" x14ac:dyDescent="0.3">
      <c r="A4101">
        <v>4100</v>
      </c>
      <c r="B4101" t="s">
        <v>19</v>
      </c>
      <c r="C4101" t="s">
        <v>19</v>
      </c>
      <c r="D4101">
        <v>4100</v>
      </c>
      <c r="E4101" t="s">
        <v>20</v>
      </c>
      <c r="F4101">
        <v>1230</v>
      </c>
      <c r="G4101">
        <v>4100</v>
      </c>
      <c r="H4101">
        <v>23</v>
      </c>
      <c r="I4101" t="str">
        <f t="shared" si="64"/>
        <v>Small</v>
      </c>
      <c r="J4101" t="s">
        <v>9778</v>
      </c>
      <c r="K4101" t="s">
        <v>9779</v>
      </c>
      <c r="L4101" t="s">
        <v>70</v>
      </c>
      <c r="M4101" t="s">
        <v>71</v>
      </c>
      <c r="N4101" t="s">
        <v>72</v>
      </c>
      <c r="O4101" t="s">
        <v>73</v>
      </c>
      <c r="P4101">
        <v>71.392300000000006</v>
      </c>
      <c r="Q4101">
        <v>8418334</v>
      </c>
      <c r="R4101" t="s">
        <v>182</v>
      </c>
      <c r="S4101">
        <v>5</v>
      </c>
    </row>
    <row r="4102" spans="1:19" x14ac:dyDescent="0.3">
      <c r="A4102">
        <v>4101</v>
      </c>
      <c r="B4102" t="s">
        <v>19</v>
      </c>
      <c r="C4102" t="s">
        <v>19</v>
      </c>
      <c r="D4102">
        <v>4101</v>
      </c>
      <c r="E4102" t="s">
        <v>20</v>
      </c>
      <c r="F4102">
        <v>25905</v>
      </c>
      <c r="G4102">
        <v>4101</v>
      </c>
      <c r="H4102">
        <v>7729</v>
      </c>
      <c r="I4102" t="str">
        <f t="shared" si="64"/>
        <v>Enterprise</v>
      </c>
      <c r="J4102" t="s">
        <v>9780</v>
      </c>
      <c r="K4102" t="s">
        <v>9781</v>
      </c>
      <c r="L4102" t="s">
        <v>95</v>
      </c>
      <c r="M4102" t="s">
        <v>96</v>
      </c>
      <c r="N4102" t="s">
        <v>3410</v>
      </c>
      <c r="O4102" t="s">
        <v>3411</v>
      </c>
      <c r="P4102">
        <v>71.352999999999994</v>
      </c>
      <c r="Q4102">
        <v>168547797</v>
      </c>
      <c r="R4102" t="s">
        <v>449</v>
      </c>
      <c r="S4102">
        <v>1</v>
      </c>
    </row>
    <row r="4103" spans="1:19" x14ac:dyDescent="0.3">
      <c r="A4103">
        <v>4102</v>
      </c>
      <c r="B4103" t="s">
        <v>19</v>
      </c>
      <c r="C4103" t="s">
        <v>19</v>
      </c>
      <c r="D4103">
        <v>4102</v>
      </c>
      <c r="E4103" t="s">
        <v>20</v>
      </c>
      <c r="F4103">
        <v>4504</v>
      </c>
      <c r="G4103">
        <v>4102</v>
      </c>
      <c r="H4103">
        <v>95</v>
      </c>
      <c r="I4103" t="str">
        <f t="shared" si="64"/>
        <v>Medium</v>
      </c>
      <c r="J4103" t="s">
        <v>9782</v>
      </c>
      <c r="K4103" t="s">
        <v>9783</v>
      </c>
      <c r="L4103" t="s">
        <v>131</v>
      </c>
      <c r="M4103" t="s">
        <v>132</v>
      </c>
      <c r="N4103" t="s">
        <v>9784</v>
      </c>
      <c r="O4103" t="s">
        <v>698</v>
      </c>
      <c r="P4103">
        <v>71.348200000000006</v>
      </c>
      <c r="Q4103">
        <v>62530173</v>
      </c>
      <c r="R4103" t="s">
        <v>274</v>
      </c>
      <c r="S4103">
        <v>6</v>
      </c>
    </row>
    <row r="4104" spans="1:19" x14ac:dyDescent="0.3">
      <c r="A4104">
        <v>4103</v>
      </c>
      <c r="B4104" t="s">
        <v>19</v>
      </c>
      <c r="C4104" t="s">
        <v>19</v>
      </c>
      <c r="D4104">
        <v>4103</v>
      </c>
      <c r="E4104" t="s">
        <v>20</v>
      </c>
      <c r="F4104">
        <v>4879</v>
      </c>
      <c r="G4104">
        <v>4103</v>
      </c>
      <c r="H4104">
        <v>18</v>
      </c>
      <c r="I4104" t="str">
        <f t="shared" si="64"/>
        <v>Small</v>
      </c>
      <c r="J4104" t="s">
        <v>9785</v>
      </c>
      <c r="K4104" t="s">
        <v>9786</v>
      </c>
      <c r="L4104" t="s">
        <v>176</v>
      </c>
      <c r="M4104" t="s">
        <v>177</v>
      </c>
      <c r="N4104" t="s">
        <v>512</v>
      </c>
      <c r="O4104" t="s">
        <v>179</v>
      </c>
      <c r="P4104">
        <v>71.276499999999999</v>
      </c>
      <c r="Q4104">
        <v>6925000</v>
      </c>
      <c r="R4104" t="s">
        <v>144</v>
      </c>
      <c r="S4104">
        <v>6</v>
      </c>
    </row>
    <row r="4105" spans="1:19" x14ac:dyDescent="0.3">
      <c r="A4105">
        <v>4104</v>
      </c>
      <c r="B4105" t="s">
        <v>19</v>
      </c>
      <c r="C4105" t="s">
        <v>19</v>
      </c>
      <c r="D4105">
        <v>4104</v>
      </c>
      <c r="E4105" t="s">
        <v>20</v>
      </c>
      <c r="F4105">
        <v>25246</v>
      </c>
      <c r="G4105">
        <v>4104</v>
      </c>
      <c r="H4105">
        <v>52</v>
      </c>
      <c r="I4105" t="str">
        <f t="shared" si="64"/>
        <v>Medium</v>
      </c>
      <c r="J4105" t="s">
        <v>9787</v>
      </c>
      <c r="K4105" t="s">
        <v>9788</v>
      </c>
      <c r="L4105" t="s">
        <v>210</v>
      </c>
      <c r="M4105" t="s">
        <v>211</v>
      </c>
      <c r="N4105" t="s">
        <v>172</v>
      </c>
      <c r="O4105" t="s">
        <v>481</v>
      </c>
      <c r="P4105">
        <v>71.211600000000004</v>
      </c>
      <c r="Q4105">
        <v>10550357</v>
      </c>
      <c r="R4105" t="s">
        <v>118</v>
      </c>
      <c r="S4105">
        <v>1</v>
      </c>
    </row>
    <row r="4106" spans="1:19" x14ac:dyDescent="0.3">
      <c r="A4106">
        <v>4105</v>
      </c>
      <c r="B4106" t="s">
        <v>19</v>
      </c>
      <c r="C4106" t="s">
        <v>19</v>
      </c>
      <c r="D4106">
        <v>4105</v>
      </c>
      <c r="E4106" t="s">
        <v>20</v>
      </c>
      <c r="F4106">
        <v>22660</v>
      </c>
      <c r="G4106">
        <v>4105</v>
      </c>
      <c r="H4106">
        <v>26</v>
      </c>
      <c r="I4106" t="str">
        <f t="shared" si="64"/>
        <v>Small</v>
      </c>
      <c r="J4106" t="s">
        <v>9789</v>
      </c>
      <c r="K4106" t="s">
        <v>9790</v>
      </c>
      <c r="L4106" t="s">
        <v>185</v>
      </c>
      <c r="M4106" t="s">
        <v>186</v>
      </c>
      <c r="N4106" t="s">
        <v>185</v>
      </c>
      <c r="O4106" t="s">
        <v>179</v>
      </c>
      <c r="P4106">
        <v>71.196200000000005</v>
      </c>
      <c r="Q4106">
        <v>12885127</v>
      </c>
      <c r="R4106" t="s">
        <v>49</v>
      </c>
      <c r="S4106">
        <v>3</v>
      </c>
    </row>
    <row r="4107" spans="1:19" x14ac:dyDescent="0.3">
      <c r="A4107">
        <v>4106</v>
      </c>
      <c r="B4107" t="s">
        <v>19</v>
      </c>
      <c r="C4107" t="s">
        <v>19</v>
      </c>
      <c r="D4107">
        <v>4106</v>
      </c>
      <c r="E4107" t="s">
        <v>20</v>
      </c>
      <c r="F4107">
        <v>25916</v>
      </c>
      <c r="G4107">
        <v>4106</v>
      </c>
      <c r="H4107">
        <v>180</v>
      </c>
      <c r="I4107" t="str">
        <f t="shared" si="64"/>
        <v>Medium</v>
      </c>
      <c r="J4107" t="s">
        <v>9791</v>
      </c>
      <c r="K4107" t="s">
        <v>9792</v>
      </c>
      <c r="L4107" t="s">
        <v>95</v>
      </c>
      <c r="M4107" t="s">
        <v>96</v>
      </c>
      <c r="N4107" t="s">
        <v>509</v>
      </c>
      <c r="O4107" t="s">
        <v>489</v>
      </c>
      <c r="P4107">
        <v>71.150599999999997</v>
      </c>
      <c r="Q4107">
        <v>66957023</v>
      </c>
      <c r="R4107" t="s">
        <v>182</v>
      </c>
      <c r="S4107">
        <v>1</v>
      </c>
    </row>
    <row r="4108" spans="1:19" x14ac:dyDescent="0.3">
      <c r="A4108">
        <v>4107</v>
      </c>
      <c r="B4108" t="s">
        <v>19</v>
      </c>
      <c r="C4108" t="s">
        <v>19</v>
      </c>
      <c r="D4108">
        <v>4107</v>
      </c>
      <c r="E4108" t="s">
        <v>20</v>
      </c>
      <c r="F4108">
        <v>26478</v>
      </c>
      <c r="G4108">
        <v>4107</v>
      </c>
      <c r="H4108">
        <v>23</v>
      </c>
      <c r="I4108" t="str">
        <f t="shared" si="64"/>
        <v>Small</v>
      </c>
      <c r="J4108" t="s">
        <v>9793</v>
      </c>
      <c r="K4108" t="s">
        <v>9794</v>
      </c>
      <c r="L4108" t="s">
        <v>95</v>
      </c>
      <c r="M4108" t="s">
        <v>96</v>
      </c>
      <c r="N4108" t="s">
        <v>2024</v>
      </c>
      <c r="O4108" t="s">
        <v>98</v>
      </c>
      <c r="P4108">
        <v>71.154200000000003</v>
      </c>
      <c r="Q4108">
        <v>3022893</v>
      </c>
      <c r="R4108" t="s">
        <v>61</v>
      </c>
      <c r="S4108">
        <v>1</v>
      </c>
    </row>
    <row r="4109" spans="1:19" x14ac:dyDescent="0.3">
      <c r="A4109">
        <v>4108</v>
      </c>
      <c r="B4109" t="s">
        <v>19</v>
      </c>
      <c r="C4109" t="s">
        <v>19</v>
      </c>
      <c r="D4109">
        <v>4108</v>
      </c>
      <c r="E4109" t="s">
        <v>20</v>
      </c>
      <c r="F4109">
        <v>24163</v>
      </c>
      <c r="G4109">
        <v>4108</v>
      </c>
      <c r="H4109">
        <v>37</v>
      </c>
      <c r="I4109" t="str">
        <f t="shared" si="64"/>
        <v>Small</v>
      </c>
      <c r="J4109" t="s">
        <v>9795</v>
      </c>
      <c r="K4109" t="s">
        <v>9796</v>
      </c>
      <c r="L4109" t="s">
        <v>215</v>
      </c>
      <c r="M4109" t="s">
        <v>216</v>
      </c>
      <c r="N4109" t="s">
        <v>9797</v>
      </c>
      <c r="O4109" t="s">
        <v>9798</v>
      </c>
      <c r="P4109">
        <v>71.068799999999996</v>
      </c>
      <c r="Q4109">
        <v>2827085</v>
      </c>
      <c r="R4109" t="s">
        <v>144</v>
      </c>
      <c r="S4109">
        <v>2</v>
      </c>
    </row>
    <row r="4110" spans="1:19" x14ac:dyDescent="0.3">
      <c r="A4110">
        <v>4109</v>
      </c>
      <c r="B4110" t="s">
        <v>19</v>
      </c>
      <c r="C4110" t="s">
        <v>19</v>
      </c>
      <c r="D4110">
        <v>4109</v>
      </c>
      <c r="E4110" t="s">
        <v>20</v>
      </c>
      <c r="F4110">
        <v>17742</v>
      </c>
      <c r="G4110">
        <v>4109</v>
      </c>
      <c r="H4110">
        <v>330</v>
      </c>
      <c r="I4110" t="str">
        <f t="shared" si="64"/>
        <v>Large</v>
      </c>
      <c r="J4110" t="s">
        <v>9799</v>
      </c>
      <c r="K4110" t="s">
        <v>9800</v>
      </c>
      <c r="L4110" t="s">
        <v>257</v>
      </c>
      <c r="M4110" t="s">
        <v>258</v>
      </c>
      <c r="N4110" t="s">
        <v>9801</v>
      </c>
      <c r="O4110" t="s">
        <v>259</v>
      </c>
      <c r="P4110">
        <v>71.040499999999994</v>
      </c>
      <c r="Q4110">
        <v>21120277</v>
      </c>
      <c r="R4110" t="s">
        <v>467</v>
      </c>
      <c r="S4110">
        <v>5</v>
      </c>
    </row>
    <row r="4111" spans="1:19" x14ac:dyDescent="0.3">
      <c r="A4111">
        <v>4110</v>
      </c>
      <c r="B4111" t="s">
        <v>19</v>
      </c>
      <c r="C4111" t="s">
        <v>19</v>
      </c>
      <c r="D4111">
        <v>4110</v>
      </c>
      <c r="E4111" t="s">
        <v>20</v>
      </c>
      <c r="F4111">
        <v>22479</v>
      </c>
      <c r="G4111">
        <v>4110</v>
      </c>
      <c r="H4111">
        <v>219</v>
      </c>
      <c r="I4111" t="str">
        <f t="shared" si="64"/>
        <v>Large</v>
      </c>
      <c r="J4111" t="s">
        <v>9802</v>
      </c>
      <c r="K4111" t="s">
        <v>9803</v>
      </c>
      <c r="L4111" t="s">
        <v>95</v>
      </c>
      <c r="M4111" t="s">
        <v>96</v>
      </c>
      <c r="N4111" t="s">
        <v>1253</v>
      </c>
      <c r="O4111" t="s">
        <v>150</v>
      </c>
      <c r="P4111">
        <v>71.013999999999996</v>
      </c>
      <c r="Q4111">
        <v>30184886</v>
      </c>
      <c r="R4111" t="s">
        <v>449</v>
      </c>
      <c r="S4111">
        <v>3</v>
      </c>
    </row>
    <row r="4112" spans="1:19" x14ac:dyDescent="0.3">
      <c r="A4112">
        <v>4111</v>
      </c>
      <c r="B4112" t="s">
        <v>19</v>
      </c>
      <c r="C4112" t="s">
        <v>19</v>
      </c>
      <c r="D4112">
        <v>4111</v>
      </c>
      <c r="E4112" t="s">
        <v>20</v>
      </c>
      <c r="F4112">
        <v>25988</v>
      </c>
      <c r="G4112">
        <v>4111</v>
      </c>
      <c r="H4112">
        <v>124</v>
      </c>
      <c r="I4112" t="str">
        <f t="shared" si="64"/>
        <v>Medium</v>
      </c>
      <c r="J4112" t="s">
        <v>9804</v>
      </c>
      <c r="K4112" t="s">
        <v>9805</v>
      </c>
      <c r="L4112" t="s">
        <v>164</v>
      </c>
      <c r="M4112" t="s">
        <v>165</v>
      </c>
      <c r="N4112" t="s">
        <v>1126</v>
      </c>
      <c r="O4112" t="s">
        <v>167</v>
      </c>
      <c r="P4112">
        <v>71.008700000000005</v>
      </c>
      <c r="Q4112">
        <v>16115055</v>
      </c>
      <c r="R4112" t="s">
        <v>428</v>
      </c>
      <c r="S4112">
        <v>1</v>
      </c>
    </row>
    <row r="4113" spans="1:19" x14ac:dyDescent="0.3">
      <c r="A4113">
        <v>4112</v>
      </c>
      <c r="B4113" t="s">
        <v>19</v>
      </c>
      <c r="C4113" t="s">
        <v>19</v>
      </c>
      <c r="D4113">
        <v>4112</v>
      </c>
      <c r="E4113" t="s">
        <v>20</v>
      </c>
      <c r="F4113">
        <v>25664</v>
      </c>
      <c r="G4113">
        <v>4112</v>
      </c>
      <c r="H4113">
        <v>22</v>
      </c>
      <c r="I4113" t="str">
        <f t="shared" si="64"/>
        <v>Small</v>
      </c>
      <c r="J4113" t="s">
        <v>9806</v>
      </c>
      <c r="K4113" t="s">
        <v>9807</v>
      </c>
      <c r="L4113" t="s">
        <v>311</v>
      </c>
      <c r="M4113" t="s">
        <v>369</v>
      </c>
      <c r="N4113" t="s">
        <v>370</v>
      </c>
      <c r="O4113" t="s">
        <v>370</v>
      </c>
      <c r="P4113">
        <v>70.990700000000004</v>
      </c>
      <c r="Q4113">
        <v>4538877</v>
      </c>
      <c r="R4113" t="s">
        <v>449</v>
      </c>
      <c r="S4113">
        <v>1</v>
      </c>
    </row>
    <row r="4114" spans="1:19" x14ac:dyDescent="0.3">
      <c r="A4114">
        <v>4113</v>
      </c>
      <c r="B4114" t="s">
        <v>19</v>
      </c>
      <c r="C4114" t="s">
        <v>19</v>
      </c>
      <c r="D4114">
        <v>4113</v>
      </c>
      <c r="E4114" t="s">
        <v>20</v>
      </c>
      <c r="F4114">
        <v>26507</v>
      </c>
      <c r="G4114">
        <v>4113</v>
      </c>
      <c r="H4114">
        <v>10</v>
      </c>
      <c r="I4114" t="str">
        <f t="shared" si="64"/>
        <v>Small</v>
      </c>
      <c r="J4114" t="s">
        <v>9808</v>
      </c>
      <c r="K4114" t="s">
        <v>9809</v>
      </c>
      <c r="L4114" t="s">
        <v>246</v>
      </c>
      <c r="M4114" t="s">
        <v>247</v>
      </c>
      <c r="N4114" t="s">
        <v>9810</v>
      </c>
      <c r="O4114" t="s">
        <v>600</v>
      </c>
      <c r="P4114">
        <v>70.936199999999999</v>
      </c>
      <c r="Q4114">
        <v>3052279</v>
      </c>
      <c r="R4114" t="s">
        <v>37</v>
      </c>
      <c r="S4114">
        <v>1</v>
      </c>
    </row>
    <row r="4115" spans="1:19" x14ac:dyDescent="0.3">
      <c r="A4115">
        <v>4114</v>
      </c>
      <c r="B4115" t="s">
        <v>19</v>
      </c>
      <c r="C4115" t="s">
        <v>19</v>
      </c>
      <c r="D4115">
        <v>4114</v>
      </c>
      <c r="E4115" t="s">
        <v>20</v>
      </c>
      <c r="F4115">
        <v>1249</v>
      </c>
      <c r="G4115">
        <v>4114</v>
      </c>
      <c r="H4115">
        <v>37</v>
      </c>
      <c r="I4115" t="str">
        <f t="shared" si="64"/>
        <v>Small</v>
      </c>
      <c r="J4115" t="s">
        <v>9811</v>
      </c>
      <c r="K4115" t="s">
        <v>9812</v>
      </c>
      <c r="L4115" t="s">
        <v>547</v>
      </c>
      <c r="M4115" t="s">
        <v>548</v>
      </c>
      <c r="N4115" t="s">
        <v>9813</v>
      </c>
      <c r="O4115" t="s">
        <v>549</v>
      </c>
      <c r="P4115">
        <v>70.894099999999995</v>
      </c>
      <c r="Q4115">
        <v>13072024</v>
      </c>
      <c r="R4115" t="s">
        <v>415</v>
      </c>
      <c r="S4115">
        <v>6</v>
      </c>
    </row>
    <row r="4116" spans="1:19" x14ac:dyDescent="0.3">
      <c r="A4116">
        <v>4115</v>
      </c>
      <c r="B4116" t="s">
        <v>19</v>
      </c>
      <c r="C4116" t="s">
        <v>19</v>
      </c>
      <c r="D4116">
        <v>4115</v>
      </c>
      <c r="E4116" t="s">
        <v>20</v>
      </c>
      <c r="F4116">
        <v>20748</v>
      </c>
      <c r="G4116">
        <v>4115</v>
      </c>
      <c r="H4116">
        <v>58</v>
      </c>
      <c r="I4116" t="str">
        <f t="shared" si="64"/>
        <v>Medium</v>
      </c>
      <c r="J4116" t="s">
        <v>9814</v>
      </c>
      <c r="K4116" t="s">
        <v>9815</v>
      </c>
      <c r="L4116" t="s">
        <v>185</v>
      </c>
      <c r="M4116" t="s">
        <v>186</v>
      </c>
      <c r="N4116" t="s">
        <v>5346</v>
      </c>
      <c r="O4116" t="s">
        <v>819</v>
      </c>
      <c r="P4116">
        <v>70.851100000000002</v>
      </c>
      <c r="Q4116">
        <v>4818000</v>
      </c>
      <c r="R4116" t="s">
        <v>449</v>
      </c>
      <c r="S4116">
        <v>4</v>
      </c>
    </row>
    <row r="4117" spans="1:19" x14ac:dyDescent="0.3">
      <c r="A4117">
        <v>4116</v>
      </c>
      <c r="B4117" t="s">
        <v>19</v>
      </c>
      <c r="C4117" t="s">
        <v>19</v>
      </c>
      <c r="D4117">
        <v>4116</v>
      </c>
      <c r="E4117" t="s">
        <v>20</v>
      </c>
      <c r="F4117">
        <v>24399</v>
      </c>
      <c r="G4117">
        <v>4116</v>
      </c>
      <c r="H4117">
        <v>60</v>
      </c>
      <c r="I4117" t="str">
        <f t="shared" si="64"/>
        <v>Medium</v>
      </c>
      <c r="J4117" t="s">
        <v>9816</v>
      </c>
      <c r="K4117" t="s">
        <v>9817</v>
      </c>
      <c r="L4117" t="s">
        <v>131</v>
      </c>
      <c r="M4117" t="s">
        <v>132</v>
      </c>
      <c r="N4117" t="s">
        <v>294</v>
      </c>
      <c r="O4117" t="s">
        <v>143</v>
      </c>
      <c r="P4117">
        <v>70.822199999999995</v>
      </c>
      <c r="Q4117">
        <v>13883464</v>
      </c>
      <c r="R4117" t="s">
        <v>144</v>
      </c>
      <c r="S4117">
        <v>2</v>
      </c>
    </row>
    <row r="4118" spans="1:19" x14ac:dyDescent="0.3">
      <c r="A4118">
        <v>4117</v>
      </c>
      <c r="B4118" t="s">
        <v>19</v>
      </c>
      <c r="C4118" t="s">
        <v>19</v>
      </c>
      <c r="D4118">
        <v>4117</v>
      </c>
      <c r="E4118" t="s">
        <v>20</v>
      </c>
      <c r="F4118">
        <v>4583</v>
      </c>
      <c r="G4118">
        <v>4117</v>
      </c>
      <c r="H4118">
        <v>154</v>
      </c>
      <c r="I4118" t="str">
        <f t="shared" si="64"/>
        <v>Medium</v>
      </c>
      <c r="J4118" t="s">
        <v>9818</v>
      </c>
      <c r="K4118" t="s">
        <v>9819</v>
      </c>
      <c r="L4118" t="s">
        <v>185</v>
      </c>
      <c r="M4118" t="s">
        <v>186</v>
      </c>
      <c r="N4118" t="s">
        <v>9820</v>
      </c>
      <c r="O4118" t="s">
        <v>9821</v>
      </c>
      <c r="P4118">
        <v>70.763000000000005</v>
      </c>
      <c r="Q4118">
        <v>74620076</v>
      </c>
      <c r="R4118" t="s">
        <v>274</v>
      </c>
      <c r="S4118">
        <v>8</v>
      </c>
    </row>
    <row r="4119" spans="1:19" x14ac:dyDescent="0.3">
      <c r="A4119">
        <v>4118</v>
      </c>
      <c r="B4119" t="s">
        <v>19</v>
      </c>
      <c r="C4119" t="s">
        <v>19</v>
      </c>
      <c r="D4119">
        <v>4118</v>
      </c>
      <c r="E4119" t="s">
        <v>20</v>
      </c>
      <c r="F4119">
        <v>824</v>
      </c>
      <c r="G4119">
        <v>4118</v>
      </c>
      <c r="H4119">
        <v>65</v>
      </c>
      <c r="I4119" t="str">
        <f t="shared" si="64"/>
        <v>Medium</v>
      </c>
      <c r="J4119" t="s">
        <v>9822</v>
      </c>
      <c r="K4119" t="s">
        <v>9823</v>
      </c>
      <c r="L4119" t="s">
        <v>185</v>
      </c>
      <c r="M4119" t="s">
        <v>186</v>
      </c>
      <c r="N4119" t="s">
        <v>185</v>
      </c>
      <c r="O4119" t="s">
        <v>179</v>
      </c>
      <c r="P4119">
        <v>70.731300000000005</v>
      </c>
      <c r="Q4119">
        <v>19308000</v>
      </c>
      <c r="R4119" t="s">
        <v>49</v>
      </c>
      <c r="S4119">
        <v>7</v>
      </c>
    </row>
    <row r="4120" spans="1:19" x14ac:dyDescent="0.3">
      <c r="A4120">
        <v>4119</v>
      </c>
      <c r="B4120" t="s">
        <v>19</v>
      </c>
      <c r="C4120" t="s">
        <v>19</v>
      </c>
      <c r="D4120">
        <v>4119</v>
      </c>
      <c r="E4120" t="s">
        <v>20</v>
      </c>
      <c r="F4120">
        <v>22556</v>
      </c>
      <c r="G4120">
        <v>4119</v>
      </c>
      <c r="H4120">
        <v>92</v>
      </c>
      <c r="I4120" t="str">
        <f t="shared" si="64"/>
        <v>Medium</v>
      </c>
      <c r="J4120" t="s">
        <v>9824</v>
      </c>
      <c r="K4120" t="s">
        <v>9825</v>
      </c>
      <c r="L4120" t="s">
        <v>131</v>
      </c>
      <c r="M4120" t="s">
        <v>132</v>
      </c>
      <c r="N4120" t="s">
        <v>133</v>
      </c>
      <c r="O4120" t="s">
        <v>133</v>
      </c>
      <c r="P4120">
        <v>70.661299999999997</v>
      </c>
      <c r="Q4120">
        <v>26082529</v>
      </c>
      <c r="R4120" t="s">
        <v>274</v>
      </c>
      <c r="S4120">
        <v>3</v>
      </c>
    </row>
    <row r="4121" spans="1:19" x14ac:dyDescent="0.3">
      <c r="A4121">
        <v>4120</v>
      </c>
      <c r="B4121" t="s">
        <v>19</v>
      </c>
      <c r="C4121" t="s">
        <v>19</v>
      </c>
      <c r="D4121">
        <v>4120</v>
      </c>
      <c r="E4121" t="s">
        <v>20</v>
      </c>
      <c r="F4121">
        <v>17265</v>
      </c>
      <c r="G4121">
        <v>4120</v>
      </c>
      <c r="H4121">
        <v>280</v>
      </c>
      <c r="I4121" t="str">
        <f t="shared" si="64"/>
        <v>Large</v>
      </c>
      <c r="J4121" t="s">
        <v>9826</v>
      </c>
      <c r="K4121" t="s">
        <v>9827</v>
      </c>
      <c r="L4121" t="s">
        <v>131</v>
      </c>
      <c r="M4121" t="s">
        <v>132</v>
      </c>
      <c r="N4121" t="s">
        <v>143</v>
      </c>
      <c r="O4121" t="s">
        <v>143</v>
      </c>
      <c r="P4121">
        <v>70.626999999999995</v>
      </c>
      <c r="Q4121">
        <v>15709310</v>
      </c>
      <c r="R4121" t="s">
        <v>449</v>
      </c>
      <c r="S4121">
        <v>3</v>
      </c>
    </row>
    <row r="4122" spans="1:19" x14ac:dyDescent="0.3">
      <c r="A4122">
        <v>4121</v>
      </c>
      <c r="B4122" t="s">
        <v>19</v>
      </c>
      <c r="C4122" t="s">
        <v>19</v>
      </c>
      <c r="D4122">
        <v>4121</v>
      </c>
      <c r="E4122" t="s">
        <v>20</v>
      </c>
      <c r="F4122">
        <v>4162</v>
      </c>
      <c r="G4122">
        <v>4121</v>
      </c>
      <c r="H4122">
        <v>89</v>
      </c>
      <c r="I4122" t="str">
        <f t="shared" si="64"/>
        <v>Medium</v>
      </c>
      <c r="J4122" t="s">
        <v>9828</v>
      </c>
      <c r="K4122" t="s">
        <v>9829</v>
      </c>
      <c r="L4122" t="s">
        <v>131</v>
      </c>
      <c r="M4122" t="s">
        <v>132</v>
      </c>
      <c r="N4122" t="s">
        <v>133</v>
      </c>
      <c r="O4122" t="s">
        <v>133</v>
      </c>
      <c r="P4122">
        <v>70.556700000000006</v>
      </c>
      <c r="Q4122">
        <v>28567756</v>
      </c>
      <c r="R4122" t="s">
        <v>243</v>
      </c>
      <c r="S4122">
        <v>6</v>
      </c>
    </row>
    <row r="4123" spans="1:19" x14ac:dyDescent="0.3">
      <c r="A4123">
        <v>4122</v>
      </c>
      <c r="B4123" t="s">
        <v>19</v>
      </c>
      <c r="C4123" t="s">
        <v>19</v>
      </c>
      <c r="D4123">
        <v>4122</v>
      </c>
      <c r="E4123" t="s">
        <v>20</v>
      </c>
      <c r="F4123">
        <v>24853</v>
      </c>
      <c r="G4123">
        <v>4122</v>
      </c>
      <c r="H4123">
        <v>7</v>
      </c>
      <c r="I4123" t="str">
        <f t="shared" si="64"/>
        <v>Small</v>
      </c>
      <c r="J4123" t="s">
        <v>9830</v>
      </c>
      <c r="K4123" t="s">
        <v>9831</v>
      </c>
      <c r="L4123" t="s">
        <v>23</v>
      </c>
      <c r="M4123" t="s">
        <v>24</v>
      </c>
      <c r="N4123" t="s">
        <v>9832</v>
      </c>
      <c r="O4123" t="s">
        <v>41</v>
      </c>
      <c r="P4123">
        <v>70.551599999999993</v>
      </c>
      <c r="Q4123">
        <v>2356000</v>
      </c>
      <c r="R4123" t="s">
        <v>42</v>
      </c>
      <c r="S4123">
        <v>1</v>
      </c>
    </row>
    <row r="4124" spans="1:19" x14ac:dyDescent="0.3">
      <c r="A4124">
        <v>4123</v>
      </c>
      <c r="B4124" t="s">
        <v>19</v>
      </c>
      <c r="C4124" t="s">
        <v>19</v>
      </c>
      <c r="D4124">
        <v>4123</v>
      </c>
      <c r="E4124" t="s">
        <v>20</v>
      </c>
      <c r="F4124">
        <v>24167</v>
      </c>
      <c r="G4124">
        <v>4123</v>
      </c>
      <c r="H4124">
        <v>24</v>
      </c>
      <c r="I4124" t="str">
        <f t="shared" si="64"/>
        <v>Small</v>
      </c>
      <c r="J4124" t="s">
        <v>9833</v>
      </c>
      <c r="K4124" t="s">
        <v>9834</v>
      </c>
      <c r="L4124" t="s">
        <v>176</v>
      </c>
      <c r="M4124" t="s">
        <v>177</v>
      </c>
      <c r="N4124" t="s">
        <v>3818</v>
      </c>
      <c r="O4124" t="s">
        <v>179</v>
      </c>
      <c r="P4124">
        <v>70.533799999999999</v>
      </c>
      <c r="Q4124">
        <v>14549793</v>
      </c>
      <c r="R4124" t="s">
        <v>27</v>
      </c>
      <c r="S4124">
        <v>2</v>
      </c>
    </row>
    <row r="4125" spans="1:19" x14ac:dyDescent="0.3">
      <c r="A4125">
        <v>4124</v>
      </c>
      <c r="B4125" t="s">
        <v>19</v>
      </c>
      <c r="C4125" t="s">
        <v>19</v>
      </c>
      <c r="D4125">
        <v>4124</v>
      </c>
      <c r="E4125" t="s">
        <v>20</v>
      </c>
      <c r="F4125">
        <v>25858</v>
      </c>
      <c r="G4125">
        <v>4124</v>
      </c>
      <c r="H4125">
        <v>19</v>
      </c>
      <c r="I4125" t="str">
        <f t="shared" si="64"/>
        <v>Small</v>
      </c>
      <c r="J4125" t="s">
        <v>9835</v>
      </c>
      <c r="K4125" t="s">
        <v>9836</v>
      </c>
      <c r="L4125" t="s">
        <v>185</v>
      </c>
      <c r="M4125" t="s">
        <v>186</v>
      </c>
      <c r="N4125" t="s">
        <v>185</v>
      </c>
      <c r="O4125" t="s">
        <v>179</v>
      </c>
      <c r="P4125">
        <v>70.525300000000001</v>
      </c>
      <c r="Q4125">
        <v>2135488</v>
      </c>
      <c r="R4125" t="s">
        <v>144</v>
      </c>
      <c r="S4125">
        <v>1</v>
      </c>
    </row>
    <row r="4126" spans="1:19" x14ac:dyDescent="0.3">
      <c r="A4126">
        <v>4125</v>
      </c>
      <c r="B4126" t="s">
        <v>19</v>
      </c>
      <c r="C4126" t="s">
        <v>19</v>
      </c>
      <c r="D4126">
        <v>4125</v>
      </c>
      <c r="E4126" t="s">
        <v>20</v>
      </c>
      <c r="F4126">
        <v>24441</v>
      </c>
      <c r="G4126">
        <v>4125</v>
      </c>
      <c r="H4126">
        <v>57</v>
      </c>
      <c r="I4126" t="str">
        <f t="shared" si="64"/>
        <v>Medium</v>
      </c>
      <c r="J4126" t="s">
        <v>9837</v>
      </c>
      <c r="K4126" t="s">
        <v>9838</v>
      </c>
      <c r="L4126" t="s">
        <v>731</v>
      </c>
      <c r="M4126" t="s">
        <v>732</v>
      </c>
      <c r="N4126" t="s">
        <v>2969</v>
      </c>
      <c r="O4126" t="s">
        <v>734</v>
      </c>
      <c r="P4126">
        <v>70.511700000000005</v>
      </c>
      <c r="Q4126">
        <v>45883000</v>
      </c>
      <c r="R4126" t="s">
        <v>37</v>
      </c>
      <c r="S4126">
        <v>2</v>
      </c>
    </row>
    <row r="4127" spans="1:19" x14ac:dyDescent="0.3">
      <c r="A4127">
        <v>4126</v>
      </c>
      <c r="B4127" t="s">
        <v>19</v>
      </c>
      <c r="C4127" t="s">
        <v>19</v>
      </c>
      <c r="D4127">
        <v>4126</v>
      </c>
      <c r="E4127" t="s">
        <v>20</v>
      </c>
      <c r="F4127">
        <v>24584</v>
      </c>
      <c r="G4127">
        <v>4126</v>
      </c>
      <c r="H4127">
        <v>0</v>
      </c>
      <c r="I4127" t="str">
        <f t="shared" si="64"/>
        <v>Small</v>
      </c>
      <c r="J4127" t="s">
        <v>9839</v>
      </c>
      <c r="K4127" t="s">
        <v>9840</v>
      </c>
      <c r="L4127" t="s">
        <v>176</v>
      </c>
      <c r="M4127" t="s">
        <v>177</v>
      </c>
      <c r="N4127" t="s">
        <v>3646</v>
      </c>
      <c r="O4127" t="s">
        <v>298</v>
      </c>
      <c r="P4127">
        <v>70.491200000000006</v>
      </c>
      <c r="Q4127">
        <v>7559026</v>
      </c>
      <c r="R4127" t="s">
        <v>128</v>
      </c>
      <c r="S4127">
        <v>2</v>
      </c>
    </row>
    <row r="4128" spans="1:19" x14ac:dyDescent="0.3">
      <c r="A4128">
        <v>4127</v>
      </c>
      <c r="B4128" t="s">
        <v>19</v>
      </c>
      <c r="C4128" t="s">
        <v>19</v>
      </c>
      <c r="D4128">
        <v>4127</v>
      </c>
      <c r="E4128" t="s">
        <v>20</v>
      </c>
      <c r="F4128">
        <v>18204</v>
      </c>
      <c r="G4128">
        <v>4127</v>
      </c>
      <c r="H4128">
        <v>13</v>
      </c>
      <c r="I4128" t="str">
        <f t="shared" si="64"/>
        <v>Small</v>
      </c>
      <c r="J4128" t="s">
        <v>9841</v>
      </c>
      <c r="K4128" t="s">
        <v>9842</v>
      </c>
      <c r="L4128" t="s">
        <v>189</v>
      </c>
      <c r="M4128" t="s">
        <v>190</v>
      </c>
      <c r="N4128" t="s">
        <v>3440</v>
      </c>
      <c r="O4128" t="s">
        <v>3441</v>
      </c>
      <c r="P4128">
        <v>70.480599999999995</v>
      </c>
      <c r="Q4128">
        <v>3564175</v>
      </c>
      <c r="R4128" t="s">
        <v>516</v>
      </c>
      <c r="S4128">
        <v>2</v>
      </c>
    </row>
    <row r="4129" spans="1:19" x14ac:dyDescent="0.3">
      <c r="A4129">
        <v>4128</v>
      </c>
      <c r="B4129" t="s">
        <v>19</v>
      </c>
      <c r="C4129" t="s">
        <v>19</v>
      </c>
      <c r="D4129">
        <v>4128</v>
      </c>
      <c r="E4129" t="s">
        <v>20</v>
      </c>
      <c r="F4129">
        <v>5967</v>
      </c>
      <c r="G4129">
        <v>4128</v>
      </c>
      <c r="H4129">
        <v>20</v>
      </c>
      <c r="I4129" t="str">
        <f t="shared" si="64"/>
        <v>Small</v>
      </c>
      <c r="J4129" t="s">
        <v>9843</v>
      </c>
      <c r="K4129" t="s">
        <v>9844</v>
      </c>
      <c r="L4129" t="s">
        <v>257</v>
      </c>
      <c r="M4129" t="s">
        <v>258</v>
      </c>
      <c r="N4129" t="s">
        <v>3388</v>
      </c>
      <c r="O4129" t="s">
        <v>259</v>
      </c>
      <c r="P4129">
        <v>70.412400000000005</v>
      </c>
      <c r="Q4129">
        <v>2611962</v>
      </c>
      <c r="R4129" t="s">
        <v>262</v>
      </c>
      <c r="S4129">
        <v>4</v>
      </c>
    </row>
    <row r="4130" spans="1:19" x14ac:dyDescent="0.3">
      <c r="A4130">
        <v>4129</v>
      </c>
      <c r="B4130" t="s">
        <v>19</v>
      </c>
      <c r="C4130" t="s">
        <v>19</v>
      </c>
      <c r="D4130">
        <v>4129</v>
      </c>
      <c r="E4130" t="s">
        <v>20</v>
      </c>
      <c r="F4130">
        <v>22665</v>
      </c>
      <c r="G4130">
        <v>4129</v>
      </c>
      <c r="H4130">
        <v>9546</v>
      </c>
      <c r="I4130" t="str">
        <f t="shared" si="64"/>
        <v>Enterprise</v>
      </c>
      <c r="J4130" t="s">
        <v>9845</v>
      </c>
      <c r="K4130" t="s">
        <v>9846</v>
      </c>
      <c r="L4130" t="s">
        <v>189</v>
      </c>
      <c r="M4130" t="s">
        <v>190</v>
      </c>
      <c r="N4130" t="s">
        <v>1644</v>
      </c>
      <c r="O4130" t="s">
        <v>192</v>
      </c>
      <c r="P4130">
        <v>70.346400000000003</v>
      </c>
      <c r="Q4130">
        <v>215367840</v>
      </c>
      <c r="R4130" t="s">
        <v>449</v>
      </c>
      <c r="S4130">
        <v>3</v>
      </c>
    </row>
    <row r="4131" spans="1:19" x14ac:dyDescent="0.3">
      <c r="A4131">
        <v>4130</v>
      </c>
      <c r="B4131" t="s">
        <v>19</v>
      </c>
      <c r="C4131" t="s">
        <v>19</v>
      </c>
      <c r="D4131">
        <v>4130</v>
      </c>
      <c r="E4131" t="s">
        <v>20</v>
      </c>
      <c r="F4131">
        <v>6959</v>
      </c>
      <c r="G4131">
        <v>4130</v>
      </c>
      <c r="H4131">
        <v>250</v>
      </c>
      <c r="I4131" t="str">
        <f t="shared" si="64"/>
        <v>Large</v>
      </c>
      <c r="J4131" t="s">
        <v>9847</v>
      </c>
      <c r="K4131" t="s">
        <v>9848</v>
      </c>
      <c r="L4131" t="s">
        <v>185</v>
      </c>
      <c r="M4131" t="s">
        <v>186</v>
      </c>
      <c r="N4131" t="s">
        <v>9849</v>
      </c>
      <c r="O4131" t="s">
        <v>179</v>
      </c>
      <c r="P4131">
        <v>70.331699999999998</v>
      </c>
      <c r="Q4131">
        <v>8345807</v>
      </c>
      <c r="R4131" t="s">
        <v>49</v>
      </c>
      <c r="S4131">
        <v>6</v>
      </c>
    </row>
    <row r="4132" spans="1:19" x14ac:dyDescent="0.3">
      <c r="A4132">
        <v>4131</v>
      </c>
      <c r="B4132" t="s">
        <v>19</v>
      </c>
      <c r="C4132" t="s">
        <v>19</v>
      </c>
      <c r="D4132">
        <v>4131</v>
      </c>
      <c r="E4132" t="s">
        <v>20</v>
      </c>
      <c r="F4132">
        <v>17353</v>
      </c>
      <c r="G4132">
        <v>4131</v>
      </c>
      <c r="H4132">
        <v>23</v>
      </c>
      <c r="I4132" t="str">
        <f t="shared" si="64"/>
        <v>Small</v>
      </c>
      <c r="J4132" t="s">
        <v>9850</v>
      </c>
      <c r="K4132" t="s">
        <v>9851</v>
      </c>
      <c r="L4132" t="s">
        <v>95</v>
      </c>
      <c r="M4132" t="s">
        <v>96</v>
      </c>
      <c r="N4132" t="s">
        <v>509</v>
      </c>
      <c r="O4132" t="s">
        <v>489</v>
      </c>
      <c r="P4132">
        <v>70.326899999999995</v>
      </c>
      <c r="Q4132">
        <v>6097971</v>
      </c>
      <c r="R4132" t="s">
        <v>61</v>
      </c>
      <c r="S4132">
        <v>5</v>
      </c>
    </row>
    <row r="4133" spans="1:19" x14ac:dyDescent="0.3">
      <c r="A4133">
        <v>4132</v>
      </c>
      <c r="B4133" t="s">
        <v>19</v>
      </c>
      <c r="C4133" t="s">
        <v>19</v>
      </c>
      <c r="D4133">
        <v>4132</v>
      </c>
      <c r="E4133" t="s">
        <v>20</v>
      </c>
      <c r="F4133">
        <v>25208</v>
      </c>
      <c r="G4133">
        <v>4132</v>
      </c>
      <c r="H4133">
        <v>17</v>
      </c>
      <c r="I4133" t="str">
        <f t="shared" si="64"/>
        <v>Small</v>
      </c>
      <c r="J4133" t="s">
        <v>9852</v>
      </c>
      <c r="K4133" t="s">
        <v>9853</v>
      </c>
      <c r="L4133" t="s">
        <v>23</v>
      </c>
      <c r="M4133" t="s">
        <v>24</v>
      </c>
      <c r="N4133" t="s">
        <v>5474</v>
      </c>
      <c r="O4133" t="s">
        <v>60</v>
      </c>
      <c r="P4133">
        <v>70.251099999999994</v>
      </c>
      <c r="Q4133">
        <v>3450293</v>
      </c>
      <c r="R4133" t="s">
        <v>144</v>
      </c>
      <c r="S4133">
        <v>1</v>
      </c>
    </row>
    <row r="4134" spans="1:19" x14ac:dyDescent="0.3">
      <c r="A4134">
        <v>4133</v>
      </c>
      <c r="B4134" t="s">
        <v>19</v>
      </c>
      <c r="C4134" t="s">
        <v>19</v>
      </c>
      <c r="D4134">
        <v>4133</v>
      </c>
      <c r="E4134" t="s">
        <v>20</v>
      </c>
      <c r="F4134">
        <v>24188</v>
      </c>
      <c r="G4134">
        <v>4133</v>
      </c>
      <c r="H4134">
        <v>245</v>
      </c>
      <c r="I4134" t="str">
        <f t="shared" si="64"/>
        <v>Large</v>
      </c>
      <c r="J4134" t="s">
        <v>9854</v>
      </c>
      <c r="K4134" t="s">
        <v>9855</v>
      </c>
      <c r="L4134" t="s">
        <v>210</v>
      </c>
      <c r="M4134" t="s">
        <v>211</v>
      </c>
      <c r="N4134" t="s">
        <v>9856</v>
      </c>
      <c r="O4134" t="s">
        <v>36</v>
      </c>
      <c r="P4134">
        <v>70.226299999999995</v>
      </c>
      <c r="Q4134">
        <v>29196301</v>
      </c>
      <c r="R4134" t="s">
        <v>37</v>
      </c>
      <c r="S4134">
        <v>2</v>
      </c>
    </row>
    <row r="4135" spans="1:19" x14ac:dyDescent="0.3">
      <c r="A4135">
        <v>4134</v>
      </c>
      <c r="B4135" t="s">
        <v>19</v>
      </c>
      <c r="C4135" t="s">
        <v>19</v>
      </c>
      <c r="D4135">
        <v>4134</v>
      </c>
      <c r="E4135" t="s">
        <v>20</v>
      </c>
      <c r="F4135">
        <v>22675</v>
      </c>
      <c r="G4135">
        <v>4134</v>
      </c>
      <c r="H4135">
        <v>21</v>
      </c>
      <c r="I4135" t="str">
        <f t="shared" si="64"/>
        <v>Small</v>
      </c>
      <c r="J4135" t="s">
        <v>9857</v>
      </c>
      <c r="K4135" t="s">
        <v>9858</v>
      </c>
      <c r="L4135" t="s">
        <v>210</v>
      </c>
      <c r="M4135" t="s">
        <v>211</v>
      </c>
      <c r="N4135" t="s">
        <v>9859</v>
      </c>
      <c r="O4135" t="s">
        <v>481</v>
      </c>
      <c r="P4135">
        <v>70.234899999999996</v>
      </c>
      <c r="Q4135">
        <v>4933358</v>
      </c>
      <c r="R4135" t="s">
        <v>144</v>
      </c>
      <c r="S4135">
        <v>4</v>
      </c>
    </row>
    <row r="4136" spans="1:19" x14ac:dyDescent="0.3">
      <c r="A4136">
        <v>4135</v>
      </c>
      <c r="B4136" t="s">
        <v>19</v>
      </c>
      <c r="C4136" t="s">
        <v>19</v>
      </c>
      <c r="D4136">
        <v>4135</v>
      </c>
      <c r="E4136" t="s">
        <v>20</v>
      </c>
      <c r="F4136">
        <v>26050</v>
      </c>
      <c r="G4136">
        <v>4135</v>
      </c>
      <c r="H4136">
        <v>30</v>
      </c>
      <c r="I4136" t="str">
        <f t="shared" si="64"/>
        <v>Small</v>
      </c>
      <c r="J4136" t="s">
        <v>9860</v>
      </c>
      <c r="K4136" t="s">
        <v>9861</v>
      </c>
      <c r="L4136" t="s">
        <v>797</v>
      </c>
      <c r="M4136" t="s">
        <v>798</v>
      </c>
      <c r="N4136" t="s">
        <v>2894</v>
      </c>
      <c r="O4136" t="s">
        <v>298</v>
      </c>
      <c r="P4136">
        <v>70.221400000000003</v>
      </c>
      <c r="Q4136">
        <v>4613000</v>
      </c>
      <c r="R4136" t="s">
        <v>144</v>
      </c>
      <c r="S4136">
        <v>1</v>
      </c>
    </row>
    <row r="4137" spans="1:19" x14ac:dyDescent="0.3">
      <c r="A4137">
        <v>4136</v>
      </c>
      <c r="B4137" t="s">
        <v>19</v>
      </c>
      <c r="C4137" t="s">
        <v>19</v>
      </c>
      <c r="D4137">
        <v>4136</v>
      </c>
      <c r="E4137" t="s">
        <v>20</v>
      </c>
      <c r="F4137">
        <v>25478</v>
      </c>
      <c r="G4137">
        <v>4136</v>
      </c>
      <c r="H4137">
        <v>423</v>
      </c>
      <c r="I4137" t="str">
        <f t="shared" si="64"/>
        <v>Large</v>
      </c>
      <c r="J4137" t="s">
        <v>9862</v>
      </c>
      <c r="K4137" t="s">
        <v>9863</v>
      </c>
      <c r="L4137" t="s">
        <v>185</v>
      </c>
      <c r="M4137" t="s">
        <v>186</v>
      </c>
      <c r="N4137" t="s">
        <v>355</v>
      </c>
      <c r="O4137" t="s">
        <v>179</v>
      </c>
      <c r="P4137">
        <v>70.203199999999995</v>
      </c>
      <c r="Q4137">
        <v>79440775</v>
      </c>
      <c r="R4137" t="s">
        <v>182</v>
      </c>
      <c r="S4137">
        <v>1</v>
      </c>
    </row>
    <row r="4138" spans="1:19" x14ac:dyDescent="0.3">
      <c r="A4138">
        <v>4137</v>
      </c>
      <c r="B4138" t="s">
        <v>19</v>
      </c>
      <c r="C4138" t="s">
        <v>19</v>
      </c>
      <c r="D4138">
        <v>4137</v>
      </c>
      <c r="E4138" t="s">
        <v>20</v>
      </c>
      <c r="F4138">
        <v>19921</v>
      </c>
      <c r="G4138">
        <v>4137</v>
      </c>
      <c r="H4138">
        <v>410</v>
      </c>
      <c r="I4138" t="str">
        <f t="shared" si="64"/>
        <v>Large</v>
      </c>
      <c r="J4138" t="s">
        <v>9864</v>
      </c>
      <c r="K4138" t="s">
        <v>9865</v>
      </c>
      <c r="L4138" t="s">
        <v>170</v>
      </c>
      <c r="M4138" t="s">
        <v>171</v>
      </c>
      <c r="N4138" t="s">
        <v>380</v>
      </c>
      <c r="O4138" t="s">
        <v>381</v>
      </c>
      <c r="P4138">
        <v>70.1768</v>
      </c>
      <c r="Q4138">
        <v>61198222</v>
      </c>
      <c r="R4138" t="s">
        <v>121</v>
      </c>
      <c r="S4138">
        <v>5</v>
      </c>
    </row>
    <row r="4139" spans="1:19" x14ac:dyDescent="0.3">
      <c r="A4139">
        <v>4138</v>
      </c>
      <c r="B4139" t="s">
        <v>19</v>
      </c>
      <c r="C4139" t="s">
        <v>19</v>
      </c>
      <c r="D4139">
        <v>4138</v>
      </c>
      <c r="E4139" t="s">
        <v>20</v>
      </c>
      <c r="F4139">
        <v>682</v>
      </c>
      <c r="G4139">
        <v>4138</v>
      </c>
      <c r="H4139">
        <v>220</v>
      </c>
      <c r="I4139" t="str">
        <f t="shared" si="64"/>
        <v>Large</v>
      </c>
      <c r="J4139" t="s">
        <v>9866</v>
      </c>
      <c r="K4139" t="s">
        <v>9867</v>
      </c>
      <c r="L4139" t="s">
        <v>246</v>
      </c>
      <c r="M4139" t="s">
        <v>247</v>
      </c>
      <c r="N4139" t="s">
        <v>2088</v>
      </c>
      <c r="O4139" t="s">
        <v>432</v>
      </c>
      <c r="P4139">
        <v>70.126400000000004</v>
      </c>
      <c r="Q4139">
        <v>35069498</v>
      </c>
      <c r="R4139" t="s">
        <v>144</v>
      </c>
      <c r="S4139">
        <v>6</v>
      </c>
    </row>
    <row r="4140" spans="1:19" x14ac:dyDescent="0.3">
      <c r="A4140">
        <v>4139</v>
      </c>
      <c r="B4140" t="s">
        <v>19</v>
      </c>
      <c r="C4140" t="s">
        <v>19</v>
      </c>
      <c r="D4140">
        <v>4139</v>
      </c>
      <c r="E4140" t="s">
        <v>20</v>
      </c>
      <c r="F4140">
        <v>24388</v>
      </c>
      <c r="G4140">
        <v>4139</v>
      </c>
      <c r="H4140">
        <v>85</v>
      </c>
      <c r="I4140" t="str">
        <f t="shared" si="64"/>
        <v>Medium</v>
      </c>
      <c r="J4140" t="s">
        <v>9868</v>
      </c>
      <c r="K4140" t="s">
        <v>9869</v>
      </c>
      <c r="L4140" t="s">
        <v>547</v>
      </c>
      <c r="M4140" t="s">
        <v>548</v>
      </c>
      <c r="N4140" t="s">
        <v>3501</v>
      </c>
      <c r="O4140" t="s">
        <v>549</v>
      </c>
      <c r="P4140">
        <v>70.099999999999994</v>
      </c>
      <c r="Q4140">
        <v>22935590</v>
      </c>
      <c r="R4140" t="s">
        <v>274</v>
      </c>
      <c r="S4140">
        <v>2</v>
      </c>
    </row>
    <row r="4141" spans="1:19" x14ac:dyDescent="0.3">
      <c r="A4141">
        <v>4140</v>
      </c>
      <c r="B4141" t="s">
        <v>19</v>
      </c>
      <c r="C4141" t="s">
        <v>19</v>
      </c>
      <c r="D4141">
        <v>4140</v>
      </c>
      <c r="E4141" t="s">
        <v>20</v>
      </c>
      <c r="F4141">
        <v>22182</v>
      </c>
      <c r="G4141">
        <v>4140</v>
      </c>
      <c r="H4141">
        <v>138</v>
      </c>
      <c r="I4141" t="str">
        <f t="shared" si="64"/>
        <v>Medium</v>
      </c>
      <c r="J4141" t="s">
        <v>9870</v>
      </c>
      <c r="K4141" t="s">
        <v>9871</v>
      </c>
      <c r="L4141" t="s">
        <v>164</v>
      </c>
      <c r="M4141" t="s">
        <v>165</v>
      </c>
      <c r="N4141" t="s">
        <v>166</v>
      </c>
      <c r="O4141" t="s">
        <v>167</v>
      </c>
      <c r="P4141">
        <v>70.098399999999998</v>
      </c>
      <c r="Q4141">
        <v>22554262</v>
      </c>
      <c r="R4141" t="s">
        <v>144</v>
      </c>
      <c r="S4141">
        <v>3</v>
      </c>
    </row>
    <row r="4142" spans="1:19" x14ac:dyDescent="0.3">
      <c r="A4142">
        <v>4141</v>
      </c>
      <c r="B4142" t="s">
        <v>19</v>
      </c>
      <c r="C4142" t="s">
        <v>19</v>
      </c>
      <c r="D4142">
        <v>4141</v>
      </c>
      <c r="E4142" t="s">
        <v>20</v>
      </c>
      <c r="F4142">
        <v>18173</v>
      </c>
      <c r="G4142">
        <v>4141</v>
      </c>
      <c r="H4142">
        <v>72</v>
      </c>
      <c r="I4142" t="str">
        <f t="shared" si="64"/>
        <v>Medium</v>
      </c>
      <c r="J4142" t="s">
        <v>9872</v>
      </c>
      <c r="K4142" t="s">
        <v>9873</v>
      </c>
      <c r="L4142" t="s">
        <v>170</v>
      </c>
      <c r="M4142" t="s">
        <v>171</v>
      </c>
      <c r="N4142" t="s">
        <v>2559</v>
      </c>
      <c r="O4142" t="s">
        <v>5113</v>
      </c>
      <c r="P4142">
        <v>70.063800000000001</v>
      </c>
      <c r="Q4142">
        <v>9854897</v>
      </c>
      <c r="R4142" t="s">
        <v>144</v>
      </c>
      <c r="S4142">
        <v>5</v>
      </c>
    </row>
    <row r="4143" spans="1:19" x14ac:dyDescent="0.3">
      <c r="A4143">
        <v>4142</v>
      </c>
      <c r="B4143" t="s">
        <v>19</v>
      </c>
      <c r="C4143" t="s">
        <v>19</v>
      </c>
      <c r="D4143">
        <v>4142</v>
      </c>
      <c r="E4143" t="s">
        <v>20</v>
      </c>
      <c r="F4143">
        <v>20419</v>
      </c>
      <c r="G4143">
        <v>4142</v>
      </c>
      <c r="H4143">
        <v>27</v>
      </c>
      <c r="I4143" t="str">
        <f t="shared" si="64"/>
        <v>Small</v>
      </c>
      <c r="J4143" t="s">
        <v>9874</v>
      </c>
      <c r="K4143" t="s">
        <v>9875</v>
      </c>
      <c r="L4143" t="s">
        <v>23</v>
      </c>
      <c r="M4143" t="s">
        <v>24</v>
      </c>
      <c r="N4143" t="s">
        <v>26</v>
      </c>
      <c r="O4143" t="s">
        <v>26</v>
      </c>
      <c r="P4143">
        <v>70.046800000000005</v>
      </c>
      <c r="Q4143">
        <v>6843187</v>
      </c>
      <c r="R4143" t="s">
        <v>151</v>
      </c>
      <c r="S4143">
        <v>4</v>
      </c>
    </row>
    <row r="4144" spans="1:19" x14ac:dyDescent="0.3">
      <c r="A4144">
        <v>4143</v>
      </c>
      <c r="B4144" t="s">
        <v>19</v>
      </c>
      <c r="C4144" t="s">
        <v>19</v>
      </c>
      <c r="D4144">
        <v>4143</v>
      </c>
      <c r="E4144" t="s">
        <v>20</v>
      </c>
      <c r="F4144">
        <v>20720</v>
      </c>
      <c r="G4144">
        <v>4143</v>
      </c>
      <c r="H4144">
        <v>110</v>
      </c>
      <c r="I4144" t="str">
        <f t="shared" si="64"/>
        <v>Medium</v>
      </c>
      <c r="J4144" t="s">
        <v>9876</v>
      </c>
      <c r="K4144" t="s">
        <v>9877</v>
      </c>
      <c r="L4144" t="s">
        <v>95</v>
      </c>
      <c r="M4144" t="s">
        <v>96</v>
      </c>
      <c r="N4144" t="s">
        <v>147</v>
      </c>
      <c r="O4144" t="s">
        <v>147</v>
      </c>
      <c r="P4144">
        <v>70.039500000000004</v>
      </c>
      <c r="Q4144">
        <v>14684854</v>
      </c>
      <c r="R4144" t="s">
        <v>274</v>
      </c>
      <c r="S4144">
        <v>4</v>
      </c>
    </row>
    <row r="4145" spans="1:19" x14ac:dyDescent="0.3">
      <c r="A4145">
        <v>4144</v>
      </c>
      <c r="B4145" t="s">
        <v>19</v>
      </c>
      <c r="C4145" t="s">
        <v>19</v>
      </c>
      <c r="D4145">
        <v>4144</v>
      </c>
      <c r="E4145" t="s">
        <v>20</v>
      </c>
      <c r="F4145">
        <v>26527</v>
      </c>
      <c r="G4145">
        <v>4144</v>
      </c>
      <c r="H4145">
        <v>9</v>
      </c>
      <c r="I4145" t="str">
        <f t="shared" si="64"/>
        <v>Small</v>
      </c>
      <c r="J4145" t="s">
        <v>9878</v>
      </c>
      <c r="K4145" t="s">
        <v>9879</v>
      </c>
      <c r="L4145" t="s">
        <v>23</v>
      </c>
      <c r="M4145" t="s">
        <v>24</v>
      </c>
      <c r="N4145" t="s">
        <v>4315</v>
      </c>
      <c r="O4145" t="s">
        <v>277</v>
      </c>
      <c r="P4145">
        <v>69.974000000000004</v>
      </c>
      <c r="Q4145">
        <v>2150266</v>
      </c>
      <c r="R4145" t="s">
        <v>274</v>
      </c>
      <c r="S4145">
        <v>1</v>
      </c>
    </row>
    <row r="4146" spans="1:19" x14ac:dyDescent="0.3">
      <c r="A4146">
        <v>4145</v>
      </c>
      <c r="B4146" t="s">
        <v>19</v>
      </c>
      <c r="C4146" t="s">
        <v>19</v>
      </c>
      <c r="D4146">
        <v>4145</v>
      </c>
      <c r="E4146" t="s">
        <v>20</v>
      </c>
      <c r="F4146">
        <v>2229</v>
      </c>
      <c r="G4146">
        <v>4145</v>
      </c>
      <c r="H4146">
        <v>28</v>
      </c>
      <c r="I4146" t="str">
        <f t="shared" si="64"/>
        <v>Small</v>
      </c>
      <c r="J4146" t="s">
        <v>9880</v>
      </c>
      <c r="K4146" t="s">
        <v>9881</v>
      </c>
      <c r="L4146" t="s">
        <v>52</v>
      </c>
      <c r="M4146" t="s">
        <v>53</v>
      </c>
      <c r="N4146" t="s">
        <v>9882</v>
      </c>
      <c r="P4146">
        <v>69.952699999999993</v>
      </c>
      <c r="Q4146">
        <v>7788517</v>
      </c>
      <c r="R4146" t="s">
        <v>30</v>
      </c>
      <c r="S4146">
        <v>8</v>
      </c>
    </row>
    <row r="4147" spans="1:19" x14ac:dyDescent="0.3">
      <c r="A4147">
        <v>4146</v>
      </c>
      <c r="B4147" t="s">
        <v>19</v>
      </c>
      <c r="C4147" t="s">
        <v>19</v>
      </c>
      <c r="D4147">
        <v>4146</v>
      </c>
      <c r="E4147" t="s">
        <v>20</v>
      </c>
      <c r="F4147">
        <v>26036</v>
      </c>
      <c r="G4147">
        <v>4146</v>
      </c>
      <c r="H4147">
        <v>11</v>
      </c>
      <c r="I4147" t="str">
        <f t="shared" si="64"/>
        <v>Small</v>
      </c>
      <c r="J4147" t="s">
        <v>9883</v>
      </c>
      <c r="K4147" t="s">
        <v>9884</v>
      </c>
      <c r="L4147" t="s">
        <v>131</v>
      </c>
      <c r="M4147" t="s">
        <v>132</v>
      </c>
      <c r="N4147" t="s">
        <v>9885</v>
      </c>
      <c r="O4147" t="s">
        <v>794</v>
      </c>
      <c r="P4147">
        <v>69.9191</v>
      </c>
      <c r="Q4147">
        <v>5401561</v>
      </c>
      <c r="R4147" t="s">
        <v>274</v>
      </c>
      <c r="S4147">
        <v>1</v>
      </c>
    </row>
    <row r="4148" spans="1:19" x14ac:dyDescent="0.3">
      <c r="A4148">
        <v>4147</v>
      </c>
      <c r="B4148" t="s">
        <v>19</v>
      </c>
      <c r="C4148" t="s">
        <v>19</v>
      </c>
      <c r="D4148">
        <v>4147</v>
      </c>
      <c r="E4148" t="s">
        <v>20</v>
      </c>
      <c r="F4148">
        <v>22250</v>
      </c>
      <c r="G4148">
        <v>4147</v>
      </c>
      <c r="H4148">
        <v>225</v>
      </c>
      <c r="I4148" t="str">
        <f t="shared" si="64"/>
        <v>Large</v>
      </c>
      <c r="J4148" t="s">
        <v>9886</v>
      </c>
      <c r="K4148" t="s">
        <v>9887</v>
      </c>
      <c r="L4148" t="s">
        <v>189</v>
      </c>
      <c r="M4148" t="s">
        <v>190</v>
      </c>
      <c r="N4148" t="s">
        <v>1644</v>
      </c>
      <c r="O4148" t="s">
        <v>192</v>
      </c>
      <c r="P4148">
        <v>69.891999999999996</v>
      </c>
      <c r="Q4148">
        <v>9750000</v>
      </c>
      <c r="R4148" t="s">
        <v>449</v>
      </c>
      <c r="S4148">
        <v>3</v>
      </c>
    </row>
    <row r="4149" spans="1:19" x14ac:dyDescent="0.3">
      <c r="A4149">
        <v>4148</v>
      </c>
      <c r="B4149" t="s">
        <v>19</v>
      </c>
      <c r="C4149" t="s">
        <v>19</v>
      </c>
      <c r="D4149">
        <v>4148</v>
      </c>
      <c r="E4149" t="s">
        <v>20</v>
      </c>
      <c r="F4149">
        <v>21592</v>
      </c>
      <c r="G4149">
        <v>4148</v>
      </c>
      <c r="H4149">
        <v>21</v>
      </c>
      <c r="I4149" t="str">
        <f t="shared" si="64"/>
        <v>Small</v>
      </c>
      <c r="J4149" t="s">
        <v>9888</v>
      </c>
      <c r="K4149" t="s">
        <v>9889</v>
      </c>
      <c r="L4149" t="s">
        <v>33</v>
      </c>
      <c r="M4149" t="s">
        <v>34</v>
      </c>
      <c r="N4149" t="s">
        <v>463</v>
      </c>
      <c r="O4149" t="s">
        <v>36</v>
      </c>
      <c r="P4149">
        <v>69.889499999999998</v>
      </c>
      <c r="Q4149">
        <v>4518754</v>
      </c>
      <c r="R4149" t="s">
        <v>42</v>
      </c>
      <c r="S4149">
        <v>3</v>
      </c>
    </row>
    <row r="4150" spans="1:19" x14ac:dyDescent="0.3">
      <c r="A4150">
        <v>4149</v>
      </c>
      <c r="B4150" t="s">
        <v>19</v>
      </c>
      <c r="C4150" t="s">
        <v>19</v>
      </c>
      <c r="D4150">
        <v>4149</v>
      </c>
      <c r="E4150" t="s">
        <v>20</v>
      </c>
      <c r="F4150">
        <v>1861</v>
      </c>
      <c r="G4150">
        <v>4149</v>
      </c>
      <c r="H4150">
        <v>40</v>
      </c>
      <c r="I4150" t="str">
        <f t="shared" si="64"/>
        <v>Small</v>
      </c>
      <c r="J4150" t="s">
        <v>9890</v>
      </c>
      <c r="K4150" t="s">
        <v>9891</v>
      </c>
      <c r="L4150" t="s">
        <v>906</v>
      </c>
      <c r="M4150" t="s">
        <v>907</v>
      </c>
      <c r="N4150" t="s">
        <v>1920</v>
      </c>
      <c r="O4150" t="s">
        <v>1921</v>
      </c>
      <c r="P4150">
        <v>69.863600000000005</v>
      </c>
      <c r="Q4150">
        <v>16199217</v>
      </c>
      <c r="R4150" t="s">
        <v>61</v>
      </c>
      <c r="S4150">
        <v>6</v>
      </c>
    </row>
    <row r="4151" spans="1:19" x14ac:dyDescent="0.3">
      <c r="A4151">
        <v>4150</v>
      </c>
      <c r="B4151" t="s">
        <v>19</v>
      </c>
      <c r="C4151" t="s">
        <v>19</v>
      </c>
      <c r="D4151">
        <v>4150</v>
      </c>
      <c r="E4151" t="s">
        <v>20</v>
      </c>
      <c r="F4151">
        <v>21641</v>
      </c>
      <c r="G4151">
        <v>4150</v>
      </c>
      <c r="H4151">
        <v>55</v>
      </c>
      <c r="I4151" t="str">
        <f t="shared" si="64"/>
        <v>Medium</v>
      </c>
      <c r="J4151" t="s">
        <v>9892</v>
      </c>
      <c r="K4151" t="s">
        <v>9893</v>
      </c>
      <c r="L4151" t="s">
        <v>95</v>
      </c>
      <c r="M4151" t="s">
        <v>96</v>
      </c>
      <c r="N4151" t="s">
        <v>1454</v>
      </c>
      <c r="O4151" t="s">
        <v>150</v>
      </c>
      <c r="P4151">
        <v>69.7607</v>
      </c>
      <c r="Q4151">
        <v>15348563</v>
      </c>
      <c r="R4151" t="s">
        <v>37</v>
      </c>
      <c r="S4151">
        <v>3</v>
      </c>
    </row>
    <row r="4152" spans="1:19" x14ac:dyDescent="0.3">
      <c r="A4152">
        <v>4151</v>
      </c>
      <c r="B4152" t="s">
        <v>19</v>
      </c>
      <c r="C4152" t="s">
        <v>19</v>
      </c>
      <c r="D4152">
        <v>4151</v>
      </c>
      <c r="E4152" t="s">
        <v>20</v>
      </c>
      <c r="F4152">
        <v>1960</v>
      </c>
      <c r="G4152">
        <v>4151</v>
      </c>
      <c r="H4152">
        <v>60</v>
      </c>
      <c r="I4152" t="str">
        <f t="shared" si="64"/>
        <v>Medium</v>
      </c>
      <c r="J4152" t="s">
        <v>9894</v>
      </c>
      <c r="K4152" t="s">
        <v>9895</v>
      </c>
      <c r="L4152" t="s">
        <v>83</v>
      </c>
      <c r="M4152" t="s">
        <v>84</v>
      </c>
      <c r="N4152" t="s">
        <v>4188</v>
      </c>
      <c r="O4152" t="s">
        <v>609</v>
      </c>
      <c r="P4152">
        <v>69.754800000000003</v>
      </c>
      <c r="Q4152">
        <v>9461065</v>
      </c>
      <c r="R4152" t="s">
        <v>262</v>
      </c>
      <c r="S4152">
        <v>4</v>
      </c>
    </row>
    <row r="4153" spans="1:19" x14ac:dyDescent="0.3">
      <c r="A4153">
        <v>4152</v>
      </c>
      <c r="B4153" t="s">
        <v>19</v>
      </c>
      <c r="C4153" t="s">
        <v>19</v>
      </c>
      <c r="D4153">
        <v>4152</v>
      </c>
      <c r="E4153" t="s">
        <v>20</v>
      </c>
      <c r="F4153">
        <v>3020</v>
      </c>
      <c r="G4153">
        <v>4152</v>
      </c>
      <c r="H4153">
        <v>30000</v>
      </c>
      <c r="I4153" t="str">
        <f t="shared" si="64"/>
        <v>Enterprise</v>
      </c>
      <c r="J4153" t="s">
        <v>9896</v>
      </c>
      <c r="K4153" t="s">
        <v>9897</v>
      </c>
      <c r="L4153" t="s">
        <v>185</v>
      </c>
      <c r="M4153" t="s">
        <v>186</v>
      </c>
      <c r="N4153" t="s">
        <v>9898</v>
      </c>
      <c r="O4153" t="s">
        <v>819</v>
      </c>
      <c r="P4153">
        <v>69.683899999999994</v>
      </c>
      <c r="Q4153">
        <v>771259000</v>
      </c>
      <c r="R4153" t="s">
        <v>37</v>
      </c>
      <c r="S4153">
        <v>8</v>
      </c>
    </row>
    <row r="4154" spans="1:19" x14ac:dyDescent="0.3">
      <c r="A4154">
        <v>4153</v>
      </c>
      <c r="B4154" t="s">
        <v>19</v>
      </c>
      <c r="C4154" t="s">
        <v>19</v>
      </c>
      <c r="D4154">
        <v>4153</v>
      </c>
      <c r="E4154" t="s">
        <v>20</v>
      </c>
      <c r="F4154">
        <v>24182</v>
      </c>
      <c r="G4154">
        <v>4153</v>
      </c>
      <c r="H4154">
        <v>1153</v>
      </c>
      <c r="I4154" t="str">
        <f t="shared" si="64"/>
        <v>Enterprise</v>
      </c>
      <c r="J4154" t="s">
        <v>9899</v>
      </c>
      <c r="K4154" t="s">
        <v>9900</v>
      </c>
      <c r="L4154" t="s">
        <v>176</v>
      </c>
      <c r="M4154" t="s">
        <v>177</v>
      </c>
      <c r="N4154" t="s">
        <v>5090</v>
      </c>
      <c r="O4154" t="s">
        <v>298</v>
      </c>
      <c r="P4154">
        <v>69.668800000000005</v>
      </c>
      <c r="Q4154">
        <v>7275400</v>
      </c>
      <c r="R4154" t="s">
        <v>449</v>
      </c>
      <c r="S4154">
        <v>2</v>
      </c>
    </row>
    <row r="4155" spans="1:19" x14ac:dyDescent="0.3">
      <c r="A4155">
        <v>4154</v>
      </c>
      <c r="B4155" t="s">
        <v>19</v>
      </c>
      <c r="C4155" t="s">
        <v>19</v>
      </c>
      <c r="D4155">
        <v>4154</v>
      </c>
      <c r="E4155" t="s">
        <v>20</v>
      </c>
      <c r="F4155">
        <v>25761</v>
      </c>
      <c r="G4155">
        <v>4154</v>
      </c>
      <c r="H4155">
        <v>13</v>
      </c>
      <c r="I4155" t="str">
        <f t="shared" si="64"/>
        <v>Small</v>
      </c>
      <c r="J4155" t="s">
        <v>9901</v>
      </c>
      <c r="K4155" t="s">
        <v>9902</v>
      </c>
      <c r="L4155" t="s">
        <v>23</v>
      </c>
      <c r="M4155" t="s">
        <v>24</v>
      </c>
      <c r="N4155" t="s">
        <v>7715</v>
      </c>
      <c r="O4155" t="s">
        <v>7716</v>
      </c>
      <c r="P4155">
        <v>69.63</v>
      </c>
      <c r="Q4155">
        <v>2683553</v>
      </c>
      <c r="R4155" t="s">
        <v>37</v>
      </c>
      <c r="S4155">
        <v>1</v>
      </c>
    </row>
    <row r="4156" spans="1:19" x14ac:dyDescent="0.3">
      <c r="A4156">
        <v>4155</v>
      </c>
      <c r="B4156" t="s">
        <v>19</v>
      </c>
      <c r="C4156" t="s">
        <v>19</v>
      </c>
      <c r="D4156">
        <v>4155</v>
      </c>
      <c r="E4156" t="s">
        <v>20</v>
      </c>
      <c r="F4156">
        <v>26177</v>
      </c>
      <c r="G4156">
        <v>4155</v>
      </c>
      <c r="H4156">
        <v>89</v>
      </c>
      <c r="I4156" t="str">
        <f t="shared" si="64"/>
        <v>Medium</v>
      </c>
      <c r="J4156" t="s">
        <v>9903</v>
      </c>
      <c r="K4156" t="s">
        <v>9904</v>
      </c>
      <c r="L4156" t="s">
        <v>23</v>
      </c>
      <c r="M4156" t="s">
        <v>24</v>
      </c>
      <c r="N4156" t="s">
        <v>1378</v>
      </c>
      <c r="O4156" t="s">
        <v>41</v>
      </c>
      <c r="P4156">
        <v>69.541200000000003</v>
      </c>
      <c r="Q4156">
        <v>17423173</v>
      </c>
      <c r="R4156" t="s">
        <v>151</v>
      </c>
      <c r="S4156">
        <v>1</v>
      </c>
    </row>
    <row r="4157" spans="1:19" x14ac:dyDescent="0.3">
      <c r="A4157">
        <v>4156</v>
      </c>
      <c r="B4157" t="s">
        <v>19</v>
      </c>
      <c r="C4157" t="s">
        <v>19</v>
      </c>
      <c r="D4157">
        <v>4156</v>
      </c>
      <c r="E4157" t="s">
        <v>20</v>
      </c>
      <c r="F4157">
        <v>22257</v>
      </c>
      <c r="G4157">
        <v>4156</v>
      </c>
      <c r="H4157">
        <v>28</v>
      </c>
      <c r="I4157" t="str">
        <f t="shared" si="64"/>
        <v>Small</v>
      </c>
      <c r="J4157" t="s">
        <v>9905</v>
      </c>
      <c r="K4157" t="s">
        <v>9906</v>
      </c>
      <c r="L4157" t="s">
        <v>45</v>
      </c>
      <c r="M4157" t="s">
        <v>46</v>
      </c>
      <c r="N4157" t="s">
        <v>54</v>
      </c>
      <c r="O4157" t="s">
        <v>1132</v>
      </c>
      <c r="P4157">
        <v>69.533199999999994</v>
      </c>
      <c r="Q4157">
        <v>3820389</v>
      </c>
      <c r="R4157" t="s">
        <v>56</v>
      </c>
      <c r="S4157">
        <v>3</v>
      </c>
    </row>
    <row r="4158" spans="1:19" x14ac:dyDescent="0.3">
      <c r="A4158">
        <v>4157</v>
      </c>
      <c r="B4158" t="s">
        <v>19</v>
      </c>
      <c r="C4158" t="s">
        <v>19</v>
      </c>
      <c r="D4158">
        <v>4157</v>
      </c>
      <c r="E4158" t="s">
        <v>20</v>
      </c>
      <c r="F4158">
        <v>23908</v>
      </c>
      <c r="G4158">
        <v>4157</v>
      </c>
      <c r="H4158">
        <v>52</v>
      </c>
      <c r="I4158" t="str">
        <f t="shared" si="64"/>
        <v>Medium</v>
      </c>
      <c r="J4158" t="s">
        <v>9907</v>
      </c>
      <c r="K4158" t="s">
        <v>9908</v>
      </c>
      <c r="L4158" t="s">
        <v>154</v>
      </c>
      <c r="M4158" t="s">
        <v>155</v>
      </c>
      <c r="N4158" t="s">
        <v>4829</v>
      </c>
      <c r="O4158" t="s">
        <v>298</v>
      </c>
      <c r="P4158">
        <v>69.501000000000005</v>
      </c>
      <c r="Q4158">
        <v>6636007</v>
      </c>
      <c r="R4158" t="s">
        <v>666</v>
      </c>
      <c r="S4158">
        <v>2</v>
      </c>
    </row>
    <row r="4159" spans="1:19" x14ac:dyDescent="0.3">
      <c r="A4159">
        <v>4158</v>
      </c>
      <c r="B4159" t="s">
        <v>19</v>
      </c>
      <c r="C4159" t="s">
        <v>19</v>
      </c>
      <c r="D4159">
        <v>4158</v>
      </c>
      <c r="E4159" t="s">
        <v>20</v>
      </c>
      <c r="F4159">
        <v>3634</v>
      </c>
      <c r="G4159">
        <v>4158</v>
      </c>
      <c r="H4159">
        <v>51</v>
      </c>
      <c r="I4159" t="str">
        <f t="shared" si="64"/>
        <v>Medium</v>
      </c>
      <c r="J4159" t="s">
        <v>9909</v>
      </c>
      <c r="K4159" t="s">
        <v>9910</v>
      </c>
      <c r="L4159" t="s">
        <v>547</v>
      </c>
      <c r="M4159" t="s">
        <v>548</v>
      </c>
      <c r="N4159" t="s">
        <v>549</v>
      </c>
      <c r="O4159" t="s">
        <v>549</v>
      </c>
      <c r="P4159">
        <v>69.484399999999994</v>
      </c>
      <c r="Q4159">
        <v>19847546</v>
      </c>
      <c r="R4159" t="s">
        <v>449</v>
      </c>
      <c r="S4159">
        <v>5</v>
      </c>
    </row>
    <row r="4160" spans="1:19" x14ac:dyDescent="0.3">
      <c r="A4160">
        <v>4159</v>
      </c>
      <c r="B4160" t="s">
        <v>19</v>
      </c>
      <c r="C4160" t="s">
        <v>19</v>
      </c>
      <c r="D4160">
        <v>4159</v>
      </c>
      <c r="E4160" t="s">
        <v>20</v>
      </c>
      <c r="F4160">
        <v>18145</v>
      </c>
      <c r="G4160">
        <v>4159</v>
      </c>
      <c r="H4160">
        <v>157</v>
      </c>
      <c r="I4160" t="str">
        <f t="shared" si="64"/>
        <v>Medium</v>
      </c>
      <c r="J4160" t="s">
        <v>9911</v>
      </c>
      <c r="K4160" t="s">
        <v>9912</v>
      </c>
      <c r="L4160" t="s">
        <v>124</v>
      </c>
      <c r="M4160" t="s">
        <v>125</v>
      </c>
      <c r="N4160" t="s">
        <v>226</v>
      </c>
      <c r="O4160" t="s">
        <v>227</v>
      </c>
      <c r="P4160">
        <v>69.419799999999995</v>
      </c>
      <c r="Q4160">
        <v>19428419</v>
      </c>
      <c r="R4160" t="s">
        <v>118</v>
      </c>
      <c r="S4160">
        <v>5</v>
      </c>
    </row>
    <row r="4161" spans="1:19" x14ac:dyDescent="0.3">
      <c r="A4161">
        <v>4160</v>
      </c>
      <c r="B4161" t="s">
        <v>19</v>
      </c>
      <c r="C4161" t="s">
        <v>19</v>
      </c>
      <c r="D4161">
        <v>4160</v>
      </c>
      <c r="E4161" t="s">
        <v>20</v>
      </c>
      <c r="F4161">
        <v>747</v>
      </c>
      <c r="G4161">
        <v>4160</v>
      </c>
      <c r="H4161">
        <v>102</v>
      </c>
      <c r="I4161" t="str">
        <f t="shared" si="64"/>
        <v>Medium</v>
      </c>
      <c r="J4161" t="s">
        <v>9913</v>
      </c>
      <c r="K4161" t="s">
        <v>9914</v>
      </c>
      <c r="L4161" t="s">
        <v>23</v>
      </c>
      <c r="M4161" t="s">
        <v>24</v>
      </c>
      <c r="N4161" t="s">
        <v>25</v>
      </c>
      <c r="O4161" t="s">
        <v>26</v>
      </c>
      <c r="P4161">
        <v>69.380099999999999</v>
      </c>
      <c r="Q4161">
        <v>15596678</v>
      </c>
      <c r="R4161" t="s">
        <v>42</v>
      </c>
      <c r="S4161">
        <v>5</v>
      </c>
    </row>
    <row r="4162" spans="1:19" x14ac:dyDescent="0.3">
      <c r="A4162">
        <v>4161</v>
      </c>
      <c r="B4162" t="s">
        <v>19</v>
      </c>
      <c r="C4162" t="s">
        <v>19</v>
      </c>
      <c r="D4162">
        <v>4161</v>
      </c>
      <c r="E4162" t="s">
        <v>20</v>
      </c>
      <c r="F4162">
        <v>20749</v>
      </c>
      <c r="G4162">
        <v>4161</v>
      </c>
      <c r="H4162">
        <v>105</v>
      </c>
      <c r="I4162" t="str">
        <f t="shared" si="64"/>
        <v>Medium</v>
      </c>
      <c r="J4162" t="s">
        <v>9915</v>
      </c>
      <c r="K4162" t="s">
        <v>9916</v>
      </c>
      <c r="L4162" t="s">
        <v>154</v>
      </c>
      <c r="M4162" t="s">
        <v>155</v>
      </c>
      <c r="N4162" t="s">
        <v>298</v>
      </c>
      <c r="O4162" t="s">
        <v>298</v>
      </c>
      <c r="P4162">
        <v>69.358500000000006</v>
      </c>
      <c r="Q4162">
        <v>32725817</v>
      </c>
      <c r="R4162" t="s">
        <v>478</v>
      </c>
      <c r="S4162">
        <v>5</v>
      </c>
    </row>
    <row r="4163" spans="1:19" x14ac:dyDescent="0.3">
      <c r="A4163">
        <v>4162</v>
      </c>
      <c r="B4163" t="s">
        <v>19</v>
      </c>
      <c r="C4163" t="s">
        <v>19</v>
      </c>
      <c r="D4163">
        <v>4162</v>
      </c>
      <c r="E4163" t="s">
        <v>20</v>
      </c>
      <c r="F4163">
        <v>25716</v>
      </c>
      <c r="G4163">
        <v>4162</v>
      </c>
      <c r="H4163">
        <v>97</v>
      </c>
      <c r="I4163" t="str">
        <f t="shared" ref="I4163:I4226" si="65">IF(H4163&lt;=50,"Small",IF(H4163&lt;=200,"Medium",IF(H4163&lt;=500,"Large","Enterprise")))</f>
        <v>Medium</v>
      </c>
      <c r="J4163" t="s">
        <v>9917</v>
      </c>
      <c r="K4163" t="s">
        <v>9918</v>
      </c>
      <c r="L4163" t="s">
        <v>33</v>
      </c>
      <c r="M4163" t="s">
        <v>34</v>
      </c>
      <c r="N4163" t="s">
        <v>706</v>
      </c>
      <c r="O4163" t="s">
        <v>36</v>
      </c>
      <c r="P4163">
        <v>69.339200000000005</v>
      </c>
      <c r="Q4163">
        <v>30195466</v>
      </c>
      <c r="R4163" t="s">
        <v>37</v>
      </c>
      <c r="S4163">
        <v>1</v>
      </c>
    </row>
    <row r="4164" spans="1:19" x14ac:dyDescent="0.3">
      <c r="A4164">
        <v>4163</v>
      </c>
      <c r="B4164" t="s">
        <v>19</v>
      </c>
      <c r="C4164" t="s">
        <v>19</v>
      </c>
      <c r="D4164">
        <v>4163</v>
      </c>
      <c r="E4164" t="s">
        <v>20</v>
      </c>
      <c r="F4164">
        <v>24823</v>
      </c>
      <c r="G4164">
        <v>4163</v>
      </c>
      <c r="H4164">
        <v>15</v>
      </c>
      <c r="I4164" t="str">
        <f t="shared" si="65"/>
        <v>Small</v>
      </c>
      <c r="J4164" t="s">
        <v>9919</v>
      </c>
      <c r="K4164" t="s">
        <v>9920</v>
      </c>
      <c r="L4164" t="s">
        <v>360</v>
      </c>
      <c r="M4164" t="s">
        <v>361</v>
      </c>
      <c r="N4164" t="s">
        <v>1623</v>
      </c>
      <c r="O4164" t="s">
        <v>362</v>
      </c>
      <c r="P4164">
        <v>69.343100000000007</v>
      </c>
      <c r="Q4164">
        <v>2192445</v>
      </c>
      <c r="R4164" t="s">
        <v>428</v>
      </c>
      <c r="S4164">
        <v>1</v>
      </c>
    </row>
    <row r="4165" spans="1:19" x14ac:dyDescent="0.3">
      <c r="A4165">
        <v>4164</v>
      </c>
      <c r="B4165" t="s">
        <v>19</v>
      </c>
      <c r="C4165" t="s">
        <v>19</v>
      </c>
      <c r="D4165">
        <v>4164</v>
      </c>
      <c r="E4165" t="s">
        <v>20</v>
      </c>
      <c r="F4165">
        <v>10960</v>
      </c>
      <c r="G4165">
        <v>4164</v>
      </c>
      <c r="H4165">
        <v>45</v>
      </c>
      <c r="I4165" t="str">
        <f t="shared" si="65"/>
        <v>Small</v>
      </c>
      <c r="J4165" t="s">
        <v>9921</v>
      </c>
      <c r="K4165" t="s">
        <v>9922</v>
      </c>
      <c r="L4165" t="s">
        <v>185</v>
      </c>
      <c r="M4165" t="s">
        <v>186</v>
      </c>
      <c r="N4165" t="s">
        <v>185</v>
      </c>
      <c r="O4165" t="s">
        <v>179</v>
      </c>
      <c r="P4165">
        <v>69.264499999999998</v>
      </c>
      <c r="Q4165">
        <v>22455093</v>
      </c>
      <c r="R4165" t="s">
        <v>262</v>
      </c>
      <c r="S4165">
        <v>2</v>
      </c>
    </row>
    <row r="4166" spans="1:19" x14ac:dyDescent="0.3">
      <c r="A4166">
        <v>4165</v>
      </c>
      <c r="B4166" t="s">
        <v>19</v>
      </c>
      <c r="C4166" t="s">
        <v>19</v>
      </c>
      <c r="D4166">
        <v>4165</v>
      </c>
      <c r="E4166" t="s">
        <v>20</v>
      </c>
      <c r="F4166">
        <v>5382</v>
      </c>
      <c r="G4166">
        <v>4165</v>
      </c>
      <c r="H4166">
        <v>40</v>
      </c>
      <c r="I4166" t="str">
        <f t="shared" si="65"/>
        <v>Small</v>
      </c>
      <c r="J4166" t="s">
        <v>9923</v>
      </c>
      <c r="K4166" t="s">
        <v>9924</v>
      </c>
      <c r="L4166" t="s">
        <v>547</v>
      </c>
      <c r="M4166" t="s">
        <v>548</v>
      </c>
      <c r="N4166" t="s">
        <v>1020</v>
      </c>
      <c r="O4166" t="s">
        <v>549</v>
      </c>
      <c r="P4166">
        <v>69.252200000000002</v>
      </c>
      <c r="Q4166">
        <v>8407566</v>
      </c>
      <c r="R4166" t="s">
        <v>144</v>
      </c>
      <c r="S4166">
        <v>3</v>
      </c>
    </row>
    <row r="4167" spans="1:19" x14ac:dyDescent="0.3">
      <c r="A4167">
        <v>4166</v>
      </c>
      <c r="B4167" t="s">
        <v>19</v>
      </c>
      <c r="C4167" t="s">
        <v>19</v>
      </c>
      <c r="D4167">
        <v>4166</v>
      </c>
      <c r="E4167" t="s">
        <v>20</v>
      </c>
      <c r="F4167">
        <v>22570</v>
      </c>
      <c r="G4167">
        <v>4166</v>
      </c>
      <c r="H4167">
        <v>129</v>
      </c>
      <c r="I4167" t="str">
        <f t="shared" si="65"/>
        <v>Medium</v>
      </c>
      <c r="J4167" t="s">
        <v>9925</v>
      </c>
      <c r="K4167" t="s">
        <v>9926</v>
      </c>
      <c r="L4167" t="s">
        <v>547</v>
      </c>
      <c r="M4167" t="s">
        <v>548</v>
      </c>
      <c r="N4167" t="s">
        <v>1020</v>
      </c>
      <c r="O4167" t="s">
        <v>549</v>
      </c>
      <c r="P4167">
        <v>69.206100000000006</v>
      </c>
      <c r="Q4167">
        <v>18278000</v>
      </c>
      <c r="R4167" t="s">
        <v>61</v>
      </c>
      <c r="S4167">
        <v>3</v>
      </c>
    </row>
    <row r="4168" spans="1:19" x14ac:dyDescent="0.3">
      <c r="A4168">
        <v>4167</v>
      </c>
      <c r="B4168" t="s">
        <v>19</v>
      </c>
      <c r="C4168" t="s">
        <v>19</v>
      </c>
      <c r="D4168">
        <v>4167</v>
      </c>
      <c r="E4168" t="s">
        <v>20</v>
      </c>
      <c r="F4168">
        <v>26238</v>
      </c>
      <c r="G4168">
        <v>4167</v>
      </c>
      <c r="H4168">
        <v>71</v>
      </c>
      <c r="I4168" t="str">
        <f t="shared" si="65"/>
        <v>Medium</v>
      </c>
      <c r="J4168" t="s">
        <v>9927</v>
      </c>
      <c r="K4168" t="s">
        <v>9928</v>
      </c>
      <c r="L4168" t="s">
        <v>164</v>
      </c>
      <c r="M4168" t="s">
        <v>165</v>
      </c>
      <c r="N4168" t="s">
        <v>166</v>
      </c>
      <c r="O4168" t="s">
        <v>167</v>
      </c>
      <c r="P4168">
        <v>69.208100000000002</v>
      </c>
      <c r="Q4168">
        <v>7353200</v>
      </c>
      <c r="R4168" t="s">
        <v>144</v>
      </c>
      <c r="S4168">
        <v>1</v>
      </c>
    </row>
    <row r="4169" spans="1:19" x14ac:dyDescent="0.3">
      <c r="A4169">
        <v>4168</v>
      </c>
      <c r="B4169" t="s">
        <v>19</v>
      </c>
      <c r="C4169" t="s">
        <v>19</v>
      </c>
      <c r="D4169">
        <v>4168</v>
      </c>
      <c r="E4169" t="s">
        <v>20</v>
      </c>
      <c r="F4169">
        <v>25588</v>
      </c>
      <c r="G4169">
        <v>4168</v>
      </c>
      <c r="H4169">
        <v>28</v>
      </c>
      <c r="I4169" t="str">
        <f t="shared" si="65"/>
        <v>Small</v>
      </c>
      <c r="J4169" t="s">
        <v>9929</v>
      </c>
      <c r="K4169" t="s">
        <v>9930</v>
      </c>
      <c r="L4169" t="s">
        <v>95</v>
      </c>
      <c r="M4169" t="s">
        <v>96</v>
      </c>
      <c r="N4169" t="s">
        <v>97</v>
      </c>
      <c r="O4169" t="s">
        <v>98</v>
      </c>
      <c r="P4169">
        <v>69.161199999999994</v>
      </c>
      <c r="Q4169">
        <v>87613758</v>
      </c>
      <c r="R4169" t="s">
        <v>467</v>
      </c>
      <c r="S4169">
        <v>1</v>
      </c>
    </row>
    <row r="4170" spans="1:19" x14ac:dyDescent="0.3">
      <c r="A4170">
        <v>4169</v>
      </c>
      <c r="B4170" t="s">
        <v>19</v>
      </c>
      <c r="C4170" t="s">
        <v>19</v>
      </c>
      <c r="D4170">
        <v>4169</v>
      </c>
      <c r="E4170" t="s">
        <v>20</v>
      </c>
      <c r="F4170">
        <v>26042</v>
      </c>
      <c r="G4170">
        <v>4169</v>
      </c>
      <c r="H4170">
        <v>101</v>
      </c>
      <c r="I4170" t="str">
        <f t="shared" si="65"/>
        <v>Medium</v>
      </c>
      <c r="J4170" t="s">
        <v>9931</v>
      </c>
      <c r="K4170" t="s">
        <v>9932</v>
      </c>
      <c r="L4170" t="s">
        <v>95</v>
      </c>
      <c r="M4170" t="s">
        <v>96</v>
      </c>
      <c r="N4170" t="s">
        <v>9933</v>
      </c>
      <c r="O4170" t="s">
        <v>150</v>
      </c>
      <c r="P4170">
        <v>69.106700000000004</v>
      </c>
      <c r="Q4170">
        <v>15271605</v>
      </c>
      <c r="R4170" t="s">
        <v>144</v>
      </c>
      <c r="S4170">
        <v>1</v>
      </c>
    </row>
    <row r="4171" spans="1:19" x14ac:dyDescent="0.3">
      <c r="A4171">
        <v>4170</v>
      </c>
      <c r="B4171" t="s">
        <v>19</v>
      </c>
      <c r="C4171" t="s">
        <v>19</v>
      </c>
      <c r="D4171">
        <v>4170</v>
      </c>
      <c r="E4171" t="s">
        <v>20</v>
      </c>
      <c r="F4171">
        <v>2255</v>
      </c>
      <c r="G4171">
        <v>4170</v>
      </c>
      <c r="H4171">
        <v>17</v>
      </c>
      <c r="I4171" t="str">
        <f t="shared" si="65"/>
        <v>Small</v>
      </c>
      <c r="J4171" t="s">
        <v>9934</v>
      </c>
      <c r="K4171" t="s">
        <v>9935</v>
      </c>
      <c r="L4171" t="s">
        <v>189</v>
      </c>
      <c r="M4171" t="s">
        <v>190</v>
      </c>
      <c r="N4171" t="s">
        <v>680</v>
      </c>
      <c r="O4171" t="s">
        <v>681</v>
      </c>
      <c r="P4171">
        <v>68.996600000000001</v>
      </c>
      <c r="Q4171">
        <v>3965977</v>
      </c>
      <c r="R4171" t="s">
        <v>42</v>
      </c>
      <c r="S4171">
        <v>6</v>
      </c>
    </row>
    <row r="4172" spans="1:19" x14ac:dyDescent="0.3">
      <c r="A4172">
        <v>4171</v>
      </c>
      <c r="B4172" t="s">
        <v>19</v>
      </c>
      <c r="C4172" t="s">
        <v>19</v>
      </c>
      <c r="D4172">
        <v>4171</v>
      </c>
      <c r="E4172" t="s">
        <v>20</v>
      </c>
      <c r="F4172">
        <v>24338</v>
      </c>
      <c r="G4172">
        <v>4171</v>
      </c>
      <c r="H4172">
        <v>12</v>
      </c>
      <c r="I4172" t="str">
        <f t="shared" si="65"/>
        <v>Small</v>
      </c>
      <c r="J4172" t="s">
        <v>9936</v>
      </c>
      <c r="K4172" t="s">
        <v>9937</v>
      </c>
      <c r="L4172" t="s">
        <v>210</v>
      </c>
      <c r="M4172" t="s">
        <v>211</v>
      </c>
      <c r="N4172" t="s">
        <v>481</v>
      </c>
      <c r="O4172" t="s">
        <v>481</v>
      </c>
      <c r="P4172">
        <v>68.990399999999994</v>
      </c>
      <c r="Q4172">
        <v>2607700</v>
      </c>
      <c r="R4172" t="s">
        <v>37</v>
      </c>
      <c r="S4172">
        <v>2</v>
      </c>
    </row>
    <row r="4173" spans="1:19" x14ac:dyDescent="0.3">
      <c r="A4173">
        <v>4172</v>
      </c>
      <c r="B4173" t="s">
        <v>19</v>
      </c>
      <c r="C4173" t="s">
        <v>19</v>
      </c>
      <c r="D4173">
        <v>4172</v>
      </c>
      <c r="E4173" t="s">
        <v>20</v>
      </c>
      <c r="F4173">
        <v>20259</v>
      </c>
      <c r="G4173">
        <v>4172</v>
      </c>
      <c r="H4173">
        <v>80</v>
      </c>
      <c r="I4173" t="str">
        <f t="shared" si="65"/>
        <v>Medium</v>
      </c>
      <c r="J4173" t="s">
        <v>9938</v>
      </c>
      <c r="K4173" t="s">
        <v>9939</v>
      </c>
      <c r="L4173" t="s">
        <v>131</v>
      </c>
      <c r="M4173" t="s">
        <v>132</v>
      </c>
      <c r="N4173" t="s">
        <v>5362</v>
      </c>
      <c r="O4173" t="s">
        <v>133</v>
      </c>
      <c r="P4173">
        <v>68.945499999999996</v>
      </c>
      <c r="Q4173">
        <v>27011000</v>
      </c>
      <c r="R4173" t="s">
        <v>428</v>
      </c>
      <c r="S4173">
        <v>2</v>
      </c>
    </row>
    <row r="4174" spans="1:19" x14ac:dyDescent="0.3">
      <c r="A4174">
        <v>4173</v>
      </c>
      <c r="B4174" t="s">
        <v>19</v>
      </c>
      <c r="C4174" t="s">
        <v>19</v>
      </c>
      <c r="D4174">
        <v>4173</v>
      </c>
      <c r="E4174" t="s">
        <v>20</v>
      </c>
      <c r="F4174">
        <v>18600</v>
      </c>
      <c r="G4174">
        <v>4173</v>
      </c>
      <c r="H4174">
        <v>84</v>
      </c>
      <c r="I4174" t="str">
        <f t="shared" si="65"/>
        <v>Medium</v>
      </c>
      <c r="J4174" t="s">
        <v>9940</v>
      </c>
      <c r="K4174" t="s">
        <v>9941</v>
      </c>
      <c r="L4174" t="s">
        <v>195</v>
      </c>
      <c r="M4174" t="s">
        <v>196</v>
      </c>
      <c r="N4174" t="s">
        <v>1836</v>
      </c>
      <c r="O4174" t="s">
        <v>410</v>
      </c>
      <c r="P4174">
        <v>68.954999999999998</v>
      </c>
      <c r="Q4174">
        <v>18075814</v>
      </c>
      <c r="R4174" t="s">
        <v>144</v>
      </c>
      <c r="S4174">
        <v>4</v>
      </c>
    </row>
    <row r="4175" spans="1:19" x14ac:dyDescent="0.3">
      <c r="A4175">
        <v>4174</v>
      </c>
      <c r="B4175" t="s">
        <v>19</v>
      </c>
      <c r="C4175" t="s">
        <v>19</v>
      </c>
      <c r="D4175">
        <v>4174</v>
      </c>
      <c r="E4175" t="s">
        <v>20</v>
      </c>
      <c r="F4175">
        <v>24288</v>
      </c>
      <c r="G4175">
        <v>4174</v>
      </c>
      <c r="H4175">
        <v>1000</v>
      </c>
      <c r="I4175" t="str">
        <f t="shared" si="65"/>
        <v>Enterprise</v>
      </c>
      <c r="J4175" t="s">
        <v>9942</v>
      </c>
      <c r="K4175" t="s">
        <v>9943</v>
      </c>
      <c r="L4175" t="s">
        <v>737</v>
      </c>
      <c r="M4175" t="s">
        <v>738</v>
      </c>
      <c r="N4175" t="s">
        <v>989</v>
      </c>
      <c r="P4175">
        <v>68.940899999999999</v>
      </c>
      <c r="Q4175">
        <v>73497334</v>
      </c>
      <c r="R4175" t="s">
        <v>61</v>
      </c>
      <c r="S4175">
        <v>2</v>
      </c>
    </row>
    <row r="4176" spans="1:19" x14ac:dyDescent="0.3">
      <c r="A4176">
        <v>4175</v>
      </c>
      <c r="B4176" t="s">
        <v>19</v>
      </c>
      <c r="C4176" t="s">
        <v>19</v>
      </c>
      <c r="D4176">
        <v>4175</v>
      </c>
      <c r="E4176" t="s">
        <v>20</v>
      </c>
      <c r="F4176">
        <v>26426</v>
      </c>
      <c r="G4176">
        <v>4175</v>
      </c>
      <c r="H4176">
        <v>800</v>
      </c>
      <c r="I4176" t="str">
        <f t="shared" si="65"/>
        <v>Enterprise</v>
      </c>
      <c r="J4176" t="s">
        <v>9944</v>
      </c>
      <c r="K4176" t="s">
        <v>9945</v>
      </c>
      <c r="L4176" t="s">
        <v>230</v>
      </c>
      <c r="M4176" t="s">
        <v>231</v>
      </c>
      <c r="N4176" t="s">
        <v>1872</v>
      </c>
      <c r="O4176" t="s">
        <v>233</v>
      </c>
      <c r="P4176">
        <v>68.879499999999993</v>
      </c>
      <c r="Q4176">
        <v>181541217</v>
      </c>
      <c r="R4176" t="s">
        <v>274</v>
      </c>
      <c r="S4176">
        <v>1</v>
      </c>
    </row>
    <row r="4177" spans="1:19" x14ac:dyDescent="0.3">
      <c r="A4177">
        <v>4176</v>
      </c>
      <c r="B4177" t="s">
        <v>19</v>
      </c>
      <c r="C4177" t="s">
        <v>19</v>
      </c>
      <c r="D4177">
        <v>4176</v>
      </c>
      <c r="E4177" t="s">
        <v>20</v>
      </c>
      <c r="F4177">
        <v>557</v>
      </c>
      <c r="G4177">
        <v>4176</v>
      </c>
      <c r="H4177">
        <v>87</v>
      </c>
      <c r="I4177" t="str">
        <f t="shared" si="65"/>
        <v>Medium</v>
      </c>
      <c r="J4177" t="s">
        <v>9946</v>
      </c>
      <c r="K4177" t="s">
        <v>9947</v>
      </c>
      <c r="L4177" t="s">
        <v>309</v>
      </c>
      <c r="M4177" t="s">
        <v>310</v>
      </c>
      <c r="N4177" t="s">
        <v>311</v>
      </c>
      <c r="O4177" t="s">
        <v>36</v>
      </c>
      <c r="P4177">
        <v>68.884799999999998</v>
      </c>
      <c r="Q4177">
        <v>26072092</v>
      </c>
      <c r="R4177" t="s">
        <v>118</v>
      </c>
      <c r="S4177">
        <v>5</v>
      </c>
    </row>
    <row r="4178" spans="1:19" x14ac:dyDescent="0.3">
      <c r="A4178">
        <v>4177</v>
      </c>
      <c r="B4178" t="s">
        <v>19</v>
      </c>
      <c r="C4178" t="s">
        <v>19</v>
      </c>
      <c r="D4178">
        <v>4177</v>
      </c>
      <c r="E4178" t="s">
        <v>20</v>
      </c>
      <c r="F4178">
        <v>20803</v>
      </c>
      <c r="G4178">
        <v>4177</v>
      </c>
      <c r="H4178">
        <v>28726</v>
      </c>
      <c r="I4178" t="str">
        <f t="shared" si="65"/>
        <v>Enterprise</v>
      </c>
      <c r="J4178" t="s">
        <v>9948</v>
      </c>
      <c r="K4178" t="s">
        <v>9949</v>
      </c>
      <c r="L4178" t="s">
        <v>257</v>
      </c>
      <c r="M4178" t="s">
        <v>258</v>
      </c>
      <c r="N4178" t="s">
        <v>259</v>
      </c>
      <c r="P4178">
        <v>68.869399999999999</v>
      </c>
      <c r="Q4178">
        <v>587299000</v>
      </c>
      <c r="R4178" t="s">
        <v>449</v>
      </c>
      <c r="S4178">
        <v>4</v>
      </c>
    </row>
    <row r="4179" spans="1:19" x14ac:dyDescent="0.3">
      <c r="A4179">
        <v>4178</v>
      </c>
      <c r="B4179" t="s">
        <v>19</v>
      </c>
      <c r="C4179" t="s">
        <v>19</v>
      </c>
      <c r="D4179">
        <v>4178</v>
      </c>
      <c r="E4179" t="s">
        <v>20</v>
      </c>
      <c r="F4179">
        <v>1588</v>
      </c>
      <c r="G4179">
        <v>4178</v>
      </c>
      <c r="H4179">
        <v>97</v>
      </c>
      <c r="I4179" t="str">
        <f t="shared" si="65"/>
        <v>Medium</v>
      </c>
      <c r="J4179" t="s">
        <v>9950</v>
      </c>
      <c r="K4179" t="s">
        <v>9951</v>
      </c>
      <c r="L4179" t="s">
        <v>185</v>
      </c>
      <c r="M4179" t="s">
        <v>186</v>
      </c>
      <c r="N4179" t="s">
        <v>9952</v>
      </c>
      <c r="O4179" t="s">
        <v>2593</v>
      </c>
      <c r="P4179">
        <v>68.827500000000001</v>
      </c>
      <c r="Q4179">
        <v>11355212</v>
      </c>
      <c r="R4179" t="s">
        <v>27</v>
      </c>
      <c r="S4179">
        <v>6</v>
      </c>
    </row>
    <row r="4180" spans="1:19" x14ac:dyDescent="0.3">
      <c r="A4180">
        <v>4179</v>
      </c>
      <c r="B4180" t="s">
        <v>19</v>
      </c>
      <c r="C4180" t="s">
        <v>19</v>
      </c>
      <c r="D4180">
        <v>4179</v>
      </c>
      <c r="E4180" t="s">
        <v>20</v>
      </c>
      <c r="F4180">
        <v>24896</v>
      </c>
      <c r="G4180">
        <v>4179</v>
      </c>
      <c r="H4180">
        <v>95</v>
      </c>
      <c r="I4180" t="str">
        <f t="shared" si="65"/>
        <v>Medium</v>
      </c>
      <c r="J4180" t="s">
        <v>9953</v>
      </c>
      <c r="K4180" t="s">
        <v>9954</v>
      </c>
      <c r="L4180" t="s">
        <v>131</v>
      </c>
      <c r="M4180" t="s">
        <v>132</v>
      </c>
      <c r="N4180" t="s">
        <v>9955</v>
      </c>
      <c r="O4180" t="s">
        <v>143</v>
      </c>
      <c r="P4180">
        <v>68.799199999999999</v>
      </c>
      <c r="Q4180">
        <v>5704764</v>
      </c>
      <c r="R4180" t="s">
        <v>27</v>
      </c>
      <c r="S4180">
        <v>1</v>
      </c>
    </row>
    <row r="4181" spans="1:19" x14ac:dyDescent="0.3">
      <c r="A4181">
        <v>4180</v>
      </c>
      <c r="B4181" t="s">
        <v>19</v>
      </c>
      <c r="C4181" t="s">
        <v>19</v>
      </c>
      <c r="D4181">
        <v>4180</v>
      </c>
      <c r="E4181" t="s">
        <v>20</v>
      </c>
      <c r="F4181">
        <v>19850</v>
      </c>
      <c r="G4181">
        <v>4180</v>
      </c>
      <c r="H4181">
        <v>29</v>
      </c>
      <c r="I4181" t="str">
        <f t="shared" si="65"/>
        <v>Small</v>
      </c>
      <c r="J4181" t="s">
        <v>9956</v>
      </c>
      <c r="K4181" t="s">
        <v>9957</v>
      </c>
      <c r="L4181" t="s">
        <v>176</v>
      </c>
      <c r="M4181" t="s">
        <v>177</v>
      </c>
      <c r="N4181" t="s">
        <v>9958</v>
      </c>
      <c r="O4181" t="s">
        <v>298</v>
      </c>
      <c r="P4181">
        <v>68.759299999999996</v>
      </c>
      <c r="Q4181">
        <v>34089912</v>
      </c>
      <c r="R4181" t="s">
        <v>37</v>
      </c>
      <c r="S4181">
        <v>2</v>
      </c>
    </row>
    <row r="4182" spans="1:19" x14ac:dyDescent="0.3">
      <c r="A4182">
        <v>4181</v>
      </c>
      <c r="B4182" t="s">
        <v>19</v>
      </c>
      <c r="C4182" t="s">
        <v>19</v>
      </c>
      <c r="D4182">
        <v>4181</v>
      </c>
      <c r="E4182" t="s">
        <v>20</v>
      </c>
      <c r="F4182">
        <v>3932</v>
      </c>
      <c r="G4182">
        <v>4181</v>
      </c>
      <c r="H4182">
        <v>90</v>
      </c>
      <c r="I4182" t="str">
        <f t="shared" si="65"/>
        <v>Medium</v>
      </c>
      <c r="J4182" t="s">
        <v>9959</v>
      </c>
      <c r="K4182" t="s">
        <v>9960</v>
      </c>
      <c r="L4182" t="s">
        <v>547</v>
      </c>
      <c r="M4182" t="s">
        <v>548</v>
      </c>
      <c r="N4182" t="s">
        <v>4462</v>
      </c>
      <c r="O4182" t="s">
        <v>549</v>
      </c>
      <c r="P4182">
        <v>68.750500000000002</v>
      </c>
      <c r="Q4182">
        <v>34018764</v>
      </c>
      <c r="R4182" t="s">
        <v>467</v>
      </c>
      <c r="S4182">
        <v>5</v>
      </c>
    </row>
    <row r="4183" spans="1:19" x14ac:dyDescent="0.3">
      <c r="A4183">
        <v>4182</v>
      </c>
      <c r="B4183" t="s">
        <v>19</v>
      </c>
      <c r="C4183" t="s">
        <v>19</v>
      </c>
      <c r="D4183">
        <v>4182</v>
      </c>
      <c r="E4183" t="s">
        <v>20</v>
      </c>
      <c r="F4183">
        <v>17847</v>
      </c>
      <c r="G4183">
        <v>4182</v>
      </c>
      <c r="H4183">
        <v>182</v>
      </c>
      <c r="I4183" t="str">
        <f t="shared" si="65"/>
        <v>Medium</v>
      </c>
      <c r="J4183" t="s">
        <v>9961</v>
      </c>
      <c r="K4183" t="s">
        <v>9962</v>
      </c>
      <c r="L4183" t="s">
        <v>77</v>
      </c>
      <c r="M4183" t="s">
        <v>78</v>
      </c>
      <c r="N4183" t="s">
        <v>472</v>
      </c>
      <c r="O4183" t="s">
        <v>472</v>
      </c>
      <c r="P4183">
        <v>68.703999999999994</v>
      </c>
      <c r="Q4183">
        <v>113911890</v>
      </c>
      <c r="R4183" t="s">
        <v>238</v>
      </c>
      <c r="S4183">
        <v>5</v>
      </c>
    </row>
    <row r="4184" spans="1:19" x14ac:dyDescent="0.3">
      <c r="A4184">
        <v>4183</v>
      </c>
      <c r="B4184" t="s">
        <v>19</v>
      </c>
      <c r="C4184" t="s">
        <v>19</v>
      </c>
      <c r="D4184">
        <v>4183</v>
      </c>
      <c r="E4184" t="s">
        <v>20</v>
      </c>
      <c r="F4184">
        <v>1520</v>
      </c>
      <c r="G4184">
        <v>4183</v>
      </c>
      <c r="H4184">
        <v>31</v>
      </c>
      <c r="I4184" t="str">
        <f t="shared" si="65"/>
        <v>Small</v>
      </c>
      <c r="J4184" t="s">
        <v>9963</v>
      </c>
      <c r="K4184" t="s">
        <v>9964</v>
      </c>
      <c r="L4184" t="s">
        <v>45</v>
      </c>
      <c r="M4184" t="s">
        <v>46</v>
      </c>
      <c r="N4184" t="s">
        <v>3074</v>
      </c>
      <c r="O4184" t="s">
        <v>48</v>
      </c>
      <c r="P4184">
        <v>68.628100000000003</v>
      </c>
      <c r="Q4184">
        <v>3911470</v>
      </c>
      <c r="R4184" t="s">
        <v>42</v>
      </c>
      <c r="S4184">
        <v>7</v>
      </c>
    </row>
    <row r="4185" spans="1:19" x14ac:dyDescent="0.3">
      <c r="A4185">
        <v>4184</v>
      </c>
      <c r="B4185" t="s">
        <v>19</v>
      </c>
      <c r="C4185" t="s">
        <v>19</v>
      </c>
      <c r="D4185">
        <v>4184</v>
      </c>
      <c r="E4185" t="s">
        <v>20</v>
      </c>
      <c r="F4185">
        <v>26446</v>
      </c>
      <c r="G4185">
        <v>4184</v>
      </c>
      <c r="H4185">
        <v>20</v>
      </c>
      <c r="I4185" t="str">
        <f t="shared" si="65"/>
        <v>Small</v>
      </c>
      <c r="J4185" t="s">
        <v>9965</v>
      </c>
      <c r="K4185" t="s">
        <v>9966</v>
      </c>
      <c r="L4185" t="s">
        <v>23</v>
      </c>
      <c r="M4185" t="s">
        <v>24</v>
      </c>
      <c r="N4185" t="s">
        <v>277</v>
      </c>
      <c r="O4185" t="s">
        <v>277</v>
      </c>
      <c r="P4185">
        <v>68.611500000000007</v>
      </c>
      <c r="Q4185">
        <v>2462355</v>
      </c>
      <c r="R4185" t="s">
        <v>37</v>
      </c>
      <c r="S4185">
        <v>1</v>
      </c>
    </row>
    <row r="4186" spans="1:19" x14ac:dyDescent="0.3">
      <c r="A4186">
        <v>4185</v>
      </c>
      <c r="B4186" t="s">
        <v>19</v>
      </c>
      <c r="C4186" t="s">
        <v>19</v>
      </c>
      <c r="D4186">
        <v>4185</v>
      </c>
      <c r="E4186" t="s">
        <v>20</v>
      </c>
      <c r="F4186">
        <v>18528</v>
      </c>
      <c r="G4186">
        <v>4185</v>
      </c>
      <c r="H4186">
        <v>127</v>
      </c>
      <c r="I4186" t="str">
        <f t="shared" si="65"/>
        <v>Medium</v>
      </c>
      <c r="J4186" t="s">
        <v>9967</v>
      </c>
      <c r="K4186" t="s">
        <v>9968</v>
      </c>
      <c r="L4186" t="s">
        <v>185</v>
      </c>
      <c r="M4186" t="s">
        <v>186</v>
      </c>
      <c r="N4186" t="s">
        <v>185</v>
      </c>
      <c r="O4186" t="s">
        <v>179</v>
      </c>
      <c r="P4186">
        <v>68.572800000000001</v>
      </c>
      <c r="Q4186">
        <v>36083000</v>
      </c>
      <c r="R4186" t="s">
        <v>151</v>
      </c>
      <c r="S4186">
        <v>5</v>
      </c>
    </row>
    <row r="4187" spans="1:19" x14ac:dyDescent="0.3">
      <c r="A4187">
        <v>4186</v>
      </c>
      <c r="B4187" t="s">
        <v>19</v>
      </c>
      <c r="C4187" t="s">
        <v>19</v>
      </c>
      <c r="D4187">
        <v>4186</v>
      </c>
      <c r="E4187" t="s">
        <v>20</v>
      </c>
      <c r="F4187">
        <v>1965</v>
      </c>
      <c r="G4187">
        <v>4186</v>
      </c>
      <c r="H4187">
        <v>26</v>
      </c>
      <c r="I4187" t="str">
        <f t="shared" si="65"/>
        <v>Small</v>
      </c>
      <c r="J4187" t="s">
        <v>9969</v>
      </c>
      <c r="K4187" t="s">
        <v>9970</v>
      </c>
      <c r="L4187" t="s">
        <v>311</v>
      </c>
      <c r="M4187" t="s">
        <v>369</v>
      </c>
      <c r="N4187" t="s">
        <v>2198</v>
      </c>
      <c r="O4187" t="s">
        <v>370</v>
      </c>
      <c r="P4187">
        <v>68.566800000000001</v>
      </c>
      <c r="Q4187">
        <v>11544420</v>
      </c>
      <c r="R4187" t="s">
        <v>27</v>
      </c>
      <c r="S4187">
        <v>5</v>
      </c>
    </row>
    <row r="4188" spans="1:19" x14ac:dyDescent="0.3">
      <c r="A4188">
        <v>4187</v>
      </c>
      <c r="B4188" t="s">
        <v>19</v>
      </c>
      <c r="C4188" t="s">
        <v>19</v>
      </c>
      <c r="D4188">
        <v>4187</v>
      </c>
      <c r="E4188" t="s">
        <v>20</v>
      </c>
      <c r="F4188">
        <v>26588</v>
      </c>
      <c r="G4188">
        <v>4187</v>
      </c>
      <c r="H4188">
        <v>27</v>
      </c>
      <c r="I4188" t="str">
        <f t="shared" si="65"/>
        <v>Small</v>
      </c>
      <c r="J4188" t="s">
        <v>9971</v>
      </c>
      <c r="K4188" t="s">
        <v>9972</v>
      </c>
      <c r="L4188" t="s">
        <v>185</v>
      </c>
      <c r="M4188" t="s">
        <v>186</v>
      </c>
      <c r="N4188" t="s">
        <v>9952</v>
      </c>
      <c r="O4188" t="s">
        <v>2593</v>
      </c>
      <c r="P4188">
        <v>68.565299999999993</v>
      </c>
      <c r="Q4188">
        <v>2260709</v>
      </c>
      <c r="R4188" t="s">
        <v>516</v>
      </c>
      <c r="S4188">
        <v>1</v>
      </c>
    </row>
    <row r="4189" spans="1:19" x14ac:dyDescent="0.3">
      <c r="A4189">
        <v>4188</v>
      </c>
      <c r="B4189" t="s">
        <v>19</v>
      </c>
      <c r="C4189" t="s">
        <v>19</v>
      </c>
      <c r="D4189">
        <v>4188</v>
      </c>
      <c r="E4189" t="s">
        <v>20</v>
      </c>
      <c r="F4189">
        <v>25172</v>
      </c>
      <c r="G4189">
        <v>4188</v>
      </c>
      <c r="H4189">
        <v>14</v>
      </c>
      <c r="I4189" t="str">
        <f t="shared" si="65"/>
        <v>Small</v>
      </c>
      <c r="J4189" t="s">
        <v>9973</v>
      </c>
      <c r="K4189" t="s">
        <v>9974</v>
      </c>
      <c r="L4189" t="s">
        <v>164</v>
      </c>
      <c r="M4189" t="s">
        <v>165</v>
      </c>
      <c r="N4189" t="s">
        <v>166</v>
      </c>
      <c r="O4189" t="s">
        <v>167</v>
      </c>
      <c r="P4189">
        <v>68.573800000000006</v>
      </c>
      <c r="Q4189">
        <v>2033000</v>
      </c>
      <c r="R4189" t="s">
        <v>478</v>
      </c>
      <c r="S4189">
        <v>1</v>
      </c>
    </row>
    <row r="4190" spans="1:19" x14ac:dyDescent="0.3">
      <c r="A4190">
        <v>4189</v>
      </c>
      <c r="B4190" t="s">
        <v>19</v>
      </c>
      <c r="C4190" t="s">
        <v>19</v>
      </c>
      <c r="D4190">
        <v>4189</v>
      </c>
      <c r="E4190" t="s">
        <v>20</v>
      </c>
      <c r="F4190">
        <v>25242</v>
      </c>
      <c r="G4190">
        <v>4189</v>
      </c>
      <c r="H4190">
        <v>4547</v>
      </c>
      <c r="I4190" t="str">
        <f t="shared" si="65"/>
        <v>Enterprise</v>
      </c>
      <c r="J4190" t="s">
        <v>9975</v>
      </c>
      <c r="K4190" t="s">
        <v>9976</v>
      </c>
      <c r="L4190" t="s">
        <v>257</v>
      </c>
      <c r="M4190" t="s">
        <v>258</v>
      </c>
      <c r="N4190" t="s">
        <v>2108</v>
      </c>
      <c r="O4190" t="s">
        <v>2109</v>
      </c>
      <c r="P4190">
        <v>68.508200000000002</v>
      </c>
      <c r="Q4190">
        <v>751445169</v>
      </c>
      <c r="R4190" t="s">
        <v>182</v>
      </c>
      <c r="S4190">
        <v>1</v>
      </c>
    </row>
    <row r="4191" spans="1:19" x14ac:dyDescent="0.3">
      <c r="A4191">
        <v>4190</v>
      </c>
      <c r="B4191" t="s">
        <v>19</v>
      </c>
      <c r="C4191" t="s">
        <v>19</v>
      </c>
      <c r="D4191">
        <v>4190</v>
      </c>
      <c r="E4191" t="s">
        <v>20</v>
      </c>
      <c r="F4191">
        <v>17390</v>
      </c>
      <c r="G4191">
        <v>4190</v>
      </c>
      <c r="H4191">
        <v>350</v>
      </c>
      <c r="I4191" t="str">
        <f t="shared" si="65"/>
        <v>Large</v>
      </c>
      <c r="J4191" t="s">
        <v>9977</v>
      </c>
      <c r="K4191" t="s">
        <v>9978</v>
      </c>
      <c r="L4191" t="s">
        <v>95</v>
      </c>
      <c r="M4191" t="s">
        <v>96</v>
      </c>
      <c r="N4191" t="s">
        <v>150</v>
      </c>
      <c r="O4191" t="s">
        <v>150</v>
      </c>
      <c r="P4191">
        <v>68.511099999999999</v>
      </c>
      <c r="Q4191">
        <v>26925000</v>
      </c>
      <c r="R4191" t="s">
        <v>30</v>
      </c>
      <c r="S4191">
        <v>4</v>
      </c>
    </row>
    <row r="4192" spans="1:19" x14ac:dyDescent="0.3">
      <c r="A4192">
        <v>4191</v>
      </c>
      <c r="B4192" t="s">
        <v>19</v>
      </c>
      <c r="C4192" t="s">
        <v>19</v>
      </c>
      <c r="D4192">
        <v>4191</v>
      </c>
      <c r="E4192" t="s">
        <v>20</v>
      </c>
      <c r="F4192">
        <v>973</v>
      </c>
      <c r="G4192">
        <v>4191</v>
      </c>
      <c r="H4192">
        <v>78</v>
      </c>
      <c r="I4192" t="str">
        <f t="shared" si="65"/>
        <v>Medium</v>
      </c>
      <c r="J4192" t="s">
        <v>9979</v>
      </c>
      <c r="K4192" t="s">
        <v>9980</v>
      </c>
      <c r="L4192" t="s">
        <v>23</v>
      </c>
      <c r="M4192" t="s">
        <v>24</v>
      </c>
      <c r="N4192" t="s">
        <v>9981</v>
      </c>
      <c r="O4192" t="s">
        <v>26</v>
      </c>
      <c r="P4192">
        <v>68.471199999999996</v>
      </c>
      <c r="Q4192">
        <v>10514080</v>
      </c>
      <c r="R4192" t="s">
        <v>37</v>
      </c>
      <c r="S4192">
        <v>6</v>
      </c>
    </row>
    <row r="4193" spans="1:19" x14ac:dyDescent="0.3">
      <c r="A4193">
        <v>4192</v>
      </c>
      <c r="B4193" t="s">
        <v>19</v>
      </c>
      <c r="C4193" t="s">
        <v>19</v>
      </c>
      <c r="D4193">
        <v>4192</v>
      </c>
      <c r="E4193" t="s">
        <v>20</v>
      </c>
      <c r="F4193">
        <v>25464</v>
      </c>
      <c r="G4193">
        <v>4192</v>
      </c>
      <c r="H4193">
        <v>27</v>
      </c>
      <c r="I4193" t="str">
        <f t="shared" si="65"/>
        <v>Small</v>
      </c>
      <c r="J4193" t="s">
        <v>9982</v>
      </c>
      <c r="K4193" t="s">
        <v>9983</v>
      </c>
      <c r="L4193" t="s">
        <v>257</v>
      </c>
      <c r="M4193" t="s">
        <v>258</v>
      </c>
      <c r="N4193" t="s">
        <v>9984</v>
      </c>
      <c r="O4193" t="s">
        <v>259</v>
      </c>
      <c r="P4193">
        <v>68.474599999999995</v>
      </c>
      <c r="Q4193">
        <v>8604000</v>
      </c>
      <c r="R4193" t="s">
        <v>467</v>
      </c>
      <c r="S4193">
        <v>1</v>
      </c>
    </row>
    <row r="4194" spans="1:19" x14ac:dyDescent="0.3">
      <c r="A4194">
        <v>4193</v>
      </c>
      <c r="B4194" t="s">
        <v>19</v>
      </c>
      <c r="C4194" t="s">
        <v>19</v>
      </c>
      <c r="D4194">
        <v>4193</v>
      </c>
      <c r="E4194" t="s">
        <v>20</v>
      </c>
      <c r="F4194">
        <v>21786</v>
      </c>
      <c r="G4194">
        <v>4193</v>
      </c>
      <c r="H4194">
        <v>65</v>
      </c>
      <c r="I4194" t="str">
        <f t="shared" si="65"/>
        <v>Medium</v>
      </c>
      <c r="J4194" t="s">
        <v>9985</v>
      </c>
      <c r="K4194" t="s">
        <v>9986</v>
      </c>
      <c r="L4194" t="s">
        <v>33</v>
      </c>
      <c r="M4194" t="s">
        <v>34</v>
      </c>
      <c r="N4194" t="s">
        <v>801</v>
      </c>
      <c r="O4194" t="s">
        <v>36</v>
      </c>
      <c r="P4194">
        <v>68.454700000000003</v>
      </c>
      <c r="Q4194">
        <v>2638000</v>
      </c>
      <c r="R4194" t="s">
        <v>61</v>
      </c>
      <c r="S4194">
        <v>3</v>
      </c>
    </row>
    <row r="4195" spans="1:19" x14ac:dyDescent="0.3">
      <c r="A4195">
        <v>4194</v>
      </c>
      <c r="B4195" t="s">
        <v>19</v>
      </c>
      <c r="C4195" t="s">
        <v>19</v>
      </c>
      <c r="D4195">
        <v>4194</v>
      </c>
      <c r="E4195" t="s">
        <v>20</v>
      </c>
      <c r="F4195">
        <v>2946</v>
      </c>
      <c r="G4195">
        <v>4194</v>
      </c>
      <c r="H4195">
        <v>44</v>
      </c>
      <c r="I4195" t="str">
        <f t="shared" si="65"/>
        <v>Small</v>
      </c>
      <c r="J4195" t="s">
        <v>9987</v>
      </c>
      <c r="K4195" t="s">
        <v>9988</v>
      </c>
      <c r="L4195" t="s">
        <v>246</v>
      </c>
      <c r="M4195" t="s">
        <v>247</v>
      </c>
      <c r="N4195" t="s">
        <v>9989</v>
      </c>
      <c r="O4195" t="s">
        <v>9990</v>
      </c>
      <c r="P4195">
        <v>68.430499999999995</v>
      </c>
      <c r="Q4195">
        <v>38846595</v>
      </c>
      <c r="R4195" t="s">
        <v>467</v>
      </c>
      <c r="S4195">
        <v>9</v>
      </c>
    </row>
    <row r="4196" spans="1:19" x14ac:dyDescent="0.3">
      <c r="A4196">
        <v>4195</v>
      </c>
      <c r="B4196" t="s">
        <v>19</v>
      </c>
      <c r="C4196" t="s">
        <v>19</v>
      </c>
      <c r="D4196">
        <v>4195</v>
      </c>
      <c r="E4196" t="s">
        <v>20</v>
      </c>
      <c r="F4196">
        <v>24439</v>
      </c>
      <c r="G4196">
        <v>4195</v>
      </c>
      <c r="H4196">
        <v>25</v>
      </c>
      <c r="I4196" t="str">
        <f t="shared" si="65"/>
        <v>Small</v>
      </c>
      <c r="J4196" t="s">
        <v>9991</v>
      </c>
      <c r="K4196" t="s">
        <v>9992</v>
      </c>
      <c r="L4196" t="s">
        <v>445</v>
      </c>
      <c r="M4196" t="s">
        <v>446</v>
      </c>
      <c r="N4196" t="s">
        <v>447</v>
      </c>
      <c r="O4196" t="s">
        <v>448</v>
      </c>
      <c r="P4196">
        <v>68.375600000000006</v>
      </c>
      <c r="Q4196">
        <v>7284404</v>
      </c>
      <c r="R4196" t="s">
        <v>121</v>
      </c>
      <c r="S4196">
        <v>2</v>
      </c>
    </row>
    <row r="4197" spans="1:19" x14ac:dyDescent="0.3">
      <c r="A4197">
        <v>4196</v>
      </c>
      <c r="B4197" t="s">
        <v>19</v>
      </c>
      <c r="C4197" t="s">
        <v>19</v>
      </c>
      <c r="D4197">
        <v>4196</v>
      </c>
      <c r="E4197" t="s">
        <v>20</v>
      </c>
      <c r="F4197">
        <v>26033</v>
      </c>
      <c r="G4197">
        <v>4196</v>
      </c>
      <c r="H4197">
        <v>305</v>
      </c>
      <c r="I4197" t="str">
        <f t="shared" si="65"/>
        <v>Large</v>
      </c>
      <c r="J4197" t="s">
        <v>9993</v>
      </c>
      <c r="K4197" t="s">
        <v>9994</v>
      </c>
      <c r="L4197" t="s">
        <v>23</v>
      </c>
      <c r="M4197" t="s">
        <v>24</v>
      </c>
      <c r="N4197" t="s">
        <v>5698</v>
      </c>
      <c r="O4197" t="s">
        <v>26</v>
      </c>
      <c r="P4197">
        <v>68.3626</v>
      </c>
      <c r="Q4197">
        <v>38395000</v>
      </c>
      <c r="R4197" t="s">
        <v>428</v>
      </c>
      <c r="S4197">
        <v>1</v>
      </c>
    </row>
    <row r="4198" spans="1:19" x14ac:dyDescent="0.3">
      <c r="A4198">
        <v>4197</v>
      </c>
      <c r="B4198" t="s">
        <v>19</v>
      </c>
      <c r="C4198" t="s">
        <v>19</v>
      </c>
      <c r="D4198">
        <v>4197</v>
      </c>
      <c r="E4198" t="s">
        <v>20</v>
      </c>
      <c r="F4198">
        <v>25997</v>
      </c>
      <c r="G4198">
        <v>4197</v>
      </c>
      <c r="H4198">
        <v>47</v>
      </c>
      <c r="I4198" t="str">
        <f t="shared" si="65"/>
        <v>Small</v>
      </c>
      <c r="J4198" t="s">
        <v>9995</v>
      </c>
      <c r="K4198" t="s">
        <v>9996</v>
      </c>
      <c r="L4198" t="s">
        <v>23</v>
      </c>
      <c r="M4198" t="s">
        <v>24</v>
      </c>
      <c r="N4198" t="s">
        <v>775</v>
      </c>
      <c r="O4198" t="s">
        <v>60</v>
      </c>
      <c r="P4198">
        <v>68.324100000000001</v>
      </c>
      <c r="Q4198">
        <v>12145983</v>
      </c>
      <c r="R4198" t="s">
        <v>121</v>
      </c>
      <c r="S4198">
        <v>1</v>
      </c>
    </row>
    <row r="4199" spans="1:19" x14ac:dyDescent="0.3">
      <c r="A4199">
        <v>4198</v>
      </c>
      <c r="B4199" t="s">
        <v>19</v>
      </c>
      <c r="C4199" t="s">
        <v>19</v>
      </c>
      <c r="D4199">
        <v>4198</v>
      </c>
      <c r="E4199" t="s">
        <v>20</v>
      </c>
      <c r="F4199">
        <v>23458</v>
      </c>
      <c r="G4199">
        <v>4198</v>
      </c>
      <c r="H4199">
        <v>9</v>
      </c>
      <c r="I4199" t="str">
        <f t="shared" si="65"/>
        <v>Small</v>
      </c>
      <c r="J4199" t="s">
        <v>9997</v>
      </c>
      <c r="K4199" t="s">
        <v>9998</v>
      </c>
      <c r="L4199" t="s">
        <v>23</v>
      </c>
      <c r="M4199" t="s">
        <v>24</v>
      </c>
      <c r="N4199" t="s">
        <v>504</v>
      </c>
      <c r="O4199" t="s">
        <v>26</v>
      </c>
      <c r="P4199">
        <v>68.294200000000004</v>
      </c>
      <c r="Q4199">
        <v>5246720</v>
      </c>
      <c r="R4199" t="s">
        <v>144</v>
      </c>
      <c r="S4199">
        <v>2</v>
      </c>
    </row>
    <row r="4200" spans="1:19" x14ac:dyDescent="0.3">
      <c r="A4200">
        <v>4199</v>
      </c>
      <c r="B4200" t="s">
        <v>19</v>
      </c>
      <c r="C4200" t="s">
        <v>19</v>
      </c>
      <c r="D4200">
        <v>4199</v>
      </c>
      <c r="E4200" t="s">
        <v>20</v>
      </c>
      <c r="F4200">
        <v>3939</v>
      </c>
      <c r="G4200">
        <v>4199</v>
      </c>
      <c r="H4200">
        <v>87</v>
      </c>
      <c r="I4200" t="str">
        <f t="shared" si="65"/>
        <v>Medium</v>
      </c>
      <c r="J4200" t="s">
        <v>9999</v>
      </c>
      <c r="K4200" t="s">
        <v>10000</v>
      </c>
      <c r="L4200" t="s">
        <v>257</v>
      </c>
      <c r="M4200" t="s">
        <v>258</v>
      </c>
      <c r="N4200" t="s">
        <v>2788</v>
      </c>
      <c r="O4200" t="s">
        <v>259</v>
      </c>
      <c r="P4200">
        <v>68.192400000000006</v>
      </c>
      <c r="Q4200">
        <v>6062660</v>
      </c>
      <c r="R4200" t="s">
        <v>61</v>
      </c>
      <c r="S4200">
        <v>6</v>
      </c>
    </row>
    <row r="4201" spans="1:19" x14ac:dyDescent="0.3">
      <c r="A4201">
        <v>4200</v>
      </c>
      <c r="B4201" t="s">
        <v>19</v>
      </c>
      <c r="C4201" t="s">
        <v>19</v>
      </c>
      <c r="D4201">
        <v>4200</v>
      </c>
      <c r="E4201" t="s">
        <v>20</v>
      </c>
      <c r="F4201">
        <v>582</v>
      </c>
      <c r="G4201">
        <v>4200</v>
      </c>
      <c r="H4201">
        <v>35</v>
      </c>
      <c r="I4201" t="str">
        <f t="shared" si="65"/>
        <v>Small</v>
      </c>
      <c r="J4201" t="s">
        <v>10001</v>
      </c>
      <c r="K4201" t="s">
        <v>10002</v>
      </c>
      <c r="L4201" t="s">
        <v>131</v>
      </c>
      <c r="M4201" t="s">
        <v>132</v>
      </c>
      <c r="N4201" t="s">
        <v>143</v>
      </c>
      <c r="O4201" t="s">
        <v>143</v>
      </c>
      <c r="P4201">
        <v>68.181600000000003</v>
      </c>
      <c r="Q4201">
        <v>17850116</v>
      </c>
      <c r="R4201" t="s">
        <v>37</v>
      </c>
      <c r="S4201">
        <v>7</v>
      </c>
    </row>
    <row r="4202" spans="1:19" x14ac:dyDescent="0.3">
      <c r="A4202">
        <v>4201</v>
      </c>
      <c r="B4202" t="s">
        <v>19</v>
      </c>
      <c r="C4202" t="s">
        <v>19</v>
      </c>
      <c r="D4202">
        <v>4201</v>
      </c>
      <c r="E4202" t="s">
        <v>20</v>
      </c>
      <c r="F4202">
        <v>2299</v>
      </c>
      <c r="G4202">
        <v>4201</v>
      </c>
      <c r="H4202">
        <v>183</v>
      </c>
      <c r="I4202" t="str">
        <f t="shared" si="65"/>
        <v>Medium</v>
      </c>
      <c r="J4202" t="s">
        <v>10003</v>
      </c>
      <c r="K4202" t="s">
        <v>10004</v>
      </c>
      <c r="L4202" t="s">
        <v>154</v>
      </c>
      <c r="M4202" t="s">
        <v>155</v>
      </c>
      <c r="N4202" t="s">
        <v>1806</v>
      </c>
      <c r="O4202" t="s">
        <v>298</v>
      </c>
      <c r="P4202">
        <v>68.043099999999995</v>
      </c>
      <c r="Q4202">
        <v>40458508</v>
      </c>
      <c r="R4202" t="s">
        <v>144</v>
      </c>
      <c r="S4202">
        <v>7</v>
      </c>
    </row>
    <row r="4203" spans="1:19" x14ac:dyDescent="0.3">
      <c r="A4203">
        <v>4202</v>
      </c>
      <c r="B4203" t="s">
        <v>19</v>
      </c>
      <c r="C4203" t="s">
        <v>19</v>
      </c>
      <c r="D4203">
        <v>4202</v>
      </c>
      <c r="E4203" t="s">
        <v>20</v>
      </c>
      <c r="F4203">
        <v>8600</v>
      </c>
      <c r="G4203">
        <v>4202</v>
      </c>
      <c r="H4203">
        <v>308</v>
      </c>
      <c r="I4203" t="str">
        <f t="shared" si="65"/>
        <v>Large</v>
      </c>
      <c r="J4203" t="s">
        <v>10005</v>
      </c>
      <c r="K4203" t="s">
        <v>10006</v>
      </c>
      <c r="L4203" t="s">
        <v>189</v>
      </c>
      <c r="M4203" t="s">
        <v>190</v>
      </c>
      <c r="N4203" t="s">
        <v>3440</v>
      </c>
      <c r="O4203" t="s">
        <v>3441</v>
      </c>
      <c r="P4203">
        <v>68.022800000000004</v>
      </c>
      <c r="Q4203">
        <v>27149065</v>
      </c>
      <c r="R4203" t="s">
        <v>274</v>
      </c>
      <c r="S4203">
        <v>2</v>
      </c>
    </row>
    <row r="4204" spans="1:19" x14ac:dyDescent="0.3">
      <c r="A4204">
        <v>4203</v>
      </c>
      <c r="B4204" t="s">
        <v>19</v>
      </c>
      <c r="C4204" t="s">
        <v>19</v>
      </c>
      <c r="D4204">
        <v>4203</v>
      </c>
      <c r="E4204" t="s">
        <v>20</v>
      </c>
      <c r="F4204">
        <v>17880</v>
      </c>
      <c r="G4204">
        <v>4203</v>
      </c>
      <c r="H4204">
        <v>136</v>
      </c>
      <c r="I4204" t="str">
        <f t="shared" si="65"/>
        <v>Medium</v>
      </c>
      <c r="J4204" t="s">
        <v>10007</v>
      </c>
      <c r="K4204" t="s">
        <v>10008</v>
      </c>
      <c r="L4204" t="s">
        <v>547</v>
      </c>
      <c r="M4204" t="s">
        <v>548</v>
      </c>
      <c r="N4204" t="s">
        <v>1020</v>
      </c>
      <c r="O4204" t="s">
        <v>549</v>
      </c>
      <c r="P4204">
        <v>68.000500000000002</v>
      </c>
      <c r="Q4204">
        <v>101647000</v>
      </c>
      <c r="R4204" t="s">
        <v>49</v>
      </c>
      <c r="S4204">
        <v>3</v>
      </c>
    </row>
    <row r="4205" spans="1:19" x14ac:dyDescent="0.3">
      <c r="A4205">
        <v>4204</v>
      </c>
      <c r="B4205" t="s">
        <v>19</v>
      </c>
      <c r="C4205" t="s">
        <v>19</v>
      </c>
      <c r="D4205">
        <v>4204</v>
      </c>
      <c r="E4205" t="s">
        <v>20</v>
      </c>
      <c r="F4205">
        <v>25718</v>
      </c>
      <c r="G4205">
        <v>4204</v>
      </c>
      <c r="H4205">
        <v>450</v>
      </c>
      <c r="I4205" t="str">
        <f t="shared" si="65"/>
        <v>Large</v>
      </c>
      <c r="J4205" t="s">
        <v>10009</v>
      </c>
      <c r="K4205" t="s">
        <v>10010</v>
      </c>
      <c r="L4205" t="s">
        <v>23</v>
      </c>
      <c r="M4205" t="s">
        <v>24</v>
      </c>
      <c r="N4205" t="s">
        <v>54</v>
      </c>
      <c r="O4205" t="s">
        <v>10011</v>
      </c>
      <c r="P4205">
        <v>67.959199999999996</v>
      </c>
      <c r="Q4205">
        <v>1977921907</v>
      </c>
      <c r="R4205" t="s">
        <v>56</v>
      </c>
      <c r="S4205">
        <v>1</v>
      </c>
    </row>
    <row r="4206" spans="1:19" x14ac:dyDescent="0.3">
      <c r="A4206">
        <v>4205</v>
      </c>
      <c r="B4206" t="s">
        <v>19</v>
      </c>
      <c r="C4206" t="s">
        <v>19</v>
      </c>
      <c r="D4206">
        <v>4205</v>
      </c>
      <c r="E4206" t="s">
        <v>20</v>
      </c>
      <c r="F4206">
        <v>7844</v>
      </c>
      <c r="G4206">
        <v>4205</v>
      </c>
      <c r="H4206">
        <v>342</v>
      </c>
      <c r="I4206" t="str">
        <f t="shared" si="65"/>
        <v>Large</v>
      </c>
      <c r="J4206" t="s">
        <v>10012</v>
      </c>
      <c r="K4206" t="s">
        <v>10013</v>
      </c>
      <c r="L4206" t="s">
        <v>23</v>
      </c>
      <c r="M4206" t="s">
        <v>24</v>
      </c>
      <c r="N4206" t="s">
        <v>26</v>
      </c>
      <c r="O4206" t="s">
        <v>26</v>
      </c>
      <c r="P4206">
        <v>67.952399999999997</v>
      </c>
      <c r="Q4206">
        <v>23923893</v>
      </c>
      <c r="R4206" t="s">
        <v>238</v>
      </c>
      <c r="S4206">
        <v>5</v>
      </c>
    </row>
    <row r="4207" spans="1:19" x14ac:dyDescent="0.3">
      <c r="A4207">
        <v>4206</v>
      </c>
      <c r="B4207" t="s">
        <v>19</v>
      </c>
      <c r="C4207" t="s">
        <v>19</v>
      </c>
      <c r="D4207">
        <v>4206</v>
      </c>
      <c r="E4207" t="s">
        <v>20</v>
      </c>
      <c r="F4207">
        <v>3638</v>
      </c>
      <c r="G4207">
        <v>4206</v>
      </c>
      <c r="H4207">
        <v>47</v>
      </c>
      <c r="I4207" t="str">
        <f t="shared" si="65"/>
        <v>Small</v>
      </c>
      <c r="J4207" t="s">
        <v>10014</v>
      </c>
      <c r="K4207" t="s">
        <v>10015</v>
      </c>
      <c r="L4207" t="s">
        <v>95</v>
      </c>
      <c r="M4207" t="s">
        <v>96</v>
      </c>
      <c r="N4207" t="s">
        <v>150</v>
      </c>
      <c r="O4207" t="s">
        <v>150</v>
      </c>
      <c r="P4207">
        <v>67.886300000000006</v>
      </c>
      <c r="Q4207">
        <v>22484752</v>
      </c>
      <c r="R4207" t="s">
        <v>61</v>
      </c>
      <c r="S4207">
        <v>6</v>
      </c>
    </row>
    <row r="4208" spans="1:19" x14ac:dyDescent="0.3">
      <c r="A4208">
        <v>4207</v>
      </c>
      <c r="B4208" t="s">
        <v>19</v>
      </c>
      <c r="C4208" t="s">
        <v>19</v>
      </c>
      <c r="D4208">
        <v>4207</v>
      </c>
      <c r="E4208" t="s">
        <v>20</v>
      </c>
      <c r="F4208">
        <v>20863</v>
      </c>
      <c r="G4208">
        <v>4207</v>
      </c>
      <c r="H4208">
        <v>13</v>
      </c>
      <c r="I4208" t="str">
        <f t="shared" si="65"/>
        <v>Small</v>
      </c>
      <c r="J4208" t="s">
        <v>10016</v>
      </c>
      <c r="K4208" t="s">
        <v>10017</v>
      </c>
      <c r="L4208" t="s">
        <v>131</v>
      </c>
      <c r="M4208" t="s">
        <v>132</v>
      </c>
      <c r="N4208" t="s">
        <v>697</v>
      </c>
      <c r="O4208" t="s">
        <v>698</v>
      </c>
      <c r="P4208">
        <v>67.853399999999993</v>
      </c>
      <c r="Q4208">
        <v>24598342</v>
      </c>
      <c r="R4208" t="s">
        <v>61</v>
      </c>
      <c r="S4208">
        <v>3</v>
      </c>
    </row>
    <row r="4209" spans="1:19" x14ac:dyDescent="0.3">
      <c r="A4209">
        <v>4208</v>
      </c>
      <c r="B4209" t="s">
        <v>19</v>
      </c>
      <c r="C4209" t="s">
        <v>19</v>
      </c>
      <c r="D4209">
        <v>4208</v>
      </c>
      <c r="E4209" t="s">
        <v>20</v>
      </c>
      <c r="F4209">
        <v>1183</v>
      </c>
      <c r="G4209">
        <v>4208</v>
      </c>
      <c r="H4209">
        <v>55</v>
      </c>
      <c r="I4209" t="str">
        <f t="shared" si="65"/>
        <v>Medium</v>
      </c>
      <c r="J4209" t="s">
        <v>10018</v>
      </c>
      <c r="K4209" t="s">
        <v>10019</v>
      </c>
      <c r="L4209" t="s">
        <v>124</v>
      </c>
      <c r="M4209" t="s">
        <v>125</v>
      </c>
      <c r="N4209" t="s">
        <v>2115</v>
      </c>
      <c r="O4209" t="s">
        <v>2116</v>
      </c>
      <c r="P4209">
        <v>67.854200000000006</v>
      </c>
      <c r="Q4209">
        <v>11407553</v>
      </c>
      <c r="R4209" t="s">
        <v>49</v>
      </c>
      <c r="S4209">
        <v>7</v>
      </c>
    </row>
    <row r="4210" spans="1:19" x14ac:dyDescent="0.3">
      <c r="A4210">
        <v>4209</v>
      </c>
      <c r="B4210" t="s">
        <v>19</v>
      </c>
      <c r="C4210" t="s">
        <v>19</v>
      </c>
      <c r="D4210">
        <v>4209</v>
      </c>
      <c r="E4210" t="s">
        <v>20</v>
      </c>
      <c r="F4210">
        <v>2648</v>
      </c>
      <c r="G4210">
        <v>4209</v>
      </c>
      <c r="H4210">
        <v>84</v>
      </c>
      <c r="I4210" t="str">
        <f t="shared" si="65"/>
        <v>Medium</v>
      </c>
      <c r="J4210" t="s">
        <v>10020</v>
      </c>
      <c r="K4210" t="s">
        <v>10021</v>
      </c>
      <c r="L4210" t="s">
        <v>195</v>
      </c>
      <c r="M4210" t="s">
        <v>196</v>
      </c>
      <c r="N4210" t="s">
        <v>10022</v>
      </c>
      <c r="O4210" t="s">
        <v>198</v>
      </c>
      <c r="P4210">
        <v>67.822400000000002</v>
      </c>
      <c r="Q4210">
        <v>36958212</v>
      </c>
      <c r="R4210" t="s">
        <v>30</v>
      </c>
      <c r="S4210">
        <v>8</v>
      </c>
    </row>
    <row r="4211" spans="1:19" x14ac:dyDescent="0.3">
      <c r="A4211">
        <v>4210</v>
      </c>
      <c r="B4211" t="s">
        <v>19</v>
      </c>
      <c r="C4211" t="s">
        <v>19</v>
      </c>
      <c r="D4211">
        <v>4210</v>
      </c>
      <c r="E4211" t="s">
        <v>20</v>
      </c>
      <c r="F4211">
        <v>24144</v>
      </c>
      <c r="G4211">
        <v>4210</v>
      </c>
      <c r="H4211">
        <v>25</v>
      </c>
      <c r="I4211" t="str">
        <f t="shared" si="65"/>
        <v>Small</v>
      </c>
      <c r="J4211" t="s">
        <v>10023</v>
      </c>
      <c r="K4211" t="s">
        <v>10024</v>
      </c>
      <c r="L4211" t="s">
        <v>204</v>
      </c>
      <c r="M4211" t="s">
        <v>205</v>
      </c>
      <c r="N4211" t="s">
        <v>1981</v>
      </c>
      <c r="O4211" t="s">
        <v>1982</v>
      </c>
      <c r="P4211">
        <v>67.817300000000003</v>
      </c>
      <c r="Q4211">
        <v>3793516</v>
      </c>
      <c r="R4211" t="s">
        <v>144</v>
      </c>
      <c r="S4211">
        <v>2</v>
      </c>
    </row>
    <row r="4212" spans="1:19" x14ac:dyDescent="0.3">
      <c r="A4212">
        <v>4211</v>
      </c>
      <c r="B4212" t="s">
        <v>19</v>
      </c>
      <c r="C4212" t="s">
        <v>19</v>
      </c>
      <c r="D4212">
        <v>4211</v>
      </c>
      <c r="E4212" t="s">
        <v>20</v>
      </c>
      <c r="F4212">
        <v>21867</v>
      </c>
      <c r="G4212">
        <v>4211</v>
      </c>
      <c r="H4212">
        <v>7</v>
      </c>
      <c r="I4212" t="str">
        <f t="shared" si="65"/>
        <v>Small</v>
      </c>
      <c r="J4212" t="s">
        <v>10025</v>
      </c>
      <c r="K4212" t="s">
        <v>10026</v>
      </c>
      <c r="L4212" t="s">
        <v>309</v>
      </c>
      <c r="M4212" t="s">
        <v>310</v>
      </c>
      <c r="N4212" t="s">
        <v>311</v>
      </c>
      <c r="O4212" t="s">
        <v>36</v>
      </c>
      <c r="P4212">
        <v>67.817599999999999</v>
      </c>
      <c r="Q4212">
        <v>2920116</v>
      </c>
      <c r="R4212" t="s">
        <v>118</v>
      </c>
      <c r="S4212">
        <v>3</v>
      </c>
    </row>
    <row r="4213" spans="1:19" x14ac:dyDescent="0.3">
      <c r="A4213">
        <v>4212</v>
      </c>
      <c r="B4213" t="s">
        <v>19</v>
      </c>
      <c r="C4213" t="s">
        <v>19</v>
      </c>
      <c r="D4213">
        <v>4212</v>
      </c>
      <c r="E4213" t="s">
        <v>20</v>
      </c>
      <c r="F4213">
        <v>451</v>
      </c>
      <c r="G4213">
        <v>4212</v>
      </c>
      <c r="H4213">
        <v>85</v>
      </c>
      <c r="I4213" t="str">
        <f t="shared" si="65"/>
        <v>Medium</v>
      </c>
      <c r="J4213" t="s">
        <v>10027</v>
      </c>
      <c r="K4213" t="s">
        <v>10028</v>
      </c>
      <c r="L4213" t="s">
        <v>70</v>
      </c>
      <c r="M4213" t="s">
        <v>71</v>
      </c>
      <c r="N4213" t="s">
        <v>72</v>
      </c>
      <c r="O4213" t="s">
        <v>73</v>
      </c>
      <c r="P4213">
        <v>67.775899999999993</v>
      </c>
      <c r="Q4213">
        <v>249046391</v>
      </c>
      <c r="R4213" t="s">
        <v>262</v>
      </c>
      <c r="S4213">
        <v>7</v>
      </c>
    </row>
    <row r="4214" spans="1:19" x14ac:dyDescent="0.3">
      <c r="A4214">
        <v>4213</v>
      </c>
      <c r="B4214" t="s">
        <v>19</v>
      </c>
      <c r="C4214" t="s">
        <v>19</v>
      </c>
      <c r="D4214">
        <v>4213</v>
      </c>
      <c r="E4214" t="s">
        <v>20</v>
      </c>
      <c r="F4214">
        <v>4678</v>
      </c>
      <c r="G4214">
        <v>4213</v>
      </c>
      <c r="H4214">
        <v>226</v>
      </c>
      <c r="I4214" t="str">
        <f t="shared" si="65"/>
        <v>Large</v>
      </c>
      <c r="J4214" t="s">
        <v>10029</v>
      </c>
      <c r="K4214" t="s">
        <v>10030</v>
      </c>
      <c r="L4214" t="s">
        <v>257</v>
      </c>
      <c r="M4214" t="s">
        <v>258</v>
      </c>
      <c r="N4214" t="s">
        <v>4859</v>
      </c>
      <c r="O4214" t="s">
        <v>259</v>
      </c>
      <c r="P4214">
        <v>67.766900000000007</v>
      </c>
      <c r="Q4214">
        <v>4916432</v>
      </c>
      <c r="R4214" t="s">
        <v>449</v>
      </c>
      <c r="S4214">
        <v>4</v>
      </c>
    </row>
    <row r="4215" spans="1:19" x14ac:dyDescent="0.3">
      <c r="A4215">
        <v>4214</v>
      </c>
      <c r="B4215" t="s">
        <v>19</v>
      </c>
      <c r="C4215" t="s">
        <v>19</v>
      </c>
      <c r="D4215">
        <v>4214</v>
      </c>
      <c r="E4215" t="s">
        <v>20</v>
      </c>
      <c r="F4215">
        <v>2050</v>
      </c>
      <c r="G4215">
        <v>4214</v>
      </c>
      <c r="H4215">
        <v>165</v>
      </c>
      <c r="I4215" t="str">
        <f t="shared" si="65"/>
        <v>Medium</v>
      </c>
      <c r="J4215" t="s">
        <v>10031</v>
      </c>
      <c r="K4215" t="s">
        <v>10032</v>
      </c>
      <c r="L4215" t="s">
        <v>176</v>
      </c>
      <c r="M4215" t="s">
        <v>177</v>
      </c>
      <c r="N4215" t="s">
        <v>3628</v>
      </c>
      <c r="O4215" t="s">
        <v>179</v>
      </c>
      <c r="P4215">
        <v>67.75</v>
      </c>
      <c r="Q4215">
        <v>18951909</v>
      </c>
      <c r="R4215" t="s">
        <v>121</v>
      </c>
      <c r="S4215">
        <v>6</v>
      </c>
    </row>
    <row r="4216" spans="1:19" x14ac:dyDescent="0.3">
      <c r="A4216">
        <v>4215</v>
      </c>
      <c r="B4216" t="s">
        <v>19</v>
      </c>
      <c r="C4216" t="s">
        <v>19</v>
      </c>
      <c r="D4216">
        <v>4215</v>
      </c>
      <c r="E4216" t="s">
        <v>20</v>
      </c>
      <c r="F4216">
        <v>24250</v>
      </c>
      <c r="G4216">
        <v>4215</v>
      </c>
      <c r="H4216">
        <v>210</v>
      </c>
      <c r="I4216" t="str">
        <f t="shared" si="65"/>
        <v>Large</v>
      </c>
      <c r="J4216" t="s">
        <v>10033</v>
      </c>
      <c r="K4216" t="s">
        <v>10034</v>
      </c>
      <c r="L4216" t="s">
        <v>23</v>
      </c>
      <c r="M4216" t="s">
        <v>24</v>
      </c>
      <c r="N4216" t="s">
        <v>5474</v>
      </c>
      <c r="O4216" t="s">
        <v>3189</v>
      </c>
      <c r="P4216">
        <v>67.698499999999996</v>
      </c>
      <c r="Q4216">
        <v>10622193</v>
      </c>
      <c r="R4216" t="s">
        <v>144</v>
      </c>
      <c r="S4216">
        <v>2</v>
      </c>
    </row>
    <row r="4217" spans="1:19" x14ac:dyDescent="0.3">
      <c r="A4217">
        <v>4216</v>
      </c>
      <c r="B4217" t="s">
        <v>19</v>
      </c>
      <c r="C4217" t="s">
        <v>19</v>
      </c>
      <c r="D4217">
        <v>4216</v>
      </c>
      <c r="E4217" t="s">
        <v>20</v>
      </c>
      <c r="F4217">
        <v>21962</v>
      </c>
      <c r="G4217">
        <v>4216</v>
      </c>
      <c r="H4217">
        <v>78</v>
      </c>
      <c r="I4217" t="str">
        <f t="shared" si="65"/>
        <v>Medium</v>
      </c>
      <c r="J4217" t="s">
        <v>10035</v>
      </c>
      <c r="K4217" t="s">
        <v>10036</v>
      </c>
      <c r="L4217" t="s">
        <v>185</v>
      </c>
      <c r="M4217" t="s">
        <v>186</v>
      </c>
      <c r="N4217" t="s">
        <v>185</v>
      </c>
      <c r="O4217" t="s">
        <v>179</v>
      </c>
      <c r="P4217">
        <v>67.660600000000002</v>
      </c>
      <c r="Q4217">
        <v>11727750</v>
      </c>
      <c r="R4217" t="s">
        <v>151</v>
      </c>
      <c r="S4217">
        <v>3</v>
      </c>
    </row>
    <row r="4218" spans="1:19" x14ac:dyDescent="0.3">
      <c r="A4218">
        <v>4217</v>
      </c>
      <c r="B4218" t="s">
        <v>19</v>
      </c>
      <c r="C4218" t="s">
        <v>19</v>
      </c>
      <c r="D4218">
        <v>4217</v>
      </c>
      <c r="E4218" t="s">
        <v>20</v>
      </c>
      <c r="F4218">
        <v>3487</v>
      </c>
      <c r="G4218">
        <v>4217</v>
      </c>
      <c r="H4218">
        <v>29</v>
      </c>
      <c r="I4218" t="str">
        <f t="shared" si="65"/>
        <v>Small</v>
      </c>
      <c r="J4218" t="s">
        <v>10037</v>
      </c>
      <c r="K4218" t="s">
        <v>10038</v>
      </c>
      <c r="L4218" t="s">
        <v>170</v>
      </c>
      <c r="M4218" t="s">
        <v>171</v>
      </c>
      <c r="N4218" t="s">
        <v>2654</v>
      </c>
      <c r="O4218" t="s">
        <v>381</v>
      </c>
      <c r="P4218">
        <v>67.637500000000003</v>
      </c>
      <c r="Q4218">
        <v>9547050</v>
      </c>
      <c r="R4218" t="s">
        <v>121</v>
      </c>
      <c r="S4218">
        <v>6</v>
      </c>
    </row>
    <row r="4219" spans="1:19" x14ac:dyDescent="0.3">
      <c r="A4219">
        <v>4218</v>
      </c>
      <c r="B4219" t="s">
        <v>19</v>
      </c>
      <c r="C4219" t="s">
        <v>19</v>
      </c>
      <c r="D4219">
        <v>4218</v>
      </c>
      <c r="E4219" t="s">
        <v>20</v>
      </c>
      <c r="F4219">
        <v>19958</v>
      </c>
      <c r="G4219">
        <v>4218</v>
      </c>
      <c r="H4219">
        <v>98</v>
      </c>
      <c r="I4219" t="str">
        <f t="shared" si="65"/>
        <v>Medium</v>
      </c>
      <c r="J4219" t="s">
        <v>10039</v>
      </c>
      <c r="K4219" t="s">
        <v>10040</v>
      </c>
      <c r="L4219" t="s">
        <v>246</v>
      </c>
      <c r="M4219" t="s">
        <v>247</v>
      </c>
      <c r="N4219" t="s">
        <v>5931</v>
      </c>
      <c r="O4219" t="s">
        <v>3014</v>
      </c>
      <c r="P4219">
        <v>67.597099999999998</v>
      </c>
      <c r="Q4219">
        <v>58456100</v>
      </c>
      <c r="R4219" t="s">
        <v>467</v>
      </c>
      <c r="S4219">
        <v>4</v>
      </c>
    </row>
    <row r="4220" spans="1:19" x14ac:dyDescent="0.3">
      <c r="A4220">
        <v>4219</v>
      </c>
      <c r="B4220" t="s">
        <v>19</v>
      </c>
      <c r="C4220" t="s">
        <v>19</v>
      </c>
      <c r="D4220">
        <v>4219</v>
      </c>
      <c r="E4220" t="s">
        <v>20</v>
      </c>
      <c r="F4220">
        <v>22044</v>
      </c>
      <c r="G4220">
        <v>4219</v>
      </c>
      <c r="H4220">
        <v>22</v>
      </c>
      <c r="I4220" t="str">
        <f t="shared" si="65"/>
        <v>Small</v>
      </c>
      <c r="J4220" t="s">
        <v>10041</v>
      </c>
      <c r="K4220" t="s">
        <v>10042</v>
      </c>
      <c r="L4220" t="s">
        <v>547</v>
      </c>
      <c r="M4220" t="s">
        <v>548</v>
      </c>
      <c r="N4220" t="s">
        <v>549</v>
      </c>
      <c r="O4220" t="s">
        <v>549</v>
      </c>
      <c r="P4220">
        <v>67.599699999999999</v>
      </c>
      <c r="Q4220">
        <v>3189311</v>
      </c>
      <c r="R4220" t="s">
        <v>49</v>
      </c>
      <c r="S4220">
        <v>3</v>
      </c>
    </row>
    <row r="4221" spans="1:19" x14ac:dyDescent="0.3">
      <c r="A4221">
        <v>4220</v>
      </c>
      <c r="B4221" t="s">
        <v>19</v>
      </c>
      <c r="C4221" t="s">
        <v>19</v>
      </c>
      <c r="D4221">
        <v>4220</v>
      </c>
      <c r="E4221" t="s">
        <v>20</v>
      </c>
      <c r="F4221">
        <v>26261</v>
      </c>
      <c r="G4221">
        <v>4220</v>
      </c>
      <c r="H4221">
        <v>38</v>
      </c>
      <c r="I4221" t="str">
        <f t="shared" si="65"/>
        <v>Small</v>
      </c>
      <c r="J4221" t="s">
        <v>10043</v>
      </c>
      <c r="K4221" t="s">
        <v>10044</v>
      </c>
      <c r="L4221" t="s">
        <v>10045</v>
      </c>
      <c r="M4221" t="s">
        <v>10046</v>
      </c>
      <c r="N4221" t="s">
        <v>10047</v>
      </c>
      <c r="O4221" t="s">
        <v>10048</v>
      </c>
      <c r="P4221">
        <v>67.572400000000002</v>
      </c>
      <c r="Q4221">
        <v>12316709</v>
      </c>
      <c r="R4221" t="s">
        <v>151</v>
      </c>
      <c r="S4221">
        <v>1</v>
      </c>
    </row>
    <row r="4222" spans="1:19" x14ac:dyDescent="0.3">
      <c r="A4222">
        <v>4221</v>
      </c>
      <c r="B4222" t="s">
        <v>19</v>
      </c>
      <c r="C4222" t="s">
        <v>19</v>
      </c>
      <c r="D4222">
        <v>4221</v>
      </c>
      <c r="E4222" t="s">
        <v>20</v>
      </c>
      <c r="F4222">
        <v>25847</v>
      </c>
      <c r="G4222">
        <v>4221</v>
      </c>
      <c r="H4222">
        <v>46</v>
      </c>
      <c r="I4222" t="str">
        <f t="shared" si="65"/>
        <v>Small</v>
      </c>
      <c r="J4222" t="s">
        <v>10049</v>
      </c>
      <c r="K4222" t="s">
        <v>10050</v>
      </c>
      <c r="L4222" t="s">
        <v>246</v>
      </c>
      <c r="M4222" t="s">
        <v>247</v>
      </c>
      <c r="N4222" t="s">
        <v>4282</v>
      </c>
      <c r="O4222" t="s">
        <v>1462</v>
      </c>
      <c r="P4222">
        <v>67.511499999999998</v>
      </c>
      <c r="Q4222">
        <v>19316784</v>
      </c>
      <c r="R4222" t="s">
        <v>262</v>
      </c>
      <c r="S4222">
        <v>1</v>
      </c>
    </row>
    <row r="4223" spans="1:19" x14ac:dyDescent="0.3">
      <c r="A4223">
        <v>4222</v>
      </c>
      <c r="B4223" t="s">
        <v>19</v>
      </c>
      <c r="C4223" t="s">
        <v>19</v>
      </c>
      <c r="D4223">
        <v>4222</v>
      </c>
      <c r="E4223" t="s">
        <v>20</v>
      </c>
      <c r="F4223">
        <v>17227</v>
      </c>
      <c r="G4223">
        <v>4222</v>
      </c>
      <c r="H4223">
        <v>1041</v>
      </c>
      <c r="I4223" t="str">
        <f t="shared" si="65"/>
        <v>Enterprise</v>
      </c>
      <c r="J4223" t="s">
        <v>10051</v>
      </c>
      <c r="K4223" t="s">
        <v>10052</v>
      </c>
      <c r="L4223" t="s">
        <v>45</v>
      </c>
      <c r="M4223" t="s">
        <v>46</v>
      </c>
      <c r="N4223" t="s">
        <v>3183</v>
      </c>
      <c r="O4223" t="s">
        <v>48</v>
      </c>
      <c r="P4223">
        <v>67.451499999999996</v>
      </c>
      <c r="Q4223">
        <v>865828000</v>
      </c>
      <c r="R4223" t="s">
        <v>49</v>
      </c>
      <c r="S4223">
        <v>8</v>
      </c>
    </row>
    <row r="4224" spans="1:19" x14ac:dyDescent="0.3">
      <c r="A4224">
        <v>4223</v>
      </c>
      <c r="B4224" t="s">
        <v>19</v>
      </c>
      <c r="C4224" t="s">
        <v>19</v>
      </c>
      <c r="D4224">
        <v>4223</v>
      </c>
      <c r="E4224" t="s">
        <v>20</v>
      </c>
      <c r="F4224">
        <v>23935</v>
      </c>
      <c r="G4224">
        <v>4223</v>
      </c>
      <c r="H4224">
        <v>20000</v>
      </c>
      <c r="I4224" t="str">
        <f t="shared" si="65"/>
        <v>Enterprise</v>
      </c>
      <c r="J4224" t="s">
        <v>10053</v>
      </c>
      <c r="K4224" t="s">
        <v>10054</v>
      </c>
      <c r="L4224" t="s">
        <v>210</v>
      </c>
      <c r="M4224" t="s">
        <v>211</v>
      </c>
      <c r="N4224" t="s">
        <v>10055</v>
      </c>
      <c r="O4224" t="s">
        <v>36</v>
      </c>
      <c r="P4224">
        <v>67.406199999999998</v>
      </c>
      <c r="Q4224">
        <v>151039927</v>
      </c>
      <c r="R4224" t="s">
        <v>449</v>
      </c>
      <c r="S4224">
        <v>2</v>
      </c>
    </row>
    <row r="4225" spans="1:19" x14ac:dyDescent="0.3">
      <c r="A4225">
        <v>4224</v>
      </c>
      <c r="B4225" t="s">
        <v>19</v>
      </c>
      <c r="C4225" t="s">
        <v>19</v>
      </c>
      <c r="D4225">
        <v>4224</v>
      </c>
      <c r="E4225" t="s">
        <v>20</v>
      </c>
      <c r="F4225">
        <v>24572</v>
      </c>
      <c r="G4225">
        <v>4224</v>
      </c>
      <c r="H4225">
        <v>30</v>
      </c>
      <c r="I4225" t="str">
        <f t="shared" si="65"/>
        <v>Small</v>
      </c>
      <c r="J4225" t="s">
        <v>10056</v>
      </c>
      <c r="K4225" t="s">
        <v>10057</v>
      </c>
      <c r="L4225" t="s">
        <v>83</v>
      </c>
      <c r="M4225" t="s">
        <v>84</v>
      </c>
      <c r="N4225" t="s">
        <v>609</v>
      </c>
      <c r="O4225" t="s">
        <v>609</v>
      </c>
      <c r="P4225">
        <v>67.330100000000002</v>
      </c>
      <c r="Q4225">
        <v>5023673</v>
      </c>
      <c r="R4225" t="s">
        <v>151</v>
      </c>
      <c r="S4225">
        <v>2</v>
      </c>
    </row>
    <row r="4226" spans="1:19" x14ac:dyDescent="0.3">
      <c r="A4226">
        <v>4225</v>
      </c>
      <c r="B4226" t="s">
        <v>19</v>
      </c>
      <c r="C4226" t="s">
        <v>19</v>
      </c>
      <c r="D4226">
        <v>4225</v>
      </c>
      <c r="E4226" t="s">
        <v>20</v>
      </c>
      <c r="F4226">
        <v>22132</v>
      </c>
      <c r="G4226">
        <v>4225</v>
      </c>
      <c r="H4226">
        <v>30</v>
      </c>
      <c r="I4226" t="str">
        <f t="shared" si="65"/>
        <v>Small</v>
      </c>
      <c r="J4226" t="s">
        <v>10058</v>
      </c>
      <c r="K4226" t="s">
        <v>10059</v>
      </c>
      <c r="L4226" t="s">
        <v>204</v>
      </c>
      <c r="M4226" t="s">
        <v>205</v>
      </c>
      <c r="N4226" t="s">
        <v>7097</v>
      </c>
      <c r="O4226" t="s">
        <v>2161</v>
      </c>
      <c r="P4226">
        <v>67.331500000000005</v>
      </c>
      <c r="Q4226">
        <v>4159968</v>
      </c>
      <c r="R4226" t="s">
        <v>666</v>
      </c>
      <c r="S4226">
        <v>3</v>
      </c>
    </row>
    <row r="4227" spans="1:19" x14ac:dyDescent="0.3">
      <c r="A4227">
        <v>4226</v>
      </c>
      <c r="B4227" t="s">
        <v>19</v>
      </c>
      <c r="C4227" t="s">
        <v>19</v>
      </c>
      <c r="D4227">
        <v>4226</v>
      </c>
      <c r="E4227" t="s">
        <v>20</v>
      </c>
      <c r="F4227">
        <v>18809</v>
      </c>
      <c r="G4227">
        <v>4226</v>
      </c>
      <c r="H4227">
        <v>115</v>
      </c>
      <c r="I4227" t="str">
        <f t="shared" ref="I4227:I4290" si="66">IF(H4227&lt;=50,"Small",IF(H4227&lt;=200,"Medium",IF(H4227&lt;=500,"Large","Enterprise")))</f>
        <v>Medium</v>
      </c>
      <c r="J4227" t="s">
        <v>10060</v>
      </c>
      <c r="K4227" t="s">
        <v>10061</v>
      </c>
      <c r="L4227" t="s">
        <v>906</v>
      </c>
      <c r="M4227" t="s">
        <v>907</v>
      </c>
      <c r="N4227" t="s">
        <v>908</v>
      </c>
      <c r="O4227" t="s">
        <v>909</v>
      </c>
      <c r="P4227">
        <v>67.311199999999999</v>
      </c>
      <c r="Q4227">
        <v>8670295</v>
      </c>
      <c r="R4227" t="s">
        <v>151</v>
      </c>
      <c r="S4227">
        <v>4</v>
      </c>
    </row>
    <row r="4228" spans="1:19" x14ac:dyDescent="0.3">
      <c r="A4228">
        <v>4227</v>
      </c>
      <c r="B4228" t="s">
        <v>19</v>
      </c>
      <c r="C4228" t="s">
        <v>19</v>
      </c>
      <c r="D4228">
        <v>4227</v>
      </c>
      <c r="E4228" t="s">
        <v>20</v>
      </c>
      <c r="F4228">
        <v>21413</v>
      </c>
      <c r="G4228">
        <v>4227</v>
      </c>
      <c r="H4228">
        <v>1194</v>
      </c>
      <c r="I4228" t="str">
        <f t="shared" si="66"/>
        <v>Enterprise</v>
      </c>
      <c r="J4228" t="s">
        <v>10062</v>
      </c>
      <c r="K4228" t="s">
        <v>10063</v>
      </c>
      <c r="L4228" t="s">
        <v>530</v>
      </c>
      <c r="M4228" t="s">
        <v>531</v>
      </c>
      <c r="N4228" t="s">
        <v>10064</v>
      </c>
      <c r="O4228" t="s">
        <v>10065</v>
      </c>
      <c r="P4228">
        <v>67.162099999999995</v>
      </c>
      <c r="Q4228">
        <v>160424221</v>
      </c>
      <c r="R4228" t="s">
        <v>74</v>
      </c>
      <c r="S4228">
        <v>3</v>
      </c>
    </row>
    <row r="4229" spans="1:19" x14ac:dyDescent="0.3">
      <c r="A4229">
        <v>4228</v>
      </c>
      <c r="B4229" t="s">
        <v>19</v>
      </c>
      <c r="C4229" t="s">
        <v>19</v>
      </c>
      <c r="D4229">
        <v>4228</v>
      </c>
      <c r="E4229" t="s">
        <v>20</v>
      </c>
      <c r="F4229">
        <v>7566</v>
      </c>
      <c r="G4229">
        <v>4228</v>
      </c>
      <c r="H4229">
        <v>37</v>
      </c>
      <c r="I4229" t="str">
        <f t="shared" si="66"/>
        <v>Small</v>
      </c>
      <c r="J4229" t="s">
        <v>10066</v>
      </c>
      <c r="K4229" t="s">
        <v>10067</v>
      </c>
      <c r="L4229" t="s">
        <v>33</v>
      </c>
      <c r="M4229" t="s">
        <v>34</v>
      </c>
      <c r="N4229" t="s">
        <v>35</v>
      </c>
      <c r="O4229" t="s">
        <v>36</v>
      </c>
      <c r="P4229">
        <v>67.149199999999993</v>
      </c>
      <c r="Q4229">
        <v>2602322</v>
      </c>
      <c r="R4229" t="s">
        <v>118</v>
      </c>
      <c r="S4229">
        <v>3</v>
      </c>
    </row>
    <row r="4230" spans="1:19" x14ac:dyDescent="0.3">
      <c r="A4230">
        <v>4229</v>
      </c>
      <c r="B4230" t="s">
        <v>19</v>
      </c>
      <c r="C4230" t="s">
        <v>19</v>
      </c>
      <c r="D4230">
        <v>4229</v>
      </c>
      <c r="E4230" t="s">
        <v>20</v>
      </c>
      <c r="F4230">
        <v>3263</v>
      </c>
      <c r="G4230">
        <v>4229</v>
      </c>
      <c r="H4230">
        <v>71</v>
      </c>
      <c r="I4230" t="str">
        <f t="shared" si="66"/>
        <v>Medium</v>
      </c>
      <c r="J4230" t="s">
        <v>10068</v>
      </c>
      <c r="K4230" t="s">
        <v>10069</v>
      </c>
      <c r="L4230" t="s">
        <v>185</v>
      </c>
      <c r="M4230" t="s">
        <v>186</v>
      </c>
      <c r="N4230" t="s">
        <v>10070</v>
      </c>
      <c r="O4230" t="s">
        <v>2593</v>
      </c>
      <c r="P4230">
        <v>67.142700000000005</v>
      </c>
      <c r="Q4230">
        <v>12047971</v>
      </c>
      <c r="R4230" t="s">
        <v>516</v>
      </c>
      <c r="S4230">
        <v>7</v>
      </c>
    </row>
    <row r="4231" spans="1:19" x14ac:dyDescent="0.3">
      <c r="A4231">
        <v>4230</v>
      </c>
      <c r="B4231" t="s">
        <v>19</v>
      </c>
      <c r="C4231" t="s">
        <v>19</v>
      </c>
      <c r="D4231">
        <v>4230</v>
      </c>
      <c r="E4231" t="s">
        <v>20</v>
      </c>
      <c r="F4231">
        <v>26485</v>
      </c>
      <c r="G4231">
        <v>4230</v>
      </c>
      <c r="H4231">
        <v>78</v>
      </c>
      <c r="I4231" t="str">
        <f t="shared" si="66"/>
        <v>Medium</v>
      </c>
      <c r="J4231" t="s">
        <v>10071</v>
      </c>
      <c r="K4231" t="s">
        <v>10072</v>
      </c>
      <c r="L4231" t="s">
        <v>64</v>
      </c>
      <c r="M4231" t="s">
        <v>65</v>
      </c>
      <c r="N4231" t="s">
        <v>66</v>
      </c>
      <c r="O4231" t="s">
        <v>67</v>
      </c>
      <c r="P4231">
        <v>67.104100000000003</v>
      </c>
      <c r="Q4231">
        <v>77310400</v>
      </c>
      <c r="R4231" t="s">
        <v>415</v>
      </c>
      <c r="S4231">
        <v>1</v>
      </c>
    </row>
    <row r="4232" spans="1:19" x14ac:dyDescent="0.3">
      <c r="A4232">
        <v>4231</v>
      </c>
      <c r="B4232" t="s">
        <v>19</v>
      </c>
      <c r="C4232" t="s">
        <v>19</v>
      </c>
      <c r="D4232">
        <v>4231</v>
      </c>
      <c r="E4232" t="s">
        <v>20</v>
      </c>
      <c r="F4232">
        <v>18234</v>
      </c>
      <c r="G4232">
        <v>4231</v>
      </c>
      <c r="H4232">
        <v>45</v>
      </c>
      <c r="I4232" t="str">
        <f t="shared" si="66"/>
        <v>Small</v>
      </c>
      <c r="J4232" t="s">
        <v>10073</v>
      </c>
      <c r="K4232" t="s">
        <v>10074</v>
      </c>
      <c r="L4232" t="s">
        <v>23</v>
      </c>
      <c r="M4232" t="s">
        <v>24</v>
      </c>
      <c r="N4232" t="s">
        <v>5097</v>
      </c>
      <c r="O4232" t="s">
        <v>60</v>
      </c>
      <c r="P4232">
        <v>67.096199999999996</v>
      </c>
      <c r="Q4232">
        <v>14137205</v>
      </c>
      <c r="R4232" t="s">
        <v>27</v>
      </c>
      <c r="S4232">
        <v>4</v>
      </c>
    </row>
    <row r="4233" spans="1:19" x14ac:dyDescent="0.3">
      <c r="A4233">
        <v>4232</v>
      </c>
      <c r="B4233" t="s">
        <v>19</v>
      </c>
      <c r="C4233" t="s">
        <v>19</v>
      </c>
      <c r="D4233">
        <v>4232</v>
      </c>
      <c r="E4233" t="s">
        <v>20</v>
      </c>
      <c r="F4233">
        <v>17428</v>
      </c>
      <c r="G4233">
        <v>4232</v>
      </c>
      <c r="H4233">
        <v>59</v>
      </c>
      <c r="I4233" t="str">
        <f t="shared" si="66"/>
        <v>Medium</v>
      </c>
      <c r="J4233" t="s">
        <v>10075</v>
      </c>
      <c r="K4233" t="s">
        <v>10076</v>
      </c>
      <c r="L4233" t="s">
        <v>23</v>
      </c>
      <c r="M4233" t="s">
        <v>24</v>
      </c>
      <c r="N4233" t="s">
        <v>26</v>
      </c>
      <c r="O4233" t="s">
        <v>26</v>
      </c>
      <c r="P4233">
        <v>67.002600000000001</v>
      </c>
      <c r="Q4233">
        <v>9348056</v>
      </c>
      <c r="R4233" t="s">
        <v>151</v>
      </c>
      <c r="S4233">
        <v>2</v>
      </c>
    </row>
    <row r="4234" spans="1:19" x14ac:dyDescent="0.3">
      <c r="A4234">
        <v>4233</v>
      </c>
      <c r="B4234" t="s">
        <v>19</v>
      </c>
      <c r="C4234" t="s">
        <v>19</v>
      </c>
      <c r="D4234">
        <v>4233</v>
      </c>
      <c r="E4234" t="s">
        <v>20</v>
      </c>
      <c r="F4234">
        <v>22678</v>
      </c>
      <c r="G4234">
        <v>4233</v>
      </c>
      <c r="H4234">
        <v>9</v>
      </c>
      <c r="I4234" t="str">
        <f t="shared" si="66"/>
        <v>Small</v>
      </c>
      <c r="J4234" t="s">
        <v>10077</v>
      </c>
      <c r="K4234" t="s">
        <v>10078</v>
      </c>
      <c r="L4234" t="s">
        <v>246</v>
      </c>
      <c r="M4234" t="s">
        <v>247</v>
      </c>
      <c r="N4234" t="s">
        <v>10079</v>
      </c>
      <c r="O4234" t="s">
        <v>600</v>
      </c>
      <c r="P4234">
        <v>67.002799999999993</v>
      </c>
      <c r="Q4234">
        <v>5477132</v>
      </c>
      <c r="R4234" t="s">
        <v>37</v>
      </c>
      <c r="S4234">
        <v>3</v>
      </c>
    </row>
    <row r="4235" spans="1:19" x14ac:dyDescent="0.3">
      <c r="A4235">
        <v>4234</v>
      </c>
      <c r="B4235" t="s">
        <v>19</v>
      </c>
      <c r="C4235" t="s">
        <v>19</v>
      </c>
      <c r="D4235">
        <v>4234</v>
      </c>
      <c r="E4235" t="s">
        <v>20</v>
      </c>
      <c r="F4235">
        <v>24845</v>
      </c>
      <c r="G4235">
        <v>4234</v>
      </c>
      <c r="H4235">
        <v>57</v>
      </c>
      <c r="I4235" t="str">
        <f t="shared" si="66"/>
        <v>Medium</v>
      </c>
      <c r="J4235" t="s">
        <v>10080</v>
      </c>
      <c r="K4235" t="s">
        <v>10081</v>
      </c>
      <c r="L4235" t="s">
        <v>189</v>
      </c>
      <c r="M4235" t="s">
        <v>190</v>
      </c>
      <c r="N4235" t="s">
        <v>10082</v>
      </c>
      <c r="O4235" t="s">
        <v>10083</v>
      </c>
      <c r="P4235">
        <v>66.991399999999999</v>
      </c>
      <c r="Q4235">
        <v>17789239</v>
      </c>
      <c r="R4235" t="s">
        <v>274</v>
      </c>
      <c r="S4235">
        <v>1</v>
      </c>
    </row>
    <row r="4236" spans="1:19" x14ac:dyDescent="0.3">
      <c r="A4236">
        <v>4235</v>
      </c>
      <c r="B4236" t="s">
        <v>19</v>
      </c>
      <c r="C4236" t="s">
        <v>19</v>
      </c>
      <c r="D4236">
        <v>4235</v>
      </c>
      <c r="E4236" t="s">
        <v>20</v>
      </c>
      <c r="F4236">
        <v>4092</v>
      </c>
      <c r="G4236">
        <v>4235</v>
      </c>
      <c r="H4236">
        <v>75</v>
      </c>
      <c r="I4236" t="str">
        <f t="shared" si="66"/>
        <v>Medium</v>
      </c>
      <c r="J4236" t="s">
        <v>10084</v>
      </c>
      <c r="K4236" t="s">
        <v>10085</v>
      </c>
      <c r="L4236" t="s">
        <v>154</v>
      </c>
      <c r="M4236" t="s">
        <v>155</v>
      </c>
      <c r="N4236" t="s">
        <v>10086</v>
      </c>
      <c r="O4236" t="s">
        <v>298</v>
      </c>
      <c r="P4236">
        <v>66.991500000000002</v>
      </c>
      <c r="Q4236">
        <v>12339000</v>
      </c>
      <c r="R4236" t="s">
        <v>128</v>
      </c>
      <c r="S4236">
        <v>6</v>
      </c>
    </row>
    <row r="4237" spans="1:19" x14ac:dyDescent="0.3">
      <c r="A4237">
        <v>4236</v>
      </c>
      <c r="B4237" t="s">
        <v>19</v>
      </c>
      <c r="C4237" t="s">
        <v>19</v>
      </c>
      <c r="D4237">
        <v>4236</v>
      </c>
      <c r="E4237" t="s">
        <v>20</v>
      </c>
      <c r="F4237">
        <v>25650</v>
      </c>
      <c r="G4237">
        <v>4236</v>
      </c>
      <c r="H4237">
        <v>24</v>
      </c>
      <c r="I4237" t="str">
        <f t="shared" si="66"/>
        <v>Small</v>
      </c>
      <c r="J4237" t="s">
        <v>10087</v>
      </c>
      <c r="K4237" t="s">
        <v>10088</v>
      </c>
      <c r="L4237" t="s">
        <v>23</v>
      </c>
      <c r="M4237" t="s">
        <v>24</v>
      </c>
      <c r="N4237" t="s">
        <v>1852</v>
      </c>
      <c r="O4237" t="s">
        <v>1167</v>
      </c>
      <c r="P4237">
        <v>66.952799999999996</v>
      </c>
      <c r="Q4237">
        <v>6241704</v>
      </c>
      <c r="R4237" t="s">
        <v>61</v>
      </c>
      <c r="S4237">
        <v>1</v>
      </c>
    </row>
    <row r="4238" spans="1:19" x14ac:dyDescent="0.3">
      <c r="A4238">
        <v>4237</v>
      </c>
      <c r="B4238" t="s">
        <v>19</v>
      </c>
      <c r="C4238" t="s">
        <v>19</v>
      </c>
      <c r="D4238">
        <v>4237</v>
      </c>
      <c r="E4238" t="s">
        <v>20</v>
      </c>
      <c r="F4238">
        <v>17984</v>
      </c>
      <c r="G4238">
        <v>4237</v>
      </c>
      <c r="H4238">
        <v>50</v>
      </c>
      <c r="I4238" t="str">
        <f t="shared" si="66"/>
        <v>Small</v>
      </c>
      <c r="J4238" t="s">
        <v>10089</v>
      </c>
      <c r="K4238" t="s">
        <v>10090</v>
      </c>
      <c r="L4238" t="s">
        <v>23</v>
      </c>
      <c r="M4238" t="s">
        <v>24</v>
      </c>
      <c r="N4238" t="s">
        <v>1949</v>
      </c>
      <c r="O4238" t="s">
        <v>1950</v>
      </c>
      <c r="P4238">
        <v>66.930999999999997</v>
      </c>
      <c r="Q4238">
        <v>4249840</v>
      </c>
      <c r="R4238" t="s">
        <v>144</v>
      </c>
      <c r="S4238">
        <v>5</v>
      </c>
    </row>
    <row r="4239" spans="1:19" x14ac:dyDescent="0.3">
      <c r="A4239">
        <v>4238</v>
      </c>
      <c r="B4239" t="s">
        <v>19</v>
      </c>
      <c r="C4239" t="s">
        <v>19</v>
      </c>
      <c r="D4239">
        <v>4238</v>
      </c>
      <c r="E4239" t="s">
        <v>20</v>
      </c>
      <c r="F4239">
        <v>10623</v>
      </c>
      <c r="G4239">
        <v>4238</v>
      </c>
      <c r="H4239">
        <v>226</v>
      </c>
      <c r="I4239" t="str">
        <f t="shared" si="66"/>
        <v>Large</v>
      </c>
      <c r="J4239" t="s">
        <v>10091</v>
      </c>
      <c r="K4239" t="s">
        <v>10092</v>
      </c>
      <c r="L4239" t="s">
        <v>64</v>
      </c>
      <c r="M4239" t="s">
        <v>65</v>
      </c>
      <c r="N4239" t="s">
        <v>67</v>
      </c>
      <c r="O4239" t="s">
        <v>67</v>
      </c>
      <c r="P4239">
        <v>66.874499999999998</v>
      </c>
      <c r="Q4239">
        <v>165398236</v>
      </c>
      <c r="R4239" t="s">
        <v>37</v>
      </c>
      <c r="S4239">
        <v>11</v>
      </c>
    </row>
    <row r="4240" spans="1:19" x14ac:dyDescent="0.3">
      <c r="A4240">
        <v>4239</v>
      </c>
      <c r="B4240" t="s">
        <v>19</v>
      </c>
      <c r="C4240" t="s">
        <v>19</v>
      </c>
      <c r="D4240">
        <v>4239</v>
      </c>
      <c r="E4240" t="s">
        <v>20</v>
      </c>
      <c r="F4240">
        <v>3367</v>
      </c>
      <c r="G4240">
        <v>4239</v>
      </c>
      <c r="H4240">
        <v>125</v>
      </c>
      <c r="I4240" t="str">
        <f t="shared" si="66"/>
        <v>Medium</v>
      </c>
      <c r="J4240" t="s">
        <v>10093</v>
      </c>
      <c r="K4240" t="s">
        <v>10094</v>
      </c>
      <c r="L4240" t="s">
        <v>547</v>
      </c>
      <c r="M4240" t="s">
        <v>548</v>
      </c>
      <c r="N4240" t="s">
        <v>7812</v>
      </c>
      <c r="O4240" t="s">
        <v>549</v>
      </c>
      <c r="P4240">
        <v>66.811999999999998</v>
      </c>
      <c r="Q4240">
        <v>70744697</v>
      </c>
      <c r="R4240" t="s">
        <v>274</v>
      </c>
      <c r="S4240">
        <v>5</v>
      </c>
    </row>
    <row r="4241" spans="1:19" x14ac:dyDescent="0.3">
      <c r="A4241">
        <v>4240</v>
      </c>
      <c r="B4241" t="s">
        <v>19</v>
      </c>
      <c r="C4241" t="s">
        <v>19</v>
      </c>
      <c r="D4241">
        <v>4240</v>
      </c>
      <c r="E4241" t="s">
        <v>20</v>
      </c>
      <c r="F4241">
        <v>26080</v>
      </c>
      <c r="G4241">
        <v>4240</v>
      </c>
      <c r="H4241">
        <v>48</v>
      </c>
      <c r="I4241" t="str">
        <f t="shared" si="66"/>
        <v>Small</v>
      </c>
      <c r="J4241" t="s">
        <v>10095</v>
      </c>
      <c r="K4241" t="s">
        <v>10096</v>
      </c>
      <c r="L4241" t="s">
        <v>943</v>
      </c>
      <c r="M4241" t="s">
        <v>944</v>
      </c>
      <c r="N4241" t="s">
        <v>10097</v>
      </c>
      <c r="O4241" t="s">
        <v>946</v>
      </c>
      <c r="P4241">
        <v>66.771100000000004</v>
      </c>
      <c r="Q4241">
        <v>3068332</v>
      </c>
      <c r="R4241" t="s">
        <v>121</v>
      </c>
      <c r="S4241">
        <v>1</v>
      </c>
    </row>
    <row r="4242" spans="1:19" x14ac:dyDescent="0.3">
      <c r="A4242">
        <v>4241</v>
      </c>
      <c r="B4242" t="s">
        <v>19</v>
      </c>
      <c r="C4242" t="s">
        <v>19</v>
      </c>
      <c r="D4242">
        <v>4241</v>
      </c>
      <c r="E4242" t="s">
        <v>20</v>
      </c>
      <c r="F4242">
        <v>8526</v>
      </c>
      <c r="G4242">
        <v>4241</v>
      </c>
      <c r="H4242">
        <v>165</v>
      </c>
      <c r="I4242" t="str">
        <f t="shared" si="66"/>
        <v>Medium</v>
      </c>
      <c r="J4242" t="s">
        <v>10098</v>
      </c>
      <c r="K4242" t="s">
        <v>10099</v>
      </c>
      <c r="L4242" t="s">
        <v>176</v>
      </c>
      <c r="M4242" t="s">
        <v>177</v>
      </c>
      <c r="N4242" t="s">
        <v>2500</v>
      </c>
      <c r="O4242" t="s">
        <v>460</v>
      </c>
      <c r="P4242">
        <v>66.680499999999995</v>
      </c>
      <c r="Q4242">
        <v>17866711</v>
      </c>
      <c r="R4242" t="s">
        <v>449</v>
      </c>
      <c r="S4242">
        <v>7</v>
      </c>
    </row>
    <row r="4243" spans="1:19" x14ac:dyDescent="0.3">
      <c r="A4243">
        <v>4242</v>
      </c>
      <c r="B4243" t="s">
        <v>19</v>
      </c>
      <c r="C4243" t="s">
        <v>19</v>
      </c>
      <c r="D4243">
        <v>4242</v>
      </c>
      <c r="E4243" t="s">
        <v>20</v>
      </c>
      <c r="F4243">
        <v>21850</v>
      </c>
      <c r="G4243">
        <v>4242</v>
      </c>
      <c r="H4243">
        <v>33</v>
      </c>
      <c r="I4243" t="str">
        <f t="shared" si="66"/>
        <v>Small</v>
      </c>
      <c r="J4243" t="s">
        <v>10100</v>
      </c>
      <c r="K4243" t="s">
        <v>10101</v>
      </c>
      <c r="L4243" t="s">
        <v>170</v>
      </c>
      <c r="M4243" t="s">
        <v>171</v>
      </c>
      <c r="N4243" t="s">
        <v>172</v>
      </c>
      <c r="O4243" t="s">
        <v>173</v>
      </c>
      <c r="P4243">
        <v>66.679599999999994</v>
      </c>
      <c r="Q4243">
        <v>14978705</v>
      </c>
      <c r="R4243" t="s">
        <v>151</v>
      </c>
      <c r="S4243">
        <v>2</v>
      </c>
    </row>
    <row r="4244" spans="1:19" x14ac:dyDescent="0.3">
      <c r="A4244">
        <v>4243</v>
      </c>
      <c r="B4244" t="s">
        <v>19</v>
      </c>
      <c r="C4244" t="s">
        <v>19</v>
      </c>
      <c r="D4244">
        <v>4243</v>
      </c>
      <c r="E4244" t="s">
        <v>20</v>
      </c>
      <c r="F4244">
        <v>26612</v>
      </c>
      <c r="G4244">
        <v>4243</v>
      </c>
      <c r="H4244">
        <v>600</v>
      </c>
      <c r="I4244" t="str">
        <f t="shared" si="66"/>
        <v>Enterprise</v>
      </c>
      <c r="J4244" t="s">
        <v>10102</v>
      </c>
      <c r="K4244" t="s">
        <v>10103</v>
      </c>
      <c r="L4244" t="s">
        <v>731</v>
      </c>
      <c r="M4244" t="s">
        <v>732</v>
      </c>
      <c r="N4244" t="s">
        <v>734</v>
      </c>
      <c r="O4244" t="s">
        <v>734</v>
      </c>
      <c r="P4244">
        <v>66.666700000000006</v>
      </c>
      <c r="Q4244">
        <v>280000000</v>
      </c>
      <c r="R4244" t="s">
        <v>37</v>
      </c>
      <c r="S4244">
        <v>1</v>
      </c>
    </row>
    <row r="4245" spans="1:19" x14ac:dyDescent="0.3">
      <c r="A4245">
        <v>4244</v>
      </c>
      <c r="B4245" t="s">
        <v>19</v>
      </c>
      <c r="C4245" t="s">
        <v>19</v>
      </c>
      <c r="D4245">
        <v>4244</v>
      </c>
      <c r="E4245" t="s">
        <v>20</v>
      </c>
      <c r="F4245">
        <v>21812</v>
      </c>
      <c r="G4245">
        <v>4244</v>
      </c>
      <c r="H4245">
        <v>91</v>
      </c>
      <c r="I4245" t="str">
        <f t="shared" si="66"/>
        <v>Medium</v>
      </c>
      <c r="J4245" t="s">
        <v>10104</v>
      </c>
      <c r="K4245" t="s">
        <v>10105</v>
      </c>
      <c r="L4245" t="s">
        <v>189</v>
      </c>
      <c r="M4245" t="s">
        <v>190</v>
      </c>
      <c r="N4245" t="s">
        <v>6843</v>
      </c>
      <c r="O4245" t="s">
        <v>6844</v>
      </c>
      <c r="P4245">
        <v>66.659499999999994</v>
      </c>
      <c r="Q4245">
        <v>28219681</v>
      </c>
      <c r="R4245" t="s">
        <v>61</v>
      </c>
      <c r="S4245">
        <v>3</v>
      </c>
    </row>
    <row r="4246" spans="1:19" x14ac:dyDescent="0.3">
      <c r="A4246">
        <v>4245</v>
      </c>
      <c r="B4246" t="s">
        <v>19</v>
      </c>
      <c r="C4246" t="s">
        <v>19</v>
      </c>
      <c r="D4246">
        <v>4245</v>
      </c>
      <c r="E4246" t="s">
        <v>20</v>
      </c>
      <c r="F4246">
        <v>25235</v>
      </c>
      <c r="G4246">
        <v>4245</v>
      </c>
      <c r="H4246">
        <v>25</v>
      </c>
      <c r="I4246" t="str">
        <f t="shared" si="66"/>
        <v>Small</v>
      </c>
      <c r="J4246" t="s">
        <v>10106</v>
      </c>
      <c r="K4246" t="s">
        <v>10107</v>
      </c>
      <c r="L4246" t="s">
        <v>33</v>
      </c>
      <c r="M4246" t="s">
        <v>34</v>
      </c>
      <c r="N4246" t="s">
        <v>2011</v>
      </c>
      <c r="O4246" t="s">
        <v>36</v>
      </c>
      <c r="P4246">
        <v>66.523899999999998</v>
      </c>
      <c r="Q4246">
        <v>2721000</v>
      </c>
      <c r="R4246" t="s">
        <v>118</v>
      </c>
      <c r="S4246">
        <v>1</v>
      </c>
    </row>
    <row r="4247" spans="1:19" x14ac:dyDescent="0.3">
      <c r="A4247">
        <v>4246</v>
      </c>
      <c r="B4247" t="s">
        <v>19</v>
      </c>
      <c r="C4247" t="s">
        <v>19</v>
      </c>
      <c r="D4247">
        <v>4246</v>
      </c>
      <c r="E4247" t="s">
        <v>20</v>
      </c>
      <c r="F4247">
        <v>22251</v>
      </c>
      <c r="G4247">
        <v>4246</v>
      </c>
      <c r="H4247">
        <v>187</v>
      </c>
      <c r="I4247" t="str">
        <f t="shared" si="66"/>
        <v>Medium</v>
      </c>
      <c r="J4247" t="s">
        <v>10108</v>
      </c>
      <c r="K4247" t="s">
        <v>10109</v>
      </c>
      <c r="L4247" t="s">
        <v>154</v>
      </c>
      <c r="M4247" t="s">
        <v>155</v>
      </c>
      <c r="N4247" t="s">
        <v>10110</v>
      </c>
      <c r="O4247" t="s">
        <v>3498</v>
      </c>
      <c r="P4247">
        <v>66.458799999999997</v>
      </c>
      <c r="Q4247">
        <v>32763252</v>
      </c>
      <c r="R4247" t="s">
        <v>37</v>
      </c>
      <c r="S4247">
        <v>3</v>
      </c>
    </row>
    <row r="4248" spans="1:19" x14ac:dyDescent="0.3">
      <c r="A4248">
        <v>4247</v>
      </c>
      <c r="B4248" t="s">
        <v>19</v>
      </c>
      <c r="C4248" t="s">
        <v>19</v>
      </c>
      <c r="D4248">
        <v>4247</v>
      </c>
      <c r="E4248" t="s">
        <v>20</v>
      </c>
      <c r="F4248">
        <v>26567</v>
      </c>
      <c r="G4248">
        <v>4247</v>
      </c>
      <c r="H4248">
        <v>107</v>
      </c>
      <c r="I4248" t="str">
        <f t="shared" si="66"/>
        <v>Medium</v>
      </c>
      <c r="J4248" t="s">
        <v>10111</v>
      </c>
      <c r="K4248" t="s">
        <v>10112</v>
      </c>
      <c r="L4248" t="s">
        <v>1032</v>
      </c>
      <c r="M4248" t="s">
        <v>1033</v>
      </c>
      <c r="N4248" t="s">
        <v>10113</v>
      </c>
      <c r="O4248" t="s">
        <v>1035</v>
      </c>
      <c r="P4248">
        <v>66.451400000000007</v>
      </c>
      <c r="Q4248">
        <v>28092000</v>
      </c>
      <c r="R4248" t="s">
        <v>121</v>
      </c>
      <c r="S4248">
        <v>1</v>
      </c>
    </row>
    <row r="4249" spans="1:19" x14ac:dyDescent="0.3">
      <c r="A4249">
        <v>4248</v>
      </c>
      <c r="B4249" t="s">
        <v>19</v>
      </c>
      <c r="C4249" t="s">
        <v>19</v>
      </c>
      <c r="D4249">
        <v>4248</v>
      </c>
      <c r="E4249" t="s">
        <v>20</v>
      </c>
      <c r="F4249">
        <v>26372</v>
      </c>
      <c r="G4249">
        <v>4248</v>
      </c>
      <c r="H4249">
        <v>32</v>
      </c>
      <c r="I4249" t="str">
        <f t="shared" si="66"/>
        <v>Small</v>
      </c>
      <c r="J4249" t="s">
        <v>10114</v>
      </c>
      <c r="K4249" t="s">
        <v>10115</v>
      </c>
      <c r="L4249" t="s">
        <v>164</v>
      </c>
      <c r="M4249" t="s">
        <v>165</v>
      </c>
      <c r="N4249" t="s">
        <v>10116</v>
      </c>
      <c r="O4249" t="s">
        <v>167</v>
      </c>
      <c r="P4249">
        <v>66.435400000000001</v>
      </c>
      <c r="Q4249">
        <v>5707340</v>
      </c>
      <c r="R4249" t="s">
        <v>262</v>
      </c>
      <c r="S4249">
        <v>1</v>
      </c>
    </row>
    <row r="4250" spans="1:19" x14ac:dyDescent="0.3">
      <c r="A4250">
        <v>4249</v>
      </c>
      <c r="B4250" t="s">
        <v>19</v>
      </c>
      <c r="C4250" t="s">
        <v>19</v>
      </c>
      <c r="D4250">
        <v>4249</v>
      </c>
      <c r="E4250" t="s">
        <v>20</v>
      </c>
      <c r="F4250">
        <v>23507</v>
      </c>
      <c r="G4250">
        <v>4249</v>
      </c>
      <c r="H4250">
        <v>8</v>
      </c>
      <c r="I4250" t="str">
        <f t="shared" si="66"/>
        <v>Small</v>
      </c>
      <c r="J4250" t="s">
        <v>10117</v>
      </c>
      <c r="K4250" t="s">
        <v>10118</v>
      </c>
      <c r="L4250" t="s">
        <v>230</v>
      </c>
      <c r="M4250" t="s">
        <v>231</v>
      </c>
      <c r="N4250" t="s">
        <v>956</v>
      </c>
      <c r="O4250" t="s">
        <v>957</v>
      </c>
      <c r="P4250">
        <v>66.429599999999994</v>
      </c>
      <c r="Q4250">
        <v>2746948</v>
      </c>
      <c r="R4250" t="s">
        <v>37</v>
      </c>
      <c r="S4250">
        <v>2</v>
      </c>
    </row>
    <row r="4251" spans="1:19" x14ac:dyDescent="0.3">
      <c r="A4251">
        <v>4250</v>
      </c>
      <c r="B4251" t="s">
        <v>19</v>
      </c>
      <c r="C4251" t="s">
        <v>19</v>
      </c>
      <c r="D4251">
        <v>4250</v>
      </c>
      <c r="E4251" t="s">
        <v>20</v>
      </c>
      <c r="F4251">
        <v>10731</v>
      </c>
      <c r="G4251">
        <v>4250</v>
      </c>
      <c r="H4251">
        <v>281</v>
      </c>
      <c r="I4251" t="str">
        <f t="shared" si="66"/>
        <v>Large</v>
      </c>
      <c r="J4251" t="s">
        <v>10119</v>
      </c>
      <c r="K4251" t="s">
        <v>10120</v>
      </c>
      <c r="L4251" t="s">
        <v>547</v>
      </c>
      <c r="M4251" t="s">
        <v>548</v>
      </c>
      <c r="N4251" t="s">
        <v>1008</v>
      </c>
      <c r="O4251" t="s">
        <v>549</v>
      </c>
      <c r="P4251">
        <v>66.360100000000003</v>
      </c>
      <c r="Q4251">
        <v>16592017</v>
      </c>
      <c r="R4251" t="s">
        <v>61</v>
      </c>
      <c r="S4251">
        <v>2</v>
      </c>
    </row>
    <row r="4252" spans="1:19" x14ac:dyDescent="0.3">
      <c r="A4252">
        <v>4251</v>
      </c>
      <c r="B4252" t="s">
        <v>19</v>
      </c>
      <c r="C4252" t="s">
        <v>19</v>
      </c>
      <c r="D4252">
        <v>4251</v>
      </c>
      <c r="E4252" t="s">
        <v>20</v>
      </c>
      <c r="F4252">
        <v>24273</v>
      </c>
      <c r="G4252">
        <v>4251</v>
      </c>
      <c r="H4252">
        <v>88</v>
      </c>
      <c r="I4252" t="str">
        <f t="shared" si="66"/>
        <v>Medium</v>
      </c>
      <c r="J4252" t="s">
        <v>10121</v>
      </c>
      <c r="K4252" t="s">
        <v>10122</v>
      </c>
      <c r="L4252" t="s">
        <v>257</v>
      </c>
      <c r="M4252" t="s">
        <v>258</v>
      </c>
      <c r="N4252" t="s">
        <v>259</v>
      </c>
      <c r="O4252" t="s">
        <v>259</v>
      </c>
      <c r="P4252">
        <v>66.290599999999998</v>
      </c>
      <c r="Q4252">
        <v>14075000</v>
      </c>
      <c r="R4252" t="s">
        <v>144</v>
      </c>
      <c r="S4252">
        <v>2</v>
      </c>
    </row>
    <row r="4253" spans="1:19" x14ac:dyDescent="0.3">
      <c r="A4253">
        <v>4252</v>
      </c>
      <c r="B4253" t="s">
        <v>19</v>
      </c>
      <c r="C4253" t="s">
        <v>19</v>
      </c>
      <c r="D4253">
        <v>4252</v>
      </c>
      <c r="E4253" t="s">
        <v>20</v>
      </c>
      <c r="F4253">
        <v>25617</v>
      </c>
      <c r="G4253">
        <v>4252</v>
      </c>
      <c r="H4253">
        <v>24</v>
      </c>
      <c r="I4253" t="str">
        <f t="shared" si="66"/>
        <v>Small</v>
      </c>
      <c r="J4253" t="s">
        <v>10123</v>
      </c>
      <c r="K4253" t="s">
        <v>10124</v>
      </c>
      <c r="L4253" t="s">
        <v>185</v>
      </c>
      <c r="M4253" t="s">
        <v>186</v>
      </c>
      <c r="N4253" t="s">
        <v>10125</v>
      </c>
      <c r="O4253" t="s">
        <v>179</v>
      </c>
      <c r="P4253">
        <v>66.223100000000002</v>
      </c>
      <c r="Q4253">
        <v>3626727</v>
      </c>
      <c r="R4253" t="s">
        <v>37</v>
      </c>
      <c r="S4253">
        <v>1</v>
      </c>
    </row>
    <row r="4254" spans="1:19" x14ac:dyDescent="0.3">
      <c r="A4254">
        <v>4253</v>
      </c>
      <c r="B4254" t="s">
        <v>19</v>
      </c>
      <c r="C4254" t="s">
        <v>19</v>
      </c>
      <c r="D4254">
        <v>4253</v>
      </c>
      <c r="E4254" t="s">
        <v>20</v>
      </c>
      <c r="F4254">
        <v>19549</v>
      </c>
      <c r="G4254">
        <v>4253</v>
      </c>
      <c r="H4254">
        <v>45</v>
      </c>
      <c r="I4254" t="str">
        <f t="shared" si="66"/>
        <v>Small</v>
      </c>
      <c r="J4254" t="s">
        <v>10126</v>
      </c>
      <c r="K4254" t="s">
        <v>10127</v>
      </c>
      <c r="L4254" t="s">
        <v>23</v>
      </c>
      <c r="M4254" t="s">
        <v>24</v>
      </c>
      <c r="N4254" t="s">
        <v>775</v>
      </c>
      <c r="O4254" t="s">
        <v>60</v>
      </c>
      <c r="P4254">
        <v>66.1678</v>
      </c>
      <c r="Q4254">
        <v>5663000</v>
      </c>
      <c r="R4254" t="s">
        <v>243</v>
      </c>
      <c r="S4254">
        <v>4</v>
      </c>
    </row>
    <row r="4255" spans="1:19" x14ac:dyDescent="0.3">
      <c r="A4255">
        <v>4254</v>
      </c>
      <c r="B4255" t="s">
        <v>19</v>
      </c>
      <c r="C4255" t="s">
        <v>19</v>
      </c>
      <c r="D4255">
        <v>4254</v>
      </c>
      <c r="E4255" t="s">
        <v>20</v>
      </c>
      <c r="F4255">
        <v>2662</v>
      </c>
      <c r="G4255">
        <v>4254</v>
      </c>
      <c r="H4255">
        <v>779</v>
      </c>
      <c r="I4255" t="str">
        <f t="shared" si="66"/>
        <v>Enterprise</v>
      </c>
      <c r="J4255" t="s">
        <v>10128</v>
      </c>
      <c r="K4255" t="s">
        <v>10129</v>
      </c>
      <c r="L4255" t="s">
        <v>23</v>
      </c>
      <c r="M4255" t="s">
        <v>24</v>
      </c>
      <c r="N4255" t="s">
        <v>2628</v>
      </c>
      <c r="O4255" t="s">
        <v>26</v>
      </c>
      <c r="P4255">
        <v>66.130200000000002</v>
      </c>
      <c r="Q4255">
        <v>559480000</v>
      </c>
      <c r="R4255" t="s">
        <v>27</v>
      </c>
      <c r="S4255">
        <v>5</v>
      </c>
    </row>
    <row r="4256" spans="1:19" x14ac:dyDescent="0.3">
      <c r="A4256">
        <v>4255</v>
      </c>
      <c r="B4256" t="s">
        <v>19</v>
      </c>
      <c r="C4256" t="s">
        <v>19</v>
      </c>
      <c r="D4256">
        <v>4255</v>
      </c>
      <c r="E4256" t="s">
        <v>20</v>
      </c>
      <c r="F4256">
        <v>852</v>
      </c>
      <c r="G4256">
        <v>4255</v>
      </c>
      <c r="H4256">
        <v>9</v>
      </c>
      <c r="I4256" t="str">
        <f t="shared" si="66"/>
        <v>Small</v>
      </c>
      <c r="J4256" t="s">
        <v>10130</v>
      </c>
      <c r="K4256" t="s">
        <v>10131</v>
      </c>
      <c r="L4256" t="s">
        <v>131</v>
      </c>
      <c r="M4256" t="s">
        <v>132</v>
      </c>
      <c r="N4256" t="s">
        <v>2723</v>
      </c>
      <c r="O4256" t="s">
        <v>794</v>
      </c>
      <c r="P4256">
        <v>66.103700000000003</v>
      </c>
      <c r="Q4256">
        <v>67056524</v>
      </c>
      <c r="R4256" t="s">
        <v>56</v>
      </c>
      <c r="S4256">
        <v>4</v>
      </c>
    </row>
    <row r="4257" spans="1:19" x14ac:dyDescent="0.3">
      <c r="A4257">
        <v>4256</v>
      </c>
      <c r="B4257" t="s">
        <v>19</v>
      </c>
      <c r="C4257" t="s">
        <v>19</v>
      </c>
      <c r="D4257">
        <v>4256</v>
      </c>
      <c r="E4257" t="s">
        <v>20</v>
      </c>
      <c r="F4257">
        <v>5455</v>
      </c>
      <c r="G4257">
        <v>4256</v>
      </c>
      <c r="H4257">
        <v>265</v>
      </c>
      <c r="I4257" t="str">
        <f t="shared" si="66"/>
        <v>Large</v>
      </c>
      <c r="J4257" t="s">
        <v>10132</v>
      </c>
      <c r="K4257" t="s">
        <v>10133</v>
      </c>
      <c r="L4257" t="s">
        <v>83</v>
      </c>
      <c r="M4257" t="s">
        <v>84</v>
      </c>
      <c r="N4257" t="s">
        <v>609</v>
      </c>
      <c r="O4257" t="s">
        <v>609</v>
      </c>
      <c r="P4257">
        <v>66.088300000000004</v>
      </c>
      <c r="Q4257">
        <v>50560713</v>
      </c>
      <c r="R4257" t="s">
        <v>49</v>
      </c>
      <c r="S4257">
        <v>5</v>
      </c>
    </row>
    <row r="4258" spans="1:19" x14ac:dyDescent="0.3">
      <c r="A4258">
        <v>4257</v>
      </c>
      <c r="B4258" t="s">
        <v>19</v>
      </c>
      <c r="C4258" t="s">
        <v>19</v>
      </c>
      <c r="D4258">
        <v>4257</v>
      </c>
      <c r="E4258" t="s">
        <v>20</v>
      </c>
      <c r="F4258">
        <v>26237</v>
      </c>
      <c r="G4258">
        <v>4257</v>
      </c>
      <c r="H4258">
        <v>1623</v>
      </c>
      <c r="I4258" t="str">
        <f t="shared" si="66"/>
        <v>Enterprise</v>
      </c>
      <c r="J4258" t="s">
        <v>10134</v>
      </c>
      <c r="K4258" t="s">
        <v>10135</v>
      </c>
      <c r="L4258" t="s">
        <v>360</v>
      </c>
      <c r="M4258" t="s">
        <v>361</v>
      </c>
      <c r="N4258" t="s">
        <v>2357</v>
      </c>
      <c r="O4258" t="s">
        <v>362</v>
      </c>
      <c r="P4258">
        <v>66.059799999999996</v>
      </c>
      <c r="Q4258">
        <v>270080341</v>
      </c>
      <c r="R4258" t="s">
        <v>121</v>
      </c>
      <c r="S4258">
        <v>1</v>
      </c>
    </row>
    <row r="4259" spans="1:19" x14ac:dyDescent="0.3">
      <c r="A4259">
        <v>4258</v>
      </c>
      <c r="B4259" t="s">
        <v>19</v>
      </c>
      <c r="C4259" t="s">
        <v>19</v>
      </c>
      <c r="D4259">
        <v>4258</v>
      </c>
      <c r="E4259" t="s">
        <v>20</v>
      </c>
      <c r="F4259">
        <v>21977</v>
      </c>
      <c r="G4259">
        <v>4258</v>
      </c>
      <c r="H4259">
        <v>163</v>
      </c>
      <c r="I4259" t="str">
        <f t="shared" si="66"/>
        <v>Medium</v>
      </c>
      <c r="J4259" t="s">
        <v>10136</v>
      </c>
      <c r="K4259" t="s">
        <v>10137</v>
      </c>
      <c r="L4259" t="s">
        <v>204</v>
      </c>
      <c r="M4259" t="s">
        <v>205</v>
      </c>
      <c r="N4259" t="s">
        <v>1981</v>
      </c>
      <c r="O4259" t="s">
        <v>1982</v>
      </c>
      <c r="P4259">
        <v>66.061400000000006</v>
      </c>
      <c r="Q4259">
        <v>24797613</v>
      </c>
      <c r="R4259" t="s">
        <v>144</v>
      </c>
      <c r="S4259">
        <v>3</v>
      </c>
    </row>
    <row r="4260" spans="1:19" x14ac:dyDescent="0.3">
      <c r="A4260">
        <v>4259</v>
      </c>
      <c r="B4260" t="s">
        <v>19</v>
      </c>
      <c r="C4260" t="s">
        <v>19</v>
      </c>
      <c r="D4260">
        <v>4259</v>
      </c>
      <c r="E4260" t="s">
        <v>20</v>
      </c>
      <c r="F4260">
        <v>32</v>
      </c>
      <c r="G4260">
        <v>4259</v>
      </c>
      <c r="H4260">
        <v>47</v>
      </c>
      <c r="I4260" t="str">
        <f t="shared" si="66"/>
        <v>Small</v>
      </c>
      <c r="J4260" t="s">
        <v>10138</v>
      </c>
      <c r="K4260" t="s">
        <v>10139</v>
      </c>
      <c r="L4260" t="s">
        <v>70</v>
      </c>
      <c r="M4260" t="s">
        <v>71</v>
      </c>
      <c r="N4260" t="s">
        <v>72</v>
      </c>
      <c r="O4260" t="s">
        <v>73</v>
      </c>
      <c r="P4260">
        <v>66.018600000000006</v>
      </c>
      <c r="Q4260">
        <v>18347800</v>
      </c>
      <c r="R4260" t="s">
        <v>238</v>
      </c>
      <c r="S4260">
        <v>3</v>
      </c>
    </row>
    <row r="4261" spans="1:19" x14ac:dyDescent="0.3">
      <c r="A4261">
        <v>4260</v>
      </c>
      <c r="B4261" t="s">
        <v>19</v>
      </c>
      <c r="C4261" t="s">
        <v>19</v>
      </c>
      <c r="D4261">
        <v>4260</v>
      </c>
      <c r="E4261" t="s">
        <v>20</v>
      </c>
      <c r="F4261">
        <v>1576</v>
      </c>
      <c r="G4261">
        <v>4260</v>
      </c>
      <c r="H4261">
        <v>31</v>
      </c>
      <c r="I4261" t="str">
        <f t="shared" si="66"/>
        <v>Small</v>
      </c>
      <c r="J4261" t="s">
        <v>10140</v>
      </c>
      <c r="K4261" t="s">
        <v>10141</v>
      </c>
      <c r="L4261" t="s">
        <v>154</v>
      </c>
      <c r="M4261" t="s">
        <v>155</v>
      </c>
      <c r="N4261" t="s">
        <v>10142</v>
      </c>
      <c r="O4261" t="s">
        <v>298</v>
      </c>
      <c r="P4261">
        <v>66.010000000000005</v>
      </c>
      <c r="Q4261">
        <v>6320000</v>
      </c>
      <c r="R4261" t="s">
        <v>37</v>
      </c>
      <c r="S4261">
        <v>7</v>
      </c>
    </row>
    <row r="4262" spans="1:19" x14ac:dyDescent="0.3">
      <c r="A4262">
        <v>4261</v>
      </c>
      <c r="B4262" t="s">
        <v>19</v>
      </c>
      <c r="C4262" t="s">
        <v>19</v>
      </c>
      <c r="D4262">
        <v>4261</v>
      </c>
      <c r="E4262" t="s">
        <v>20</v>
      </c>
      <c r="F4262">
        <v>25094</v>
      </c>
      <c r="G4262">
        <v>4261</v>
      </c>
      <c r="H4262">
        <v>10</v>
      </c>
      <c r="I4262" t="str">
        <f t="shared" si="66"/>
        <v>Small</v>
      </c>
      <c r="J4262" t="s">
        <v>10143</v>
      </c>
      <c r="K4262" t="s">
        <v>10144</v>
      </c>
      <c r="L4262" t="s">
        <v>23</v>
      </c>
      <c r="M4262" t="s">
        <v>24</v>
      </c>
      <c r="N4262" t="s">
        <v>26</v>
      </c>
      <c r="O4262" t="s">
        <v>26</v>
      </c>
      <c r="P4262">
        <v>65.986999999999995</v>
      </c>
      <c r="Q4262">
        <v>3062181</v>
      </c>
      <c r="R4262" t="s">
        <v>37</v>
      </c>
      <c r="S4262">
        <v>1</v>
      </c>
    </row>
    <row r="4263" spans="1:19" x14ac:dyDescent="0.3">
      <c r="A4263">
        <v>4262</v>
      </c>
      <c r="B4263" t="s">
        <v>19</v>
      </c>
      <c r="C4263" t="s">
        <v>19</v>
      </c>
      <c r="D4263">
        <v>4262</v>
      </c>
      <c r="E4263" t="s">
        <v>20</v>
      </c>
      <c r="F4263">
        <v>24189</v>
      </c>
      <c r="G4263">
        <v>4262</v>
      </c>
      <c r="H4263">
        <v>25</v>
      </c>
      <c r="I4263" t="str">
        <f t="shared" si="66"/>
        <v>Small</v>
      </c>
      <c r="J4263" t="s">
        <v>10145</v>
      </c>
      <c r="K4263" t="s">
        <v>10146</v>
      </c>
      <c r="L4263" t="s">
        <v>547</v>
      </c>
      <c r="M4263" t="s">
        <v>548</v>
      </c>
      <c r="N4263" t="s">
        <v>3501</v>
      </c>
      <c r="O4263" t="s">
        <v>549</v>
      </c>
      <c r="P4263">
        <v>65.959599999999995</v>
      </c>
      <c r="Q4263">
        <v>2625058</v>
      </c>
      <c r="R4263" t="s">
        <v>144</v>
      </c>
      <c r="S4263">
        <v>2</v>
      </c>
    </row>
    <row r="4264" spans="1:19" x14ac:dyDescent="0.3">
      <c r="A4264">
        <v>4263</v>
      </c>
      <c r="B4264" t="s">
        <v>19</v>
      </c>
      <c r="C4264" t="s">
        <v>19</v>
      </c>
      <c r="D4264">
        <v>4263</v>
      </c>
      <c r="E4264" t="s">
        <v>20</v>
      </c>
      <c r="F4264">
        <v>22672</v>
      </c>
      <c r="G4264">
        <v>4263</v>
      </c>
      <c r="H4264">
        <v>38</v>
      </c>
      <c r="I4264" t="str">
        <f t="shared" si="66"/>
        <v>Small</v>
      </c>
      <c r="J4264" t="s">
        <v>10147</v>
      </c>
      <c r="K4264" t="s">
        <v>10148</v>
      </c>
      <c r="L4264" t="s">
        <v>170</v>
      </c>
      <c r="M4264" t="s">
        <v>171</v>
      </c>
      <c r="N4264" t="s">
        <v>380</v>
      </c>
      <c r="O4264" t="s">
        <v>381</v>
      </c>
      <c r="P4264">
        <v>65.9392</v>
      </c>
      <c r="Q4264">
        <v>17226521</v>
      </c>
      <c r="R4264" t="s">
        <v>274</v>
      </c>
      <c r="S4264">
        <v>6</v>
      </c>
    </row>
    <row r="4265" spans="1:19" x14ac:dyDescent="0.3">
      <c r="A4265">
        <v>4264</v>
      </c>
      <c r="B4265" t="s">
        <v>19</v>
      </c>
      <c r="C4265" t="s">
        <v>19</v>
      </c>
      <c r="D4265">
        <v>4264</v>
      </c>
      <c r="E4265" t="s">
        <v>20</v>
      </c>
      <c r="F4265">
        <v>22146</v>
      </c>
      <c r="G4265">
        <v>4264</v>
      </c>
      <c r="H4265">
        <v>31</v>
      </c>
      <c r="I4265" t="str">
        <f t="shared" si="66"/>
        <v>Small</v>
      </c>
      <c r="J4265" t="s">
        <v>10149</v>
      </c>
      <c r="K4265" t="s">
        <v>10150</v>
      </c>
      <c r="L4265" t="s">
        <v>906</v>
      </c>
      <c r="M4265" t="s">
        <v>907</v>
      </c>
      <c r="N4265" t="s">
        <v>908</v>
      </c>
      <c r="O4265" t="s">
        <v>909</v>
      </c>
      <c r="P4265">
        <v>65.898600000000002</v>
      </c>
      <c r="Q4265">
        <v>4303157</v>
      </c>
      <c r="R4265" t="s">
        <v>74</v>
      </c>
      <c r="S4265">
        <v>3</v>
      </c>
    </row>
    <row r="4266" spans="1:19" x14ac:dyDescent="0.3">
      <c r="A4266">
        <v>4265</v>
      </c>
      <c r="B4266" t="s">
        <v>19</v>
      </c>
      <c r="C4266" t="s">
        <v>19</v>
      </c>
      <c r="D4266">
        <v>4265</v>
      </c>
      <c r="E4266" t="s">
        <v>20</v>
      </c>
      <c r="F4266">
        <v>18435</v>
      </c>
      <c r="G4266">
        <v>4265</v>
      </c>
      <c r="H4266">
        <v>274</v>
      </c>
      <c r="I4266" t="str">
        <f t="shared" si="66"/>
        <v>Large</v>
      </c>
      <c r="J4266" t="s">
        <v>10151</v>
      </c>
      <c r="K4266" t="s">
        <v>10152</v>
      </c>
      <c r="L4266" t="s">
        <v>33</v>
      </c>
      <c r="M4266" t="s">
        <v>34</v>
      </c>
      <c r="N4266" t="s">
        <v>9496</v>
      </c>
      <c r="O4266" t="s">
        <v>36</v>
      </c>
      <c r="P4266">
        <v>65.748400000000004</v>
      </c>
      <c r="Q4266">
        <v>37683008</v>
      </c>
      <c r="R4266" t="s">
        <v>144</v>
      </c>
      <c r="S4266">
        <v>5</v>
      </c>
    </row>
    <row r="4267" spans="1:19" x14ac:dyDescent="0.3">
      <c r="A4267">
        <v>4266</v>
      </c>
      <c r="B4267" t="s">
        <v>19</v>
      </c>
      <c r="C4267" t="s">
        <v>19</v>
      </c>
      <c r="D4267">
        <v>4266</v>
      </c>
      <c r="E4267" t="s">
        <v>20</v>
      </c>
      <c r="F4267">
        <v>3802</v>
      </c>
      <c r="G4267">
        <v>4266</v>
      </c>
      <c r="H4267">
        <v>42</v>
      </c>
      <c r="I4267" t="str">
        <f t="shared" si="66"/>
        <v>Small</v>
      </c>
      <c r="J4267" t="s">
        <v>10153</v>
      </c>
      <c r="K4267" t="s">
        <v>10154</v>
      </c>
      <c r="L4267" t="s">
        <v>265</v>
      </c>
      <c r="M4267" t="s">
        <v>266</v>
      </c>
      <c r="N4267" t="s">
        <v>3250</v>
      </c>
      <c r="O4267" t="s">
        <v>268</v>
      </c>
      <c r="P4267">
        <v>65.744299999999996</v>
      </c>
      <c r="Q4267">
        <v>9695342</v>
      </c>
      <c r="R4267" t="s">
        <v>151</v>
      </c>
      <c r="S4267">
        <v>10</v>
      </c>
    </row>
    <row r="4268" spans="1:19" x14ac:dyDescent="0.3">
      <c r="A4268">
        <v>4267</v>
      </c>
      <c r="B4268" t="s">
        <v>19</v>
      </c>
      <c r="C4268" t="s">
        <v>19</v>
      </c>
      <c r="D4268">
        <v>4267</v>
      </c>
      <c r="E4268" t="s">
        <v>20</v>
      </c>
      <c r="F4268">
        <v>430</v>
      </c>
      <c r="G4268">
        <v>4267</v>
      </c>
      <c r="H4268">
        <v>2061</v>
      </c>
      <c r="I4268" t="str">
        <f t="shared" si="66"/>
        <v>Enterprise</v>
      </c>
      <c r="J4268" t="s">
        <v>10155</v>
      </c>
      <c r="K4268" t="s">
        <v>10156</v>
      </c>
      <c r="L4268" t="s">
        <v>164</v>
      </c>
      <c r="M4268" t="s">
        <v>165</v>
      </c>
      <c r="N4268" t="s">
        <v>166</v>
      </c>
      <c r="O4268" t="s">
        <v>167</v>
      </c>
      <c r="P4268">
        <v>65.719300000000004</v>
      </c>
      <c r="Q4268">
        <v>424548000</v>
      </c>
      <c r="R4268" t="s">
        <v>238</v>
      </c>
      <c r="S4268">
        <v>8</v>
      </c>
    </row>
    <row r="4269" spans="1:19" x14ac:dyDescent="0.3">
      <c r="A4269">
        <v>4268</v>
      </c>
      <c r="B4269" t="s">
        <v>19</v>
      </c>
      <c r="C4269" t="s">
        <v>19</v>
      </c>
      <c r="D4269">
        <v>4268</v>
      </c>
      <c r="E4269" t="s">
        <v>20</v>
      </c>
      <c r="F4269">
        <v>466</v>
      </c>
      <c r="G4269">
        <v>4268</v>
      </c>
      <c r="H4269">
        <v>182</v>
      </c>
      <c r="I4269" t="str">
        <f t="shared" si="66"/>
        <v>Medium</v>
      </c>
      <c r="J4269" t="s">
        <v>10157</v>
      </c>
      <c r="K4269" t="s">
        <v>10158</v>
      </c>
      <c r="L4269" t="s">
        <v>95</v>
      </c>
      <c r="M4269" t="s">
        <v>96</v>
      </c>
      <c r="N4269" t="s">
        <v>10159</v>
      </c>
      <c r="O4269" t="s">
        <v>150</v>
      </c>
      <c r="P4269">
        <v>65.713300000000004</v>
      </c>
      <c r="Q4269">
        <v>36824258</v>
      </c>
      <c r="R4269" t="s">
        <v>144</v>
      </c>
      <c r="S4269">
        <v>7</v>
      </c>
    </row>
    <row r="4270" spans="1:19" x14ac:dyDescent="0.3">
      <c r="A4270">
        <v>4269</v>
      </c>
      <c r="B4270" t="s">
        <v>19</v>
      </c>
      <c r="C4270" t="s">
        <v>19</v>
      </c>
      <c r="D4270">
        <v>4269</v>
      </c>
      <c r="E4270" t="s">
        <v>20</v>
      </c>
      <c r="F4270">
        <v>25871</v>
      </c>
      <c r="G4270">
        <v>4269</v>
      </c>
      <c r="H4270">
        <v>47</v>
      </c>
      <c r="I4270" t="str">
        <f t="shared" si="66"/>
        <v>Small</v>
      </c>
      <c r="J4270" t="s">
        <v>10160</v>
      </c>
      <c r="K4270" t="s">
        <v>10161</v>
      </c>
      <c r="L4270" t="s">
        <v>246</v>
      </c>
      <c r="M4270" t="s">
        <v>247</v>
      </c>
      <c r="N4270" t="s">
        <v>5074</v>
      </c>
      <c r="O4270" t="s">
        <v>600</v>
      </c>
      <c r="P4270">
        <v>65.710899999999995</v>
      </c>
      <c r="Q4270">
        <v>4067832</v>
      </c>
      <c r="R4270" t="s">
        <v>274</v>
      </c>
      <c r="S4270">
        <v>1</v>
      </c>
    </row>
    <row r="4271" spans="1:19" x14ac:dyDescent="0.3">
      <c r="A4271">
        <v>4270</v>
      </c>
      <c r="B4271" t="s">
        <v>19</v>
      </c>
      <c r="C4271" t="s">
        <v>19</v>
      </c>
      <c r="D4271">
        <v>4270</v>
      </c>
      <c r="E4271" t="s">
        <v>20</v>
      </c>
      <c r="F4271">
        <v>24900</v>
      </c>
      <c r="G4271">
        <v>4270</v>
      </c>
      <c r="H4271">
        <v>15</v>
      </c>
      <c r="I4271" t="str">
        <f t="shared" si="66"/>
        <v>Small</v>
      </c>
      <c r="J4271" t="s">
        <v>10162</v>
      </c>
      <c r="K4271" t="s">
        <v>10163</v>
      </c>
      <c r="L4271" t="s">
        <v>154</v>
      </c>
      <c r="M4271" t="s">
        <v>155</v>
      </c>
      <c r="N4271" t="s">
        <v>10164</v>
      </c>
      <c r="O4271" t="s">
        <v>298</v>
      </c>
      <c r="P4271">
        <v>65.688199999999995</v>
      </c>
      <c r="Q4271">
        <v>4312343</v>
      </c>
      <c r="R4271" t="s">
        <v>428</v>
      </c>
      <c r="S4271">
        <v>1</v>
      </c>
    </row>
    <row r="4272" spans="1:19" x14ac:dyDescent="0.3">
      <c r="A4272">
        <v>4271</v>
      </c>
      <c r="B4272" t="s">
        <v>19</v>
      </c>
      <c r="C4272" t="s">
        <v>19</v>
      </c>
      <c r="D4272">
        <v>4271</v>
      </c>
      <c r="E4272" t="s">
        <v>20</v>
      </c>
      <c r="F4272">
        <v>4666</v>
      </c>
      <c r="G4272">
        <v>4271</v>
      </c>
      <c r="H4272">
        <v>28</v>
      </c>
      <c r="I4272" t="str">
        <f t="shared" si="66"/>
        <v>Small</v>
      </c>
      <c r="J4272" t="s">
        <v>10165</v>
      </c>
      <c r="K4272" t="s">
        <v>10166</v>
      </c>
      <c r="L4272" t="s">
        <v>360</v>
      </c>
      <c r="M4272" t="s">
        <v>361</v>
      </c>
      <c r="N4272" t="s">
        <v>9229</v>
      </c>
      <c r="O4272" t="s">
        <v>764</v>
      </c>
      <c r="P4272">
        <v>65.635099999999994</v>
      </c>
      <c r="Q4272">
        <v>3828028</v>
      </c>
      <c r="R4272" t="s">
        <v>274</v>
      </c>
      <c r="S4272">
        <v>6</v>
      </c>
    </row>
    <row r="4273" spans="1:19" x14ac:dyDescent="0.3">
      <c r="A4273">
        <v>4272</v>
      </c>
      <c r="B4273" t="s">
        <v>19</v>
      </c>
      <c r="C4273" t="s">
        <v>19</v>
      </c>
      <c r="D4273">
        <v>4272</v>
      </c>
      <c r="E4273" t="s">
        <v>20</v>
      </c>
      <c r="F4273">
        <v>24116</v>
      </c>
      <c r="G4273">
        <v>4272</v>
      </c>
      <c r="H4273">
        <v>6</v>
      </c>
      <c r="I4273" t="str">
        <f t="shared" si="66"/>
        <v>Small</v>
      </c>
      <c r="J4273" t="s">
        <v>10167</v>
      </c>
      <c r="K4273" t="s">
        <v>10168</v>
      </c>
      <c r="L4273" t="s">
        <v>23</v>
      </c>
      <c r="M4273" t="s">
        <v>24</v>
      </c>
      <c r="N4273" t="s">
        <v>2834</v>
      </c>
      <c r="O4273" t="s">
        <v>26</v>
      </c>
      <c r="P4273">
        <v>65.642899999999997</v>
      </c>
      <c r="Q4273">
        <v>3298992</v>
      </c>
      <c r="R4273" t="s">
        <v>74</v>
      </c>
      <c r="S4273">
        <v>2</v>
      </c>
    </row>
    <row r="4274" spans="1:19" x14ac:dyDescent="0.3">
      <c r="A4274">
        <v>4273</v>
      </c>
      <c r="B4274" t="s">
        <v>19</v>
      </c>
      <c r="C4274" t="s">
        <v>19</v>
      </c>
      <c r="D4274">
        <v>4273</v>
      </c>
      <c r="E4274" t="s">
        <v>20</v>
      </c>
      <c r="F4274">
        <v>9048</v>
      </c>
      <c r="G4274">
        <v>4273</v>
      </c>
      <c r="H4274">
        <v>7000</v>
      </c>
      <c r="I4274" t="str">
        <f t="shared" si="66"/>
        <v>Enterprise</v>
      </c>
      <c r="J4274" t="s">
        <v>10169</v>
      </c>
      <c r="K4274" t="s">
        <v>10170</v>
      </c>
      <c r="L4274" t="s">
        <v>189</v>
      </c>
      <c r="M4274" t="s">
        <v>190</v>
      </c>
      <c r="N4274" t="s">
        <v>3882</v>
      </c>
      <c r="O4274" t="s">
        <v>3883</v>
      </c>
      <c r="P4274">
        <v>65.631399999999999</v>
      </c>
      <c r="Q4274">
        <v>310146215</v>
      </c>
      <c r="R4274" t="s">
        <v>467</v>
      </c>
      <c r="S4274">
        <v>2</v>
      </c>
    </row>
    <row r="4275" spans="1:19" x14ac:dyDescent="0.3">
      <c r="A4275">
        <v>4274</v>
      </c>
      <c r="B4275" t="s">
        <v>19</v>
      </c>
      <c r="C4275" t="s">
        <v>19</v>
      </c>
      <c r="D4275">
        <v>4274</v>
      </c>
      <c r="E4275" t="s">
        <v>20</v>
      </c>
      <c r="F4275">
        <v>26060</v>
      </c>
      <c r="G4275">
        <v>4274</v>
      </c>
      <c r="H4275">
        <v>21</v>
      </c>
      <c r="I4275" t="str">
        <f t="shared" si="66"/>
        <v>Small</v>
      </c>
      <c r="J4275" t="s">
        <v>10171</v>
      </c>
      <c r="K4275" t="s">
        <v>10172</v>
      </c>
      <c r="L4275" t="s">
        <v>23</v>
      </c>
      <c r="M4275" t="s">
        <v>24</v>
      </c>
      <c r="N4275" t="s">
        <v>5474</v>
      </c>
      <c r="O4275" t="s">
        <v>60</v>
      </c>
      <c r="P4275">
        <v>65.595399999999998</v>
      </c>
      <c r="Q4275">
        <v>8666330</v>
      </c>
      <c r="R4275" t="s">
        <v>415</v>
      </c>
      <c r="S4275">
        <v>1</v>
      </c>
    </row>
    <row r="4276" spans="1:19" x14ac:dyDescent="0.3">
      <c r="A4276">
        <v>4275</v>
      </c>
      <c r="B4276" t="s">
        <v>19</v>
      </c>
      <c r="C4276" t="s">
        <v>19</v>
      </c>
      <c r="D4276">
        <v>4275</v>
      </c>
      <c r="E4276" t="s">
        <v>20</v>
      </c>
      <c r="F4276">
        <v>1802</v>
      </c>
      <c r="G4276">
        <v>4275</v>
      </c>
      <c r="H4276">
        <v>79</v>
      </c>
      <c r="I4276" t="str">
        <f t="shared" si="66"/>
        <v>Medium</v>
      </c>
      <c r="J4276" t="s">
        <v>10173</v>
      </c>
      <c r="K4276" t="s">
        <v>10174</v>
      </c>
      <c r="L4276" t="s">
        <v>154</v>
      </c>
      <c r="M4276" t="s">
        <v>155</v>
      </c>
      <c r="N4276" t="s">
        <v>1684</v>
      </c>
      <c r="O4276" t="s">
        <v>298</v>
      </c>
      <c r="P4276">
        <v>65.578999999999994</v>
      </c>
      <c r="Q4276">
        <v>19379156</v>
      </c>
      <c r="R4276" t="s">
        <v>516</v>
      </c>
      <c r="S4276">
        <v>8</v>
      </c>
    </row>
    <row r="4277" spans="1:19" x14ac:dyDescent="0.3">
      <c r="A4277">
        <v>4276</v>
      </c>
      <c r="B4277" t="s">
        <v>19</v>
      </c>
      <c r="C4277" t="s">
        <v>19</v>
      </c>
      <c r="D4277">
        <v>4276</v>
      </c>
      <c r="E4277" t="s">
        <v>20</v>
      </c>
      <c r="F4277">
        <v>17714</v>
      </c>
      <c r="G4277">
        <v>4276</v>
      </c>
      <c r="H4277">
        <v>106</v>
      </c>
      <c r="I4277" t="str">
        <f t="shared" si="66"/>
        <v>Medium</v>
      </c>
      <c r="J4277" t="s">
        <v>10175</v>
      </c>
      <c r="K4277" t="s">
        <v>10176</v>
      </c>
      <c r="L4277" t="s">
        <v>131</v>
      </c>
      <c r="M4277" t="s">
        <v>132</v>
      </c>
      <c r="N4277" t="s">
        <v>8055</v>
      </c>
      <c r="O4277" t="s">
        <v>133</v>
      </c>
      <c r="P4277">
        <v>65.541899999999998</v>
      </c>
      <c r="Q4277">
        <v>11905598</v>
      </c>
      <c r="R4277" t="s">
        <v>478</v>
      </c>
      <c r="S4277">
        <v>5</v>
      </c>
    </row>
    <row r="4278" spans="1:19" x14ac:dyDescent="0.3">
      <c r="A4278">
        <v>4277</v>
      </c>
      <c r="B4278" t="s">
        <v>19</v>
      </c>
      <c r="C4278" t="s">
        <v>19</v>
      </c>
      <c r="D4278">
        <v>4277</v>
      </c>
      <c r="E4278" t="s">
        <v>20</v>
      </c>
      <c r="F4278">
        <v>20393</v>
      </c>
      <c r="G4278">
        <v>4277</v>
      </c>
      <c r="H4278">
        <v>33</v>
      </c>
      <c r="I4278" t="str">
        <f t="shared" si="66"/>
        <v>Small</v>
      </c>
      <c r="J4278" t="s">
        <v>10177</v>
      </c>
      <c r="K4278" t="s">
        <v>10178</v>
      </c>
      <c r="L4278" t="s">
        <v>77</v>
      </c>
      <c r="M4278" t="s">
        <v>78</v>
      </c>
      <c r="N4278" t="s">
        <v>8906</v>
      </c>
      <c r="O4278" t="s">
        <v>106</v>
      </c>
      <c r="P4278">
        <v>65.517200000000003</v>
      </c>
      <c r="Q4278">
        <v>3360000</v>
      </c>
      <c r="R4278" t="s">
        <v>144</v>
      </c>
      <c r="S4278">
        <v>4</v>
      </c>
    </row>
    <row r="4279" spans="1:19" x14ac:dyDescent="0.3">
      <c r="A4279">
        <v>4278</v>
      </c>
      <c r="B4279" t="s">
        <v>19</v>
      </c>
      <c r="C4279" t="s">
        <v>19</v>
      </c>
      <c r="D4279">
        <v>4278</v>
      </c>
      <c r="E4279" t="s">
        <v>20</v>
      </c>
      <c r="F4279">
        <v>5887</v>
      </c>
      <c r="G4279">
        <v>4278</v>
      </c>
      <c r="H4279">
        <v>178</v>
      </c>
      <c r="I4279" t="str">
        <f t="shared" si="66"/>
        <v>Medium</v>
      </c>
      <c r="J4279" t="s">
        <v>10179</v>
      </c>
      <c r="K4279" t="s">
        <v>10180</v>
      </c>
      <c r="L4279" t="s">
        <v>33</v>
      </c>
      <c r="M4279" t="s">
        <v>34</v>
      </c>
      <c r="N4279" t="s">
        <v>35</v>
      </c>
      <c r="O4279" t="s">
        <v>36</v>
      </c>
      <c r="P4279">
        <v>65.445400000000006</v>
      </c>
      <c r="Q4279">
        <v>32905024</v>
      </c>
      <c r="R4279" t="s">
        <v>144</v>
      </c>
      <c r="S4279">
        <v>5</v>
      </c>
    </row>
    <row r="4280" spans="1:19" x14ac:dyDescent="0.3">
      <c r="A4280">
        <v>4279</v>
      </c>
      <c r="B4280" t="s">
        <v>19</v>
      </c>
      <c r="C4280" t="s">
        <v>19</v>
      </c>
      <c r="D4280">
        <v>4279</v>
      </c>
      <c r="E4280" t="s">
        <v>20</v>
      </c>
      <c r="F4280">
        <v>25902</v>
      </c>
      <c r="G4280">
        <v>4279</v>
      </c>
      <c r="H4280">
        <v>129</v>
      </c>
      <c r="I4280" t="str">
        <f t="shared" si="66"/>
        <v>Medium</v>
      </c>
      <c r="J4280" t="s">
        <v>10181</v>
      </c>
      <c r="K4280" t="s">
        <v>10182</v>
      </c>
      <c r="L4280" t="s">
        <v>109</v>
      </c>
      <c r="M4280" t="s">
        <v>110</v>
      </c>
      <c r="N4280" t="s">
        <v>111</v>
      </c>
      <c r="O4280" t="s">
        <v>112</v>
      </c>
      <c r="P4280">
        <v>65.389700000000005</v>
      </c>
      <c r="Q4280">
        <v>14225179</v>
      </c>
      <c r="R4280" t="s">
        <v>118</v>
      </c>
      <c r="S4280">
        <v>1</v>
      </c>
    </row>
    <row r="4281" spans="1:19" x14ac:dyDescent="0.3">
      <c r="A4281">
        <v>4280</v>
      </c>
      <c r="B4281" t="s">
        <v>19</v>
      </c>
      <c r="C4281" t="s">
        <v>19</v>
      </c>
      <c r="D4281">
        <v>4280</v>
      </c>
      <c r="E4281" t="s">
        <v>20</v>
      </c>
      <c r="F4281">
        <v>20149</v>
      </c>
      <c r="G4281">
        <v>4280</v>
      </c>
      <c r="H4281">
        <v>2171</v>
      </c>
      <c r="I4281" t="str">
        <f t="shared" si="66"/>
        <v>Enterprise</v>
      </c>
      <c r="J4281" t="s">
        <v>10183</v>
      </c>
      <c r="K4281" t="s">
        <v>10184</v>
      </c>
      <c r="L4281" t="s">
        <v>131</v>
      </c>
      <c r="M4281" t="s">
        <v>132</v>
      </c>
      <c r="N4281" t="s">
        <v>794</v>
      </c>
      <c r="O4281" t="s">
        <v>794</v>
      </c>
      <c r="P4281">
        <v>65.381299999999996</v>
      </c>
      <c r="Q4281">
        <v>15803021</v>
      </c>
      <c r="R4281" t="s">
        <v>243</v>
      </c>
      <c r="S4281">
        <v>4</v>
      </c>
    </row>
    <row r="4282" spans="1:19" x14ac:dyDescent="0.3">
      <c r="A4282">
        <v>4281</v>
      </c>
      <c r="B4282" t="s">
        <v>19</v>
      </c>
      <c r="C4282" t="s">
        <v>19</v>
      </c>
      <c r="D4282">
        <v>4281</v>
      </c>
      <c r="E4282" t="s">
        <v>20</v>
      </c>
      <c r="F4282">
        <v>20019</v>
      </c>
      <c r="G4282">
        <v>4281</v>
      </c>
      <c r="H4282">
        <v>44</v>
      </c>
      <c r="I4282" t="str">
        <f t="shared" si="66"/>
        <v>Small</v>
      </c>
      <c r="J4282" t="s">
        <v>10185</v>
      </c>
      <c r="K4282" t="s">
        <v>10186</v>
      </c>
      <c r="L4282" t="s">
        <v>131</v>
      </c>
      <c r="M4282" t="s">
        <v>132</v>
      </c>
      <c r="N4282" t="s">
        <v>294</v>
      </c>
      <c r="O4282" t="s">
        <v>143</v>
      </c>
      <c r="P4282">
        <v>65.376900000000006</v>
      </c>
      <c r="Q4282">
        <v>8727746</v>
      </c>
      <c r="R4282" t="s">
        <v>274</v>
      </c>
      <c r="S4282">
        <v>4</v>
      </c>
    </row>
    <row r="4283" spans="1:19" x14ac:dyDescent="0.3">
      <c r="A4283">
        <v>4282</v>
      </c>
      <c r="B4283" t="s">
        <v>19</v>
      </c>
      <c r="C4283" t="s">
        <v>19</v>
      </c>
      <c r="D4283">
        <v>4282</v>
      </c>
      <c r="E4283" t="s">
        <v>20</v>
      </c>
      <c r="F4283">
        <v>3725</v>
      </c>
      <c r="G4283">
        <v>4282</v>
      </c>
      <c r="H4283">
        <v>1130</v>
      </c>
      <c r="I4283" t="str">
        <f t="shared" si="66"/>
        <v>Enterprise</v>
      </c>
      <c r="J4283" t="s">
        <v>10187</v>
      </c>
      <c r="K4283" t="s">
        <v>10188</v>
      </c>
      <c r="L4283" t="s">
        <v>64</v>
      </c>
      <c r="M4283" t="s">
        <v>65</v>
      </c>
      <c r="N4283" t="s">
        <v>3122</v>
      </c>
      <c r="O4283" t="s">
        <v>3123</v>
      </c>
      <c r="P4283">
        <v>65.371200000000002</v>
      </c>
      <c r="Q4283">
        <v>61828000</v>
      </c>
      <c r="R4283" t="s">
        <v>37</v>
      </c>
      <c r="S4283">
        <v>8</v>
      </c>
    </row>
    <row r="4284" spans="1:19" x14ac:dyDescent="0.3">
      <c r="A4284">
        <v>4283</v>
      </c>
      <c r="B4284" t="s">
        <v>19</v>
      </c>
      <c r="C4284" t="s">
        <v>19</v>
      </c>
      <c r="D4284">
        <v>4283</v>
      </c>
      <c r="E4284" t="s">
        <v>20</v>
      </c>
      <c r="F4284">
        <v>18067</v>
      </c>
      <c r="G4284">
        <v>4283</v>
      </c>
      <c r="H4284">
        <v>87</v>
      </c>
      <c r="I4284" t="str">
        <f t="shared" si="66"/>
        <v>Medium</v>
      </c>
      <c r="J4284" t="s">
        <v>10189</v>
      </c>
      <c r="K4284" t="s">
        <v>10190</v>
      </c>
      <c r="L4284" t="s">
        <v>189</v>
      </c>
      <c r="M4284" t="s">
        <v>190</v>
      </c>
      <c r="N4284" t="s">
        <v>10191</v>
      </c>
      <c r="O4284" t="s">
        <v>8701</v>
      </c>
      <c r="P4284">
        <v>65.253200000000007</v>
      </c>
      <c r="Q4284">
        <v>8916110</v>
      </c>
      <c r="R4284" t="s">
        <v>42</v>
      </c>
      <c r="S4284">
        <v>4</v>
      </c>
    </row>
    <row r="4285" spans="1:19" x14ac:dyDescent="0.3">
      <c r="A4285">
        <v>4284</v>
      </c>
      <c r="B4285" t="s">
        <v>19</v>
      </c>
      <c r="C4285" t="s">
        <v>19</v>
      </c>
      <c r="D4285">
        <v>4284</v>
      </c>
      <c r="E4285" t="s">
        <v>20</v>
      </c>
      <c r="F4285">
        <v>18424</v>
      </c>
      <c r="G4285">
        <v>4284</v>
      </c>
      <c r="H4285">
        <v>72</v>
      </c>
      <c r="I4285" t="str">
        <f t="shared" si="66"/>
        <v>Medium</v>
      </c>
      <c r="J4285" t="s">
        <v>10192</v>
      </c>
      <c r="K4285" t="s">
        <v>10193</v>
      </c>
      <c r="L4285" t="s">
        <v>33</v>
      </c>
      <c r="M4285" t="s">
        <v>34</v>
      </c>
      <c r="N4285" t="s">
        <v>570</v>
      </c>
      <c r="O4285" t="s">
        <v>571</v>
      </c>
      <c r="P4285">
        <v>65.204400000000007</v>
      </c>
      <c r="Q4285">
        <v>3471992</v>
      </c>
      <c r="R4285" t="s">
        <v>467</v>
      </c>
      <c r="S4285">
        <v>3</v>
      </c>
    </row>
    <row r="4286" spans="1:19" x14ac:dyDescent="0.3">
      <c r="A4286">
        <v>4285</v>
      </c>
      <c r="B4286" t="s">
        <v>19</v>
      </c>
      <c r="C4286" t="s">
        <v>19</v>
      </c>
      <c r="D4286">
        <v>4285</v>
      </c>
      <c r="E4286" t="s">
        <v>20</v>
      </c>
      <c r="F4286">
        <v>4027</v>
      </c>
      <c r="G4286">
        <v>4285</v>
      </c>
      <c r="H4286">
        <v>600</v>
      </c>
      <c r="I4286" t="str">
        <f t="shared" si="66"/>
        <v>Enterprise</v>
      </c>
      <c r="J4286" t="s">
        <v>10194</v>
      </c>
      <c r="K4286" t="s">
        <v>10195</v>
      </c>
      <c r="L4286" t="s">
        <v>185</v>
      </c>
      <c r="M4286" t="s">
        <v>186</v>
      </c>
      <c r="N4286" t="s">
        <v>10196</v>
      </c>
      <c r="O4286" t="s">
        <v>179</v>
      </c>
      <c r="P4286">
        <v>65.091499999999996</v>
      </c>
      <c r="Q4286">
        <v>16670314</v>
      </c>
      <c r="R4286" t="s">
        <v>238</v>
      </c>
      <c r="S4286">
        <v>3</v>
      </c>
    </row>
    <row r="4287" spans="1:19" x14ac:dyDescent="0.3">
      <c r="A4287">
        <v>4286</v>
      </c>
      <c r="B4287" t="s">
        <v>19</v>
      </c>
      <c r="C4287" t="s">
        <v>19</v>
      </c>
      <c r="D4287">
        <v>4286</v>
      </c>
      <c r="E4287" t="s">
        <v>20</v>
      </c>
      <c r="F4287">
        <v>2954</v>
      </c>
      <c r="G4287">
        <v>4286</v>
      </c>
      <c r="H4287">
        <v>50</v>
      </c>
      <c r="I4287" t="str">
        <f t="shared" si="66"/>
        <v>Small</v>
      </c>
      <c r="J4287" t="s">
        <v>10197</v>
      </c>
      <c r="K4287" t="s">
        <v>10198</v>
      </c>
      <c r="L4287" t="s">
        <v>154</v>
      </c>
      <c r="M4287" t="s">
        <v>155</v>
      </c>
      <c r="N4287" t="s">
        <v>10199</v>
      </c>
      <c r="O4287" t="s">
        <v>298</v>
      </c>
      <c r="P4287">
        <v>65.084599999999995</v>
      </c>
      <c r="Q4287">
        <v>9842911</v>
      </c>
      <c r="R4287" t="s">
        <v>274</v>
      </c>
      <c r="S4287">
        <v>5</v>
      </c>
    </row>
    <row r="4288" spans="1:19" x14ac:dyDescent="0.3">
      <c r="A4288">
        <v>4287</v>
      </c>
      <c r="B4288" t="s">
        <v>19</v>
      </c>
      <c r="C4288" t="s">
        <v>19</v>
      </c>
      <c r="D4288">
        <v>4287</v>
      </c>
      <c r="E4288" t="s">
        <v>20</v>
      </c>
      <c r="F4288">
        <v>1578</v>
      </c>
      <c r="G4288">
        <v>4287</v>
      </c>
      <c r="H4288">
        <v>44</v>
      </c>
      <c r="I4288" t="str">
        <f t="shared" si="66"/>
        <v>Small</v>
      </c>
      <c r="J4288" t="s">
        <v>10200</v>
      </c>
      <c r="K4288" t="s">
        <v>10201</v>
      </c>
      <c r="L4288" t="s">
        <v>70</v>
      </c>
      <c r="M4288" t="s">
        <v>71</v>
      </c>
      <c r="N4288" t="s">
        <v>72</v>
      </c>
      <c r="O4288" t="s">
        <v>73</v>
      </c>
      <c r="P4288">
        <v>65.065399999999997</v>
      </c>
      <c r="Q4288">
        <v>15341439</v>
      </c>
      <c r="R4288" t="s">
        <v>182</v>
      </c>
      <c r="S4288">
        <v>8</v>
      </c>
    </row>
    <row r="4289" spans="1:19" x14ac:dyDescent="0.3">
      <c r="A4289">
        <v>4288</v>
      </c>
      <c r="B4289" t="s">
        <v>19</v>
      </c>
      <c r="C4289" t="s">
        <v>19</v>
      </c>
      <c r="D4289">
        <v>4288</v>
      </c>
      <c r="E4289" t="s">
        <v>20</v>
      </c>
      <c r="F4289">
        <v>1794</v>
      </c>
      <c r="G4289">
        <v>4288</v>
      </c>
      <c r="H4289">
        <v>186</v>
      </c>
      <c r="I4289" t="str">
        <f t="shared" si="66"/>
        <v>Medium</v>
      </c>
      <c r="J4289" t="s">
        <v>10202</v>
      </c>
      <c r="K4289" t="s">
        <v>10203</v>
      </c>
      <c r="L4289" t="s">
        <v>83</v>
      </c>
      <c r="M4289" t="s">
        <v>84</v>
      </c>
      <c r="N4289" t="s">
        <v>291</v>
      </c>
      <c r="O4289" t="s">
        <v>609</v>
      </c>
      <c r="P4289">
        <v>65.024799999999999</v>
      </c>
      <c r="Q4289">
        <v>88181000</v>
      </c>
      <c r="R4289" t="s">
        <v>144</v>
      </c>
      <c r="S4289">
        <v>6</v>
      </c>
    </row>
    <row r="4290" spans="1:19" x14ac:dyDescent="0.3">
      <c r="A4290">
        <v>4289</v>
      </c>
      <c r="B4290" t="s">
        <v>19</v>
      </c>
      <c r="C4290" t="s">
        <v>19</v>
      </c>
      <c r="D4290">
        <v>4289</v>
      </c>
      <c r="E4290" t="s">
        <v>20</v>
      </c>
      <c r="F4290">
        <v>20067</v>
      </c>
      <c r="G4290">
        <v>4289</v>
      </c>
      <c r="H4290">
        <v>64</v>
      </c>
      <c r="I4290" t="str">
        <f t="shared" si="66"/>
        <v>Medium</v>
      </c>
      <c r="J4290" t="s">
        <v>10204</v>
      </c>
      <c r="K4290" t="s">
        <v>10205</v>
      </c>
      <c r="L4290" t="s">
        <v>70</v>
      </c>
      <c r="M4290" t="s">
        <v>71</v>
      </c>
      <c r="N4290" t="s">
        <v>969</v>
      </c>
      <c r="O4290" t="s">
        <v>73</v>
      </c>
      <c r="P4290">
        <v>64.995400000000004</v>
      </c>
      <c r="Q4290">
        <v>16224000</v>
      </c>
      <c r="R4290" t="s">
        <v>37</v>
      </c>
      <c r="S4290">
        <v>4</v>
      </c>
    </row>
    <row r="4291" spans="1:19" x14ac:dyDescent="0.3">
      <c r="A4291">
        <v>4290</v>
      </c>
      <c r="B4291" t="s">
        <v>19</v>
      </c>
      <c r="C4291" t="s">
        <v>19</v>
      </c>
      <c r="D4291">
        <v>4290</v>
      </c>
      <c r="E4291" t="s">
        <v>20</v>
      </c>
      <c r="F4291">
        <v>24297</v>
      </c>
      <c r="G4291">
        <v>4290</v>
      </c>
      <c r="H4291">
        <v>53</v>
      </c>
      <c r="I4291" t="str">
        <f t="shared" ref="I4291:I4354" si="67">IF(H4291&lt;=50,"Small",IF(H4291&lt;=200,"Medium",IF(H4291&lt;=500,"Large","Enterprise")))</f>
        <v>Medium</v>
      </c>
      <c r="J4291" t="s">
        <v>10206</v>
      </c>
      <c r="K4291" t="s">
        <v>10207</v>
      </c>
      <c r="L4291" t="s">
        <v>170</v>
      </c>
      <c r="M4291" t="s">
        <v>171</v>
      </c>
      <c r="N4291" t="s">
        <v>172</v>
      </c>
      <c r="O4291" t="s">
        <v>173</v>
      </c>
      <c r="P4291">
        <v>64.986599999999996</v>
      </c>
      <c r="Q4291">
        <v>29231267</v>
      </c>
      <c r="R4291" t="s">
        <v>49</v>
      </c>
      <c r="S4291">
        <v>2</v>
      </c>
    </row>
    <row r="4292" spans="1:19" x14ac:dyDescent="0.3">
      <c r="A4292">
        <v>4291</v>
      </c>
      <c r="B4292" t="s">
        <v>19</v>
      </c>
      <c r="C4292" t="s">
        <v>19</v>
      </c>
      <c r="D4292">
        <v>4291</v>
      </c>
      <c r="E4292" t="s">
        <v>20</v>
      </c>
      <c r="F4292">
        <v>24278</v>
      </c>
      <c r="G4292">
        <v>4291</v>
      </c>
      <c r="H4292">
        <v>5</v>
      </c>
      <c r="I4292" t="str">
        <f t="shared" si="67"/>
        <v>Small</v>
      </c>
      <c r="J4292" t="s">
        <v>10208</v>
      </c>
      <c r="K4292" t="s">
        <v>10209</v>
      </c>
      <c r="L4292" t="s">
        <v>530</v>
      </c>
      <c r="M4292" t="s">
        <v>531</v>
      </c>
      <c r="N4292" t="s">
        <v>6330</v>
      </c>
      <c r="P4292">
        <v>64.968400000000003</v>
      </c>
      <c r="Q4292">
        <v>2485157</v>
      </c>
      <c r="R4292" t="s">
        <v>449</v>
      </c>
      <c r="S4292">
        <v>2</v>
      </c>
    </row>
    <row r="4293" spans="1:19" x14ac:dyDescent="0.3">
      <c r="A4293">
        <v>4292</v>
      </c>
      <c r="B4293" t="s">
        <v>19</v>
      </c>
      <c r="C4293" t="s">
        <v>19</v>
      </c>
      <c r="D4293">
        <v>4292</v>
      </c>
      <c r="E4293" t="s">
        <v>20</v>
      </c>
      <c r="F4293">
        <v>24412</v>
      </c>
      <c r="G4293">
        <v>4292</v>
      </c>
      <c r="H4293">
        <v>108</v>
      </c>
      <c r="I4293" t="str">
        <f t="shared" si="67"/>
        <v>Medium</v>
      </c>
      <c r="J4293" t="s">
        <v>10210</v>
      </c>
      <c r="K4293" t="s">
        <v>10211</v>
      </c>
      <c r="L4293" t="s">
        <v>917</v>
      </c>
      <c r="M4293" t="s">
        <v>918</v>
      </c>
      <c r="N4293" t="s">
        <v>919</v>
      </c>
      <c r="O4293" t="s">
        <v>920</v>
      </c>
      <c r="P4293">
        <v>64.935500000000005</v>
      </c>
      <c r="Q4293">
        <v>143190481</v>
      </c>
      <c r="R4293" t="s">
        <v>37</v>
      </c>
      <c r="S4293">
        <v>2</v>
      </c>
    </row>
    <row r="4294" spans="1:19" x14ac:dyDescent="0.3">
      <c r="A4294">
        <v>4293</v>
      </c>
      <c r="B4294" t="s">
        <v>19</v>
      </c>
      <c r="C4294" t="s">
        <v>19</v>
      </c>
      <c r="D4294">
        <v>4293</v>
      </c>
      <c r="E4294" t="s">
        <v>20</v>
      </c>
      <c r="F4294">
        <v>20816</v>
      </c>
      <c r="G4294">
        <v>4293</v>
      </c>
      <c r="H4294">
        <v>15</v>
      </c>
      <c r="I4294" t="str">
        <f t="shared" si="67"/>
        <v>Small</v>
      </c>
      <c r="J4294" t="s">
        <v>10212</v>
      </c>
      <c r="K4294" t="s">
        <v>10213</v>
      </c>
      <c r="L4294" t="s">
        <v>33</v>
      </c>
      <c r="M4294" t="s">
        <v>34</v>
      </c>
      <c r="N4294" t="s">
        <v>706</v>
      </c>
      <c r="O4294" t="s">
        <v>36</v>
      </c>
      <c r="P4294">
        <v>64.914000000000001</v>
      </c>
      <c r="Q4294">
        <v>3433361</v>
      </c>
      <c r="R4294" t="s">
        <v>151</v>
      </c>
      <c r="S4294">
        <v>2</v>
      </c>
    </row>
    <row r="4295" spans="1:19" x14ac:dyDescent="0.3">
      <c r="A4295">
        <v>4294</v>
      </c>
      <c r="B4295" t="s">
        <v>19</v>
      </c>
      <c r="C4295" t="s">
        <v>19</v>
      </c>
      <c r="D4295">
        <v>4294</v>
      </c>
      <c r="E4295" t="s">
        <v>20</v>
      </c>
      <c r="F4295">
        <v>22392</v>
      </c>
      <c r="G4295">
        <v>4294</v>
      </c>
      <c r="H4295">
        <v>12</v>
      </c>
      <c r="I4295" t="str">
        <f t="shared" si="67"/>
        <v>Small</v>
      </c>
      <c r="J4295" t="s">
        <v>10214</v>
      </c>
      <c r="K4295" t="s">
        <v>10215</v>
      </c>
      <c r="L4295" t="s">
        <v>311</v>
      </c>
      <c r="M4295" t="s">
        <v>369</v>
      </c>
      <c r="N4295" t="s">
        <v>370</v>
      </c>
      <c r="O4295" t="s">
        <v>370</v>
      </c>
      <c r="P4295">
        <v>64.880600000000001</v>
      </c>
      <c r="Q4295">
        <v>4909888</v>
      </c>
      <c r="R4295" t="s">
        <v>467</v>
      </c>
      <c r="S4295">
        <v>3</v>
      </c>
    </row>
    <row r="4296" spans="1:19" x14ac:dyDescent="0.3">
      <c r="A4296">
        <v>4295</v>
      </c>
      <c r="B4296" t="s">
        <v>19</v>
      </c>
      <c r="C4296" t="s">
        <v>19</v>
      </c>
      <c r="D4296">
        <v>4295</v>
      </c>
      <c r="E4296" t="s">
        <v>20</v>
      </c>
      <c r="F4296">
        <v>25203</v>
      </c>
      <c r="G4296">
        <v>4295</v>
      </c>
      <c r="H4296">
        <v>16</v>
      </c>
      <c r="I4296" t="str">
        <f t="shared" si="67"/>
        <v>Small</v>
      </c>
      <c r="J4296" t="s">
        <v>10216</v>
      </c>
      <c r="K4296" t="s">
        <v>10217</v>
      </c>
      <c r="L4296" t="s">
        <v>215</v>
      </c>
      <c r="M4296" t="s">
        <v>216</v>
      </c>
      <c r="N4296" t="s">
        <v>6062</v>
      </c>
      <c r="O4296" t="s">
        <v>6288</v>
      </c>
      <c r="P4296">
        <v>64.875699999999995</v>
      </c>
      <c r="Q4296">
        <v>2067599</v>
      </c>
      <c r="R4296" t="s">
        <v>27</v>
      </c>
      <c r="S4296">
        <v>1</v>
      </c>
    </row>
    <row r="4297" spans="1:19" x14ac:dyDescent="0.3">
      <c r="A4297">
        <v>4296</v>
      </c>
      <c r="B4297" t="s">
        <v>19</v>
      </c>
      <c r="C4297" t="s">
        <v>19</v>
      </c>
      <c r="D4297">
        <v>4296</v>
      </c>
      <c r="E4297" t="s">
        <v>20</v>
      </c>
      <c r="F4297">
        <v>24800</v>
      </c>
      <c r="G4297">
        <v>4296</v>
      </c>
      <c r="H4297">
        <v>109</v>
      </c>
      <c r="I4297" t="str">
        <f t="shared" si="67"/>
        <v>Medium</v>
      </c>
      <c r="J4297" t="s">
        <v>10218</v>
      </c>
      <c r="K4297" t="s">
        <v>10219</v>
      </c>
      <c r="L4297" t="s">
        <v>154</v>
      </c>
      <c r="M4297" t="s">
        <v>155</v>
      </c>
      <c r="N4297" t="s">
        <v>397</v>
      </c>
      <c r="O4297" t="s">
        <v>298</v>
      </c>
      <c r="P4297">
        <v>64.839600000000004</v>
      </c>
      <c r="Q4297">
        <v>14004992</v>
      </c>
      <c r="R4297" t="s">
        <v>144</v>
      </c>
      <c r="S4297">
        <v>1</v>
      </c>
    </row>
    <row r="4298" spans="1:19" x14ac:dyDescent="0.3">
      <c r="A4298">
        <v>4297</v>
      </c>
      <c r="B4298" t="s">
        <v>19</v>
      </c>
      <c r="C4298" t="s">
        <v>19</v>
      </c>
      <c r="D4298">
        <v>4297</v>
      </c>
      <c r="E4298" t="s">
        <v>20</v>
      </c>
      <c r="F4298">
        <v>22555</v>
      </c>
      <c r="G4298">
        <v>4297</v>
      </c>
      <c r="H4298">
        <v>28</v>
      </c>
      <c r="I4298" t="str">
        <f t="shared" si="67"/>
        <v>Small</v>
      </c>
      <c r="J4298" t="s">
        <v>10220</v>
      </c>
      <c r="K4298" t="s">
        <v>10221</v>
      </c>
      <c r="L4298" t="s">
        <v>176</v>
      </c>
      <c r="M4298" t="s">
        <v>177</v>
      </c>
      <c r="N4298" t="s">
        <v>10222</v>
      </c>
      <c r="P4298">
        <v>64.805899999999994</v>
      </c>
      <c r="Q4298">
        <v>4876676</v>
      </c>
      <c r="R4298" t="s">
        <v>449</v>
      </c>
      <c r="S4298">
        <v>3</v>
      </c>
    </row>
    <row r="4299" spans="1:19" x14ac:dyDescent="0.3">
      <c r="A4299">
        <v>4298</v>
      </c>
      <c r="B4299" t="s">
        <v>19</v>
      </c>
      <c r="C4299" t="s">
        <v>19</v>
      </c>
      <c r="D4299">
        <v>4298</v>
      </c>
      <c r="E4299" t="s">
        <v>20</v>
      </c>
      <c r="F4299">
        <v>26212</v>
      </c>
      <c r="G4299">
        <v>4298</v>
      </c>
      <c r="H4299">
        <v>372</v>
      </c>
      <c r="I4299" t="str">
        <f t="shared" si="67"/>
        <v>Large</v>
      </c>
      <c r="J4299" t="s">
        <v>10223</v>
      </c>
      <c r="K4299" t="s">
        <v>10224</v>
      </c>
      <c r="L4299" t="s">
        <v>185</v>
      </c>
      <c r="M4299" t="s">
        <v>186</v>
      </c>
      <c r="N4299" t="s">
        <v>185</v>
      </c>
      <c r="O4299" t="s">
        <v>179</v>
      </c>
      <c r="P4299">
        <v>64.771100000000004</v>
      </c>
      <c r="Q4299">
        <v>87392941</v>
      </c>
      <c r="R4299" t="s">
        <v>144</v>
      </c>
      <c r="S4299">
        <v>1</v>
      </c>
    </row>
    <row r="4300" spans="1:19" x14ac:dyDescent="0.3">
      <c r="A4300">
        <v>4299</v>
      </c>
      <c r="B4300" t="s">
        <v>19</v>
      </c>
      <c r="C4300" t="s">
        <v>19</v>
      </c>
      <c r="D4300">
        <v>4299</v>
      </c>
      <c r="E4300" t="s">
        <v>20</v>
      </c>
      <c r="F4300">
        <v>25176</v>
      </c>
      <c r="G4300">
        <v>4299</v>
      </c>
      <c r="H4300">
        <v>77</v>
      </c>
      <c r="I4300" t="str">
        <f t="shared" si="67"/>
        <v>Medium</v>
      </c>
      <c r="J4300" t="s">
        <v>10225</v>
      </c>
      <c r="K4300" t="s">
        <v>10226</v>
      </c>
      <c r="L4300" t="s">
        <v>33</v>
      </c>
      <c r="M4300" t="s">
        <v>34</v>
      </c>
      <c r="N4300" t="s">
        <v>35</v>
      </c>
      <c r="O4300" t="s">
        <v>36</v>
      </c>
      <c r="P4300">
        <v>64.762200000000007</v>
      </c>
      <c r="Q4300">
        <v>15207091</v>
      </c>
      <c r="R4300" t="s">
        <v>118</v>
      </c>
      <c r="S4300">
        <v>1</v>
      </c>
    </row>
    <row r="4301" spans="1:19" x14ac:dyDescent="0.3">
      <c r="A4301">
        <v>4300</v>
      </c>
      <c r="B4301" t="s">
        <v>19</v>
      </c>
      <c r="C4301" t="s">
        <v>19</v>
      </c>
      <c r="D4301">
        <v>4300</v>
      </c>
      <c r="E4301" t="s">
        <v>20</v>
      </c>
      <c r="F4301">
        <v>24370</v>
      </c>
      <c r="G4301">
        <v>4300</v>
      </c>
      <c r="H4301">
        <v>118</v>
      </c>
      <c r="I4301" t="str">
        <f t="shared" si="67"/>
        <v>Medium</v>
      </c>
      <c r="J4301" t="s">
        <v>10227</v>
      </c>
      <c r="K4301" t="s">
        <v>10228</v>
      </c>
      <c r="L4301" t="s">
        <v>23</v>
      </c>
      <c r="M4301" t="s">
        <v>24</v>
      </c>
      <c r="N4301" t="s">
        <v>277</v>
      </c>
      <c r="O4301" t="s">
        <v>277</v>
      </c>
      <c r="P4301">
        <v>64.696799999999996</v>
      </c>
      <c r="Q4301">
        <v>5580060</v>
      </c>
      <c r="R4301" t="s">
        <v>42</v>
      </c>
      <c r="S4301">
        <v>2</v>
      </c>
    </row>
    <row r="4302" spans="1:19" x14ac:dyDescent="0.3">
      <c r="A4302">
        <v>4301</v>
      </c>
      <c r="B4302" t="s">
        <v>19</v>
      </c>
      <c r="C4302" t="s">
        <v>19</v>
      </c>
      <c r="D4302">
        <v>4301</v>
      </c>
      <c r="E4302" t="s">
        <v>20</v>
      </c>
      <c r="F4302">
        <v>20682</v>
      </c>
      <c r="G4302">
        <v>4301</v>
      </c>
      <c r="H4302">
        <v>300</v>
      </c>
      <c r="I4302" t="str">
        <f t="shared" si="67"/>
        <v>Large</v>
      </c>
      <c r="J4302" t="s">
        <v>10229</v>
      </c>
      <c r="K4302" t="s">
        <v>10230</v>
      </c>
      <c r="L4302" t="s">
        <v>23</v>
      </c>
      <c r="M4302" t="s">
        <v>24</v>
      </c>
      <c r="N4302" t="s">
        <v>41</v>
      </c>
      <c r="O4302" t="s">
        <v>41</v>
      </c>
      <c r="P4302">
        <v>64.689899999999994</v>
      </c>
      <c r="Q4302">
        <v>59874714</v>
      </c>
      <c r="R4302" t="s">
        <v>262</v>
      </c>
      <c r="S4302">
        <v>4</v>
      </c>
    </row>
    <row r="4303" spans="1:19" x14ac:dyDescent="0.3">
      <c r="A4303">
        <v>4302</v>
      </c>
      <c r="B4303" t="s">
        <v>19</v>
      </c>
      <c r="C4303" t="s">
        <v>19</v>
      </c>
      <c r="D4303">
        <v>4302</v>
      </c>
      <c r="E4303" t="s">
        <v>20</v>
      </c>
      <c r="F4303">
        <v>6221</v>
      </c>
      <c r="G4303">
        <v>4302</v>
      </c>
      <c r="H4303">
        <v>12500</v>
      </c>
      <c r="I4303" t="str">
        <f t="shared" si="67"/>
        <v>Enterprise</v>
      </c>
      <c r="J4303" t="s">
        <v>10231</v>
      </c>
      <c r="K4303" t="s">
        <v>10232</v>
      </c>
      <c r="L4303" t="s">
        <v>131</v>
      </c>
      <c r="M4303" t="s">
        <v>132</v>
      </c>
      <c r="N4303" t="s">
        <v>143</v>
      </c>
      <c r="O4303" t="s">
        <v>143</v>
      </c>
      <c r="P4303">
        <v>64.670699999999997</v>
      </c>
      <c r="Q4303">
        <v>549910831</v>
      </c>
      <c r="R4303" t="s">
        <v>30</v>
      </c>
      <c r="S4303">
        <v>5</v>
      </c>
    </row>
    <row r="4304" spans="1:19" x14ac:dyDescent="0.3">
      <c r="A4304">
        <v>4303</v>
      </c>
      <c r="B4304" t="s">
        <v>19</v>
      </c>
      <c r="C4304" t="s">
        <v>19</v>
      </c>
      <c r="D4304">
        <v>4303</v>
      </c>
      <c r="E4304" t="s">
        <v>20</v>
      </c>
      <c r="F4304">
        <v>22288</v>
      </c>
      <c r="G4304">
        <v>4303</v>
      </c>
      <c r="H4304">
        <v>69</v>
      </c>
      <c r="I4304" t="str">
        <f t="shared" si="67"/>
        <v>Medium</v>
      </c>
      <c r="J4304" t="s">
        <v>10233</v>
      </c>
      <c r="K4304" t="s">
        <v>10234</v>
      </c>
      <c r="L4304" t="s">
        <v>154</v>
      </c>
      <c r="M4304" t="s">
        <v>155</v>
      </c>
      <c r="N4304" t="s">
        <v>10235</v>
      </c>
      <c r="P4304">
        <v>64.665499999999994</v>
      </c>
      <c r="Q4304">
        <v>16150180</v>
      </c>
      <c r="R4304" t="s">
        <v>37</v>
      </c>
      <c r="S4304">
        <v>3</v>
      </c>
    </row>
    <row r="4305" spans="1:19" x14ac:dyDescent="0.3">
      <c r="A4305">
        <v>4304</v>
      </c>
      <c r="B4305" t="s">
        <v>19</v>
      </c>
      <c r="C4305" t="s">
        <v>19</v>
      </c>
      <c r="D4305">
        <v>4304</v>
      </c>
      <c r="E4305" t="s">
        <v>20</v>
      </c>
      <c r="F4305">
        <v>5645</v>
      </c>
      <c r="G4305">
        <v>4304</v>
      </c>
      <c r="H4305">
        <v>85</v>
      </c>
      <c r="I4305" t="str">
        <f t="shared" si="67"/>
        <v>Medium</v>
      </c>
      <c r="J4305" t="s">
        <v>10236</v>
      </c>
      <c r="K4305" t="s">
        <v>10236</v>
      </c>
      <c r="L4305" t="s">
        <v>64</v>
      </c>
      <c r="M4305" t="s">
        <v>65</v>
      </c>
      <c r="N4305" t="s">
        <v>140</v>
      </c>
      <c r="O4305" t="s">
        <v>67</v>
      </c>
      <c r="P4305">
        <v>64.667199999999994</v>
      </c>
      <c r="Q4305">
        <v>12232346</v>
      </c>
      <c r="R4305" t="s">
        <v>151</v>
      </c>
      <c r="S4305">
        <v>6</v>
      </c>
    </row>
    <row r="4306" spans="1:19" x14ac:dyDescent="0.3">
      <c r="A4306">
        <v>4305</v>
      </c>
      <c r="B4306" t="s">
        <v>19</v>
      </c>
      <c r="C4306" t="s">
        <v>19</v>
      </c>
      <c r="D4306">
        <v>4305</v>
      </c>
      <c r="E4306" t="s">
        <v>20</v>
      </c>
      <c r="F4306">
        <v>24339</v>
      </c>
      <c r="G4306">
        <v>4305</v>
      </c>
      <c r="H4306">
        <v>8</v>
      </c>
      <c r="I4306" t="str">
        <f t="shared" si="67"/>
        <v>Small</v>
      </c>
      <c r="J4306" t="s">
        <v>10237</v>
      </c>
      <c r="K4306" t="s">
        <v>10238</v>
      </c>
      <c r="L4306" t="s">
        <v>23</v>
      </c>
      <c r="M4306" t="s">
        <v>24</v>
      </c>
      <c r="N4306" t="s">
        <v>2625</v>
      </c>
      <c r="O4306" t="s">
        <v>436</v>
      </c>
      <c r="P4306">
        <v>64.658600000000007</v>
      </c>
      <c r="Q4306">
        <v>3280000</v>
      </c>
      <c r="R4306" t="s">
        <v>37</v>
      </c>
      <c r="S4306">
        <v>2</v>
      </c>
    </row>
    <row r="4307" spans="1:19" x14ac:dyDescent="0.3">
      <c r="A4307">
        <v>4306</v>
      </c>
      <c r="B4307" t="s">
        <v>19</v>
      </c>
      <c r="C4307" t="s">
        <v>19</v>
      </c>
      <c r="D4307">
        <v>4306</v>
      </c>
      <c r="E4307" t="s">
        <v>20</v>
      </c>
      <c r="F4307">
        <v>20750</v>
      </c>
      <c r="G4307">
        <v>4306</v>
      </c>
      <c r="H4307">
        <v>32</v>
      </c>
      <c r="I4307" t="str">
        <f t="shared" si="67"/>
        <v>Small</v>
      </c>
      <c r="J4307" t="s">
        <v>10239</v>
      </c>
      <c r="K4307" t="s">
        <v>10240</v>
      </c>
      <c r="L4307" t="s">
        <v>246</v>
      </c>
      <c r="M4307" t="s">
        <v>247</v>
      </c>
      <c r="N4307" t="s">
        <v>580</v>
      </c>
      <c r="O4307" t="s">
        <v>580</v>
      </c>
      <c r="P4307">
        <v>64.638900000000007</v>
      </c>
      <c r="Q4307">
        <v>8394996</v>
      </c>
      <c r="R4307" t="s">
        <v>121</v>
      </c>
      <c r="S4307">
        <v>4</v>
      </c>
    </row>
    <row r="4308" spans="1:19" x14ac:dyDescent="0.3">
      <c r="A4308">
        <v>4307</v>
      </c>
      <c r="B4308" t="s">
        <v>19</v>
      </c>
      <c r="C4308" t="s">
        <v>19</v>
      </c>
      <c r="D4308">
        <v>4307</v>
      </c>
      <c r="E4308" t="s">
        <v>20</v>
      </c>
      <c r="F4308">
        <v>26260</v>
      </c>
      <c r="G4308">
        <v>4307</v>
      </c>
      <c r="H4308">
        <v>60</v>
      </c>
      <c r="I4308" t="str">
        <f t="shared" si="67"/>
        <v>Medium</v>
      </c>
      <c r="J4308" t="s">
        <v>10241</v>
      </c>
      <c r="K4308" t="s">
        <v>10242</v>
      </c>
      <c r="L4308" t="s">
        <v>95</v>
      </c>
      <c r="M4308" t="s">
        <v>96</v>
      </c>
      <c r="N4308" t="s">
        <v>1253</v>
      </c>
      <c r="O4308" t="s">
        <v>150</v>
      </c>
      <c r="P4308">
        <v>64.630200000000002</v>
      </c>
      <c r="Q4308">
        <v>14148570</v>
      </c>
      <c r="R4308" t="s">
        <v>121</v>
      </c>
      <c r="S4308">
        <v>1</v>
      </c>
    </row>
    <row r="4309" spans="1:19" x14ac:dyDescent="0.3">
      <c r="A4309">
        <v>4308</v>
      </c>
      <c r="B4309" t="s">
        <v>19</v>
      </c>
      <c r="C4309" t="s">
        <v>19</v>
      </c>
      <c r="D4309">
        <v>4308</v>
      </c>
      <c r="E4309" t="s">
        <v>20</v>
      </c>
      <c r="F4309">
        <v>4324</v>
      </c>
      <c r="G4309">
        <v>4308</v>
      </c>
      <c r="H4309">
        <v>125</v>
      </c>
      <c r="I4309" t="str">
        <f t="shared" si="67"/>
        <v>Medium</v>
      </c>
      <c r="J4309" t="s">
        <v>10243</v>
      </c>
      <c r="K4309" t="s">
        <v>10244</v>
      </c>
      <c r="L4309" t="s">
        <v>731</v>
      </c>
      <c r="M4309" t="s">
        <v>732</v>
      </c>
      <c r="N4309" t="s">
        <v>979</v>
      </c>
      <c r="O4309" t="s">
        <v>734</v>
      </c>
      <c r="P4309">
        <v>64.610500000000002</v>
      </c>
      <c r="Q4309">
        <v>54054620</v>
      </c>
      <c r="R4309" t="s">
        <v>37</v>
      </c>
      <c r="S4309">
        <v>7</v>
      </c>
    </row>
    <row r="4310" spans="1:19" x14ac:dyDescent="0.3">
      <c r="A4310">
        <v>4309</v>
      </c>
      <c r="B4310" t="s">
        <v>19</v>
      </c>
      <c r="C4310" t="s">
        <v>19</v>
      </c>
      <c r="D4310">
        <v>4309</v>
      </c>
      <c r="E4310" t="s">
        <v>20</v>
      </c>
      <c r="F4310">
        <v>1556</v>
      </c>
      <c r="G4310">
        <v>4309</v>
      </c>
      <c r="H4310">
        <v>48</v>
      </c>
      <c r="I4310" t="str">
        <f t="shared" si="67"/>
        <v>Small</v>
      </c>
      <c r="J4310" t="s">
        <v>10245</v>
      </c>
      <c r="K4310" t="s">
        <v>10246</v>
      </c>
      <c r="L4310" t="s">
        <v>154</v>
      </c>
      <c r="M4310" t="s">
        <v>155</v>
      </c>
      <c r="N4310" t="s">
        <v>10247</v>
      </c>
      <c r="O4310" t="s">
        <v>520</v>
      </c>
      <c r="P4310">
        <v>64.598399999999998</v>
      </c>
      <c r="Q4310">
        <v>16977317</v>
      </c>
      <c r="R4310" t="s">
        <v>61</v>
      </c>
      <c r="S4310">
        <v>8</v>
      </c>
    </row>
    <row r="4311" spans="1:19" x14ac:dyDescent="0.3">
      <c r="A4311">
        <v>4310</v>
      </c>
      <c r="B4311" t="s">
        <v>19</v>
      </c>
      <c r="C4311" t="s">
        <v>19</v>
      </c>
      <c r="D4311">
        <v>4310</v>
      </c>
      <c r="E4311" t="s">
        <v>20</v>
      </c>
      <c r="F4311">
        <v>4184</v>
      </c>
      <c r="G4311">
        <v>4310</v>
      </c>
      <c r="H4311">
        <v>25</v>
      </c>
      <c r="I4311" t="str">
        <f t="shared" si="67"/>
        <v>Small</v>
      </c>
      <c r="J4311" t="s">
        <v>10248</v>
      </c>
      <c r="K4311" t="s">
        <v>10249</v>
      </c>
      <c r="L4311" t="s">
        <v>547</v>
      </c>
      <c r="M4311" t="s">
        <v>548</v>
      </c>
      <c r="N4311" t="s">
        <v>1476</v>
      </c>
      <c r="O4311" t="s">
        <v>549</v>
      </c>
      <c r="P4311">
        <v>64.545500000000004</v>
      </c>
      <c r="Q4311">
        <v>128524396</v>
      </c>
      <c r="R4311" t="s">
        <v>37</v>
      </c>
      <c r="S4311">
        <v>6</v>
      </c>
    </row>
    <row r="4312" spans="1:19" x14ac:dyDescent="0.3">
      <c r="A4312">
        <v>4311</v>
      </c>
      <c r="B4312" t="s">
        <v>19</v>
      </c>
      <c r="C4312" t="s">
        <v>19</v>
      </c>
      <c r="D4312">
        <v>4311</v>
      </c>
      <c r="E4312" t="s">
        <v>20</v>
      </c>
      <c r="F4312">
        <v>3522</v>
      </c>
      <c r="G4312">
        <v>4311</v>
      </c>
      <c r="H4312">
        <v>53</v>
      </c>
      <c r="I4312" t="str">
        <f t="shared" si="67"/>
        <v>Medium</v>
      </c>
      <c r="J4312" t="s">
        <v>10250</v>
      </c>
      <c r="K4312" t="s">
        <v>10251</v>
      </c>
      <c r="L4312" t="s">
        <v>154</v>
      </c>
      <c r="M4312" t="s">
        <v>155</v>
      </c>
      <c r="N4312" t="s">
        <v>1806</v>
      </c>
      <c r="O4312" t="s">
        <v>298</v>
      </c>
      <c r="P4312">
        <v>64.550200000000004</v>
      </c>
      <c r="Q4312">
        <v>8525735</v>
      </c>
      <c r="R4312" t="s">
        <v>449</v>
      </c>
      <c r="S4312">
        <v>5</v>
      </c>
    </row>
    <row r="4313" spans="1:19" x14ac:dyDescent="0.3">
      <c r="A4313">
        <v>4312</v>
      </c>
      <c r="B4313" t="s">
        <v>19</v>
      </c>
      <c r="C4313" t="s">
        <v>19</v>
      </c>
      <c r="D4313">
        <v>4312</v>
      </c>
      <c r="E4313" t="s">
        <v>20</v>
      </c>
      <c r="F4313">
        <v>2095</v>
      </c>
      <c r="G4313">
        <v>4312</v>
      </c>
      <c r="H4313">
        <v>175</v>
      </c>
      <c r="I4313" t="str">
        <f t="shared" si="67"/>
        <v>Medium</v>
      </c>
      <c r="J4313" t="s">
        <v>10252</v>
      </c>
      <c r="K4313" t="s">
        <v>10253</v>
      </c>
      <c r="L4313" t="s">
        <v>89</v>
      </c>
      <c r="M4313" t="s">
        <v>90</v>
      </c>
      <c r="N4313" t="s">
        <v>3269</v>
      </c>
      <c r="O4313" t="s">
        <v>3270</v>
      </c>
      <c r="P4313">
        <v>64.510900000000007</v>
      </c>
      <c r="Q4313">
        <v>17694564</v>
      </c>
      <c r="R4313" t="s">
        <v>666</v>
      </c>
      <c r="S4313">
        <v>7</v>
      </c>
    </row>
    <row r="4314" spans="1:19" x14ac:dyDescent="0.3">
      <c r="A4314">
        <v>4313</v>
      </c>
      <c r="B4314" t="s">
        <v>19</v>
      </c>
      <c r="C4314" t="s">
        <v>19</v>
      </c>
      <c r="D4314">
        <v>4313</v>
      </c>
      <c r="E4314" t="s">
        <v>20</v>
      </c>
      <c r="F4314">
        <v>1367</v>
      </c>
      <c r="G4314">
        <v>4313</v>
      </c>
      <c r="H4314">
        <v>287</v>
      </c>
      <c r="I4314" t="str">
        <f t="shared" si="67"/>
        <v>Large</v>
      </c>
      <c r="J4314" t="s">
        <v>10254</v>
      </c>
      <c r="K4314" t="s">
        <v>10255</v>
      </c>
      <c r="L4314" t="s">
        <v>33</v>
      </c>
      <c r="M4314" t="s">
        <v>34</v>
      </c>
      <c r="N4314" t="s">
        <v>117</v>
      </c>
      <c r="P4314">
        <v>64.503600000000006</v>
      </c>
      <c r="Q4314">
        <v>49119037</v>
      </c>
      <c r="R4314" t="s">
        <v>121</v>
      </c>
      <c r="S4314">
        <v>6</v>
      </c>
    </row>
    <row r="4315" spans="1:19" x14ac:dyDescent="0.3">
      <c r="A4315">
        <v>4314</v>
      </c>
      <c r="B4315" t="s">
        <v>19</v>
      </c>
      <c r="C4315" t="s">
        <v>19</v>
      </c>
      <c r="D4315">
        <v>4314</v>
      </c>
      <c r="E4315" t="s">
        <v>20</v>
      </c>
      <c r="F4315">
        <v>18474</v>
      </c>
      <c r="G4315">
        <v>4314</v>
      </c>
      <c r="H4315">
        <v>22</v>
      </c>
      <c r="I4315" t="str">
        <f t="shared" si="67"/>
        <v>Small</v>
      </c>
      <c r="J4315" t="s">
        <v>10256</v>
      </c>
      <c r="K4315" t="s">
        <v>10257</v>
      </c>
      <c r="L4315" t="s">
        <v>23</v>
      </c>
      <c r="M4315" t="s">
        <v>24</v>
      </c>
      <c r="N4315" t="s">
        <v>386</v>
      </c>
      <c r="O4315" t="s">
        <v>26</v>
      </c>
      <c r="P4315">
        <v>64.489699999999999</v>
      </c>
      <c r="Q4315">
        <v>7027000</v>
      </c>
      <c r="R4315" t="s">
        <v>478</v>
      </c>
      <c r="S4315">
        <v>4</v>
      </c>
    </row>
    <row r="4316" spans="1:19" x14ac:dyDescent="0.3">
      <c r="A4316">
        <v>4315</v>
      </c>
      <c r="B4316" t="s">
        <v>19</v>
      </c>
      <c r="C4316" t="s">
        <v>19</v>
      </c>
      <c r="D4316">
        <v>4315</v>
      </c>
      <c r="E4316" t="s">
        <v>20</v>
      </c>
      <c r="F4316">
        <v>24062</v>
      </c>
      <c r="G4316">
        <v>4315</v>
      </c>
      <c r="H4316">
        <v>95</v>
      </c>
      <c r="I4316" t="str">
        <f t="shared" si="67"/>
        <v>Medium</v>
      </c>
      <c r="J4316" t="s">
        <v>10258</v>
      </c>
      <c r="K4316" t="s">
        <v>10259</v>
      </c>
      <c r="L4316" t="s">
        <v>731</v>
      </c>
      <c r="M4316" t="s">
        <v>732</v>
      </c>
      <c r="N4316" t="s">
        <v>10260</v>
      </c>
      <c r="P4316">
        <v>64.4739</v>
      </c>
      <c r="Q4316">
        <v>12981631</v>
      </c>
      <c r="R4316" t="s">
        <v>61</v>
      </c>
      <c r="S4316">
        <v>2</v>
      </c>
    </row>
    <row r="4317" spans="1:19" x14ac:dyDescent="0.3">
      <c r="A4317">
        <v>4316</v>
      </c>
      <c r="B4317" t="s">
        <v>19</v>
      </c>
      <c r="C4317" t="s">
        <v>19</v>
      </c>
      <c r="D4317">
        <v>4316</v>
      </c>
      <c r="E4317" t="s">
        <v>20</v>
      </c>
      <c r="F4317">
        <v>19975</v>
      </c>
      <c r="G4317">
        <v>4316</v>
      </c>
      <c r="H4317">
        <v>26</v>
      </c>
      <c r="I4317" t="str">
        <f t="shared" si="67"/>
        <v>Small</v>
      </c>
      <c r="J4317" t="s">
        <v>10261</v>
      </c>
      <c r="K4317" t="s">
        <v>10262</v>
      </c>
      <c r="L4317" t="s">
        <v>95</v>
      </c>
      <c r="M4317" t="s">
        <v>96</v>
      </c>
      <c r="N4317" t="s">
        <v>10263</v>
      </c>
      <c r="O4317" t="s">
        <v>150</v>
      </c>
      <c r="P4317">
        <v>64.436899999999994</v>
      </c>
      <c r="Q4317">
        <v>8505801</v>
      </c>
      <c r="R4317" t="s">
        <v>37</v>
      </c>
      <c r="S4317">
        <v>4</v>
      </c>
    </row>
    <row r="4318" spans="1:19" x14ac:dyDescent="0.3">
      <c r="A4318">
        <v>4317</v>
      </c>
      <c r="B4318" t="s">
        <v>19</v>
      </c>
      <c r="C4318" t="s">
        <v>19</v>
      </c>
      <c r="D4318">
        <v>4317</v>
      </c>
      <c r="E4318" t="s">
        <v>20</v>
      </c>
      <c r="F4318">
        <v>24221</v>
      </c>
      <c r="G4318">
        <v>4317</v>
      </c>
      <c r="H4318">
        <v>1080</v>
      </c>
      <c r="I4318" t="str">
        <f t="shared" si="67"/>
        <v>Enterprise</v>
      </c>
      <c r="J4318" t="s">
        <v>10264</v>
      </c>
      <c r="K4318" t="s">
        <v>10265</v>
      </c>
      <c r="L4318" t="s">
        <v>731</v>
      </c>
      <c r="M4318" t="s">
        <v>732</v>
      </c>
      <c r="N4318" t="s">
        <v>3266</v>
      </c>
      <c r="O4318" t="s">
        <v>734</v>
      </c>
      <c r="P4318">
        <v>64.432199999999995</v>
      </c>
      <c r="Q4318">
        <v>457986167</v>
      </c>
      <c r="R4318" t="s">
        <v>37</v>
      </c>
      <c r="S4318">
        <v>2</v>
      </c>
    </row>
    <row r="4319" spans="1:19" x14ac:dyDescent="0.3">
      <c r="A4319">
        <v>4318</v>
      </c>
      <c r="B4319" t="s">
        <v>19</v>
      </c>
      <c r="C4319" t="s">
        <v>19</v>
      </c>
      <c r="D4319">
        <v>4318</v>
      </c>
      <c r="E4319" t="s">
        <v>20</v>
      </c>
      <c r="F4319">
        <v>22572</v>
      </c>
      <c r="G4319">
        <v>4318</v>
      </c>
      <c r="H4319">
        <v>26</v>
      </c>
      <c r="I4319" t="str">
        <f t="shared" si="67"/>
        <v>Small</v>
      </c>
      <c r="J4319" t="s">
        <v>10266</v>
      </c>
      <c r="K4319" t="s">
        <v>10267</v>
      </c>
      <c r="L4319" t="s">
        <v>131</v>
      </c>
      <c r="M4319" t="s">
        <v>132</v>
      </c>
      <c r="N4319" t="s">
        <v>2907</v>
      </c>
      <c r="O4319" t="s">
        <v>143</v>
      </c>
      <c r="P4319">
        <v>64.386499999999998</v>
      </c>
      <c r="Q4319">
        <v>3330375</v>
      </c>
      <c r="R4319" t="s">
        <v>144</v>
      </c>
      <c r="S4319">
        <v>3</v>
      </c>
    </row>
    <row r="4320" spans="1:19" x14ac:dyDescent="0.3">
      <c r="A4320">
        <v>4319</v>
      </c>
      <c r="B4320" t="s">
        <v>19</v>
      </c>
      <c r="C4320" t="s">
        <v>19</v>
      </c>
      <c r="D4320">
        <v>4319</v>
      </c>
      <c r="E4320" t="s">
        <v>20</v>
      </c>
      <c r="F4320">
        <v>4539</v>
      </c>
      <c r="G4320">
        <v>4319</v>
      </c>
      <c r="H4320">
        <v>14</v>
      </c>
      <c r="I4320" t="str">
        <f t="shared" si="67"/>
        <v>Small</v>
      </c>
      <c r="J4320" t="s">
        <v>10268</v>
      </c>
      <c r="K4320" t="s">
        <v>10269</v>
      </c>
      <c r="L4320" t="s">
        <v>246</v>
      </c>
      <c r="M4320" t="s">
        <v>247</v>
      </c>
      <c r="N4320" t="s">
        <v>600</v>
      </c>
      <c r="O4320" t="s">
        <v>600</v>
      </c>
      <c r="P4320">
        <v>64.354699999999994</v>
      </c>
      <c r="Q4320">
        <v>27268446</v>
      </c>
      <c r="R4320" t="s">
        <v>27</v>
      </c>
      <c r="S4320">
        <v>3</v>
      </c>
    </row>
    <row r="4321" spans="1:19" x14ac:dyDescent="0.3">
      <c r="A4321">
        <v>4320</v>
      </c>
      <c r="B4321" t="s">
        <v>19</v>
      </c>
      <c r="C4321" t="s">
        <v>19</v>
      </c>
      <c r="D4321">
        <v>4320</v>
      </c>
      <c r="E4321" t="s">
        <v>20</v>
      </c>
      <c r="F4321">
        <v>24274</v>
      </c>
      <c r="G4321">
        <v>4320</v>
      </c>
      <c r="H4321">
        <v>39</v>
      </c>
      <c r="I4321" t="str">
        <f t="shared" si="67"/>
        <v>Small</v>
      </c>
      <c r="J4321" t="s">
        <v>10270</v>
      </c>
      <c r="K4321" t="s">
        <v>10271</v>
      </c>
      <c r="L4321" t="s">
        <v>185</v>
      </c>
      <c r="M4321" t="s">
        <v>186</v>
      </c>
      <c r="N4321" t="s">
        <v>185</v>
      </c>
      <c r="O4321" t="s">
        <v>179</v>
      </c>
      <c r="P4321">
        <v>64.295599999999993</v>
      </c>
      <c r="Q4321">
        <v>12239756</v>
      </c>
      <c r="R4321" t="s">
        <v>121</v>
      </c>
      <c r="S4321">
        <v>2</v>
      </c>
    </row>
    <row r="4322" spans="1:19" x14ac:dyDescent="0.3">
      <c r="A4322">
        <v>4321</v>
      </c>
      <c r="B4322" t="s">
        <v>19</v>
      </c>
      <c r="C4322" t="s">
        <v>19</v>
      </c>
      <c r="D4322">
        <v>4321</v>
      </c>
      <c r="E4322" t="s">
        <v>20</v>
      </c>
      <c r="F4322">
        <v>3258</v>
      </c>
      <c r="G4322">
        <v>4321</v>
      </c>
      <c r="H4322">
        <v>31</v>
      </c>
      <c r="I4322" t="str">
        <f t="shared" si="67"/>
        <v>Small</v>
      </c>
      <c r="J4322" t="s">
        <v>10272</v>
      </c>
      <c r="K4322" t="s">
        <v>10273</v>
      </c>
      <c r="L4322" t="s">
        <v>33</v>
      </c>
      <c r="M4322" t="s">
        <v>34</v>
      </c>
      <c r="N4322" t="s">
        <v>117</v>
      </c>
      <c r="O4322" t="s">
        <v>36</v>
      </c>
      <c r="P4322">
        <v>64.2577</v>
      </c>
      <c r="Q4322">
        <v>8935245</v>
      </c>
      <c r="R4322" t="s">
        <v>121</v>
      </c>
      <c r="S4322">
        <v>5</v>
      </c>
    </row>
    <row r="4323" spans="1:19" x14ac:dyDescent="0.3">
      <c r="A4323">
        <v>4322</v>
      </c>
      <c r="B4323" t="s">
        <v>19</v>
      </c>
      <c r="C4323" t="s">
        <v>19</v>
      </c>
      <c r="D4323">
        <v>4322</v>
      </c>
      <c r="E4323" t="s">
        <v>20</v>
      </c>
      <c r="F4323">
        <v>25734</v>
      </c>
      <c r="G4323">
        <v>4322</v>
      </c>
      <c r="H4323">
        <v>230</v>
      </c>
      <c r="I4323" t="str">
        <f t="shared" si="67"/>
        <v>Large</v>
      </c>
      <c r="J4323" t="s">
        <v>10274</v>
      </c>
      <c r="K4323" t="s">
        <v>10275</v>
      </c>
      <c r="L4323" t="s">
        <v>917</v>
      </c>
      <c r="M4323" t="s">
        <v>918</v>
      </c>
      <c r="N4323" t="s">
        <v>919</v>
      </c>
      <c r="O4323" t="s">
        <v>920</v>
      </c>
      <c r="P4323">
        <v>64.212400000000002</v>
      </c>
      <c r="Q4323">
        <v>23908138</v>
      </c>
      <c r="R4323" t="s">
        <v>128</v>
      </c>
      <c r="S4323">
        <v>1</v>
      </c>
    </row>
    <row r="4324" spans="1:19" x14ac:dyDescent="0.3">
      <c r="A4324">
        <v>4323</v>
      </c>
      <c r="B4324" t="s">
        <v>19</v>
      </c>
      <c r="C4324" t="s">
        <v>19</v>
      </c>
      <c r="D4324">
        <v>4323</v>
      </c>
      <c r="E4324" t="s">
        <v>20</v>
      </c>
      <c r="F4324">
        <v>24989</v>
      </c>
      <c r="G4324">
        <v>4323</v>
      </c>
      <c r="H4324">
        <v>86</v>
      </c>
      <c r="I4324" t="str">
        <f t="shared" si="67"/>
        <v>Medium</v>
      </c>
      <c r="J4324" t="s">
        <v>10276</v>
      </c>
      <c r="K4324" t="s">
        <v>10277</v>
      </c>
      <c r="L4324" t="s">
        <v>901</v>
      </c>
      <c r="M4324" t="s">
        <v>902</v>
      </c>
      <c r="N4324" t="s">
        <v>10278</v>
      </c>
      <c r="O4324" t="s">
        <v>7602</v>
      </c>
      <c r="P4324">
        <v>64.113500000000002</v>
      </c>
      <c r="Q4324">
        <v>14022270</v>
      </c>
      <c r="R4324" t="s">
        <v>182</v>
      </c>
      <c r="S4324">
        <v>1</v>
      </c>
    </row>
    <row r="4325" spans="1:19" x14ac:dyDescent="0.3">
      <c r="A4325">
        <v>4324</v>
      </c>
      <c r="B4325" t="s">
        <v>19</v>
      </c>
      <c r="C4325" t="s">
        <v>19</v>
      </c>
      <c r="D4325">
        <v>4324</v>
      </c>
      <c r="E4325" t="s">
        <v>20</v>
      </c>
      <c r="F4325">
        <v>8075</v>
      </c>
      <c r="G4325">
        <v>4324</v>
      </c>
      <c r="H4325">
        <v>718</v>
      </c>
      <c r="I4325" t="str">
        <f t="shared" si="67"/>
        <v>Enterprise</v>
      </c>
      <c r="J4325" t="s">
        <v>10279</v>
      </c>
      <c r="K4325" t="s">
        <v>10280</v>
      </c>
      <c r="L4325" t="s">
        <v>230</v>
      </c>
      <c r="M4325" t="s">
        <v>231</v>
      </c>
      <c r="N4325" t="s">
        <v>1872</v>
      </c>
      <c r="O4325" t="s">
        <v>233</v>
      </c>
      <c r="P4325">
        <v>64.053299999999993</v>
      </c>
      <c r="Q4325">
        <v>628808000</v>
      </c>
      <c r="R4325" t="s">
        <v>56</v>
      </c>
      <c r="S4325">
        <v>5</v>
      </c>
    </row>
    <row r="4326" spans="1:19" x14ac:dyDescent="0.3">
      <c r="A4326">
        <v>4325</v>
      </c>
      <c r="B4326" t="s">
        <v>19</v>
      </c>
      <c r="C4326" t="s">
        <v>19</v>
      </c>
      <c r="D4326">
        <v>4325</v>
      </c>
      <c r="E4326" t="s">
        <v>20</v>
      </c>
      <c r="F4326">
        <v>17422</v>
      </c>
      <c r="G4326">
        <v>4325</v>
      </c>
      <c r="H4326">
        <v>32</v>
      </c>
      <c r="I4326" t="str">
        <f t="shared" si="67"/>
        <v>Small</v>
      </c>
      <c r="J4326" t="s">
        <v>10281</v>
      </c>
      <c r="K4326" t="s">
        <v>10282</v>
      </c>
      <c r="L4326" t="s">
        <v>189</v>
      </c>
      <c r="M4326" t="s">
        <v>190</v>
      </c>
      <c r="N4326" t="s">
        <v>192</v>
      </c>
      <c r="O4326" t="s">
        <v>192</v>
      </c>
      <c r="P4326">
        <v>63.977600000000002</v>
      </c>
      <c r="Q4326">
        <v>7551329</v>
      </c>
      <c r="R4326" t="s">
        <v>118</v>
      </c>
      <c r="S4326">
        <v>5</v>
      </c>
    </row>
    <row r="4327" spans="1:19" x14ac:dyDescent="0.3">
      <c r="A4327">
        <v>4326</v>
      </c>
      <c r="B4327" t="s">
        <v>19</v>
      </c>
      <c r="C4327" t="s">
        <v>19</v>
      </c>
      <c r="D4327">
        <v>4326</v>
      </c>
      <c r="E4327" t="s">
        <v>20</v>
      </c>
      <c r="F4327">
        <v>1553</v>
      </c>
      <c r="G4327">
        <v>4326</v>
      </c>
      <c r="H4327">
        <v>290</v>
      </c>
      <c r="I4327" t="str">
        <f t="shared" si="67"/>
        <v>Large</v>
      </c>
      <c r="J4327" t="s">
        <v>10283</v>
      </c>
      <c r="K4327" t="s">
        <v>10284</v>
      </c>
      <c r="L4327" t="s">
        <v>1032</v>
      </c>
      <c r="M4327" t="s">
        <v>1033</v>
      </c>
      <c r="N4327" t="s">
        <v>10285</v>
      </c>
      <c r="O4327" t="s">
        <v>2844</v>
      </c>
      <c r="P4327">
        <v>63.962800000000001</v>
      </c>
      <c r="Q4327">
        <v>506573000</v>
      </c>
      <c r="R4327" t="s">
        <v>37</v>
      </c>
      <c r="S4327">
        <v>6</v>
      </c>
    </row>
    <row r="4328" spans="1:19" x14ac:dyDescent="0.3">
      <c r="A4328">
        <v>4327</v>
      </c>
      <c r="B4328" t="s">
        <v>19</v>
      </c>
      <c r="C4328" t="s">
        <v>19</v>
      </c>
      <c r="D4328">
        <v>4327</v>
      </c>
      <c r="E4328" t="s">
        <v>20</v>
      </c>
      <c r="F4328">
        <v>2371</v>
      </c>
      <c r="G4328">
        <v>4327</v>
      </c>
      <c r="H4328">
        <v>52</v>
      </c>
      <c r="I4328" t="str">
        <f t="shared" si="67"/>
        <v>Medium</v>
      </c>
      <c r="J4328" t="s">
        <v>10286</v>
      </c>
      <c r="K4328" t="s">
        <v>10287</v>
      </c>
      <c r="L4328" t="s">
        <v>131</v>
      </c>
      <c r="M4328" t="s">
        <v>132</v>
      </c>
      <c r="N4328" t="s">
        <v>1288</v>
      </c>
      <c r="O4328" t="s">
        <v>609</v>
      </c>
      <c r="P4328">
        <v>63.867899999999999</v>
      </c>
      <c r="Q4328">
        <v>54352059</v>
      </c>
      <c r="R4328" t="s">
        <v>243</v>
      </c>
      <c r="S4328">
        <v>7</v>
      </c>
    </row>
    <row r="4329" spans="1:19" x14ac:dyDescent="0.3">
      <c r="A4329">
        <v>4328</v>
      </c>
      <c r="B4329" t="s">
        <v>19</v>
      </c>
      <c r="C4329" t="s">
        <v>19</v>
      </c>
      <c r="D4329">
        <v>4328</v>
      </c>
      <c r="E4329" t="s">
        <v>20</v>
      </c>
      <c r="F4329">
        <v>3696</v>
      </c>
      <c r="G4329">
        <v>4328</v>
      </c>
      <c r="H4329">
        <v>48</v>
      </c>
      <c r="I4329" t="str">
        <f t="shared" si="67"/>
        <v>Small</v>
      </c>
      <c r="J4329" t="s">
        <v>10288</v>
      </c>
      <c r="K4329" t="s">
        <v>10289</v>
      </c>
      <c r="L4329" t="s">
        <v>185</v>
      </c>
      <c r="M4329" t="s">
        <v>186</v>
      </c>
      <c r="N4329" t="s">
        <v>1056</v>
      </c>
      <c r="O4329" t="s">
        <v>179</v>
      </c>
      <c r="P4329">
        <v>63.827300000000001</v>
      </c>
      <c r="Q4329">
        <v>6657891</v>
      </c>
      <c r="R4329" t="s">
        <v>238</v>
      </c>
      <c r="S4329">
        <v>7</v>
      </c>
    </row>
    <row r="4330" spans="1:19" x14ac:dyDescent="0.3">
      <c r="A4330">
        <v>4329</v>
      </c>
      <c r="B4330" t="s">
        <v>19</v>
      </c>
      <c r="C4330" t="s">
        <v>19</v>
      </c>
      <c r="D4330">
        <v>4329</v>
      </c>
      <c r="E4330" t="s">
        <v>20</v>
      </c>
      <c r="F4330">
        <v>3226</v>
      </c>
      <c r="G4330">
        <v>4329</v>
      </c>
      <c r="H4330">
        <v>65</v>
      </c>
      <c r="I4330" t="str">
        <f t="shared" si="67"/>
        <v>Medium</v>
      </c>
      <c r="J4330" t="s">
        <v>10290</v>
      </c>
      <c r="K4330" t="s">
        <v>10291</v>
      </c>
      <c r="L4330" t="s">
        <v>547</v>
      </c>
      <c r="M4330" t="s">
        <v>548</v>
      </c>
      <c r="N4330" t="s">
        <v>1020</v>
      </c>
      <c r="O4330" t="s">
        <v>549</v>
      </c>
      <c r="P4330">
        <v>63.796199999999999</v>
      </c>
      <c r="Q4330">
        <v>71729347</v>
      </c>
      <c r="R4330" t="s">
        <v>151</v>
      </c>
      <c r="S4330">
        <v>5</v>
      </c>
    </row>
    <row r="4331" spans="1:19" x14ac:dyDescent="0.3">
      <c r="A4331">
        <v>4330</v>
      </c>
      <c r="B4331" t="s">
        <v>19</v>
      </c>
      <c r="C4331" t="s">
        <v>19</v>
      </c>
      <c r="D4331">
        <v>4330</v>
      </c>
      <c r="E4331" t="s">
        <v>20</v>
      </c>
      <c r="F4331">
        <v>22696</v>
      </c>
      <c r="G4331">
        <v>4330</v>
      </c>
      <c r="H4331">
        <v>72</v>
      </c>
      <c r="I4331" t="str">
        <f t="shared" si="67"/>
        <v>Medium</v>
      </c>
      <c r="J4331" t="s">
        <v>10292</v>
      </c>
      <c r="K4331" t="s">
        <v>10293</v>
      </c>
      <c r="L4331" t="s">
        <v>154</v>
      </c>
      <c r="M4331" t="s">
        <v>155</v>
      </c>
      <c r="N4331" t="s">
        <v>3487</v>
      </c>
      <c r="O4331" t="s">
        <v>298</v>
      </c>
      <c r="P4331">
        <v>63.684100000000001</v>
      </c>
      <c r="Q4331">
        <v>8184386</v>
      </c>
      <c r="R4331" t="s">
        <v>27</v>
      </c>
      <c r="S4331">
        <v>3</v>
      </c>
    </row>
    <row r="4332" spans="1:19" x14ac:dyDescent="0.3">
      <c r="A4332">
        <v>4331</v>
      </c>
      <c r="B4332" t="s">
        <v>19</v>
      </c>
      <c r="C4332" t="s">
        <v>19</v>
      </c>
      <c r="D4332">
        <v>4331</v>
      </c>
      <c r="E4332" t="s">
        <v>20</v>
      </c>
      <c r="F4332">
        <v>20395</v>
      </c>
      <c r="G4332">
        <v>4331</v>
      </c>
      <c r="H4332">
        <v>15</v>
      </c>
      <c r="I4332" t="str">
        <f t="shared" si="67"/>
        <v>Small</v>
      </c>
      <c r="J4332" t="s">
        <v>10294</v>
      </c>
      <c r="K4332" t="s">
        <v>10295</v>
      </c>
      <c r="L4332" t="s">
        <v>64</v>
      </c>
      <c r="M4332" t="s">
        <v>65</v>
      </c>
      <c r="N4332" t="s">
        <v>66</v>
      </c>
      <c r="O4332" t="s">
        <v>67</v>
      </c>
      <c r="P4332">
        <v>63.651299999999999</v>
      </c>
      <c r="Q4332">
        <v>13984000</v>
      </c>
      <c r="R4332" t="s">
        <v>49</v>
      </c>
      <c r="S4332">
        <v>4</v>
      </c>
    </row>
    <row r="4333" spans="1:19" x14ac:dyDescent="0.3">
      <c r="A4333">
        <v>4332</v>
      </c>
      <c r="B4333" t="s">
        <v>19</v>
      </c>
      <c r="C4333" t="s">
        <v>19</v>
      </c>
      <c r="D4333">
        <v>4332</v>
      </c>
      <c r="E4333" t="s">
        <v>20</v>
      </c>
      <c r="F4333">
        <v>24016</v>
      </c>
      <c r="G4333">
        <v>4332</v>
      </c>
      <c r="H4333">
        <v>95</v>
      </c>
      <c r="I4333" t="str">
        <f t="shared" si="67"/>
        <v>Medium</v>
      </c>
      <c r="J4333" t="s">
        <v>10296</v>
      </c>
      <c r="K4333" t="s">
        <v>10297</v>
      </c>
      <c r="L4333" t="s">
        <v>23</v>
      </c>
      <c r="M4333" t="s">
        <v>24</v>
      </c>
      <c r="N4333" t="s">
        <v>10298</v>
      </c>
      <c r="O4333" t="s">
        <v>26</v>
      </c>
      <c r="P4333">
        <v>63.601999999999997</v>
      </c>
      <c r="Q4333">
        <v>82120000</v>
      </c>
      <c r="R4333" t="s">
        <v>415</v>
      </c>
      <c r="S4333">
        <v>2</v>
      </c>
    </row>
    <row r="4334" spans="1:19" x14ac:dyDescent="0.3">
      <c r="A4334">
        <v>4333</v>
      </c>
      <c r="B4334" t="s">
        <v>19</v>
      </c>
      <c r="C4334" t="s">
        <v>19</v>
      </c>
      <c r="D4334">
        <v>4333</v>
      </c>
      <c r="E4334" t="s">
        <v>20</v>
      </c>
      <c r="F4334">
        <v>25294</v>
      </c>
      <c r="G4334">
        <v>4333</v>
      </c>
      <c r="H4334">
        <v>42</v>
      </c>
      <c r="I4334" t="str">
        <f t="shared" si="67"/>
        <v>Small</v>
      </c>
      <c r="J4334" t="s">
        <v>10299</v>
      </c>
      <c r="K4334" t="s">
        <v>10300</v>
      </c>
      <c r="L4334" t="s">
        <v>246</v>
      </c>
      <c r="M4334" t="s">
        <v>247</v>
      </c>
      <c r="N4334" t="s">
        <v>4800</v>
      </c>
      <c r="O4334" t="s">
        <v>10301</v>
      </c>
      <c r="P4334">
        <v>63.593200000000003</v>
      </c>
      <c r="Q4334">
        <v>6972170</v>
      </c>
      <c r="R4334" t="s">
        <v>151</v>
      </c>
      <c r="S4334">
        <v>1</v>
      </c>
    </row>
    <row r="4335" spans="1:19" x14ac:dyDescent="0.3">
      <c r="A4335">
        <v>4334</v>
      </c>
      <c r="B4335" t="s">
        <v>19</v>
      </c>
      <c r="C4335" t="s">
        <v>19</v>
      </c>
      <c r="D4335">
        <v>4334</v>
      </c>
      <c r="E4335" t="s">
        <v>20</v>
      </c>
      <c r="F4335">
        <v>20520</v>
      </c>
      <c r="G4335">
        <v>4334</v>
      </c>
      <c r="H4335">
        <v>400</v>
      </c>
      <c r="I4335" t="str">
        <f t="shared" si="67"/>
        <v>Large</v>
      </c>
      <c r="J4335" t="s">
        <v>10302</v>
      </c>
      <c r="K4335" t="s">
        <v>10303</v>
      </c>
      <c r="L4335" t="s">
        <v>360</v>
      </c>
      <c r="M4335" t="s">
        <v>361</v>
      </c>
      <c r="N4335" t="s">
        <v>1752</v>
      </c>
      <c r="O4335" t="s">
        <v>362</v>
      </c>
      <c r="P4335">
        <v>63.572600000000001</v>
      </c>
      <c r="Q4335">
        <v>317174000</v>
      </c>
      <c r="R4335" t="s">
        <v>467</v>
      </c>
      <c r="S4335">
        <v>4</v>
      </c>
    </row>
    <row r="4336" spans="1:19" x14ac:dyDescent="0.3">
      <c r="A4336">
        <v>4335</v>
      </c>
      <c r="B4336" t="s">
        <v>19</v>
      </c>
      <c r="C4336" t="s">
        <v>19</v>
      </c>
      <c r="D4336">
        <v>4335</v>
      </c>
      <c r="E4336" t="s">
        <v>20</v>
      </c>
      <c r="F4336">
        <v>22723</v>
      </c>
      <c r="G4336">
        <v>4335</v>
      </c>
      <c r="H4336">
        <v>30</v>
      </c>
      <c r="I4336" t="str">
        <f t="shared" si="67"/>
        <v>Small</v>
      </c>
      <c r="J4336" t="s">
        <v>10304</v>
      </c>
      <c r="K4336" t="s">
        <v>10305</v>
      </c>
      <c r="L4336" t="s">
        <v>23</v>
      </c>
      <c r="M4336" t="s">
        <v>24</v>
      </c>
      <c r="N4336" t="s">
        <v>718</v>
      </c>
      <c r="O4336" t="s">
        <v>26</v>
      </c>
      <c r="P4336">
        <v>63.536799999999999</v>
      </c>
      <c r="Q4336">
        <v>7424992</v>
      </c>
      <c r="R4336" t="s">
        <v>121</v>
      </c>
      <c r="S4336">
        <v>3</v>
      </c>
    </row>
    <row r="4337" spans="1:19" x14ac:dyDescent="0.3">
      <c r="A4337">
        <v>4336</v>
      </c>
      <c r="B4337" t="s">
        <v>19</v>
      </c>
      <c r="C4337" t="s">
        <v>19</v>
      </c>
      <c r="D4337">
        <v>4336</v>
      </c>
      <c r="E4337" t="s">
        <v>20</v>
      </c>
      <c r="F4337">
        <v>25877</v>
      </c>
      <c r="G4337">
        <v>4336</v>
      </c>
      <c r="H4337">
        <v>13</v>
      </c>
      <c r="I4337" t="str">
        <f t="shared" si="67"/>
        <v>Small</v>
      </c>
      <c r="J4337" t="s">
        <v>10306</v>
      </c>
      <c r="K4337" t="s">
        <v>10307</v>
      </c>
      <c r="L4337" t="s">
        <v>23</v>
      </c>
      <c r="M4337" t="s">
        <v>24</v>
      </c>
      <c r="N4337" t="s">
        <v>59</v>
      </c>
      <c r="O4337" t="s">
        <v>60</v>
      </c>
      <c r="P4337">
        <v>63.501399999999997</v>
      </c>
      <c r="Q4337">
        <v>2708809</v>
      </c>
      <c r="R4337" t="s">
        <v>144</v>
      </c>
      <c r="S4337">
        <v>1</v>
      </c>
    </row>
    <row r="4338" spans="1:19" x14ac:dyDescent="0.3">
      <c r="A4338">
        <v>4337</v>
      </c>
      <c r="B4338" t="s">
        <v>19</v>
      </c>
      <c r="C4338" t="s">
        <v>19</v>
      </c>
      <c r="D4338">
        <v>4337</v>
      </c>
      <c r="E4338" t="s">
        <v>20</v>
      </c>
      <c r="F4338">
        <v>25266</v>
      </c>
      <c r="G4338">
        <v>4337</v>
      </c>
      <c r="H4338">
        <v>15</v>
      </c>
      <c r="I4338" t="str">
        <f t="shared" si="67"/>
        <v>Small</v>
      </c>
      <c r="J4338" t="s">
        <v>10308</v>
      </c>
      <c r="K4338" t="s">
        <v>10309</v>
      </c>
      <c r="L4338" t="s">
        <v>547</v>
      </c>
      <c r="M4338" t="s">
        <v>548</v>
      </c>
      <c r="N4338" t="s">
        <v>10310</v>
      </c>
      <c r="O4338" t="s">
        <v>10311</v>
      </c>
      <c r="P4338">
        <v>63.466200000000001</v>
      </c>
      <c r="Q4338">
        <v>2009000</v>
      </c>
      <c r="R4338" t="s">
        <v>144</v>
      </c>
      <c r="S4338">
        <v>1</v>
      </c>
    </row>
    <row r="4339" spans="1:19" x14ac:dyDescent="0.3">
      <c r="A4339">
        <v>4338</v>
      </c>
      <c r="B4339" t="s">
        <v>19</v>
      </c>
      <c r="C4339" t="s">
        <v>19</v>
      </c>
      <c r="D4339">
        <v>4338</v>
      </c>
      <c r="E4339" t="s">
        <v>20</v>
      </c>
      <c r="F4339">
        <v>25045</v>
      </c>
      <c r="G4339">
        <v>4338</v>
      </c>
      <c r="H4339">
        <v>50</v>
      </c>
      <c r="I4339" t="str">
        <f t="shared" si="67"/>
        <v>Small</v>
      </c>
      <c r="J4339" t="s">
        <v>10312</v>
      </c>
      <c r="K4339" t="s">
        <v>10313</v>
      </c>
      <c r="L4339" t="s">
        <v>185</v>
      </c>
      <c r="M4339" t="s">
        <v>186</v>
      </c>
      <c r="N4339" t="s">
        <v>2592</v>
      </c>
      <c r="O4339" t="s">
        <v>2593</v>
      </c>
      <c r="P4339">
        <v>63.461500000000001</v>
      </c>
      <c r="Q4339">
        <v>9262493</v>
      </c>
      <c r="R4339" t="s">
        <v>42</v>
      </c>
      <c r="S4339">
        <v>1</v>
      </c>
    </row>
    <row r="4340" spans="1:19" x14ac:dyDescent="0.3">
      <c r="A4340">
        <v>4339</v>
      </c>
      <c r="B4340" t="s">
        <v>19</v>
      </c>
      <c r="C4340" t="s">
        <v>19</v>
      </c>
      <c r="D4340">
        <v>4339</v>
      </c>
      <c r="E4340" t="s">
        <v>20</v>
      </c>
      <c r="F4340">
        <v>26189</v>
      </c>
      <c r="G4340">
        <v>4339</v>
      </c>
      <c r="H4340">
        <v>13</v>
      </c>
      <c r="I4340" t="str">
        <f t="shared" si="67"/>
        <v>Small</v>
      </c>
      <c r="J4340" t="s">
        <v>10314</v>
      </c>
      <c r="K4340" t="s">
        <v>10315</v>
      </c>
      <c r="L4340" t="s">
        <v>1032</v>
      </c>
      <c r="M4340" t="s">
        <v>1033</v>
      </c>
      <c r="N4340" t="s">
        <v>10316</v>
      </c>
      <c r="O4340" t="s">
        <v>1035</v>
      </c>
      <c r="P4340">
        <v>63.417099999999998</v>
      </c>
      <c r="Q4340">
        <v>7777237</v>
      </c>
      <c r="R4340" t="s">
        <v>121</v>
      </c>
      <c r="S4340">
        <v>1</v>
      </c>
    </row>
    <row r="4341" spans="1:19" x14ac:dyDescent="0.3">
      <c r="A4341">
        <v>4340</v>
      </c>
      <c r="B4341" t="s">
        <v>19</v>
      </c>
      <c r="C4341" t="s">
        <v>19</v>
      </c>
      <c r="D4341">
        <v>4340</v>
      </c>
      <c r="E4341" t="s">
        <v>20</v>
      </c>
      <c r="F4341">
        <v>2614</v>
      </c>
      <c r="G4341">
        <v>4340</v>
      </c>
      <c r="H4341">
        <v>61</v>
      </c>
      <c r="I4341" t="str">
        <f t="shared" si="67"/>
        <v>Medium</v>
      </c>
      <c r="J4341">
        <v>352</v>
      </c>
      <c r="K4341">
        <v>352</v>
      </c>
      <c r="L4341" t="s">
        <v>95</v>
      </c>
      <c r="M4341" t="s">
        <v>96</v>
      </c>
      <c r="N4341" t="s">
        <v>9283</v>
      </c>
      <c r="O4341" t="s">
        <v>9284</v>
      </c>
      <c r="P4341">
        <v>63.346899999999998</v>
      </c>
      <c r="Q4341">
        <v>5974881</v>
      </c>
      <c r="R4341" t="s">
        <v>151</v>
      </c>
      <c r="S4341">
        <v>8</v>
      </c>
    </row>
    <row r="4342" spans="1:19" x14ac:dyDescent="0.3">
      <c r="A4342">
        <v>4341</v>
      </c>
      <c r="B4342" t="s">
        <v>19</v>
      </c>
      <c r="C4342" t="s">
        <v>19</v>
      </c>
      <c r="D4342">
        <v>4341</v>
      </c>
      <c r="E4342" t="s">
        <v>20</v>
      </c>
      <c r="F4342">
        <v>25281</v>
      </c>
      <c r="G4342">
        <v>4341</v>
      </c>
      <c r="H4342">
        <v>9</v>
      </c>
      <c r="I4342" t="str">
        <f t="shared" si="67"/>
        <v>Small</v>
      </c>
      <c r="J4342" t="s">
        <v>10317</v>
      </c>
      <c r="K4342" t="s">
        <v>10318</v>
      </c>
      <c r="L4342" t="s">
        <v>594</v>
      </c>
      <c r="M4342" t="s">
        <v>595</v>
      </c>
      <c r="N4342" t="s">
        <v>10319</v>
      </c>
      <c r="O4342" t="s">
        <v>48</v>
      </c>
      <c r="P4342">
        <v>63.350700000000003</v>
      </c>
      <c r="Q4342">
        <v>4702416</v>
      </c>
      <c r="R4342" t="s">
        <v>467</v>
      </c>
      <c r="S4342">
        <v>1</v>
      </c>
    </row>
    <row r="4343" spans="1:19" x14ac:dyDescent="0.3">
      <c r="A4343">
        <v>4342</v>
      </c>
      <c r="B4343" t="s">
        <v>19</v>
      </c>
      <c r="C4343" t="s">
        <v>19</v>
      </c>
      <c r="D4343">
        <v>4342</v>
      </c>
      <c r="E4343" t="s">
        <v>20</v>
      </c>
      <c r="F4343">
        <v>1920</v>
      </c>
      <c r="G4343">
        <v>4342</v>
      </c>
      <c r="H4343">
        <v>350</v>
      </c>
      <c r="I4343" t="str">
        <f t="shared" si="67"/>
        <v>Large</v>
      </c>
      <c r="J4343" t="s">
        <v>10320</v>
      </c>
      <c r="K4343" t="s">
        <v>10321</v>
      </c>
      <c r="L4343" t="s">
        <v>185</v>
      </c>
      <c r="M4343" t="s">
        <v>186</v>
      </c>
      <c r="N4343" t="s">
        <v>185</v>
      </c>
      <c r="O4343" t="s">
        <v>179</v>
      </c>
      <c r="P4343">
        <v>63.340400000000002</v>
      </c>
      <c r="Q4343">
        <v>42190905</v>
      </c>
      <c r="R4343" t="s">
        <v>449</v>
      </c>
      <c r="S4343">
        <v>8</v>
      </c>
    </row>
    <row r="4344" spans="1:19" x14ac:dyDescent="0.3">
      <c r="A4344">
        <v>4343</v>
      </c>
      <c r="B4344" t="s">
        <v>19</v>
      </c>
      <c r="C4344" t="s">
        <v>19</v>
      </c>
      <c r="D4344">
        <v>4343</v>
      </c>
      <c r="E4344" t="s">
        <v>20</v>
      </c>
      <c r="F4344">
        <v>25646</v>
      </c>
      <c r="G4344">
        <v>4343</v>
      </c>
      <c r="H4344">
        <v>97</v>
      </c>
      <c r="I4344" t="str">
        <f t="shared" si="67"/>
        <v>Medium</v>
      </c>
      <c r="J4344" t="s">
        <v>10322</v>
      </c>
      <c r="K4344" t="s">
        <v>10323</v>
      </c>
      <c r="L4344" t="s">
        <v>131</v>
      </c>
      <c r="M4344" t="s">
        <v>132</v>
      </c>
      <c r="N4344" t="s">
        <v>4668</v>
      </c>
      <c r="O4344" t="s">
        <v>143</v>
      </c>
      <c r="P4344">
        <v>63.341099999999997</v>
      </c>
      <c r="Q4344">
        <v>19894254</v>
      </c>
      <c r="R4344" t="s">
        <v>151</v>
      </c>
      <c r="S4344">
        <v>1</v>
      </c>
    </row>
    <row r="4345" spans="1:19" x14ac:dyDescent="0.3">
      <c r="A4345">
        <v>4344</v>
      </c>
      <c r="B4345" t="s">
        <v>19</v>
      </c>
      <c r="C4345" t="s">
        <v>19</v>
      </c>
      <c r="D4345">
        <v>4344</v>
      </c>
      <c r="E4345" t="s">
        <v>20</v>
      </c>
      <c r="F4345">
        <v>1611</v>
      </c>
      <c r="G4345">
        <v>4344</v>
      </c>
      <c r="H4345">
        <v>257</v>
      </c>
      <c r="I4345" t="str">
        <f t="shared" si="67"/>
        <v>Large</v>
      </c>
      <c r="J4345" t="s">
        <v>10324</v>
      </c>
      <c r="K4345" t="s">
        <v>10325</v>
      </c>
      <c r="L4345" t="s">
        <v>33</v>
      </c>
      <c r="M4345" t="s">
        <v>34</v>
      </c>
      <c r="N4345" t="s">
        <v>117</v>
      </c>
      <c r="O4345" t="s">
        <v>36</v>
      </c>
      <c r="P4345">
        <v>63.286700000000003</v>
      </c>
      <c r="Q4345">
        <v>920251833</v>
      </c>
      <c r="R4345" t="s">
        <v>144</v>
      </c>
      <c r="S4345">
        <v>7</v>
      </c>
    </row>
    <row r="4346" spans="1:19" x14ac:dyDescent="0.3">
      <c r="A4346">
        <v>4345</v>
      </c>
      <c r="B4346" t="s">
        <v>19</v>
      </c>
      <c r="C4346" t="s">
        <v>19</v>
      </c>
      <c r="D4346">
        <v>4345</v>
      </c>
      <c r="E4346" t="s">
        <v>20</v>
      </c>
      <c r="F4346">
        <v>3744</v>
      </c>
      <c r="G4346">
        <v>4345</v>
      </c>
      <c r="H4346">
        <v>396</v>
      </c>
      <c r="I4346" t="str">
        <f t="shared" si="67"/>
        <v>Large</v>
      </c>
      <c r="J4346" t="s">
        <v>10326</v>
      </c>
      <c r="K4346" t="s">
        <v>10327</v>
      </c>
      <c r="L4346" t="s">
        <v>154</v>
      </c>
      <c r="M4346" t="s">
        <v>155</v>
      </c>
      <c r="N4346" t="s">
        <v>1806</v>
      </c>
      <c r="O4346" t="s">
        <v>298</v>
      </c>
      <c r="P4346">
        <v>63.262300000000003</v>
      </c>
      <c r="Q4346">
        <v>225130240</v>
      </c>
      <c r="R4346" t="s">
        <v>428</v>
      </c>
      <c r="S4346">
        <v>8</v>
      </c>
    </row>
    <row r="4347" spans="1:19" x14ac:dyDescent="0.3">
      <c r="A4347">
        <v>4346</v>
      </c>
      <c r="B4347" t="s">
        <v>19</v>
      </c>
      <c r="C4347" t="s">
        <v>19</v>
      </c>
      <c r="D4347">
        <v>4346</v>
      </c>
      <c r="E4347" t="s">
        <v>20</v>
      </c>
      <c r="F4347">
        <v>18332</v>
      </c>
      <c r="G4347">
        <v>4346</v>
      </c>
      <c r="H4347">
        <v>47</v>
      </c>
      <c r="I4347" t="str">
        <f t="shared" si="67"/>
        <v>Small</v>
      </c>
      <c r="J4347" t="s">
        <v>10328</v>
      </c>
      <c r="K4347" t="s">
        <v>10329</v>
      </c>
      <c r="L4347" t="s">
        <v>23</v>
      </c>
      <c r="M4347" t="s">
        <v>24</v>
      </c>
      <c r="N4347" t="s">
        <v>1192</v>
      </c>
      <c r="O4347" t="s">
        <v>60</v>
      </c>
      <c r="P4347">
        <v>63.258699999999997</v>
      </c>
      <c r="Q4347">
        <v>9629000</v>
      </c>
      <c r="R4347" t="s">
        <v>144</v>
      </c>
      <c r="S4347">
        <v>4</v>
      </c>
    </row>
    <row r="4348" spans="1:19" x14ac:dyDescent="0.3">
      <c r="A4348">
        <v>4347</v>
      </c>
      <c r="B4348" t="s">
        <v>19</v>
      </c>
      <c r="C4348" t="s">
        <v>19</v>
      </c>
      <c r="D4348">
        <v>4347</v>
      </c>
      <c r="E4348" t="s">
        <v>20</v>
      </c>
      <c r="F4348">
        <v>849</v>
      </c>
      <c r="G4348">
        <v>4347</v>
      </c>
      <c r="H4348">
        <v>30</v>
      </c>
      <c r="I4348" t="str">
        <f t="shared" si="67"/>
        <v>Small</v>
      </c>
      <c r="J4348" t="s">
        <v>10330</v>
      </c>
      <c r="K4348" t="s">
        <v>10331</v>
      </c>
      <c r="L4348" t="s">
        <v>45</v>
      </c>
      <c r="M4348" t="s">
        <v>46</v>
      </c>
      <c r="N4348" t="s">
        <v>1865</v>
      </c>
      <c r="O4348" t="s">
        <v>48</v>
      </c>
      <c r="P4348">
        <v>63.251600000000003</v>
      </c>
      <c r="Q4348">
        <v>4860000</v>
      </c>
      <c r="R4348" t="s">
        <v>151</v>
      </c>
      <c r="S4348">
        <v>6</v>
      </c>
    </row>
    <row r="4349" spans="1:19" x14ac:dyDescent="0.3">
      <c r="A4349">
        <v>4348</v>
      </c>
      <c r="B4349" t="s">
        <v>19</v>
      </c>
      <c r="C4349" t="s">
        <v>19</v>
      </c>
      <c r="D4349">
        <v>4348</v>
      </c>
      <c r="E4349" t="s">
        <v>20</v>
      </c>
      <c r="F4349">
        <v>23962</v>
      </c>
      <c r="G4349">
        <v>4348</v>
      </c>
      <c r="H4349">
        <v>22</v>
      </c>
      <c r="I4349" t="str">
        <f t="shared" si="67"/>
        <v>Small</v>
      </c>
      <c r="J4349" t="s">
        <v>10332</v>
      </c>
      <c r="K4349" t="s">
        <v>10333</v>
      </c>
      <c r="L4349" t="s">
        <v>185</v>
      </c>
      <c r="M4349" t="s">
        <v>186</v>
      </c>
      <c r="N4349" t="s">
        <v>1279</v>
      </c>
      <c r="O4349" t="s">
        <v>1280</v>
      </c>
      <c r="P4349">
        <v>63.233400000000003</v>
      </c>
      <c r="Q4349">
        <v>2504000</v>
      </c>
      <c r="R4349" t="s">
        <v>274</v>
      </c>
      <c r="S4349">
        <v>2</v>
      </c>
    </row>
    <row r="4350" spans="1:19" x14ac:dyDescent="0.3">
      <c r="A4350">
        <v>4349</v>
      </c>
      <c r="B4350" t="s">
        <v>19</v>
      </c>
      <c r="C4350" t="s">
        <v>19</v>
      </c>
      <c r="D4350">
        <v>4349</v>
      </c>
      <c r="E4350" t="s">
        <v>20</v>
      </c>
      <c r="F4350">
        <v>3326</v>
      </c>
      <c r="G4350">
        <v>4349</v>
      </c>
      <c r="H4350">
        <v>1613</v>
      </c>
      <c r="I4350" t="str">
        <f t="shared" si="67"/>
        <v>Enterprise</v>
      </c>
      <c r="J4350" t="s">
        <v>10334</v>
      </c>
      <c r="K4350" t="s">
        <v>10335</v>
      </c>
      <c r="L4350" t="s">
        <v>246</v>
      </c>
      <c r="M4350" t="s">
        <v>247</v>
      </c>
      <c r="N4350" t="s">
        <v>599</v>
      </c>
      <c r="O4350" t="s">
        <v>600</v>
      </c>
      <c r="P4350">
        <v>63.221400000000003</v>
      </c>
      <c r="Q4350">
        <v>274811000</v>
      </c>
      <c r="R4350" t="s">
        <v>42</v>
      </c>
      <c r="S4350">
        <v>8</v>
      </c>
    </row>
    <row r="4351" spans="1:19" x14ac:dyDescent="0.3">
      <c r="A4351">
        <v>4350</v>
      </c>
      <c r="B4351" t="s">
        <v>19</v>
      </c>
      <c r="C4351" t="s">
        <v>19</v>
      </c>
      <c r="D4351">
        <v>4350</v>
      </c>
      <c r="E4351" t="s">
        <v>20</v>
      </c>
      <c r="F4351">
        <v>25777</v>
      </c>
      <c r="G4351">
        <v>4350</v>
      </c>
      <c r="H4351">
        <v>68</v>
      </c>
      <c r="I4351" t="str">
        <f t="shared" si="67"/>
        <v>Medium</v>
      </c>
      <c r="J4351" t="s">
        <v>10336</v>
      </c>
      <c r="K4351" t="s">
        <v>10337</v>
      </c>
      <c r="L4351" t="s">
        <v>176</v>
      </c>
      <c r="M4351" t="s">
        <v>177</v>
      </c>
      <c r="N4351" t="s">
        <v>10338</v>
      </c>
      <c r="O4351" t="s">
        <v>179</v>
      </c>
      <c r="P4351">
        <v>63.147399999999998</v>
      </c>
      <c r="Q4351">
        <v>18830710</v>
      </c>
      <c r="R4351" t="s">
        <v>182</v>
      </c>
      <c r="S4351">
        <v>1</v>
      </c>
    </row>
    <row r="4352" spans="1:19" x14ac:dyDescent="0.3">
      <c r="A4352">
        <v>4351</v>
      </c>
      <c r="B4352" t="s">
        <v>19</v>
      </c>
      <c r="C4352" t="s">
        <v>19</v>
      </c>
      <c r="D4352">
        <v>4351</v>
      </c>
      <c r="E4352" t="s">
        <v>20</v>
      </c>
      <c r="F4352">
        <v>478</v>
      </c>
      <c r="G4352">
        <v>4351</v>
      </c>
      <c r="H4352">
        <v>9</v>
      </c>
      <c r="I4352" t="str">
        <f t="shared" si="67"/>
        <v>Small</v>
      </c>
      <c r="J4352" t="s">
        <v>10339</v>
      </c>
      <c r="K4352" t="s">
        <v>10340</v>
      </c>
      <c r="L4352" t="s">
        <v>23</v>
      </c>
      <c r="M4352" t="s">
        <v>24</v>
      </c>
      <c r="N4352" t="s">
        <v>277</v>
      </c>
      <c r="O4352" t="s">
        <v>277</v>
      </c>
      <c r="P4352">
        <v>63.140700000000002</v>
      </c>
      <c r="Q4352">
        <v>28025675</v>
      </c>
      <c r="R4352" t="s">
        <v>274</v>
      </c>
      <c r="S4352">
        <v>3</v>
      </c>
    </row>
    <row r="4353" spans="1:19" x14ac:dyDescent="0.3">
      <c r="A4353">
        <v>4352</v>
      </c>
      <c r="B4353" t="s">
        <v>19</v>
      </c>
      <c r="C4353" t="s">
        <v>19</v>
      </c>
      <c r="D4353">
        <v>4352</v>
      </c>
      <c r="E4353" t="s">
        <v>20</v>
      </c>
      <c r="F4353">
        <v>4818</v>
      </c>
      <c r="G4353">
        <v>4352</v>
      </c>
      <c r="H4353">
        <v>73</v>
      </c>
      <c r="I4353" t="str">
        <f t="shared" si="67"/>
        <v>Medium</v>
      </c>
      <c r="J4353" t="s">
        <v>10341</v>
      </c>
      <c r="K4353" t="s">
        <v>10342</v>
      </c>
      <c r="L4353" t="s">
        <v>77</v>
      </c>
      <c r="M4353" t="s">
        <v>78</v>
      </c>
      <c r="N4353" t="s">
        <v>472</v>
      </c>
      <c r="O4353" t="s">
        <v>472</v>
      </c>
      <c r="P4353">
        <v>63.126300000000001</v>
      </c>
      <c r="Q4353">
        <v>10308792</v>
      </c>
      <c r="R4353" t="s">
        <v>61</v>
      </c>
      <c r="S4353">
        <v>7</v>
      </c>
    </row>
    <row r="4354" spans="1:19" x14ac:dyDescent="0.3">
      <c r="A4354">
        <v>4353</v>
      </c>
      <c r="B4354" t="s">
        <v>19</v>
      </c>
      <c r="C4354" t="s">
        <v>19</v>
      </c>
      <c r="D4354">
        <v>4353</v>
      </c>
      <c r="E4354" t="s">
        <v>20</v>
      </c>
      <c r="F4354">
        <v>631</v>
      </c>
      <c r="G4354">
        <v>4353</v>
      </c>
      <c r="H4354">
        <v>32</v>
      </c>
      <c r="I4354" t="str">
        <f t="shared" si="67"/>
        <v>Small</v>
      </c>
      <c r="J4354" t="s">
        <v>10343</v>
      </c>
      <c r="K4354" t="s">
        <v>10344</v>
      </c>
      <c r="L4354" t="s">
        <v>257</v>
      </c>
      <c r="M4354" t="s">
        <v>258</v>
      </c>
      <c r="N4354" t="s">
        <v>259</v>
      </c>
      <c r="O4354" t="s">
        <v>259</v>
      </c>
      <c r="P4354">
        <v>63.113</v>
      </c>
      <c r="Q4354">
        <v>12036583</v>
      </c>
      <c r="R4354" t="s">
        <v>144</v>
      </c>
      <c r="S4354">
        <v>7</v>
      </c>
    </row>
    <row r="4355" spans="1:19" x14ac:dyDescent="0.3">
      <c r="A4355">
        <v>4354</v>
      </c>
      <c r="B4355" t="s">
        <v>19</v>
      </c>
      <c r="C4355" t="s">
        <v>19</v>
      </c>
      <c r="D4355">
        <v>4354</v>
      </c>
      <c r="E4355" t="s">
        <v>20</v>
      </c>
      <c r="F4355">
        <v>25889</v>
      </c>
      <c r="G4355">
        <v>4354</v>
      </c>
      <c r="H4355">
        <v>6</v>
      </c>
      <c r="I4355" t="str">
        <f t="shared" ref="I4355:I4418" si="68">IF(H4355&lt;=50,"Small",IF(H4355&lt;=200,"Medium",IF(H4355&lt;=500,"Large","Enterprise")))</f>
        <v>Small</v>
      </c>
      <c r="J4355" t="s">
        <v>10345</v>
      </c>
      <c r="K4355" t="s">
        <v>10346</v>
      </c>
      <c r="L4355" t="s">
        <v>943</v>
      </c>
      <c r="M4355" t="s">
        <v>944</v>
      </c>
      <c r="N4355" t="s">
        <v>946</v>
      </c>
      <c r="O4355" t="s">
        <v>946</v>
      </c>
      <c r="P4355">
        <v>63.076799999999999</v>
      </c>
      <c r="Q4355">
        <v>2494540</v>
      </c>
      <c r="R4355" t="s">
        <v>121</v>
      </c>
      <c r="S4355">
        <v>1</v>
      </c>
    </row>
    <row r="4356" spans="1:19" x14ac:dyDescent="0.3">
      <c r="A4356">
        <v>4355</v>
      </c>
      <c r="B4356" t="s">
        <v>19</v>
      </c>
      <c r="C4356" t="s">
        <v>19</v>
      </c>
      <c r="D4356">
        <v>4355</v>
      </c>
      <c r="E4356" t="s">
        <v>20</v>
      </c>
      <c r="F4356">
        <v>25472</v>
      </c>
      <c r="G4356">
        <v>4355</v>
      </c>
      <c r="H4356">
        <v>35</v>
      </c>
      <c r="I4356" t="str">
        <f t="shared" si="68"/>
        <v>Small</v>
      </c>
      <c r="J4356" t="s">
        <v>10347</v>
      </c>
      <c r="K4356" t="s">
        <v>10348</v>
      </c>
      <c r="L4356" t="s">
        <v>131</v>
      </c>
      <c r="M4356" t="s">
        <v>132</v>
      </c>
      <c r="N4356" t="s">
        <v>10349</v>
      </c>
      <c r="O4356" t="s">
        <v>143</v>
      </c>
      <c r="P4356">
        <v>63.0685</v>
      </c>
      <c r="Q4356">
        <v>15454000</v>
      </c>
      <c r="R4356" t="s">
        <v>74</v>
      </c>
      <c r="S4356">
        <v>1</v>
      </c>
    </row>
    <row r="4357" spans="1:19" x14ac:dyDescent="0.3">
      <c r="A4357">
        <v>4356</v>
      </c>
      <c r="B4357" t="s">
        <v>19</v>
      </c>
      <c r="C4357" t="s">
        <v>19</v>
      </c>
      <c r="D4357">
        <v>4356</v>
      </c>
      <c r="E4357" t="s">
        <v>20</v>
      </c>
      <c r="F4357">
        <v>10026</v>
      </c>
      <c r="G4357">
        <v>4356</v>
      </c>
      <c r="H4357">
        <v>319</v>
      </c>
      <c r="I4357" t="str">
        <f t="shared" si="68"/>
        <v>Large</v>
      </c>
      <c r="J4357" t="s">
        <v>10350</v>
      </c>
      <c r="K4357" t="s">
        <v>10351</v>
      </c>
      <c r="L4357" t="s">
        <v>124</v>
      </c>
      <c r="M4357" t="s">
        <v>125</v>
      </c>
      <c r="N4357" t="s">
        <v>226</v>
      </c>
      <c r="O4357" t="s">
        <v>227</v>
      </c>
      <c r="P4357">
        <v>63.029499999999999</v>
      </c>
      <c r="Q4357">
        <v>63062716</v>
      </c>
      <c r="R4357" t="s">
        <v>118</v>
      </c>
      <c r="S4357">
        <v>4</v>
      </c>
    </row>
    <row r="4358" spans="1:19" x14ac:dyDescent="0.3">
      <c r="A4358">
        <v>4357</v>
      </c>
      <c r="B4358" t="s">
        <v>19</v>
      </c>
      <c r="C4358" t="s">
        <v>19</v>
      </c>
      <c r="D4358">
        <v>4357</v>
      </c>
      <c r="E4358" t="s">
        <v>20</v>
      </c>
      <c r="F4358">
        <v>26368</v>
      </c>
      <c r="G4358">
        <v>4357</v>
      </c>
      <c r="H4358">
        <v>12</v>
      </c>
      <c r="I4358" t="str">
        <f t="shared" si="68"/>
        <v>Small</v>
      </c>
      <c r="J4358" t="s">
        <v>10352</v>
      </c>
      <c r="K4358" t="s">
        <v>10353</v>
      </c>
      <c r="L4358" t="s">
        <v>1032</v>
      </c>
      <c r="M4358" t="s">
        <v>1033</v>
      </c>
      <c r="N4358" t="s">
        <v>10354</v>
      </c>
      <c r="O4358" t="s">
        <v>1415</v>
      </c>
      <c r="P4358">
        <v>63.0291</v>
      </c>
      <c r="Q4358">
        <v>3074073</v>
      </c>
      <c r="R4358" t="s">
        <v>144</v>
      </c>
      <c r="S4358">
        <v>1</v>
      </c>
    </row>
    <row r="4359" spans="1:19" x14ac:dyDescent="0.3">
      <c r="A4359">
        <v>4358</v>
      </c>
      <c r="B4359" t="s">
        <v>19</v>
      </c>
      <c r="C4359" t="s">
        <v>19</v>
      </c>
      <c r="D4359">
        <v>4358</v>
      </c>
      <c r="E4359" t="s">
        <v>20</v>
      </c>
      <c r="F4359">
        <v>22632</v>
      </c>
      <c r="G4359">
        <v>4358</v>
      </c>
      <c r="H4359">
        <v>120</v>
      </c>
      <c r="I4359" t="str">
        <f t="shared" si="68"/>
        <v>Medium</v>
      </c>
      <c r="J4359" t="s">
        <v>10355</v>
      </c>
      <c r="K4359" t="s">
        <v>10356</v>
      </c>
      <c r="L4359" t="s">
        <v>906</v>
      </c>
      <c r="M4359" t="s">
        <v>907</v>
      </c>
      <c r="N4359" t="s">
        <v>1920</v>
      </c>
      <c r="O4359" t="s">
        <v>1921</v>
      </c>
      <c r="P4359">
        <v>62.920400000000001</v>
      </c>
      <c r="Q4359">
        <v>5707802</v>
      </c>
      <c r="R4359" t="s">
        <v>37</v>
      </c>
      <c r="S4359">
        <v>3</v>
      </c>
    </row>
    <row r="4360" spans="1:19" x14ac:dyDescent="0.3">
      <c r="A4360">
        <v>4359</v>
      </c>
      <c r="B4360" t="s">
        <v>19</v>
      </c>
      <c r="C4360" t="s">
        <v>19</v>
      </c>
      <c r="D4360">
        <v>4359</v>
      </c>
      <c r="E4360" t="s">
        <v>20</v>
      </c>
      <c r="F4360">
        <v>1929</v>
      </c>
      <c r="G4360">
        <v>4359</v>
      </c>
      <c r="H4360">
        <v>133</v>
      </c>
      <c r="I4360" t="str">
        <f t="shared" si="68"/>
        <v>Medium</v>
      </c>
      <c r="J4360" t="s">
        <v>10357</v>
      </c>
      <c r="K4360" t="s">
        <v>10358</v>
      </c>
      <c r="L4360" t="s">
        <v>33</v>
      </c>
      <c r="M4360" t="s">
        <v>34</v>
      </c>
      <c r="N4360" t="s">
        <v>463</v>
      </c>
      <c r="O4360" t="s">
        <v>36</v>
      </c>
      <c r="P4360">
        <v>62.895400000000002</v>
      </c>
      <c r="Q4360">
        <v>34540528</v>
      </c>
      <c r="R4360" t="s">
        <v>144</v>
      </c>
      <c r="S4360">
        <v>5</v>
      </c>
    </row>
    <row r="4361" spans="1:19" x14ac:dyDescent="0.3">
      <c r="A4361">
        <v>4360</v>
      </c>
      <c r="B4361" t="s">
        <v>19</v>
      </c>
      <c r="C4361" t="s">
        <v>19</v>
      </c>
      <c r="D4361">
        <v>4360</v>
      </c>
      <c r="E4361" t="s">
        <v>20</v>
      </c>
      <c r="F4361">
        <v>22269</v>
      </c>
      <c r="G4361">
        <v>4360</v>
      </c>
      <c r="H4361">
        <v>25</v>
      </c>
      <c r="I4361" t="str">
        <f t="shared" si="68"/>
        <v>Small</v>
      </c>
      <c r="J4361" t="s">
        <v>10359</v>
      </c>
      <c r="K4361" t="s">
        <v>10360</v>
      </c>
      <c r="L4361" t="s">
        <v>311</v>
      </c>
      <c r="M4361" t="s">
        <v>369</v>
      </c>
      <c r="N4361" t="s">
        <v>10361</v>
      </c>
      <c r="P4361">
        <v>62.891399999999997</v>
      </c>
      <c r="Q4361">
        <v>3189486</v>
      </c>
      <c r="R4361" t="s">
        <v>61</v>
      </c>
      <c r="S4361">
        <v>3</v>
      </c>
    </row>
    <row r="4362" spans="1:19" x14ac:dyDescent="0.3">
      <c r="A4362">
        <v>4361</v>
      </c>
      <c r="B4362" t="s">
        <v>19</v>
      </c>
      <c r="C4362" t="s">
        <v>19</v>
      </c>
      <c r="D4362">
        <v>4361</v>
      </c>
      <c r="E4362" t="s">
        <v>20</v>
      </c>
      <c r="F4362">
        <v>22227</v>
      </c>
      <c r="G4362">
        <v>4361</v>
      </c>
      <c r="H4362">
        <v>52</v>
      </c>
      <c r="I4362" t="str">
        <f t="shared" si="68"/>
        <v>Medium</v>
      </c>
      <c r="J4362" t="s">
        <v>10362</v>
      </c>
      <c r="K4362" t="s">
        <v>10363</v>
      </c>
      <c r="L4362" t="s">
        <v>547</v>
      </c>
      <c r="M4362" t="s">
        <v>548</v>
      </c>
      <c r="N4362" t="s">
        <v>549</v>
      </c>
      <c r="O4362" t="s">
        <v>549</v>
      </c>
      <c r="P4362">
        <v>62.839599999999997</v>
      </c>
      <c r="Q4362">
        <v>9315172</v>
      </c>
      <c r="R4362" t="s">
        <v>37</v>
      </c>
      <c r="S4362">
        <v>3</v>
      </c>
    </row>
    <row r="4363" spans="1:19" x14ac:dyDescent="0.3">
      <c r="A4363">
        <v>4362</v>
      </c>
      <c r="B4363" t="s">
        <v>19</v>
      </c>
      <c r="C4363" t="s">
        <v>19</v>
      </c>
      <c r="D4363">
        <v>4362</v>
      </c>
      <c r="E4363" t="s">
        <v>20</v>
      </c>
      <c r="F4363">
        <v>24558</v>
      </c>
      <c r="G4363">
        <v>4362</v>
      </c>
      <c r="H4363">
        <v>25</v>
      </c>
      <c r="I4363" t="str">
        <f t="shared" si="68"/>
        <v>Small</v>
      </c>
      <c r="J4363" t="s">
        <v>10364</v>
      </c>
      <c r="K4363" t="s">
        <v>10365</v>
      </c>
      <c r="L4363" t="s">
        <v>185</v>
      </c>
      <c r="M4363" t="s">
        <v>186</v>
      </c>
      <c r="N4363" t="s">
        <v>10366</v>
      </c>
      <c r="O4363" t="s">
        <v>2593</v>
      </c>
      <c r="P4363">
        <v>62.786799999999999</v>
      </c>
      <c r="Q4363">
        <v>3206900</v>
      </c>
      <c r="R4363" t="s">
        <v>144</v>
      </c>
      <c r="S4363">
        <v>2</v>
      </c>
    </row>
    <row r="4364" spans="1:19" x14ac:dyDescent="0.3">
      <c r="A4364">
        <v>4363</v>
      </c>
      <c r="B4364" t="s">
        <v>19</v>
      </c>
      <c r="C4364" t="s">
        <v>19</v>
      </c>
      <c r="D4364">
        <v>4363</v>
      </c>
      <c r="E4364" t="s">
        <v>20</v>
      </c>
      <c r="F4364">
        <v>3553</v>
      </c>
      <c r="G4364">
        <v>4363</v>
      </c>
      <c r="H4364">
        <v>22</v>
      </c>
      <c r="I4364" t="str">
        <f t="shared" si="68"/>
        <v>Small</v>
      </c>
      <c r="J4364" t="s">
        <v>10367</v>
      </c>
      <c r="K4364" t="s">
        <v>10368</v>
      </c>
      <c r="L4364" t="s">
        <v>547</v>
      </c>
      <c r="M4364" t="s">
        <v>548</v>
      </c>
      <c r="N4364" t="s">
        <v>1008</v>
      </c>
      <c r="O4364" t="s">
        <v>549</v>
      </c>
      <c r="P4364">
        <v>62.759</v>
      </c>
      <c r="Q4364">
        <v>11468000</v>
      </c>
      <c r="R4364" t="s">
        <v>61</v>
      </c>
      <c r="S4364">
        <v>7</v>
      </c>
    </row>
    <row r="4365" spans="1:19" x14ac:dyDescent="0.3">
      <c r="A4365">
        <v>4364</v>
      </c>
      <c r="B4365" t="s">
        <v>19</v>
      </c>
      <c r="C4365" t="s">
        <v>19</v>
      </c>
      <c r="D4365">
        <v>4364</v>
      </c>
      <c r="E4365" t="s">
        <v>20</v>
      </c>
      <c r="F4365">
        <v>20256</v>
      </c>
      <c r="G4365">
        <v>4364</v>
      </c>
      <c r="H4365">
        <v>55</v>
      </c>
      <c r="I4365" t="str">
        <f t="shared" si="68"/>
        <v>Medium</v>
      </c>
      <c r="J4365" t="s">
        <v>10369</v>
      </c>
      <c r="K4365" t="s">
        <v>10370</v>
      </c>
      <c r="L4365" t="s">
        <v>731</v>
      </c>
      <c r="M4365" t="s">
        <v>732</v>
      </c>
      <c r="N4365" t="s">
        <v>1008</v>
      </c>
      <c r="O4365" t="s">
        <v>3331</v>
      </c>
      <c r="P4365">
        <v>62.736899999999999</v>
      </c>
      <c r="Q4365">
        <v>5256370</v>
      </c>
      <c r="R4365" t="s">
        <v>42</v>
      </c>
      <c r="S4365">
        <v>4</v>
      </c>
    </row>
    <row r="4366" spans="1:19" x14ac:dyDescent="0.3">
      <c r="A4366">
        <v>4365</v>
      </c>
      <c r="B4366" t="s">
        <v>19</v>
      </c>
      <c r="C4366" t="s">
        <v>19</v>
      </c>
      <c r="D4366">
        <v>4365</v>
      </c>
      <c r="E4366" t="s">
        <v>20</v>
      </c>
      <c r="F4366">
        <v>310</v>
      </c>
      <c r="G4366">
        <v>4365</v>
      </c>
      <c r="H4366">
        <v>200</v>
      </c>
      <c r="I4366" t="str">
        <f t="shared" si="68"/>
        <v>Medium</v>
      </c>
      <c r="J4366" t="s">
        <v>10371</v>
      </c>
      <c r="K4366" t="s">
        <v>10372</v>
      </c>
      <c r="L4366" t="s">
        <v>195</v>
      </c>
      <c r="M4366" t="s">
        <v>196</v>
      </c>
      <c r="N4366" t="s">
        <v>10373</v>
      </c>
      <c r="O4366" t="s">
        <v>8734</v>
      </c>
      <c r="P4366">
        <v>62.691400000000002</v>
      </c>
      <c r="Q4366">
        <v>86791000</v>
      </c>
      <c r="R4366" t="s">
        <v>262</v>
      </c>
      <c r="S4366">
        <v>5</v>
      </c>
    </row>
    <row r="4367" spans="1:19" x14ac:dyDescent="0.3">
      <c r="A4367">
        <v>4366</v>
      </c>
      <c r="B4367" t="s">
        <v>19</v>
      </c>
      <c r="C4367" t="s">
        <v>19</v>
      </c>
      <c r="D4367">
        <v>4366</v>
      </c>
      <c r="E4367" t="s">
        <v>20</v>
      </c>
      <c r="F4367">
        <v>24884</v>
      </c>
      <c r="G4367">
        <v>4366</v>
      </c>
      <c r="H4367">
        <v>16</v>
      </c>
      <c r="I4367" t="str">
        <f t="shared" si="68"/>
        <v>Small</v>
      </c>
      <c r="J4367" t="s">
        <v>10374</v>
      </c>
      <c r="K4367" t="s">
        <v>10375</v>
      </c>
      <c r="L4367" t="s">
        <v>95</v>
      </c>
      <c r="M4367" t="s">
        <v>96</v>
      </c>
      <c r="N4367" t="s">
        <v>150</v>
      </c>
      <c r="O4367" t="s">
        <v>150</v>
      </c>
      <c r="P4367">
        <v>62.616799999999998</v>
      </c>
      <c r="Q4367">
        <v>6565550</v>
      </c>
      <c r="R4367" t="s">
        <v>415</v>
      </c>
      <c r="S4367">
        <v>1</v>
      </c>
    </row>
    <row r="4368" spans="1:19" x14ac:dyDescent="0.3">
      <c r="A4368">
        <v>4367</v>
      </c>
      <c r="B4368" t="s">
        <v>19</v>
      </c>
      <c r="C4368" t="s">
        <v>19</v>
      </c>
      <c r="D4368">
        <v>4367</v>
      </c>
      <c r="E4368" t="s">
        <v>20</v>
      </c>
      <c r="F4368">
        <v>25782</v>
      </c>
      <c r="G4368">
        <v>4367</v>
      </c>
      <c r="H4368">
        <v>16</v>
      </c>
      <c r="I4368" t="str">
        <f t="shared" si="68"/>
        <v>Small</v>
      </c>
      <c r="J4368" t="s">
        <v>10376</v>
      </c>
      <c r="K4368" t="s">
        <v>10377</v>
      </c>
      <c r="L4368" t="s">
        <v>311</v>
      </c>
      <c r="M4368" t="s">
        <v>369</v>
      </c>
      <c r="N4368" t="s">
        <v>10378</v>
      </c>
      <c r="O4368" t="s">
        <v>370</v>
      </c>
      <c r="P4368">
        <v>62.585700000000003</v>
      </c>
      <c r="Q4368">
        <v>2204508</v>
      </c>
      <c r="R4368" t="s">
        <v>144</v>
      </c>
      <c r="S4368">
        <v>1</v>
      </c>
    </row>
    <row r="4369" spans="1:19" x14ac:dyDescent="0.3">
      <c r="A4369">
        <v>4368</v>
      </c>
      <c r="B4369" t="s">
        <v>19</v>
      </c>
      <c r="C4369" t="s">
        <v>19</v>
      </c>
      <c r="D4369">
        <v>4368</v>
      </c>
      <c r="E4369" t="s">
        <v>20</v>
      </c>
      <c r="F4369">
        <v>20896</v>
      </c>
      <c r="G4369">
        <v>4368</v>
      </c>
      <c r="H4369">
        <v>57</v>
      </c>
      <c r="I4369" t="str">
        <f t="shared" si="68"/>
        <v>Medium</v>
      </c>
      <c r="J4369" t="s">
        <v>10379</v>
      </c>
      <c r="K4369" t="s">
        <v>10380</v>
      </c>
      <c r="L4369" t="s">
        <v>185</v>
      </c>
      <c r="M4369" t="s">
        <v>186</v>
      </c>
      <c r="N4369" t="s">
        <v>10381</v>
      </c>
      <c r="O4369" t="s">
        <v>819</v>
      </c>
      <c r="P4369">
        <v>62.561599999999999</v>
      </c>
      <c r="Q4369">
        <v>27165570</v>
      </c>
      <c r="R4369" t="s">
        <v>144</v>
      </c>
      <c r="S4369">
        <v>4</v>
      </c>
    </row>
    <row r="4370" spans="1:19" x14ac:dyDescent="0.3">
      <c r="A4370">
        <v>4369</v>
      </c>
      <c r="B4370" t="s">
        <v>19</v>
      </c>
      <c r="C4370" t="s">
        <v>19</v>
      </c>
      <c r="D4370">
        <v>4369</v>
      </c>
      <c r="E4370" t="s">
        <v>20</v>
      </c>
      <c r="F4370">
        <v>25727</v>
      </c>
      <c r="G4370">
        <v>4369</v>
      </c>
      <c r="H4370">
        <v>271</v>
      </c>
      <c r="I4370" t="str">
        <f t="shared" si="68"/>
        <v>Large</v>
      </c>
      <c r="J4370" t="s">
        <v>10382</v>
      </c>
      <c r="K4370" t="s">
        <v>10383</v>
      </c>
      <c r="L4370" t="s">
        <v>64</v>
      </c>
      <c r="M4370" t="s">
        <v>65</v>
      </c>
      <c r="N4370" t="s">
        <v>140</v>
      </c>
      <c r="O4370" t="s">
        <v>67</v>
      </c>
      <c r="P4370">
        <v>62.525199999999998</v>
      </c>
      <c r="Q4370">
        <v>15572778</v>
      </c>
      <c r="R4370" t="s">
        <v>666</v>
      </c>
      <c r="S4370">
        <v>1</v>
      </c>
    </row>
    <row r="4371" spans="1:19" x14ac:dyDescent="0.3">
      <c r="A4371">
        <v>4370</v>
      </c>
      <c r="B4371" t="s">
        <v>19</v>
      </c>
      <c r="C4371" t="s">
        <v>19</v>
      </c>
      <c r="D4371">
        <v>4370</v>
      </c>
      <c r="E4371" t="s">
        <v>20</v>
      </c>
      <c r="F4371">
        <v>22430</v>
      </c>
      <c r="G4371">
        <v>4370</v>
      </c>
      <c r="H4371">
        <v>38</v>
      </c>
      <c r="I4371" t="str">
        <f t="shared" si="68"/>
        <v>Small</v>
      </c>
      <c r="J4371" t="s">
        <v>10384</v>
      </c>
      <c r="K4371" t="s">
        <v>10385</v>
      </c>
      <c r="L4371" t="s">
        <v>77</v>
      </c>
      <c r="M4371" t="s">
        <v>78</v>
      </c>
      <c r="N4371" t="s">
        <v>4496</v>
      </c>
      <c r="O4371" t="s">
        <v>4497</v>
      </c>
      <c r="P4371">
        <v>62.508099999999999</v>
      </c>
      <c r="Q4371">
        <v>7939133</v>
      </c>
      <c r="R4371" t="s">
        <v>27</v>
      </c>
      <c r="S4371">
        <v>3</v>
      </c>
    </row>
    <row r="4372" spans="1:19" x14ac:dyDescent="0.3">
      <c r="A4372">
        <v>4371</v>
      </c>
      <c r="B4372" t="s">
        <v>19</v>
      </c>
      <c r="C4372" t="s">
        <v>19</v>
      </c>
      <c r="D4372">
        <v>4371</v>
      </c>
      <c r="E4372" t="s">
        <v>20</v>
      </c>
      <c r="F4372">
        <v>20510</v>
      </c>
      <c r="G4372">
        <v>4371</v>
      </c>
      <c r="H4372">
        <v>103</v>
      </c>
      <c r="I4372" t="str">
        <f t="shared" si="68"/>
        <v>Medium</v>
      </c>
      <c r="J4372" t="s">
        <v>10386</v>
      </c>
      <c r="K4372" t="s">
        <v>10387</v>
      </c>
      <c r="L4372" t="s">
        <v>176</v>
      </c>
      <c r="M4372" t="s">
        <v>177</v>
      </c>
      <c r="N4372" t="s">
        <v>10388</v>
      </c>
      <c r="O4372" t="s">
        <v>179</v>
      </c>
      <c r="P4372">
        <v>62.490600000000001</v>
      </c>
      <c r="Q4372">
        <v>21660000</v>
      </c>
      <c r="R4372" t="s">
        <v>42</v>
      </c>
      <c r="S4372">
        <v>4</v>
      </c>
    </row>
    <row r="4373" spans="1:19" x14ac:dyDescent="0.3">
      <c r="A4373">
        <v>4372</v>
      </c>
      <c r="B4373" t="s">
        <v>19</v>
      </c>
      <c r="C4373" t="s">
        <v>19</v>
      </c>
      <c r="D4373">
        <v>4372</v>
      </c>
      <c r="E4373" t="s">
        <v>20</v>
      </c>
      <c r="F4373">
        <v>18633</v>
      </c>
      <c r="G4373">
        <v>4372</v>
      </c>
      <c r="H4373">
        <v>35</v>
      </c>
      <c r="I4373" t="str">
        <f t="shared" si="68"/>
        <v>Small</v>
      </c>
      <c r="J4373" t="s">
        <v>10389</v>
      </c>
      <c r="K4373" t="s">
        <v>10390</v>
      </c>
      <c r="L4373" t="s">
        <v>131</v>
      </c>
      <c r="M4373" t="s">
        <v>132</v>
      </c>
      <c r="N4373" t="s">
        <v>10391</v>
      </c>
      <c r="O4373" t="s">
        <v>143</v>
      </c>
      <c r="P4373">
        <v>62.443300000000001</v>
      </c>
      <c r="Q4373">
        <v>9667000</v>
      </c>
      <c r="R4373" t="s">
        <v>151</v>
      </c>
      <c r="S4373">
        <v>5</v>
      </c>
    </row>
    <row r="4374" spans="1:19" x14ac:dyDescent="0.3">
      <c r="A4374">
        <v>4373</v>
      </c>
      <c r="B4374" t="s">
        <v>19</v>
      </c>
      <c r="C4374" t="s">
        <v>19</v>
      </c>
      <c r="D4374">
        <v>4373</v>
      </c>
      <c r="E4374" t="s">
        <v>20</v>
      </c>
      <c r="F4374">
        <v>25027</v>
      </c>
      <c r="G4374">
        <v>4373</v>
      </c>
      <c r="H4374">
        <v>27</v>
      </c>
      <c r="I4374" t="str">
        <f t="shared" si="68"/>
        <v>Small</v>
      </c>
      <c r="J4374" t="s">
        <v>10392</v>
      </c>
      <c r="K4374" t="s">
        <v>10393</v>
      </c>
      <c r="L4374" t="s">
        <v>95</v>
      </c>
      <c r="M4374" t="s">
        <v>96</v>
      </c>
      <c r="N4374" t="s">
        <v>10394</v>
      </c>
      <c r="O4374" t="s">
        <v>150</v>
      </c>
      <c r="P4374">
        <v>62.426000000000002</v>
      </c>
      <c r="Q4374">
        <v>27469850</v>
      </c>
      <c r="R4374" t="s">
        <v>467</v>
      </c>
      <c r="S4374">
        <v>1</v>
      </c>
    </row>
    <row r="4375" spans="1:19" x14ac:dyDescent="0.3">
      <c r="A4375">
        <v>4374</v>
      </c>
      <c r="B4375" t="s">
        <v>19</v>
      </c>
      <c r="C4375" t="s">
        <v>19</v>
      </c>
      <c r="D4375">
        <v>4374</v>
      </c>
      <c r="E4375" t="s">
        <v>20</v>
      </c>
      <c r="F4375">
        <v>19571</v>
      </c>
      <c r="G4375">
        <v>4374</v>
      </c>
      <c r="H4375">
        <v>92</v>
      </c>
      <c r="I4375" t="str">
        <f t="shared" si="68"/>
        <v>Medium</v>
      </c>
      <c r="J4375" t="s">
        <v>10395</v>
      </c>
      <c r="K4375" t="s">
        <v>10396</v>
      </c>
      <c r="L4375" t="s">
        <v>185</v>
      </c>
      <c r="M4375" t="s">
        <v>186</v>
      </c>
      <c r="N4375" t="s">
        <v>1849</v>
      </c>
      <c r="O4375" t="s">
        <v>179</v>
      </c>
      <c r="P4375">
        <v>62.434600000000003</v>
      </c>
      <c r="Q4375">
        <v>19212864</v>
      </c>
      <c r="R4375" t="s">
        <v>37</v>
      </c>
      <c r="S4375">
        <v>4</v>
      </c>
    </row>
    <row r="4376" spans="1:19" x14ac:dyDescent="0.3">
      <c r="A4376">
        <v>4375</v>
      </c>
      <c r="B4376" t="s">
        <v>19</v>
      </c>
      <c r="C4376" t="s">
        <v>19</v>
      </c>
      <c r="D4376">
        <v>4375</v>
      </c>
      <c r="E4376" t="s">
        <v>20</v>
      </c>
      <c r="F4376">
        <v>22576</v>
      </c>
      <c r="G4376">
        <v>4375</v>
      </c>
      <c r="H4376">
        <v>67</v>
      </c>
      <c r="I4376" t="str">
        <f t="shared" si="68"/>
        <v>Medium</v>
      </c>
      <c r="J4376" t="s">
        <v>10397</v>
      </c>
      <c r="K4376" t="s">
        <v>10398</v>
      </c>
      <c r="L4376" t="s">
        <v>215</v>
      </c>
      <c r="M4376" t="s">
        <v>216</v>
      </c>
      <c r="N4376" t="s">
        <v>10399</v>
      </c>
      <c r="O4376" t="s">
        <v>4974</v>
      </c>
      <c r="P4376">
        <v>62.4161</v>
      </c>
      <c r="Q4376">
        <v>28648332</v>
      </c>
      <c r="R4376" t="s">
        <v>49</v>
      </c>
      <c r="S4376">
        <v>3</v>
      </c>
    </row>
    <row r="4377" spans="1:19" x14ac:dyDescent="0.3">
      <c r="A4377">
        <v>4376</v>
      </c>
      <c r="B4377" t="s">
        <v>19</v>
      </c>
      <c r="C4377" t="s">
        <v>19</v>
      </c>
      <c r="D4377">
        <v>4376</v>
      </c>
      <c r="E4377" t="s">
        <v>20</v>
      </c>
      <c r="F4377">
        <v>24543</v>
      </c>
      <c r="G4377">
        <v>4376</v>
      </c>
      <c r="H4377">
        <v>18</v>
      </c>
      <c r="I4377" t="str">
        <f t="shared" si="68"/>
        <v>Small</v>
      </c>
      <c r="J4377" t="s">
        <v>10400</v>
      </c>
      <c r="K4377" t="s">
        <v>10401</v>
      </c>
      <c r="L4377" t="s">
        <v>70</v>
      </c>
      <c r="M4377" t="s">
        <v>71</v>
      </c>
      <c r="N4377" t="s">
        <v>72</v>
      </c>
      <c r="O4377" t="s">
        <v>73</v>
      </c>
      <c r="P4377">
        <v>62.421300000000002</v>
      </c>
      <c r="Q4377">
        <v>4170761</v>
      </c>
      <c r="R4377" t="s">
        <v>151</v>
      </c>
      <c r="S4377">
        <v>2</v>
      </c>
    </row>
    <row r="4378" spans="1:19" x14ac:dyDescent="0.3">
      <c r="A4378">
        <v>4377</v>
      </c>
      <c r="B4378" t="s">
        <v>19</v>
      </c>
      <c r="C4378" t="s">
        <v>19</v>
      </c>
      <c r="D4378">
        <v>4377</v>
      </c>
      <c r="E4378" t="s">
        <v>20</v>
      </c>
      <c r="F4378">
        <v>4103</v>
      </c>
      <c r="G4378">
        <v>4377</v>
      </c>
      <c r="H4378">
        <v>265</v>
      </c>
      <c r="I4378" t="str">
        <f t="shared" si="68"/>
        <v>Large</v>
      </c>
      <c r="J4378" t="s">
        <v>10402</v>
      </c>
      <c r="K4378" t="s">
        <v>10403</v>
      </c>
      <c r="L4378" t="s">
        <v>131</v>
      </c>
      <c r="M4378" t="s">
        <v>132</v>
      </c>
      <c r="N4378" t="s">
        <v>10404</v>
      </c>
      <c r="O4378" t="s">
        <v>143</v>
      </c>
      <c r="P4378">
        <v>62.401800000000001</v>
      </c>
      <c r="Q4378">
        <v>38962000</v>
      </c>
      <c r="R4378" t="s">
        <v>262</v>
      </c>
      <c r="S4378">
        <v>5</v>
      </c>
    </row>
    <row r="4379" spans="1:19" x14ac:dyDescent="0.3">
      <c r="A4379">
        <v>4378</v>
      </c>
      <c r="B4379" t="s">
        <v>19</v>
      </c>
      <c r="C4379" t="s">
        <v>19</v>
      </c>
      <c r="D4379">
        <v>4378</v>
      </c>
      <c r="E4379" t="s">
        <v>20</v>
      </c>
      <c r="F4379">
        <v>19829</v>
      </c>
      <c r="G4379">
        <v>4378</v>
      </c>
      <c r="H4379">
        <v>18</v>
      </c>
      <c r="I4379" t="str">
        <f t="shared" si="68"/>
        <v>Small</v>
      </c>
      <c r="J4379" t="s">
        <v>10405</v>
      </c>
      <c r="K4379" t="s">
        <v>10406</v>
      </c>
      <c r="L4379" t="s">
        <v>246</v>
      </c>
      <c r="M4379" t="s">
        <v>247</v>
      </c>
      <c r="N4379" t="s">
        <v>10407</v>
      </c>
      <c r="O4379" t="s">
        <v>600</v>
      </c>
      <c r="P4379">
        <v>62.350900000000003</v>
      </c>
      <c r="Q4379">
        <v>4568962</v>
      </c>
      <c r="R4379" t="s">
        <v>144</v>
      </c>
      <c r="S4379">
        <v>4</v>
      </c>
    </row>
    <row r="4380" spans="1:19" x14ac:dyDescent="0.3">
      <c r="A4380">
        <v>4379</v>
      </c>
      <c r="B4380" t="s">
        <v>19</v>
      </c>
      <c r="C4380" t="s">
        <v>19</v>
      </c>
      <c r="D4380">
        <v>4379</v>
      </c>
      <c r="E4380" t="s">
        <v>20</v>
      </c>
      <c r="F4380">
        <v>21637</v>
      </c>
      <c r="G4380">
        <v>4379</v>
      </c>
      <c r="H4380">
        <v>77</v>
      </c>
      <c r="I4380" t="str">
        <f t="shared" si="68"/>
        <v>Medium</v>
      </c>
      <c r="J4380" t="s">
        <v>10408</v>
      </c>
      <c r="K4380" t="s">
        <v>10409</v>
      </c>
      <c r="L4380" t="s">
        <v>547</v>
      </c>
      <c r="M4380" t="s">
        <v>548</v>
      </c>
      <c r="N4380" t="s">
        <v>549</v>
      </c>
      <c r="O4380" t="s">
        <v>549</v>
      </c>
      <c r="P4380">
        <v>62.274799999999999</v>
      </c>
      <c r="Q4380">
        <v>13240000</v>
      </c>
      <c r="R4380" t="s">
        <v>121</v>
      </c>
      <c r="S4380">
        <v>3</v>
      </c>
    </row>
    <row r="4381" spans="1:19" x14ac:dyDescent="0.3">
      <c r="A4381">
        <v>4380</v>
      </c>
      <c r="B4381" t="s">
        <v>19</v>
      </c>
      <c r="C4381" t="s">
        <v>19</v>
      </c>
      <c r="D4381">
        <v>4380</v>
      </c>
      <c r="E4381" t="s">
        <v>20</v>
      </c>
      <c r="F4381">
        <v>25572</v>
      </c>
      <c r="G4381">
        <v>4380</v>
      </c>
      <c r="H4381">
        <v>14</v>
      </c>
      <c r="I4381" t="str">
        <f t="shared" si="68"/>
        <v>Small</v>
      </c>
      <c r="J4381" t="s">
        <v>10410</v>
      </c>
      <c r="K4381" t="s">
        <v>10411</v>
      </c>
      <c r="L4381" t="s">
        <v>731</v>
      </c>
      <c r="M4381" t="s">
        <v>732</v>
      </c>
      <c r="N4381" t="s">
        <v>10412</v>
      </c>
      <c r="O4381" t="s">
        <v>10413</v>
      </c>
      <c r="P4381">
        <v>62.2684</v>
      </c>
      <c r="Q4381">
        <v>2360553</v>
      </c>
      <c r="R4381" t="s">
        <v>121</v>
      </c>
      <c r="S4381">
        <v>1</v>
      </c>
    </row>
    <row r="4382" spans="1:19" x14ac:dyDescent="0.3">
      <c r="A4382">
        <v>4381</v>
      </c>
      <c r="B4382" t="s">
        <v>19</v>
      </c>
      <c r="C4382" t="s">
        <v>19</v>
      </c>
      <c r="D4382">
        <v>4381</v>
      </c>
      <c r="E4382" t="s">
        <v>20</v>
      </c>
      <c r="F4382">
        <v>22456</v>
      </c>
      <c r="G4382">
        <v>4381</v>
      </c>
      <c r="H4382">
        <v>33</v>
      </c>
      <c r="I4382" t="str">
        <f t="shared" si="68"/>
        <v>Small</v>
      </c>
      <c r="J4382" t="s">
        <v>10414</v>
      </c>
      <c r="K4382" t="s">
        <v>10415</v>
      </c>
      <c r="L4382" t="s">
        <v>23</v>
      </c>
      <c r="M4382" t="s">
        <v>24</v>
      </c>
      <c r="N4382" t="s">
        <v>1192</v>
      </c>
      <c r="O4382" t="s">
        <v>60</v>
      </c>
      <c r="P4382">
        <v>62.216700000000003</v>
      </c>
      <c r="Q4382">
        <v>5869000</v>
      </c>
      <c r="R4382" t="s">
        <v>151</v>
      </c>
      <c r="S4382">
        <v>3</v>
      </c>
    </row>
    <row r="4383" spans="1:19" x14ac:dyDescent="0.3">
      <c r="A4383">
        <v>4382</v>
      </c>
      <c r="B4383" t="s">
        <v>19</v>
      </c>
      <c r="C4383" t="s">
        <v>19</v>
      </c>
      <c r="D4383">
        <v>4382</v>
      </c>
      <c r="E4383" t="s">
        <v>20</v>
      </c>
      <c r="F4383">
        <v>3707</v>
      </c>
      <c r="G4383">
        <v>4382</v>
      </c>
      <c r="H4383">
        <v>280</v>
      </c>
      <c r="I4383" t="str">
        <f t="shared" si="68"/>
        <v>Large</v>
      </c>
      <c r="J4383" t="s">
        <v>10416</v>
      </c>
      <c r="K4383" t="s">
        <v>10417</v>
      </c>
      <c r="L4383" t="s">
        <v>731</v>
      </c>
      <c r="M4383" t="s">
        <v>732</v>
      </c>
      <c r="N4383" t="s">
        <v>733</v>
      </c>
      <c r="O4383" t="s">
        <v>734</v>
      </c>
      <c r="P4383">
        <v>62.173900000000003</v>
      </c>
      <c r="Q4383">
        <v>52160000</v>
      </c>
      <c r="R4383" t="s">
        <v>274</v>
      </c>
      <c r="S4383">
        <v>7</v>
      </c>
    </row>
    <row r="4384" spans="1:19" x14ac:dyDescent="0.3">
      <c r="A4384">
        <v>4383</v>
      </c>
      <c r="B4384" t="s">
        <v>19</v>
      </c>
      <c r="C4384" t="s">
        <v>19</v>
      </c>
      <c r="D4384">
        <v>4383</v>
      </c>
      <c r="E4384" t="s">
        <v>20</v>
      </c>
      <c r="F4384">
        <v>25055</v>
      </c>
      <c r="G4384">
        <v>4383</v>
      </c>
      <c r="H4384">
        <v>350</v>
      </c>
      <c r="I4384" t="str">
        <f t="shared" si="68"/>
        <v>Large</v>
      </c>
      <c r="J4384" t="s">
        <v>10418</v>
      </c>
      <c r="K4384" t="s">
        <v>10419</v>
      </c>
      <c r="L4384" t="s">
        <v>23</v>
      </c>
      <c r="M4384" t="s">
        <v>24</v>
      </c>
      <c r="N4384" t="s">
        <v>4449</v>
      </c>
      <c r="O4384" t="s">
        <v>41</v>
      </c>
      <c r="P4384">
        <v>62.124099999999999</v>
      </c>
      <c r="Q4384">
        <v>50310625</v>
      </c>
      <c r="R4384" t="s">
        <v>449</v>
      </c>
      <c r="S4384">
        <v>1</v>
      </c>
    </row>
    <row r="4385" spans="1:19" x14ac:dyDescent="0.3">
      <c r="A4385">
        <v>4384</v>
      </c>
      <c r="B4385" t="s">
        <v>19</v>
      </c>
      <c r="C4385" t="s">
        <v>19</v>
      </c>
      <c r="D4385">
        <v>4384</v>
      </c>
      <c r="E4385" t="s">
        <v>20</v>
      </c>
      <c r="F4385">
        <v>25804</v>
      </c>
      <c r="G4385">
        <v>4384</v>
      </c>
      <c r="H4385">
        <v>96</v>
      </c>
      <c r="I4385" t="str">
        <f t="shared" si="68"/>
        <v>Medium</v>
      </c>
      <c r="J4385" t="s">
        <v>10420</v>
      </c>
      <c r="K4385" t="s">
        <v>10421</v>
      </c>
      <c r="L4385" t="s">
        <v>23</v>
      </c>
      <c r="M4385" t="s">
        <v>24</v>
      </c>
      <c r="N4385" t="s">
        <v>10422</v>
      </c>
      <c r="O4385" t="s">
        <v>26</v>
      </c>
      <c r="P4385">
        <v>62.120199999999997</v>
      </c>
      <c r="Q4385">
        <v>6591531</v>
      </c>
      <c r="R4385" t="s">
        <v>61</v>
      </c>
      <c r="S4385">
        <v>1</v>
      </c>
    </row>
    <row r="4386" spans="1:19" x14ac:dyDescent="0.3">
      <c r="A4386">
        <v>4385</v>
      </c>
      <c r="B4386" t="s">
        <v>19</v>
      </c>
      <c r="C4386" t="s">
        <v>19</v>
      </c>
      <c r="D4386">
        <v>4385</v>
      </c>
      <c r="E4386" t="s">
        <v>20</v>
      </c>
      <c r="F4386">
        <v>22345</v>
      </c>
      <c r="G4386">
        <v>4385</v>
      </c>
      <c r="H4386">
        <v>15</v>
      </c>
      <c r="I4386" t="str">
        <f t="shared" si="68"/>
        <v>Small</v>
      </c>
      <c r="J4386" t="s">
        <v>10423</v>
      </c>
      <c r="K4386" t="s">
        <v>10424</v>
      </c>
      <c r="L4386" t="s">
        <v>246</v>
      </c>
      <c r="M4386" t="s">
        <v>247</v>
      </c>
      <c r="N4386" t="s">
        <v>580</v>
      </c>
      <c r="O4386" t="s">
        <v>580</v>
      </c>
      <c r="P4386">
        <v>61.991999999999997</v>
      </c>
      <c r="Q4386">
        <v>4863000</v>
      </c>
      <c r="R4386" t="s">
        <v>274</v>
      </c>
      <c r="S4386">
        <v>4</v>
      </c>
    </row>
    <row r="4387" spans="1:19" x14ac:dyDescent="0.3">
      <c r="A4387">
        <v>4386</v>
      </c>
      <c r="B4387" t="s">
        <v>19</v>
      </c>
      <c r="C4387" t="s">
        <v>19</v>
      </c>
      <c r="D4387">
        <v>4386</v>
      </c>
      <c r="E4387" t="s">
        <v>20</v>
      </c>
      <c r="F4387">
        <v>25487</v>
      </c>
      <c r="G4387">
        <v>4386</v>
      </c>
      <c r="H4387">
        <v>65</v>
      </c>
      <c r="I4387" t="str">
        <f t="shared" si="68"/>
        <v>Medium</v>
      </c>
      <c r="J4387" t="s">
        <v>10425</v>
      </c>
      <c r="K4387" t="s">
        <v>10426</v>
      </c>
      <c r="L4387" t="s">
        <v>311</v>
      </c>
      <c r="M4387" t="s">
        <v>369</v>
      </c>
      <c r="N4387" t="s">
        <v>1262</v>
      </c>
      <c r="O4387" t="s">
        <v>370</v>
      </c>
      <c r="P4387">
        <v>61.876300000000001</v>
      </c>
      <c r="Q4387">
        <v>3412685</v>
      </c>
      <c r="R4387" t="s">
        <v>61</v>
      </c>
      <c r="S4387">
        <v>1</v>
      </c>
    </row>
    <row r="4388" spans="1:19" x14ac:dyDescent="0.3">
      <c r="A4388">
        <v>4387</v>
      </c>
      <c r="B4388" t="s">
        <v>19</v>
      </c>
      <c r="C4388" t="s">
        <v>19</v>
      </c>
      <c r="D4388">
        <v>4387</v>
      </c>
      <c r="E4388" t="s">
        <v>20</v>
      </c>
      <c r="F4388">
        <v>2567</v>
      </c>
      <c r="G4388">
        <v>4387</v>
      </c>
      <c r="H4388">
        <v>809</v>
      </c>
      <c r="I4388" t="str">
        <f t="shared" si="68"/>
        <v>Enterprise</v>
      </c>
      <c r="J4388" t="s">
        <v>10427</v>
      </c>
      <c r="K4388" t="s">
        <v>10428</v>
      </c>
      <c r="L4388" t="s">
        <v>23</v>
      </c>
      <c r="M4388" t="s">
        <v>24</v>
      </c>
      <c r="N4388" t="s">
        <v>10429</v>
      </c>
      <c r="O4388" t="s">
        <v>436</v>
      </c>
      <c r="P4388">
        <v>61.856299999999997</v>
      </c>
      <c r="Q4388">
        <v>28824674</v>
      </c>
      <c r="R4388" t="s">
        <v>61</v>
      </c>
      <c r="S4388">
        <v>6</v>
      </c>
    </row>
    <row r="4389" spans="1:19" x14ac:dyDescent="0.3">
      <c r="A4389">
        <v>4388</v>
      </c>
      <c r="B4389" t="s">
        <v>19</v>
      </c>
      <c r="C4389" t="s">
        <v>19</v>
      </c>
      <c r="D4389">
        <v>4388</v>
      </c>
      <c r="E4389" t="s">
        <v>20</v>
      </c>
      <c r="F4389">
        <v>22300</v>
      </c>
      <c r="G4389">
        <v>4388</v>
      </c>
      <c r="H4389">
        <v>154</v>
      </c>
      <c r="I4389" t="str">
        <f t="shared" si="68"/>
        <v>Medium</v>
      </c>
      <c r="J4389" t="s">
        <v>10430</v>
      </c>
      <c r="K4389" t="s">
        <v>10431</v>
      </c>
      <c r="L4389" t="s">
        <v>246</v>
      </c>
      <c r="M4389" t="s">
        <v>247</v>
      </c>
      <c r="N4389" t="s">
        <v>580</v>
      </c>
      <c r="O4389" t="s">
        <v>580</v>
      </c>
      <c r="P4389">
        <v>61.821199999999997</v>
      </c>
      <c r="Q4389">
        <v>31170000</v>
      </c>
      <c r="R4389" t="s">
        <v>274</v>
      </c>
      <c r="S4389">
        <v>3</v>
      </c>
    </row>
    <row r="4390" spans="1:19" x14ac:dyDescent="0.3">
      <c r="A4390">
        <v>4389</v>
      </c>
      <c r="B4390" t="s">
        <v>19</v>
      </c>
      <c r="C4390" t="s">
        <v>19</v>
      </c>
      <c r="D4390">
        <v>4389</v>
      </c>
      <c r="E4390" t="s">
        <v>20</v>
      </c>
      <c r="F4390">
        <v>1600</v>
      </c>
      <c r="G4390">
        <v>4389</v>
      </c>
      <c r="H4390">
        <v>169</v>
      </c>
      <c r="I4390" t="str">
        <f t="shared" si="68"/>
        <v>Medium</v>
      </c>
      <c r="J4390" t="s">
        <v>10432</v>
      </c>
      <c r="K4390" t="s">
        <v>10433</v>
      </c>
      <c r="L4390" t="s">
        <v>906</v>
      </c>
      <c r="M4390" t="s">
        <v>907</v>
      </c>
      <c r="N4390" t="s">
        <v>1920</v>
      </c>
      <c r="O4390" t="s">
        <v>1921</v>
      </c>
      <c r="P4390">
        <v>61.778300000000002</v>
      </c>
      <c r="Q4390">
        <v>34350290</v>
      </c>
      <c r="R4390" t="s">
        <v>144</v>
      </c>
      <c r="S4390">
        <v>8</v>
      </c>
    </row>
    <row r="4391" spans="1:19" x14ac:dyDescent="0.3">
      <c r="A4391">
        <v>4390</v>
      </c>
      <c r="B4391" t="s">
        <v>19</v>
      </c>
      <c r="C4391" t="s">
        <v>19</v>
      </c>
      <c r="D4391">
        <v>4390</v>
      </c>
      <c r="E4391" t="s">
        <v>20</v>
      </c>
      <c r="F4391">
        <v>24407</v>
      </c>
      <c r="G4391">
        <v>4390</v>
      </c>
      <c r="H4391">
        <v>169</v>
      </c>
      <c r="I4391" t="str">
        <f t="shared" si="68"/>
        <v>Medium</v>
      </c>
      <c r="J4391" t="s">
        <v>10434</v>
      </c>
      <c r="K4391" t="s">
        <v>10435</v>
      </c>
      <c r="L4391" t="s">
        <v>131</v>
      </c>
      <c r="M4391" t="s">
        <v>132</v>
      </c>
      <c r="N4391" t="s">
        <v>794</v>
      </c>
      <c r="O4391" t="s">
        <v>794</v>
      </c>
      <c r="P4391">
        <v>61.7117</v>
      </c>
      <c r="Q4391">
        <v>19439277</v>
      </c>
      <c r="R4391" t="s">
        <v>61</v>
      </c>
      <c r="S4391">
        <v>2</v>
      </c>
    </row>
    <row r="4392" spans="1:19" x14ac:dyDescent="0.3">
      <c r="A4392">
        <v>4391</v>
      </c>
      <c r="B4392" t="s">
        <v>19</v>
      </c>
      <c r="C4392" t="s">
        <v>19</v>
      </c>
      <c r="D4392">
        <v>4391</v>
      </c>
      <c r="E4392" t="s">
        <v>20</v>
      </c>
      <c r="F4392">
        <v>20845</v>
      </c>
      <c r="G4392">
        <v>4391</v>
      </c>
      <c r="H4392">
        <v>17</v>
      </c>
      <c r="I4392" t="str">
        <f t="shared" si="68"/>
        <v>Small</v>
      </c>
      <c r="J4392" t="s">
        <v>10436</v>
      </c>
      <c r="K4392" t="s">
        <v>10437</v>
      </c>
      <c r="L4392" t="s">
        <v>154</v>
      </c>
      <c r="M4392" t="s">
        <v>155</v>
      </c>
      <c r="N4392" t="s">
        <v>519</v>
      </c>
      <c r="O4392" t="s">
        <v>520</v>
      </c>
      <c r="P4392">
        <v>61.698799999999999</v>
      </c>
      <c r="Q4392">
        <v>4362408</v>
      </c>
      <c r="R4392" t="s">
        <v>121</v>
      </c>
      <c r="S4392">
        <v>4</v>
      </c>
    </row>
    <row r="4393" spans="1:19" x14ac:dyDescent="0.3">
      <c r="A4393">
        <v>4392</v>
      </c>
      <c r="B4393" t="s">
        <v>19</v>
      </c>
      <c r="C4393" t="s">
        <v>19</v>
      </c>
      <c r="D4393">
        <v>4392</v>
      </c>
      <c r="E4393" t="s">
        <v>20</v>
      </c>
      <c r="F4393">
        <v>4096</v>
      </c>
      <c r="G4393">
        <v>4392</v>
      </c>
      <c r="H4393">
        <v>116</v>
      </c>
      <c r="I4393" t="str">
        <f t="shared" si="68"/>
        <v>Medium</v>
      </c>
      <c r="J4393" t="s">
        <v>10438</v>
      </c>
      <c r="K4393" t="s">
        <v>10439</v>
      </c>
      <c r="L4393" t="s">
        <v>70</v>
      </c>
      <c r="M4393" t="s">
        <v>71</v>
      </c>
      <c r="N4393" t="s">
        <v>10440</v>
      </c>
      <c r="O4393" t="s">
        <v>73</v>
      </c>
      <c r="P4393">
        <v>61.661799999999999</v>
      </c>
      <c r="Q4393">
        <v>74701720</v>
      </c>
      <c r="R4393" t="s">
        <v>144</v>
      </c>
      <c r="S4393">
        <v>6</v>
      </c>
    </row>
    <row r="4394" spans="1:19" x14ac:dyDescent="0.3">
      <c r="A4394">
        <v>4393</v>
      </c>
      <c r="B4394" t="s">
        <v>19</v>
      </c>
      <c r="C4394" t="s">
        <v>19</v>
      </c>
      <c r="D4394">
        <v>4393</v>
      </c>
      <c r="E4394" t="s">
        <v>20</v>
      </c>
      <c r="F4394">
        <v>2500</v>
      </c>
      <c r="G4394">
        <v>4393</v>
      </c>
      <c r="H4394">
        <v>80</v>
      </c>
      <c r="I4394" t="str">
        <f t="shared" si="68"/>
        <v>Medium</v>
      </c>
      <c r="J4394" t="s">
        <v>10441</v>
      </c>
      <c r="K4394" t="s">
        <v>10442</v>
      </c>
      <c r="L4394" t="s">
        <v>943</v>
      </c>
      <c r="M4394" t="s">
        <v>944</v>
      </c>
      <c r="N4394" t="s">
        <v>946</v>
      </c>
      <c r="O4394" t="s">
        <v>946</v>
      </c>
      <c r="P4394">
        <v>61.635800000000003</v>
      </c>
      <c r="Q4394">
        <v>11577815</v>
      </c>
      <c r="R4394" t="s">
        <v>37</v>
      </c>
      <c r="S4394">
        <v>5</v>
      </c>
    </row>
    <row r="4395" spans="1:19" x14ac:dyDescent="0.3">
      <c r="A4395">
        <v>4394</v>
      </c>
      <c r="B4395" t="s">
        <v>19</v>
      </c>
      <c r="C4395" t="s">
        <v>19</v>
      </c>
      <c r="D4395">
        <v>4394</v>
      </c>
      <c r="E4395" t="s">
        <v>20</v>
      </c>
      <c r="F4395">
        <v>21164</v>
      </c>
      <c r="G4395">
        <v>4394</v>
      </c>
      <c r="H4395">
        <v>311</v>
      </c>
      <c r="I4395" t="str">
        <f t="shared" si="68"/>
        <v>Large</v>
      </c>
      <c r="J4395" t="s">
        <v>10443</v>
      </c>
      <c r="K4395" t="s">
        <v>10444</v>
      </c>
      <c r="L4395" t="s">
        <v>23</v>
      </c>
      <c r="M4395" t="s">
        <v>24</v>
      </c>
      <c r="N4395" t="s">
        <v>504</v>
      </c>
      <c r="O4395" t="s">
        <v>26</v>
      </c>
      <c r="P4395">
        <v>61.5991</v>
      </c>
      <c r="Q4395">
        <v>32904441</v>
      </c>
      <c r="R4395" t="s">
        <v>49</v>
      </c>
      <c r="S4395">
        <v>3</v>
      </c>
    </row>
    <row r="4396" spans="1:19" x14ac:dyDescent="0.3">
      <c r="A4396">
        <v>4395</v>
      </c>
      <c r="B4396" t="s">
        <v>19</v>
      </c>
      <c r="C4396" t="s">
        <v>19</v>
      </c>
      <c r="D4396">
        <v>4395</v>
      </c>
      <c r="E4396" t="s">
        <v>20</v>
      </c>
      <c r="F4396">
        <v>18969</v>
      </c>
      <c r="G4396">
        <v>4395</v>
      </c>
      <c r="H4396">
        <v>1400</v>
      </c>
      <c r="I4396" t="str">
        <f t="shared" si="68"/>
        <v>Enterprise</v>
      </c>
      <c r="J4396" t="s">
        <v>10445</v>
      </c>
      <c r="K4396" t="s">
        <v>10446</v>
      </c>
      <c r="L4396" t="s">
        <v>185</v>
      </c>
      <c r="M4396" t="s">
        <v>186</v>
      </c>
      <c r="N4396" t="s">
        <v>185</v>
      </c>
      <c r="O4396" t="s">
        <v>179</v>
      </c>
      <c r="P4396">
        <v>61.586599999999997</v>
      </c>
      <c r="Q4396">
        <v>387000000</v>
      </c>
      <c r="R4396" t="s">
        <v>37</v>
      </c>
      <c r="S4396">
        <v>4</v>
      </c>
    </row>
    <row r="4397" spans="1:19" x14ac:dyDescent="0.3">
      <c r="A4397">
        <v>4396</v>
      </c>
      <c r="B4397" t="s">
        <v>19</v>
      </c>
      <c r="C4397" t="s">
        <v>19</v>
      </c>
      <c r="D4397">
        <v>4396</v>
      </c>
      <c r="E4397" t="s">
        <v>20</v>
      </c>
      <c r="F4397">
        <v>24051</v>
      </c>
      <c r="G4397">
        <v>4396</v>
      </c>
      <c r="H4397">
        <v>694</v>
      </c>
      <c r="I4397" t="str">
        <f t="shared" si="68"/>
        <v>Enterprise</v>
      </c>
      <c r="J4397" t="s">
        <v>10447</v>
      </c>
      <c r="K4397" t="s">
        <v>10448</v>
      </c>
      <c r="L4397" t="s">
        <v>23</v>
      </c>
      <c r="M4397" t="s">
        <v>24</v>
      </c>
      <c r="N4397" t="s">
        <v>277</v>
      </c>
      <c r="O4397" t="s">
        <v>277</v>
      </c>
      <c r="P4397">
        <v>61.519799999999996</v>
      </c>
      <c r="Q4397">
        <v>63617242</v>
      </c>
      <c r="R4397" t="s">
        <v>74</v>
      </c>
      <c r="S4397">
        <v>2</v>
      </c>
    </row>
    <row r="4398" spans="1:19" x14ac:dyDescent="0.3">
      <c r="A4398">
        <v>4397</v>
      </c>
      <c r="B4398" t="s">
        <v>19</v>
      </c>
      <c r="C4398" t="s">
        <v>19</v>
      </c>
      <c r="D4398">
        <v>4397</v>
      </c>
      <c r="E4398" t="s">
        <v>20</v>
      </c>
      <c r="F4398">
        <v>26333</v>
      </c>
      <c r="G4398">
        <v>4397</v>
      </c>
      <c r="H4398">
        <v>5017</v>
      </c>
      <c r="I4398" t="str">
        <f t="shared" si="68"/>
        <v>Enterprise</v>
      </c>
      <c r="J4398" t="s">
        <v>10449</v>
      </c>
      <c r="K4398" t="s">
        <v>10450</v>
      </c>
      <c r="L4398" t="s">
        <v>185</v>
      </c>
      <c r="M4398" t="s">
        <v>186</v>
      </c>
      <c r="N4398" t="s">
        <v>10451</v>
      </c>
      <c r="O4398" t="s">
        <v>1629</v>
      </c>
      <c r="P4398">
        <v>61.505899999999997</v>
      </c>
      <c r="Q4398">
        <v>664427805</v>
      </c>
      <c r="R4398" t="s">
        <v>61</v>
      </c>
      <c r="S4398">
        <v>1</v>
      </c>
    </row>
    <row r="4399" spans="1:19" x14ac:dyDescent="0.3">
      <c r="A4399">
        <v>4398</v>
      </c>
      <c r="B4399" t="s">
        <v>19</v>
      </c>
      <c r="C4399" t="s">
        <v>19</v>
      </c>
      <c r="D4399">
        <v>4398</v>
      </c>
      <c r="E4399" t="s">
        <v>20</v>
      </c>
      <c r="F4399">
        <v>1062</v>
      </c>
      <c r="G4399">
        <v>4398</v>
      </c>
      <c r="H4399">
        <v>25</v>
      </c>
      <c r="I4399" t="str">
        <f t="shared" si="68"/>
        <v>Small</v>
      </c>
      <c r="J4399" t="s">
        <v>10452</v>
      </c>
      <c r="K4399" t="s">
        <v>10453</v>
      </c>
      <c r="L4399" t="s">
        <v>309</v>
      </c>
      <c r="M4399" t="s">
        <v>310</v>
      </c>
      <c r="N4399" t="s">
        <v>311</v>
      </c>
      <c r="O4399" t="s">
        <v>36</v>
      </c>
      <c r="P4399">
        <v>61.3874</v>
      </c>
      <c r="Q4399">
        <v>5095000</v>
      </c>
      <c r="R4399" t="s">
        <v>37</v>
      </c>
      <c r="S4399">
        <v>6</v>
      </c>
    </row>
    <row r="4400" spans="1:19" x14ac:dyDescent="0.3">
      <c r="A4400">
        <v>4399</v>
      </c>
      <c r="B4400" t="s">
        <v>19</v>
      </c>
      <c r="C4400" t="s">
        <v>19</v>
      </c>
      <c r="D4400">
        <v>4399</v>
      </c>
      <c r="E4400" t="s">
        <v>20</v>
      </c>
      <c r="F4400">
        <v>17630</v>
      </c>
      <c r="G4400">
        <v>4399</v>
      </c>
      <c r="H4400">
        <v>15</v>
      </c>
      <c r="I4400" t="str">
        <f t="shared" si="68"/>
        <v>Small</v>
      </c>
      <c r="J4400" t="s">
        <v>10454</v>
      </c>
      <c r="K4400" t="s">
        <v>10455</v>
      </c>
      <c r="L4400" t="s">
        <v>154</v>
      </c>
      <c r="M4400" t="s">
        <v>155</v>
      </c>
      <c r="N4400" t="s">
        <v>10456</v>
      </c>
      <c r="O4400" t="s">
        <v>298</v>
      </c>
      <c r="P4400">
        <v>61.3718</v>
      </c>
      <c r="Q4400">
        <v>16756799</v>
      </c>
      <c r="R4400" t="s">
        <v>467</v>
      </c>
      <c r="S4400">
        <v>4</v>
      </c>
    </row>
    <row r="4401" spans="1:19" x14ac:dyDescent="0.3">
      <c r="A4401">
        <v>4400</v>
      </c>
      <c r="B4401" t="s">
        <v>19</v>
      </c>
      <c r="C4401" t="s">
        <v>19</v>
      </c>
      <c r="D4401">
        <v>4400</v>
      </c>
      <c r="E4401" t="s">
        <v>20</v>
      </c>
      <c r="F4401">
        <v>3426</v>
      </c>
      <c r="G4401">
        <v>4400</v>
      </c>
      <c r="H4401">
        <v>140</v>
      </c>
      <c r="I4401" t="str">
        <f t="shared" si="68"/>
        <v>Medium</v>
      </c>
      <c r="J4401" t="s">
        <v>10457</v>
      </c>
      <c r="K4401" t="s">
        <v>10458</v>
      </c>
      <c r="L4401" t="s">
        <v>176</v>
      </c>
      <c r="M4401" t="s">
        <v>177</v>
      </c>
      <c r="N4401" t="s">
        <v>3111</v>
      </c>
      <c r="O4401" t="s">
        <v>179</v>
      </c>
      <c r="P4401">
        <v>61.300699999999999</v>
      </c>
      <c r="Q4401">
        <v>332986402</v>
      </c>
      <c r="R4401" t="s">
        <v>151</v>
      </c>
      <c r="S4401">
        <v>4</v>
      </c>
    </row>
    <row r="4402" spans="1:19" x14ac:dyDescent="0.3">
      <c r="A4402">
        <v>4401</v>
      </c>
      <c r="B4402" t="s">
        <v>19</v>
      </c>
      <c r="C4402" t="s">
        <v>19</v>
      </c>
      <c r="D4402">
        <v>4401</v>
      </c>
      <c r="E4402" t="s">
        <v>20</v>
      </c>
      <c r="F4402">
        <v>22111</v>
      </c>
      <c r="G4402">
        <v>4401</v>
      </c>
      <c r="H4402">
        <v>20</v>
      </c>
      <c r="I4402" t="str">
        <f t="shared" si="68"/>
        <v>Small</v>
      </c>
      <c r="J4402" t="s">
        <v>10459</v>
      </c>
      <c r="K4402" t="s">
        <v>10460</v>
      </c>
      <c r="L4402" t="s">
        <v>23</v>
      </c>
      <c r="M4402" t="s">
        <v>24</v>
      </c>
      <c r="N4402" t="s">
        <v>277</v>
      </c>
      <c r="O4402" t="s">
        <v>277</v>
      </c>
      <c r="P4402">
        <v>61.3048</v>
      </c>
      <c r="Q4402">
        <v>4525467</v>
      </c>
      <c r="R4402" t="s">
        <v>151</v>
      </c>
      <c r="S4402">
        <v>5</v>
      </c>
    </row>
    <row r="4403" spans="1:19" x14ac:dyDescent="0.3">
      <c r="A4403">
        <v>4402</v>
      </c>
      <c r="B4403" t="s">
        <v>19</v>
      </c>
      <c r="C4403" t="s">
        <v>19</v>
      </c>
      <c r="D4403">
        <v>4402</v>
      </c>
      <c r="E4403" t="s">
        <v>20</v>
      </c>
      <c r="F4403">
        <v>19988</v>
      </c>
      <c r="G4403">
        <v>4402</v>
      </c>
      <c r="H4403">
        <v>17</v>
      </c>
      <c r="I4403" t="str">
        <f t="shared" si="68"/>
        <v>Small</v>
      </c>
      <c r="J4403" t="s">
        <v>10461</v>
      </c>
      <c r="K4403" t="s">
        <v>10462</v>
      </c>
      <c r="L4403" t="s">
        <v>45</v>
      </c>
      <c r="M4403" t="s">
        <v>46</v>
      </c>
      <c r="N4403" t="s">
        <v>48</v>
      </c>
      <c r="O4403" t="s">
        <v>48</v>
      </c>
      <c r="P4403">
        <v>61.2851</v>
      </c>
      <c r="Q4403">
        <v>4211800</v>
      </c>
      <c r="R4403" t="s">
        <v>74</v>
      </c>
      <c r="S4403">
        <v>4</v>
      </c>
    </row>
    <row r="4404" spans="1:19" x14ac:dyDescent="0.3">
      <c r="A4404">
        <v>4403</v>
      </c>
      <c r="B4404" t="s">
        <v>19</v>
      </c>
      <c r="C4404" t="s">
        <v>19</v>
      </c>
      <c r="D4404">
        <v>4403</v>
      </c>
      <c r="E4404" t="s">
        <v>20</v>
      </c>
      <c r="F4404">
        <v>24910</v>
      </c>
      <c r="G4404">
        <v>4403</v>
      </c>
      <c r="H4404">
        <v>50</v>
      </c>
      <c r="I4404" t="str">
        <f t="shared" si="68"/>
        <v>Small</v>
      </c>
      <c r="J4404" t="s">
        <v>10463</v>
      </c>
      <c r="K4404" t="s">
        <v>10464</v>
      </c>
      <c r="L4404" t="s">
        <v>185</v>
      </c>
      <c r="M4404" t="s">
        <v>186</v>
      </c>
      <c r="N4404" t="s">
        <v>5485</v>
      </c>
      <c r="O4404" t="s">
        <v>179</v>
      </c>
      <c r="P4404">
        <v>61.272199999999998</v>
      </c>
      <c r="Q4404">
        <v>2906248</v>
      </c>
      <c r="R4404" t="s">
        <v>151</v>
      </c>
      <c r="S4404">
        <v>1</v>
      </c>
    </row>
    <row r="4405" spans="1:19" x14ac:dyDescent="0.3">
      <c r="A4405">
        <v>4404</v>
      </c>
      <c r="B4405" t="s">
        <v>19</v>
      </c>
      <c r="C4405" t="s">
        <v>19</v>
      </c>
      <c r="D4405">
        <v>4404</v>
      </c>
      <c r="E4405" t="s">
        <v>20</v>
      </c>
      <c r="F4405">
        <v>18848</v>
      </c>
      <c r="G4405">
        <v>4404</v>
      </c>
      <c r="H4405">
        <v>78</v>
      </c>
      <c r="I4405" t="str">
        <f t="shared" si="68"/>
        <v>Medium</v>
      </c>
      <c r="J4405" t="s">
        <v>10465</v>
      </c>
      <c r="K4405" t="s">
        <v>10466</v>
      </c>
      <c r="L4405" t="s">
        <v>164</v>
      </c>
      <c r="M4405" t="s">
        <v>165</v>
      </c>
      <c r="N4405" t="s">
        <v>4346</v>
      </c>
      <c r="O4405" t="s">
        <v>1063</v>
      </c>
      <c r="P4405">
        <v>61.247500000000002</v>
      </c>
      <c r="Q4405">
        <v>37363437</v>
      </c>
      <c r="R4405" t="s">
        <v>144</v>
      </c>
      <c r="S4405">
        <v>3</v>
      </c>
    </row>
    <row r="4406" spans="1:19" x14ac:dyDescent="0.3">
      <c r="A4406">
        <v>4405</v>
      </c>
      <c r="B4406" t="s">
        <v>19</v>
      </c>
      <c r="C4406" t="s">
        <v>19</v>
      </c>
      <c r="D4406">
        <v>4405</v>
      </c>
      <c r="E4406" t="s">
        <v>20</v>
      </c>
      <c r="F4406">
        <v>6997</v>
      </c>
      <c r="G4406">
        <v>4405</v>
      </c>
      <c r="H4406">
        <v>365</v>
      </c>
      <c r="I4406" t="str">
        <f t="shared" si="68"/>
        <v>Large</v>
      </c>
      <c r="J4406" t="s">
        <v>10467</v>
      </c>
      <c r="K4406" t="s">
        <v>10468</v>
      </c>
      <c r="L4406" t="s">
        <v>154</v>
      </c>
      <c r="M4406" t="s">
        <v>155</v>
      </c>
      <c r="N4406" t="s">
        <v>519</v>
      </c>
      <c r="O4406" t="s">
        <v>520</v>
      </c>
      <c r="P4406">
        <v>61.238399999999999</v>
      </c>
      <c r="Q4406">
        <v>242326296</v>
      </c>
      <c r="R4406" t="s">
        <v>467</v>
      </c>
      <c r="S4406">
        <v>6</v>
      </c>
    </row>
    <row r="4407" spans="1:19" x14ac:dyDescent="0.3">
      <c r="A4407">
        <v>4406</v>
      </c>
      <c r="B4407" t="s">
        <v>19</v>
      </c>
      <c r="C4407" t="s">
        <v>19</v>
      </c>
      <c r="D4407">
        <v>4406</v>
      </c>
      <c r="E4407" t="s">
        <v>20</v>
      </c>
      <c r="F4407">
        <v>25380</v>
      </c>
      <c r="G4407">
        <v>4406</v>
      </c>
      <c r="H4407">
        <v>21</v>
      </c>
      <c r="I4407" t="str">
        <f t="shared" si="68"/>
        <v>Small</v>
      </c>
      <c r="J4407" t="s">
        <v>10469</v>
      </c>
      <c r="K4407" t="s">
        <v>10470</v>
      </c>
      <c r="L4407" t="s">
        <v>131</v>
      </c>
      <c r="M4407" t="s">
        <v>132</v>
      </c>
      <c r="N4407" t="s">
        <v>9885</v>
      </c>
      <c r="O4407" t="s">
        <v>794</v>
      </c>
      <c r="P4407">
        <v>61.239800000000002</v>
      </c>
      <c r="Q4407">
        <v>30834247</v>
      </c>
      <c r="R4407" t="s">
        <v>262</v>
      </c>
      <c r="S4407">
        <v>1</v>
      </c>
    </row>
    <row r="4408" spans="1:19" x14ac:dyDescent="0.3">
      <c r="A4408">
        <v>4407</v>
      </c>
      <c r="B4408" t="s">
        <v>19</v>
      </c>
      <c r="C4408" t="s">
        <v>19</v>
      </c>
      <c r="D4408">
        <v>4407</v>
      </c>
      <c r="E4408" t="s">
        <v>20</v>
      </c>
      <c r="F4408">
        <v>24360</v>
      </c>
      <c r="G4408">
        <v>4407</v>
      </c>
      <c r="H4408">
        <v>24</v>
      </c>
      <c r="I4408" t="str">
        <f t="shared" si="68"/>
        <v>Small</v>
      </c>
      <c r="J4408" t="s">
        <v>10471</v>
      </c>
      <c r="K4408" t="s">
        <v>10472</v>
      </c>
      <c r="L4408" t="s">
        <v>154</v>
      </c>
      <c r="M4408" t="s">
        <v>155</v>
      </c>
      <c r="N4408" t="s">
        <v>10473</v>
      </c>
      <c r="O4408" t="s">
        <v>298</v>
      </c>
      <c r="P4408">
        <v>61.229399999999998</v>
      </c>
      <c r="Q4408">
        <v>2940102</v>
      </c>
      <c r="R4408" t="s">
        <v>42</v>
      </c>
      <c r="S4408">
        <v>2</v>
      </c>
    </row>
    <row r="4409" spans="1:19" x14ac:dyDescent="0.3">
      <c r="A4409">
        <v>4408</v>
      </c>
      <c r="B4409" t="s">
        <v>19</v>
      </c>
      <c r="C4409" t="s">
        <v>19</v>
      </c>
      <c r="D4409">
        <v>4408</v>
      </c>
      <c r="E4409" t="s">
        <v>20</v>
      </c>
      <c r="F4409">
        <v>3158</v>
      </c>
      <c r="G4409">
        <v>4408</v>
      </c>
      <c r="H4409">
        <v>0</v>
      </c>
      <c r="I4409" t="str">
        <f t="shared" si="68"/>
        <v>Small</v>
      </c>
      <c r="J4409" t="s">
        <v>10474</v>
      </c>
      <c r="K4409" t="s">
        <v>10475</v>
      </c>
      <c r="L4409" t="s">
        <v>176</v>
      </c>
      <c r="M4409" t="s">
        <v>177</v>
      </c>
      <c r="N4409" t="s">
        <v>10476</v>
      </c>
      <c r="O4409" t="s">
        <v>179</v>
      </c>
      <c r="P4409">
        <v>61.216900000000003</v>
      </c>
      <c r="Q4409">
        <v>19722422</v>
      </c>
      <c r="R4409" t="s">
        <v>274</v>
      </c>
      <c r="S4409">
        <v>3</v>
      </c>
    </row>
    <row r="4410" spans="1:19" x14ac:dyDescent="0.3">
      <c r="A4410">
        <v>4409</v>
      </c>
      <c r="B4410" t="s">
        <v>19</v>
      </c>
      <c r="C4410" t="s">
        <v>19</v>
      </c>
      <c r="D4410">
        <v>4409</v>
      </c>
      <c r="E4410" t="s">
        <v>20</v>
      </c>
      <c r="F4410">
        <v>18867</v>
      </c>
      <c r="G4410">
        <v>4409</v>
      </c>
      <c r="H4410">
        <v>204</v>
      </c>
      <c r="I4410" t="str">
        <f t="shared" si="68"/>
        <v>Large</v>
      </c>
      <c r="J4410" t="s">
        <v>10477</v>
      </c>
      <c r="K4410" t="s">
        <v>10478</v>
      </c>
      <c r="L4410" t="s">
        <v>124</v>
      </c>
      <c r="M4410" t="s">
        <v>125</v>
      </c>
      <c r="N4410" t="s">
        <v>226</v>
      </c>
      <c r="O4410" t="s">
        <v>227</v>
      </c>
      <c r="P4410">
        <v>61.178899999999999</v>
      </c>
      <c r="Q4410">
        <v>29602740</v>
      </c>
      <c r="R4410" t="s">
        <v>118</v>
      </c>
      <c r="S4410">
        <v>4</v>
      </c>
    </row>
    <row r="4411" spans="1:19" x14ac:dyDescent="0.3">
      <c r="A4411">
        <v>4410</v>
      </c>
      <c r="B4411" t="s">
        <v>19</v>
      </c>
      <c r="C4411" t="s">
        <v>19</v>
      </c>
      <c r="D4411">
        <v>4410</v>
      </c>
      <c r="E4411" t="s">
        <v>20</v>
      </c>
      <c r="F4411">
        <v>22463</v>
      </c>
      <c r="G4411">
        <v>4410</v>
      </c>
      <c r="H4411">
        <v>101</v>
      </c>
      <c r="I4411" t="str">
        <f t="shared" si="68"/>
        <v>Medium</v>
      </c>
      <c r="J4411" t="s">
        <v>10479</v>
      </c>
      <c r="K4411" t="s">
        <v>10480</v>
      </c>
      <c r="L4411" t="s">
        <v>547</v>
      </c>
      <c r="M4411" t="s">
        <v>548</v>
      </c>
      <c r="N4411" t="s">
        <v>549</v>
      </c>
      <c r="O4411" t="s">
        <v>549</v>
      </c>
      <c r="P4411">
        <v>61.147199999999998</v>
      </c>
      <c r="Q4411">
        <v>13401000</v>
      </c>
      <c r="R4411" t="s">
        <v>449</v>
      </c>
      <c r="S4411">
        <v>3</v>
      </c>
    </row>
    <row r="4412" spans="1:19" x14ac:dyDescent="0.3">
      <c r="A4412">
        <v>4411</v>
      </c>
      <c r="B4412" t="s">
        <v>19</v>
      </c>
      <c r="C4412" t="s">
        <v>19</v>
      </c>
      <c r="D4412">
        <v>4411</v>
      </c>
      <c r="E4412" t="s">
        <v>20</v>
      </c>
      <c r="F4412">
        <v>21838</v>
      </c>
      <c r="G4412">
        <v>4411</v>
      </c>
      <c r="H4412">
        <v>22</v>
      </c>
      <c r="I4412" t="str">
        <f t="shared" si="68"/>
        <v>Small</v>
      </c>
      <c r="J4412" t="s">
        <v>10481</v>
      </c>
      <c r="K4412" t="s">
        <v>10482</v>
      </c>
      <c r="L4412" t="s">
        <v>23</v>
      </c>
      <c r="M4412" t="s">
        <v>24</v>
      </c>
      <c r="N4412" t="s">
        <v>223</v>
      </c>
      <c r="O4412" t="s">
        <v>60</v>
      </c>
      <c r="P4412">
        <v>61.128500000000003</v>
      </c>
      <c r="Q4412">
        <v>2570000</v>
      </c>
      <c r="R4412" t="s">
        <v>449</v>
      </c>
      <c r="S4412">
        <v>3</v>
      </c>
    </row>
    <row r="4413" spans="1:19" x14ac:dyDescent="0.3">
      <c r="A4413">
        <v>4412</v>
      </c>
      <c r="B4413" t="s">
        <v>19</v>
      </c>
      <c r="C4413" t="s">
        <v>19</v>
      </c>
      <c r="D4413">
        <v>4412</v>
      </c>
      <c r="E4413" t="s">
        <v>20</v>
      </c>
      <c r="F4413">
        <v>26022</v>
      </c>
      <c r="G4413">
        <v>4412</v>
      </c>
      <c r="H4413">
        <v>20</v>
      </c>
      <c r="I4413" t="str">
        <f t="shared" si="68"/>
        <v>Small</v>
      </c>
      <c r="J4413" t="s">
        <v>10483</v>
      </c>
      <c r="K4413" t="s">
        <v>10484</v>
      </c>
      <c r="L4413" t="s">
        <v>195</v>
      </c>
      <c r="M4413" t="s">
        <v>196</v>
      </c>
      <c r="N4413" t="s">
        <v>10485</v>
      </c>
      <c r="O4413" t="s">
        <v>2620</v>
      </c>
      <c r="P4413">
        <v>61.105699999999999</v>
      </c>
      <c r="Q4413">
        <v>4521928</v>
      </c>
      <c r="R4413" t="s">
        <v>274</v>
      </c>
      <c r="S4413">
        <v>1</v>
      </c>
    </row>
    <row r="4414" spans="1:19" x14ac:dyDescent="0.3">
      <c r="A4414">
        <v>4413</v>
      </c>
      <c r="B4414" t="s">
        <v>19</v>
      </c>
      <c r="C4414" t="s">
        <v>19</v>
      </c>
      <c r="D4414">
        <v>4413</v>
      </c>
      <c r="E4414" t="s">
        <v>20</v>
      </c>
      <c r="F4414">
        <v>2499</v>
      </c>
      <c r="G4414">
        <v>4413</v>
      </c>
      <c r="H4414">
        <v>2627</v>
      </c>
      <c r="I4414" t="str">
        <f t="shared" si="68"/>
        <v>Enterprise</v>
      </c>
      <c r="J4414" t="s">
        <v>10486</v>
      </c>
      <c r="K4414" t="s">
        <v>10487</v>
      </c>
      <c r="L4414" t="s">
        <v>33</v>
      </c>
      <c r="M4414" t="s">
        <v>34</v>
      </c>
      <c r="N4414" t="s">
        <v>413</v>
      </c>
      <c r="O4414" t="s">
        <v>414</v>
      </c>
      <c r="P4414">
        <v>61.095300000000002</v>
      </c>
      <c r="Q4414">
        <v>187960809</v>
      </c>
      <c r="R4414" t="s">
        <v>37</v>
      </c>
      <c r="S4414">
        <v>6</v>
      </c>
    </row>
    <row r="4415" spans="1:19" x14ac:dyDescent="0.3">
      <c r="A4415">
        <v>4414</v>
      </c>
      <c r="B4415" t="s">
        <v>19</v>
      </c>
      <c r="C4415" t="s">
        <v>19</v>
      </c>
      <c r="D4415">
        <v>4414</v>
      </c>
      <c r="E4415" t="s">
        <v>20</v>
      </c>
      <c r="F4415">
        <v>25164</v>
      </c>
      <c r="G4415">
        <v>4414</v>
      </c>
      <c r="H4415">
        <v>500</v>
      </c>
      <c r="I4415" t="str">
        <f t="shared" si="68"/>
        <v>Large</v>
      </c>
      <c r="J4415" t="s">
        <v>10488</v>
      </c>
      <c r="K4415" t="s">
        <v>10489</v>
      </c>
      <c r="L4415" t="s">
        <v>257</v>
      </c>
      <c r="M4415" t="s">
        <v>258</v>
      </c>
      <c r="N4415" t="s">
        <v>552</v>
      </c>
      <c r="O4415" t="s">
        <v>259</v>
      </c>
      <c r="P4415">
        <v>61.0959</v>
      </c>
      <c r="Q4415">
        <v>70792000</v>
      </c>
      <c r="R4415" t="s">
        <v>151</v>
      </c>
      <c r="S4415">
        <v>1</v>
      </c>
    </row>
    <row r="4416" spans="1:19" x14ac:dyDescent="0.3">
      <c r="A4416">
        <v>4415</v>
      </c>
      <c r="B4416" t="s">
        <v>19</v>
      </c>
      <c r="C4416" t="s">
        <v>19</v>
      </c>
      <c r="D4416">
        <v>4415</v>
      </c>
      <c r="E4416" t="s">
        <v>20</v>
      </c>
      <c r="F4416">
        <v>2780</v>
      </c>
      <c r="G4416">
        <v>4415</v>
      </c>
      <c r="H4416">
        <v>232</v>
      </c>
      <c r="I4416" t="str">
        <f t="shared" si="68"/>
        <v>Large</v>
      </c>
      <c r="J4416" t="s">
        <v>10490</v>
      </c>
      <c r="K4416" t="s">
        <v>10491</v>
      </c>
      <c r="L4416" t="s">
        <v>547</v>
      </c>
      <c r="M4416" t="s">
        <v>548</v>
      </c>
      <c r="N4416" t="s">
        <v>3001</v>
      </c>
      <c r="O4416" t="s">
        <v>549</v>
      </c>
      <c r="P4416">
        <v>61.085099999999997</v>
      </c>
      <c r="Q4416">
        <v>11564320</v>
      </c>
      <c r="R4416" t="s">
        <v>61</v>
      </c>
      <c r="S4416">
        <v>7</v>
      </c>
    </row>
    <row r="4417" spans="1:19" x14ac:dyDescent="0.3">
      <c r="A4417">
        <v>4416</v>
      </c>
      <c r="B4417" t="s">
        <v>19</v>
      </c>
      <c r="C4417" t="s">
        <v>19</v>
      </c>
      <c r="D4417">
        <v>4416</v>
      </c>
      <c r="E4417" t="s">
        <v>20</v>
      </c>
      <c r="F4417">
        <v>26359</v>
      </c>
      <c r="G4417">
        <v>4416</v>
      </c>
      <c r="H4417">
        <v>104</v>
      </c>
      <c r="I4417" t="str">
        <f t="shared" si="68"/>
        <v>Medium</v>
      </c>
      <c r="J4417" t="s">
        <v>10492</v>
      </c>
      <c r="K4417" t="s">
        <v>10493</v>
      </c>
      <c r="L4417" t="s">
        <v>246</v>
      </c>
      <c r="M4417" t="s">
        <v>247</v>
      </c>
      <c r="N4417" t="s">
        <v>600</v>
      </c>
      <c r="O4417" t="s">
        <v>600</v>
      </c>
      <c r="P4417">
        <v>61.084299999999999</v>
      </c>
      <c r="Q4417">
        <v>29712000</v>
      </c>
      <c r="R4417" t="s">
        <v>121</v>
      </c>
      <c r="S4417">
        <v>1</v>
      </c>
    </row>
    <row r="4418" spans="1:19" x14ac:dyDescent="0.3">
      <c r="A4418">
        <v>4417</v>
      </c>
      <c r="B4418" t="s">
        <v>19</v>
      </c>
      <c r="C4418" t="s">
        <v>19</v>
      </c>
      <c r="D4418">
        <v>4417</v>
      </c>
      <c r="E4418" t="s">
        <v>20</v>
      </c>
      <c r="F4418">
        <v>22147</v>
      </c>
      <c r="G4418">
        <v>4417</v>
      </c>
      <c r="H4418">
        <v>8</v>
      </c>
      <c r="I4418" t="str">
        <f t="shared" si="68"/>
        <v>Small</v>
      </c>
      <c r="J4418" t="s">
        <v>10494</v>
      </c>
      <c r="K4418" t="s">
        <v>10495</v>
      </c>
      <c r="L4418" t="s">
        <v>360</v>
      </c>
      <c r="M4418" t="s">
        <v>361</v>
      </c>
      <c r="N4418" t="s">
        <v>362</v>
      </c>
      <c r="O4418" t="s">
        <v>362</v>
      </c>
      <c r="P4418">
        <v>61.067900000000002</v>
      </c>
      <c r="Q4418">
        <v>7760176</v>
      </c>
      <c r="R4418" t="s">
        <v>118</v>
      </c>
      <c r="S4418">
        <v>3</v>
      </c>
    </row>
    <row r="4419" spans="1:19" x14ac:dyDescent="0.3">
      <c r="A4419">
        <v>4418</v>
      </c>
      <c r="B4419" t="s">
        <v>19</v>
      </c>
      <c r="C4419" t="s">
        <v>19</v>
      </c>
      <c r="D4419">
        <v>4418</v>
      </c>
      <c r="E4419" t="s">
        <v>20</v>
      </c>
      <c r="F4419">
        <v>2021</v>
      </c>
      <c r="G4419">
        <v>4418</v>
      </c>
      <c r="H4419">
        <v>2391</v>
      </c>
      <c r="I4419" t="str">
        <f t="shared" ref="I4419:I4482" si="69">IF(H4419&lt;=50,"Small",IF(H4419&lt;=200,"Medium",IF(H4419&lt;=500,"Large","Enterprise")))</f>
        <v>Enterprise</v>
      </c>
      <c r="J4419" t="s">
        <v>10496</v>
      </c>
      <c r="K4419" t="s">
        <v>10497</v>
      </c>
      <c r="L4419" t="s">
        <v>189</v>
      </c>
      <c r="M4419" t="s">
        <v>190</v>
      </c>
      <c r="N4419" t="s">
        <v>6705</v>
      </c>
      <c r="O4419" t="s">
        <v>192</v>
      </c>
      <c r="P4419">
        <v>61.043100000000003</v>
      </c>
      <c r="Q4419">
        <v>261679000</v>
      </c>
      <c r="R4419" t="s">
        <v>61</v>
      </c>
      <c r="S4419">
        <v>6</v>
      </c>
    </row>
    <row r="4420" spans="1:19" x14ac:dyDescent="0.3">
      <c r="A4420">
        <v>4419</v>
      </c>
      <c r="B4420" t="s">
        <v>19</v>
      </c>
      <c r="C4420" t="s">
        <v>19</v>
      </c>
      <c r="D4420">
        <v>4419</v>
      </c>
      <c r="E4420" t="s">
        <v>20</v>
      </c>
      <c r="F4420">
        <v>26169</v>
      </c>
      <c r="G4420">
        <v>4419</v>
      </c>
      <c r="H4420">
        <v>11</v>
      </c>
      <c r="I4420" t="str">
        <f t="shared" si="69"/>
        <v>Small</v>
      </c>
      <c r="J4420" t="s">
        <v>10498</v>
      </c>
      <c r="K4420" t="s">
        <v>10499</v>
      </c>
      <c r="L4420" t="s">
        <v>731</v>
      </c>
      <c r="M4420" t="s">
        <v>732</v>
      </c>
      <c r="N4420" t="s">
        <v>734</v>
      </c>
      <c r="O4420" t="s">
        <v>734</v>
      </c>
      <c r="P4420">
        <v>61.021299999999997</v>
      </c>
      <c r="Q4420">
        <v>2600135</v>
      </c>
      <c r="R4420" t="s">
        <v>27</v>
      </c>
      <c r="S4420">
        <v>1</v>
      </c>
    </row>
    <row r="4421" spans="1:19" x14ac:dyDescent="0.3">
      <c r="A4421">
        <v>4420</v>
      </c>
      <c r="B4421" t="s">
        <v>19</v>
      </c>
      <c r="C4421" t="s">
        <v>19</v>
      </c>
      <c r="D4421">
        <v>4420</v>
      </c>
      <c r="E4421" t="s">
        <v>20</v>
      </c>
      <c r="F4421">
        <v>5348</v>
      </c>
      <c r="G4421">
        <v>4420</v>
      </c>
      <c r="H4421">
        <v>77</v>
      </c>
      <c r="I4421" t="str">
        <f t="shared" si="69"/>
        <v>Medium</v>
      </c>
      <c r="J4421" t="s">
        <v>10500</v>
      </c>
      <c r="K4421" t="s">
        <v>10501</v>
      </c>
      <c r="L4421" t="s">
        <v>64</v>
      </c>
      <c r="M4421" t="s">
        <v>65</v>
      </c>
      <c r="N4421" t="s">
        <v>66</v>
      </c>
      <c r="O4421" t="s">
        <v>67</v>
      </c>
      <c r="P4421">
        <v>60.97</v>
      </c>
      <c r="Q4421">
        <v>63351640</v>
      </c>
      <c r="R4421" t="s">
        <v>27</v>
      </c>
      <c r="S4421">
        <v>6</v>
      </c>
    </row>
    <row r="4422" spans="1:19" x14ac:dyDescent="0.3">
      <c r="A4422">
        <v>4421</v>
      </c>
      <c r="B4422" t="s">
        <v>19</v>
      </c>
      <c r="C4422" t="s">
        <v>19</v>
      </c>
      <c r="D4422">
        <v>4421</v>
      </c>
      <c r="E4422" t="s">
        <v>20</v>
      </c>
      <c r="F4422">
        <v>18699</v>
      </c>
      <c r="G4422">
        <v>4421</v>
      </c>
      <c r="H4422">
        <v>61</v>
      </c>
      <c r="I4422" t="str">
        <f t="shared" si="69"/>
        <v>Medium</v>
      </c>
      <c r="J4422" t="s">
        <v>10502</v>
      </c>
      <c r="K4422" t="s">
        <v>10503</v>
      </c>
      <c r="L4422" t="s">
        <v>64</v>
      </c>
      <c r="M4422" t="s">
        <v>65</v>
      </c>
      <c r="N4422" t="s">
        <v>66</v>
      </c>
      <c r="O4422" t="s">
        <v>67</v>
      </c>
      <c r="P4422">
        <v>60.960500000000003</v>
      </c>
      <c r="Q4422">
        <v>5805270</v>
      </c>
      <c r="R4422" t="s">
        <v>42</v>
      </c>
      <c r="S4422">
        <v>5</v>
      </c>
    </row>
    <row r="4423" spans="1:19" x14ac:dyDescent="0.3">
      <c r="A4423">
        <v>4422</v>
      </c>
      <c r="B4423" t="s">
        <v>19</v>
      </c>
      <c r="C4423" t="s">
        <v>19</v>
      </c>
      <c r="D4423">
        <v>4422</v>
      </c>
      <c r="E4423" t="s">
        <v>20</v>
      </c>
      <c r="F4423">
        <v>26252</v>
      </c>
      <c r="G4423">
        <v>4422</v>
      </c>
      <c r="H4423">
        <v>24</v>
      </c>
      <c r="I4423" t="str">
        <f t="shared" si="69"/>
        <v>Small</v>
      </c>
      <c r="J4423" t="s">
        <v>10504</v>
      </c>
      <c r="K4423" t="s">
        <v>10505</v>
      </c>
      <c r="L4423" t="s">
        <v>131</v>
      </c>
      <c r="M4423" t="s">
        <v>132</v>
      </c>
      <c r="N4423" t="s">
        <v>1050</v>
      </c>
      <c r="O4423" t="s">
        <v>794</v>
      </c>
      <c r="P4423">
        <v>60.744599999999998</v>
      </c>
      <c r="Q4423">
        <v>4561217</v>
      </c>
      <c r="R4423" t="s">
        <v>121</v>
      </c>
      <c r="S4423">
        <v>1</v>
      </c>
    </row>
    <row r="4424" spans="1:19" x14ac:dyDescent="0.3">
      <c r="A4424">
        <v>4423</v>
      </c>
      <c r="B4424" t="s">
        <v>19</v>
      </c>
      <c r="C4424" t="s">
        <v>19</v>
      </c>
      <c r="D4424">
        <v>4423</v>
      </c>
      <c r="E4424" t="s">
        <v>20</v>
      </c>
      <c r="F4424">
        <v>18363</v>
      </c>
      <c r="G4424">
        <v>4423</v>
      </c>
      <c r="H4424">
        <v>597</v>
      </c>
      <c r="I4424" t="str">
        <f t="shared" si="69"/>
        <v>Enterprise</v>
      </c>
      <c r="J4424" t="s">
        <v>10506</v>
      </c>
      <c r="K4424" t="s">
        <v>10507</v>
      </c>
      <c r="L4424" t="s">
        <v>95</v>
      </c>
      <c r="M4424" t="s">
        <v>96</v>
      </c>
      <c r="N4424" t="s">
        <v>150</v>
      </c>
      <c r="O4424" t="s">
        <v>150</v>
      </c>
      <c r="P4424">
        <v>60.679400000000001</v>
      </c>
      <c r="Q4424">
        <v>98226775</v>
      </c>
      <c r="R4424" t="s">
        <v>37</v>
      </c>
      <c r="S4424">
        <v>5</v>
      </c>
    </row>
    <row r="4425" spans="1:19" x14ac:dyDescent="0.3">
      <c r="A4425">
        <v>4424</v>
      </c>
      <c r="B4425" t="s">
        <v>19</v>
      </c>
      <c r="C4425" t="s">
        <v>19</v>
      </c>
      <c r="D4425">
        <v>4424</v>
      </c>
      <c r="E4425" t="s">
        <v>20</v>
      </c>
      <c r="F4425">
        <v>4134</v>
      </c>
      <c r="G4425">
        <v>4424</v>
      </c>
      <c r="H4425">
        <v>63</v>
      </c>
      <c r="I4425" t="str">
        <f t="shared" si="69"/>
        <v>Medium</v>
      </c>
      <c r="J4425" t="s">
        <v>10508</v>
      </c>
      <c r="K4425" t="s">
        <v>10509</v>
      </c>
      <c r="L4425" t="s">
        <v>23</v>
      </c>
      <c r="M4425" t="s">
        <v>24</v>
      </c>
      <c r="N4425" t="s">
        <v>7625</v>
      </c>
      <c r="O4425" t="s">
        <v>26</v>
      </c>
      <c r="P4425">
        <v>60.672199999999997</v>
      </c>
      <c r="Q4425">
        <v>12239035</v>
      </c>
      <c r="R4425" t="s">
        <v>37</v>
      </c>
      <c r="S4425">
        <v>5</v>
      </c>
    </row>
    <row r="4426" spans="1:19" x14ac:dyDescent="0.3">
      <c r="A4426">
        <v>4425</v>
      </c>
      <c r="B4426" t="s">
        <v>19</v>
      </c>
      <c r="C4426" t="s">
        <v>19</v>
      </c>
      <c r="D4426">
        <v>4425</v>
      </c>
      <c r="E4426" t="s">
        <v>20</v>
      </c>
      <c r="F4426">
        <v>18739</v>
      </c>
      <c r="G4426">
        <v>4425</v>
      </c>
      <c r="H4426">
        <v>65</v>
      </c>
      <c r="I4426" t="str">
        <f t="shared" si="69"/>
        <v>Medium</v>
      </c>
      <c r="J4426" t="s">
        <v>10510</v>
      </c>
      <c r="K4426" t="s">
        <v>10511</v>
      </c>
      <c r="L4426" t="s">
        <v>33</v>
      </c>
      <c r="M4426" t="s">
        <v>34</v>
      </c>
      <c r="N4426" t="s">
        <v>801</v>
      </c>
      <c r="O4426" t="s">
        <v>36</v>
      </c>
      <c r="P4426">
        <v>60.629199999999997</v>
      </c>
      <c r="Q4426">
        <v>10086600</v>
      </c>
      <c r="R4426" t="s">
        <v>144</v>
      </c>
      <c r="S4426">
        <v>5</v>
      </c>
    </row>
    <row r="4427" spans="1:19" x14ac:dyDescent="0.3">
      <c r="A4427">
        <v>4426</v>
      </c>
      <c r="B4427" t="s">
        <v>19</v>
      </c>
      <c r="C4427" t="s">
        <v>19</v>
      </c>
      <c r="D4427">
        <v>4426</v>
      </c>
      <c r="E4427" t="s">
        <v>20</v>
      </c>
      <c r="F4427">
        <v>25438</v>
      </c>
      <c r="G4427">
        <v>4426</v>
      </c>
      <c r="H4427">
        <v>35</v>
      </c>
      <c r="I4427" t="str">
        <f t="shared" si="69"/>
        <v>Small</v>
      </c>
      <c r="J4427" t="s">
        <v>10512</v>
      </c>
      <c r="K4427" t="s">
        <v>10513</v>
      </c>
      <c r="L4427" t="s">
        <v>23</v>
      </c>
      <c r="M4427" t="s">
        <v>24</v>
      </c>
      <c r="N4427" t="s">
        <v>10514</v>
      </c>
      <c r="O4427" t="s">
        <v>436</v>
      </c>
      <c r="P4427">
        <v>60.621899999999997</v>
      </c>
      <c r="Q4427">
        <v>4819848</v>
      </c>
      <c r="R4427" t="s">
        <v>449</v>
      </c>
      <c r="S4427">
        <v>1</v>
      </c>
    </row>
    <row r="4428" spans="1:19" x14ac:dyDescent="0.3">
      <c r="A4428">
        <v>4427</v>
      </c>
      <c r="B4428" t="s">
        <v>19</v>
      </c>
      <c r="C4428" t="s">
        <v>19</v>
      </c>
      <c r="D4428">
        <v>4427</v>
      </c>
      <c r="E4428" t="s">
        <v>20</v>
      </c>
      <c r="F4428">
        <v>23839</v>
      </c>
      <c r="G4428">
        <v>4427</v>
      </c>
      <c r="H4428">
        <v>49</v>
      </c>
      <c r="I4428" t="str">
        <f t="shared" si="69"/>
        <v>Small</v>
      </c>
      <c r="J4428" t="s">
        <v>10515</v>
      </c>
      <c r="K4428" t="s">
        <v>10516</v>
      </c>
      <c r="L4428" t="s">
        <v>95</v>
      </c>
      <c r="M4428" t="s">
        <v>96</v>
      </c>
      <c r="N4428" t="s">
        <v>150</v>
      </c>
      <c r="O4428" t="s">
        <v>150</v>
      </c>
      <c r="P4428">
        <v>60.605800000000002</v>
      </c>
      <c r="Q4428">
        <v>13897412</v>
      </c>
      <c r="R4428" t="s">
        <v>27</v>
      </c>
      <c r="S4428">
        <v>2</v>
      </c>
    </row>
    <row r="4429" spans="1:19" x14ac:dyDescent="0.3">
      <c r="A4429">
        <v>4428</v>
      </c>
      <c r="B4429" t="s">
        <v>19</v>
      </c>
      <c r="C4429" t="s">
        <v>19</v>
      </c>
      <c r="D4429">
        <v>4428</v>
      </c>
      <c r="E4429" t="s">
        <v>20</v>
      </c>
      <c r="F4429">
        <v>17312</v>
      </c>
      <c r="G4429">
        <v>4428</v>
      </c>
      <c r="H4429">
        <v>20</v>
      </c>
      <c r="I4429" t="str">
        <f t="shared" si="69"/>
        <v>Small</v>
      </c>
      <c r="J4429" t="s">
        <v>10517</v>
      </c>
      <c r="K4429" t="s">
        <v>10518</v>
      </c>
      <c r="L4429" t="s">
        <v>23</v>
      </c>
      <c r="M4429" t="s">
        <v>24</v>
      </c>
      <c r="N4429" t="s">
        <v>3921</v>
      </c>
      <c r="O4429" t="s">
        <v>60</v>
      </c>
      <c r="P4429">
        <v>60.582099999999997</v>
      </c>
      <c r="Q4429">
        <v>12849015</v>
      </c>
      <c r="R4429" t="s">
        <v>151</v>
      </c>
      <c r="S4429">
        <v>5</v>
      </c>
    </row>
    <row r="4430" spans="1:19" x14ac:dyDescent="0.3">
      <c r="A4430">
        <v>4429</v>
      </c>
      <c r="B4430" t="s">
        <v>19</v>
      </c>
      <c r="C4430" t="s">
        <v>19</v>
      </c>
      <c r="D4430">
        <v>4429</v>
      </c>
      <c r="E4430" t="s">
        <v>20</v>
      </c>
      <c r="F4430">
        <v>4450</v>
      </c>
      <c r="G4430">
        <v>4429</v>
      </c>
      <c r="H4430">
        <v>114</v>
      </c>
      <c r="I4430" t="str">
        <f t="shared" si="69"/>
        <v>Medium</v>
      </c>
      <c r="J4430" t="s">
        <v>10519</v>
      </c>
      <c r="K4430" t="s">
        <v>10520</v>
      </c>
      <c r="L4430" t="s">
        <v>185</v>
      </c>
      <c r="M4430" t="s">
        <v>186</v>
      </c>
      <c r="N4430" t="s">
        <v>4936</v>
      </c>
      <c r="O4430" t="s">
        <v>2593</v>
      </c>
      <c r="P4430">
        <v>60.525700000000001</v>
      </c>
      <c r="Q4430">
        <v>84042083</v>
      </c>
      <c r="R4430" t="s">
        <v>49</v>
      </c>
      <c r="S4430">
        <v>5</v>
      </c>
    </row>
    <row r="4431" spans="1:19" x14ac:dyDescent="0.3">
      <c r="A4431">
        <v>4430</v>
      </c>
      <c r="B4431" t="s">
        <v>19</v>
      </c>
      <c r="C4431" t="s">
        <v>19</v>
      </c>
      <c r="D4431">
        <v>4430</v>
      </c>
      <c r="E4431" t="s">
        <v>20</v>
      </c>
      <c r="F4431">
        <v>24472</v>
      </c>
      <c r="G4431">
        <v>4430</v>
      </c>
      <c r="H4431">
        <v>28</v>
      </c>
      <c r="I4431" t="str">
        <f t="shared" si="69"/>
        <v>Small</v>
      </c>
      <c r="J4431" t="s">
        <v>10521</v>
      </c>
      <c r="K4431" t="s">
        <v>10522</v>
      </c>
      <c r="L4431" t="s">
        <v>185</v>
      </c>
      <c r="M4431" t="s">
        <v>186</v>
      </c>
      <c r="N4431" t="s">
        <v>185</v>
      </c>
      <c r="O4431" t="s">
        <v>179</v>
      </c>
      <c r="P4431">
        <v>60.505899999999997</v>
      </c>
      <c r="Q4431">
        <v>8369170</v>
      </c>
      <c r="R4431" t="s">
        <v>243</v>
      </c>
      <c r="S4431">
        <v>2</v>
      </c>
    </row>
    <row r="4432" spans="1:19" x14ac:dyDescent="0.3">
      <c r="A4432">
        <v>4431</v>
      </c>
      <c r="B4432" t="s">
        <v>19</v>
      </c>
      <c r="C4432" t="s">
        <v>19</v>
      </c>
      <c r="D4432">
        <v>4431</v>
      </c>
      <c r="E4432" t="s">
        <v>20</v>
      </c>
      <c r="F4432">
        <v>2208</v>
      </c>
      <c r="G4432">
        <v>4431</v>
      </c>
      <c r="H4432">
        <v>64</v>
      </c>
      <c r="I4432" t="str">
        <f t="shared" si="69"/>
        <v>Medium</v>
      </c>
      <c r="J4432" t="s">
        <v>10523</v>
      </c>
      <c r="K4432" t="s">
        <v>10524</v>
      </c>
      <c r="L4432" t="s">
        <v>95</v>
      </c>
      <c r="M4432" t="s">
        <v>96</v>
      </c>
      <c r="N4432" t="s">
        <v>147</v>
      </c>
      <c r="O4432" t="s">
        <v>147</v>
      </c>
      <c r="P4432">
        <v>60.4649</v>
      </c>
      <c r="Q4432">
        <v>7888240</v>
      </c>
      <c r="R4432" t="s">
        <v>151</v>
      </c>
      <c r="S4432">
        <v>6</v>
      </c>
    </row>
    <row r="4433" spans="1:19" x14ac:dyDescent="0.3">
      <c r="A4433">
        <v>4432</v>
      </c>
      <c r="B4433" t="s">
        <v>19</v>
      </c>
      <c r="C4433" t="s">
        <v>19</v>
      </c>
      <c r="D4433">
        <v>4432</v>
      </c>
      <c r="E4433" t="s">
        <v>20</v>
      </c>
      <c r="F4433">
        <v>8904</v>
      </c>
      <c r="G4433">
        <v>4432</v>
      </c>
      <c r="H4433">
        <v>107</v>
      </c>
      <c r="I4433" t="str">
        <f t="shared" si="69"/>
        <v>Medium</v>
      </c>
      <c r="J4433" t="s">
        <v>10525</v>
      </c>
      <c r="K4433" t="s">
        <v>10526</v>
      </c>
      <c r="L4433" t="s">
        <v>70</v>
      </c>
      <c r="M4433" t="s">
        <v>71</v>
      </c>
      <c r="N4433" t="s">
        <v>72</v>
      </c>
      <c r="O4433" t="s">
        <v>73</v>
      </c>
      <c r="P4433">
        <v>60.430599999999998</v>
      </c>
      <c r="Q4433">
        <v>45633205</v>
      </c>
      <c r="R4433" t="s">
        <v>274</v>
      </c>
      <c r="S4433">
        <v>3</v>
      </c>
    </row>
    <row r="4434" spans="1:19" x14ac:dyDescent="0.3">
      <c r="A4434">
        <v>4433</v>
      </c>
      <c r="B4434" t="s">
        <v>19</v>
      </c>
      <c r="C4434" t="s">
        <v>19</v>
      </c>
      <c r="D4434">
        <v>4433</v>
      </c>
      <c r="E4434" t="s">
        <v>20</v>
      </c>
      <c r="F4434">
        <v>18235</v>
      </c>
      <c r="G4434">
        <v>4433</v>
      </c>
      <c r="H4434">
        <v>37</v>
      </c>
      <c r="I4434" t="str">
        <f t="shared" si="69"/>
        <v>Small</v>
      </c>
      <c r="J4434" t="s">
        <v>10527</v>
      </c>
      <c r="K4434" t="s">
        <v>10528</v>
      </c>
      <c r="L4434" t="s">
        <v>195</v>
      </c>
      <c r="M4434" t="s">
        <v>196</v>
      </c>
      <c r="N4434" t="s">
        <v>1836</v>
      </c>
      <c r="O4434" t="s">
        <v>410</v>
      </c>
      <c r="P4434">
        <v>60.389600000000002</v>
      </c>
      <c r="Q4434">
        <v>5036576</v>
      </c>
      <c r="R4434" t="s">
        <v>121</v>
      </c>
      <c r="S4434">
        <v>5</v>
      </c>
    </row>
    <row r="4435" spans="1:19" x14ac:dyDescent="0.3">
      <c r="A4435">
        <v>4434</v>
      </c>
      <c r="B4435" t="s">
        <v>19</v>
      </c>
      <c r="C4435" t="s">
        <v>19</v>
      </c>
      <c r="D4435">
        <v>4434</v>
      </c>
      <c r="E4435" t="s">
        <v>20</v>
      </c>
      <c r="F4435">
        <v>26130</v>
      </c>
      <c r="G4435">
        <v>4434</v>
      </c>
      <c r="H4435">
        <v>5</v>
      </c>
      <c r="I4435" t="str">
        <f t="shared" si="69"/>
        <v>Small</v>
      </c>
      <c r="J4435" t="s">
        <v>10529</v>
      </c>
      <c r="K4435" t="s">
        <v>10530</v>
      </c>
      <c r="L4435" t="s">
        <v>131</v>
      </c>
      <c r="M4435" t="s">
        <v>132</v>
      </c>
      <c r="N4435" t="s">
        <v>143</v>
      </c>
      <c r="O4435" t="s">
        <v>143</v>
      </c>
      <c r="P4435">
        <v>60.362400000000001</v>
      </c>
      <c r="Q4435">
        <v>3083038</v>
      </c>
      <c r="R4435" t="s">
        <v>37</v>
      </c>
      <c r="S4435">
        <v>1</v>
      </c>
    </row>
    <row r="4436" spans="1:19" x14ac:dyDescent="0.3">
      <c r="A4436">
        <v>4435</v>
      </c>
      <c r="B4436" t="s">
        <v>19</v>
      </c>
      <c r="C4436" t="s">
        <v>19</v>
      </c>
      <c r="D4436">
        <v>4435</v>
      </c>
      <c r="E4436" t="s">
        <v>20</v>
      </c>
      <c r="F4436">
        <v>22047</v>
      </c>
      <c r="G4436">
        <v>4435</v>
      </c>
      <c r="H4436">
        <v>53</v>
      </c>
      <c r="I4436" t="str">
        <f t="shared" si="69"/>
        <v>Medium</v>
      </c>
      <c r="J4436" t="s">
        <v>10531</v>
      </c>
      <c r="K4436" t="s">
        <v>10532</v>
      </c>
      <c r="L4436" t="s">
        <v>311</v>
      </c>
      <c r="M4436" t="s">
        <v>369</v>
      </c>
      <c r="N4436" t="s">
        <v>10533</v>
      </c>
      <c r="O4436" t="s">
        <v>370</v>
      </c>
      <c r="P4436">
        <v>60.237699999999997</v>
      </c>
      <c r="Q4436">
        <v>29653655</v>
      </c>
      <c r="R4436" t="s">
        <v>27</v>
      </c>
      <c r="S4436">
        <v>3</v>
      </c>
    </row>
    <row r="4437" spans="1:19" x14ac:dyDescent="0.3">
      <c r="A4437">
        <v>4436</v>
      </c>
      <c r="B4437" t="s">
        <v>19</v>
      </c>
      <c r="C4437" t="s">
        <v>19</v>
      </c>
      <c r="D4437">
        <v>4436</v>
      </c>
      <c r="E4437" t="s">
        <v>20</v>
      </c>
      <c r="F4437">
        <v>25578</v>
      </c>
      <c r="G4437">
        <v>4436</v>
      </c>
      <c r="H4437">
        <v>74</v>
      </c>
      <c r="I4437" t="str">
        <f t="shared" si="69"/>
        <v>Medium</v>
      </c>
      <c r="J4437" t="s">
        <v>10534</v>
      </c>
      <c r="K4437" t="s">
        <v>10535</v>
      </c>
      <c r="L4437" t="s">
        <v>943</v>
      </c>
      <c r="M4437" t="s">
        <v>944</v>
      </c>
      <c r="N4437" t="s">
        <v>946</v>
      </c>
      <c r="O4437" t="s">
        <v>946</v>
      </c>
      <c r="P4437">
        <v>60.061</v>
      </c>
      <c r="Q4437">
        <v>11025000</v>
      </c>
      <c r="R4437" t="s">
        <v>144</v>
      </c>
      <c r="S4437">
        <v>1</v>
      </c>
    </row>
    <row r="4438" spans="1:19" x14ac:dyDescent="0.3">
      <c r="A4438">
        <v>4437</v>
      </c>
      <c r="B4438" t="s">
        <v>19</v>
      </c>
      <c r="C4438" t="s">
        <v>19</v>
      </c>
      <c r="D4438">
        <v>4437</v>
      </c>
      <c r="E4438" t="s">
        <v>20</v>
      </c>
      <c r="F4438">
        <v>25645</v>
      </c>
      <c r="G4438">
        <v>4437</v>
      </c>
      <c r="H4438">
        <v>13</v>
      </c>
      <c r="I4438" t="str">
        <f t="shared" si="69"/>
        <v>Small</v>
      </c>
      <c r="J4438" t="s">
        <v>10536</v>
      </c>
      <c r="K4438" t="s">
        <v>10537</v>
      </c>
      <c r="L4438" t="s">
        <v>23</v>
      </c>
      <c r="M4438" t="s">
        <v>24</v>
      </c>
      <c r="N4438" t="s">
        <v>10538</v>
      </c>
      <c r="O4438" t="s">
        <v>883</v>
      </c>
      <c r="P4438">
        <v>60.025799999999997</v>
      </c>
      <c r="Q4438">
        <v>5522847</v>
      </c>
      <c r="R4438" t="s">
        <v>30</v>
      </c>
      <c r="S4438">
        <v>1</v>
      </c>
    </row>
    <row r="4439" spans="1:19" x14ac:dyDescent="0.3">
      <c r="A4439">
        <v>4438</v>
      </c>
      <c r="B4439" t="s">
        <v>19</v>
      </c>
      <c r="C4439" t="s">
        <v>19</v>
      </c>
      <c r="D4439">
        <v>4438</v>
      </c>
      <c r="E4439" t="s">
        <v>20</v>
      </c>
      <c r="F4439">
        <v>640</v>
      </c>
      <c r="G4439">
        <v>4438</v>
      </c>
      <c r="H4439">
        <v>179</v>
      </c>
      <c r="I4439" t="str">
        <f t="shared" si="69"/>
        <v>Medium</v>
      </c>
      <c r="J4439" t="s">
        <v>10539</v>
      </c>
      <c r="K4439" t="s">
        <v>10540</v>
      </c>
      <c r="L4439" t="s">
        <v>257</v>
      </c>
      <c r="M4439" t="s">
        <v>258</v>
      </c>
      <c r="N4439" t="s">
        <v>871</v>
      </c>
      <c r="O4439" t="s">
        <v>259</v>
      </c>
      <c r="P4439">
        <v>59.963900000000002</v>
      </c>
      <c r="Q4439">
        <v>133921947</v>
      </c>
      <c r="R4439" t="s">
        <v>144</v>
      </c>
      <c r="S4439">
        <v>6</v>
      </c>
    </row>
    <row r="4440" spans="1:19" x14ac:dyDescent="0.3">
      <c r="A4440">
        <v>4439</v>
      </c>
      <c r="B4440" t="s">
        <v>19</v>
      </c>
      <c r="C4440" t="s">
        <v>19</v>
      </c>
      <c r="D4440">
        <v>4439</v>
      </c>
      <c r="E4440" t="s">
        <v>20</v>
      </c>
      <c r="F4440">
        <v>18000</v>
      </c>
      <c r="G4440">
        <v>4439</v>
      </c>
      <c r="H4440">
        <v>120</v>
      </c>
      <c r="I4440" t="str">
        <f t="shared" si="69"/>
        <v>Medium</v>
      </c>
      <c r="J4440" t="s">
        <v>10541</v>
      </c>
      <c r="K4440" t="s">
        <v>10542</v>
      </c>
      <c r="L4440" t="s">
        <v>33</v>
      </c>
      <c r="M4440" t="s">
        <v>34</v>
      </c>
      <c r="N4440" t="s">
        <v>830</v>
      </c>
      <c r="O4440" t="s">
        <v>36</v>
      </c>
      <c r="P4440">
        <v>59.899900000000002</v>
      </c>
      <c r="Q4440">
        <v>20911222</v>
      </c>
      <c r="R4440" t="s">
        <v>144</v>
      </c>
      <c r="S4440">
        <v>5</v>
      </c>
    </row>
    <row r="4441" spans="1:19" x14ac:dyDescent="0.3">
      <c r="A4441">
        <v>4440</v>
      </c>
      <c r="B4441" t="s">
        <v>19</v>
      </c>
      <c r="C4441" t="s">
        <v>19</v>
      </c>
      <c r="D4441">
        <v>4440</v>
      </c>
      <c r="E4441" t="s">
        <v>20</v>
      </c>
      <c r="F4441">
        <v>22766</v>
      </c>
      <c r="G4441">
        <v>4440</v>
      </c>
      <c r="H4441">
        <v>230</v>
      </c>
      <c r="I4441" t="str">
        <f t="shared" si="69"/>
        <v>Large</v>
      </c>
      <c r="J4441" t="s">
        <v>10543</v>
      </c>
      <c r="K4441" t="s">
        <v>10544</v>
      </c>
      <c r="L4441" t="s">
        <v>95</v>
      </c>
      <c r="M4441" t="s">
        <v>96</v>
      </c>
      <c r="N4441" t="s">
        <v>1253</v>
      </c>
      <c r="O4441" t="s">
        <v>150</v>
      </c>
      <c r="P4441">
        <v>59.8718</v>
      </c>
      <c r="Q4441">
        <v>357223617</v>
      </c>
      <c r="R4441" t="s">
        <v>428</v>
      </c>
      <c r="S4441">
        <v>2</v>
      </c>
    </row>
    <row r="4442" spans="1:19" x14ac:dyDescent="0.3">
      <c r="A4442">
        <v>4441</v>
      </c>
      <c r="B4442" t="s">
        <v>19</v>
      </c>
      <c r="C4442" t="s">
        <v>19</v>
      </c>
      <c r="D4442">
        <v>4441</v>
      </c>
      <c r="E4442" t="s">
        <v>20</v>
      </c>
      <c r="F4442">
        <v>26430</v>
      </c>
      <c r="G4442">
        <v>4441</v>
      </c>
      <c r="H4442">
        <v>40</v>
      </c>
      <c r="I4442" t="str">
        <f t="shared" si="69"/>
        <v>Small</v>
      </c>
      <c r="J4442" t="s">
        <v>10545</v>
      </c>
      <c r="K4442" t="s">
        <v>10546</v>
      </c>
      <c r="L4442" t="s">
        <v>23</v>
      </c>
      <c r="M4442" t="s">
        <v>24</v>
      </c>
      <c r="N4442" t="s">
        <v>40</v>
      </c>
      <c r="O4442" t="s">
        <v>41</v>
      </c>
      <c r="P4442">
        <v>59.837299999999999</v>
      </c>
      <c r="Q4442">
        <v>8615643</v>
      </c>
      <c r="R4442" t="s">
        <v>37</v>
      </c>
      <c r="S4442">
        <v>1</v>
      </c>
    </row>
    <row r="4443" spans="1:19" x14ac:dyDescent="0.3">
      <c r="A4443">
        <v>4442</v>
      </c>
      <c r="B4443" t="s">
        <v>19</v>
      </c>
      <c r="C4443" t="s">
        <v>19</v>
      </c>
      <c r="D4443">
        <v>4442</v>
      </c>
      <c r="E4443" t="s">
        <v>20</v>
      </c>
      <c r="F4443">
        <v>1778</v>
      </c>
      <c r="G4443">
        <v>4442</v>
      </c>
      <c r="H4443">
        <v>2847</v>
      </c>
      <c r="I4443" t="str">
        <f t="shared" si="69"/>
        <v>Enterprise</v>
      </c>
      <c r="J4443" t="s">
        <v>10547</v>
      </c>
      <c r="K4443" t="s">
        <v>10548</v>
      </c>
      <c r="L4443" t="s">
        <v>185</v>
      </c>
      <c r="M4443" t="s">
        <v>186</v>
      </c>
      <c r="N4443" t="s">
        <v>185</v>
      </c>
      <c r="O4443" t="s">
        <v>179</v>
      </c>
      <c r="P4443">
        <v>59.783799999999999</v>
      </c>
      <c r="Q4443">
        <v>401561454</v>
      </c>
      <c r="R4443" t="s">
        <v>37</v>
      </c>
      <c r="S4443">
        <v>7</v>
      </c>
    </row>
    <row r="4444" spans="1:19" x14ac:dyDescent="0.3">
      <c r="A4444">
        <v>4443</v>
      </c>
      <c r="B4444" t="s">
        <v>19</v>
      </c>
      <c r="C4444" t="s">
        <v>19</v>
      </c>
      <c r="D4444">
        <v>4443</v>
      </c>
      <c r="E4444" t="s">
        <v>20</v>
      </c>
      <c r="F4444">
        <v>4111</v>
      </c>
      <c r="G4444">
        <v>4443</v>
      </c>
      <c r="H4444">
        <v>159</v>
      </c>
      <c r="I4444" t="str">
        <f t="shared" si="69"/>
        <v>Medium</v>
      </c>
      <c r="J4444" t="s">
        <v>10549</v>
      </c>
      <c r="K4444" t="s">
        <v>10550</v>
      </c>
      <c r="L4444" t="s">
        <v>1032</v>
      </c>
      <c r="M4444" t="s">
        <v>1033</v>
      </c>
      <c r="N4444" t="s">
        <v>10551</v>
      </c>
      <c r="O4444" t="s">
        <v>2844</v>
      </c>
      <c r="P4444">
        <v>59.779800000000002</v>
      </c>
      <c r="Q4444">
        <v>25591151</v>
      </c>
      <c r="R4444" t="s">
        <v>42</v>
      </c>
      <c r="S4444">
        <v>8</v>
      </c>
    </row>
    <row r="4445" spans="1:19" x14ac:dyDescent="0.3">
      <c r="A4445">
        <v>4444</v>
      </c>
      <c r="B4445" t="s">
        <v>19</v>
      </c>
      <c r="C4445" t="s">
        <v>19</v>
      </c>
      <c r="D4445">
        <v>4444</v>
      </c>
      <c r="E4445" t="s">
        <v>20</v>
      </c>
      <c r="F4445">
        <v>2802</v>
      </c>
      <c r="G4445">
        <v>4444</v>
      </c>
      <c r="H4445">
        <v>3500</v>
      </c>
      <c r="I4445" t="str">
        <f t="shared" si="69"/>
        <v>Enterprise</v>
      </c>
      <c r="J4445" t="s">
        <v>10552</v>
      </c>
      <c r="K4445" t="s">
        <v>10553</v>
      </c>
      <c r="L4445" t="s">
        <v>33</v>
      </c>
      <c r="M4445" t="s">
        <v>34</v>
      </c>
      <c r="N4445" t="s">
        <v>117</v>
      </c>
      <c r="O4445" t="s">
        <v>36</v>
      </c>
      <c r="P4445">
        <v>59.765500000000003</v>
      </c>
      <c r="Q4445">
        <v>320989000</v>
      </c>
      <c r="R4445" t="s">
        <v>144</v>
      </c>
      <c r="S4445">
        <v>7</v>
      </c>
    </row>
    <row r="4446" spans="1:19" x14ac:dyDescent="0.3">
      <c r="A4446">
        <v>4445</v>
      </c>
      <c r="B4446" t="s">
        <v>19</v>
      </c>
      <c r="C4446" t="s">
        <v>19</v>
      </c>
      <c r="D4446">
        <v>4445</v>
      </c>
      <c r="E4446" t="s">
        <v>20</v>
      </c>
      <c r="F4446">
        <v>606</v>
      </c>
      <c r="G4446">
        <v>4445</v>
      </c>
      <c r="H4446">
        <v>139</v>
      </c>
      <c r="I4446" t="str">
        <f t="shared" si="69"/>
        <v>Medium</v>
      </c>
      <c r="J4446" t="s">
        <v>10554</v>
      </c>
      <c r="K4446" t="s">
        <v>10555</v>
      </c>
      <c r="L4446" t="s">
        <v>154</v>
      </c>
      <c r="M4446" t="s">
        <v>155</v>
      </c>
      <c r="N4446" t="s">
        <v>10556</v>
      </c>
      <c r="O4446" t="s">
        <v>9040</v>
      </c>
      <c r="P4446">
        <v>59.752699999999997</v>
      </c>
      <c r="Q4446">
        <v>17423522</v>
      </c>
      <c r="R4446" t="s">
        <v>516</v>
      </c>
      <c r="S4446">
        <v>8</v>
      </c>
    </row>
    <row r="4447" spans="1:19" x14ac:dyDescent="0.3">
      <c r="A4447">
        <v>4446</v>
      </c>
      <c r="B4447" t="s">
        <v>19</v>
      </c>
      <c r="C4447" t="s">
        <v>19</v>
      </c>
      <c r="D4447">
        <v>4446</v>
      </c>
      <c r="E4447" t="s">
        <v>20</v>
      </c>
      <c r="F4447">
        <v>26412</v>
      </c>
      <c r="G4447">
        <v>4446</v>
      </c>
      <c r="H4447">
        <v>84</v>
      </c>
      <c r="I4447" t="str">
        <f t="shared" si="69"/>
        <v>Medium</v>
      </c>
      <c r="J4447" t="s">
        <v>10557</v>
      </c>
      <c r="K4447" t="s">
        <v>10558</v>
      </c>
      <c r="L4447" t="s">
        <v>360</v>
      </c>
      <c r="M4447" t="s">
        <v>361</v>
      </c>
      <c r="N4447" t="s">
        <v>362</v>
      </c>
      <c r="O4447" t="s">
        <v>362</v>
      </c>
      <c r="P4447">
        <v>59.73</v>
      </c>
      <c r="Q4447">
        <v>17376161</v>
      </c>
      <c r="R4447" t="s">
        <v>151</v>
      </c>
      <c r="S4447">
        <v>1</v>
      </c>
    </row>
    <row r="4448" spans="1:19" x14ac:dyDescent="0.3">
      <c r="A4448">
        <v>4447</v>
      </c>
      <c r="B4448" t="s">
        <v>19</v>
      </c>
      <c r="C4448" t="s">
        <v>19</v>
      </c>
      <c r="D4448">
        <v>4447</v>
      </c>
      <c r="E4448" t="s">
        <v>20</v>
      </c>
      <c r="F4448">
        <v>1270</v>
      </c>
      <c r="G4448">
        <v>4447</v>
      </c>
      <c r="H4448">
        <v>31</v>
      </c>
      <c r="I4448" t="str">
        <f t="shared" si="69"/>
        <v>Small</v>
      </c>
      <c r="J4448" t="s">
        <v>10559</v>
      </c>
      <c r="K4448" t="s">
        <v>10560</v>
      </c>
      <c r="L4448" t="s">
        <v>83</v>
      </c>
      <c r="M4448" t="s">
        <v>84</v>
      </c>
      <c r="N4448" t="s">
        <v>609</v>
      </c>
      <c r="O4448" t="s">
        <v>609</v>
      </c>
      <c r="P4448">
        <v>59.722999999999999</v>
      </c>
      <c r="Q4448">
        <v>4741642</v>
      </c>
      <c r="R4448" t="s">
        <v>151</v>
      </c>
      <c r="S4448">
        <v>4</v>
      </c>
    </row>
    <row r="4449" spans="1:19" x14ac:dyDescent="0.3">
      <c r="A4449">
        <v>4448</v>
      </c>
      <c r="B4449" t="s">
        <v>19</v>
      </c>
      <c r="C4449" t="s">
        <v>19</v>
      </c>
      <c r="D4449">
        <v>4448</v>
      </c>
      <c r="E4449" t="s">
        <v>20</v>
      </c>
      <c r="F4449">
        <v>26453</v>
      </c>
      <c r="G4449">
        <v>4448</v>
      </c>
      <c r="H4449">
        <v>22</v>
      </c>
      <c r="I4449" t="str">
        <f t="shared" si="69"/>
        <v>Small</v>
      </c>
      <c r="J4449" t="s">
        <v>10561</v>
      </c>
      <c r="K4449" t="s">
        <v>10562</v>
      </c>
      <c r="L4449" t="s">
        <v>547</v>
      </c>
      <c r="M4449" t="s">
        <v>548</v>
      </c>
      <c r="N4449" t="s">
        <v>549</v>
      </c>
      <c r="O4449" t="s">
        <v>549</v>
      </c>
      <c r="P4449">
        <v>59.635899999999999</v>
      </c>
      <c r="Q4449">
        <v>2402132</v>
      </c>
      <c r="R4449" t="s">
        <v>262</v>
      </c>
      <c r="S4449">
        <v>1</v>
      </c>
    </row>
    <row r="4450" spans="1:19" x14ac:dyDescent="0.3">
      <c r="A4450">
        <v>4449</v>
      </c>
      <c r="B4450" t="s">
        <v>19</v>
      </c>
      <c r="C4450" t="s">
        <v>19</v>
      </c>
      <c r="D4450">
        <v>4449</v>
      </c>
      <c r="E4450" t="s">
        <v>20</v>
      </c>
      <c r="F4450">
        <v>7303</v>
      </c>
      <c r="G4450">
        <v>4449</v>
      </c>
      <c r="H4450">
        <v>32</v>
      </c>
      <c r="I4450" t="str">
        <f t="shared" si="69"/>
        <v>Small</v>
      </c>
      <c r="J4450" t="s">
        <v>10563</v>
      </c>
      <c r="K4450" t="s">
        <v>10564</v>
      </c>
      <c r="L4450" t="s">
        <v>185</v>
      </c>
      <c r="M4450" t="s">
        <v>186</v>
      </c>
      <c r="N4450" t="s">
        <v>1279</v>
      </c>
      <c r="O4450" t="s">
        <v>1280</v>
      </c>
      <c r="P4450">
        <v>59.593000000000004</v>
      </c>
      <c r="Q4450">
        <v>6036369</v>
      </c>
      <c r="R4450" t="s">
        <v>37</v>
      </c>
      <c r="S4450">
        <v>6</v>
      </c>
    </row>
    <row r="4451" spans="1:19" x14ac:dyDescent="0.3">
      <c r="A4451">
        <v>4450</v>
      </c>
      <c r="B4451" t="s">
        <v>19</v>
      </c>
      <c r="C4451" t="s">
        <v>19</v>
      </c>
      <c r="D4451">
        <v>4450</v>
      </c>
      <c r="E4451" t="s">
        <v>20</v>
      </c>
      <c r="F4451">
        <v>3046</v>
      </c>
      <c r="G4451">
        <v>4450</v>
      </c>
      <c r="H4451">
        <v>85</v>
      </c>
      <c r="I4451" t="str">
        <f t="shared" si="69"/>
        <v>Medium</v>
      </c>
      <c r="J4451" t="s">
        <v>10565</v>
      </c>
      <c r="K4451" t="s">
        <v>10566</v>
      </c>
      <c r="L4451" t="s">
        <v>943</v>
      </c>
      <c r="M4451" t="s">
        <v>944</v>
      </c>
      <c r="N4451" t="s">
        <v>5167</v>
      </c>
      <c r="O4451" t="s">
        <v>5168</v>
      </c>
      <c r="P4451">
        <v>59.552500000000002</v>
      </c>
      <c r="Q4451">
        <v>11890177</v>
      </c>
      <c r="R4451" t="s">
        <v>144</v>
      </c>
      <c r="S4451">
        <v>7</v>
      </c>
    </row>
    <row r="4452" spans="1:19" x14ac:dyDescent="0.3">
      <c r="A4452">
        <v>4451</v>
      </c>
      <c r="B4452" t="s">
        <v>19</v>
      </c>
      <c r="C4452" t="s">
        <v>19</v>
      </c>
      <c r="D4452">
        <v>4451</v>
      </c>
      <c r="E4452" t="s">
        <v>20</v>
      </c>
      <c r="F4452">
        <v>23974</v>
      </c>
      <c r="G4452">
        <v>4451</v>
      </c>
      <c r="H4452">
        <v>20</v>
      </c>
      <c r="I4452" t="str">
        <f t="shared" si="69"/>
        <v>Small</v>
      </c>
      <c r="J4452" t="s">
        <v>10567</v>
      </c>
      <c r="K4452" t="s">
        <v>10568</v>
      </c>
      <c r="L4452" t="s">
        <v>257</v>
      </c>
      <c r="M4452" t="s">
        <v>258</v>
      </c>
      <c r="N4452" t="s">
        <v>406</v>
      </c>
      <c r="O4452" t="s">
        <v>259</v>
      </c>
      <c r="P4452">
        <v>59.543500000000002</v>
      </c>
      <c r="Q4452">
        <v>3163463</v>
      </c>
      <c r="R4452" t="s">
        <v>144</v>
      </c>
      <c r="S4452">
        <v>2</v>
      </c>
    </row>
    <row r="4453" spans="1:19" x14ac:dyDescent="0.3">
      <c r="A4453">
        <v>4452</v>
      </c>
      <c r="B4453" t="s">
        <v>19</v>
      </c>
      <c r="C4453" t="s">
        <v>19</v>
      </c>
      <c r="D4453">
        <v>4452</v>
      </c>
      <c r="E4453" t="s">
        <v>20</v>
      </c>
      <c r="F4453">
        <v>26068</v>
      </c>
      <c r="G4453">
        <v>4452</v>
      </c>
      <c r="H4453">
        <v>89</v>
      </c>
      <c r="I4453" t="str">
        <f t="shared" si="69"/>
        <v>Medium</v>
      </c>
      <c r="J4453" t="s">
        <v>10569</v>
      </c>
      <c r="K4453" t="s">
        <v>10569</v>
      </c>
      <c r="L4453" t="s">
        <v>195</v>
      </c>
      <c r="M4453" t="s">
        <v>196</v>
      </c>
      <c r="N4453" t="s">
        <v>197</v>
      </c>
      <c r="O4453" t="s">
        <v>198</v>
      </c>
      <c r="P4453">
        <v>59.4328</v>
      </c>
      <c r="Q4453">
        <v>12479390</v>
      </c>
      <c r="R4453" t="s">
        <v>37</v>
      </c>
      <c r="S4453">
        <v>1</v>
      </c>
    </row>
    <row r="4454" spans="1:19" x14ac:dyDescent="0.3">
      <c r="A4454">
        <v>4453</v>
      </c>
      <c r="B4454" t="s">
        <v>19</v>
      </c>
      <c r="C4454" t="s">
        <v>19</v>
      </c>
      <c r="D4454">
        <v>4453</v>
      </c>
      <c r="E4454" t="s">
        <v>20</v>
      </c>
      <c r="F4454">
        <v>2980</v>
      </c>
      <c r="G4454">
        <v>4453</v>
      </c>
      <c r="H4454">
        <v>35</v>
      </c>
      <c r="I4454" t="str">
        <f t="shared" si="69"/>
        <v>Small</v>
      </c>
      <c r="J4454" t="s">
        <v>10570</v>
      </c>
      <c r="K4454" t="s">
        <v>10571</v>
      </c>
      <c r="L4454" t="s">
        <v>246</v>
      </c>
      <c r="M4454" t="s">
        <v>247</v>
      </c>
      <c r="N4454" t="s">
        <v>599</v>
      </c>
      <c r="O4454" t="s">
        <v>600</v>
      </c>
      <c r="P4454">
        <v>59.4071</v>
      </c>
      <c r="Q4454">
        <v>9514831</v>
      </c>
      <c r="R4454" t="s">
        <v>37</v>
      </c>
      <c r="S4454">
        <v>7</v>
      </c>
    </row>
    <row r="4455" spans="1:19" x14ac:dyDescent="0.3">
      <c r="A4455">
        <v>4454</v>
      </c>
      <c r="B4455" t="s">
        <v>19</v>
      </c>
      <c r="C4455" t="s">
        <v>19</v>
      </c>
      <c r="D4455">
        <v>4454</v>
      </c>
      <c r="E4455" t="s">
        <v>20</v>
      </c>
      <c r="F4455">
        <v>3505</v>
      </c>
      <c r="G4455">
        <v>4454</v>
      </c>
      <c r="H4455">
        <v>550</v>
      </c>
      <c r="I4455" t="str">
        <f t="shared" si="69"/>
        <v>Enterprise</v>
      </c>
      <c r="J4455" t="s">
        <v>10572</v>
      </c>
      <c r="K4455" t="s">
        <v>10573</v>
      </c>
      <c r="L4455" t="s">
        <v>2225</v>
      </c>
      <c r="M4455" t="s">
        <v>2226</v>
      </c>
      <c r="N4455" t="s">
        <v>10574</v>
      </c>
      <c r="O4455" t="s">
        <v>10575</v>
      </c>
      <c r="P4455">
        <v>59.386499999999998</v>
      </c>
      <c r="Q4455">
        <v>63559213</v>
      </c>
      <c r="R4455" t="s">
        <v>144</v>
      </c>
      <c r="S4455">
        <v>5</v>
      </c>
    </row>
    <row r="4456" spans="1:19" x14ac:dyDescent="0.3">
      <c r="A4456">
        <v>4455</v>
      </c>
      <c r="B4456" t="s">
        <v>19</v>
      </c>
      <c r="C4456" t="s">
        <v>19</v>
      </c>
      <c r="D4456">
        <v>4455</v>
      </c>
      <c r="E4456" t="s">
        <v>20</v>
      </c>
      <c r="F4456">
        <v>25580</v>
      </c>
      <c r="G4456">
        <v>4455</v>
      </c>
      <c r="H4456">
        <v>75</v>
      </c>
      <c r="I4456" t="str">
        <f t="shared" si="69"/>
        <v>Medium</v>
      </c>
      <c r="J4456" t="s">
        <v>10576</v>
      </c>
      <c r="K4456" t="s">
        <v>10577</v>
      </c>
      <c r="L4456" t="s">
        <v>547</v>
      </c>
      <c r="M4456" t="s">
        <v>548</v>
      </c>
      <c r="N4456" t="s">
        <v>9813</v>
      </c>
      <c r="O4456" t="s">
        <v>549</v>
      </c>
      <c r="P4456">
        <v>59.370699999999999</v>
      </c>
      <c r="Q4456">
        <v>6003997</v>
      </c>
      <c r="R4456" t="s">
        <v>262</v>
      </c>
      <c r="S4456">
        <v>1</v>
      </c>
    </row>
    <row r="4457" spans="1:19" x14ac:dyDescent="0.3">
      <c r="A4457">
        <v>4456</v>
      </c>
      <c r="B4457" t="s">
        <v>19</v>
      </c>
      <c r="C4457" t="s">
        <v>19</v>
      </c>
      <c r="D4457">
        <v>4456</v>
      </c>
      <c r="E4457" t="s">
        <v>20</v>
      </c>
      <c r="F4457">
        <v>4196</v>
      </c>
      <c r="G4457">
        <v>4456</v>
      </c>
      <c r="H4457">
        <v>33</v>
      </c>
      <c r="I4457" t="str">
        <f t="shared" si="69"/>
        <v>Small</v>
      </c>
      <c r="J4457" t="s">
        <v>10578</v>
      </c>
      <c r="K4457" t="s">
        <v>10579</v>
      </c>
      <c r="L4457" t="s">
        <v>797</v>
      </c>
      <c r="M4457" t="s">
        <v>798</v>
      </c>
      <c r="N4457" t="s">
        <v>2390</v>
      </c>
      <c r="O4457" t="s">
        <v>2391</v>
      </c>
      <c r="P4457">
        <v>59.348799999999997</v>
      </c>
      <c r="Q4457">
        <v>4582575</v>
      </c>
      <c r="R4457" t="s">
        <v>37</v>
      </c>
      <c r="S4457">
        <v>4</v>
      </c>
    </row>
    <row r="4458" spans="1:19" x14ac:dyDescent="0.3">
      <c r="A4458">
        <v>4457</v>
      </c>
      <c r="B4458" t="s">
        <v>19</v>
      </c>
      <c r="C4458" t="s">
        <v>19</v>
      </c>
      <c r="D4458">
        <v>4457</v>
      </c>
      <c r="E4458" t="s">
        <v>20</v>
      </c>
      <c r="F4458">
        <v>20312</v>
      </c>
      <c r="G4458">
        <v>4457</v>
      </c>
      <c r="H4458">
        <v>25</v>
      </c>
      <c r="I4458" t="str">
        <f t="shared" si="69"/>
        <v>Small</v>
      </c>
      <c r="J4458" t="s">
        <v>10580</v>
      </c>
      <c r="K4458" t="s">
        <v>10581</v>
      </c>
      <c r="L4458" t="s">
        <v>185</v>
      </c>
      <c r="M4458" t="s">
        <v>186</v>
      </c>
      <c r="N4458" t="s">
        <v>185</v>
      </c>
      <c r="O4458" t="s">
        <v>179</v>
      </c>
      <c r="P4458">
        <v>59.286000000000001</v>
      </c>
      <c r="Q4458">
        <v>4194000</v>
      </c>
      <c r="R4458" t="s">
        <v>144</v>
      </c>
      <c r="S4458">
        <v>4</v>
      </c>
    </row>
    <row r="4459" spans="1:19" x14ac:dyDescent="0.3">
      <c r="A4459">
        <v>4458</v>
      </c>
      <c r="B4459" t="s">
        <v>19</v>
      </c>
      <c r="C4459" t="s">
        <v>19</v>
      </c>
      <c r="D4459">
        <v>4458</v>
      </c>
      <c r="E4459" t="s">
        <v>20</v>
      </c>
      <c r="F4459">
        <v>18663</v>
      </c>
      <c r="G4459">
        <v>4458</v>
      </c>
      <c r="H4459">
        <v>61</v>
      </c>
      <c r="I4459" t="str">
        <f t="shared" si="69"/>
        <v>Medium</v>
      </c>
      <c r="J4459" t="s">
        <v>10582</v>
      </c>
      <c r="K4459" t="s">
        <v>10583</v>
      </c>
      <c r="L4459" t="s">
        <v>189</v>
      </c>
      <c r="M4459" t="s">
        <v>190</v>
      </c>
      <c r="N4459" t="s">
        <v>669</v>
      </c>
      <c r="O4459" t="s">
        <v>192</v>
      </c>
      <c r="P4459">
        <v>59.240699999999997</v>
      </c>
      <c r="Q4459">
        <v>60493089</v>
      </c>
      <c r="R4459" t="s">
        <v>30</v>
      </c>
      <c r="S4459">
        <v>5</v>
      </c>
    </row>
    <row r="4460" spans="1:19" x14ac:dyDescent="0.3">
      <c r="A4460">
        <v>4459</v>
      </c>
      <c r="B4460" t="s">
        <v>19</v>
      </c>
      <c r="C4460" t="s">
        <v>19</v>
      </c>
      <c r="D4460">
        <v>4459</v>
      </c>
      <c r="E4460" t="s">
        <v>20</v>
      </c>
      <c r="F4460">
        <v>2909</v>
      </c>
      <c r="G4460">
        <v>4459</v>
      </c>
      <c r="H4460">
        <v>5265</v>
      </c>
      <c r="I4460" t="str">
        <f t="shared" si="69"/>
        <v>Enterprise</v>
      </c>
      <c r="J4460" t="s">
        <v>10584</v>
      </c>
      <c r="K4460" t="s">
        <v>10585</v>
      </c>
      <c r="L4460" t="s">
        <v>215</v>
      </c>
      <c r="M4460" t="s">
        <v>216</v>
      </c>
      <c r="N4460" t="s">
        <v>6062</v>
      </c>
      <c r="O4460" t="s">
        <v>4974</v>
      </c>
      <c r="P4460">
        <v>59.177500000000002</v>
      </c>
      <c r="Q4460">
        <v>91975402</v>
      </c>
      <c r="R4460" t="s">
        <v>37</v>
      </c>
      <c r="S4460">
        <v>9</v>
      </c>
    </row>
    <row r="4461" spans="1:19" x14ac:dyDescent="0.3">
      <c r="A4461">
        <v>4460</v>
      </c>
      <c r="B4461" t="s">
        <v>19</v>
      </c>
      <c r="C4461" t="s">
        <v>19</v>
      </c>
      <c r="D4461">
        <v>4460</v>
      </c>
      <c r="E4461" t="s">
        <v>20</v>
      </c>
      <c r="F4461">
        <v>4687</v>
      </c>
      <c r="G4461">
        <v>4460</v>
      </c>
      <c r="H4461">
        <v>214</v>
      </c>
      <c r="I4461" t="str">
        <f t="shared" si="69"/>
        <v>Large</v>
      </c>
      <c r="J4461" t="s">
        <v>10586</v>
      </c>
      <c r="K4461" t="s">
        <v>10587</v>
      </c>
      <c r="L4461" t="s">
        <v>131</v>
      </c>
      <c r="M4461" t="s">
        <v>132</v>
      </c>
      <c r="N4461" t="s">
        <v>133</v>
      </c>
      <c r="O4461" t="s">
        <v>133</v>
      </c>
      <c r="P4461">
        <v>59.0869</v>
      </c>
      <c r="Q4461">
        <v>190918465</v>
      </c>
      <c r="R4461" t="s">
        <v>243</v>
      </c>
      <c r="S4461">
        <v>6</v>
      </c>
    </row>
    <row r="4462" spans="1:19" x14ac:dyDescent="0.3">
      <c r="A4462">
        <v>4461</v>
      </c>
      <c r="B4462" t="s">
        <v>19</v>
      </c>
      <c r="C4462" t="s">
        <v>19</v>
      </c>
      <c r="D4462">
        <v>4461</v>
      </c>
      <c r="E4462" t="s">
        <v>20</v>
      </c>
      <c r="F4462">
        <v>872</v>
      </c>
      <c r="G4462">
        <v>4461</v>
      </c>
      <c r="H4462">
        <v>68</v>
      </c>
      <c r="I4462" t="str">
        <f t="shared" si="69"/>
        <v>Medium</v>
      </c>
      <c r="J4462" t="s">
        <v>10588</v>
      </c>
      <c r="K4462" t="s">
        <v>10589</v>
      </c>
      <c r="L4462" t="s">
        <v>547</v>
      </c>
      <c r="M4462" t="s">
        <v>548</v>
      </c>
      <c r="N4462" t="s">
        <v>2085</v>
      </c>
      <c r="O4462" t="s">
        <v>549</v>
      </c>
      <c r="P4462">
        <v>59.065600000000003</v>
      </c>
      <c r="Q4462">
        <v>18248000</v>
      </c>
      <c r="R4462" t="s">
        <v>49</v>
      </c>
      <c r="S4462">
        <v>7</v>
      </c>
    </row>
    <row r="4463" spans="1:19" x14ac:dyDescent="0.3">
      <c r="A4463">
        <v>4462</v>
      </c>
      <c r="B4463" t="s">
        <v>19</v>
      </c>
      <c r="C4463" t="s">
        <v>19</v>
      </c>
      <c r="D4463">
        <v>4462</v>
      </c>
      <c r="E4463" t="s">
        <v>20</v>
      </c>
      <c r="F4463">
        <v>22726</v>
      </c>
      <c r="G4463">
        <v>4462</v>
      </c>
      <c r="H4463">
        <v>138</v>
      </c>
      <c r="I4463" t="str">
        <f t="shared" si="69"/>
        <v>Medium</v>
      </c>
      <c r="J4463" t="s">
        <v>10590</v>
      </c>
      <c r="K4463" t="s">
        <v>10591</v>
      </c>
      <c r="L4463" t="s">
        <v>185</v>
      </c>
      <c r="M4463" t="s">
        <v>186</v>
      </c>
      <c r="N4463" t="s">
        <v>185</v>
      </c>
      <c r="O4463" t="s">
        <v>179</v>
      </c>
      <c r="P4463">
        <v>58.999899999999997</v>
      </c>
      <c r="Q4463">
        <v>29028170</v>
      </c>
      <c r="R4463" t="s">
        <v>37</v>
      </c>
      <c r="S4463">
        <v>3</v>
      </c>
    </row>
    <row r="4464" spans="1:19" x14ac:dyDescent="0.3">
      <c r="A4464">
        <v>4463</v>
      </c>
      <c r="B4464" t="s">
        <v>19</v>
      </c>
      <c r="C4464" t="s">
        <v>19</v>
      </c>
      <c r="D4464">
        <v>4463</v>
      </c>
      <c r="E4464" t="s">
        <v>20</v>
      </c>
      <c r="F4464">
        <v>25108</v>
      </c>
      <c r="G4464">
        <v>4463</v>
      </c>
      <c r="H4464">
        <v>53</v>
      </c>
      <c r="I4464" t="str">
        <f t="shared" si="69"/>
        <v>Medium</v>
      </c>
      <c r="J4464" t="s">
        <v>10592</v>
      </c>
      <c r="K4464" t="s">
        <v>10593</v>
      </c>
      <c r="L4464" t="s">
        <v>23</v>
      </c>
      <c r="M4464" t="s">
        <v>24</v>
      </c>
      <c r="N4464" t="s">
        <v>504</v>
      </c>
      <c r="O4464" t="s">
        <v>26</v>
      </c>
      <c r="P4464">
        <v>58.9818</v>
      </c>
      <c r="Q4464">
        <v>9868000</v>
      </c>
      <c r="R4464" t="s">
        <v>61</v>
      </c>
      <c r="S4464">
        <v>1</v>
      </c>
    </row>
    <row r="4465" spans="1:19" x14ac:dyDescent="0.3">
      <c r="A4465">
        <v>4464</v>
      </c>
      <c r="B4465" t="s">
        <v>19</v>
      </c>
      <c r="C4465" t="s">
        <v>19</v>
      </c>
      <c r="D4465">
        <v>4464</v>
      </c>
      <c r="E4465" t="s">
        <v>20</v>
      </c>
      <c r="F4465">
        <v>22162</v>
      </c>
      <c r="G4465">
        <v>4464</v>
      </c>
      <c r="H4465">
        <v>42</v>
      </c>
      <c r="I4465" t="str">
        <f t="shared" si="69"/>
        <v>Small</v>
      </c>
      <c r="J4465" t="s">
        <v>10594</v>
      </c>
      <c r="K4465" t="s">
        <v>10595</v>
      </c>
      <c r="L4465" t="s">
        <v>731</v>
      </c>
      <c r="M4465" t="s">
        <v>732</v>
      </c>
      <c r="N4465" t="s">
        <v>10596</v>
      </c>
      <c r="O4465" t="s">
        <v>7528</v>
      </c>
      <c r="P4465">
        <v>58.969700000000003</v>
      </c>
      <c r="Q4465">
        <v>6423170</v>
      </c>
      <c r="R4465" t="s">
        <v>262</v>
      </c>
      <c r="S4465">
        <v>3</v>
      </c>
    </row>
    <row r="4466" spans="1:19" x14ac:dyDescent="0.3">
      <c r="A4466">
        <v>4465</v>
      </c>
      <c r="B4466" t="s">
        <v>19</v>
      </c>
      <c r="C4466" t="s">
        <v>19</v>
      </c>
      <c r="D4466">
        <v>4465</v>
      </c>
      <c r="E4466" t="s">
        <v>20</v>
      </c>
      <c r="F4466">
        <v>24955</v>
      </c>
      <c r="G4466">
        <v>4465</v>
      </c>
      <c r="H4466">
        <v>60</v>
      </c>
      <c r="I4466" t="str">
        <f t="shared" si="69"/>
        <v>Medium</v>
      </c>
      <c r="J4466" t="s">
        <v>10597</v>
      </c>
      <c r="K4466" t="s">
        <v>10598</v>
      </c>
      <c r="L4466" t="s">
        <v>33</v>
      </c>
      <c r="M4466" t="s">
        <v>34</v>
      </c>
      <c r="N4466" t="s">
        <v>801</v>
      </c>
      <c r="O4466" t="s">
        <v>36</v>
      </c>
      <c r="P4466">
        <v>58.967500000000001</v>
      </c>
      <c r="Q4466">
        <v>2464757</v>
      </c>
      <c r="R4466" t="s">
        <v>27</v>
      </c>
      <c r="S4466">
        <v>1</v>
      </c>
    </row>
    <row r="4467" spans="1:19" x14ac:dyDescent="0.3">
      <c r="A4467">
        <v>4466</v>
      </c>
      <c r="B4467" t="s">
        <v>19</v>
      </c>
      <c r="C4467" t="s">
        <v>19</v>
      </c>
      <c r="D4467">
        <v>4466</v>
      </c>
      <c r="E4467" t="s">
        <v>20</v>
      </c>
      <c r="F4467">
        <v>25346</v>
      </c>
      <c r="G4467">
        <v>4466</v>
      </c>
      <c r="H4467">
        <v>265</v>
      </c>
      <c r="I4467" t="str">
        <f t="shared" si="69"/>
        <v>Large</v>
      </c>
      <c r="J4467" t="s">
        <v>10599</v>
      </c>
      <c r="K4467" t="s">
        <v>10600</v>
      </c>
      <c r="L4467" t="s">
        <v>210</v>
      </c>
      <c r="M4467" t="s">
        <v>211</v>
      </c>
      <c r="N4467" t="s">
        <v>1941</v>
      </c>
      <c r="O4467" t="s">
        <v>36</v>
      </c>
      <c r="P4467">
        <v>58.951599999999999</v>
      </c>
      <c r="Q4467">
        <v>65603241</v>
      </c>
      <c r="R4467" t="s">
        <v>118</v>
      </c>
      <c r="S4467">
        <v>1</v>
      </c>
    </row>
    <row r="4468" spans="1:19" x14ac:dyDescent="0.3">
      <c r="A4468">
        <v>4467</v>
      </c>
      <c r="B4468" t="s">
        <v>19</v>
      </c>
      <c r="C4468" t="s">
        <v>19</v>
      </c>
      <c r="D4468">
        <v>4467</v>
      </c>
      <c r="E4468" t="s">
        <v>20</v>
      </c>
      <c r="F4468">
        <v>22369</v>
      </c>
      <c r="G4468">
        <v>4467</v>
      </c>
      <c r="H4468">
        <v>41</v>
      </c>
      <c r="I4468" t="str">
        <f t="shared" si="69"/>
        <v>Small</v>
      </c>
      <c r="J4468" t="s">
        <v>10601</v>
      </c>
      <c r="K4468" t="s">
        <v>10602</v>
      </c>
      <c r="L4468" t="s">
        <v>594</v>
      </c>
      <c r="M4468" t="s">
        <v>595</v>
      </c>
      <c r="N4468" t="s">
        <v>5215</v>
      </c>
      <c r="O4468" t="s">
        <v>48</v>
      </c>
      <c r="P4468">
        <v>58.935099999999998</v>
      </c>
      <c r="Q4468">
        <v>57463000</v>
      </c>
      <c r="R4468" t="s">
        <v>144</v>
      </c>
      <c r="S4468">
        <v>3</v>
      </c>
    </row>
    <row r="4469" spans="1:19" x14ac:dyDescent="0.3">
      <c r="A4469">
        <v>4468</v>
      </c>
      <c r="B4469" t="s">
        <v>19</v>
      </c>
      <c r="C4469" t="s">
        <v>19</v>
      </c>
      <c r="D4469">
        <v>4468</v>
      </c>
      <c r="E4469" t="s">
        <v>20</v>
      </c>
      <c r="F4469">
        <v>24242</v>
      </c>
      <c r="G4469">
        <v>4468</v>
      </c>
      <c r="H4469">
        <v>21</v>
      </c>
      <c r="I4469" t="str">
        <f t="shared" si="69"/>
        <v>Small</v>
      </c>
      <c r="J4469" t="s">
        <v>10603</v>
      </c>
      <c r="K4469" t="s">
        <v>10604</v>
      </c>
      <c r="L4469" t="s">
        <v>246</v>
      </c>
      <c r="M4469" t="s">
        <v>247</v>
      </c>
      <c r="N4469" t="s">
        <v>1180</v>
      </c>
      <c r="O4469" t="s">
        <v>432</v>
      </c>
      <c r="P4469">
        <v>58.926900000000003</v>
      </c>
      <c r="Q4469">
        <v>4940488</v>
      </c>
      <c r="R4469" t="s">
        <v>151</v>
      </c>
      <c r="S4469">
        <v>2</v>
      </c>
    </row>
    <row r="4470" spans="1:19" x14ac:dyDescent="0.3">
      <c r="A4470">
        <v>4469</v>
      </c>
      <c r="B4470" t="s">
        <v>19</v>
      </c>
      <c r="C4470" t="s">
        <v>19</v>
      </c>
      <c r="D4470">
        <v>4469</v>
      </c>
      <c r="E4470" t="s">
        <v>20</v>
      </c>
      <c r="F4470">
        <v>26011</v>
      </c>
      <c r="G4470">
        <v>4469</v>
      </c>
      <c r="H4470">
        <v>119</v>
      </c>
      <c r="I4470" t="str">
        <f t="shared" si="69"/>
        <v>Medium</v>
      </c>
      <c r="J4470" t="s">
        <v>10605</v>
      </c>
      <c r="K4470" t="s">
        <v>10606</v>
      </c>
      <c r="L4470" t="s">
        <v>246</v>
      </c>
      <c r="M4470" t="s">
        <v>247</v>
      </c>
      <c r="N4470" t="s">
        <v>191</v>
      </c>
      <c r="O4470" t="s">
        <v>9080</v>
      </c>
      <c r="P4470">
        <v>58.898800000000001</v>
      </c>
      <c r="Q4470">
        <v>337830000</v>
      </c>
      <c r="R4470" t="s">
        <v>56</v>
      </c>
      <c r="S4470">
        <v>1</v>
      </c>
    </row>
    <row r="4471" spans="1:19" x14ac:dyDescent="0.3">
      <c r="A4471">
        <v>4470</v>
      </c>
      <c r="B4471" t="s">
        <v>19</v>
      </c>
      <c r="C4471" t="s">
        <v>19</v>
      </c>
      <c r="D4471">
        <v>4470</v>
      </c>
      <c r="E4471" t="s">
        <v>20</v>
      </c>
      <c r="F4471">
        <v>25373</v>
      </c>
      <c r="G4471">
        <v>4470</v>
      </c>
      <c r="H4471">
        <v>13</v>
      </c>
      <c r="I4471" t="str">
        <f t="shared" si="69"/>
        <v>Small</v>
      </c>
      <c r="J4471" t="s">
        <v>10607</v>
      </c>
      <c r="K4471" t="s">
        <v>10608</v>
      </c>
      <c r="L4471" t="s">
        <v>246</v>
      </c>
      <c r="M4471" t="s">
        <v>247</v>
      </c>
      <c r="N4471" t="s">
        <v>580</v>
      </c>
      <c r="O4471" t="s">
        <v>580</v>
      </c>
      <c r="P4471">
        <v>58.904600000000002</v>
      </c>
      <c r="Q4471">
        <v>2479978</v>
      </c>
      <c r="R4471" t="s">
        <v>144</v>
      </c>
      <c r="S4471">
        <v>1</v>
      </c>
    </row>
    <row r="4472" spans="1:19" x14ac:dyDescent="0.3">
      <c r="A4472">
        <v>4471</v>
      </c>
      <c r="B4472" t="s">
        <v>19</v>
      </c>
      <c r="C4472" t="s">
        <v>19</v>
      </c>
      <c r="D4472">
        <v>4471</v>
      </c>
      <c r="E4472" t="s">
        <v>20</v>
      </c>
      <c r="F4472">
        <v>18690</v>
      </c>
      <c r="G4472">
        <v>4471</v>
      </c>
      <c r="H4472">
        <v>32</v>
      </c>
      <c r="I4472" t="str">
        <f t="shared" si="69"/>
        <v>Small</v>
      </c>
      <c r="J4472" t="s">
        <v>10609</v>
      </c>
      <c r="K4472" t="s">
        <v>10610</v>
      </c>
      <c r="L4472" t="s">
        <v>547</v>
      </c>
      <c r="M4472" t="s">
        <v>548</v>
      </c>
      <c r="N4472" t="s">
        <v>3501</v>
      </c>
      <c r="O4472" t="s">
        <v>549</v>
      </c>
      <c r="P4472">
        <v>58.864600000000003</v>
      </c>
      <c r="Q4472">
        <v>8555059</v>
      </c>
      <c r="R4472" t="s">
        <v>144</v>
      </c>
      <c r="S4472">
        <v>5</v>
      </c>
    </row>
    <row r="4473" spans="1:19" x14ac:dyDescent="0.3">
      <c r="A4473">
        <v>4472</v>
      </c>
      <c r="B4473" t="s">
        <v>19</v>
      </c>
      <c r="C4473" t="s">
        <v>19</v>
      </c>
      <c r="D4473">
        <v>4472</v>
      </c>
      <c r="E4473" t="s">
        <v>20</v>
      </c>
      <c r="F4473">
        <v>3980</v>
      </c>
      <c r="G4473">
        <v>4472</v>
      </c>
      <c r="H4473">
        <v>11</v>
      </c>
      <c r="I4473" t="str">
        <f t="shared" si="69"/>
        <v>Small</v>
      </c>
      <c r="J4473" t="s">
        <v>10611</v>
      </c>
      <c r="K4473" t="s">
        <v>10612</v>
      </c>
      <c r="L4473" t="s">
        <v>195</v>
      </c>
      <c r="M4473" t="s">
        <v>196</v>
      </c>
      <c r="N4473" t="s">
        <v>2387</v>
      </c>
      <c r="O4473" t="s">
        <v>410</v>
      </c>
      <c r="P4473">
        <v>58.828400000000002</v>
      </c>
      <c r="Q4473">
        <v>3850000</v>
      </c>
      <c r="R4473" t="s">
        <v>666</v>
      </c>
      <c r="S4473">
        <v>7</v>
      </c>
    </row>
    <row r="4474" spans="1:19" x14ac:dyDescent="0.3">
      <c r="A4474">
        <v>4473</v>
      </c>
      <c r="B4474" t="s">
        <v>19</v>
      </c>
      <c r="C4474" t="s">
        <v>19</v>
      </c>
      <c r="D4474">
        <v>4473</v>
      </c>
      <c r="E4474" t="s">
        <v>20</v>
      </c>
      <c r="F4474">
        <v>4171</v>
      </c>
      <c r="G4474">
        <v>4473</v>
      </c>
      <c r="H4474">
        <v>310</v>
      </c>
      <c r="I4474" t="str">
        <f t="shared" si="69"/>
        <v>Large</v>
      </c>
      <c r="J4474" t="s">
        <v>10613</v>
      </c>
      <c r="K4474" t="s">
        <v>10614</v>
      </c>
      <c r="L4474" t="s">
        <v>89</v>
      </c>
      <c r="M4474" t="s">
        <v>90</v>
      </c>
      <c r="N4474" t="s">
        <v>709</v>
      </c>
      <c r="O4474" t="s">
        <v>377</v>
      </c>
      <c r="P4474">
        <v>58.810299999999998</v>
      </c>
      <c r="Q4474">
        <v>38274260</v>
      </c>
      <c r="R4474" t="s">
        <v>144</v>
      </c>
      <c r="S4474">
        <v>8</v>
      </c>
    </row>
    <row r="4475" spans="1:19" x14ac:dyDescent="0.3">
      <c r="A4475">
        <v>4474</v>
      </c>
      <c r="B4475" t="s">
        <v>19</v>
      </c>
      <c r="C4475" t="s">
        <v>19</v>
      </c>
      <c r="D4475">
        <v>4474</v>
      </c>
      <c r="E4475" t="s">
        <v>20</v>
      </c>
      <c r="F4475">
        <v>18909</v>
      </c>
      <c r="G4475">
        <v>4474</v>
      </c>
      <c r="H4475">
        <v>150</v>
      </c>
      <c r="I4475" t="str">
        <f t="shared" si="69"/>
        <v>Medium</v>
      </c>
      <c r="J4475" t="s">
        <v>10615</v>
      </c>
      <c r="K4475" t="s">
        <v>10616</v>
      </c>
      <c r="L4475" t="s">
        <v>360</v>
      </c>
      <c r="M4475" t="s">
        <v>361</v>
      </c>
      <c r="N4475" t="s">
        <v>362</v>
      </c>
      <c r="O4475" t="s">
        <v>362</v>
      </c>
      <c r="P4475">
        <v>58.805599999999998</v>
      </c>
      <c r="Q4475">
        <v>4188235</v>
      </c>
      <c r="R4475" t="s">
        <v>30</v>
      </c>
      <c r="S4475">
        <v>3</v>
      </c>
    </row>
    <row r="4476" spans="1:19" x14ac:dyDescent="0.3">
      <c r="A4476">
        <v>4475</v>
      </c>
      <c r="B4476" t="s">
        <v>19</v>
      </c>
      <c r="C4476" t="s">
        <v>19</v>
      </c>
      <c r="D4476">
        <v>4475</v>
      </c>
      <c r="E4476" t="s">
        <v>20</v>
      </c>
      <c r="F4476">
        <v>24176</v>
      </c>
      <c r="G4476">
        <v>4475</v>
      </c>
      <c r="H4476">
        <v>14</v>
      </c>
      <c r="I4476" t="str">
        <f t="shared" si="69"/>
        <v>Small</v>
      </c>
      <c r="J4476" t="s">
        <v>10617</v>
      </c>
      <c r="K4476" t="s">
        <v>10618</v>
      </c>
      <c r="L4476" t="s">
        <v>176</v>
      </c>
      <c r="M4476" t="s">
        <v>177</v>
      </c>
      <c r="N4476" t="s">
        <v>1829</v>
      </c>
      <c r="O4476" t="s">
        <v>179</v>
      </c>
      <c r="P4476">
        <v>58.778599999999997</v>
      </c>
      <c r="Q4476">
        <v>4130000</v>
      </c>
      <c r="R4476" t="s">
        <v>27</v>
      </c>
      <c r="S4476">
        <v>2</v>
      </c>
    </row>
    <row r="4477" spans="1:19" x14ac:dyDescent="0.3">
      <c r="A4477">
        <v>4476</v>
      </c>
      <c r="B4477" t="s">
        <v>19</v>
      </c>
      <c r="C4477" t="s">
        <v>19</v>
      </c>
      <c r="D4477">
        <v>4476</v>
      </c>
      <c r="E4477" t="s">
        <v>20</v>
      </c>
      <c r="F4477">
        <v>25301</v>
      </c>
      <c r="G4477">
        <v>4476</v>
      </c>
      <c r="H4477">
        <v>215</v>
      </c>
      <c r="I4477" t="str">
        <f t="shared" si="69"/>
        <v>Large</v>
      </c>
      <c r="J4477" t="s">
        <v>10619</v>
      </c>
      <c r="K4477" t="s">
        <v>10620</v>
      </c>
      <c r="L4477" t="s">
        <v>176</v>
      </c>
      <c r="M4477" t="s">
        <v>177</v>
      </c>
      <c r="N4477" t="s">
        <v>10621</v>
      </c>
      <c r="O4477" t="s">
        <v>179</v>
      </c>
      <c r="P4477">
        <v>58.6738</v>
      </c>
      <c r="Q4477">
        <v>124284775</v>
      </c>
      <c r="R4477" t="s">
        <v>262</v>
      </c>
      <c r="S4477">
        <v>1</v>
      </c>
    </row>
    <row r="4478" spans="1:19" x14ac:dyDescent="0.3">
      <c r="A4478">
        <v>4477</v>
      </c>
      <c r="B4478" t="s">
        <v>19</v>
      </c>
      <c r="C4478" t="s">
        <v>19</v>
      </c>
      <c r="D4478">
        <v>4477</v>
      </c>
      <c r="E4478" t="s">
        <v>20</v>
      </c>
      <c r="F4478">
        <v>1690</v>
      </c>
      <c r="G4478">
        <v>4477</v>
      </c>
      <c r="H4478">
        <v>60</v>
      </c>
      <c r="I4478" t="str">
        <f t="shared" si="69"/>
        <v>Medium</v>
      </c>
      <c r="J4478" t="s">
        <v>10622</v>
      </c>
      <c r="K4478" t="s">
        <v>10623</v>
      </c>
      <c r="L4478" t="s">
        <v>176</v>
      </c>
      <c r="M4478" t="s">
        <v>177</v>
      </c>
      <c r="N4478" t="s">
        <v>4991</v>
      </c>
      <c r="O4478" t="s">
        <v>179</v>
      </c>
      <c r="P4478">
        <v>58.670400000000001</v>
      </c>
      <c r="Q4478">
        <v>5334507</v>
      </c>
      <c r="R4478" t="s">
        <v>42</v>
      </c>
      <c r="S4478">
        <v>3</v>
      </c>
    </row>
    <row r="4479" spans="1:19" x14ac:dyDescent="0.3">
      <c r="A4479">
        <v>4478</v>
      </c>
      <c r="B4479" t="s">
        <v>19</v>
      </c>
      <c r="C4479" t="s">
        <v>19</v>
      </c>
      <c r="D4479">
        <v>4478</v>
      </c>
      <c r="E4479" t="s">
        <v>20</v>
      </c>
      <c r="F4479">
        <v>19083</v>
      </c>
      <c r="G4479">
        <v>4478</v>
      </c>
      <c r="H4479">
        <v>19</v>
      </c>
      <c r="I4479" t="str">
        <f t="shared" si="69"/>
        <v>Small</v>
      </c>
      <c r="J4479" t="s">
        <v>10624</v>
      </c>
      <c r="K4479" t="s">
        <v>10625</v>
      </c>
      <c r="L4479" t="s">
        <v>1101</v>
      </c>
      <c r="M4479" t="s">
        <v>1102</v>
      </c>
      <c r="N4479" t="s">
        <v>10626</v>
      </c>
      <c r="O4479" t="s">
        <v>10627</v>
      </c>
      <c r="P4479">
        <v>58.609299999999998</v>
      </c>
      <c r="Q4479">
        <v>12832460</v>
      </c>
      <c r="R4479" t="s">
        <v>74</v>
      </c>
      <c r="S4479">
        <v>3</v>
      </c>
    </row>
    <row r="4480" spans="1:19" x14ac:dyDescent="0.3">
      <c r="A4480">
        <v>4479</v>
      </c>
      <c r="B4480" t="s">
        <v>19</v>
      </c>
      <c r="C4480" t="s">
        <v>19</v>
      </c>
      <c r="D4480">
        <v>4479</v>
      </c>
      <c r="E4480" t="s">
        <v>20</v>
      </c>
      <c r="F4480">
        <v>5288</v>
      </c>
      <c r="G4480">
        <v>4479</v>
      </c>
      <c r="H4480">
        <v>70</v>
      </c>
      <c r="I4480" t="str">
        <f t="shared" si="69"/>
        <v>Medium</v>
      </c>
      <c r="J4480" t="s">
        <v>10628</v>
      </c>
      <c r="K4480" t="s">
        <v>10629</v>
      </c>
      <c r="L4480" t="s">
        <v>246</v>
      </c>
      <c r="M4480" t="s">
        <v>247</v>
      </c>
      <c r="N4480" t="s">
        <v>600</v>
      </c>
      <c r="O4480" t="s">
        <v>600</v>
      </c>
      <c r="P4480">
        <v>58.5246</v>
      </c>
      <c r="Q4480">
        <v>13259000</v>
      </c>
      <c r="R4480" t="s">
        <v>37</v>
      </c>
      <c r="S4480">
        <v>3</v>
      </c>
    </row>
    <row r="4481" spans="1:19" x14ac:dyDescent="0.3">
      <c r="A4481">
        <v>4480</v>
      </c>
      <c r="B4481" t="s">
        <v>19</v>
      </c>
      <c r="C4481" t="s">
        <v>19</v>
      </c>
      <c r="D4481">
        <v>4480</v>
      </c>
      <c r="E4481" t="s">
        <v>20</v>
      </c>
      <c r="F4481">
        <v>24496</v>
      </c>
      <c r="G4481">
        <v>4480</v>
      </c>
      <c r="H4481">
        <v>49</v>
      </c>
      <c r="I4481" t="str">
        <f t="shared" si="69"/>
        <v>Small</v>
      </c>
      <c r="J4481" t="s">
        <v>10630</v>
      </c>
      <c r="K4481" t="s">
        <v>10631</v>
      </c>
      <c r="L4481" t="s">
        <v>95</v>
      </c>
      <c r="M4481" t="s">
        <v>96</v>
      </c>
      <c r="N4481" t="s">
        <v>1454</v>
      </c>
      <c r="O4481" t="s">
        <v>150</v>
      </c>
      <c r="P4481">
        <v>58.424999999999997</v>
      </c>
      <c r="Q4481">
        <v>32590156</v>
      </c>
      <c r="R4481" t="s">
        <v>74</v>
      </c>
      <c r="S4481">
        <v>2</v>
      </c>
    </row>
    <row r="4482" spans="1:19" x14ac:dyDescent="0.3">
      <c r="A4482">
        <v>4481</v>
      </c>
      <c r="B4482" t="s">
        <v>19</v>
      </c>
      <c r="C4482" t="s">
        <v>19</v>
      </c>
      <c r="D4482">
        <v>4481</v>
      </c>
      <c r="E4482" t="s">
        <v>20</v>
      </c>
      <c r="F4482">
        <v>24214</v>
      </c>
      <c r="G4482">
        <v>4481</v>
      </c>
      <c r="H4482">
        <v>22</v>
      </c>
      <c r="I4482" t="str">
        <f t="shared" si="69"/>
        <v>Small</v>
      </c>
      <c r="J4482" t="s">
        <v>10632</v>
      </c>
      <c r="K4482" t="s">
        <v>10633</v>
      </c>
      <c r="L4482" t="s">
        <v>23</v>
      </c>
      <c r="M4482" t="s">
        <v>24</v>
      </c>
      <c r="N4482" t="s">
        <v>10634</v>
      </c>
      <c r="O4482" t="s">
        <v>60</v>
      </c>
      <c r="P4482">
        <v>58.361499999999999</v>
      </c>
      <c r="Q4482">
        <v>2992674</v>
      </c>
      <c r="R4482" t="s">
        <v>182</v>
      </c>
      <c r="S4482">
        <v>2</v>
      </c>
    </row>
    <row r="4483" spans="1:19" x14ac:dyDescent="0.3">
      <c r="A4483">
        <v>4482</v>
      </c>
      <c r="B4483" t="s">
        <v>19</v>
      </c>
      <c r="C4483" t="s">
        <v>19</v>
      </c>
      <c r="D4483">
        <v>4482</v>
      </c>
      <c r="E4483" t="s">
        <v>20</v>
      </c>
      <c r="F4483">
        <v>17271</v>
      </c>
      <c r="G4483">
        <v>4482</v>
      </c>
      <c r="H4483">
        <v>17</v>
      </c>
      <c r="I4483" t="str">
        <f t="shared" ref="I4483:I4546" si="70">IF(H4483&lt;=50,"Small",IF(H4483&lt;=200,"Medium",IF(H4483&lt;=500,"Large","Enterprise")))</f>
        <v>Small</v>
      </c>
      <c r="J4483" t="s">
        <v>10635</v>
      </c>
      <c r="K4483" t="s">
        <v>10636</v>
      </c>
      <c r="L4483" t="s">
        <v>33</v>
      </c>
      <c r="M4483" t="s">
        <v>34</v>
      </c>
      <c r="N4483" t="s">
        <v>2021</v>
      </c>
      <c r="O4483" t="s">
        <v>36</v>
      </c>
      <c r="P4483">
        <v>58.310400000000001</v>
      </c>
      <c r="Q4483">
        <v>9010013</v>
      </c>
      <c r="R4483" t="s">
        <v>118</v>
      </c>
      <c r="S4483">
        <v>3</v>
      </c>
    </row>
    <row r="4484" spans="1:19" x14ac:dyDescent="0.3">
      <c r="A4484">
        <v>4483</v>
      </c>
      <c r="B4484" t="s">
        <v>19</v>
      </c>
      <c r="C4484" t="s">
        <v>19</v>
      </c>
      <c r="D4484">
        <v>4483</v>
      </c>
      <c r="E4484" t="s">
        <v>20</v>
      </c>
      <c r="F4484">
        <v>1260</v>
      </c>
      <c r="G4484">
        <v>4483</v>
      </c>
      <c r="H4484">
        <v>32</v>
      </c>
      <c r="I4484" t="str">
        <f t="shared" si="70"/>
        <v>Small</v>
      </c>
      <c r="J4484" t="s">
        <v>10637</v>
      </c>
      <c r="K4484" t="s">
        <v>10638</v>
      </c>
      <c r="L4484" t="s">
        <v>95</v>
      </c>
      <c r="M4484" t="s">
        <v>96</v>
      </c>
      <c r="N4484" t="s">
        <v>150</v>
      </c>
      <c r="O4484" t="s">
        <v>150</v>
      </c>
      <c r="P4484">
        <v>58.28</v>
      </c>
      <c r="Q4484">
        <v>81385135</v>
      </c>
      <c r="R4484" t="s">
        <v>30</v>
      </c>
      <c r="S4484">
        <v>7</v>
      </c>
    </row>
    <row r="4485" spans="1:19" x14ac:dyDescent="0.3">
      <c r="A4485">
        <v>4484</v>
      </c>
      <c r="B4485" t="s">
        <v>19</v>
      </c>
      <c r="C4485" t="s">
        <v>19</v>
      </c>
      <c r="D4485">
        <v>4484</v>
      </c>
      <c r="E4485" t="s">
        <v>20</v>
      </c>
      <c r="F4485">
        <v>24795</v>
      </c>
      <c r="G4485">
        <v>4484</v>
      </c>
      <c r="H4485">
        <v>9</v>
      </c>
      <c r="I4485" t="str">
        <f t="shared" si="70"/>
        <v>Small</v>
      </c>
      <c r="J4485" t="s">
        <v>10639</v>
      </c>
      <c r="K4485" t="s">
        <v>10640</v>
      </c>
      <c r="L4485" t="s">
        <v>77</v>
      </c>
      <c r="M4485" t="s">
        <v>78</v>
      </c>
      <c r="N4485" t="s">
        <v>3559</v>
      </c>
      <c r="O4485" t="s">
        <v>1396</v>
      </c>
      <c r="P4485">
        <v>58.158000000000001</v>
      </c>
      <c r="Q4485">
        <v>2044293</v>
      </c>
      <c r="R4485" t="s">
        <v>61</v>
      </c>
      <c r="S4485">
        <v>1</v>
      </c>
    </row>
    <row r="4486" spans="1:19" x14ac:dyDescent="0.3">
      <c r="A4486">
        <v>4485</v>
      </c>
      <c r="B4486" t="s">
        <v>19</v>
      </c>
      <c r="C4486" t="s">
        <v>19</v>
      </c>
      <c r="D4486">
        <v>4485</v>
      </c>
      <c r="E4486" t="s">
        <v>20</v>
      </c>
      <c r="F4486">
        <v>24237</v>
      </c>
      <c r="G4486">
        <v>4485</v>
      </c>
      <c r="H4486">
        <v>15</v>
      </c>
      <c r="I4486" t="str">
        <f t="shared" si="70"/>
        <v>Small</v>
      </c>
      <c r="J4486" t="s">
        <v>10641</v>
      </c>
      <c r="K4486" t="s">
        <v>10642</v>
      </c>
      <c r="L4486" t="s">
        <v>33</v>
      </c>
      <c r="M4486" t="s">
        <v>34</v>
      </c>
      <c r="N4486" t="s">
        <v>706</v>
      </c>
      <c r="O4486" t="s">
        <v>36</v>
      </c>
      <c r="P4486">
        <v>58.091000000000001</v>
      </c>
      <c r="Q4486">
        <v>2587344</v>
      </c>
      <c r="R4486" t="s">
        <v>121</v>
      </c>
      <c r="S4486">
        <v>2</v>
      </c>
    </row>
    <row r="4487" spans="1:19" x14ac:dyDescent="0.3">
      <c r="A4487">
        <v>4486</v>
      </c>
      <c r="B4487" t="s">
        <v>19</v>
      </c>
      <c r="C4487" t="s">
        <v>19</v>
      </c>
      <c r="D4487">
        <v>4486</v>
      </c>
      <c r="E4487" t="s">
        <v>20</v>
      </c>
      <c r="F4487">
        <v>26539</v>
      </c>
      <c r="G4487">
        <v>4486</v>
      </c>
      <c r="H4487">
        <v>24</v>
      </c>
      <c r="I4487" t="str">
        <f t="shared" si="70"/>
        <v>Small</v>
      </c>
      <c r="J4487" t="s">
        <v>10643</v>
      </c>
      <c r="K4487" t="s">
        <v>10644</v>
      </c>
      <c r="L4487" t="s">
        <v>189</v>
      </c>
      <c r="M4487" t="s">
        <v>190</v>
      </c>
      <c r="N4487" t="s">
        <v>3440</v>
      </c>
      <c r="O4487" t="s">
        <v>3441</v>
      </c>
      <c r="P4487">
        <v>58.060699999999997</v>
      </c>
      <c r="Q4487">
        <v>3182352</v>
      </c>
      <c r="R4487" t="s">
        <v>27</v>
      </c>
      <c r="S4487">
        <v>1</v>
      </c>
    </row>
    <row r="4488" spans="1:19" x14ac:dyDescent="0.3">
      <c r="A4488">
        <v>4487</v>
      </c>
      <c r="B4488" t="s">
        <v>19</v>
      </c>
      <c r="C4488" t="s">
        <v>19</v>
      </c>
      <c r="D4488">
        <v>4487</v>
      </c>
      <c r="E4488" t="s">
        <v>20</v>
      </c>
      <c r="F4488">
        <v>4793</v>
      </c>
      <c r="G4488">
        <v>4487</v>
      </c>
      <c r="H4488">
        <v>23</v>
      </c>
      <c r="I4488" t="str">
        <f t="shared" si="70"/>
        <v>Small</v>
      </c>
      <c r="J4488" t="s">
        <v>10645</v>
      </c>
      <c r="K4488" t="s">
        <v>10646</v>
      </c>
      <c r="L4488" t="s">
        <v>547</v>
      </c>
      <c r="M4488" t="s">
        <v>548</v>
      </c>
      <c r="N4488" t="s">
        <v>5198</v>
      </c>
      <c r="O4488" t="s">
        <v>5199</v>
      </c>
      <c r="P4488">
        <v>58.010199999999998</v>
      </c>
      <c r="Q4488">
        <v>5845561</v>
      </c>
      <c r="R4488" t="s">
        <v>37</v>
      </c>
      <c r="S4488">
        <v>5</v>
      </c>
    </row>
    <row r="4489" spans="1:19" x14ac:dyDescent="0.3">
      <c r="A4489">
        <v>4488</v>
      </c>
      <c r="B4489" t="s">
        <v>19</v>
      </c>
      <c r="C4489" t="s">
        <v>19</v>
      </c>
      <c r="D4489">
        <v>4488</v>
      </c>
      <c r="E4489" t="s">
        <v>20</v>
      </c>
      <c r="F4489">
        <v>25184</v>
      </c>
      <c r="G4489">
        <v>4488</v>
      </c>
      <c r="H4489">
        <v>12</v>
      </c>
      <c r="I4489" t="str">
        <f t="shared" si="70"/>
        <v>Small</v>
      </c>
      <c r="J4489" t="s">
        <v>10647</v>
      </c>
      <c r="K4489" t="s">
        <v>10648</v>
      </c>
      <c r="L4489" t="s">
        <v>131</v>
      </c>
      <c r="M4489" t="s">
        <v>132</v>
      </c>
      <c r="N4489" t="s">
        <v>3584</v>
      </c>
      <c r="P4489">
        <v>57.985500000000002</v>
      </c>
      <c r="Q4489">
        <v>2145539</v>
      </c>
      <c r="R4489" t="s">
        <v>61</v>
      </c>
      <c r="S4489">
        <v>1</v>
      </c>
    </row>
    <row r="4490" spans="1:19" x14ac:dyDescent="0.3">
      <c r="A4490">
        <v>4489</v>
      </c>
      <c r="B4490" t="s">
        <v>19</v>
      </c>
      <c r="C4490" t="s">
        <v>19</v>
      </c>
      <c r="D4490">
        <v>4489</v>
      </c>
      <c r="E4490" t="s">
        <v>20</v>
      </c>
      <c r="F4490">
        <v>2198</v>
      </c>
      <c r="G4490">
        <v>4489</v>
      </c>
      <c r="H4490">
        <v>26</v>
      </c>
      <c r="I4490" t="str">
        <f t="shared" si="70"/>
        <v>Small</v>
      </c>
      <c r="J4490" t="s">
        <v>10649</v>
      </c>
      <c r="K4490" t="s">
        <v>10650</v>
      </c>
      <c r="L4490" t="s">
        <v>547</v>
      </c>
      <c r="M4490" t="s">
        <v>548</v>
      </c>
      <c r="N4490" t="s">
        <v>5198</v>
      </c>
      <c r="O4490" t="s">
        <v>5199</v>
      </c>
      <c r="P4490">
        <v>57.926000000000002</v>
      </c>
      <c r="Q4490">
        <v>5734863</v>
      </c>
      <c r="R4490" t="s">
        <v>144</v>
      </c>
      <c r="S4490">
        <v>4</v>
      </c>
    </row>
    <row r="4491" spans="1:19" x14ac:dyDescent="0.3">
      <c r="A4491">
        <v>4490</v>
      </c>
      <c r="B4491" t="s">
        <v>19</v>
      </c>
      <c r="C4491" t="s">
        <v>19</v>
      </c>
      <c r="D4491">
        <v>4490</v>
      </c>
      <c r="E4491" t="s">
        <v>20</v>
      </c>
      <c r="F4491">
        <v>25031</v>
      </c>
      <c r="G4491">
        <v>4490</v>
      </c>
      <c r="H4491">
        <v>26</v>
      </c>
      <c r="I4491" t="str">
        <f t="shared" si="70"/>
        <v>Small</v>
      </c>
      <c r="J4491" t="s">
        <v>10651</v>
      </c>
      <c r="K4491" t="s">
        <v>10652</v>
      </c>
      <c r="L4491" t="s">
        <v>210</v>
      </c>
      <c r="M4491" t="s">
        <v>211</v>
      </c>
      <c r="N4491" t="s">
        <v>2863</v>
      </c>
      <c r="O4491" t="s">
        <v>36</v>
      </c>
      <c r="P4491">
        <v>57.867800000000003</v>
      </c>
      <c r="Q4491">
        <v>19352155</v>
      </c>
      <c r="R4491" t="s">
        <v>49</v>
      </c>
      <c r="S4491">
        <v>1</v>
      </c>
    </row>
    <row r="4492" spans="1:19" x14ac:dyDescent="0.3">
      <c r="A4492">
        <v>4491</v>
      </c>
      <c r="B4492" t="s">
        <v>19</v>
      </c>
      <c r="C4492" t="s">
        <v>19</v>
      </c>
      <c r="D4492">
        <v>4491</v>
      </c>
      <c r="E4492" t="s">
        <v>20</v>
      </c>
      <c r="F4492">
        <v>3096</v>
      </c>
      <c r="G4492">
        <v>4491</v>
      </c>
      <c r="H4492">
        <v>45</v>
      </c>
      <c r="I4492" t="str">
        <f t="shared" si="70"/>
        <v>Small</v>
      </c>
      <c r="J4492" t="s">
        <v>10653</v>
      </c>
      <c r="K4492" t="s">
        <v>10654</v>
      </c>
      <c r="L4492" t="s">
        <v>23</v>
      </c>
      <c r="M4492" t="s">
        <v>24</v>
      </c>
      <c r="N4492" t="s">
        <v>3425</v>
      </c>
      <c r="O4492" t="s">
        <v>277</v>
      </c>
      <c r="P4492">
        <v>57.843299999999999</v>
      </c>
      <c r="Q4492">
        <v>2453294</v>
      </c>
      <c r="R4492" t="s">
        <v>74</v>
      </c>
      <c r="S4492">
        <v>4</v>
      </c>
    </row>
    <row r="4493" spans="1:19" x14ac:dyDescent="0.3">
      <c r="A4493">
        <v>4492</v>
      </c>
      <c r="B4493" t="s">
        <v>19</v>
      </c>
      <c r="C4493" t="s">
        <v>19</v>
      </c>
      <c r="D4493">
        <v>4492</v>
      </c>
      <c r="E4493" t="s">
        <v>20</v>
      </c>
      <c r="F4493">
        <v>25391</v>
      </c>
      <c r="G4493">
        <v>4492</v>
      </c>
      <c r="H4493">
        <v>15</v>
      </c>
      <c r="I4493" t="str">
        <f t="shared" si="70"/>
        <v>Small</v>
      </c>
      <c r="J4493" t="s">
        <v>10655</v>
      </c>
      <c r="K4493" t="s">
        <v>10656</v>
      </c>
      <c r="L4493" t="s">
        <v>131</v>
      </c>
      <c r="M4493" t="s">
        <v>132</v>
      </c>
      <c r="N4493" t="s">
        <v>288</v>
      </c>
      <c r="O4493" t="s">
        <v>143</v>
      </c>
      <c r="P4493">
        <v>57.795400000000001</v>
      </c>
      <c r="Q4493">
        <v>5769000</v>
      </c>
      <c r="R4493" t="s">
        <v>262</v>
      </c>
      <c r="S4493">
        <v>1</v>
      </c>
    </row>
    <row r="4494" spans="1:19" x14ac:dyDescent="0.3">
      <c r="A4494">
        <v>4493</v>
      </c>
      <c r="B4494" t="s">
        <v>19</v>
      </c>
      <c r="C4494" t="s">
        <v>19</v>
      </c>
      <c r="D4494">
        <v>4493</v>
      </c>
      <c r="E4494" t="s">
        <v>20</v>
      </c>
      <c r="F4494">
        <v>19969</v>
      </c>
      <c r="G4494">
        <v>4493</v>
      </c>
      <c r="H4494">
        <v>14</v>
      </c>
      <c r="I4494" t="str">
        <f t="shared" si="70"/>
        <v>Small</v>
      </c>
      <c r="J4494" t="s">
        <v>10657</v>
      </c>
      <c r="K4494" t="s">
        <v>10658</v>
      </c>
      <c r="L4494" t="s">
        <v>185</v>
      </c>
      <c r="M4494" t="s">
        <v>186</v>
      </c>
      <c r="N4494" t="s">
        <v>301</v>
      </c>
      <c r="O4494" t="s">
        <v>179</v>
      </c>
      <c r="P4494">
        <v>57.790799999999997</v>
      </c>
      <c r="Q4494">
        <v>6471000</v>
      </c>
      <c r="R4494" t="s">
        <v>37</v>
      </c>
      <c r="S4494">
        <v>3</v>
      </c>
    </row>
    <row r="4495" spans="1:19" x14ac:dyDescent="0.3">
      <c r="A4495">
        <v>4494</v>
      </c>
      <c r="B4495" t="s">
        <v>19</v>
      </c>
      <c r="C4495" t="s">
        <v>19</v>
      </c>
      <c r="D4495">
        <v>4494</v>
      </c>
      <c r="E4495" t="s">
        <v>20</v>
      </c>
      <c r="F4495">
        <v>26226</v>
      </c>
      <c r="G4495">
        <v>4494</v>
      </c>
      <c r="H4495">
        <v>5</v>
      </c>
      <c r="I4495" t="str">
        <f t="shared" si="70"/>
        <v>Small</v>
      </c>
      <c r="J4495" t="s">
        <v>10659</v>
      </c>
      <c r="K4495" t="s">
        <v>10660</v>
      </c>
      <c r="L4495" t="s">
        <v>210</v>
      </c>
      <c r="M4495" t="s">
        <v>211</v>
      </c>
      <c r="N4495" t="s">
        <v>1011</v>
      </c>
      <c r="O4495" t="s">
        <v>36</v>
      </c>
      <c r="P4495">
        <v>57.779600000000002</v>
      </c>
      <c r="Q4495">
        <v>2367687</v>
      </c>
      <c r="R4495" t="s">
        <v>243</v>
      </c>
      <c r="S4495">
        <v>1</v>
      </c>
    </row>
    <row r="4496" spans="1:19" x14ac:dyDescent="0.3">
      <c r="A4496">
        <v>4495</v>
      </c>
      <c r="B4496" t="s">
        <v>19</v>
      </c>
      <c r="C4496" t="s">
        <v>19</v>
      </c>
      <c r="D4496">
        <v>4495</v>
      </c>
      <c r="E4496" t="s">
        <v>20</v>
      </c>
      <c r="F4496">
        <v>26269</v>
      </c>
      <c r="G4496">
        <v>4495</v>
      </c>
      <c r="H4496">
        <v>100</v>
      </c>
      <c r="I4496" t="str">
        <f t="shared" si="70"/>
        <v>Medium</v>
      </c>
      <c r="J4496" t="s">
        <v>10661</v>
      </c>
      <c r="K4496" t="s">
        <v>10662</v>
      </c>
      <c r="L4496" t="s">
        <v>257</v>
      </c>
      <c r="M4496" t="s">
        <v>258</v>
      </c>
      <c r="N4496" t="s">
        <v>552</v>
      </c>
      <c r="O4496" t="s">
        <v>259</v>
      </c>
      <c r="P4496">
        <v>57.768099999999997</v>
      </c>
      <c r="Q4496">
        <v>17010859</v>
      </c>
      <c r="R4496" t="s">
        <v>428</v>
      </c>
      <c r="S4496">
        <v>1</v>
      </c>
    </row>
    <row r="4497" spans="1:19" x14ac:dyDescent="0.3">
      <c r="A4497">
        <v>4496</v>
      </c>
      <c r="B4497" t="s">
        <v>19</v>
      </c>
      <c r="C4497" t="s">
        <v>19</v>
      </c>
      <c r="D4497">
        <v>4496</v>
      </c>
      <c r="E4497" t="s">
        <v>20</v>
      </c>
      <c r="F4497">
        <v>25597</v>
      </c>
      <c r="G4497">
        <v>4496</v>
      </c>
      <c r="H4497">
        <v>50</v>
      </c>
      <c r="I4497" t="str">
        <f t="shared" si="70"/>
        <v>Small</v>
      </c>
      <c r="J4497" t="s">
        <v>10663</v>
      </c>
      <c r="K4497" t="s">
        <v>10664</v>
      </c>
      <c r="L4497" t="s">
        <v>176</v>
      </c>
      <c r="M4497" t="s">
        <v>177</v>
      </c>
      <c r="N4497" t="s">
        <v>2500</v>
      </c>
      <c r="O4497" t="s">
        <v>460</v>
      </c>
      <c r="P4497">
        <v>57.768799999999999</v>
      </c>
      <c r="Q4497">
        <v>12449559</v>
      </c>
      <c r="R4497" t="s">
        <v>61</v>
      </c>
      <c r="S4497">
        <v>1</v>
      </c>
    </row>
    <row r="4498" spans="1:19" x14ac:dyDescent="0.3">
      <c r="A4498">
        <v>4497</v>
      </c>
      <c r="B4498" t="s">
        <v>19</v>
      </c>
      <c r="C4498" t="s">
        <v>19</v>
      </c>
      <c r="D4498">
        <v>4497</v>
      </c>
      <c r="E4498" t="s">
        <v>20</v>
      </c>
      <c r="F4498">
        <v>19019</v>
      </c>
      <c r="G4498">
        <v>4497</v>
      </c>
      <c r="H4498">
        <v>993</v>
      </c>
      <c r="I4498" t="str">
        <f t="shared" si="70"/>
        <v>Enterprise</v>
      </c>
      <c r="J4498" t="s">
        <v>10665</v>
      </c>
      <c r="K4498" t="s">
        <v>10666</v>
      </c>
      <c r="L4498" t="s">
        <v>131</v>
      </c>
      <c r="M4498" t="s">
        <v>132</v>
      </c>
      <c r="N4498" t="s">
        <v>294</v>
      </c>
      <c r="O4498" t="s">
        <v>143</v>
      </c>
      <c r="P4498">
        <v>57.751100000000001</v>
      </c>
      <c r="Q4498">
        <v>220868893</v>
      </c>
      <c r="R4498" t="s">
        <v>121</v>
      </c>
      <c r="S4498">
        <v>4</v>
      </c>
    </row>
    <row r="4499" spans="1:19" x14ac:dyDescent="0.3">
      <c r="A4499">
        <v>4498</v>
      </c>
      <c r="B4499" t="s">
        <v>19</v>
      </c>
      <c r="C4499" t="s">
        <v>19</v>
      </c>
      <c r="D4499">
        <v>4498</v>
      </c>
      <c r="E4499" t="s">
        <v>20</v>
      </c>
      <c r="F4499">
        <v>3266</v>
      </c>
      <c r="G4499">
        <v>4498</v>
      </c>
      <c r="H4499">
        <v>239</v>
      </c>
      <c r="I4499" t="str">
        <f t="shared" si="70"/>
        <v>Large</v>
      </c>
      <c r="J4499" t="s">
        <v>10667</v>
      </c>
      <c r="K4499" t="s">
        <v>10668</v>
      </c>
      <c r="L4499" t="s">
        <v>943</v>
      </c>
      <c r="M4499" t="s">
        <v>944</v>
      </c>
      <c r="N4499" t="s">
        <v>946</v>
      </c>
      <c r="O4499" t="s">
        <v>946</v>
      </c>
      <c r="P4499">
        <v>57.744399999999999</v>
      </c>
      <c r="Q4499">
        <v>49945066</v>
      </c>
      <c r="R4499" t="s">
        <v>37</v>
      </c>
      <c r="S4499">
        <v>8</v>
      </c>
    </row>
    <row r="4500" spans="1:19" x14ac:dyDescent="0.3">
      <c r="A4500">
        <v>4499</v>
      </c>
      <c r="B4500" t="s">
        <v>19</v>
      </c>
      <c r="C4500" t="s">
        <v>19</v>
      </c>
      <c r="D4500">
        <v>4499</v>
      </c>
      <c r="E4500" t="s">
        <v>20</v>
      </c>
      <c r="F4500">
        <v>24203</v>
      </c>
      <c r="G4500">
        <v>4499</v>
      </c>
      <c r="H4500">
        <v>27</v>
      </c>
      <c r="I4500" t="str">
        <f t="shared" si="70"/>
        <v>Small</v>
      </c>
      <c r="J4500" t="s">
        <v>10669</v>
      </c>
      <c r="K4500" t="s">
        <v>10670</v>
      </c>
      <c r="L4500" t="s">
        <v>185</v>
      </c>
      <c r="M4500" t="s">
        <v>186</v>
      </c>
      <c r="N4500" t="s">
        <v>6581</v>
      </c>
      <c r="O4500" t="s">
        <v>179</v>
      </c>
      <c r="P4500">
        <v>57.738500000000002</v>
      </c>
      <c r="Q4500">
        <v>6231097</v>
      </c>
      <c r="R4500" t="s">
        <v>516</v>
      </c>
      <c r="S4500">
        <v>2</v>
      </c>
    </row>
    <row r="4501" spans="1:19" x14ac:dyDescent="0.3">
      <c r="A4501">
        <v>4500</v>
      </c>
      <c r="B4501" t="s">
        <v>19</v>
      </c>
      <c r="C4501" t="s">
        <v>19</v>
      </c>
      <c r="D4501">
        <v>4500</v>
      </c>
      <c r="E4501" t="s">
        <v>20</v>
      </c>
      <c r="F4501">
        <v>24060</v>
      </c>
      <c r="G4501">
        <v>4500</v>
      </c>
      <c r="H4501">
        <v>49</v>
      </c>
      <c r="I4501" t="str">
        <f t="shared" si="70"/>
        <v>Small</v>
      </c>
      <c r="J4501" t="s">
        <v>10671</v>
      </c>
      <c r="K4501" t="s">
        <v>10672</v>
      </c>
      <c r="L4501" t="s">
        <v>95</v>
      </c>
      <c r="M4501" t="s">
        <v>96</v>
      </c>
      <c r="N4501" t="s">
        <v>345</v>
      </c>
      <c r="O4501" t="s">
        <v>150</v>
      </c>
      <c r="P4501">
        <v>57.698500000000003</v>
      </c>
      <c r="Q4501">
        <v>18862719</v>
      </c>
      <c r="R4501" t="s">
        <v>238</v>
      </c>
      <c r="S4501">
        <v>2</v>
      </c>
    </row>
    <row r="4502" spans="1:19" x14ac:dyDescent="0.3">
      <c r="A4502">
        <v>4501</v>
      </c>
      <c r="B4502" t="s">
        <v>19</v>
      </c>
      <c r="C4502" t="s">
        <v>19</v>
      </c>
      <c r="D4502">
        <v>4501</v>
      </c>
      <c r="E4502" t="s">
        <v>20</v>
      </c>
      <c r="F4502">
        <v>3912</v>
      </c>
      <c r="G4502">
        <v>4501</v>
      </c>
      <c r="H4502">
        <v>32</v>
      </c>
      <c r="I4502" t="str">
        <f t="shared" si="70"/>
        <v>Small</v>
      </c>
      <c r="J4502" t="s">
        <v>10673</v>
      </c>
      <c r="K4502" t="s">
        <v>10674</v>
      </c>
      <c r="L4502" t="s">
        <v>185</v>
      </c>
      <c r="M4502" t="s">
        <v>186</v>
      </c>
      <c r="N4502" t="s">
        <v>10675</v>
      </c>
      <c r="O4502" t="s">
        <v>179</v>
      </c>
      <c r="P4502">
        <v>57.669499999999999</v>
      </c>
      <c r="Q4502">
        <v>5343260</v>
      </c>
      <c r="R4502" t="s">
        <v>42</v>
      </c>
      <c r="S4502">
        <v>6</v>
      </c>
    </row>
    <row r="4503" spans="1:19" x14ac:dyDescent="0.3">
      <c r="A4503">
        <v>4502</v>
      </c>
      <c r="B4503" t="s">
        <v>19</v>
      </c>
      <c r="C4503" t="s">
        <v>19</v>
      </c>
      <c r="D4503">
        <v>4502</v>
      </c>
      <c r="E4503" t="s">
        <v>20</v>
      </c>
      <c r="F4503">
        <v>3983</v>
      </c>
      <c r="G4503">
        <v>4502</v>
      </c>
      <c r="H4503">
        <v>196</v>
      </c>
      <c r="I4503" t="str">
        <f t="shared" si="70"/>
        <v>Medium</v>
      </c>
      <c r="J4503" t="s">
        <v>10676</v>
      </c>
      <c r="K4503" t="s">
        <v>10677</v>
      </c>
      <c r="L4503" t="s">
        <v>210</v>
      </c>
      <c r="M4503" t="s">
        <v>211</v>
      </c>
      <c r="N4503" t="s">
        <v>1011</v>
      </c>
      <c r="O4503" t="s">
        <v>36</v>
      </c>
      <c r="P4503">
        <v>57.6492</v>
      </c>
      <c r="Q4503">
        <v>27251806</v>
      </c>
      <c r="R4503" t="s">
        <v>144</v>
      </c>
      <c r="S4503">
        <v>9</v>
      </c>
    </row>
    <row r="4504" spans="1:19" x14ac:dyDescent="0.3">
      <c r="A4504">
        <v>4503</v>
      </c>
      <c r="B4504" t="s">
        <v>19</v>
      </c>
      <c r="C4504" t="s">
        <v>19</v>
      </c>
      <c r="D4504">
        <v>4503</v>
      </c>
      <c r="E4504" t="s">
        <v>20</v>
      </c>
      <c r="F4504">
        <v>20878</v>
      </c>
      <c r="G4504">
        <v>4503</v>
      </c>
      <c r="H4504">
        <v>157</v>
      </c>
      <c r="I4504" t="str">
        <f t="shared" si="70"/>
        <v>Medium</v>
      </c>
      <c r="J4504" t="s">
        <v>10678</v>
      </c>
      <c r="K4504" t="s">
        <v>10679</v>
      </c>
      <c r="L4504" t="s">
        <v>257</v>
      </c>
      <c r="M4504" t="s">
        <v>258</v>
      </c>
      <c r="N4504" t="s">
        <v>406</v>
      </c>
      <c r="O4504" t="s">
        <v>259</v>
      </c>
      <c r="P4504">
        <v>57.643799999999999</v>
      </c>
      <c r="Q4504">
        <v>543280788</v>
      </c>
      <c r="R4504" t="s">
        <v>467</v>
      </c>
      <c r="S4504">
        <v>3</v>
      </c>
    </row>
    <row r="4505" spans="1:19" x14ac:dyDescent="0.3">
      <c r="A4505">
        <v>4504</v>
      </c>
      <c r="B4505" t="s">
        <v>19</v>
      </c>
      <c r="C4505" t="s">
        <v>19</v>
      </c>
      <c r="D4505">
        <v>4504</v>
      </c>
      <c r="E4505" t="s">
        <v>20</v>
      </c>
      <c r="F4505">
        <v>19573</v>
      </c>
      <c r="G4505">
        <v>4504</v>
      </c>
      <c r="H4505">
        <v>60</v>
      </c>
      <c r="I4505" t="str">
        <f t="shared" si="70"/>
        <v>Medium</v>
      </c>
      <c r="J4505" t="s">
        <v>10680</v>
      </c>
      <c r="K4505" t="s">
        <v>10681</v>
      </c>
      <c r="L4505" t="s">
        <v>311</v>
      </c>
      <c r="M4505" t="s">
        <v>369</v>
      </c>
      <c r="N4505" t="s">
        <v>1262</v>
      </c>
      <c r="O4505" t="s">
        <v>370</v>
      </c>
      <c r="P4505">
        <v>57.490299999999998</v>
      </c>
      <c r="Q4505">
        <v>13005896</v>
      </c>
      <c r="R4505" t="s">
        <v>37</v>
      </c>
      <c r="S4505">
        <v>4</v>
      </c>
    </row>
    <row r="4506" spans="1:19" x14ac:dyDescent="0.3">
      <c r="A4506">
        <v>4505</v>
      </c>
      <c r="B4506" t="s">
        <v>19</v>
      </c>
      <c r="C4506" t="s">
        <v>19</v>
      </c>
      <c r="D4506">
        <v>4505</v>
      </c>
      <c r="E4506" t="s">
        <v>20</v>
      </c>
      <c r="F4506">
        <v>24047</v>
      </c>
      <c r="G4506">
        <v>4505</v>
      </c>
      <c r="H4506">
        <v>11</v>
      </c>
      <c r="I4506" t="str">
        <f t="shared" si="70"/>
        <v>Small</v>
      </c>
      <c r="J4506" t="s">
        <v>10682</v>
      </c>
      <c r="K4506" t="s">
        <v>10683</v>
      </c>
      <c r="L4506" t="s">
        <v>246</v>
      </c>
      <c r="M4506" t="s">
        <v>247</v>
      </c>
      <c r="N4506" t="s">
        <v>1580</v>
      </c>
      <c r="O4506" t="s">
        <v>600</v>
      </c>
      <c r="P4506">
        <v>57.482999999999997</v>
      </c>
      <c r="Q4506">
        <v>9028901</v>
      </c>
      <c r="R4506" t="s">
        <v>449</v>
      </c>
      <c r="S4506">
        <v>2</v>
      </c>
    </row>
    <row r="4507" spans="1:19" x14ac:dyDescent="0.3">
      <c r="A4507">
        <v>4506</v>
      </c>
      <c r="B4507" t="s">
        <v>19</v>
      </c>
      <c r="C4507" t="s">
        <v>19</v>
      </c>
      <c r="D4507">
        <v>4506</v>
      </c>
      <c r="E4507" t="s">
        <v>20</v>
      </c>
      <c r="F4507">
        <v>24927</v>
      </c>
      <c r="G4507">
        <v>4506</v>
      </c>
      <c r="H4507">
        <v>20</v>
      </c>
      <c r="I4507" t="str">
        <f t="shared" si="70"/>
        <v>Small</v>
      </c>
      <c r="J4507" t="s">
        <v>10684</v>
      </c>
      <c r="K4507" t="s">
        <v>10685</v>
      </c>
      <c r="L4507" t="s">
        <v>70</v>
      </c>
      <c r="M4507" t="s">
        <v>71</v>
      </c>
      <c r="N4507" t="s">
        <v>835</v>
      </c>
      <c r="O4507" t="s">
        <v>836</v>
      </c>
      <c r="P4507">
        <v>57.473500000000001</v>
      </c>
      <c r="Q4507">
        <v>2381000</v>
      </c>
      <c r="R4507" t="s">
        <v>144</v>
      </c>
      <c r="S4507">
        <v>1</v>
      </c>
    </row>
    <row r="4508" spans="1:19" x14ac:dyDescent="0.3">
      <c r="A4508">
        <v>4507</v>
      </c>
      <c r="B4508" t="s">
        <v>19</v>
      </c>
      <c r="C4508" t="s">
        <v>19</v>
      </c>
      <c r="D4508">
        <v>4507</v>
      </c>
      <c r="E4508" t="s">
        <v>20</v>
      </c>
      <c r="F4508">
        <v>26533</v>
      </c>
      <c r="G4508">
        <v>4507</v>
      </c>
      <c r="H4508">
        <v>23689</v>
      </c>
      <c r="I4508" t="str">
        <f t="shared" si="70"/>
        <v>Enterprise</v>
      </c>
      <c r="J4508" t="s">
        <v>10686</v>
      </c>
      <c r="K4508" t="s">
        <v>10687</v>
      </c>
      <c r="L4508" t="s">
        <v>943</v>
      </c>
      <c r="M4508" t="s">
        <v>944</v>
      </c>
      <c r="N4508" t="s">
        <v>1406</v>
      </c>
      <c r="O4508" t="s">
        <v>1407</v>
      </c>
      <c r="P4508">
        <v>57.451799999999999</v>
      </c>
      <c r="Q4508">
        <v>132359522</v>
      </c>
      <c r="R4508" t="s">
        <v>449</v>
      </c>
      <c r="S4508">
        <v>1</v>
      </c>
    </row>
    <row r="4509" spans="1:19" x14ac:dyDescent="0.3">
      <c r="A4509">
        <v>4508</v>
      </c>
      <c r="B4509" t="s">
        <v>19</v>
      </c>
      <c r="C4509" t="s">
        <v>19</v>
      </c>
      <c r="D4509">
        <v>4508</v>
      </c>
      <c r="E4509" t="s">
        <v>20</v>
      </c>
      <c r="F4509">
        <v>3309</v>
      </c>
      <c r="G4509">
        <v>4508</v>
      </c>
      <c r="H4509">
        <v>87</v>
      </c>
      <c r="I4509" t="str">
        <f t="shared" si="70"/>
        <v>Medium</v>
      </c>
      <c r="J4509" t="s">
        <v>10688</v>
      </c>
      <c r="K4509" t="s">
        <v>10689</v>
      </c>
      <c r="L4509" t="s">
        <v>185</v>
      </c>
      <c r="M4509" t="s">
        <v>186</v>
      </c>
      <c r="N4509" t="s">
        <v>185</v>
      </c>
      <c r="O4509" t="s">
        <v>179</v>
      </c>
      <c r="P4509">
        <v>57.4099</v>
      </c>
      <c r="Q4509">
        <v>10681860</v>
      </c>
      <c r="R4509" t="s">
        <v>128</v>
      </c>
      <c r="S4509">
        <v>5</v>
      </c>
    </row>
    <row r="4510" spans="1:19" x14ac:dyDescent="0.3">
      <c r="A4510">
        <v>4509</v>
      </c>
      <c r="B4510" t="s">
        <v>19</v>
      </c>
      <c r="C4510" t="s">
        <v>19</v>
      </c>
      <c r="D4510">
        <v>4509</v>
      </c>
      <c r="E4510" t="s">
        <v>20</v>
      </c>
      <c r="F4510">
        <v>24563</v>
      </c>
      <c r="G4510">
        <v>4509</v>
      </c>
      <c r="H4510">
        <v>73</v>
      </c>
      <c r="I4510" t="str">
        <f t="shared" si="70"/>
        <v>Medium</v>
      </c>
      <c r="J4510" t="s">
        <v>10690</v>
      </c>
      <c r="K4510" t="s">
        <v>10691</v>
      </c>
      <c r="L4510" t="s">
        <v>311</v>
      </c>
      <c r="M4510" t="s">
        <v>369</v>
      </c>
      <c r="N4510" t="s">
        <v>370</v>
      </c>
      <c r="O4510" t="s">
        <v>370</v>
      </c>
      <c r="P4510">
        <v>57.3581</v>
      </c>
      <c r="Q4510">
        <v>14341750</v>
      </c>
      <c r="R4510" t="s">
        <v>144</v>
      </c>
      <c r="S4510">
        <v>2</v>
      </c>
    </row>
    <row r="4511" spans="1:19" x14ac:dyDescent="0.3">
      <c r="A4511">
        <v>4510</v>
      </c>
      <c r="B4511" t="s">
        <v>19</v>
      </c>
      <c r="C4511" t="s">
        <v>19</v>
      </c>
      <c r="D4511">
        <v>4510</v>
      </c>
      <c r="E4511" t="s">
        <v>20</v>
      </c>
      <c r="F4511">
        <v>26136</v>
      </c>
      <c r="G4511">
        <v>4510</v>
      </c>
      <c r="H4511">
        <v>31</v>
      </c>
      <c r="I4511" t="str">
        <f t="shared" si="70"/>
        <v>Small</v>
      </c>
      <c r="J4511" t="s">
        <v>10692</v>
      </c>
      <c r="K4511" t="s">
        <v>10693</v>
      </c>
      <c r="L4511" t="s">
        <v>360</v>
      </c>
      <c r="M4511" t="s">
        <v>361</v>
      </c>
      <c r="N4511" t="s">
        <v>864</v>
      </c>
      <c r="O4511" t="s">
        <v>556</v>
      </c>
      <c r="P4511">
        <v>57.354500000000002</v>
      </c>
      <c r="Q4511">
        <v>4483411</v>
      </c>
      <c r="R4511" t="s">
        <v>516</v>
      </c>
      <c r="S4511">
        <v>1</v>
      </c>
    </row>
    <row r="4512" spans="1:19" x14ac:dyDescent="0.3">
      <c r="A4512">
        <v>4511</v>
      </c>
      <c r="B4512" t="s">
        <v>19</v>
      </c>
      <c r="C4512" t="s">
        <v>19</v>
      </c>
      <c r="D4512">
        <v>4511</v>
      </c>
      <c r="E4512" t="s">
        <v>20</v>
      </c>
      <c r="F4512">
        <v>22419</v>
      </c>
      <c r="G4512">
        <v>4511</v>
      </c>
      <c r="H4512">
        <v>20</v>
      </c>
      <c r="I4512" t="str">
        <f t="shared" si="70"/>
        <v>Small</v>
      </c>
      <c r="J4512" t="s">
        <v>10694</v>
      </c>
      <c r="K4512" t="s">
        <v>10695</v>
      </c>
      <c r="L4512" t="s">
        <v>185</v>
      </c>
      <c r="M4512" t="s">
        <v>186</v>
      </c>
      <c r="N4512" t="s">
        <v>5740</v>
      </c>
      <c r="O4512" t="s">
        <v>179</v>
      </c>
      <c r="P4512">
        <v>57.3185</v>
      </c>
      <c r="Q4512">
        <v>2469793</v>
      </c>
      <c r="R4512" t="s">
        <v>144</v>
      </c>
      <c r="S4512">
        <v>3</v>
      </c>
    </row>
    <row r="4513" spans="1:19" x14ac:dyDescent="0.3">
      <c r="A4513">
        <v>4512</v>
      </c>
      <c r="B4513" t="s">
        <v>19</v>
      </c>
      <c r="C4513" t="s">
        <v>19</v>
      </c>
      <c r="D4513">
        <v>4512</v>
      </c>
      <c r="E4513" t="s">
        <v>20</v>
      </c>
      <c r="F4513">
        <v>1268</v>
      </c>
      <c r="G4513">
        <v>4512</v>
      </c>
      <c r="H4513">
        <v>80</v>
      </c>
      <c r="I4513" t="str">
        <f t="shared" si="70"/>
        <v>Medium</v>
      </c>
      <c r="J4513" t="s">
        <v>10696</v>
      </c>
      <c r="K4513" t="s">
        <v>10697</v>
      </c>
      <c r="L4513" t="s">
        <v>83</v>
      </c>
      <c r="M4513" t="s">
        <v>84</v>
      </c>
      <c r="N4513" t="s">
        <v>85</v>
      </c>
      <c r="O4513" t="s">
        <v>86</v>
      </c>
      <c r="P4513">
        <v>57.305199999999999</v>
      </c>
      <c r="Q4513">
        <v>9550000</v>
      </c>
      <c r="R4513" t="s">
        <v>42</v>
      </c>
      <c r="S4513">
        <v>8</v>
      </c>
    </row>
    <row r="4514" spans="1:19" x14ac:dyDescent="0.3">
      <c r="A4514">
        <v>4513</v>
      </c>
      <c r="B4514" t="s">
        <v>19</v>
      </c>
      <c r="C4514" t="s">
        <v>19</v>
      </c>
      <c r="D4514">
        <v>4513</v>
      </c>
      <c r="E4514" t="s">
        <v>20</v>
      </c>
      <c r="F4514">
        <v>25088</v>
      </c>
      <c r="G4514">
        <v>4513</v>
      </c>
      <c r="H4514">
        <v>16</v>
      </c>
      <c r="I4514" t="str">
        <f t="shared" si="70"/>
        <v>Small</v>
      </c>
      <c r="J4514" t="s">
        <v>10698</v>
      </c>
      <c r="K4514" t="s">
        <v>10699</v>
      </c>
      <c r="L4514" t="s">
        <v>95</v>
      </c>
      <c r="M4514" t="s">
        <v>96</v>
      </c>
      <c r="N4514" t="s">
        <v>509</v>
      </c>
      <c r="O4514" t="s">
        <v>489</v>
      </c>
      <c r="P4514">
        <v>57.2684</v>
      </c>
      <c r="Q4514">
        <v>2721632</v>
      </c>
      <c r="R4514" t="s">
        <v>42</v>
      </c>
      <c r="S4514">
        <v>1</v>
      </c>
    </row>
    <row r="4515" spans="1:19" x14ac:dyDescent="0.3">
      <c r="A4515">
        <v>4514</v>
      </c>
      <c r="B4515" t="s">
        <v>19</v>
      </c>
      <c r="C4515" t="s">
        <v>19</v>
      </c>
      <c r="D4515">
        <v>4514</v>
      </c>
      <c r="E4515" t="s">
        <v>20</v>
      </c>
      <c r="F4515">
        <v>26162</v>
      </c>
      <c r="G4515">
        <v>4514</v>
      </c>
      <c r="H4515">
        <v>150</v>
      </c>
      <c r="I4515" t="str">
        <f t="shared" si="70"/>
        <v>Medium</v>
      </c>
      <c r="J4515" t="s">
        <v>10700</v>
      </c>
      <c r="K4515" t="s">
        <v>10701</v>
      </c>
      <c r="L4515" t="s">
        <v>210</v>
      </c>
      <c r="M4515" t="s">
        <v>211</v>
      </c>
      <c r="N4515" t="s">
        <v>1757</v>
      </c>
      <c r="O4515" t="s">
        <v>481</v>
      </c>
      <c r="P4515">
        <v>57.225499999999997</v>
      </c>
      <c r="Q4515">
        <v>36905939</v>
      </c>
      <c r="R4515" t="s">
        <v>37</v>
      </c>
      <c r="S4515">
        <v>1</v>
      </c>
    </row>
    <row r="4516" spans="1:19" x14ac:dyDescent="0.3">
      <c r="A4516">
        <v>4515</v>
      </c>
      <c r="B4516" t="s">
        <v>19</v>
      </c>
      <c r="C4516" t="s">
        <v>19</v>
      </c>
      <c r="D4516">
        <v>4515</v>
      </c>
      <c r="E4516" t="s">
        <v>20</v>
      </c>
      <c r="F4516">
        <v>2862</v>
      </c>
      <c r="G4516">
        <v>4515</v>
      </c>
      <c r="H4516">
        <v>150</v>
      </c>
      <c r="I4516" t="str">
        <f t="shared" si="70"/>
        <v>Medium</v>
      </c>
      <c r="J4516" t="s">
        <v>10702</v>
      </c>
      <c r="K4516" t="s">
        <v>10703</v>
      </c>
      <c r="L4516" t="s">
        <v>131</v>
      </c>
      <c r="M4516" t="s">
        <v>132</v>
      </c>
      <c r="N4516" t="s">
        <v>794</v>
      </c>
      <c r="O4516" t="s">
        <v>794</v>
      </c>
      <c r="P4516">
        <v>57.2029</v>
      </c>
      <c r="Q4516">
        <v>26029948</v>
      </c>
      <c r="R4516" t="s">
        <v>151</v>
      </c>
      <c r="S4516">
        <v>4</v>
      </c>
    </row>
    <row r="4517" spans="1:19" x14ac:dyDescent="0.3">
      <c r="A4517">
        <v>4516</v>
      </c>
      <c r="B4517" t="s">
        <v>19</v>
      </c>
      <c r="C4517" t="s">
        <v>19</v>
      </c>
      <c r="D4517">
        <v>4516</v>
      </c>
      <c r="E4517" t="s">
        <v>20</v>
      </c>
      <c r="F4517">
        <v>22633</v>
      </c>
      <c r="G4517">
        <v>4516</v>
      </c>
      <c r="H4517">
        <v>45</v>
      </c>
      <c r="I4517" t="str">
        <f t="shared" si="70"/>
        <v>Small</v>
      </c>
      <c r="J4517" t="s">
        <v>10704</v>
      </c>
      <c r="K4517" t="s">
        <v>10705</v>
      </c>
      <c r="L4517" t="s">
        <v>257</v>
      </c>
      <c r="M4517" t="s">
        <v>258</v>
      </c>
      <c r="N4517" t="s">
        <v>259</v>
      </c>
      <c r="O4517" t="s">
        <v>259</v>
      </c>
      <c r="P4517">
        <v>57.186999999999998</v>
      </c>
      <c r="Q4517">
        <v>5599000</v>
      </c>
      <c r="R4517" t="s">
        <v>449</v>
      </c>
      <c r="S4517">
        <v>3</v>
      </c>
    </row>
    <row r="4518" spans="1:19" x14ac:dyDescent="0.3">
      <c r="A4518">
        <v>4517</v>
      </c>
      <c r="B4518" t="s">
        <v>19</v>
      </c>
      <c r="C4518" t="s">
        <v>19</v>
      </c>
      <c r="D4518">
        <v>4517</v>
      </c>
      <c r="E4518" t="s">
        <v>20</v>
      </c>
      <c r="F4518">
        <v>24810</v>
      </c>
      <c r="G4518">
        <v>4517</v>
      </c>
      <c r="H4518">
        <v>225</v>
      </c>
      <c r="I4518" t="str">
        <f t="shared" si="70"/>
        <v>Large</v>
      </c>
      <c r="J4518" t="s">
        <v>10706</v>
      </c>
      <c r="K4518" t="s">
        <v>10707</v>
      </c>
      <c r="L4518" t="s">
        <v>309</v>
      </c>
      <c r="M4518" t="s">
        <v>310</v>
      </c>
      <c r="N4518" t="s">
        <v>311</v>
      </c>
      <c r="O4518" t="s">
        <v>36</v>
      </c>
      <c r="P4518">
        <v>57.168100000000003</v>
      </c>
      <c r="Q4518">
        <v>24897000</v>
      </c>
      <c r="R4518" t="s">
        <v>118</v>
      </c>
      <c r="S4518">
        <v>1</v>
      </c>
    </row>
    <row r="4519" spans="1:19" x14ac:dyDescent="0.3">
      <c r="A4519">
        <v>4518</v>
      </c>
      <c r="B4519" t="s">
        <v>19</v>
      </c>
      <c r="C4519" t="s">
        <v>19</v>
      </c>
      <c r="D4519">
        <v>4518</v>
      </c>
      <c r="E4519" t="s">
        <v>20</v>
      </c>
      <c r="F4519">
        <v>26114</v>
      </c>
      <c r="G4519">
        <v>4518</v>
      </c>
      <c r="H4519">
        <v>83</v>
      </c>
      <c r="I4519" t="str">
        <f t="shared" si="70"/>
        <v>Medium</v>
      </c>
      <c r="J4519" t="s">
        <v>10708</v>
      </c>
      <c r="K4519" t="s">
        <v>10709</v>
      </c>
      <c r="L4519" t="s">
        <v>95</v>
      </c>
      <c r="M4519" t="s">
        <v>96</v>
      </c>
      <c r="N4519" t="s">
        <v>9283</v>
      </c>
      <c r="O4519" t="s">
        <v>9284</v>
      </c>
      <c r="P4519">
        <v>57.124299999999998</v>
      </c>
      <c r="Q4519">
        <v>10330586</v>
      </c>
      <c r="R4519" t="s">
        <v>118</v>
      </c>
      <c r="S4519">
        <v>1</v>
      </c>
    </row>
    <row r="4520" spans="1:19" x14ac:dyDescent="0.3">
      <c r="A4520">
        <v>4519</v>
      </c>
      <c r="B4520" t="s">
        <v>19</v>
      </c>
      <c r="C4520" t="s">
        <v>19</v>
      </c>
      <c r="D4520">
        <v>4519</v>
      </c>
      <c r="E4520" t="s">
        <v>20</v>
      </c>
      <c r="F4520">
        <v>3593</v>
      </c>
      <c r="G4520">
        <v>4519</v>
      </c>
      <c r="H4520">
        <v>30</v>
      </c>
      <c r="I4520" t="str">
        <f t="shared" si="70"/>
        <v>Small</v>
      </c>
      <c r="J4520" t="s">
        <v>10710</v>
      </c>
      <c r="K4520" t="s">
        <v>10711</v>
      </c>
      <c r="L4520" t="s">
        <v>257</v>
      </c>
      <c r="M4520" t="s">
        <v>258</v>
      </c>
      <c r="N4520" t="s">
        <v>10712</v>
      </c>
      <c r="O4520" t="s">
        <v>259</v>
      </c>
      <c r="P4520">
        <v>57.115400000000001</v>
      </c>
      <c r="Q4520">
        <v>7297878</v>
      </c>
      <c r="R4520" t="s">
        <v>30</v>
      </c>
      <c r="S4520">
        <v>8</v>
      </c>
    </row>
    <row r="4521" spans="1:19" x14ac:dyDescent="0.3">
      <c r="A4521">
        <v>4520</v>
      </c>
      <c r="B4521" t="s">
        <v>19</v>
      </c>
      <c r="C4521" t="s">
        <v>19</v>
      </c>
      <c r="D4521">
        <v>4520</v>
      </c>
      <c r="E4521" t="s">
        <v>20</v>
      </c>
      <c r="F4521">
        <v>746</v>
      </c>
      <c r="G4521">
        <v>4520</v>
      </c>
      <c r="H4521">
        <v>25</v>
      </c>
      <c r="I4521" t="str">
        <f t="shared" si="70"/>
        <v>Small</v>
      </c>
      <c r="J4521" t="s">
        <v>10713</v>
      </c>
      <c r="K4521" t="s">
        <v>10714</v>
      </c>
      <c r="L4521" t="s">
        <v>170</v>
      </c>
      <c r="M4521" t="s">
        <v>171</v>
      </c>
      <c r="N4521" t="s">
        <v>10715</v>
      </c>
      <c r="O4521" t="s">
        <v>381</v>
      </c>
      <c r="P4521">
        <v>57.045900000000003</v>
      </c>
      <c r="Q4521">
        <v>12802855</v>
      </c>
      <c r="R4521" t="s">
        <v>27</v>
      </c>
      <c r="S4521">
        <v>7</v>
      </c>
    </row>
    <row r="4522" spans="1:19" x14ac:dyDescent="0.3">
      <c r="A4522">
        <v>4521</v>
      </c>
      <c r="B4522" t="s">
        <v>19</v>
      </c>
      <c r="C4522" t="s">
        <v>19</v>
      </c>
      <c r="D4522">
        <v>4521</v>
      </c>
      <c r="E4522" t="s">
        <v>20</v>
      </c>
      <c r="F4522">
        <v>18364</v>
      </c>
      <c r="G4522">
        <v>4521</v>
      </c>
      <c r="H4522">
        <v>55</v>
      </c>
      <c r="I4522" t="str">
        <f t="shared" si="70"/>
        <v>Medium</v>
      </c>
      <c r="J4522" t="s">
        <v>10716</v>
      </c>
      <c r="K4522" t="s">
        <v>10717</v>
      </c>
      <c r="L4522" t="s">
        <v>176</v>
      </c>
      <c r="M4522" t="s">
        <v>177</v>
      </c>
      <c r="N4522" t="s">
        <v>2564</v>
      </c>
      <c r="P4522">
        <v>57.045299999999997</v>
      </c>
      <c r="Q4522">
        <v>6208000</v>
      </c>
      <c r="R4522" t="s">
        <v>42</v>
      </c>
      <c r="S4522">
        <v>4</v>
      </c>
    </row>
    <row r="4523" spans="1:19" x14ac:dyDescent="0.3">
      <c r="A4523">
        <v>4522</v>
      </c>
      <c r="B4523" t="s">
        <v>19</v>
      </c>
      <c r="C4523" t="s">
        <v>19</v>
      </c>
      <c r="D4523">
        <v>4522</v>
      </c>
      <c r="E4523" t="s">
        <v>20</v>
      </c>
      <c r="F4523">
        <v>25649</v>
      </c>
      <c r="G4523">
        <v>4522</v>
      </c>
      <c r="H4523">
        <v>0</v>
      </c>
      <c r="I4523" t="str">
        <f t="shared" si="70"/>
        <v>Small</v>
      </c>
      <c r="J4523" t="s">
        <v>10718</v>
      </c>
      <c r="K4523" t="s">
        <v>10719</v>
      </c>
      <c r="L4523" t="s">
        <v>23</v>
      </c>
      <c r="M4523" t="s">
        <v>24</v>
      </c>
      <c r="N4523" t="s">
        <v>7066</v>
      </c>
      <c r="O4523" t="s">
        <v>26</v>
      </c>
      <c r="P4523">
        <v>57.037199999999999</v>
      </c>
      <c r="Q4523">
        <v>12079727</v>
      </c>
      <c r="R4523" t="s">
        <v>144</v>
      </c>
      <c r="S4523">
        <v>1</v>
      </c>
    </row>
    <row r="4524" spans="1:19" x14ac:dyDescent="0.3">
      <c r="A4524">
        <v>4523</v>
      </c>
      <c r="B4524" t="s">
        <v>19</v>
      </c>
      <c r="C4524" t="s">
        <v>19</v>
      </c>
      <c r="D4524">
        <v>4523</v>
      </c>
      <c r="E4524" t="s">
        <v>20</v>
      </c>
      <c r="F4524">
        <v>4715</v>
      </c>
      <c r="G4524">
        <v>4523</v>
      </c>
      <c r="H4524">
        <v>6</v>
      </c>
      <c r="I4524" t="str">
        <f t="shared" si="70"/>
        <v>Small</v>
      </c>
      <c r="J4524" t="s">
        <v>10720</v>
      </c>
      <c r="K4524" t="s">
        <v>10721</v>
      </c>
      <c r="L4524" t="s">
        <v>131</v>
      </c>
      <c r="M4524" t="s">
        <v>132</v>
      </c>
      <c r="N4524" t="s">
        <v>3877</v>
      </c>
      <c r="O4524" t="s">
        <v>794</v>
      </c>
      <c r="P4524">
        <v>57.020800000000001</v>
      </c>
      <c r="Q4524">
        <v>541698905</v>
      </c>
      <c r="R4524" t="s">
        <v>74</v>
      </c>
      <c r="S4524">
        <v>5</v>
      </c>
    </row>
    <row r="4525" spans="1:19" x14ac:dyDescent="0.3">
      <c r="A4525">
        <v>4524</v>
      </c>
      <c r="B4525" t="s">
        <v>19</v>
      </c>
      <c r="C4525" t="s">
        <v>19</v>
      </c>
      <c r="D4525">
        <v>4524</v>
      </c>
      <c r="E4525" t="s">
        <v>20</v>
      </c>
      <c r="F4525">
        <v>3247</v>
      </c>
      <c r="G4525">
        <v>4524</v>
      </c>
      <c r="H4525">
        <v>91</v>
      </c>
      <c r="I4525" t="str">
        <f t="shared" si="70"/>
        <v>Medium</v>
      </c>
      <c r="J4525" t="s">
        <v>10722</v>
      </c>
      <c r="K4525" t="s">
        <v>10723</v>
      </c>
      <c r="L4525" t="s">
        <v>215</v>
      </c>
      <c r="M4525" t="s">
        <v>216</v>
      </c>
      <c r="N4525" t="s">
        <v>10724</v>
      </c>
      <c r="O4525" t="s">
        <v>92</v>
      </c>
      <c r="P4525">
        <v>57.015799999999999</v>
      </c>
      <c r="Q4525">
        <v>24497596</v>
      </c>
      <c r="R4525" t="s">
        <v>49</v>
      </c>
      <c r="S4525">
        <v>7</v>
      </c>
    </row>
    <row r="4526" spans="1:19" x14ac:dyDescent="0.3">
      <c r="A4526">
        <v>4525</v>
      </c>
      <c r="B4526" t="s">
        <v>19</v>
      </c>
      <c r="C4526" t="s">
        <v>19</v>
      </c>
      <c r="D4526">
        <v>4525</v>
      </c>
      <c r="E4526" t="s">
        <v>20</v>
      </c>
      <c r="F4526">
        <v>17720</v>
      </c>
      <c r="G4526">
        <v>4525</v>
      </c>
      <c r="H4526">
        <v>15</v>
      </c>
      <c r="I4526" t="str">
        <f t="shared" si="70"/>
        <v>Small</v>
      </c>
      <c r="J4526" t="s">
        <v>10725</v>
      </c>
      <c r="K4526" t="s">
        <v>10726</v>
      </c>
      <c r="L4526" t="s">
        <v>176</v>
      </c>
      <c r="M4526" t="s">
        <v>177</v>
      </c>
      <c r="N4526" t="s">
        <v>3111</v>
      </c>
      <c r="O4526" t="s">
        <v>179</v>
      </c>
      <c r="P4526">
        <v>57.012700000000002</v>
      </c>
      <c r="Q4526">
        <v>6970314</v>
      </c>
      <c r="R4526" t="s">
        <v>182</v>
      </c>
      <c r="S4526">
        <v>3</v>
      </c>
    </row>
    <row r="4527" spans="1:19" x14ac:dyDescent="0.3">
      <c r="A4527">
        <v>4526</v>
      </c>
      <c r="B4527" t="s">
        <v>19</v>
      </c>
      <c r="C4527" t="s">
        <v>19</v>
      </c>
      <c r="D4527">
        <v>4526</v>
      </c>
      <c r="E4527" t="s">
        <v>20</v>
      </c>
      <c r="F4527">
        <v>988</v>
      </c>
      <c r="G4527">
        <v>4526</v>
      </c>
      <c r="H4527">
        <v>120</v>
      </c>
      <c r="I4527" t="str">
        <f t="shared" si="70"/>
        <v>Medium</v>
      </c>
      <c r="J4527" t="s">
        <v>10727</v>
      </c>
      <c r="K4527" t="s">
        <v>10728</v>
      </c>
      <c r="L4527" t="s">
        <v>189</v>
      </c>
      <c r="M4527" t="s">
        <v>190</v>
      </c>
      <c r="N4527" t="s">
        <v>680</v>
      </c>
      <c r="O4527" t="s">
        <v>681</v>
      </c>
      <c r="P4527">
        <v>56.992600000000003</v>
      </c>
      <c r="Q4527">
        <v>13757271</v>
      </c>
      <c r="R4527" t="s">
        <v>27</v>
      </c>
      <c r="S4527">
        <v>7</v>
      </c>
    </row>
    <row r="4528" spans="1:19" x14ac:dyDescent="0.3">
      <c r="A4528">
        <v>4527</v>
      </c>
      <c r="B4528" t="s">
        <v>19</v>
      </c>
      <c r="C4528" t="s">
        <v>19</v>
      </c>
      <c r="D4528">
        <v>4527</v>
      </c>
      <c r="E4528" t="s">
        <v>20</v>
      </c>
      <c r="F4528">
        <v>24785</v>
      </c>
      <c r="G4528">
        <v>4527</v>
      </c>
      <c r="H4528">
        <v>35</v>
      </c>
      <c r="I4528" t="str">
        <f t="shared" si="70"/>
        <v>Small</v>
      </c>
      <c r="J4528" t="s">
        <v>10729</v>
      </c>
      <c r="K4528" t="s">
        <v>10730</v>
      </c>
      <c r="L4528" t="s">
        <v>64</v>
      </c>
      <c r="M4528" t="s">
        <v>65</v>
      </c>
      <c r="N4528" t="s">
        <v>140</v>
      </c>
      <c r="O4528" t="s">
        <v>67</v>
      </c>
      <c r="P4528">
        <v>56.974699999999999</v>
      </c>
      <c r="Q4528">
        <v>2141915</v>
      </c>
      <c r="R4528" t="s">
        <v>274</v>
      </c>
      <c r="S4528">
        <v>1</v>
      </c>
    </row>
    <row r="4529" spans="1:19" x14ac:dyDescent="0.3">
      <c r="A4529">
        <v>4528</v>
      </c>
      <c r="B4529" t="s">
        <v>19</v>
      </c>
      <c r="C4529" t="s">
        <v>19</v>
      </c>
      <c r="D4529">
        <v>4528</v>
      </c>
      <c r="E4529" t="s">
        <v>20</v>
      </c>
      <c r="F4529">
        <v>336</v>
      </c>
      <c r="G4529">
        <v>4528</v>
      </c>
      <c r="H4529">
        <v>108</v>
      </c>
      <c r="I4529" t="str">
        <f t="shared" si="70"/>
        <v>Medium</v>
      </c>
      <c r="J4529" t="s">
        <v>10731</v>
      </c>
      <c r="K4529" t="s">
        <v>10732</v>
      </c>
      <c r="L4529" t="s">
        <v>257</v>
      </c>
      <c r="M4529" t="s">
        <v>258</v>
      </c>
      <c r="N4529" t="s">
        <v>259</v>
      </c>
      <c r="O4529" t="s">
        <v>259</v>
      </c>
      <c r="P4529">
        <v>56.950099999999999</v>
      </c>
      <c r="Q4529">
        <v>56944905</v>
      </c>
      <c r="R4529" t="s">
        <v>49</v>
      </c>
      <c r="S4529">
        <v>6</v>
      </c>
    </row>
    <row r="4530" spans="1:19" x14ac:dyDescent="0.3">
      <c r="A4530">
        <v>4529</v>
      </c>
      <c r="B4530" t="s">
        <v>19</v>
      </c>
      <c r="C4530" t="s">
        <v>19</v>
      </c>
      <c r="D4530">
        <v>4529</v>
      </c>
      <c r="E4530" t="s">
        <v>20</v>
      </c>
      <c r="F4530">
        <v>22454</v>
      </c>
      <c r="G4530">
        <v>4529</v>
      </c>
      <c r="H4530">
        <v>44</v>
      </c>
      <c r="I4530" t="str">
        <f t="shared" si="70"/>
        <v>Small</v>
      </c>
      <c r="J4530" t="s">
        <v>10733</v>
      </c>
      <c r="K4530" t="s">
        <v>10734</v>
      </c>
      <c r="L4530" t="s">
        <v>1711</v>
      </c>
      <c r="M4530" t="s">
        <v>1712</v>
      </c>
      <c r="N4530" t="s">
        <v>5934</v>
      </c>
      <c r="O4530" t="s">
        <v>5935</v>
      </c>
      <c r="P4530">
        <v>56.9499</v>
      </c>
      <c r="Q4530">
        <v>6945414</v>
      </c>
      <c r="R4530" t="s">
        <v>144</v>
      </c>
      <c r="S4530">
        <v>3</v>
      </c>
    </row>
    <row r="4531" spans="1:19" x14ac:dyDescent="0.3">
      <c r="A4531">
        <v>4530</v>
      </c>
      <c r="B4531" t="s">
        <v>19</v>
      </c>
      <c r="C4531" t="s">
        <v>19</v>
      </c>
      <c r="D4531">
        <v>4530</v>
      </c>
      <c r="E4531" t="s">
        <v>20</v>
      </c>
      <c r="F4531">
        <v>25894</v>
      </c>
      <c r="G4531">
        <v>4530</v>
      </c>
      <c r="H4531">
        <v>300</v>
      </c>
      <c r="I4531" t="str">
        <f t="shared" si="70"/>
        <v>Large</v>
      </c>
      <c r="J4531" t="s">
        <v>10735</v>
      </c>
      <c r="K4531" t="s">
        <v>10736</v>
      </c>
      <c r="L4531" t="s">
        <v>64</v>
      </c>
      <c r="M4531" t="s">
        <v>65</v>
      </c>
      <c r="N4531" t="s">
        <v>66</v>
      </c>
      <c r="O4531" t="s">
        <v>67</v>
      </c>
      <c r="P4531">
        <v>56.939300000000003</v>
      </c>
      <c r="Q4531">
        <v>20705000</v>
      </c>
      <c r="R4531" t="s">
        <v>467</v>
      </c>
      <c r="S4531">
        <v>1</v>
      </c>
    </row>
    <row r="4532" spans="1:19" x14ac:dyDescent="0.3">
      <c r="A4532">
        <v>4531</v>
      </c>
      <c r="B4532" t="s">
        <v>19</v>
      </c>
      <c r="C4532" t="s">
        <v>19</v>
      </c>
      <c r="D4532">
        <v>4531</v>
      </c>
      <c r="E4532" t="s">
        <v>20</v>
      </c>
      <c r="F4532">
        <v>24377</v>
      </c>
      <c r="G4532">
        <v>4531</v>
      </c>
      <c r="H4532">
        <v>149</v>
      </c>
      <c r="I4532" t="str">
        <f t="shared" si="70"/>
        <v>Medium</v>
      </c>
      <c r="J4532" t="s">
        <v>10737</v>
      </c>
      <c r="K4532" t="s">
        <v>10738</v>
      </c>
      <c r="L4532" t="s">
        <v>83</v>
      </c>
      <c r="M4532" t="s">
        <v>84</v>
      </c>
      <c r="N4532" t="s">
        <v>10739</v>
      </c>
      <c r="O4532" t="s">
        <v>86</v>
      </c>
      <c r="P4532">
        <v>56.930700000000002</v>
      </c>
      <c r="Q4532">
        <v>18158300</v>
      </c>
      <c r="R4532" t="s">
        <v>49</v>
      </c>
      <c r="S4532">
        <v>2</v>
      </c>
    </row>
    <row r="4533" spans="1:19" x14ac:dyDescent="0.3">
      <c r="A4533">
        <v>4532</v>
      </c>
      <c r="B4533" t="s">
        <v>19</v>
      </c>
      <c r="C4533" t="s">
        <v>19</v>
      </c>
      <c r="D4533">
        <v>4532</v>
      </c>
      <c r="E4533" t="s">
        <v>20</v>
      </c>
      <c r="F4533">
        <v>3171</v>
      </c>
      <c r="G4533">
        <v>4532</v>
      </c>
      <c r="H4533">
        <v>89</v>
      </c>
      <c r="I4533" t="str">
        <f t="shared" si="70"/>
        <v>Medium</v>
      </c>
      <c r="J4533" t="s">
        <v>10740</v>
      </c>
      <c r="K4533" t="s">
        <v>10741</v>
      </c>
      <c r="L4533" t="s">
        <v>189</v>
      </c>
      <c r="M4533" t="s">
        <v>190</v>
      </c>
      <c r="N4533" t="s">
        <v>10742</v>
      </c>
      <c r="O4533" t="s">
        <v>3014</v>
      </c>
      <c r="P4533">
        <v>56.896599999999999</v>
      </c>
      <c r="Q4533">
        <v>20748000</v>
      </c>
      <c r="R4533" t="s">
        <v>274</v>
      </c>
      <c r="S4533">
        <v>6</v>
      </c>
    </row>
    <row r="4534" spans="1:19" x14ac:dyDescent="0.3">
      <c r="A4534">
        <v>4533</v>
      </c>
      <c r="B4534" t="s">
        <v>19</v>
      </c>
      <c r="C4534" t="s">
        <v>19</v>
      </c>
      <c r="D4534">
        <v>4533</v>
      </c>
      <c r="E4534" t="s">
        <v>20</v>
      </c>
      <c r="F4534">
        <v>475</v>
      </c>
      <c r="G4534">
        <v>4533</v>
      </c>
      <c r="H4534">
        <v>371</v>
      </c>
      <c r="I4534" t="str">
        <f t="shared" si="70"/>
        <v>Large</v>
      </c>
      <c r="J4534" t="s">
        <v>10743</v>
      </c>
      <c r="K4534" t="s">
        <v>10744</v>
      </c>
      <c r="L4534" t="s">
        <v>89</v>
      </c>
      <c r="M4534" t="s">
        <v>90</v>
      </c>
      <c r="N4534" t="s">
        <v>3269</v>
      </c>
      <c r="O4534" t="s">
        <v>3270</v>
      </c>
      <c r="P4534">
        <v>56.870899999999999</v>
      </c>
      <c r="Q4534">
        <v>26834788</v>
      </c>
      <c r="R4534" t="s">
        <v>121</v>
      </c>
      <c r="S4534">
        <v>6</v>
      </c>
    </row>
    <row r="4535" spans="1:19" x14ac:dyDescent="0.3">
      <c r="A4535">
        <v>4534</v>
      </c>
      <c r="B4535" t="s">
        <v>19</v>
      </c>
      <c r="C4535" t="s">
        <v>19</v>
      </c>
      <c r="D4535">
        <v>4534</v>
      </c>
      <c r="E4535" t="s">
        <v>20</v>
      </c>
      <c r="F4535">
        <v>1839</v>
      </c>
      <c r="G4535">
        <v>4534</v>
      </c>
      <c r="H4535">
        <v>48</v>
      </c>
      <c r="I4535" t="str">
        <f t="shared" si="70"/>
        <v>Small</v>
      </c>
      <c r="J4535" t="s">
        <v>10745</v>
      </c>
      <c r="K4535" t="s">
        <v>10746</v>
      </c>
      <c r="L4535" t="s">
        <v>185</v>
      </c>
      <c r="M4535" t="s">
        <v>186</v>
      </c>
      <c r="N4535" t="s">
        <v>2171</v>
      </c>
      <c r="O4535" t="s">
        <v>1629</v>
      </c>
      <c r="P4535">
        <v>56.871299999999998</v>
      </c>
      <c r="Q4535">
        <v>15705856</v>
      </c>
      <c r="R4535" t="s">
        <v>151</v>
      </c>
      <c r="S4535">
        <v>7</v>
      </c>
    </row>
    <row r="4536" spans="1:19" x14ac:dyDescent="0.3">
      <c r="A4536">
        <v>4535</v>
      </c>
      <c r="B4536" t="s">
        <v>19</v>
      </c>
      <c r="C4536" t="s">
        <v>19</v>
      </c>
      <c r="D4536">
        <v>4535</v>
      </c>
      <c r="E4536" t="s">
        <v>20</v>
      </c>
      <c r="F4536">
        <v>25635</v>
      </c>
      <c r="G4536">
        <v>4535</v>
      </c>
      <c r="H4536">
        <v>138</v>
      </c>
      <c r="I4536" t="str">
        <f t="shared" si="70"/>
        <v>Medium</v>
      </c>
      <c r="J4536" t="s">
        <v>10747</v>
      </c>
      <c r="K4536" t="s">
        <v>10748</v>
      </c>
      <c r="L4536" t="s">
        <v>185</v>
      </c>
      <c r="M4536" t="s">
        <v>186</v>
      </c>
      <c r="N4536" t="s">
        <v>10749</v>
      </c>
      <c r="O4536" t="s">
        <v>819</v>
      </c>
      <c r="P4536">
        <v>56.847099999999998</v>
      </c>
      <c r="Q4536">
        <v>7888039</v>
      </c>
      <c r="R4536" t="s">
        <v>516</v>
      </c>
      <c r="S4536">
        <v>1</v>
      </c>
    </row>
    <row r="4537" spans="1:19" x14ac:dyDescent="0.3">
      <c r="A4537">
        <v>4536</v>
      </c>
      <c r="B4537" t="s">
        <v>19</v>
      </c>
      <c r="C4537" t="s">
        <v>19</v>
      </c>
      <c r="D4537">
        <v>4536</v>
      </c>
      <c r="E4537" t="s">
        <v>20</v>
      </c>
      <c r="F4537">
        <v>21646</v>
      </c>
      <c r="G4537">
        <v>4536</v>
      </c>
      <c r="H4537">
        <v>26</v>
      </c>
      <c r="I4537" t="str">
        <f t="shared" si="70"/>
        <v>Small</v>
      </c>
      <c r="J4537" t="s">
        <v>10750</v>
      </c>
      <c r="K4537" t="s">
        <v>10751</v>
      </c>
      <c r="L4537" t="s">
        <v>77</v>
      </c>
      <c r="M4537" t="s">
        <v>78</v>
      </c>
      <c r="N4537" t="s">
        <v>472</v>
      </c>
      <c r="O4537" t="s">
        <v>472</v>
      </c>
      <c r="P4537">
        <v>56.766300000000001</v>
      </c>
      <c r="Q4537">
        <v>9227810</v>
      </c>
      <c r="R4537" t="s">
        <v>121</v>
      </c>
      <c r="S4537">
        <v>3</v>
      </c>
    </row>
    <row r="4538" spans="1:19" x14ac:dyDescent="0.3">
      <c r="A4538">
        <v>4537</v>
      </c>
      <c r="B4538" t="s">
        <v>19</v>
      </c>
      <c r="C4538" t="s">
        <v>19</v>
      </c>
      <c r="D4538">
        <v>4537</v>
      </c>
      <c r="E4538" t="s">
        <v>20</v>
      </c>
      <c r="F4538">
        <v>22500</v>
      </c>
      <c r="G4538">
        <v>4537</v>
      </c>
      <c r="H4538">
        <v>16</v>
      </c>
      <c r="I4538" t="str">
        <f t="shared" si="70"/>
        <v>Small</v>
      </c>
      <c r="J4538" t="s">
        <v>10752</v>
      </c>
      <c r="K4538" t="s">
        <v>10753</v>
      </c>
      <c r="L4538" t="s">
        <v>23</v>
      </c>
      <c r="M4538" t="s">
        <v>24</v>
      </c>
      <c r="N4538" t="s">
        <v>7118</v>
      </c>
      <c r="O4538" t="s">
        <v>26</v>
      </c>
      <c r="P4538">
        <v>56.6492</v>
      </c>
      <c r="Q4538">
        <v>7399875</v>
      </c>
      <c r="R4538" t="s">
        <v>182</v>
      </c>
      <c r="S4538">
        <v>3</v>
      </c>
    </row>
    <row r="4539" spans="1:19" x14ac:dyDescent="0.3">
      <c r="A4539">
        <v>4538</v>
      </c>
      <c r="B4539" t="s">
        <v>19</v>
      </c>
      <c r="C4539" t="s">
        <v>19</v>
      </c>
      <c r="D4539">
        <v>4538</v>
      </c>
      <c r="E4539" t="s">
        <v>20</v>
      </c>
      <c r="F4539">
        <v>304</v>
      </c>
      <c r="G4539">
        <v>4538</v>
      </c>
      <c r="H4539">
        <v>326</v>
      </c>
      <c r="I4539" t="str">
        <f t="shared" si="70"/>
        <v>Large</v>
      </c>
      <c r="J4539" t="s">
        <v>10754</v>
      </c>
      <c r="K4539" t="s">
        <v>10755</v>
      </c>
      <c r="L4539" t="s">
        <v>77</v>
      </c>
      <c r="M4539" t="s">
        <v>78</v>
      </c>
      <c r="N4539" t="s">
        <v>105</v>
      </c>
      <c r="O4539" t="s">
        <v>106</v>
      </c>
      <c r="P4539">
        <v>56.614699999999999</v>
      </c>
      <c r="Q4539">
        <v>25585888</v>
      </c>
      <c r="R4539" t="s">
        <v>238</v>
      </c>
      <c r="S4539">
        <v>5</v>
      </c>
    </row>
    <row r="4540" spans="1:19" x14ac:dyDescent="0.3">
      <c r="A4540">
        <v>4539</v>
      </c>
      <c r="B4540" t="s">
        <v>19</v>
      </c>
      <c r="C4540" t="s">
        <v>19</v>
      </c>
      <c r="D4540">
        <v>4539</v>
      </c>
      <c r="E4540" t="s">
        <v>20</v>
      </c>
      <c r="F4540">
        <v>18092</v>
      </c>
      <c r="G4540">
        <v>4539</v>
      </c>
      <c r="H4540">
        <v>45</v>
      </c>
      <c r="I4540" t="str">
        <f t="shared" si="70"/>
        <v>Small</v>
      </c>
      <c r="J4540" t="s">
        <v>10756</v>
      </c>
      <c r="K4540" t="s">
        <v>10757</v>
      </c>
      <c r="L4540" t="s">
        <v>23</v>
      </c>
      <c r="M4540" t="s">
        <v>24</v>
      </c>
      <c r="N4540" t="s">
        <v>2894</v>
      </c>
      <c r="O4540" t="s">
        <v>60</v>
      </c>
      <c r="P4540">
        <v>56.539099999999998</v>
      </c>
      <c r="Q4540">
        <v>4284596</v>
      </c>
      <c r="R4540" t="s">
        <v>449</v>
      </c>
      <c r="S4540">
        <v>5</v>
      </c>
    </row>
    <row r="4541" spans="1:19" x14ac:dyDescent="0.3">
      <c r="A4541">
        <v>4540</v>
      </c>
      <c r="B4541" t="s">
        <v>19</v>
      </c>
      <c r="C4541" t="s">
        <v>19</v>
      </c>
      <c r="D4541">
        <v>4540</v>
      </c>
      <c r="E4541" t="s">
        <v>20</v>
      </c>
      <c r="F4541">
        <v>840</v>
      </c>
      <c r="G4541">
        <v>4540</v>
      </c>
      <c r="H4541">
        <v>96</v>
      </c>
      <c r="I4541" t="str">
        <f t="shared" si="70"/>
        <v>Medium</v>
      </c>
      <c r="J4541" t="s">
        <v>10758</v>
      </c>
      <c r="K4541" t="s">
        <v>10759</v>
      </c>
      <c r="L4541" t="s">
        <v>257</v>
      </c>
      <c r="M4541" t="s">
        <v>258</v>
      </c>
      <c r="N4541" t="s">
        <v>259</v>
      </c>
      <c r="O4541" t="s">
        <v>259</v>
      </c>
      <c r="P4541">
        <v>56.533099999999997</v>
      </c>
      <c r="Q4541">
        <v>18047324</v>
      </c>
      <c r="R4541" t="s">
        <v>144</v>
      </c>
      <c r="S4541">
        <v>7</v>
      </c>
    </row>
    <row r="4542" spans="1:19" x14ac:dyDescent="0.3">
      <c r="A4542">
        <v>4541</v>
      </c>
      <c r="B4542" t="s">
        <v>19</v>
      </c>
      <c r="C4542" t="s">
        <v>19</v>
      </c>
      <c r="D4542">
        <v>4541</v>
      </c>
      <c r="E4542" t="s">
        <v>20</v>
      </c>
      <c r="F4542">
        <v>26051</v>
      </c>
      <c r="G4542">
        <v>4541</v>
      </c>
      <c r="H4542">
        <v>44</v>
      </c>
      <c r="I4542" t="str">
        <f t="shared" si="70"/>
        <v>Small</v>
      </c>
      <c r="J4542" t="s">
        <v>10760</v>
      </c>
      <c r="K4542" t="s">
        <v>10761</v>
      </c>
      <c r="L4542" t="s">
        <v>257</v>
      </c>
      <c r="M4542" t="s">
        <v>258</v>
      </c>
      <c r="N4542" t="s">
        <v>3388</v>
      </c>
      <c r="O4542" t="s">
        <v>259</v>
      </c>
      <c r="P4542">
        <v>56.4604</v>
      </c>
      <c r="Q4542">
        <v>6656122</v>
      </c>
      <c r="R4542" t="s">
        <v>37</v>
      </c>
      <c r="S4542">
        <v>1</v>
      </c>
    </row>
    <row r="4543" spans="1:19" x14ac:dyDescent="0.3">
      <c r="A4543">
        <v>4542</v>
      </c>
      <c r="B4543" t="s">
        <v>19</v>
      </c>
      <c r="C4543" t="s">
        <v>19</v>
      </c>
      <c r="D4543">
        <v>4542</v>
      </c>
      <c r="E4543" t="s">
        <v>20</v>
      </c>
      <c r="F4543">
        <v>25600</v>
      </c>
      <c r="G4543">
        <v>4542</v>
      </c>
      <c r="H4543">
        <v>107</v>
      </c>
      <c r="I4543" t="str">
        <f t="shared" si="70"/>
        <v>Medium</v>
      </c>
      <c r="J4543" t="s">
        <v>10762</v>
      </c>
      <c r="K4543" t="s">
        <v>10763</v>
      </c>
      <c r="L4543" t="s">
        <v>77</v>
      </c>
      <c r="M4543" t="s">
        <v>78</v>
      </c>
      <c r="N4543" t="s">
        <v>10764</v>
      </c>
      <c r="P4543">
        <v>56.451599999999999</v>
      </c>
      <c r="Q4543">
        <v>3395000</v>
      </c>
      <c r="R4543" t="s">
        <v>61</v>
      </c>
      <c r="S4543">
        <v>1</v>
      </c>
    </row>
    <row r="4544" spans="1:19" x14ac:dyDescent="0.3">
      <c r="A4544">
        <v>4543</v>
      </c>
      <c r="B4544" t="s">
        <v>19</v>
      </c>
      <c r="C4544" t="s">
        <v>19</v>
      </c>
      <c r="D4544">
        <v>4543</v>
      </c>
      <c r="E4544" t="s">
        <v>20</v>
      </c>
      <c r="F4544">
        <v>26467</v>
      </c>
      <c r="G4544">
        <v>4543</v>
      </c>
      <c r="H4544">
        <v>15</v>
      </c>
      <c r="I4544" t="str">
        <f t="shared" si="70"/>
        <v>Small</v>
      </c>
      <c r="J4544" t="s">
        <v>10765</v>
      </c>
      <c r="K4544" t="s">
        <v>10766</v>
      </c>
      <c r="L4544" t="s">
        <v>530</v>
      </c>
      <c r="M4544" t="s">
        <v>531</v>
      </c>
      <c r="N4544" t="s">
        <v>172</v>
      </c>
      <c r="O4544" t="s">
        <v>2739</v>
      </c>
      <c r="P4544">
        <v>56.43</v>
      </c>
      <c r="Q4544">
        <v>9561000</v>
      </c>
      <c r="R4544" t="s">
        <v>467</v>
      </c>
      <c r="S4544">
        <v>1</v>
      </c>
    </row>
    <row r="4545" spans="1:19" x14ac:dyDescent="0.3">
      <c r="A4545">
        <v>4544</v>
      </c>
      <c r="B4545" t="s">
        <v>19</v>
      </c>
      <c r="C4545" t="s">
        <v>19</v>
      </c>
      <c r="D4545">
        <v>4544</v>
      </c>
      <c r="E4545" t="s">
        <v>20</v>
      </c>
      <c r="F4545">
        <v>10932</v>
      </c>
      <c r="G4545">
        <v>4544</v>
      </c>
      <c r="H4545">
        <v>15</v>
      </c>
      <c r="I4545" t="str">
        <f t="shared" si="70"/>
        <v>Small</v>
      </c>
      <c r="J4545" t="s">
        <v>10767</v>
      </c>
      <c r="K4545" t="s">
        <v>10768</v>
      </c>
      <c r="L4545" t="s">
        <v>176</v>
      </c>
      <c r="M4545" t="s">
        <v>177</v>
      </c>
      <c r="N4545" t="s">
        <v>2559</v>
      </c>
      <c r="O4545" t="s">
        <v>179</v>
      </c>
      <c r="P4545">
        <v>56.429499999999997</v>
      </c>
      <c r="Q4545">
        <v>2121580</v>
      </c>
      <c r="R4545" t="s">
        <v>151</v>
      </c>
      <c r="S4545">
        <v>2</v>
      </c>
    </row>
    <row r="4546" spans="1:19" x14ac:dyDescent="0.3">
      <c r="A4546">
        <v>4545</v>
      </c>
      <c r="B4546" t="s">
        <v>19</v>
      </c>
      <c r="C4546" t="s">
        <v>19</v>
      </c>
      <c r="D4546">
        <v>4545</v>
      </c>
      <c r="E4546" t="s">
        <v>20</v>
      </c>
      <c r="F4546">
        <v>25625</v>
      </c>
      <c r="G4546">
        <v>4545</v>
      </c>
      <c r="H4546">
        <v>34</v>
      </c>
      <c r="I4546" t="str">
        <f t="shared" si="70"/>
        <v>Small</v>
      </c>
      <c r="J4546" t="s">
        <v>10769</v>
      </c>
      <c r="K4546" t="s">
        <v>10770</v>
      </c>
      <c r="L4546" t="s">
        <v>23</v>
      </c>
      <c r="M4546" t="s">
        <v>24</v>
      </c>
      <c r="N4546" t="s">
        <v>277</v>
      </c>
      <c r="O4546" t="s">
        <v>277</v>
      </c>
      <c r="P4546">
        <v>56.391800000000003</v>
      </c>
      <c r="Q4546">
        <v>2448972</v>
      </c>
      <c r="R4546" t="s">
        <v>151</v>
      </c>
      <c r="S4546">
        <v>1</v>
      </c>
    </row>
    <row r="4547" spans="1:19" x14ac:dyDescent="0.3">
      <c r="A4547">
        <v>4546</v>
      </c>
      <c r="B4547" t="s">
        <v>19</v>
      </c>
      <c r="C4547" t="s">
        <v>19</v>
      </c>
      <c r="D4547">
        <v>4546</v>
      </c>
      <c r="E4547" t="s">
        <v>20</v>
      </c>
      <c r="F4547">
        <v>18837</v>
      </c>
      <c r="G4547">
        <v>4546</v>
      </c>
      <c r="H4547">
        <v>100</v>
      </c>
      <c r="I4547" t="str">
        <f t="shared" ref="I4547:I4610" si="71">IF(H4547&lt;=50,"Small",IF(H4547&lt;=200,"Medium",IF(H4547&lt;=500,"Large","Enterprise")))</f>
        <v>Medium</v>
      </c>
      <c r="J4547" t="s">
        <v>10771</v>
      </c>
      <c r="K4547" t="s">
        <v>10772</v>
      </c>
      <c r="L4547" t="s">
        <v>131</v>
      </c>
      <c r="M4547" t="s">
        <v>132</v>
      </c>
      <c r="N4547" t="s">
        <v>794</v>
      </c>
      <c r="O4547" t="s">
        <v>794</v>
      </c>
      <c r="P4547">
        <v>56.377600000000001</v>
      </c>
      <c r="Q4547">
        <v>17207391</v>
      </c>
      <c r="R4547" t="s">
        <v>56</v>
      </c>
      <c r="S4547">
        <v>5</v>
      </c>
    </row>
    <row r="4548" spans="1:19" x14ac:dyDescent="0.3">
      <c r="A4548">
        <v>4547</v>
      </c>
      <c r="B4548" t="s">
        <v>19</v>
      </c>
      <c r="C4548" t="s">
        <v>19</v>
      </c>
      <c r="D4548">
        <v>4547</v>
      </c>
      <c r="E4548" t="s">
        <v>20</v>
      </c>
      <c r="F4548">
        <v>4677</v>
      </c>
      <c r="G4548">
        <v>4547</v>
      </c>
      <c r="H4548">
        <v>26</v>
      </c>
      <c r="I4548" t="str">
        <f t="shared" si="71"/>
        <v>Small</v>
      </c>
      <c r="J4548" t="s">
        <v>10773</v>
      </c>
      <c r="K4548" t="s">
        <v>10774</v>
      </c>
      <c r="L4548" t="s">
        <v>594</v>
      </c>
      <c r="M4548" t="s">
        <v>595</v>
      </c>
      <c r="N4548" t="s">
        <v>10319</v>
      </c>
      <c r="O4548" t="s">
        <v>48</v>
      </c>
      <c r="P4548">
        <v>56.341099999999997</v>
      </c>
      <c r="Q4548">
        <v>16797190</v>
      </c>
      <c r="R4548" t="s">
        <v>467</v>
      </c>
      <c r="S4548">
        <v>7</v>
      </c>
    </row>
    <row r="4549" spans="1:19" x14ac:dyDescent="0.3">
      <c r="A4549">
        <v>4548</v>
      </c>
      <c r="B4549" t="s">
        <v>19</v>
      </c>
      <c r="C4549" t="s">
        <v>19</v>
      </c>
      <c r="D4549">
        <v>4548</v>
      </c>
      <c r="E4549" t="s">
        <v>20</v>
      </c>
      <c r="F4549">
        <v>20156</v>
      </c>
      <c r="G4549">
        <v>4548</v>
      </c>
      <c r="H4549">
        <v>29</v>
      </c>
      <c r="I4549" t="str">
        <f t="shared" si="71"/>
        <v>Small</v>
      </c>
      <c r="J4549" t="s">
        <v>10775</v>
      </c>
      <c r="K4549" t="s">
        <v>10776</v>
      </c>
      <c r="L4549" t="s">
        <v>23</v>
      </c>
      <c r="M4549" t="s">
        <v>24</v>
      </c>
      <c r="N4549" t="s">
        <v>3939</v>
      </c>
      <c r="O4549" t="s">
        <v>277</v>
      </c>
      <c r="P4549">
        <v>56.337600000000002</v>
      </c>
      <c r="Q4549">
        <v>12050502</v>
      </c>
      <c r="R4549" t="s">
        <v>56</v>
      </c>
      <c r="S4549">
        <v>4</v>
      </c>
    </row>
    <row r="4550" spans="1:19" x14ac:dyDescent="0.3">
      <c r="A4550">
        <v>4549</v>
      </c>
      <c r="B4550" t="s">
        <v>19</v>
      </c>
      <c r="C4550" t="s">
        <v>19</v>
      </c>
      <c r="D4550">
        <v>4549</v>
      </c>
      <c r="E4550" t="s">
        <v>20</v>
      </c>
      <c r="F4550">
        <v>22533</v>
      </c>
      <c r="G4550">
        <v>4549</v>
      </c>
      <c r="H4550">
        <v>111</v>
      </c>
      <c r="I4550" t="str">
        <f t="shared" si="71"/>
        <v>Medium</v>
      </c>
      <c r="J4550" t="s">
        <v>10777</v>
      </c>
      <c r="K4550" t="s">
        <v>10778</v>
      </c>
      <c r="L4550" t="s">
        <v>185</v>
      </c>
      <c r="M4550" t="s">
        <v>186</v>
      </c>
      <c r="N4550" t="s">
        <v>10779</v>
      </c>
      <c r="O4550" t="s">
        <v>1280</v>
      </c>
      <c r="P4550">
        <v>56.330199999999998</v>
      </c>
      <c r="Q4550">
        <v>92222216</v>
      </c>
      <c r="R4550" t="s">
        <v>56</v>
      </c>
      <c r="S4550">
        <v>6</v>
      </c>
    </row>
    <row r="4551" spans="1:19" x14ac:dyDescent="0.3">
      <c r="A4551">
        <v>4550</v>
      </c>
      <c r="B4551" t="s">
        <v>19</v>
      </c>
      <c r="C4551" t="s">
        <v>19</v>
      </c>
      <c r="D4551">
        <v>4550</v>
      </c>
      <c r="E4551" t="s">
        <v>20</v>
      </c>
      <c r="F4551">
        <v>24456</v>
      </c>
      <c r="G4551">
        <v>4550</v>
      </c>
      <c r="H4551">
        <v>38</v>
      </c>
      <c r="I4551" t="str">
        <f t="shared" si="71"/>
        <v>Small</v>
      </c>
      <c r="J4551" t="s">
        <v>10780</v>
      </c>
      <c r="K4551" t="s">
        <v>10781</v>
      </c>
      <c r="L4551" t="s">
        <v>83</v>
      </c>
      <c r="M4551" t="s">
        <v>84</v>
      </c>
      <c r="N4551" t="s">
        <v>609</v>
      </c>
      <c r="O4551" t="s">
        <v>609</v>
      </c>
      <c r="P4551">
        <v>56.3307</v>
      </c>
      <c r="Q4551">
        <v>60065846</v>
      </c>
      <c r="R4551" t="s">
        <v>144</v>
      </c>
      <c r="S4551">
        <v>2</v>
      </c>
    </row>
    <row r="4552" spans="1:19" x14ac:dyDescent="0.3">
      <c r="A4552">
        <v>4551</v>
      </c>
      <c r="B4552" t="s">
        <v>19</v>
      </c>
      <c r="C4552" t="s">
        <v>19</v>
      </c>
      <c r="D4552">
        <v>4551</v>
      </c>
      <c r="E4552" t="s">
        <v>20</v>
      </c>
      <c r="F4552">
        <v>18602</v>
      </c>
      <c r="G4552">
        <v>4551</v>
      </c>
      <c r="H4552">
        <v>392</v>
      </c>
      <c r="I4552" t="str">
        <f t="shared" si="71"/>
        <v>Large</v>
      </c>
      <c r="J4552" t="s">
        <v>10782</v>
      </c>
      <c r="K4552" t="s">
        <v>10783</v>
      </c>
      <c r="L4552" t="s">
        <v>45</v>
      </c>
      <c r="M4552" t="s">
        <v>46</v>
      </c>
      <c r="N4552" t="s">
        <v>48</v>
      </c>
      <c r="O4552" t="s">
        <v>48</v>
      </c>
      <c r="P4552">
        <v>56.324100000000001</v>
      </c>
      <c r="Q4552">
        <v>25040000</v>
      </c>
      <c r="R4552" t="s">
        <v>30</v>
      </c>
      <c r="S4552">
        <v>5</v>
      </c>
    </row>
    <row r="4553" spans="1:19" x14ac:dyDescent="0.3">
      <c r="A4553">
        <v>4552</v>
      </c>
      <c r="B4553" t="s">
        <v>19</v>
      </c>
      <c r="C4553" t="s">
        <v>19</v>
      </c>
      <c r="D4553">
        <v>4552</v>
      </c>
      <c r="E4553" t="s">
        <v>20</v>
      </c>
      <c r="F4553">
        <v>22685</v>
      </c>
      <c r="G4553">
        <v>4552</v>
      </c>
      <c r="H4553">
        <v>11</v>
      </c>
      <c r="I4553" t="str">
        <f t="shared" si="71"/>
        <v>Small</v>
      </c>
      <c r="J4553" t="s">
        <v>10784</v>
      </c>
      <c r="K4553" t="s">
        <v>10785</v>
      </c>
      <c r="L4553" t="s">
        <v>176</v>
      </c>
      <c r="M4553" t="s">
        <v>177</v>
      </c>
      <c r="N4553" t="s">
        <v>10476</v>
      </c>
      <c r="O4553" t="s">
        <v>179</v>
      </c>
      <c r="P4553">
        <v>56.313800000000001</v>
      </c>
      <c r="Q4553">
        <v>3722213</v>
      </c>
      <c r="R4553" t="s">
        <v>428</v>
      </c>
      <c r="S4553">
        <v>3</v>
      </c>
    </row>
    <row r="4554" spans="1:19" x14ac:dyDescent="0.3">
      <c r="A4554">
        <v>4553</v>
      </c>
      <c r="B4554" t="s">
        <v>19</v>
      </c>
      <c r="C4554" t="s">
        <v>19</v>
      </c>
      <c r="D4554">
        <v>4553</v>
      </c>
      <c r="E4554" t="s">
        <v>20</v>
      </c>
      <c r="F4554">
        <v>20060</v>
      </c>
      <c r="G4554">
        <v>4553</v>
      </c>
      <c r="H4554">
        <v>35</v>
      </c>
      <c r="I4554" t="str">
        <f t="shared" si="71"/>
        <v>Small</v>
      </c>
      <c r="J4554" t="s">
        <v>10786</v>
      </c>
      <c r="K4554" t="s">
        <v>10787</v>
      </c>
      <c r="L4554" t="s">
        <v>246</v>
      </c>
      <c r="M4554" t="s">
        <v>247</v>
      </c>
      <c r="N4554" t="s">
        <v>600</v>
      </c>
      <c r="O4554" t="s">
        <v>600</v>
      </c>
      <c r="P4554">
        <v>56.269599999999997</v>
      </c>
      <c r="Q4554">
        <v>6660230</v>
      </c>
      <c r="R4554" t="s">
        <v>478</v>
      </c>
      <c r="S4554">
        <v>4</v>
      </c>
    </row>
    <row r="4555" spans="1:19" x14ac:dyDescent="0.3">
      <c r="A4555">
        <v>4554</v>
      </c>
      <c r="B4555" t="s">
        <v>19</v>
      </c>
      <c r="C4555" t="s">
        <v>19</v>
      </c>
      <c r="D4555">
        <v>4554</v>
      </c>
      <c r="E4555" t="s">
        <v>20</v>
      </c>
      <c r="F4555">
        <v>741</v>
      </c>
      <c r="G4555">
        <v>4554</v>
      </c>
      <c r="H4555">
        <v>193</v>
      </c>
      <c r="I4555" t="str">
        <f t="shared" si="71"/>
        <v>Medium</v>
      </c>
      <c r="J4555" t="s">
        <v>10788</v>
      </c>
      <c r="K4555" t="s">
        <v>10789</v>
      </c>
      <c r="L4555" t="s">
        <v>95</v>
      </c>
      <c r="M4555" t="s">
        <v>96</v>
      </c>
      <c r="N4555" t="s">
        <v>10790</v>
      </c>
      <c r="O4555" t="s">
        <v>7087</v>
      </c>
      <c r="P4555">
        <v>56.235900000000001</v>
      </c>
      <c r="Q4555">
        <v>43596085</v>
      </c>
      <c r="R4555" t="s">
        <v>144</v>
      </c>
      <c r="S4555">
        <v>8</v>
      </c>
    </row>
    <row r="4556" spans="1:19" x14ac:dyDescent="0.3">
      <c r="A4556">
        <v>4555</v>
      </c>
      <c r="B4556" t="s">
        <v>19</v>
      </c>
      <c r="C4556" t="s">
        <v>19</v>
      </c>
      <c r="D4556">
        <v>4555</v>
      </c>
      <c r="E4556" t="s">
        <v>20</v>
      </c>
      <c r="F4556">
        <v>24095</v>
      </c>
      <c r="G4556">
        <v>4555</v>
      </c>
      <c r="H4556">
        <v>13</v>
      </c>
      <c r="I4556" t="str">
        <f t="shared" si="71"/>
        <v>Small</v>
      </c>
      <c r="J4556" t="s">
        <v>10791</v>
      </c>
      <c r="K4556" t="s">
        <v>10792</v>
      </c>
      <c r="L4556" t="s">
        <v>164</v>
      </c>
      <c r="M4556" t="s">
        <v>165</v>
      </c>
      <c r="N4556" t="s">
        <v>10793</v>
      </c>
      <c r="O4556" t="s">
        <v>8164</v>
      </c>
      <c r="P4556">
        <v>56.118699999999997</v>
      </c>
      <c r="Q4556">
        <v>4726494</v>
      </c>
      <c r="R4556" t="s">
        <v>274</v>
      </c>
      <c r="S4556">
        <v>2</v>
      </c>
    </row>
    <row r="4557" spans="1:19" x14ac:dyDescent="0.3">
      <c r="A4557">
        <v>4556</v>
      </c>
      <c r="B4557" t="s">
        <v>19</v>
      </c>
      <c r="C4557" t="s">
        <v>19</v>
      </c>
      <c r="D4557">
        <v>4556</v>
      </c>
      <c r="E4557" t="s">
        <v>20</v>
      </c>
      <c r="F4557">
        <v>20473</v>
      </c>
      <c r="G4557">
        <v>4556</v>
      </c>
      <c r="H4557">
        <v>2578</v>
      </c>
      <c r="I4557" t="str">
        <f t="shared" si="71"/>
        <v>Enterprise</v>
      </c>
      <c r="J4557" t="s">
        <v>10794</v>
      </c>
      <c r="K4557" t="s">
        <v>10795</v>
      </c>
      <c r="L4557" t="s">
        <v>731</v>
      </c>
      <c r="M4557" t="s">
        <v>732</v>
      </c>
      <c r="N4557" t="s">
        <v>10796</v>
      </c>
      <c r="O4557" t="s">
        <v>734</v>
      </c>
      <c r="P4557">
        <v>56.113399999999999</v>
      </c>
      <c r="Q4557">
        <v>48325105</v>
      </c>
      <c r="R4557" t="s">
        <v>61</v>
      </c>
      <c r="S4557">
        <v>4</v>
      </c>
    </row>
    <row r="4558" spans="1:19" x14ac:dyDescent="0.3">
      <c r="A4558">
        <v>4557</v>
      </c>
      <c r="B4558" t="s">
        <v>19</v>
      </c>
      <c r="C4558" t="s">
        <v>19</v>
      </c>
      <c r="D4558">
        <v>4557</v>
      </c>
      <c r="E4558" t="s">
        <v>20</v>
      </c>
      <c r="F4558">
        <v>22701</v>
      </c>
      <c r="G4558">
        <v>4557</v>
      </c>
      <c r="H4558">
        <v>102</v>
      </c>
      <c r="I4558" t="str">
        <f t="shared" si="71"/>
        <v>Medium</v>
      </c>
      <c r="J4558" t="s">
        <v>10797</v>
      </c>
      <c r="K4558" t="s">
        <v>10798</v>
      </c>
      <c r="L4558" t="s">
        <v>246</v>
      </c>
      <c r="M4558" t="s">
        <v>247</v>
      </c>
      <c r="N4558" t="s">
        <v>10799</v>
      </c>
      <c r="O4558" t="s">
        <v>432</v>
      </c>
      <c r="P4558">
        <v>56.109400000000001</v>
      </c>
      <c r="Q4558">
        <v>11917779</v>
      </c>
      <c r="R4558" t="s">
        <v>274</v>
      </c>
      <c r="S4558">
        <v>3</v>
      </c>
    </row>
    <row r="4559" spans="1:19" x14ac:dyDescent="0.3">
      <c r="A4559">
        <v>4558</v>
      </c>
      <c r="B4559" t="s">
        <v>19</v>
      </c>
      <c r="C4559" t="s">
        <v>19</v>
      </c>
      <c r="D4559">
        <v>4558</v>
      </c>
      <c r="E4559" t="s">
        <v>20</v>
      </c>
      <c r="F4559">
        <v>22830</v>
      </c>
      <c r="G4559">
        <v>4558</v>
      </c>
      <c r="H4559">
        <v>1644</v>
      </c>
      <c r="I4559" t="str">
        <f t="shared" si="71"/>
        <v>Enterprise</v>
      </c>
      <c r="J4559" t="s">
        <v>10800</v>
      </c>
      <c r="K4559" t="s">
        <v>10801</v>
      </c>
      <c r="L4559" t="s">
        <v>64</v>
      </c>
      <c r="M4559" t="s">
        <v>65</v>
      </c>
      <c r="N4559" t="s">
        <v>66</v>
      </c>
      <c r="O4559" t="s">
        <v>67</v>
      </c>
      <c r="P4559">
        <v>56.0931</v>
      </c>
      <c r="Q4559">
        <v>675126000</v>
      </c>
      <c r="R4559" t="s">
        <v>74</v>
      </c>
      <c r="S4559">
        <v>1</v>
      </c>
    </row>
    <row r="4560" spans="1:19" x14ac:dyDescent="0.3">
      <c r="A4560">
        <v>4559</v>
      </c>
      <c r="B4560" t="s">
        <v>19</v>
      </c>
      <c r="C4560" t="s">
        <v>19</v>
      </c>
      <c r="D4560">
        <v>4559</v>
      </c>
      <c r="E4560" t="s">
        <v>20</v>
      </c>
      <c r="F4560">
        <v>17500</v>
      </c>
      <c r="G4560">
        <v>4559</v>
      </c>
      <c r="H4560">
        <v>12</v>
      </c>
      <c r="I4560" t="str">
        <f t="shared" si="71"/>
        <v>Small</v>
      </c>
      <c r="J4560" t="s">
        <v>10802</v>
      </c>
      <c r="K4560" t="s">
        <v>10803</v>
      </c>
      <c r="L4560" t="s">
        <v>577</v>
      </c>
      <c r="M4560" t="s">
        <v>578</v>
      </c>
      <c r="N4560" t="s">
        <v>898</v>
      </c>
      <c r="O4560" t="s">
        <v>1063</v>
      </c>
      <c r="P4560">
        <v>56.088999999999999</v>
      </c>
      <c r="Q4560">
        <v>17899195</v>
      </c>
      <c r="R4560" t="s">
        <v>27</v>
      </c>
      <c r="S4560">
        <v>5</v>
      </c>
    </row>
    <row r="4561" spans="1:19" x14ac:dyDescent="0.3">
      <c r="A4561">
        <v>4560</v>
      </c>
      <c r="B4561" t="s">
        <v>19</v>
      </c>
      <c r="C4561" t="s">
        <v>19</v>
      </c>
      <c r="D4561">
        <v>4560</v>
      </c>
      <c r="E4561" t="s">
        <v>20</v>
      </c>
      <c r="F4561">
        <v>7990</v>
      </c>
      <c r="G4561">
        <v>4560</v>
      </c>
      <c r="H4561">
        <v>99</v>
      </c>
      <c r="I4561" t="str">
        <f t="shared" si="71"/>
        <v>Medium</v>
      </c>
      <c r="J4561" t="s">
        <v>10804</v>
      </c>
      <c r="K4561" t="s">
        <v>10805</v>
      </c>
      <c r="L4561" t="s">
        <v>189</v>
      </c>
      <c r="M4561" t="s">
        <v>190</v>
      </c>
      <c r="N4561" t="s">
        <v>10806</v>
      </c>
      <c r="O4561" t="s">
        <v>192</v>
      </c>
      <c r="P4561">
        <v>56.052599999999998</v>
      </c>
      <c r="Q4561">
        <v>608613000</v>
      </c>
      <c r="R4561" t="s">
        <v>56</v>
      </c>
      <c r="S4561">
        <v>5</v>
      </c>
    </row>
    <row r="4562" spans="1:19" x14ac:dyDescent="0.3">
      <c r="A4562">
        <v>4561</v>
      </c>
      <c r="B4562" t="s">
        <v>19</v>
      </c>
      <c r="C4562" t="s">
        <v>19</v>
      </c>
      <c r="D4562">
        <v>4561</v>
      </c>
      <c r="E4562" t="s">
        <v>20</v>
      </c>
      <c r="F4562">
        <v>22231</v>
      </c>
      <c r="G4562">
        <v>4561</v>
      </c>
      <c r="H4562">
        <v>27</v>
      </c>
      <c r="I4562" t="str">
        <f t="shared" si="71"/>
        <v>Small</v>
      </c>
      <c r="J4562" t="s">
        <v>10807</v>
      </c>
      <c r="K4562" t="s">
        <v>10808</v>
      </c>
      <c r="L4562" t="s">
        <v>77</v>
      </c>
      <c r="M4562" t="s">
        <v>78</v>
      </c>
      <c r="N4562" t="s">
        <v>1274</v>
      </c>
      <c r="O4562" t="s">
        <v>472</v>
      </c>
      <c r="P4562">
        <v>56.0092</v>
      </c>
      <c r="Q4562">
        <v>3596194</v>
      </c>
      <c r="R4562" t="s">
        <v>61</v>
      </c>
      <c r="S4562">
        <v>3</v>
      </c>
    </row>
    <row r="4563" spans="1:19" x14ac:dyDescent="0.3">
      <c r="A4563">
        <v>4562</v>
      </c>
      <c r="B4563" t="s">
        <v>19</v>
      </c>
      <c r="C4563" t="s">
        <v>19</v>
      </c>
      <c r="D4563">
        <v>4562</v>
      </c>
      <c r="E4563" t="s">
        <v>20</v>
      </c>
      <c r="F4563">
        <v>4455</v>
      </c>
      <c r="G4563">
        <v>4562</v>
      </c>
      <c r="H4563">
        <v>85</v>
      </c>
      <c r="I4563" t="str">
        <f t="shared" si="71"/>
        <v>Medium</v>
      </c>
      <c r="J4563" t="s">
        <v>10809</v>
      </c>
      <c r="K4563" t="s">
        <v>10810</v>
      </c>
      <c r="L4563" t="s">
        <v>246</v>
      </c>
      <c r="M4563" t="s">
        <v>247</v>
      </c>
      <c r="N4563" t="s">
        <v>3740</v>
      </c>
      <c r="O4563" t="s">
        <v>3309</v>
      </c>
      <c r="P4563">
        <v>55.975200000000001</v>
      </c>
      <c r="Q4563">
        <v>26691100</v>
      </c>
      <c r="R4563" t="s">
        <v>666</v>
      </c>
      <c r="S4563">
        <v>6</v>
      </c>
    </row>
    <row r="4564" spans="1:19" x14ac:dyDescent="0.3">
      <c r="A4564">
        <v>4563</v>
      </c>
      <c r="B4564" t="s">
        <v>19</v>
      </c>
      <c r="C4564" t="s">
        <v>19</v>
      </c>
      <c r="D4564">
        <v>4563</v>
      </c>
      <c r="E4564" t="s">
        <v>20</v>
      </c>
      <c r="F4564">
        <v>24059</v>
      </c>
      <c r="G4564">
        <v>4563</v>
      </c>
      <c r="H4564">
        <v>50</v>
      </c>
      <c r="I4564" t="str">
        <f t="shared" si="71"/>
        <v>Small</v>
      </c>
      <c r="J4564" t="s">
        <v>10811</v>
      </c>
      <c r="K4564" t="s">
        <v>10812</v>
      </c>
      <c r="L4564" t="s">
        <v>185</v>
      </c>
      <c r="M4564" t="s">
        <v>186</v>
      </c>
      <c r="N4564" t="s">
        <v>185</v>
      </c>
      <c r="O4564" t="s">
        <v>179</v>
      </c>
      <c r="P4564">
        <v>55.898200000000003</v>
      </c>
      <c r="Q4564">
        <v>10264536</v>
      </c>
      <c r="R4564" t="s">
        <v>151</v>
      </c>
      <c r="S4564">
        <v>2</v>
      </c>
    </row>
    <row r="4565" spans="1:19" x14ac:dyDescent="0.3">
      <c r="A4565">
        <v>4564</v>
      </c>
      <c r="B4565" t="s">
        <v>19</v>
      </c>
      <c r="C4565" t="s">
        <v>19</v>
      </c>
      <c r="D4565">
        <v>4564</v>
      </c>
      <c r="E4565" t="s">
        <v>20</v>
      </c>
      <c r="F4565">
        <v>23501</v>
      </c>
      <c r="G4565">
        <v>4564</v>
      </c>
      <c r="H4565">
        <v>22</v>
      </c>
      <c r="I4565" t="str">
        <f t="shared" si="71"/>
        <v>Small</v>
      </c>
      <c r="J4565" t="s">
        <v>10813</v>
      </c>
      <c r="K4565" t="s">
        <v>10814</v>
      </c>
      <c r="L4565" t="s">
        <v>185</v>
      </c>
      <c r="M4565" t="s">
        <v>186</v>
      </c>
      <c r="N4565" t="s">
        <v>10815</v>
      </c>
      <c r="O4565" t="s">
        <v>179</v>
      </c>
      <c r="P4565">
        <v>55.901699999999998</v>
      </c>
      <c r="Q4565">
        <v>3722010</v>
      </c>
      <c r="R4565" t="s">
        <v>151</v>
      </c>
      <c r="S4565">
        <v>2</v>
      </c>
    </row>
    <row r="4566" spans="1:19" x14ac:dyDescent="0.3">
      <c r="A4566">
        <v>4565</v>
      </c>
      <c r="B4566" t="s">
        <v>19</v>
      </c>
      <c r="C4566" t="s">
        <v>19</v>
      </c>
      <c r="D4566">
        <v>4565</v>
      </c>
      <c r="E4566" t="s">
        <v>20</v>
      </c>
      <c r="F4566">
        <v>4851</v>
      </c>
      <c r="G4566">
        <v>4565</v>
      </c>
      <c r="H4566">
        <v>160</v>
      </c>
      <c r="I4566" t="str">
        <f t="shared" si="71"/>
        <v>Medium</v>
      </c>
      <c r="J4566" t="s">
        <v>10816</v>
      </c>
      <c r="K4566" t="s">
        <v>10817</v>
      </c>
      <c r="L4566" t="s">
        <v>731</v>
      </c>
      <c r="M4566" t="s">
        <v>732</v>
      </c>
      <c r="N4566" t="s">
        <v>734</v>
      </c>
      <c r="O4566" t="s">
        <v>734</v>
      </c>
      <c r="P4566">
        <v>55.880299999999998</v>
      </c>
      <c r="Q4566">
        <v>46033000</v>
      </c>
      <c r="R4566" t="s">
        <v>121</v>
      </c>
      <c r="S4566">
        <v>3</v>
      </c>
    </row>
    <row r="4567" spans="1:19" x14ac:dyDescent="0.3">
      <c r="A4567">
        <v>4566</v>
      </c>
      <c r="B4567" t="s">
        <v>19</v>
      </c>
      <c r="C4567" t="s">
        <v>19</v>
      </c>
      <c r="D4567">
        <v>4566</v>
      </c>
      <c r="E4567" t="s">
        <v>20</v>
      </c>
      <c r="F4567">
        <v>25280</v>
      </c>
      <c r="G4567">
        <v>4566</v>
      </c>
      <c r="H4567">
        <v>7</v>
      </c>
      <c r="I4567" t="str">
        <f t="shared" si="71"/>
        <v>Small</v>
      </c>
      <c r="J4567" t="s">
        <v>10818</v>
      </c>
      <c r="K4567" t="s">
        <v>10819</v>
      </c>
      <c r="L4567" t="s">
        <v>83</v>
      </c>
      <c r="M4567" t="s">
        <v>84</v>
      </c>
      <c r="N4567" t="s">
        <v>609</v>
      </c>
      <c r="O4567" t="s">
        <v>609</v>
      </c>
      <c r="P4567">
        <v>55.879100000000001</v>
      </c>
      <c r="Q4567">
        <v>3245824</v>
      </c>
      <c r="R4567" t="s">
        <v>74</v>
      </c>
      <c r="S4567">
        <v>1</v>
      </c>
    </row>
    <row r="4568" spans="1:19" x14ac:dyDescent="0.3">
      <c r="A4568">
        <v>4567</v>
      </c>
      <c r="B4568" t="s">
        <v>19</v>
      </c>
      <c r="C4568" t="s">
        <v>19</v>
      </c>
      <c r="D4568">
        <v>4567</v>
      </c>
      <c r="E4568" t="s">
        <v>20</v>
      </c>
      <c r="F4568">
        <v>820</v>
      </c>
      <c r="G4568">
        <v>4567</v>
      </c>
      <c r="H4568">
        <v>130</v>
      </c>
      <c r="I4568" t="str">
        <f t="shared" si="71"/>
        <v>Medium</v>
      </c>
      <c r="J4568" t="s">
        <v>10820</v>
      </c>
      <c r="K4568" t="s">
        <v>10821</v>
      </c>
      <c r="L4568" t="s">
        <v>731</v>
      </c>
      <c r="M4568" t="s">
        <v>732</v>
      </c>
      <c r="N4568" t="s">
        <v>734</v>
      </c>
      <c r="O4568" t="s">
        <v>734</v>
      </c>
      <c r="P4568">
        <v>55.866500000000002</v>
      </c>
      <c r="Q4568">
        <v>28056524</v>
      </c>
      <c r="R4568" t="s">
        <v>37</v>
      </c>
      <c r="S4568">
        <v>6</v>
      </c>
    </row>
    <row r="4569" spans="1:19" x14ac:dyDescent="0.3">
      <c r="A4569">
        <v>4568</v>
      </c>
      <c r="B4569" t="s">
        <v>19</v>
      </c>
      <c r="C4569" t="s">
        <v>19</v>
      </c>
      <c r="D4569">
        <v>4568</v>
      </c>
      <c r="E4569" t="s">
        <v>20</v>
      </c>
      <c r="F4569">
        <v>9935</v>
      </c>
      <c r="G4569">
        <v>4568</v>
      </c>
      <c r="H4569">
        <v>62</v>
      </c>
      <c r="I4569" t="str">
        <f t="shared" si="71"/>
        <v>Medium</v>
      </c>
      <c r="J4569" t="s">
        <v>10822</v>
      </c>
      <c r="K4569" t="s">
        <v>10823</v>
      </c>
      <c r="L4569" t="s">
        <v>189</v>
      </c>
      <c r="M4569" t="s">
        <v>190</v>
      </c>
      <c r="N4569" t="s">
        <v>2137</v>
      </c>
      <c r="O4569" t="s">
        <v>192</v>
      </c>
      <c r="P4569">
        <v>55.821800000000003</v>
      </c>
      <c r="Q4569">
        <v>13918000</v>
      </c>
      <c r="R4569" t="s">
        <v>37</v>
      </c>
      <c r="S4569">
        <v>6</v>
      </c>
    </row>
    <row r="4570" spans="1:19" x14ac:dyDescent="0.3">
      <c r="A4570">
        <v>4569</v>
      </c>
      <c r="B4570" t="s">
        <v>19</v>
      </c>
      <c r="C4570" t="s">
        <v>19</v>
      </c>
      <c r="D4570">
        <v>4569</v>
      </c>
      <c r="E4570" t="s">
        <v>20</v>
      </c>
      <c r="F4570">
        <v>20588</v>
      </c>
      <c r="G4570">
        <v>4569</v>
      </c>
      <c r="H4570">
        <v>366</v>
      </c>
      <c r="I4570" t="str">
        <f t="shared" si="71"/>
        <v>Large</v>
      </c>
      <c r="J4570" t="s">
        <v>10824</v>
      </c>
      <c r="K4570" t="s">
        <v>10825</v>
      </c>
      <c r="L4570" t="s">
        <v>731</v>
      </c>
      <c r="M4570" t="s">
        <v>732</v>
      </c>
      <c r="N4570" t="s">
        <v>734</v>
      </c>
      <c r="O4570" t="s">
        <v>734</v>
      </c>
      <c r="P4570">
        <v>55.810600000000001</v>
      </c>
      <c r="Q4570">
        <v>66782000</v>
      </c>
      <c r="R4570" t="s">
        <v>56</v>
      </c>
      <c r="S4570">
        <v>4</v>
      </c>
    </row>
    <row r="4571" spans="1:19" x14ac:dyDescent="0.3">
      <c r="A4571">
        <v>4570</v>
      </c>
      <c r="B4571" t="s">
        <v>19</v>
      </c>
      <c r="C4571" t="s">
        <v>19</v>
      </c>
      <c r="D4571">
        <v>4570</v>
      </c>
      <c r="E4571" t="s">
        <v>20</v>
      </c>
      <c r="F4571">
        <v>24282</v>
      </c>
      <c r="G4571">
        <v>4570</v>
      </c>
      <c r="H4571">
        <v>14</v>
      </c>
      <c r="I4571" t="str">
        <f t="shared" si="71"/>
        <v>Small</v>
      </c>
      <c r="J4571" t="s">
        <v>10826</v>
      </c>
      <c r="K4571" t="s">
        <v>10827</v>
      </c>
      <c r="L4571" t="s">
        <v>185</v>
      </c>
      <c r="M4571" t="s">
        <v>186</v>
      </c>
      <c r="N4571" t="s">
        <v>10828</v>
      </c>
      <c r="O4571" t="s">
        <v>179</v>
      </c>
      <c r="P4571">
        <v>55.785899999999998</v>
      </c>
      <c r="Q4571">
        <v>5035000</v>
      </c>
      <c r="R4571" t="s">
        <v>144</v>
      </c>
      <c r="S4571">
        <v>2</v>
      </c>
    </row>
    <row r="4572" spans="1:19" x14ac:dyDescent="0.3">
      <c r="A4572">
        <v>4571</v>
      </c>
      <c r="B4572" t="s">
        <v>19</v>
      </c>
      <c r="C4572" t="s">
        <v>19</v>
      </c>
      <c r="D4572">
        <v>4571</v>
      </c>
      <c r="E4572" t="s">
        <v>20</v>
      </c>
      <c r="F4572">
        <v>3982</v>
      </c>
      <c r="G4572">
        <v>4571</v>
      </c>
      <c r="H4572">
        <v>42</v>
      </c>
      <c r="I4572" t="str">
        <f t="shared" si="71"/>
        <v>Small</v>
      </c>
      <c r="J4572" t="s">
        <v>10829</v>
      </c>
      <c r="K4572" t="s">
        <v>10830</v>
      </c>
      <c r="L4572" t="s">
        <v>185</v>
      </c>
      <c r="M4572" t="s">
        <v>186</v>
      </c>
      <c r="N4572" t="s">
        <v>1279</v>
      </c>
      <c r="O4572" t="s">
        <v>1280</v>
      </c>
      <c r="P4572">
        <v>55.733899999999998</v>
      </c>
      <c r="Q4572">
        <v>16044047</v>
      </c>
      <c r="R4572" t="s">
        <v>274</v>
      </c>
      <c r="S4572">
        <v>7</v>
      </c>
    </row>
    <row r="4573" spans="1:19" x14ac:dyDescent="0.3">
      <c r="A4573">
        <v>4572</v>
      </c>
      <c r="B4573" t="s">
        <v>19</v>
      </c>
      <c r="C4573" t="s">
        <v>19</v>
      </c>
      <c r="D4573">
        <v>4572</v>
      </c>
      <c r="E4573" t="s">
        <v>20</v>
      </c>
      <c r="F4573">
        <v>22793</v>
      </c>
      <c r="G4573">
        <v>4572</v>
      </c>
      <c r="H4573">
        <v>42</v>
      </c>
      <c r="I4573" t="str">
        <f t="shared" si="71"/>
        <v>Small</v>
      </c>
      <c r="J4573" t="s">
        <v>10831</v>
      </c>
      <c r="K4573" t="s">
        <v>10832</v>
      </c>
      <c r="L4573" t="s">
        <v>246</v>
      </c>
      <c r="M4573" t="s">
        <v>247</v>
      </c>
      <c r="N4573" t="s">
        <v>600</v>
      </c>
      <c r="O4573" t="s">
        <v>600</v>
      </c>
      <c r="P4573">
        <v>55.728499999999997</v>
      </c>
      <c r="Q4573">
        <v>13811175</v>
      </c>
      <c r="R4573" t="s">
        <v>37</v>
      </c>
      <c r="S4573">
        <v>3</v>
      </c>
    </row>
    <row r="4574" spans="1:19" x14ac:dyDescent="0.3">
      <c r="A4574">
        <v>4573</v>
      </c>
      <c r="B4574" t="s">
        <v>19</v>
      </c>
      <c r="C4574" t="s">
        <v>19</v>
      </c>
      <c r="D4574">
        <v>4573</v>
      </c>
      <c r="E4574" t="s">
        <v>20</v>
      </c>
      <c r="F4574">
        <v>80</v>
      </c>
      <c r="G4574">
        <v>4573</v>
      </c>
      <c r="H4574">
        <v>76</v>
      </c>
      <c r="I4574" t="str">
        <f t="shared" si="71"/>
        <v>Medium</v>
      </c>
      <c r="J4574" t="s">
        <v>10833</v>
      </c>
      <c r="K4574" t="s">
        <v>10834</v>
      </c>
      <c r="L4574" t="s">
        <v>33</v>
      </c>
      <c r="M4574" t="s">
        <v>34</v>
      </c>
      <c r="N4574" t="s">
        <v>117</v>
      </c>
      <c r="O4574" t="s">
        <v>36</v>
      </c>
      <c r="P4574">
        <v>55.7194</v>
      </c>
      <c r="Q4574">
        <v>14168992</v>
      </c>
      <c r="R4574" t="s">
        <v>144</v>
      </c>
      <c r="S4574">
        <v>5</v>
      </c>
    </row>
    <row r="4575" spans="1:19" x14ac:dyDescent="0.3">
      <c r="A4575">
        <v>4574</v>
      </c>
      <c r="B4575" t="s">
        <v>19</v>
      </c>
      <c r="C4575" t="s">
        <v>19</v>
      </c>
      <c r="D4575">
        <v>4574</v>
      </c>
      <c r="E4575" t="s">
        <v>20</v>
      </c>
      <c r="F4575">
        <v>24971</v>
      </c>
      <c r="G4575">
        <v>4574</v>
      </c>
      <c r="H4575">
        <v>19</v>
      </c>
      <c r="I4575" t="str">
        <f t="shared" si="71"/>
        <v>Small</v>
      </c>
      <c r="J4575" t="s">
        <v>10835</v>
      </c>
      <c r="K4575" t="s">
        <v>10836</v>
      </c>
      <c r="L4575" t="s">
        <v>23</v>
      </c>
      <c r="M4575" t="s">
        <v>24</v>
      </c>
      <c r="N4575" t="s">
        <v>882</v>
      </c>
      <c r="O4575" t="s">
        <v>883</v>
      </c>
      <c r="P4575">
        <v>55.7226</v>
      </c>
      <c r="Q4575">
        <v>4279719</v>
      </c>
      <c r="R4575" t="s">
        <v>128</v>
      </c>
      <c r="S4575">
        <v>1</v>
      </c>
    </row>
    <row r="4576" spans="1:19" x14ac:dyDescent="0.3">
      <c r="A4576">
        <v>4575</v>
      </c>
      <c r="B4576" t="s">
        <v>19</v>
      </c>
      <c r="C4576" t="s">
        <v>19</v>
      </c>
      <c r="D4576">
        <v>4575</v>
      </c>
      <c r="E4576" t="s">
        <v>20</v>
      </c>
      <c r="F4576">
        <v>19232</v>
      </c>
      <c r="G4576">
        <v>4575</v>
      </c>
      <c r="H4576">
        <v>18</v>
      </c>
      <c r="I4576" t="str">
        <f t="shared" si="71"/>
        <v>Small</v>
      </c>
      <c r="J4576" t="s">
        <v>10837</v>
      </c>
      <c r="K4576" t="s">
        <v>10838</v>
      </c>
      <c r="L4576" t="s">
        <v>23</v>
      </c>
      <c r="M4576" t="s">
        <v>24</v>
      </c>
      <c r="N4576" t="s">
        <v>277</v>
      </c>
      <c r="O4576" t="s">
        <v>277</v>
      </c>
      <c r="P4576">
        <v>55.688400000000001</v>
      </c>
      <c r="Q4576">
        <v>11561901</v>
      </c>
      <c r="R4576" t="s">
        <v>37</v>
      </c>
      <c r="S4576">
        <v>4</v>
      </c>
    </row>
    <row r="4577" spans="1:19" x14ac:dyDescent="0.3">
      <c r="A4577">
        <v>4576</v>
      </c>
      <c r="B4577" t="s">
        <v>19</v>
      </c>
      <c r="C4577" t="s">
        <v>19</v>
      </c>
      <c r="D4577">
        <v>4576</v>
      </c>
      <c r="E4577" t="s">
        <v>20</v>
      </c>
      <c r="F4577">
        <v>17887</v>
      </c>
      <c r="G4577">
        <v>4576</v>
      </c>
      <c r="H4577">
        <v>10000</v>
      </c>
      <c r="I4577" t="str">
        <f t="shared" si="71"/>
        <v>Enterprise</v>
      </c>
      <c r="J4577" t="s">
        <v>10839</v>
      </c>
      <c r="K4577" t="s">
        <v>10840</v>
      </c>
      <c r="L4577" t="s">
        <v>23</v>
      </c>
      <c r="M4577" t="s">
        <v>24</v>
      </c>
      <c r="N4577" t="s">
        <v>26</v>
      </c>
      <c r="O4577" t="s">
        <v>26</v>
      </c>
      <c r="P4577">
        <v>55.677100000000003</v>
      </c>
      <c r="Q4577">
        <v>249609092</v>
      </c>
      <c r="R4577" t="s">
        <v>49</v>
      </c>
      <c r="S4577">
        <v>4</v>
      </c>
    </row>
    <row r="4578" spans="1:19" x14ac:dyDescent="0.3">
      <c r="A4578">
        <v>4577</v>
      </c>
      <c r="B4578" t="s">
        <v>19</v>
      </c>
      <c r="C4578" t="s">
        <v>19</v>
      </c>
      <c r="D4578">
        <v>4577</v>
      </c>
      <c r="E4578" t="s">
        <v>20</v>
      </c>
      <c r="F4578">
        <v>17581</v>
      </c>
      <c r="G4578">
        <v>4577</v>
      </c>
      <c r="H4578">
        <v>212</v>
      </c>
      <c r="I4578" t="str">
        <f t="shared" si="71"/>
        <v>Large</v>
      </c>
      <c r="J4578" t="s">
        <v>10841</v>
      </c>
      <c r="K4578" t="s">
        <v>10842</v>
      </c>
      <c r="L4578" t="s">
        <v>23</v>
      </c>
      <c r="M4578" t="s">
        <v>24</v>
      </c>
      <c r="N4578" t="s">
        <v>2259</v>
      </c>
      <c r="O4578" t="s">
        <v>60</v>
      </c>
      <c r="P4578">
        <v>55.624099999999999</v>
      </c>
      <c r="Q4578">
        <v>27256000</v>
      </c>
      <c r="R4578" t="s">
        <v>42</v>
      </c>
      <c r="S4578">
        <v>5</v>
      </c>
    </row>
    <row r="4579" spans="1:19" x14ac:dyDescent="0.3">
      <c r="A4579">
        <v>4578</v>
      </c>
      <c r="B4579" t="s">
        <v>19</v>
      </c>
      <c r="C4579" t="s">
        <v>19</v>
      </c>
      <c r="D4579">
        <v>4578</v>
      </c>
      <c r="E4579" t="s">
        <v>20</v>
      </c>
      <c r="F4579">
        <v>18237</v>
      </c>
      <c r="G4579">
        <v>4578</v>
      </c>
      <c r="H4579">
        <v>174</v>
      </c>
      <c r="I4579" t="str">
        <f t="shared" si="71"/>
        <v>Medium</v>
      </c>
      <c r="J4579" t="s">
        <v>10843</v>
      </c>
      <c r="K4579" t="s">
        <v>10844</v>
      </c>
      <c r="L4579" t="s">
        <v>83</v>
      </c>
      <c r="M4579" t="s">
        <v>84</v>
      </c>
      <c r="N4579" t="s">
        <v>609</v>
      </c>
      <c r="O4579" t="s">
        <v>609</v>
      </c>
      <c r="P4579">
        <v>55.583199999999998</v>
      </c>
      <c r="Q4579">
        <v>33714269</v>
      </c>
      <c r="R4579" t="s">
        <v>49</v>
      </c>
      <c r="S4579">
        <v>5</v>
      </c>
    </row>
    <row r="4580" spans="1:19" x14ac:dyDescent="0.3">
      <c r="A4580">
        <v>4579</v>
      </c>
      <c r="B4580" t="s">
        <v>19</v>
      </c>
      <c r="C4580" t="s">
        <v>19</v>
      </c>
      <c r="D4580">
        <v>4579</v>
      </c>
      <c r="E4580" t="s">
        <v>20</v>
      </c>
      <c r="F4580">
        <v>24493</v>
      </c>
      <c r="G4580">
        <v>4579</v>
      </c>
      <c r="H4580">
        <v>38</v>
      </c>
      <c r="I4580" t="str">
        <f t="shared" si="71"/>
        <v>Small</v>
      </c>
      <c r="J4580" t="s">
        <v>10845</v>
      </c>
      <c r="K4580" t="s">
        <v>10846</v>
      </c>
      <c r="L4580" t="s">
        <v>23</v>
      </c>
      <c r="M4580" t="s">
        <v>24</v>
      </c>
      <c r="N4580" t="s">
        <v>41</v>
      </c>
      <c r="O4580" t="s">
        <v>41</v>
      </c>
      <c r="P4580">
        <v>55.539900000000003</v>
      </c>
      <c r="Q4580">
        <v>4924996</v>
      </c>
      <c r="R4580" t="s">
        <v>144</v>
      </c>
      <c r="S4580">
        <v>2</v>
      </c>
    </row>
    <row r="4581" spans="1:19" x14ac:dyDescent="0.3">
      <c r="A4581">
        <v>4580</v>
      </c>
      <c r="B4581" t="s">
        <v>19</v>
      </c>
      <c r="C4581" t="s">
        <v>19</v>
      </c>
      <c r="D4581">
        <v>4580</v>
      </c>
      <c r="E4581" t="s">
        <v>20</v>
      </c>
      <c r="F4581">
        <v>18385</v>
      </c>
      <c r="G4581">
        <v>4580</v>
      </c>
      <c r="H4581">
        <v>33</v>
      </c>
      <c r="I4581" t="str">
        <f t="shared" si="71"/>
        <v>Small</v>
      </c>
      <c r="J4581" t="s">
        <v>10847</v>
      </c>
      <c r="K4581" t="s">
        <v>10848</v>
      </c>
      <c r="L4581" t="s">
        <v>131</v>
      </c>
      <c r="M4581" t="s">
        <v>132</v>
      </c>
      <c r="N4581" t="s">
        <v>1288</v>
      </c>
      <c r="O4581" t="s">
        <v>143</v>
      </c>
      <c r="P4581">
        <v>55.515900000000002</v>
      </c>
      <c r="Q4581">
        <v>8995522</v>
      </c>
      <c r="R4581" t="s">
        <v>262</v>
      </c>
      <c r="S4581">
        <v>5</v>
      </c>
    </row>
    <row r="4582" spans="1:19" x14ac:dyDescent="0.3">
      <c r="A4582">
        <v>4581</v>
      </c>
      <c r="B4582" t="s">
        <v>19</v>
      </c>
      <c r="C4582" t="s">
        <v>19</v>
      </c>
      <c r="D4582">
        <v>4581</v>
      </c>
      <c r="E4582" t="s">
        <v>20</v>
      </c>
      <c r="F4582">
        <v>25371</v>
      </c>
      <c r="G4582">
        <v>4581</v>
      </c>
      <c r="H4582">
        <v>32</v>
      </c>
      <c r="I4582" t="str">
        <f t="shared" si="71"/>
        <v>Small</v>
      </c>
      <c r="J4582" t="s">
        <v>10849</v>
      </c>
      <c r="K4582" t="s">
        <v>10850</v>
      </c>
      <c r="L4582" t="s">
        <v>131</v>
      </c>
      <c r="M4582" t="s">
        <v>132</v>
      </c>
      <c r="N4582" t="s">
        <v>794</v>
      </c>
      <c r="O4582" t="s">
        <v>794</v>
      </c>
      <c r="P4582">
        <v>55.456699999999998</v>
      </c>
      <c r="Q4582">
        <v>16212753</v>
      </c>
      <c r="R4582" t="s">
        <v>49</v>
      </c>
      <c r="S4582">
        <v>1</v>
      </c>
    </row>
    <row r="4583" spans="1:19" x14ac:dyDescent="0.3">
      <c r="A4583">
        <v>4582</v>
      </c>
      <c r="B4583" t="s">
        <v>19</v>
      </c>
      <c r="C4583" t="s">
        <v>19</v>
      </c>
      <c r="D4583">
        <v>4582</v>
      </c>
      <c r="E4583" t="s">
        <v>20</v>
      </c>
      <c r="F4583">
        <v>24455</v>
      </c>
      <c r="G4583">
        <v>4582</v>
      </c>
      <c r="H4583">
        <v>72</v>
      </c>
      <c r="I4583" t="str">
        <f t="shared" si="71"/>
        <v>Medium</v>
      </c>
      <c r="J4583" t="s">
        <v>10851</v>
      </c>
      <c r="K4583" t="s">
        <v>10852</v>
      </c>
      <c r="L4583" t="s">
        <v>530</v>
      </c>
      <c r="M4583" t="s">
        <v>531</v>
      </c>
      <c r="N4583" t="s">
        <v>172</v>
      </c>
      <c r="O4583" t="s">
        <v>2739</v>
      </c>
      <c r="P4583">
        <v>55.408099999999997</v>
      </c>
      <c r="Q4583">
        <v>5503942</v>
      </c>
      <c r="R4583" t="s">
        <v>42</v>
      </c>
      <c r="S4583">
        <v>2</v>
      </c>
    </row>
    <row r="4584" spans="1:19" x14ac:dyDescent="0.3">
      <c r="A4584">
        <v>4583</v>
      </c>
      <c r="B4584" t="s">
        <v>19</v>
      </c>
      <c r="C4584" t="s">
        <v>19</v>
      </c>
      <c r="D4584">
        <v>4583</v>
      </c>
      <c r="E4584" t="s">
        <v>20</v>
      </c>
      <c r="F4584">
        <v>3636</v>
      </c>
      <c r="G4584">
        <v>4583</v>
      </c>
      <c r="H4584">
        <v>21</v>
      </c>
      <c r="I4584" t="str">
        <f t="shared" si="71"/>
        <v>Small</v>
      </c>
      <c r="J4584" t="s">
        <v>10853</v>
      </c>
      <c r="K4584" t="s">
        <v>10854</v>
      </c>
      <c r="L4584" t="s">
        <v>577</v>
      </c>
      <c r="M4584" t="s">
        <v>578</v>
      </c>
      <c r="N4584" t="s">
        <v>898</v>
      </c>
      <c r="O4584" t="s">
        <v>1063</v>
      </c>
      <c r="P4584">
        <v>55.371000000000002</v>
      </c>
      <c r="Q4584">
        <v>20112202</v>
      </c>
      <c r="R4584" t="s">
        <v>49</v>
      </c>
      <c r="S4584">
        <v>8</v>
      </c>
    </row>
    <row r="4585" spans="1:19" x14ac:dyDescent="0.3">
      <c r="A4585">
        <v>4584</v>
      </c>
      <c r="B4585" t="s">
        <v>19</v>
      </c>
      <c r="C4585" t="s">
        <v>19</v>
      </c>
      <c r="D4585">
        <v>4584</v>
      </c>
      <c r="E4585" t="s">
        <v>20</v>
      </c>
      <c r="F4585">
        <v>25882</v>
      </c>
      <c r="G4585">
        <v>4584</v>
      </c>
      <c r="H4585">
        <v>90</v>
      </c>
      <c r="I4585" t="str">
        <f t="shared" si="71"/>
        <v>Medium</v>
      </c>
      <c r="J4585" t="s">
        <v>10855</v>
      </c>
      <c r="K4585" t="s">
        <v>10856</v>
      </c>
      <c r="L4585" t="s">
        <v>23</v>
      </c>
      <c r="M4585" t="s">
        <v>24</v>
      </c>
      <c r="N4585" t="s">
        <v>4109</v>
      </c>
      <c r="O4585" t="s">
        <v>26</v>
      </c>
      <c r="P4585">
        <v>55.317500000000003</v>
      </c>
      <c r="Q4585">
        <v>17674351</v>
      </c>
      <c r="R4585" t="s">
        <v>30</v>
      </c>
      <c r="S4585">
        <v>1</v>
      </c>
    </row>
    <row r="4586" spans="1:19" x14ac:dyDescent="0.3">
      <c r="A4586">
        <v>4585</v>
      </c>
      <c r="B4586" t="s">
        <v>19</v>
      </c>
      <c r="C4586" t="s">
        <v>19</v>
      </c>
      <c r="D4586">
        <v>4585</v>
      </c>
      <c r="E4586" t="s">
        <v>20</v>
      </c>
      <c r="F4586">
        <v>25691</v>
      </c>
      <c r="G4586">
        <v>4585</v>
      </c>
      <c r="H4586">
        <v>98</v>
      </c>
      <c r="I4586" t="str">
        <f t="shared" si="71"/>
        <v>Medium</v>
      </c>
      <c r="J4586" t="s">
        <v>10857</v>
      </c>
      <c r="K4586" t="s">
        <v>10858</v>
      </c>
      <c r="L4586" t="s">
        <v>547</v>
      </c>
      <c r="M4586" t="s">
        <v>548</v>
      </c>
      <c r="N4586" t="s">
        <v>10859</v>
      </c>
      <c r="O4586" t="s">
        <v>549</v>
      </c>
      <c r="P4586">
        <v>55.304600000000001</v>
      </c>
      <c r="Q4586">
        <v>13819200</v>
      </c>
      <c r="R4586" t="s">
        <v>274</v>
      </c>
      <c r="S4586">
        <v>1</v>
      </c>
    </row>
    <row r="4587" spans="1:19" x14ac:dyDescent="0.3">
      <c r="A4587">
        <v>4586</v>
      </c>
      <c r="B4587" t="s">
        <v>19</v>
      </c>
      <c r="C4587" t="s">
        <v>19</v>
      </c>
      <c r="D4587">
        <v>4586</v>
      </c>
      <c r="E4587" t="s">
        <v>20</v>
      </c>
      <c r="F4587">
        <v>4109</v>
      </c>
      <c r="G4587">
        <v>4586</v>
      </c>
      <c r="H4587">
        <v>226</v>
      </c>
      <c r="I4587" t="str">
        <f t="shared" si="71"/>
        <v>Large</v>
      </c>
      <c r="J4587" t="s">
        <v>10860</v>
      </c>
      <c r="K4587" t="s">
        <v>10861</v>
      </c>
      <c r="L4587" t="s">
        <v>246</v>
      </c>
      <c r="M4587" t="s">
        <v>247</v>
      </c>
      <c r="N4587" t="s">
        <v>10862</v>
      </c>
      <c r="O4587" t="s">
        <v>600</v>
      </c>
      <c r="P4587">
        <v>55.205599999999997</v>
      </c>
      <c r="Q4587">
        <v>40012000</v>
      </c>
      <c r="R4587" t="s">
        <v>121</v>
      </c>
      <c r="S4587">
        <v>11</v>
      </c>
    </row>
    <row r="4588" spans="1:19" x14ac:dyDescent="0.3">
      <c r="A4588">
        <v>4587</v>
      </c>
      <c r="B4588" t="s">
        <v>19</v>
      </c>
      <c r="C4588" t="s">
        <v>19</v>
      </c>
      <c r="D4588">
        <v>4587</v>
      </c>
      <c r="E4588" t="s">
        <v>20</v>
      </c>
      <c r="F4588">
        <v>19843</v>
      </c>
      <c r="G4588">
        <v>4587</v>
      </c>
      <c r="H4588">
        <v>65</v>
      </c>
      <c r="I4588" t="str">
        <f t="shared" si="71"/>
        <v>Medium</v>
      </c>
      <c r="J4588" t="s">
        <v>10863</v>
      </c>
      <c r="K4588" t="s">
        <v>10864</v>
      </c>
      <c r="L4588" t="s">
        <v>64</v>
      </c>
      <c r="M4588" t="s">
        <v>65</v>
      </c>
      <c r="N4588" t="s">
        <v>66</v>
      </c>
      <c r="O4588" t="s">
        <v>67</v>
      </c>
      <c r="P4588">
        <v>55.178199999999997</v>
      </c>
      <c r="Q4588">
        <v>3837710</v>
      </c>
      <c r="R4588" t="s">
        <v>144</v>
      </c>
      <c r="S4588">
        <v>4</v>
      </c>
    </row>
    <row r="4589" spans="1:19" x14ac:dyDescent="0.3">
      <c r="A4589">
        <v>4588</v>
      </c>
      <c r="B4589" t="s">
        <v>19</v>
      </c>
      <c r="C4589" t="s">
        <v>19</v>
      </c>
      <c r="D4589">
        <v>4588</v>
      </c>
      <c r="E4589" t="s">
        <v>20</v>
      </c>
      <c r="F4589">
        <v>24578</v>
      </c>
      <c r="G4589">
        <v>4588</v>
      </c>
      <c r="H4589">
        <v>170</v>
      </c>
      <c r="I4589" t="str">
        <f t="shared" si="71"/>
        <v>Medium</v>
      </c>
      <c r="J4589" t="s">
        <v>10865</v>
      </c>
      <c r="K4589" t="s">
        <v>10866</v>
      </c>
      <c r="L4589" t="s">
        <v>195</v>
      </c>
      <c r="M4589" t="s">
        <v>196</v>
      </c>
      <c r="N4589" t="s">
        <v>5011</v>
      </c>
      <c r="O4589" t="s">
        <v>10867</v>
      </c>
      <c r="P4589">
        <v>55.165100000000002</v>
      </c>
      <c r="Q4589">
        <v>17941146</v>
      </c>
      <c r="R4589" t="s">
        <v>74</v>
      </c>
      <c r="S4589">
        <v>2</v>
      </c>
    </row>
    <row r="4590" spans="1:19" x14ac:dyDescent="0.3">
      <c r="A4590">
        <v>4589</v>
      </c>
      <c r="B4590" t="s">
        <v>19</v>
      </c>
      <c r="C4590" t="s">
        <v>19</v>
      </c>
      <c r="D4590">
        <v>4589</v>
      </c>
      <c r="E4590" t="s">
        <v>20</v>
      </c>
      <c r="F4590">
        <v>9804</v>
      </c>
      <c r="G4590">
        <v>4589</v>
      </c>
      <c r="H4590">
        <v>66</v>
      </c>
      <c r="I4590" t="str">
        <f t="shared" si="71"/>
        <v>Medium</v>
      </c>
      <c r="J4590" t="s">
        <v>10868</v>
      </c>
      <c r="K4590" t="s">
        <v>10869</v>
      </c>
      <c r="L4590" t="s">
        <v>176</v>
      </c>
      <c r="M4590" t="s">
        <v>177</v>
      </c>
      <c r="N4590" t="s">
        <v>7607</v>
      </c>
      <c r="O4590" t="s">
        <v>179</v>
      </c>
      <c r="P4590">
        <v>55.146799999999999</v>
      </c>
      <c r="Q4590">
        <v>11694803</v>
      </c>
      <c r="R4590" t="s">
        <v>666</v>
      </c>
      <c r="S4590">
        <v>2</v>
      </c>
    </row>
    <row r="4591" spans="1:19" x14ac:dyDescent="0.3">
      <c r="A4591">
        <v>4590</v>
      </c>
      <c r="B4591" t="s">
        <v>19</v>
      </c>
      <c r="C4591" t="s">
        <v>19</v>
      </c>
      <c r="D4591">
        <v>4590</v>
      </c>
      <c r="E4591" t="s">
        <v>20</v>
      </c>
      <c r="F4591">
        <v>22164</v>
      </c>
      <c r="G4591">
        <v>4590</v>
      </c>
      <c r="H4591">
        <v>22</v>
      </c>
      <c r="I4591" t="str">
        <f t="shared" si="71"/>
        <v>Small</v>
      </c>
      <c r="J4591" t="s">
        <v>10870</v>
      </c>
      <c r="K4591" t="s">
        <v>10871</v>
      </c>
      <c r="L4591" t="s">
        <v>154</v>
      </c>
      <c r="M4591" t="s">
        <v>155</v>
      </c>
      <c r="N4591" t="s">
        <v>519</v>
      </c>
      <c r="O4591" t="s">
        <v>520</v>
      </c>
      <c r="P4591">
        <v>55.152999999999999</v>
      </c>
      <c r="Q4591">
        <v>11562000</v>
      </c>
      <c r="R4591" t="s">
        <v>262</v>
      </c>
      <c r="S4591">
        <v>3</v>
      </c>
    </row>
    <row r="4592" spans="1:19" x14ac:dyDescent="0.3">
      <c r="A4592">
        <v>4591</v>
      </c>
      <c r="B4592" t="s">
        <v>19</v>
      </c>
      <c r="C4592" t="s">
        <v>19</v>
      </c>
      <c r="D4592">
        <v>4591</v>
      </c>
      <c r="E4592" t="s">
        <v>20</v>
      </c>
      <c r="F4592">
        <v>17565</v>
      </c>
      <c r="G4592">
        <v>4591</v>
      </c>
      <c r="H4592">
        <v>249</v>
      </c>
      <c r="I4592" t="str">
        <f t="shared" si="71"/>
        <v>Large</v>
      </c>
      <c r="J4592" t="s">
        <v>10872</v>
      </c>
      <c r="K4592" t="s">
        <v>10873</v>
      </c>
      <c r="L4592" t="s">
        <v>131</v>
      </c>
      <c r="M4592" t="s">
        <v>132</v>
      </c>
      <c r="N4592" t="s">
        <v>133</v>
      </c>
      <c r="O4592" t="s">
        <v>133</v>
      </c>
      <c r="P4592">
        <v>55.133099999999999</v>
      </c>
      <c r="Q4592">
        <v>87860849</v>
      </c>
      <c r="R4592" t="s">
        <v>428</v>
      </c>
      <c r="S4592">
        <v>5</v>
      </c>
    </row>
    <row r="4593" spans="1:19" x14ac:dyDescent="0.3">
      <c r="A4593">
        <v>4592</v>
      </c>
      <c r="B4593" t="s">
        <v>19</v>
      </c>
      <c r="C4593" t="s">
        <v>19</v>
      </c>
      <c r="D4593">
        <v>4592</v>
      </c>
      <c r="E4593" t="s">
        <v>20</v>
      </c>
      <c r="F4593">
        <v>18513</v>
      </c>
      <c r="G4593">
        <v>4592</v>
      </c>
      <c r="H4593">
        <v>65</v>
      </c>
      <c r="I4593" t="str">
        <f t="shared" si="71"/>
        <v>Medium</v>
      </c>
      <c r="J4593" t="s">
        <v>10874</v>
      </c>
      <c r="K4593" t="s">
        <v>10875</v>
      </c>
      <c r="L4593" t="s">
        <v>185</v>
      </c>
      <c r="M4593" t="s">
        <v>186</v>
      </c>
      <c r="N4593" t="s">
        <v>301</v>
      </c>
      <c r="O4593" t="s">
        <v>179</v>
      </c>
      <c r="P4593">
        <v>55.089100000000002</v>
      </c>
      <c r="Q4593">
        <v>4507573</v>
      </c>
      <c r="R4593" t="s">
        <v>30</v>
      </c>
      <c r="S4593">
        <v>5</v>
      </c>
    </row>
    <row r="4594" spans="1:19" x14ac:dyDescent="0.3">
      <c r="A4594">
        <v>4593</v>
      </c>
      <c r="B4594" t="s">
        <v>19</v>
      </c>
      <c r="C4594" t="s">
        <v>19</v>
      </c>
      <c r="D4594">
        <v>4593</v>
      </c>
      <c r="E4594" t="s">
        <v>20</v>
      </c>
      <c r="F4594">
        <v>1345</v>
      </c>
      <c r="G4594">
        <v>4593</v>
      </c>
      <c r="H4594">
        <v>75</v>
      </c>
      <c r="I4594" t="str">
        <f t="shared" si="71"/>
        <v>Medium</v>
      </c>
      <c r="J4594" t="s">
        <v>10876</v>
      </c>
      <c r="K4594" t="s">
        <v>10877</v>
      </c>
      <c r="L4594" t="s">
        <v>70</v>
      </c>
      <c r="M4594" t="s">
        <v>71</v>
      </c>
      <c r="N4594" t="s">
        <v>72</v>
      </c>
      <c r="O4594" t="s">
        <v>73</v>
      </c>
      <c r="P4594">
        <v>55.065399999999997</v>
      </c>
      <c r="Q4594">
        <v>10791077</v>
      </c>
      <c r="R4594" t="s">
        <v>151</v>
      </c>
      <c r="S4594">
        <v>7</v>
      </c>
    </row>
    <row r="4595" spans="1:19" x14ac:dyDescent="0.3">
      <c r="A4595">
        <v>4594</v>
      </c>
      <c r="B4595" t="s">
        <v>19</v>
      </c>
      <c r="C4595" t="s">
        <v>19</v>
      </c>
      <c r="D4595">
        <v>4594</v>
      </c>
      <c r="E4595" t="s">
        <v>20</v>
      </c>
      <c r="F4595">
        <v>2550</v>
      </c>
      <c r="G4595">
        <v>4594</v>
      </c>
      <c r="H4595">
        <v>26</v>
      </c>
      <c r="I4595" t="str">
        <f t="shared" si="71"/>
        <v>Small</v>
      </c>
      <c r="J4595" t="s">
        <v>10878</v>
      </c>
      <c r="K4595" t="s">
        <v>10879</v>
      </c>
      <c r="L4595" t="s">
        <v>246</v>
      </c>
      <c r="M4595" t="s">
        <v>247</v>
      </c>
      <c r="N4595" t="s">
        <v>1180</v>
      </c>
      <c r="O4595" t="s">
        <v>432</v>
      </c>
      <c r="P4595">
        <v>55.022100000000002</v>
      </c>
      <c r="Q4595">
        <v>4756149</v>
      </c>
      <c r="R4595" t="s">
        <v>56</v>
      </c>
      <c r="S4595">
        <v>7</v>
      </c>
    </row>
    <row r="4596" spans="1:19" x14ac:dyDescent="0.3">
      <c r="A4596">
        <v>4595</v>
      </c>
      <c r="B4596" t="s">
        <v>19</v>
      </c>
      <c r="C4596" t="s">
        <v>19</v>
      </c>
      <c r="D4596">
        <v>4595</v>
      </c>
      <c r="E4596" t="s">
        <v>20</v>
      </c>
      <c r="F4596">
        <v>17586</v>
      </c>
      <c r="G4596">
        <v>4595</v>
      </c>
      <c r="H4596">
        <v>73</v>
      </c>
      <c r="I4596" t="str">
        <f t="shared" si="71"/>
        <v>Medium</v>
      </c>
      <c r="J4596" t="s">
        <v>10880</v>
      </c>
      <c r="K4596" t="s">
        <v>10881</v>
      </c>
      <c r="L4596" t="s">
        <v>360</v>
      </c>
      <c r="M4596" t="s">
        <v>361</v>
      </c>
      <c r="N4596" t="s">
        <v>555</v>
      </c>
      <c r="O4596" t="s">
        <v>556</v>
      </c>
      <c r="P4596">
        <v>55.006700000000002</v>
      </c>
      <c r="Q4596">
        <v>9418376</v>
      </c>
      <c r="R4596" t="s">
        <v>118</v>
      </c>
      <c r="S4596">
        <v>5</v>
      </c>
    </row>
    <row r="4597" spans="1:19" x14ac:dyDescent="0.3">
      <c r="A4597">
        <v>4596</v>
      </c>
      <c r="B4597" t="s">
        <v>19</v>
      </c>
      <c r="C4597" t="s">
        <v>19</v>
      </c>
      <c r="D4597">
        <v>4596</v>
      </c>
      <c r="E4597" t="s">
        <v>20</v>
      </c>
      <c r="F4597">
        <v>25530</v>
      </c>
      <c r="G4597">
        <v>4596</v>
      </c>
      <c r="H4597">
        <v>20</v>
      </c>
      <c r="I4597" t="str">
        <f t="shared" si="71"/>
        <v>Small</v>
      </c>
      <c r="J4597" t="s">
        <v>10882</v>
      </c>
      <c r="K4597" t="s">
        <v>10883</v>
      </c>
      <c r="L4597" t="s">
        <v>23</v>
      </c>
      <c r="M4597" t="s">
        <v>24</v>
      </c>
      <c r="N4597" t="s">
        <v>504</v>
      </c>
      <c r="O4597" t="s">
        <v>26</v>
      </c>
      <c r="P4597">
        <v>54.985300000000002</v>
      </c>
      <c r="Q4597">
        <v>4905676</v>
      </c>
      <c r="R4597" t="s">
        <v>144</v>
      </c>
      <c r="S4597">
        <v>1</v>
      </c>
    </row>
    <row r="4598" spans="1:19" x14ac:dyDescent="0.3">
      <c r="A4598">
        <v>4597</v>
      </c>
      <c r="B4598" t="s">
        <v>19</v>
      </c>
      <c r="C4598" t="s">
        <v>19</v>
      </c>
      <c r="D4598">
        <v>4597</v>
      </c>
      <c r="E4598" t="s">
        <v>20</v>
      </c>
      <c r="F4598">
        <v>24444</v>
      </c>
      <c r="G4598">
        <v>4597</v>
      </c>
      <c r="H4598">
        <v>50</v>
      </c>
      <c r="I4598" t="str">
        <f t="shared" si="71"/>
        <v>Small</v>
      </c>
      <c r="J4598" t="s">
        <v>10884</v>
      </c>
      <c r="K4598" t="s">
        <v>10885</v>
      </c>
      <c r="L4598" t="s">
        <v>45</v>
      </c>
      <c r="M4598" t="s">
        <v>46</v>
      </c>
      <c r="N4598" t="s">
        <v>10886</v>
      </c>
      <c r="O4598" t="s">
        <v>1132</v>
      </c>
      <c r="P4598">
        <v>54.959899999999998</v>
      </c>
      <c r="Q4598">
        <v>12653385</v>
      </c>
      <c r="R4598" t="s">
        <v>128</v>
      </c>
      <c r="S4598">
        <v>2</v>
      </c>
    </row>
    <row r="4599" spans="1:19" x14ac:dyDescent="0.3">
      <c r="A4599">
        <v>4598</v>
      </c>
      <c r="B4599" t="s">
        <v>19</v>
      </c>
      <c r="C4599" t="s">
        <v>19</v>
      </c>
      <c r="D4599">
        <v>4598</v>
      </c>
      <c r="E4599" t="s">
        <v>20</v>
      </c>
      <c r="F4599">
        <v>22435</v>
      </c>
      <c r="G4599">
        <v>4598</v>
      </c>
      <c r="H4599">
        <v>220</v>
      </c>
      <c r="I4599" t="str">
        <f t="shared" si="71"/>
        <v>Large</v>
      </c>
      <c r="J4599" t="s">
        <v>10887</v>
      </c>
      <c r="K4599" t="s">
        <v>10888</v>
      </c>
      <c r="L4599" t="s">
        <v>131</v>
      </c>
      <c r="M4599" t="s">
        <v>132</v>
      </c>
      <c r="N4599" t="s">
        <v>794</v>
      </c>
      <c r="O4599" t="s">
        <v>794</v>
      </c>
      <c r="P4599">
        <v>54.948599999999999</v>
      </c>
      <c r="Q4599">
        <v>43545372</v>
      </c>
      <c r="R4599" t="s">
        <v>42</v>
      </c>
      <c r="S4599">
        <v>3</v>
      </c>
    </row>
    <row r="4600" spans="1:19" x14ac:dyDescent="0.3">
      <c r="A4600">
        <v>4599</v>
      </c>
      <c r="B4600" t="s">
        <v>19</v>
      </c>
      <c r="C4600" t="s">
        <v>19</v>
      </c>
      <c r="D4600">
        <v>4599</v>
      </c>
      <c r="E4600" t="s">
        <v>20</v>
      </c>
      <c r="F4600">
        <v>19177</v>
      </c>
      <c r="G4600">
        <v>4599</v>
      </c>
      <c r="H4600">
        <v>661</v>
      </c>
      <c r="I4600" t="str">
        <f t="shared" si="71"/>
        <v>Enterprise</v>
      </c>
      <c r="J4600" t="s">
        <v>10889</v>
      </c>
      <c r="K4600" t="s">
        <v>10890</v>
      </c>
      <c r="L4600" t="s">
        <v>257</v>
      </c>
      <c r="M4600" t="s">
        <v>258</v>
      </c>
      <c r="N4600" t="s">
        <v>10891</v>
      </c>
      <c r="O4600" t="s">
        <v>259</v>
      </c>
      <c r="P4600">
        <v>54.934600000000003</v>
      </c>
      <c r="Q4600">
        <v>480758935</v>
      </c>
      <c r="R4600" t="s">
        <v>467</v>
      </c>
      <c r="S4600">
        <v>2</v>
      </c>
    </row>
    <row r="4601" spans="1:19" x14ac:dyDescent="0.3">
      <c r="A4601">
        <v>4600</v>
      </c>
      <c r="B4601" t="s">
        <v>19</v>
      </c>
      <c r="C4601" t="s">
        <v>19</v>
      </c>
      <c r="D4601">
        <v>4600</v>
      </c>
      <c r="E4601" t="s">
        <v>20</v>
      </c>
      <c r="F4601">
        <v>26538</v>
      </c>
      <c r="G4601">
        <v>4600</v>
      </c>
      <c r="H4601">
        <v>17</v>
      </c>
      <c r="I4601" t="str">
        <f t="shared" si="71"/>
        <v>Small</v>
      </c>
      <c r="J4601" t="s">
        <v>10892</v>
      </c>
      <c r="K4601" t="s">
        <v>10893</v>
      </c>
      <c r="L4601" t="s">
        <v>257</v>
      </c>
      <c r="M4601" t="s">
        <v>258</v>
      </c>
      <c r="N4601" t="s">
        <v>10894</v>
      </c>
      <c r="O4601" t="s">
        <v>259</v>
      </c>
      <c r="P4601">
        <v>54.895800000000001</v>
      </c>
      <c r="Q4601">
        <v>7233651</v>
      </c>
      <c r="R4601" t="s">
        <v>467</v>
      </c>
      <c r="S4601">
        <v>1</v>
      </c>
    </row>
    <row r="4602" spans="1:19" x14ac:dyDescent="0.3">
      <c r="A4602">
        <v>4601</v>
      </c>
      <c r="B4602" t="s">
        <v>19</v>
      </c>
      <c r="C4602" t="s">
        <v>19</v>
      </c>
      <c r="D4602">
        <v>4601</v>
      </c>
      <c r="E4602" t="s">
        <v>20</v>
      </c>
      <c r="F4602">
        <v>228</v>
      </c>
      <c r="G4602">
        <v>4601</v>
      </c>
      <c r="H4602">
        <v>145</v>
      </c>
      <c r="I4602" t="str">
        <f t="shared" si="71"/>
        <v>Medium</v>
      </c>
      <c r="J4602" t="s">
        <v>10895</v>
      </c>
      <c r="K4602" t="s">
        <v>10896</v>
      </c>
      <c r="L4602" t="s">
        <v>246</v>
      </c>
      <c r="M4602" t="s">
        <v>247</v>
      </c>
      <c r="N4602" t="s">
        <v>2088</v>
      </c>
      <c r="O4602" t="s">
        <v>432</v>
      </c>
      <c r="P4602">
        <v>54.876300000000001</v>
      </c>
      <c r="Q4602">
        <v>16528539</v>
      </c>
      <c r="R4602" t="s">
        <v>144</v>
      </c>
      <c r="S4602">
        <v>6</v>
      </c>
    </row>
    <row r="4603" spans="1:19" x14ac:dyDescent="0.3">
      <c r="A4603">
        <v>4602</v>
      </c>
      <c r="B4603" t="s">
        <v>19</v>
      </c>
      <c r="C4603" t="s">
        <v>19</v>
      </c>
      <c r="D4603">
        <v>4602</v>
      </c>
      <c r="E4603" t="s">
        <v>20</v>
      </c>
      <c r="F4603">
        <v>26118</v>
      </c>
      <c r="G4603">
        <v>4602</v>
      </c>
      <c r="H4603">
        <v>30</v>
      </c>
      <c r="I4603" t="str">
        <f t="shared" si="71"/>
        <v>Small</v>
      </c>
      <c r="J4603" t="s">
        <v>10897</v>
      </c>
      <c r="K4603" t="s">
        <v>10898</v>
      </c>
      <c r="L4603" t="s">
        <v>189</v>
      </c>
      <c r="M4603" t="s">
        <v>190</v>
      </c>
      <c r="N4603" t="s">
        <v>10899</v>
      </c>
      <c r="O4603" t="s">
        <v>3883</v>
      </c>
      <c r="P4603">
        <v>54.841000000000001</v>
      </c>
      <c r="Q4603">
        <v>12534071</v>
      </c>
      <c r="R4603" t="s">
        <v>238</v>
      </c>
      <c r="S4603">
        <v>1</v>
      </c>
    </row>
    <row r="4604" spans="1:19" x14ac:dyDescent="0.3">
      <c r="A4604">
        <v>4603</v>
      </c>
      <c r="B4604" t="s">
        <v>19</v>
      </c>
      <c r="C4604" t="s">
        <v>19</v>
      </c>
      <c r="D4604">
        <v>4603</v>
      </c>
      <c r="E4604" t="s">
        <v>20</v>
      </c>
      <c r="F4604">
        <v>18241</v>
      </c>
      <c r="G4604">
        <v>4603</v>
      </c>
      <c r="H4604">
        <v>185</v>
      </c>
      <c r="I4604" t="str">
        <f t="shared" si="71"/>
        <v>Medium</v>
      </c>
      <c r="J4604" t="s">
        <v>10900</v>
      </c>
      <c r="K4604" t="s">
        <v>10901</v>
      </c>
      <c r="L4604" t="s">
        <v>45</v>
      </c>
      <c r="M4604" t="s">
        <v>46</v>
      </c>
      <c r="N4604" t="s">
        <v>7019</v>
      </c>
      <c r="O4604" t="s">
        <v>48</v>
      </c>
      <c r="P4604">
        <v>54.739800000000002</v>
      </c>
      <c r="Q4604">
        <v>9310687</v>
      </c>
      <c r="R4604" t="s">
        <v>144</v>
      </c>
      <c r="S4604">
        <v>5</v>
      </c>
    </row>
    <row r="4605" spans="1:19" x14ac:dyDescent="0.3">
      <c r="A4605">
        <v>4604</v>
      </c>
      <c r="B4605" t="s">
        <v>19</v>
      </c>
      <c r="C4605" t="s">
        <v>19</v>
      </c>
      <c r="D4605">
        <v>4604</v>
      </c>
      <c r="E4605" t="s">
        <v>20</v>
      </c>
      <c r="F4605">
        <v>21872</v>
      </c>
      <c r="G4605">
        <v>4604</v>
      </c>
      <c r="H4605">
        <v>34</v>
      </c>
      <c r="I4605" t="str">
        <f t="shared" si="71"/>
        <v>Small</v>
      </c>
      <c r="J4605" t="s">
        <v>10902</v>
      </c>
      <c r="K4605" t="s">
        <v>10903</v>
      </c>
      <c r="L4605" t="s">
        <v>95</v>
      </c>
      <c r="M4605" t="s">
        <v>96</v>
      </c>
      <c r="N4605" t="s">
        <v>5650</v>
      </c>
      <c r="O4605" t="s">
        <v>5651</v>
      </c>
      <c r="P4605">
        <v>54.733899999999998</v>
      </c>
      <c r="Q4605">
        <v>7759823</v>
      </c>
      <c r="R4605" t="s">
        <v>27</v>
      </c>
      <c r="S4605">
        <v>3</v>
      </c>
    </row>
    <row r="4606" spans="1:19" x14ac:dyDescent="0.3">
      <c r="A4606">
        <v>4605</v>
      </c>
      <c r="B4606" t="s">
        <v>19</v>
      </c>
      <c r="C4606" t="s">
        <v>19</v>
      </c>
      <c r="D4606">
        <v>4605</v>
      </c>
      <c r="E4606" t="s">
        <v>20</v>
      </c>
      <c r="F4606">
        <v>4306</v>
      </c>
      <c r="G4606">
        <v>4605</v>
      </c>
      <c r="H4606">
        <v>15</v>
      </c>
      <c r="I4606" t="str">
        <f t="shared" si="71"/>
        <v>Small</v>
      </c>
      <c r="J4606" t="s">
        <v>10904</v>
      </c>
      <c r="K4606" t="s">
        <v>10905</v>
      </c>
      <c r="L4606" t="s">
        <v>95</v>
      </c>
      <c r="M4606" t="s">
        <v>96</v>
      </c>
      <c r="N4606" t="s">
        <v>4349</v>
      </c>
      <c r="O4606" t="s">
        <v>150</v>
      </c>
      <c r="P4606">
        <v>54.709800000000001</v>
      </c>
      <c r="Q4606">
        <v>9296949</v>
      </c>
      <c r="R4606" t="s">
        <v>27</v>
      </c>
      <c r="S4606">
        <v>3</v>
      </c>
    </row>
    <row r="4607" spans="1:19" x14ac:dyDescent="0.3">
      <c r="A4607">
        <v>4606</v>
      </c>
      <c r="B4607" t="s">
        <v>19</v>
      </c>
      <c r="C4607" t="s">
        <v>19</v>
      </c>
      <c r="D4607">
        <v>4606</v>
      </c>
      <c r="E4607" t="s">
        <v>20</v>
      </c>
      <c r="F4607">
        <v>22373</v>
      </c>
      <c r="G4607">
        <v>4606</v>
      </c>
      <c r="H4607">
        <v>70</v>
      </c>
      <c r="I4607" t="str">
        <f t="shared" si="71"/>
        <v>Medium</v>
      </c>
      <c r="J4607" t="s">
        <v>10906</v>
      </c>
      <c r="K4607" t="s">
        <v>10907</v>
      </c>
      <c r="L4607" t="s">
        <v>131</v>
      </c>
      <c r="M4607" t="s">
        <v>132</v>
      </c>
      <c r="N4607" t="s">
        <v>697</v>
      </c>
      <c r="O4607" t="s">
        <v>698</v>
      </c>
      <c r="P4607">
        <v>54.676600000000001</v>
      </c>
      <c r="Q4607">
        <v>8416840</v>
      </c>
      <c r="R4607" t="s">
        <v>121</v>
      </c>
      <c r="S4607">
        <v>3</v>
      </c>
    </row>
    <row r="4608" spans="1:19" x14ac:dyDescent="0.3">
      <c r="A4608">
        <v>4607</v>
      </c>
      <c r="B4608" t="s">
        <v>19</v>
      </c>
      <c r="C4608" t="s">
        <v>19</v>
      </c>
      <c r="D4608">
        <v>4607</v>
      </c>
      <c r="E4608" t="s">
        <v>20</v>
      </c>
      <c r="F4608">
        <v>25500</v>
      </c>
      <c r="G4608">
        <v>4607</v>
      </c>
      <c r="H4608">
        <v>400</v>
      </c>
      <c r="I4608" t="str">
        <f t="shared" si="71"/>
        <v>Large</v>
      </c>
      <c r="J4608" t="s">
        <v>10908</v>
      </c>
      <c r="K4608" t="s">
        <v>10909</v>
      </c>
      <c r="L4608" t="s">
        <v>131</v>
      </c>
      <c r="M4608" t="s">
        <v>132</v>
      </c>
      <c r="N4608" t="s">
        <v>794</v>
      </c>
      <c r="O4608" t="s">
        <v>794</v>
      </c>
      <c r="P4608">
        <v>54.658200000000001</v>
      </c>
      <c r="Q4608">
        <v>57139143</v>
      </c>
      <c r="R4608" t="s">
        <v>56</v>
      </c>
      <c r="S4608">
        <v>1</v>
      </c>
    </row>
    <row r="4609" spans="1:19" x14ac:dyDescent="0.3">
      <c r="A4609">
        <v>4608</v>
      </c>
      <c r="B4609" t="s">
        <v>19</v>
      </c>
      <c r="C4609" t="s">
        <v>19</v>
      </c>
      <c r="D4609">
        <v>4608</v>
      </c>
      <c r="E4609" t="s">
        <v>20</v>
      </c>
      <c r="F4609">
        <v>24211</v>
      </c>
      <c r="G4609">
        <v>4608</v>
      </c>
      <c r="H4609">
        <v>35</v>
      </c>
      <c r="I4609" t="str">
        <f t="shared" si="71"/>
        <v>Small</v>
      </c>
      <c r="J4609" t="s">
        <v>10910</v>
      </c>
      <c r="K4609" t="s">
        <v>10911</v>
      </c>
      <c r="L4609" t="s">
        <v>257</v>
      </c>
      <c r="M4609" t="s">
        <v>258</v>
      </c>
      <c r="N4609" t="s">
        <v>259</v>
      </c>
      <c r="O4609" t="s">
        <v>259</v>
      </c>
      <c r="P4609">
        <v>54.653500000000001</v>
      </c>
      <c r="Q4609">
        <v>3772000</v>
      </c>
      <c r="R4609" t="s">
        <v>37</v>
      </c>
      <c r="S4609">
        <v>2</v>
      </c>
    </row>
    <row r="4610" spans="1:19" x14ac:dyDescent="0.3">
      <c r="A4610">
        <v>4609</v>
      </c>
      <c r="B4610" t="s">
        <v>19</v>
      </c>
      <c r="C4610" t="s">
        <v>19</v>
      </c>
      <c r="D4610">
        <v>4609</v>
      </c>
      <c r="E4610" t="s">
        <v>20</v>
      </c>
      <c r="F4610">
        <v>20484</v>
      </c>
      <c r="G4610">
        <v>4609</v>
      </c>
      <c r="H4610">
        <v>850</v>
      </c>
      <c r="I4610" t="str">
        <f t="shared" si="71"/>
        <v>Enterprise</v>
      </c>
      <c r="J4610" t="s">
        <v>10912</v>
      </c>
      <c r="K4610" t="s">
        <v>10913</v>
      </c>
      <c r="L4610" t="s">
        <v>547</v>
      </c>
      <c r="M4610" t="s">
        <v>548</v>
      </c>
      <c r="N4610" t="s">
        <v>8031</v>
      </c>
      <c r="O4610" t="s">
        <v>9104</v>
      </c>
      <c r="P4610">
        <v>54.647599999999997</v>
      </c>
      <c r="Q4610">
        <v>3694290</v>
      </c>
      <c r="R4610" t="s">
        <v>449</v>
      </c>
      <c r="S4610">
        <v>4</v>
      </c>
    </row>
    <row r="4611" spans="1:19" x14ac:dyDescent="0.3">
      <c r="A4611">
        <v>4610</v>
      </c>
      <c r="B4611" t="s">
        <v>19</v>
      </c>
      <c r="C4611" t="s">
        <v>19</v>
      </c>
      <c r="D4611">
        <v>4610</v>
      </c>
      <c r="E4611" t="s">
        <v>20</v>
      </c>
      <c r="F4611">
        <v>23696</v>
      </c>
      <c r="G4611">
        <v>4610</v>
      </c>
      <c r="H4611">
        <v>13</v>
      </c>
      <c r="I4611" t="str">
        <f t="shared" ref="I4611:I4674" si="72">IF(H4611&lt;=50,"Small",IF(H4611&lt;=200,"Medium",IF(H4611&lt;=500,"Large","Enterprise")))</f>
        <v>Small</v>
      </c>
      <c r="J4611" t="s">
        <v>10914</v>
      </c>
      <c r="K4611" t="s">
        <v>10915</v>
      </c>
      <c r="L4611" t="s">
        <v>917</v>
      </c>
      <c r="M4611" t="s">
        <v>918</v>
      </c>
      <c r="N4611" t="s">
        <v>919</v>
      </c>
      <c r="O4611" t="s">
        <v>920</v>
      </c>
      <c r="P4611">
        <v>54.626199999999997</v>
      </c>
      <c r="Q4611">
        <v>2089000</v>
      </c>
      <c r="R4611" t="s">
        <v>151</v>
      </c>
      <c r="S4611">
        <v>2</v>
      </c>
    </row>
    <row r="4612" spans="1:19" x14ac:dyDescent="0.3">
      <c r="A4612">
        <v>4611</v>
      </c>
      <c r="B4612" t="s">
        <v>19</v>
      </c>
      <c r="C4612" t="s">
        <v>19</v>
      </c>
      <c r="D4612">
        <v>4611</v>
      </c>
      <c r="E4612" t="s">
        <v>20</v>
      </c>
      <c r="F4612">
        <v>3303</v>
      </c>
      <c r="G4612">
        <v>4611</v>
      </c>
      <c r="H4612">
        <v>56</v>
      </c>
      <c r="I4612" t="str">
        <f t="shared" si="72"/>
        <v>Medium</v>
      </c>
      <c r="J4612" t="s">
        <v>10916</v>
      </c>
      <c r="K4612" t="s">
        <v>10917</v>
      </c>
      <c r="L4612" t="s">
        <v>204</v>
      </c>
      <c r="M4612" t="s">
        <v>205</v>
      </c>
      <c r="N4612" t="s">
        <v>2719</v>
      </c>
      <c r="O4612" t="s">
        <v>2720</v>
      </c>
      <c r="P4612">
        <v>54.607300000000002</v>
      </c>
      <c r="Q4612">
        <v>17718000</v>
      </c>
      <c r="R4612" t="s">
        <v>182</v>
      </c>
      <c r="S4612">
        <v>8</v>
      </c>
    </row>
    <row r="4613" spans="1:19" x14ac:dyDescent="0.3">
      <c r="A4613">
        <v>4612</v>
      </c>
      <c r="B4613" t="s">
        <v>19</v>
      </c>
      <c r="C4613" t="s">
        <v>19</v>
      </c>
      <c r="D4613">
        <v>4612</v>
      </c>
      <c r="E4613" t="s">
        <v>20</v>
      </c>
      <c r="F4613">
        <v>22441</v>
      </c>
      <c r="G4613">
        <v>4612</v>
      </c>
      <c r="H4613">
        <v>266</v>
      </c>
      <c r="I4613" t="str">
        <f t="shared" si="72"/>
        <v>Large</v>
      </c>
      <c r="J4613" t="s">
        <v>10918</v>
      </c>
      <c r="K4613" t="s">
        <v>10919</v>
      </c>
      <c r="L4613" t="s">
        <v>23</v>
      </c>
      <c r="M4613" t="s">
        <v>24</v>
      </c>
      <c r="N4613" t="s">
        <v>41</v>
      </c>
      <c r="O4613" t="s">
        <v>41</v>
      </c>
      <c r="P4613">
        <v>54.440899999999999</v>
      </c>
      <c r="Q4613">
        <v>180129000</v>
      </c>
      <c r="R4613" t="s">
        <v>37</v>
      </c>
      <c r="S4613">
        <v>3</v>
      </c>
    </row>
    <row r="4614" spans="1:19" x14ac:dyDescent="0.3">
      <c r="A4614">
        <v>4613</v>
      </c>
      <c r="B4614" t="s">
        <v>19</v>
      </c>
      <c r="C4614" t="s">
        <v>19</v>
      </c>
      <c r="D4614">
        <v>4613</v>
      </c>
      <c r="E4614" t="s">
        <v>20</v>
      </c>
      <c r="F4614">
        <v>24107</v>
      </c>
      <c r="G4614">
        <v>4613</v>
      </c>
      <c r="H4614">
        <v>86</v>
      </c>
      <c r="I4614" t="str">
        <f t="shared" si="72"/>
        <v>Medium</v>
      </c>
      <c r="J4614" t="s">
        <v>10920</v>
      </c>
      <c r="K4614" t="s">
        <v>10921</v>
      </c>
      <c r="L4614" t="s">
        <v>23</v>
      </c>
      <c r="M4614" t="s">
        <v>24</v>
      </c>
      <c r="N4614" t="s">
        <v>2628</v>
      </c>
      <c r="O4614" t="s">
        <v>26</v>
      </c>
      <c r="P4614">
        <v>54.437199999999997</v>
      </c>
      <c r="Q4614">
        <v>17901870</v>
      </c>
      <c r="R4614" t="s">
        <v>49</v>
      </c>
      <c r="S4614">
        <v>2</v>
      </c>
    </row>
    <row r="4615" spans="1:19" x14ac:dyDescent="0.3">
      <c r="A4615">
        <v>4614</v>
      </c>
      <c r="B4615" t="s">
        <v>19</v>
      </c>
      <c r="C4615" t="s">
        <v>19</v>
      </c>
      <c r="D4615">
        <v>4614</v>
      </c>
      <c r="E4615" t="s">
        <v>20</v>
      </c>
      <c r="F4615">
        <v>841</v>
      </c>
      <c r="G4615">
        <v>4614</v>
      </c>
      <c r="H4615">
        <v>48</v>
      </c>
      <c r="I4615" t="str">
        <f t="shared" si="72"/>
        <v>Small</v>
      </c>
      <c r="J4615" t="s">
        <v>10922</v>
      </c>
      <c r="K4615" t="s">
        <v>10923</v>
      </c>
      <c r="L4615" t="s">
        <v>23</v>
      </c>
      <c r="M4615" t="s">
        <v>24</v>
      </c>
      <c r="N4615" t="s">
        <v>25</v>
      </c>
      <c r="O4615" t="s">
        <v>26</v>
      </c>
      <c r="P4615">
        <v>54.429299999999998</v>
      </c>
      <c r="Q4615">
        <v>81131000</v>
      </c>
      <c r="R4615" t="s">
        <v>144</v>
      </c>
      <c r="S4615">
        <v>5</v>
      </c>
    </row>
    <row r="4616" spans="1:19" x14ac:dyDescent="0.3">
      <c r="A4616">
        <v>4615</v>
      </c>
      <c r="B4616" t="s">
        <v>19</v>
      </c>
      <c r="C4616" t="s">
        <v>19</v>
      </c>
      <c r="D4616">
        <v>4615</v>
      </c>
      <c r="E4616" t="s">
        <v>20</v>
      </c>
      <c r="F4616">
        <v>24362</v>
      </c>
      <c r="G4616">
        <v>4615</v>
      </c>
      <c r="H4616">
        <v>35</v>
      </c>
      <c r="I4616" t="str">
        <f t="shared" si="72"/>
        <v>Small</v>
      </c>
      <c r="J4616" t="s">
        <v>10924</v>
      </c>
      <c r="K4616" t="s">
        <v>10925</v>
      </c>
      <c r="L4616" t="s">
        <v>257</v>
      </c>
      <c r="M4616" t="s">
        <v>258</v>
      </c>
      <c r="N4616" t="s">
        <v>5208</v>
      </c>
      <c r="O4616" t="s">
        <v>259</v>
      </c>
      <c r="P4616">
        <v>54.419899999999998</v>
      </c>
      <c r="Q4616">
        <v>9309462</v>
      </c>
      <c r="R4616" t="s">
        <v>151</v>
      </c>
      <c r="S4616">
        <v>2</v>
      </c>
    </row>
    <row r="4617" spans="1:19" x14ac:dyDescent="0.3">
      <c r="A4617">
        <v>4616</v>
      </c>
      <c r="B4617" t="s">
        <v>19</v>
      </c>
      <c r="C4617" t="s">
        <v>19</v>
      </c>
      <c r="D4617">
        <v>4616</v>
      </c>
      <c r="E4617" t="s">
        <v>20</v>
      </c>
      <c r="F4617">
        <v>23842</v>
      </c>
      <c r="G4617">
        <v>4616</v>
      </c>
      <c r="H4617">
        <v>20</v>
      </c>
      <c r="I4617" t="str">
        <f t="shared" si="72"/>
        <v>Small</v>
      </c>
      <c r="J4617" t="s">
        <v>10926</v>
      </c>
      <c r="K4617" t="s">
        <v>10927</v>
      </c>
      <c r="L4617" t="s">
        <v>164</v>
      </c>
      <c r="M4617" t="s">
        <v>165</v>
      </c>
      <c r="N4617" t="s">
        <v>166</v>
      </c>
      <c r="O4617" t="s">
        <v>167</v>
      </c>
      <c r="P4617">
        <v>54.378799999999998</v>
      </c>
      <c r="Q4617">
        <v>8841481</v>
      </c>
      <c r="R4617" t="s">
        <v>27</v>
      </c>
      <c r="S4617">
        <v>2</v>
      </c>
    </row>
    <row r="4618" spans="1:19" x14ac:dyDescent="0.3">
      <c r="A4618">
        <v>4617</v>
      </c>
      <c r="B4618" t="s">
        <v>19</v>
      </c>
      <c r="C4618" t="s">
        <v>19</v>
      </c>
      <c r="D4618">
        <v>4617</v>
      </c>
      <c r="E4618" t="s">
        <v>20</v>
      </c>
      <c r="F4618">
        <v>22666</v>
      </c>
      <c r="G4618">
        <v>4617</v>
      </c>
      <c r="H4618">
        <v>567</v>
      </c>
      <c r="I4618" t="str">
        <f t="shared" si="72"/>
        <v>Enterprise</v>
      </c>
      <c r="J4618" t="s">
        <v>10928</v>
      </c>
      <c r="K4618" t="s">
        <v>10929</v>
      </c>
      <c r="L4618" t="s">
        <v>89</v>
      </c>
      <c r="M4618" t="s">
        <v>90</v>
      </c>
      <c r="N4618" t="s">
        <v>91</v>
      </c>
      <c r="O4618" t="s">
        <v>377</v>
      </c>
      <c r="P4618">
        <v>54.351100000000002</v>
      </c>
      <c r="Q4618">
        <v>167742713</v>
      </c>
      <c r="R4618" t="s">
        <v>516</v>
      </c>
      <c r="S4618">
        <v>3</v>
      </c>
    </row>
    <row r="4619" spans="1:19" x14ac:dyDescent="0.3">
      <c r="A4619">
        <v>4618</v>
      </c>
      <c r="B4619" t="s">
        <v>19</v>
      </c>
      <c r="C4619" t="s">
        <v>19</v>
      </c>
      <c r="D4619">
        <v>4618</v>
      </c>
      <c r="E4619" t="s">
        <v>20</v>
      </c>
      <c r="F4619">
        <v>20669</v>
      </c>
      <c r="G4619">
        <v>4618</v>
      </c>
      <c r="H4619">
        <v>85</v>
      </c>
      <c r="I4619" t="str">
        <f t="shared" si="72"/>
        <v>Medium</v>
      </c>
      <c r="J4619" t="s">
        <v>10930</v>
      </c>
      <c r="K4619" t="s">
        <v>10931</v>
      </c>
      <c r="L4619" t="s">
        <v>257</v>
      </c>
      <c r="M4619" t="s">
        <v>258</v>
      </c>
      <c r="N4619" t="s">
        <v>9297</v>
      </c>
      <c r="O4619" t="s">
        <v>7433</v>
      </c>
      <c r="P4619">
        <v>54.343499999999999</v>
      </c>
      <c r="Q4619">
        <v>38342000</v>
      </c>
      <c r="R4619" t="s">
        <v>274</v>
      </c>
      <c r="S4619">
        <v>4</v>
      </c>
    </row>
    <row r="4620" spans="1:19" x14ac:dyDescent="0.3">
      <c r="A4620">
        <v>4619</v>
      </c>
      <c r="B4620" t="s">
        <v>19</v>
      </c>
      <c r="C4620" t="s">
        <v>19</v>
      </c>
      <c r="D4620">
        <v>4619</v>
      </c>
      <c r="E4620" t="s">
        <v>20</v>
      </c>
      <c r="F4620">
        <v>22394</v>
      </c>
      <c r="G4620">
        <v>4619</v>
      </c>
      <c r="H4620">
        <v>3267</v>
      </c>
      <c r="I4620" t="str">
        <f t="shared" si="72"/>
        <v>Enterprise</v>
      </c>
      <c r="J4620" t="s">
        <v>10932</v>
      </c>
      <c r="K4620" t="s">
        <v>10933</v>
      </c>
      <c r="L4620" t="s">
        <v>731</v>
      </c>
      <c r="M4620" t="s">
        <v>732</v>
      </c>
      <c r="N4620" t="s">
        <v>4068</v>
      </c>
      <c r="O4620" t="s">
        <v>734</v>
      </c>
      <c r="P4620">
        <v>54.322899999999997</v>
      </c>
      <c r="Q4620">
        <v>2511716640</v>
      </c>
      <c r="R4620" t="s">
        <v>61</v>
      </c>
      <c r="S4620">
        <v>3</v>
      </c>
    </row>
    <row r="4621" spans="1:19" x14ac:dyDescent="0.3">
      <c r="A4621">
        <v>4620</v>
      </c>
      <c r="B4621" t="s">
        <v>19</v>
      </c>
      <c r="C4621" t="s">
        <v>19</v>
      </c>
      <c r="D4621">
        <v>4620</v>
      </c>
      <c r="E4621" t="s">
        <v>20</v>
      </c>
      <c r="F4621">
        <v>20081</v>
      </c>
      <c r="G4621">
        <v>4620</v>
      </c>
      <c r="H4621">
        <v>72</v>
      </c>
      <c r="I4621" t="str">
        <f t="shared" si="72"/>
        <v>Medium</v>
      </c>
      <c r="J4621" t="s">
        <v>10934</v>
      </c>
      <c r="K4621" t="s">
        <v>10935</v>
      </c>
      <c r="L4621" t="s">
        <v>23</v>
      </c>
      <c r="M4621" t="s">
        <v>24</v>
      </c>
      <c r="N4621" t="s">
        <v>929</v>
      </c>
      <c r="O4621" t="s">
        <v>277</v>
      </c>
      <c r="P4621">
        <v>54.285800000000002</v>
      </c>
      <c r="Q4621">
        <v>70936000</v>
      </c>
      <c r="R4621" t="s">
        <v>27</v>
      </c>
      <c r="S4621">
        <v>4</v>
      </c>
    </row>
    <row r="4622" spans="1:19" x14ac:dyDescent="0.3">
      <c r="A4622">
        <v>4621</v>
      </c>
      <c r="B4622" t="s">
        <v>19</v>
      </c>
      <c r="C4622" t="s">
        <v>19</v>
      </c>
      <c r="D4622">
        <v>4621</v>
      </c>
      <c r="E4622" t="s">
        <v>20</v>
      </c>
      <c r="F4622">
        <v>1986</v>
      </c>
      <c r="G4622">
        <v>4621</v>
      </c>
      <c r="H4622">
        <v>20</v>
      </c>
      <c r="I4622" t="str">
        <f t="shared" si="72"/>
        <v>Small</v>
      </c>
      <c r="J4622" t="s">
        <v>10936</v>
      </c>
      <c r="K4622" t="s">
        <v>10937</v>
      </c>
      <c r="L4622" t="s">
        <v>64</v>
      </c>
      <c r="M4622" t="s">
        <v>65</v>
      </c>
      <c r="N4622" t="s">
        <v>66</v>
      </c>
      <c r="O4622" t="s">
        <v>67</v>
      </c>
      <c r="P4622">
        <v>54.274299999999997</v>
      </c>
      <c r="Q4622">
        <v>3439009</v>
      </c>
      <c r="R4622" t="s">
        <v>61</v>
      </c>
      <c r="S4622">
        <v>4</v>
      </c>
    </row>
    <row r="4623" spans="1:19" x14ac:dyDescent="0.3">
      <c r="A4623">
        <v>4622</v>
      </c>
      <c r="B4623" t="s">
        <v>19</v>
      </c>
      <c r="C4623" t="s">
        <v>19</v>
      </c>
      <c r="D4623">
        <v>4622</v>
      </c>
      <c r="E4623" t="s">
        <v>20</v>
      </c>
      <c r="F4623">
        <v>22363</v>
      </c>
      <c r="G4623">
        <v>4622</v>
      </c>
      <c r="H4623">
        <v>324</v>
      </c>
      <c r="I4623" t="str">
        <f t="shared" si="72"/>
        <v>Large</v>
      </c>
      <c r="J4623" t="s">
        <v>10938</v>
      </c>
      <c r="K4623" t="s">
        <v>10939</v>
      </c>
      <c r="L4623" t="s">
        <v>257</v>
      </c>
      <c r="M4623" t="s">
        <v>258</v>
      </c>
      <c r="N4623" t="s">
        <v>2559</v>
      </c>
      <c r="O4623" t="s">
        <v>4876</v>
      </c>
      <c r="P4623">
        <v>54.256100000000004</v>
      </c>
      <c r="Q4623">
        <v>352193539</v>
      </c>
      <c r="R4623" t="s">
        <v>274</v>
      </c>
      <c r="S4623">
        <v>6</v>
      </c>
    </row>
    <row r="4624" spans="1:19" x14ac:dyDescent="0.3">
      <c r="A4624">
        <v>4623</v>
      </c>
      <c r="B4624" t="s">
        <v>19</v>
      </c>
      <c r="C4624" t="s">
        <v>19</v>
      </c>
      <c r="D4624">
        <v>4623</v>
      </c>
      <c r="E4624" t="s">
        <v>20</v>
      </c>
      <c r="F4624">
        <v>2181</v>
      </c>
      <c r="G4624">
        <v>4623</v>
      </c>
      <c r="H4624">
        <v>1064</v>
      </c>
      <c r="I4624" t="str">
        <f t="shared" si="72"/>
        <v>Enterprise</v>
      </c>
      <c r="J4624" t="s">
        <v>10940</v>
      </c>
      <c r="K4624" t="s">
        <v>10941</v>
      </c>
      <c r="L4624" t="s">
        <v>265</v>
      </c>
      <c r="M4624" t="s">
        <v>266</v>
      </c>
      <c r="N4624" t="s">
        <v>10942</v>
      </c>
      <c r="O4624" t="s">
        <v>268</v>
      </c>
      <c r="P4624">
        <v>54.211500000000001</v>
      </c>
      <c r="Q4624">
        <v>350051061</v>
      </c>
      <c r="R4624" t="s">
        <v>49</v>
      </c>
      <c r="S4624">
        <v>9</v>
      </c>
    </row>
    <row r="4625" spans="1:19" x14ac:dyDescent="0.3">
      <c r="A4625">
        <v>4624</v>
      </c>
      <c r="B4625" t="s">
        <v>19</v>
      </c>
      <c r="C4625" t="s">
        <v>19</v>
      </c>
      <c r="D4625">
        <v>4624</v>
      </c>
      <c r="E4625" t="s">
        <v>20</v>
      </c>
      <c r="F4625">
        <v>3885</v>
      </c>
      <c r="G4625">
        <v>4624</v>
      </c>
      <c r="H4625">
        <v>143</v>
      </c>
      <c r="I4625" t="str">
        <f t="shared" si="72"/>
        <v>Medium</v>
      </c>
      <c r="J4625" t="s">
        <v>10943</v>
      </c>
      <c r="K4625" t="s">
        <v>10944</v>
      </c>
      <c r="L4625" t="s">
        <v>154</v>
      </c>
      <c r="M4625" t="s">
        <v>155</v>
      </c>
      <c r="N4625" t="s">
        <v>3345</v>
      </c>
      <c r="O4625" t="s">
        <v>298</v>
      </c>
      <c r="P4625">
        <v>54.122799999999998</v>
      </c>
      <c r="Q4625">
        <v>33215000</v>
      </c>
      <c r="R4625" t="s">
        <v>42</v>
      </c>
      <c r="S4625">
        <v>6</v>
      </c>
    </row>
    <row r="4626" spans="1:19" x14ac:dyDescent="0.3">
      <c r="A4626">
        <v>4625</v>
      </c>
      <c r="B4626" t="s">
        <v>19</v>
      </c>
      <c r="C4626" t="s">
        <v>19</v>
      </c>
      <c r="D4626">
        <v>4625</v>
      </c>
      <c r="E4626" t="s">
        <v>20</v>
      </c>
      <c r="F4626">
        <v>22185</v>
      </c>
      <c r="G4626">
        <v>4625</v>
      </c>
      <c r="H4626">
        <v>30</v>
      </c>
      <c r="I4626" t="str">
        <f t="shared" si="72"/>
        <v>Small</v>
      </c>
      <c r="J4626" t="s">
        <v>10945</v>
      </c>
      <c r="K4626" t="s">
        <v>10946</v>
      </c>
      <c r="L4626" t="s">
        <v>1101</v>
      </c>
      <c r="M4626" t="s">
        <v>1102</v>
      </c>
      <c r="N4626" t="s">
        <v>3750</v>
      </c>
      <c r="O4626" t="s">
        <v>3751</v>
      </c>
      <c r="P4626">
        <v>54.057400000000001</v>
      </c>
      <c r="Q4626">
        <v>7932066</v>
      </c>
      <c r="R4626" t="s">
        <v>27</v>
      </c>
      <c r="S4626">
        <v>3</v>
      </c>
    </row>
    <row r="4627" spans="1:19" x14ac:dyDescent="0.3">
      <c r="A4627">
        <v>4626</v>
      </c>
      <c r="B4627" t="s">
        <v>19</v>
      </c>
      <c r="C4627" t="s">
        <v>19</v>
      </c>
      <c r="D4627">
        <v>4626</v>
      </c>
      <c r="E4627" t="s">
        <v>20</v>
      </c>
      <c r="F4627">
        <v>24332</v>
      </c>
      <c r="G4627">
        <v>4626</v>
      </c>
      <c r="H4627">
        <v>454</v>
      </c>
      <c r="I4627" t="str">
        <f t="shared" si="72"/>
        <v>Large</v>
      </c>
      <c r="J4627" t="s">
        <v>10947</v>
      </c>
      <c r="K4627" t="s">
        <v>10948</v>
      </c>
      <c r="L4627" t="s">
        <v>33</v>
      </c>
      <c r="M4627" t="s">
        <v>34</v>
      </c>
      <c r="N4627" t="s">
        <v>463</v>
      </c>
      <c r="O4627" t="s">
        <v>36</v>
      </c>
      <c r="P4627">
        <v>54.046399999999998</v>
      </c>
      <c r="Q4627">
        <v>296848000</v>
      </c>
      <c r="R4627" t="s">
        <v>478</v>
      </c>
      <c r="S4627">
        <v>2</v>
      </c>
    </row>
    <row r="4628" spans="1:19" x14ac:dyDescent="0.3">
      <c r="A4628">
        <v>4627</v>
      </c>
      <c r="B4628" t="s">
        <v>19</v>
      </c>
      <c r="C4628" t="s">
        <v>19</v>
      </c>
      <c r="D4628">
        <v>4627</v>
      </c>
      <c r="E4628" t="s">
        <v>20</v>
      </c>
      <c r="F4628">
        <v>1821</v>
      </c>
      <c r="G4628">
        <v>4627</v>
      </c>
      <c r="H4628">
        <v>51</v>
      </c>
      <c r="I4628" t="str">
        <f t="shared" si="72"/>
        <v>Medium</v>
      </c>
      <c r="J4628" t="s">
        <v>10949</v>
      </c>
      <c r="K4628" t="s">
        <v>10950</v>
      </c>
      <c r="L4628" t="s">
        <v>943</v>
      </c>
      <c r="M4628" t="s">
        <v>944</v>
      </c>
      <c r="N4628" t="s">
        <v>946</v>
      </c>
      <c r="O4628" t="s">
        <v>946</v>
      </c>
      <c r="P4628">
        <v>54.043199999999999</v>
      </c>
      <c r="Q4628">
        <v>27932820</v>
      </c>
      <c r="R4628" t="s">
        <v>37</v>
      </c>
      <c r="S4628">
        <v>8</v>
      </c>
    </row>
    <row r="4629" spans="1:19" x14ac:dyDescent="0.3">
      <c r="A4629">
        <v>4628</v>
      </c>
      <c r="B4629" t="s">
        <v>19</v>
      </c>
      <c r="C4629" t="s">
        <v>19</v>
      </c>
      <c r="D4629">
        <v>4628</v>
      </c>
      <c r="E4629" t="s">
        <v>20</v>
      </c>
      <c r="F4629">
        <v>22384</v>
      </c>
      <c r="G4629">
        <v>4628</v>
      </c>
      <c r="H4629">
        <v>80</v>
      </c>
      <c r="I4629" t="str">
        <f t="shared" si="72"/>
        <v>Medium</v>
      </c>
      <c r="J4629" t="s">
        <v>10951</v>
      </c>
      <c r="K4629" t="s">
        <v>10952</v>
      </c>
      <c r="L4629" t="s">
        <v>95</v>
      </c>
      <c r="M4629" t="s">
        <v>96</v>
      </c>
      <c r="N4629" t="s">
        <v>345</v>
      </c>
      <c r="O4629" t="s">
        <v>150</v>
      </c>
      <c r="P4629">
        <v>53.9011</v>
      </c>
      <c r="Q4629">
        <v>14280497</v>
      </c>
      <c r="R4629" t="s">
        <v>274</v>
      </c>
      <c r="S4629">
        <v>3</v>
      </c>
    </row>
    <row r="4630" spans="1:19" x14ac:dyDescent="0.3">
      <c r="A4630">
        <v>4629</v>
      </c>
      <c r="B4630" t="s">
        <v>19</v>
      </c>
      <c r="C4630" t="s">
        <v>19</v>
      </c>
      <c r="D4630">
        <v>4629</v>
      </c>
      <c r="E4630" t="s">
        <v>20</v>
      </c>
      <c r="F4630">
        <v>25007</v>
      </c>
      <c r="G4630">
        <v>4629</v>
      </c>
      <c r="H4630">
        <v>11</v>
      </c>
      <c r="I4630" t="str">
        <f t="shared" si="72"/>
        <v>Small</v>
      </c>
      <c r="J4630" t="s">
        <v>10953</v>
      </c>
      <c r="K4630" t="s">
        <v>10954</v>
      </c>
      <c r="L4630" t="s">
        <v>131</v>
      </c>
      <c r="M4630" t="s">
        <v>132</v>
      </c>
      <c r="N4630" t="s">
        <v>794</v>
      </c>
      <c r="O4630" t="s">
        <v>794</v>
      </c>
      <c r="P4630">
        <v>53.903100000000002</v>
      </c>
      <c r="Q4630">
        <v>2021366</v>
      </c>
      <c r="R4630" t="s">
        <v>42</v>
      </c>
      <c r="S4630">
        <v>1</v>
      </c>
    </row>
    <row r="4631" spans="1:19" x14ac:dyDescent="0.3">
      <c r="A4631">
        <v>4630</v>
      </c>
      <c r="B4631" t="s">
        <v>19</v>
      </c>
      <c r="C4631" t="s">
        <v>19</v>
      </c>
      <c r="D4631">
        <v>4630</v>
      </c>
      <c r="E4631" t="s">
        <v>20</v>
      </c>
      <c r="F4631">
        <v>6412</v>
      </c>
      <c r="G4631">
        <v>4630</v>
      </c>
      <c r="H4631">
        <v>18</v>
      </c>
      <c r="I4631" t="str">
        <f t="shared" si="72"/>
        <v>Small</v>
      </c>
      <c r="J4631" t="s">
        <v>10955</v>
      </c>
      <c r="K4631" t="s">
        <v>10956</v>
      </c>
      <c r="L4631" t="s">
        <v>95</v>
      </c>
      <c r="M4631" t="s">
        <v>96</v>
      </c>
      <c r="N4631" t="s">
        <v>442</v>
      </c>
      <c r="O4631" t="s">
        <v>150</v>
      </c>
      <c r="P4631">
        <v>53.882300000000001</v>
      </c>
      <c r="Q4631">
        <v>6363107</v>
      </c>
      <c r="R4631" t="s">
        <v>27</v>
      </c>
      <c r="S4631">
        <v>7</v>
      </c>
    </row>
    <row r="4632" spans="1:19" x14ac:dyDescent="0.3">
      <c r="A4632">
        <v>4631</v>
      </c>
      <c r="B4632" t="s">
        <v>19</v>
      </c>
      <c r="C4632" t="s">
        <v>19</v>
      </c>
      <c r="D4632">
        <v>4631</v>
      </c>
      <c r="E4632" t="s">
        <v>20</v>
      </c>
      <c r="F4632">
        <v>25624</v>
      </c>
      <c r="G4632">
        <v>4631</v>
      </c>
      <c r="H4632">
        <v>80</v>
      </c>
      <c r="I4632" t="str">
        <f t="shared" si="72"/>
        <v>Medium</v>
      </c>
      <c r="J4632" t="s">
        <v>10957</v>
      </c>
      <c r="K4632" t="s">
        <v>10958</v>
      </c>
      <c r="L4632" t="s">
        <v>185</v>
      </c>
      <c r="M4632" t="s">
        <v>186</v>
      </c>
      <c r="N4632" t="s">
        <v>185</v>
      </c>
      <c r="O4632" t="s">
        <v>179</v>
      </c>
      <c r="P4632">
        <v>53.817700000000002</v>
      </c>
      <c r="Q4632">
        <v>18695000</v>
      </c>
      <c r="R4632" t="s">
        <v>49</v>
      </c>
      <c r="S4632">
        <v>1</v>
      </c>
    </row>
    <row r="4633" spans="1:19" x14ac:dyDescent="0.3">
      <c r="A4633">
        <v>4632</v>
      </c>
      <c r="B4633" t="s">
        <v>19</v>
      </c>
      <c r="C4633" t="s">
        <v>19</v>
      </c>
      <c r="D4633">
        <v>4632</v>
      </c>
      <c r="E4633" t="s">
        <v>20</v>
      </c>
      <c r="F4633">
        <v>4071</v>
      </c>
      <c r="G4633">
        <v>4632</v>
      </c>
      <c r="H4633">
        <v>115</v>
      </c>
      <c r="I4633" t="str">
        <f t="shared" si="72"/>
        <v>Medium</v>
      </c>
      <c r="J4633" t="s">
        <v>10959</v>
      </c>
      <c r="K4633" t="s">
        <v>10960</v>
      </c>
      <c r="L4633" t="s">
        <v>1711</v>
      </c>
      <c r="M4633" t="s">
        <v>1712</v>
      </c>
      <c r="N4633" t="s">
        <v>10961</v>
      </c>
      <c r="O4633" t="s">
        <v>10962</v>
      </c>
      <c r="P4633">
        <v>53.745199999999997</v>
      </c>
      <c r="Q4633">
        <v>12914767</v>
      </c>
      <c r="R4633" t="s">
        <v>118</v>
      </c>
      <c r="S4633">
        <v>8</v>
      </c>
    </row>
    <row r="4634" spans="1:19" x14ac:dyDescent="0.3">
      <c r="A4634">
        <v>4633</v>
      </c>
      <c r="B4634" t="s">
        <v>19</v>
      </c>
      <c r="C4634" t="s">
        <v>19</v>
      </c>
      <c r="D4634">
        <v>4633</v>
      </c>
      <c r="E4634" t="s">
        <v>20</v>
      </c>
      <c r="F4634">
        <v>22086</v>
      </c>
      <c r="G4634">
        <v>4633</v>
      </c>
      <c r="H4634">
        <v>415</v>
      </c>
      <c r="I4634" t="str">
        <f t="shared" si="72"/>
        <v>Large</v>
      </c>
      <c r="J4634" t="s">
        <v>10963</v>
      </c>
      <c r="K4634" t="s">
        <v>10964</v>
      </c>
      <c r="L4634" t="s">
        <v>45</v>
      </c>
      <c r="M4634" t="s">
        <v>46</v>
      </c>
      <c r="N4634" t="s">
        <v>1785</v>
      </c>
      <c r="O4634" t="s">
        <v>48</v>
      </c>
      <c r="P4634">
        <v>53.701300000000003</v>
      </c>
      <c r="Q4634">
        <v>21928058</v>
      </c>
      <c r="R4634" t="s">
        <v>516</v>
      </c>
      <c r="S4634">
        <v>3</v>
      </c>
    </row>
    <row r="4635" spans="1:19" x14ac:dyDescent="0.3">
      <c r="A4635">
        <v>4634</v>
      </c>
      <c r="B4635" t="s">
        <v>19</v>
      </c>
      <c r="C4635" t="s">
        <v>19</v>
      </c>
      <c r="D4635">
        <v>4634</v>
      </c>
      <c r="E4635" t="s">
        <v>20</v>
      </c>
      <c r="F4635">
        <v>20808</v>
      </c>
      <c r="G4635">
        <v>4634</v>
      </c>
      <c r="H4635">
        <v>285</v>
      </c>
      <c r="I4635" t="str">
        <f t="shared" si="72"/>
        <v>Large</v>
      </c>
      <c r="J4635" t="s">
        <v>10965</v>
      </c>
      <c r="K4635" t="s">
        <v>10966</v>
      </c>
      <c r="L4635" t="s">
        <v>195</v>
      </c>
      <c r="M4635" t="s">
        <v>196</v>
      </c>
      <c r="N4635" t="s">
        <v>2477</v>
      </c>
      <c r="O4635" t="s">
        <v>410</v>
      </c>
      <c r="P4635">
        <v>53.678899999999999</v>
      </c>
      <c r="Q4635">
        <v>156218779</v>
      </c>
      <c r="R4635" t="s">
        <v>449</v>
      </c>
      <c r="S4635">
        <v>6</v>
      </c>
    </row>
    <row r="4636" spans="1:19" x14ac:dyDescent="0.3">
      <c r="A4636">
        <v>4635</v>
      </c>
      <c r="B4636" t="s">
        <v>19</v>
      </c>
      <c r="C4636" t="s">
        <v>19</v>
      </c>
      <c r="D4636">
        <v>4635</v>
      </c>
      <c r="E4636" t="s">
        <v>20</v>
      </c>
      <c r="F4636">
        <v>6247</v>
      </c>
      <c r="G4636">
        <v>4635</v>
      </c>
      <c r="H4636">
        <v>112</v>
      </c>
      <c r="I4636" t="str">
        <f t="shared" si="72"/>
        <v>Medium</v>
      </c>
      <c r="J4636" t="s">
        <v>10967</v>
      </c>
      <c r="K4636" t="s">
        <v>10968</v>
      </c>
      <c r="L4636" t="s">
        <v>309</v>
      </c>
      <c r="M4636" t="s">
        <v>310</v>
      </c>
      <c r="N4636" t="s">
        <v>311</v>
      </c>
      <c r="O4636" t="s">
        <v>36</v>
      </c>
      <c r="P4636">
        <v>53.680199999999999</v>
      </c>
      <c r="Q4636">
        <v>16297734</v>
      </c>
      <c r="R4636" t="s">
        <v>144</v>
      </c>
      <c r="S4636">
        <v>3</v>
      </c>
    </row>
    <row r="4637" spans="1:19" x14ac:dyDescent="0.3">
      <c r="A4637">
        <v>4636</v>
      </c>
      <c r="B4637" t="s">
        <v>19</v>
      </c>
      <c r="C4637" t="s">
        <v>19</v>
      </c>
      <c r="D4637">
        <v>4636</v>
      </c>
      <c r="E4637" t="s">
        <v>20</v>
      </c>
      <c r="F4637">
        <v>26271</v>
      </c>
      <c r="G4637">
        <v>4636</v>
      </c>
      <c r="H4637">
        <v>23</v>
      </c>
      <c r="I4637" t="str">
        <f t="shared" si="72"/>
        <v>Small</v>
      </c>
      <c r="J4637" t="s">
        <v>10969</v>
      </c>
      <c r="K4637" t="s">
        <v>10970</v>
      </c>
      <c r="L4637" t="s">
        <v>170</v>
      </c>
      <c r="M4637" t="s">
        <v>171</v>
      </c>
      <c r="N4637" t="s">
        <v>3683</v>
      </c>
      <c r="O4637" t="s">
        <v>377</v>
      </c>
      <c r="P4637">
        <v>53.674199999999999</v>
      </c>
      <c r="Q4637">
        <v>2175668</v>
      </c>
      <c r="R4637" t="s">
        <v>274</v>
      </c>
      <c r="S4637">
        <v>1</v>
      </c>
    </row>
    <row r="4638" spans="1:19" x14ac:dyDescent="0.3">
      <c r="A4638">
        <v>4637</v>
      </c>
      <c r="B4638" t="s">
        <v>19</v>
      </c>
      <c r="C4638" t="s">
        <v>19</v>
      </c>
      <c r="D4638">
        <v>4637</v>
      </c>
      <c r="E4638" t="s">
        <v>20</v>
      </c>
      <c r="F4638">
        <v>20674</v>
      </c>
      <c r="G4638">
        <v>4637</v>
      </c>
      <c r="H4638">
        <v>15</v>
      </c>
      <c r="I4638" t="str">
        <f t="shared" si="72"/>
        <v>Small</v>
      </c>
      <c r="J4638" t="s">
        <v>10971</v>
      </c>
      <c r="K4638" t="s">
        <v>10972</v>
      </c>
      <c r="L4638" t="s">
        <v>1032</v>
      </c>
      <c r="M4638" t="s">
        <v>1033</v>
      </c>
      <c r="N4638" t="s">
        <v>2477</v>
      </c>
      <c r="O4638" t="s">
        <v>1035</v>
      </c>
      <c r="P4638">
        <v>53.662199999999999</v>
      </c>
      <c r="Q4638">
        <v>2912590</v>
      </c>
      <c r="R4638" t="s">
        <v>37</v>
      </c>
      <c r="S4638">
        <v>4</v>
      </c>
    </row>
    <row r="4639" spans="1:19" x14ac:dyDescent="0.3">
      <c r="A4639">
        <v>4638</v>
      </c>
      <c r="B4639" t="s">
        <v>19</v>
      </c>
      <c r="C4639" t="s">
        <v>19</v>
      </c>
      <c r="D4639">
        <v>4638</v>
      </c>
      <c r="E4639" t="s">
        <v>20</v>
      </c>
      <c r="F4639">
        <v>20662</v>
      </c>
      <c r="G4639">
        <v>4638</v>
      </c>
      <c r="H4639">
        <v>31</v>
      </c>
      <c r="I4639" t="str">
        <f t="shared" si="72"/>
        <v>Small</v>
      </c>
      <c r="J4639" t="s">
        <v>10973</v>
      </c>
      <c r="K4639" t="s">
        <v>10974</v>
      </c>
      <c r="L4639" t="s">
        <v>246</v>
      </c>
      <c r="M4639" t="s">
        <v>247</v>
      </c>
      <c r="N4639" t="s">
        <v>10975</v>
      </c>
      <c r="O4639" t="s">
        <v>600</v>
      </c>
      <c r="P4639">
        <v>53.628100000000003</v>
      </c>
      <c r="Q4639">
        <v>3137990</v>
      </c>
      <c r="R4639" t="s">
        <v>121</v>
      </c>
      <c r="S4639">
        <v>4</v>
      </c>
    </row>
    <row r="4640" spans="1:19" x14ac:dyDescent="0.3">
      <c r="A4640">
        <v>4639</v>
      </c>
      <c r="B4640" t="s">
        <v>19</v>
      </c>
      <c r="C4640" t="s">
        <v>19</v>
      </c>
      <c r="D4640">
        <v>4639</v>
      </c>
      <c r="E4640" t="s">
        <v>20</v>
      </c>
      <c r="F4640">
        <v>22436</v>
      </c>
      <c r="G4640">
        <v>4639</v>
      </c>
      <c r="H4640">
        <v>82</v>
      </c>
      <c r="I4640" t="str">
        <f t="shared" si="72"/>
        <v>Medium</v>
      </c>
      <c r="J4640" t="s">
        <v>10976</v>
      </c>
      <c r="K4640" t="s">
        <v>10977</v>
      </c>
      <c r="L4640" t="s">
        <v>230</v>
      </c>
      <c r="M4640" t="s">
        <v>231</v>
      </c>
      <c r="N4640" t="s">
        <v>1872</v>
      </c>
      <c r="O4640" t="s">
        <v>233</v>
      </c>
      <c r="P4640">
        <v>53.607599999999998</v>
      </c>
      <c r="Q4640">
        <v>26908424</v>
      </c>
      <c r="R4640" t="s">
        <v>37</v>
      </c>
      <c r="S4640">
        <v>3</v>
      </c>
    </row>
    <row r="4641" spans="1:19" x14ac:dyDescent="0.3">
      <c r="A4641">
        <v>4640</v>
      </c>
      <c r="B4641" t="s">
        <v>19</v>
      </c>
      <c r="C4641" t="s">
        <v>19</v>
      </c>
      <c r="D4641">
        <v>4640</v>
      </c>
      <c r="E4641" t="s">
        <v>20</v>
      </c>
      <c r="F4641">
        <v>18712</v>
      </c>
      <c r="G4641">
        <v>4640</v>
      </c>
      <c r="H4641">
        <v>40</v>
      </c>
      <c r="I4641" t="str">
        <f t="shared" si="72"/>
        <v>Small</v>
      </c>
      <c r="J4641" t="s">
        <v>10978</v>
      </c>
      <c r="K4641" t="s">
        <v>10979</v>
      </c>
      <c r="L4641" t="s">
        <v>131</v>
      </c>
      <c r="M4641" t="s">
        <v>132</v>
      </c>
      <c r="N4641" t="s">
        <v>143</v>
      </c>
      <c r="O4641" t="s">
        <v>143</v>
      </c>
      <c r="P4641">
        <v>53.599699999999999</v>
      </c>
      <c r="Q4641">
        <v>10514511</v>
      </c>
      <c r="R4641" t="s">
        <v>49</v>
      </c>
      <c r="S4641">
        <v>3</v>
      </c>
    </row>
    <row r="4642" spans="1:19" x14ac:dyDescent="0.3">
      <c r="A4642">
        <v>4641</v>
      </c>
      <c r="B4642" t="s">
        <v>19</v>
      </c>
      <c r="C4642" t="s">
        <v>19</v>
      </c>
      <c r="D4642">
        <v>4641</v>
      </c>
      <c r="E4642" t="s">
        <v>20</v>
      </c>
      <c r="F4642">
        <v>4789</v>
      </c>
      <c r="G4642">
        <v>4641</v>
      </c>
      <c r="H4642">
        <v>1168</v>
      </c>
      <c r="I4642" t="str">
        <f t="shared" si="72"/>
        <v>Enterprise</v>
      </c>
      <c r="J4642" t="s">
        <v>10980</v>
      </c>
      <c r="K4642" t="s">
        <v>10981</v>
      </c>
      <c r="L4642" t="s">
        <v>23</v>
      </c>
      <c r="M4642" t="s">
        <v>24</v>
      </c>
      <c r="N4642" t="s">
        <v>277</v>
      </c>
      <c r="O4642" t="s">
        <v>277</v>
      </c>
      <c r="P4642">
        <v>53.584099999999999</v>
      </c>
      <c r="Q4642">
        <v>239180984</v>
      </c>
      <c r="R4642" t="s">
        <v>61</v>
      </c>
      <c r="S4642">
        <v>6</v>
      </c>
    </row>
    <row r="4643" spans="1:19" x14ac:dyDescent="0.3">
      <c r="A4643">
        <v>4642</v>
      </c>
      <c r="B4643" t="s">
        <v>19</v>
      </c>
      <c r="C4643" t="s">
        <v>19</v>
      </c>
      <c r="D4643">
        <v>4642</v>
      </c>
      <c r="E4643" t="s">
        <v>20</v>
      </c>
      <c r="F4643">
        <v>18948</v>
      </c>
      <c r="G4643">
        <v>4642</v>
      </c>
      <c r="H4643">
        <v>11</v>
      </c>
      <c r="I4643" t="str">
        <f t="shared" si="72"/>
        <v>Small</v>
      </c>
      <c r="J4643" t="s">
        <v>10982</v>
      </c>
      <c r="K4643" t="s">
        <v>10983</v>
      </c>
      <c r="L4643" t="s">
        <v>185</v>
      </c>
      <c r="M4643" t="s">
        <v>186</v>
      </c>
      <c r="N4643" t="s">
        <v>10984</v>
      </c>
      <c r="O4643" t="s">
        <v>179</v>
      </c>
      <c r="P4643">
        <v>53.542000000000002</v>
      </c>
      <c r="Q4643">
        <v>3496958</v>
      </c>
      <c r="R4643" t="s">
        <v>128</v>
      </c>
      <c r="S4643">
        <v>2</v>
      </c>
    </row>
    <row r="4644" spans="1:19" x14ac:dyDescent="0.3">
      <c r="A4644">
        <v>4643</v>
      </c>
      <c r="B4644" t="s">
        <v>19</v>
      </c>
      <c r="C4644" t="s">
        <v>19</v>
      </c>
      <c r="D4644">
        <v>4643</v>
      </c>
      <c r="E4644" t="s">
        <v>20</v>
      </c>
      <c r="F4644">
        <v>26491</v>
      </c>
      <c r="G4644">
        <v>4643</v>
      </c>
      <c r="H4644">
        <v>2600</v>
      </c>
      <c r="I4644" t="str">
        <f t="shared" si="72"/>
        <v>Enterprise</v>
      </c>
      <c r="J4644" t="s">
        <v>10985</v>
      </c>
      <c r="K4644" t="s">
        <v>10986</v>
      </c>
      <c r="L4644" t="s">
        <v>23</v>
      </c>
      <c r="M4644" t="s">
        <v>24</v>
      </c>
      <c r="N4644" t="s">
        <v>10987</v>
      </c>
      <c r="O4644" t="s">
        <v>60</v>
      </c>
      <c r="P4644">
        <v>53.533900000000003</v>
      </c>
      <c r="Q4644">
        <v>740236000</v>
      </c>
      <c r="R4644" t="s">
        <v>42</v>
      </c>
      <c r="S4644">
        <v>1</v>
      </c>
    </row>
    <row r="4645" spans="1:19" x14ac:dyDescent="0.3">
      <c r="A4645">
        <v>4644</v>
      </c>
      <c r="B4645" t="s">
        <v>19</v>
      </c>
      <c r="C4645" t="s">
        <v>19</v>
      </c>
      <c r="D4645">
        <v>4644</v>
      </c>
      <c r="E4645" t="s">
        <v>20</v>
      </c>
      <c r="F4645">
        <v>22421</v>
      </c>
      <c r="G4645">
        <v>4644</v>
      </c>
      <c r="H4645">
        <v>60</v>
      </c>
      <c r="I4645" t="str">
        <f t="shared" si="72"/>
        <v>Medium</v>
      </c>
      <c r="J4645" t="s">
        <v>10988</v>
      </c>
      <c r="K4645" t="s">
        <v>10989</v>
      </c>
      <c r="L4645" t="s">
        <v>210</v>
      </c>
      <c r="M4645" t="s">
        <v>211</v>
      </c>
      <c r="N4645" t="s">
        <v>1997</v>
      </c>
      <c r="O4645" t="s">
        <v>36</v>
      </c>
      <c r="P4645">
        <v>53.503300000000003</v>
      </c>
      <c r="Q4645">
        <v>9220708</v>
      </c>
      <c r="R4645" t="s">
        <v>151</v>
      </c>
      <c r="S4645">
        <v>3</v>
      </c>
    </row>
    <row r="4646" spans="1:19" x14ac:dyDescent="0.3">
      <c r="A4646">
        <v>4645</v>
      </c>
      <c r="B4646" t="s">
        <v>19</v>
      </c>
      <c r="C4646" t="s">
        <v>19</v>
      </c>
      <c r="D4646">
        <v>4645</v>
      </c>
      <c r="E4646" t="s">
        <v>20</v>
      </c>
      <c r="F4646">
        <v>1940</v>
      </c>
      <c r="G4646">
        <v>4645</v>
      </c>
      <c r="H4646">
        <v>27</v>
      </c>
      <c r="I4646" t="str">
        <f t="shared" si="72"/>
        <v>Small</v>
      </c>
      <c r="J4646" t="s">
        <v>10990</v>
      </c>
      <c r="K4646" t="s">
        <v>10991</v>
      </c>
      <c r="L4646" t="s">
        <v>45</v>
      </c>
      <c r="M4646" t="s">
        <v>46</v>
      </c>
      <c r="N4646" t="s">
        <v>1046</v>
      </c>
      <c r="O4646" t="s">
        <v>48</v>
      </c>
      <c r="P4646">
        <v>53.477400000000003</v>
      </c>
      <c r="Q4646">
        <v>38133000</v>
      </c>
      <c r="R4646" t="s">
        <v>144</v>
      </c>
      <c r="S4646">
        <v>7</v>
      </c>
    </row>
    <row r="4647" spans="1:19" x14ac:dyDescent="0.3">
      <c r="A4647">
        <v>4646</v>
      </c>
      <c r="B4647" t="s">
        <v>19</v>
      </c>
      <c r="C4647" t="s">
        <v>19</v>
      </c>
      <c r="D4647">
        <v>4646</v>
      </c>
      <c r="E4647" t="s">
        <v>20</v>
      </c>
      <c r="F4647">
        <v>1266</v>
      </c>
      <c r="G4647">
        <v>4646</v>
      </c>
      <c r="H4647">
        <v>32</v>
      </c>
      <c r="I4647" t="str">
        <f t="shared" si="72"/>
        <v>Small</v>
      </c>
      <c r="J4647" t="s">
        <v>10992</v>
      </c>
      <c r="K4647" t="s">
        <v>10993</v>
      </c>
      <c r="L4647" t="s">
        <v>257</v>
      </c>
      <c r="M4647" t="s">
        <v>258</v>
      </c>
      <c r="N4647" t="s">
        <v>259</v>
      </c>
      <c r="O4647" t="s">
        <v>259</v>
      </c>
      <c r="P4647">
        <v>53.4696</v>
      </c>
      <c r="Q4647">
        <v>5690265</v>
      </c>
      <c r="R4647" t="s">
        <v>151</v>
      </c>
      <c r="S4647">
        <v>4</v>
      </c>
    </row>
    <row r="4648" spans="1:19" x14ac:dyDescent="0.3">
      <c r="A4648">
        <v>4647</v>
      </c>
      <c r="B4648" t="s">
        <v>19</v>
      </c>
      <c r="C4648" t="s">
        <v>19</v>
      </c>
      <c r="D4648">
        <v>4647</v>
      </c>
      <c r="E4648" t="s">
        <v>20</v>
      </c>
      <c r="F4648">
        <v>22484</v>
      </c>
      <c r="G4648">
        <v>4647</v>
      </c>
      <c r="H4648">
        <v>9</v>
      </c>
      <c r="I4648" t="str">
        <f t="shared" si="72"/>
        <v>Small</v>
      </c>
      <c r="J4648" t="s">
        <v>10994</v>
      </c>
      <c r="K4648" t="s">
        <v>10995</v>
      </c>
      <c r="L4648" t="s">
        <v>170</v>
      </c>
      <c r="M4648" t="s">
        <v>171</v>
      </c>
      <c r="N4648" t="s">
        <v>172</v>
      </c>
      <c r="O4648" t="s">
        <v>173</v>
      </c>
      <c r="P4648">
        <v>53.462699999999998</v>
      </c>
      <c r="Q4648">
        <v>4920513</v>
      </c>
      <c r="R4648" t="s">
        <v>182</v>
      </c>
      <c r="S4648">
        <v>3</v>
      </c>
    </row>
    <row r="4649" spans="1:19" x14ac:dyDescent="0.3">
      <c r="A4649">
        <v>4648</v>
      </c>
      <c r="B4649" t="s">
        <v>19</v>
      </c>
      <c r="C4649" t="s">
        <v>19</v>
      </c>
      <c r="D4649">
        <v>4648</v>
      </c>
      <c r="E4649" t="s">
        <v>20</v>
      </c>
      <c r="F4649">
        <v>4295</v>
      </c>
      <c r="G4649">
        <v>4648</v>
      </c>
      <c r="H4649">
        <v>67</v>
      </c>
      <c r="I4649" t="str">
        <f t="shared" si="72"/>
        <v>Medium</v>
      </c>
      <c r="J4649" t="s">
        <v>10996</v>
      </c>
      <c r="K4649" t="s">
        <v>10997</v>
      </c>
      <c r="L4649" t="s">
        <v>154</v>
      </c>
      <c r="M4649" t="s">
        <v>155</v>
      </c>
      <c r="N4649" t="s">
        <v>10998</v>
      </c>
      <c r="O4649" t="s">
        <v>10999</v>
      </c>
      <c r="P4649">
        <v>53.452800000000003</v>
      </c>
      <c r="Q4649">
        <v>85358525</v>
      </c>
      <c r="R4649" t="s">
        <v>274</v>
      </c>
      <c r="S4649">
        <v>7</v>
      </c>
    </row>
    <row r="4650" spans="1:19" x14ac:dyDescent="0.3">
      <c r="A4650">
        <v>4649</v>
      </c>
      <c r="B4650" t="s">
        <v>19</v>
      </c>
      <c r="C4650" t="s">
        <v>19</v>
      </c>
      <c r="D4650">
        <v>4649</v>
      </c>
      <c r="E4650" t="s">
        <v>20</v>
      </c>
      <c r="F4650">
        <v>3072</v>
      </c>
      <c r="G4650">
        <v>4649</v>
      </c>
      <c r="H4650">
        <v>1080</v>
      </c>
      <c r="I4650" t="str">
        <f t="shared" si="72"/>
        <v>Enterprise</v>
      </c>
      <c r="J4650" t="s">
        <v>11000</v>
      </c>
      <c r="K4650" t="s">
        <v>11001</v>
      </c>
      <c r="L4650" t="s">
        <v>185</v>
      </c>
      <c r="M4650" t="s">
        <v>186</v>
      </c>
      <c r="N4650" t="s">
        <v>11002</v>
      </c>
      <c r="O4650" t="s">
        <v>2593</v>
      </c>
      <c r="P4650">
        <v>53.386800000000001</v>
      </c>
      <c r="Q4650">
        <v>37334900</v>
      </c>
      <c r="R4650" t="s">
        <v>30</v>
      </c>
      <c r="S4650">
        <v>4</v>
      </c>
    </row>
    <row r="4651" spans="1:19" x14ac:dyDescent="0.3">
      <c r="A4651">
        <v>4650</v>
      </c>
      <c r="B4651" t="s">
        <v>19</v>
      </c>
      <c r="C4651" t="s">
        <v>19</v>
      </c>
      <c r="D4651">
        <v>4650</v>
      </c>
      <c r="E4651" t="s">
        <v>20</v>
      </c>
      <c r="F4651">
        <v>18479</v>
      </c>
      <c r="G4651">
        <v>4650</v>
      </c>
      <c r="H4651">
        <v>125</v>
      </c>
      <c r="I4651" t="str">
        <f t="shared" si="72"/>
        <v>Medium</v>
      </c>
      <c r="J4651" t="s">
        <v>11003</v>
      </c>
      <c r="K4651" t="s">
        <v>11004</v>
      </c>
      <c r="L4651" t="s">
        <v>33</v>
      </c>
      <c r="M4651" t="s">
        <v>34</v>
      </c>
      <c r="N4651" t="s">
        <v>1373</v>
      </c>
      <c r="O4651" t="s">
        <v>36</v>
      </c>
      <c r="P4651">
        <v>53.383899999999997</v>
      </c>
      <c r="Q4651">
        <v>24250635</v>
      </c>
      <c r="R4651" t="s">
        <v>121</v>
      </c>
      <c r="S4651">
        <v>5</v>
      </c>
    </row>
    <row r="4652" spans="1:19" x14ac:dyDescent="0.3">
      <c r="A4652">
        <v>4651</v>
      </c>
      <c r="B4652" t="s">
        <v>19</v>
      </c>
      <c r="C4652" t="s">
        <v>19</v>
      </c>
      <c r="D4652">
        <v>4651</v>
      </c>
      <c r="E4652" t="s">
        <v>20</v>
      </c>
      <c r="F4652">
        <v>22610</v>
      </c>
      <c r="G4652">
        <v>4651</v>
      </c>
      <c r="H4652">
        <v>576</v>
      </c>
      <c r="I4652" t="str">
        <f t="shared" si="72"/>
        <v>Enterprise</v>
      </c>
      <c r="J4652" t="s">
        <v>11005</v>
      </c>
      <c r="K4652" t="s">
        <v>11006</v>
      </c>
      <c r="L4652" t="s">
        <v>189</v>
      </c>
      <c r="M4652" t="s">
        <v>190</v>
      </c>
      <c r="N4652" t="s">
        <v>192</v>
      </c>
      <c r="O4652" t="s">
        <v>192</v>
      </c>
      <c r="P4652">
        <v>53.365400000000001</v>
      </c>
      <c r="Q4652">
        <v>159500000</v>
      </c>
      <c r="R4652" t="s">
        <v>37</v>
      </c>
      <c r="S4652">
        <v>2</v>
      </c>
    </row>
    <row r="4653" spans="1:19" x14ac:dyDescent="0.3">
      <c r="A4653">
        <v>4652</v>
      </c>
      <c r="B4653" t="s">
        <v>19</v>
      </c>
      <c r="C4653" t="s">
        <v>19</v>
      </c>
      <c r="D4653">
        <v>4652</v>
      </c>
      <c r="E4653" t="s">
        <v>20</v>
      </c>
      <c r="F4653">
        <v>22372</v>
      </c>
      <c r="G4653">
        <v>4652</v>
      </c>
      <c r="H4653">
        <v>232</v>
      </c>
      <c r="I4653" t="str">
        <f t="shared" si="72"/>
        <v>Large</v>
      </c>
      <c r="J4653" t="s">
        <v>11007</v>
      </c>
      <c r="K4653" t="s">
        <v>11008</v>
      </c>
      <c r="L4653" t="s">
        <v>164</v>
      </c>
      <c r="M4653" t="s">
        <v>165</v>
      </c>
      <c r="N4653" t="s">
        <v>166</v>
      </c>
      <c r="O4653" t="s">
        <v>167</v>
      </c>
      <c r="P4653">
        <v>53.365099999999998</v>
      </c>
      <c r="Q4653">
        <v>21420302</v>
      </c>
      <c r="R4653" t="s">
        <v>56</v>
      </c>
      <c r="S4653">
        <v>6</v>
      </c>
    </row>
    <row r="4654" spans="1:19" x14ac:dyDescent="0.3">
      <c r="A4654">
        <v>4653</v>
      </c>
      <c r="B4654" t="s">
        <v>19</v>
      </c>
      <c r="C4654" t="s">
        <v>19</v>
      </c>
      <c r="D4654">
        <v>4653</v>
      </c>
      <c r="E4654" t="s">
        <v>20</v>
      </c>
      <c r="F4654">
        <v>859</v>
      </c>
      <c r="G4654">
        <v>4653</v>
      </c>
      <c r="H4654">
        <v>32</v>
      </c>
      <c r="I4654" t="str">
        <f t="shared" si="72"/>
        <v>Small</v>
      </c>
      <c r="J4654" t="s">
        <v>11009</v>
      </c>
      <c r="K4654" t="s">
        <v>11010</v>
      </c>
      <c r="L4654" t="s">
        <v>23</v>
      </c>
      <c r="M4654" t="s">
        <v>24</v>
      </c>
      <c r="N4654" t="s">
        <v>41</v>
      </c>
      <c r="O4654" t="s">
        <v>41</v>
      </c>
      <c r="P4654">
        <v>53.369599999999998</v>
      </c>
      <c r="Q4654">
        <v>14286525</v>
      </c>
      <c r="R4654" t="s">
        <v>121</v>
      </c>
      <c r="S4654">
        <v>7</v>
      </c>
    </row>
    <row r="4655" spans="1:19" x14ac:dyDescent="0.3">
      <c r="A4655">
        <v>4654</v>
      </c>
      <c r="B4655" t="s">
        <v>19</v>
      </c>
      <c r="C4655" t="s">
        <v>19</v>
      </c>
      <c r="D4655">
        <v>4654</v>
      </c>
      <c r="E4655" t="s">
        <v>20</v>
      </c>
      <c r="F4655">
        <v>22477</v>
      </c>
      <c r="G4655">
        <v>4654</v>
      </c>
      <c r="H4655">
        <v>67</v>
      </c>
      <c r="I4655" t="str">
        <f t="shared" si="72"/>
        <v>Medium</v>
      </c>
      <c r="J4655" t="s">
        <v>11011</v>
      </c>
      <c r="K4655" t="s">
        <v>11012</v>
      </c>
      <c r="L4655" t="s">
        <v>731</v>
      </c>
      <c r="M4655" t="s">
        <v>732</v>
      </c>
      <c r="N4655" t="s">
        <v>3266</v>
      </c>
      <c r="O4655" t="s">
        <v>734</v>
      </c>
      <c r="P4655">
        <v>53.318399999999997</v>
      </c>
      <c r="Q4655">
        <v>241987000</v>
      </c>
      <c r="R4655" t="s">
        <v>56</v>
      </c>
      <c r="S4655">
        <v>3</v>
      </c>
    </row>
    <row r="4656" spans="1:19" x14ac:dyDescent="0.3">
      <c r="A4656">
        <v>4655</v>
      </c>
      <c r="B4656" t="s">
        <v>19</v>
      </c>
      <c r="C4656" t="s">
        <v>19</v>
      </c>
      <c r="D4656">
        <v>4655</v>
      </c>
      <c r="E4656" t="s">
        <v>20</v>
      </c>
      <c r="F4656">
        <v>3004</v>
      </c>
      <c r="G4656">
        <v>4655</v>
      </c>
      <c r="H4656">
        <v>82</v>
      </c>
      <c r="I4656" t="str">
        <f t="shared" si="72"/>
        <v>Medium</v>
      </c>
      <c r="J4656" t="s">
        <v>11013</v>
      </c>
      <c r="K4656" t="s">
        <v>11014</v>
      </c>
      <c r="L4656" t="s">
        <v>246</v>
      </c>
      <c r="M4656" t="s">
        <v>247</v>
      </c>
      <c r="N4656" t="s">
        <v>11015</v>
      </c>
      <c r="O4656" t="s">
        <v>600</v>
      </c>
      <c r="P4656">
        <v>53.247100000000003</v>
      </c>
      <c r="Q4656">
        <v>62659819</v>
      </c>
      <c r="R4656" t="s">
        <v>61</v>
      </c>
      <c r="S4656">
        <v>7</v>
      </c>
    </row>
    <row r="4657" spans="1:19" x14ac:dyDescent="0.3">
      <c r="A4657">
        <v>4656</v>
      </c>
      <c r="B4657" t="s">
        <v>19</v>
      </c>
      <c r="C4657" t="s">
        <v>19</v>
      </c>
      <c r="D4657">
        <v>4656</v>
      </c>
      <c r="E4657" t="s">
        <v>20</v>
      </c>
      <c r="F4657">
        <v>26340</v>
      </c>
      <c r="G4657">
        <v>4656</v>
      </c>
      <c r="H4657">
        <v>26</v>
      </c>
      <c r="I4657" t="str">
        <f t="shared" si="72"/>
        <v>Small</v>
      </c>
      <c r="J4657" t="s">
        <v>11016</v>
      </c>
      <c r="K4657" t="s">
        <v>11017</v>
      </c>
      <c r="L4657" t="s">
        <v>131</v>
      </c>
      <c r="M4657" t="s">
        <v>132</v>
      </c>
      <c r="N4657" t="s">
        <v>35</v>
      </c>
      <c r="O4657" t="s">
        <v>143</v>
      </c>
      <c r="P4657">
        <v>53.230200000000004</v>
      </c>
      <c r="Q4657">
        <v>16555165</v>
      </c>
      <c r="R4657" t="s">
        <v>61</v>
      </c>
      <c r="S4657">
        <v>1</v>
      </c>
    </row>
    <row r="4658" spans="1:19" x14ac:dyDescent="0.3">
      <c r="A4658">
        <v>4657</v>
      </c>
      <c r="B4658" t="s">
        <v>19</v>
      </c>
      <c r="C4658" t="s">
        <v>19</v>
      </c>
      <c r="D4658">
        <v>4657</v>
      </c>
      <c r="E4658" t="s">
        <v>20</v>
      </c>
      <c r="F4658">
        <v>25081</v>
      </c>
      <c r="G4658">
        <v>4657</v>
      </c>
      <c r="H4658">
        <v>14</v>
      </c>
      <c r="I4658" t="str">
        <f t="shared" si="72"/>
        <v>Small</v>
      </c>
      <c r="J4658" t="s">
        <v>11018</v>
      </c>
      <c r="K4658" t="s">
        <v>11019</v>
      </c>
      <c r="L4658" t="s">
        <v>530</v>
      </c>
      <c r="M4658" t="s">
        <v>531</v>
      </c>
      <c r="N4658" t="s">
        <v>11020</v>
      </c>
      <c r="O4658" t="s">
        <v>7419</v>
      </c>
      <c r="P4658">
        <v>53.212600000000002</v>
      </c>
      <c r="Q4658">
        <v>2065959</v>
      </c>
      <c r="R4658" t="s">
        <v>144</v>
      </c>
      <c r="S4658">
        <v>1</v>
      </c>
    </row>
    <row r="4659" spans="1:19" x14ac:dyDescent="0.3">
      <c r="A4659">
        <v>4658</v>
      </c>
      <c r="B4659" t="s">
        <v>19</v>
      </c>
      <c r="C4659" t="s">
        <v>19</v>
      </c>
      <c r="D4659">
        <v>4658</v>
      </c>
      <c r="E4659" t="s">
        <v>20</v>
      </c>
      <c r="F4659">
        <v>24287</v>
      </c>
      <c r="G4659">
        <v>4658</v>
      </c>
      <c r="H4659">
        <v>297</v>
      </c>
      <c r="I4659" t="str">
        <f t="shared" si="72"/>
        <v>Large</v>
      </c>
      <c r="J4659" t="s">
        <v>11021</v>
      </c>
      <c r="K4659" t="s">
        <v>11022</v>
      </c>
      <c r="L4659" t="s">
        <v>230</v>
      </c>
      <c r="M4659" t="s">
        <v>231</v>
      </c>
      <c r="N4659" t="s">
        <v>1872</v>
      </c>
      <c r="O4659" t="s">
        <v>233</v>
      </c>
      <c r="P4659">
        <v>53.096499999999999</v>
      </c>
      <c r="Q4659">
        <v>68576945</v>
      </c>
      <c r="R4659" t="s">
        <v>274</v>
      </c>
      <c r="S4659">
        <v>2</v>
      </c>
    </row>
    <row r="4660" spans="1:19" x14ac:dyDescent="0.3">
      <c r="A4660">
        <v>4659</v>
      </c>
      <c r="B4660" t="s">
        <v>19</v>
      </c>
      <c r="C4660" t="s">
        <v>19</v>
      </c>
      <c r="D4660">
        <v>4659</v>
      </c>
      <c r="E4660" t="s">
        <v>20</v>
      </c>
      <c r="F4660">
        <v>3541</v>
      </c>
      <c r="G4660">
        <v>4659</v>
      </c>
      <c r="H4660">
        <v>52</v>
      </c>
      <c r="I4660" t="str">
        <f t="shared" si="72"/>
        <v>Medium</v>
      </c>
      <c r="J4660" t="s">
        <v>11023</v>
      </c>
      <c r="K4660" t="s">
        <v>11024</v>
      </c>
      <c r="L4660" t="s">
        <v>154</v>
      </c>
      <c r="M4660" t="s">
        <v>155</v>
      </c>
      <c r="N4660" t="s">
        <v>3405</v>
      </c>
      <c r="O4660" t="s">
        <v>298</v>
      </c>
      <c r="P4660">
        <v>53.049700000000001</v>
      </c>
      <c r="Q4660">
        <v>10467968</v>
      </c>
      <c r="R4660" t="s">
        <v>144</v>
      </c>
      <c r="S4660">
        <v>7</v>
      </c>
    </row>
    <row r="4661" spans="1:19" x14ac:dyDescent="0.3">
      <c r="A4661">
        <v>4660</v>
      </c>
      <c r="B4661" t="s">
        <v>19</v>
      </c>
      <c r="C4661" t="s">
        <v>19</v>
      </c>
      <c r="D4661">
        <v>4660</v>
      </c>
      <c r="E4661" t="s">
        <v>20</v>
      </c>
      <c r="F4661">
        <v>25710</v>
      </c>
      <c r="G4661">
        <v>4660</v>
      </c>
      <c r="H4661">
        <v>4</v>
      </c>
      <c r="I4661" t="str">
        <f t="shared" si="72"/>
        <v>Small</v>
      </c>
      <c r="J4661" t="s">
        <v>11025</v>
      </c>
      <c r="K4661" t="s">
        <v>11026</v>
      </c>
      <c r="L4661" t="s">
        <v>189</v>
      </c>
      <c r="M4661" t="s">
        <v>190</v>
      </c>
      <c r="N4661" t="s">
        <v>842</v>
      </c>
      <c r="O4661" t="s">
        <v>192</v>
      </c>
      <c r="P4661">
        <v>53.020299999999999</v>
      </c>
      <c r="Q4661">
        <v>4889000</v>
      </c>
      <c r="R4661" t="s">
        <v>27</v>
      </c>
      <c r="S4661">
        <v>1</v>
      </c>
    </row>
    <row r="4662" spans="1:19" x14ac:dyDescent="0.3">
      <c r="A4662">
        <v>4661</v>
      </c>
      <c r="B4662" t="s">
        <v>19</v>
      </c>
      <c r="C4662" t="s">
        <v>19</v>
      </c>
      <c r="D4662">
        <v>4661</v>
      </c>
      <c r="E4662" t="s">
        <v>20</v>
      </c>
      <c r="F4662">
        <v>1445</v>
      </c>
      <c r="G4662">
        <v>4661</v>
      </c>
      <c r="H4662">
        <v>102</v>
      </c>
      <c r="I4662" t="str">
        <f t="shared" si="72"/>
        <v>Medium</v>
      </c>
      <c r="J4662" t="s">
        <v>11027</v>
      </c>
      <c r="K4662" t="s">
        <v>11028</v>
      </c>
      <c r="L4662" t="s">
        <v>23</v>
      </c>
      <c r="M4662" t="s">
        <v>24</v>
      </c>
      <c r="N4662" t="s">
        <v>1378</v>
      </c>
      <c r="O4662" t="s">
        <v>41</v>
      </c>
      <c r="P4662">
        <v>52.996299999999998</v>
      </c>
      <c r="Q4662">
        <v>11011506</v>
      </c>
      <c r="R4662" t="s">
        <v>144</v>
      </c>
      <c r="S4662">
        <v>7</v>
      </c>
    </row>
    <row r="4663" spans="1:19" x14ac:dyDescent="0.3">
      <c r="A4663">
        <v>4662</v>
      </c>
      <c r="B4663" t="s">
        <v>19</v>
      </c>
      <c r="C4663" t="s">
        <v>19</v>
      </c>
      <c r="D4663">
        <v>4662</v>
      </c>
      <c r="E4663" t="s">
        <v>20</v>
      </c>
      <c r="F4663">
        <v>6317</v>
      </c>
      <c r="G4663">
        <v>4662</v>
      </c>
      <c r="H4663">
        <v>28</v>
      </c>
      <c r="I4663" t="str">
        <f t="shared" si="72"/>
        <v>Small</v>
      </c>
      <c r="J4663" t="s">
        <v>11029</v>
      </c>
      <c r="K4663" t="s">
        <v>11030</v>
      </c>
      <c r="L4663" t="s">
        <v>124</v>
      </c>
      <c r="M4663" t="s">
        <v>125</v>
      </c>
      <c r="N4663" t="s">
        <v>842</v>
      </c>
      <c r="O4663" t="s">
        <v>843</v>
      </c>
      <c r="P4663">
        <v>52.945500000000003</v>
      </c>
      <c r="Q4663">
        <v>5144948</v>
      </c>
      <c r="R4663" t="s">
        <v>478</v>
      </c>
      <c r="S4663">
        <v>4</v>
      </c>
    </row>
    <row r="4664" spans="1:19" x14ac:dyDescent="0.3">
      <c r="A4664">
        <v>4663</v>
      </c>
      <c r="B4664" t="s">
        <v>19</v>
      </c>
      <c r="C4664" t="s">
        <v>19</v>
      </c>
      <c r="D4664">
        <v>4663</v>
      </c>
      <c r="E4664" t="s">
        <v>20</v>
      </c>
      <c r="F4664">
        <v>6819</v>
      </c>
      <c r="G4664">
        <v>4663</v>
      </c>
      <c r="H4664">
        <v>11</v>
      </c>
      <c r="I4664" t="str">
        <f t="shared" si="72"/>
        <v>Small</v>
      </c>
      <c r="J4664" t="s">
        <v>11031</v>
      </c>
      <c r="K4664" t="s">
        <v>11032</v>
      </c>
      <c r="L4664" t="s">
        <v>33</v>
      </c>
      <c r="M4664" t="s">
        <v>34</v>
      </c>
      <c r="N4664" t="s">
        <v>801</v>
      </c>
      <c r="O4664" t="s">
        <v>36</v>
      </c>
      <c r="P4664">
        <v>52.9377</v>
      </c>
      <c r="Q4664">
        <v>2439742</v>
      </c>
      <c r="R4664" t="s">
        <v>262</v>
      </c>
      <c r="S4664">
        <v>2</v>
      </c>
    </row>
    <row r="4665" spans="1:19" x14ac:dyDescent="0.3">
      <c r="A4665">
        <v>4664</v>
      </c>
      <c r="B4665" t="s">
        <v>19</v>
      </c>
      <c r="C4665" t="s">
        <v>19</v>
      </c>
      <c r="D4665">
        <v>4664</v>
      </c>
      <c r="E4665" t="s">
        <v>20</v>
      </c>
      <c r="F4665">
        <v>26231</v>
      </c>
      <c r="G4665">
        <v>4664</v>
      </c>
      <c r="H4665">
        <v>39</v>
      </c>
      <c r="I4665" t="str">
        <f t="shared" si="72"/>
        <v>Small</v>
      </c>
      <c r="J4665" t="s">
        <v>11033</v>
      </c>
      <c r="K4665" t="s">
        <v>11034</v>
      </c>
      <c r="L4665" t="s">
        <v>33</v>
      </c>
      <c r="M4665" t="s">
        <v>34</v>
      </c>
      <c r="N4665" t="s">
        <v>1158</v>
      </c>
      <c r="O4665" t="s">
        <v>11035</v>
      </c>
      <c r="P4665">
        <v>52.854300000000002</v>
      </c>
      <c r="Q4665">
        <v>4388075</v>
      </c>
      <c r="R4665" t="s">
        <v>428</v>
      </c>
      <c r="S4665">
        <v>1</v>
      </c>
    </row>
    <row r="4666" spans="1:19" x14ac:dyDescent="0.3">
      <c r="A4666">
        <v>4665</v>
      </c>
      <c r="B4666" t="s">
        <v>19</v>
      </c>
      <c r="C4666" t="s">
        <v>19</v>
      </c>
      <c r="D4666">
        <v>4665</v>
      </c>
      <c r="E4666" t="s">
        <v>20</v>
      </c>
      <c r="F4666">
        <v>23812</v>
      </c>
      <c r="G4666">
        <v>4665</v>
      </c>
      <c r="H4666">
        <v>33</v>
      </c>
      <c r="I4666" t="str">
        <f t="shared" si="72"/>
        <v>Small</v>
      </c>
      <c r="J4666" t="s">
        <v>11036</v>
      </c>
      <c r="K4666" t="s">
        <v>11037</v>
      </c>
      <c r="L4666" t="s">
        <v>33</v>
      </c>
      <c r="M4666" t="s">
        <v>34</v>
      </c>
      <c r="N4666" t="s">
        <v>706</v>
      </c>
      <c r="O4666" t="s">
        <v>36</v>
      </c>
      <c r="P4666">
        <v>52.804699999999997</v>
      </c>
      <c r="Q4666">
        <v>6874716</v>
      </c>
      <c r="R4666" t="s">
        <v>118</v>
      </c>
      <c r="S4666">
        <v>2</v>
      </c>
    </row>
    <row r="4667" spans="1:19" x14ac:dyDescent="0.3">
      <c r="A4667">
        <v>4666</v>
      </c>
      <c r="B4667" t="s">
        <v>19</v>
      </c>
      <c r="C4667" t="s">
        <v>19</v>
      </c>
      <c r="D4667">
        <v>4666</v>
      </c>
      <c r="E4667" t="s">
        <v>20</v>
      </c>
      <c r="F4667">
        <v>2746</v>
      </c>
      <c r="G4667">
        <v>4666</v>
      </c>
      <c r="H4667">
        <v>730</v>
      </c>
      <c r="I4667" t="str">
        <f t="shared" si="72"/>
        <v>Enterprise</v>
      </c>
      <c r="J4667" t="s">
        <v>11038</v>
      </c>
      <c r="K4667" t="s">
        <v>11039</v>
      </c>
      <c r="L4667" t="s">
        <v>246</v>
      </c>
      <c r="M4667" t="s">
        <v>247</v>
      </c>
      <c r="N4667" t="s">
        <v>580</v>
      </c>
      <c r="O4667" t="s">
        <v>580</v>
      </c>
      <c r="P4667">
        <v>52.792999999999999</v>
      </c>
      <c r="Q4667">
        <v>103177354</v>
      </c>
      <c r="R4667" t="s">
        <v>449</v>
      </c>
      <c r="S4667">
        <v>6</v>
      </c>
    </row>
    <row r="4668" spans="1:19" x14ac:dyDescent="0.3">
      <c r="A4668">
        <v>4667</v>
      </c>
      <c r="B4668" t="s">
        <v>19</v>
      </c>
      <c r="C4668" t="s">
        <v>19</v>
      </c>
      <c r="D4668">
        <v>4667</v>
      </c>
      <c r="E4668" t="s">
        <v>20</v>
      </c>
      <c r="F4668">
        <v>25255</v>
      </c>
      <c r="G4668">
        <v>4667</v>
      </c>
      <c r="H4668">
        <v>10</v>
      </c>
      <c r="I4668" t="str">
        <f t="shared" si="72"/>
        <v>Small</v>
      </c>
      <c r="J4668" t="s">
        <v>11040</v>
      </c>
      <c r="K4668" t="s">
        <v>11041</v>
      </c>
      <c r="L4668" t="s">
        <v>23</v>
      </c>
      <c r="M4668" t="s">
        <v>24</v>
      </c>
      <c r="N4668" t="s">
        <v>5585</v>
      </c>
      <c r="O4668" t="s">
        <v>26</v>
      </c>
      <c r="P4668">
        <v>52.761499999999998</v>
      </c>
      <c r="Q4668">
        <v>3275951</v>
      </c>
      <c r="R4668" t="s">
        <v>467</v>
      </c>
      <c r="S4668">
        <v>1</v>
      </c>
    </row>
    <row r="4669" spans="1:19" x14ac:dyDescent="0.3">
      <c r="A4669">
        <v>4668</v>
      </c>
      <c r="B4669" t="s">
        <v>19</v>
      </c>
      <c r="C4669" t="s">
        <v>19</v>
      </c>
      <c r="D4669">
        <v>4668</v>
      </c>
      <c r="E4669" t="s">
        <v>20</v>
      </c>
      <c r="F4669">
        <v>19841</v>
      </c>
      <c r="G4669">
        <v>4668</v>
      </c>
      <c r="H4669">
        <v>42</v>
      </c>
      <c r="I4669" t="str">
        <f t="shared" si="72"/>
        <v>Small</v>
      </c>
      <c r="J4669" t="s">
        <v>11042</v>
      </c>
      <c r="K4669" t="s">
        <v>11043</v>
      </c>
      <c r="L4669" t="s">
        <v>257</v>
      </c>
      <c r="M4669" t="s">
        <v>258</v>
      </c>
      <c r="N4669" t="s">
        <v>7506</v>
      </c>
      <c r="O4669" t="s">
        <v>259</v>
      </c>
      <c r="P4669">
        <v>52.714599999999997</v>
      </c>
      <c r="Q4669">
        <v>41818175</v>
      </c>
      <c r="R4669" t="s">
        <v>467</v>
      </c>
      <c r="S4669">
        <v>4</v>
      </c>
    </row>
    <row r="4670" spans="1:19" x14ac:dyDescent="0.3">
      <c r="A4670">
        <v>4669</v>
      </c>
      <c r="B4670" t="s">
        <v>19</v>
      </c>
      <c r="C4670" t="s">
        <v>19</v>
      </c>
      <c r="D4670">
        <v>4669</v>
      </c>
      <c r="E4670" t="s">
        <v>20</v>
      </c>
      <c r="F4670">
        <v>3485</v>
      </c>
      <c r="G4670">
        <v>4669</v>
      </c>
      <c r="H4670">
        <v>83</v>
      </c>
      <c r="I4670" t="str">
        <f t="shared" si="72"/>
        <v>Medium</v>
      </c>
      <c r="J4670" t="s">
        <v>11044</v>
      </c>
      <c r="K4670" t="s">
        <v>11045</v>
      </c>
      <c r="L4670" t="s">
        <v>154</v>
      </c>
      <c r="M4670" t="s">
        <v>155</v>
      </c>
      <c r="N4670" t="s">
        <v>5886</v>
      </c>
      <c r="O4670" t="s">
        <v>5887</v>
      </c>
      <c r="P4670">
        <v>52.712400000000002</v>
      </c>
      <c r="Q4670">
        <v>26744447</v>
      </c>
      <c r="R4670" t="s">
        <v>428</v>
      </c>
      <c r="S4670">
        <v>10</v>
      </c>
    </row>
    <row r="4671" spans="1:19" x14ac:dyDescent="0.3">
      <c r="A4671">
        <v>4670</v>
      </c>
      <c r="B4671" t="s">
        <v>19</v>
      </c>
      <c r="C4671" t="s">
        <v>19</v>
      </c>
      <c r="D4671">
        <v>4670</v>
      </c>
      <c r="E4671" t="s">
        <v>20</v>
      </c>
      <c r="F4671">
        <v>26038</v>
      </c>
      <c r="G4671">
        <v>4670</v>
      </c>
      <c r="H4671">
        <v>120</v>
      </c>
      <c r="I4671" t="str">
        <f t="shared" si="72"/>
        <v>Medium</v>
      </c>
      <c r="J4671" t="s">
        <v>11046</v>
      </c>
      <c r="K4671" t="s">
        <v>11047</v>
      </c>
      <c r="L4671" t="s">
        <v>83</v>
      </c>
      <c r="M4671" t="s">
        <v>84</v>
      </c>
      <c r="N4671" t="s">
        <v>1426</v>
      </c>
      <c r="O4671" t="s">
        <v>1427</v>
      </c>
      <c r="P4671">
        <v>52.67</v>
      </c>
      <c r="Q4671">
        <v>23015000</v>
      </c>
      <c r="R4671" t="s">
        <v>37</v>
      </c>
      <c r="S4671">
        <v>1</v>
      </c>
    </row>
    <row r="4672" spans="1:19" x14ac:dyDescent="0.3">
      <c r="A4672">
        <v>4671</v>
      </c>
      <c r="B4672" t="s">
        <v>19</v>
      </c>
      <c r="C4672" t="s">
        <v>19</v>
      </c>
      <c r="D4672">
        <v>4671</v>
      </c>
      <c r="E4672" t="s">
        <v>20</v>
      </c>
      <c r="F4672">
        <v>24305</v>
      </c>
      <c r="G4672">
        <v>4671</v>
      </c>
      <c r="H4672">
        <v>15</v>
      </c>
      <c r="I4672" t="str">
        <f t="shared" si="72"/>
        <v>Small</v>
      </c>
      <c r="J4672" t="s">
        <v>11048</v>
      </c>
      <c r="K4672" t="s">
        <v>11049</v>
      </c>
      <c r="L4672" t="s">
        <v>95</v>
      </c>
      <c r="M4672" t="s">
        <v>96</v>
      </c>
      <c r="N4672" t="s">
        <v>97</v>
      </c>
      <c r="O4672" t="s">
        <v>98</v>
      </c>
      <c r="P4672">
        <v>52.663600000000002</v>
      </c>
      <c r="Q4672">
        <v>3209025</v>
      </c>
      <c r="R4672" t="s">
        <v>37</v>
      </c>
      <c r="S4672">
        <v>2</v>
      </c>
    </row>
    <row r="4673" spans="1:19" x14ac:dyDescent="0.3">
      <c r="A4673">
        <v>4672</v>
      </c>
      <c r="B4673" t="s">
        <v>19</v>
      </c>
      <c r="C4673" t="s">
        <v>19</v>
      </c>
      <c r="D4673">
        <v>4672</v>
      </c>
      <c r="E4673" t="s">
        <v>20</v>
      </c>
      <c r="F4673">
        <v>24925</v>
      </c>
      <c r="G4673">
        <v>4672</v>
      </c>
      <c r="H4673">
        <v>20</v>
      </c>
      <c r="I4673" t="str">
        <f t="shared" si="72"/>
        <v>Small</v>
      </c>
      <c r="J4673" t="s">
        <v>11050</v>
      </c>
      <c r="K4673" t="s">
        <v>11051</v>
      </c>
      <c r="L4673" t="s">
        <v>131</v>
      </c>
      <c r="M4673" t="s">
        <v>132</v>
      </c>
      <c r="N4673" t="s">
        <v>143</v>
      </c>
      <c r="O4673" t="s">
        <v>143</v>
      </c>
      <c r="P4673">
        <v>52.650500000000001</v>
      </c>
      <c r="Q4673">
        <v>2256395</v>
      </c>
      <c r="R4673" t="s">
        <v>61</v>
      </c>
      <c r="S4673">
        <v>1</v>
      </c>
    </row>
    <row r="4674" spans="1:19" x14ac:dyDescent="0.3">
      <c r="A4674">
        <v>4673</v>
      </c>
      <c r="B4674" t="s">
        <v>19</v>
      </c>
      <c r="C4674" t="s">
        <v>19</v>
      </c>
      <c r="D4674">
        <v>4673</v>
      </c>
      <c r="E4674" t="s">
        <v>20</v>
      </c>
      <c r="F4674">
        <v>8906</v>
      </c>
      <c r="G4674">
        <v>4673</v>
      </c>
      <c r="H4674">
        <v>137</v>
      </c>
      <c r="I4674" t="str">
        <f t="shared" si="72"/>
        <v>Medium</v>
      </c>
      <c r="J4674" t="s">
        <v>11052</v>
      </c>
      <c r="K4674" t="s">
        <v>11053</v>
      </c>
      <c r="L4674" t="s">
        <v>185</v>
      </c>
      <c r="M4674" t="s">
        <v>186</v>
      </c>
      <c r="N4674" t="s">
        <v>185</v>
      </c>
      <c r="O4674" t="s">
        <v>179</v>
      </c>
      <c r="P4674">
        <v>52.632399999999997</v>
      </c>
      <c r="Q4674">
        <v>138430000</v>
      </c>
      <c r="R4674" t="s">
        <v>449</v>
      </c>
      <c r="S4674">
        <v>5</v>
      </c>
    </row>
    <row r="4675" spans="1:19" x14ac:dyDescent="0.3">
      <c r="A4675">
        <v>4674</v>
      </c>
      <c r="B4675" t="s">
        <v>19</v>
      </c>
      <c r="C4675" t="s">
        <v>19</v>
      </c>
      <c r="D4675">
        <v>4674</v>
      </c>
      <c r="E4675" t="s">
        <v>20</v>
      </c>
      <c r="F4675">
        <v>851</v>
      </c>
      <c r="G4675">
        <v>4674</v>
      </c>
      <c r="H4675">
        <v>24</v>
      </c>
      <c r="I4675" t="str">
        <f t="shared" ref="I4675:I4738" si="73">IF(H4675&lt;=50,"Small",IF(H4675&lt;=200,"Medium",IF(H4675&lt;=500,"Large","Enterprise")))</f>
        <v>Small</v>
      </c>
      <c r="J4675" t="s">
        <v>11054</v>
      </c>
      <c r="K4675" t="s">
        <v>11055</v>
      </c>
      <c r="L4675" t="s">
        <v>154</v>
      </c>
      <c r="M4675" t="s">
        <v>155</v>
      </c>
      <c r="N4675" t="s">
        <v>11056</v>
      </c>
      <c r="O4675" t="s">
        <v>520</v>
      </c>
      <c r="P4675">
        <v>52.604599999999998</v>
      </c>
      <c r="Q4675">
        <v>4683249</v>
      </c>
      <c r="R4675" t="s">
        <v>666</v>
      </c>
      <c r="S4675">
        <v>2</v>
      </c>
    </row>
    <row r="4676" spans="1:19" x14ac:dyDescent="0.3">
      <c r="A4676">
        <v>4675</v>
      </c>
      <c r="B4676" t="s">
        <v>19</v>
      </c>
      <c r="C4676" t="s">
        <v>19</v>
      </c>
      <c r="D4676">
        <v>4675</v>
      </c>
      <c r="E4676" t="s">
        <v>20</v>
      </c>
      <c r="F4676">
        <v>3727</v>
      </c>
      <c r="G4676">
        <v>4675</v>
      </c>
      <c r="H4676">
        <v>87</v>
      </c>
      <c r="I4676" t="str">
        <f t="shared" si="73"/>
        <v>Medium</v>
      </c>
      <c r="J4676" t="s">
        <v>11057</v>
      </c>
      <c r="K4676" t="s">
        <v>11058</v>
      </c>
      <c r="L4676" t="s">
        <v>943</v>
      </c>
      <c r="M4676" t="s">
        <v>944</v>
      </c>
      <c r="N4676" t="s">
        <v>1339</v>
      </c>
      <c r="O4676" t="s">
        <v>1340</v>
      </c>
      <c r="P4676">
        <v>52.581000000000003</v>
      </c>
      <c r="Q4676">
        <v>71340780</v>
      </c>
      <c r="R4676" t="s">
        <v>37</v>
      </c>
      <c r="S4676">
        <v>7</v>
      </c>
    </row>
    <row r="4677" spans="1:19" x14ac:dyDescent="0.3">
      <c r="A4677">
        <v>4676</v>
      </c>
      <c r="B4677" t="s">
        <v>19</v>
      </c>
      <c r="C4677" t="s">
        <v>19</v>
      </c>
      <c r="D4677">
        <v>4676</v>
      </c>
      <c r="E4677" t="s">
        <v>20</v>
      </c>
      <c r="F4677">
        <v>1233</v>
      </c>
      <c r="G4677">
        <v>4676</v>
      </c>
      <c r="H4677">
        <v>4440</v>
      </c>
      <c r="I4677" t="str">
        <f t="shared" si="73"/>
        <v>Enterprise</v>
      </c>
      <c r="J4677" t="s">
        <v>11059</v>
      </c>
      <c r="K4677" t="s">
        <v>11060</v>
      </c>
      <c r="L4677" t="s">
        <v>64</v>
      </c>
      <c r="M4677" t="s">
        <v>65</v>
      </c>
      <c r="N4677" t="s">
        <v>66</v>
      </c>
      <c r="O4677" t="s">
        <v>67</v>
      </c>
      <c r="P4677">
        <v>52.5625</v>
      </c>
      <c r="Q4677">
        <v>1130845000</v>
      </c>
      <c r="R4677" t="s">
        <v>144</v>
      </c>
      <c r="S4677">
        <v>11</v>
      </c>
    </row>
    <row r="4678" spans="1:19" x14ac:dyDescent="0.3">
      <c r="A4678">
        <v>4677</v>
      </c>
      <c r="B4678" t="s">
        <v>19</v>
      </c>
      <c r="C4678" t="s">
        <v>19</v>
      </c>
      <c r="D4678">
        <v>4677</v>
      </c>
      <c r="E4678" t="s">
        <v>20</v>
      </c>
      <c r="F4678">
        <v>26495</v>
      </c>
      <c r="G4678">
        <v>4677</v>
      </c>
      <c r="H4678">
        <v>13100</v>
      </c>
      <c r="I4678" t="str">
        <f t="shared" si="73"/>
        <v>Enterprise</v>
      </c>
      <c r="J4678" t="s">
        <v>11061</v>
      </c>
      <c r="K4678" t="s">
        <v>11062</v>
      </c>
      <c r="L4678" t="s">
        <v>257</v>
      </c>
      <c r="M4678" t="s">
        <v>258</v>
      </c>
      <c r="N4678" t="s">
        <v>259</v>
      </c>
      <c r="O4678" t="s">
        <v>259</v>
      </c>
      <c r="P4678">
        <v>52.440300000000001</v>
      </c>
      <c r="Q4678">
        <v>135493184</v>
      </c>
      <c r="R4678" t="s">
        <v>37</v>
      </c>
      <c r="S4678">
        <v>1</v>
      </c>
    </row>
    <row r="4679" spans="1:19" x14ac:dyDescent="0.3">
      <c r="A4679">
        <v>4678</v>
      </c>
      <c r="B4679" t="s">
        <v>19</v>
      </c>
      <c r="C4679" t="s">
        <v>19</v>
      </c>
      <c r="D4679">
        <v>4678</v>
      </c>
      <c r="E4679" t="s">
        <v>20</v>
      </c>
      <c r="F4679">
        <v>24349</v>
      </c>
      <c r="G4679">
        <v>4678</v>
      </c>
      <c r="H4679">
        <v>22</v>
      </c>
      <c r="I4679" t="str">
        <f t="shared" si="73"/>
        <v>Small</v>
      </c>
      <c r="J4679" t="s">
        <v>11063</v>
      </c>
      <c r="K4679" t="s">
        <v>11064</v>
      </c>
      <c r="L4679" t="s">
        <v>23</v>
      </c>
      <c r="M4679" t="s">
        <v>24</v>
      </c>
      <c r="N4679" t="s">
        <v>277</v>
      </c>
      <c r="O4679" t="s">
        <v>277</v>
      </c>
      <c r="P4679">
        <v>52.433100000000003</v>
      </c>
      <c r="Q4679">
        <v>2334849</v>
      </c>
      <c r="R4679" t="s">
        <v>42</v>
      </c>
      <c r="S4679">
        <v>2</v>
      </c>
    </row>
    <row r="4680" spans="1:19" x14ac:dyDescent="0.3">
      <c r="A4680">
        <v>4679</v>
      </c>
      <c r="B4680" t="s">
        <v>19</v>
      </c>
      <c r="C4680" t="s">
        <v>19</v>
      </c>
      <c r="D4680">
        <v>4679</v>
      </c>
      <c r="E4680" t="s">
        <v>20</v>
      </c>
      <c r="F4680">
        <v>21673</v>
      </c>
      <c r="G4680">
        <v>4679</v>
      </c>
      <c r="H4680">
        <v>23</v>
      </c>
      <c r="I4680" t="str">
        <f t="shared" si="73"/>
        <v>Small</v>
      </c>
      <c r="J4680" t="s">
        <v>11065</v>
      </c>
      <c r="K4680" t="s">
        <v>11066</v>
      </c>
      <c r="L4680" t="s">
        <v>246</v>
      </c>
      <c r="M4680" t="s">
        <v>247</v>
      </c>
      <c r="N4680" t="s">
        <v>3790</v>
      </c>
      <c r="O4680" t="s">
        <v>432</v>
      </c>
      <c r="P4680">
        <v>52.384599999999999</v>
      </c>
      <c r="Q4680">
        <v>2910905</v>
      </c>
      <c r="R4680" t="s">
        <v>182</v>
      </c>
      <c r="S4680">
        <v>3</v>
      </c>
    </row>
    <row r="4681" spans="1:19" x14ac:dyDescent="0.3">
      <c r="A4681">
        <v>4680</v>
      </c>
      <c r="B4681" t="s">
        <v>19</v>
      </c>
      <c r="C4681" t="s">
        <v>19</v>
      </c>
      <c r="D4681">
        <v>4680</v>
      </c>
      <c r="E4681" t="s">
        <v>20</v>
      </c>
      <c r="F4681">
        <v>25145</v>
      </c>
      <c r="G4681">
        <v>4680</v>
      </c>
      <c r="H4681">
        <v>55</v>
      </c>
      <c r="I4681" t="str">
        <f t="shared" si="73"/>
        <v>Medium</v>
      </c>
      <c r="J4681" t="s">
        <v>11067</v>
      </c>
      <c r="K4681" t="s">
        <v>11068</v>
      </c>
      <c r="L4681" t="s">
        <v>45</v>
      </c>
      <c r="M4681" t="s">
        <v>46</v>
      </c>
      <c r="N4681" t="s">
        <v>1046</v>
      </c>
      <c r="O4681" t="s">
        <v>48</v>
      </c>
      <c r="P4681">
        <v>52.369399999999999</v>
      </c>
      <c r="Q4681">
        <v>3036671</v>
      </c>
      <c r="R4681" t="s">
        <v>121</v>
      </c>
      <c r="S4681">
        <v>1</v>
      </c>
    </row>
    <row r="4682" spans="1:19" x14ac:dyDescent="0.3">
      <c r="A4682">
        <v>4681</v>
      </c>
      <c r="B4682" t="s">
        <v>19</v>
      </c>
      <c r="C4682" t="s">
        <v>19</v>
      </c>
      <c r="D4682">
        <v>4681</v>
      </c>
      <c r="E4682" t="s">
        <v>20</v>
      </c>
      <c r="F4682">
        <v>19596</v>
      </c>
      <c r="G4682">
        <v>4681</v>
      </c>
      <c r="H4682">
        <v>20</v>
      </c>
      <c r="I4682" t="str">
        <f t="shared" si="73"/>
        <v>Small</v>
      </c>
      <c r="J4682" t="s">
        <v>11069</v>
      </c>
      <c r="K4682" t="s">
        <v>11070</v>
      </c>
      <c r="L4682" t="s">
        <v>215</v>
      </c>
      <c r="M4682" t="s">
        <v>216</v>
      </c>
      <c r="N4682" t="s">
        <v>10724</v>
      </c>
      <c r="O4682" t="s">
        <v>92</v>
      </c>
      <c r="P4682">
        <v>52.348999999999997</v>
      </c>
      <c r="Q4682">
        <v>8347606</v>
      </c>
      <c r="R4682" t="s">
        <v>151</v>
      </c>
      <c r="S4682">
        <v>3</v>
      </c>
    </row>
    <row r="4683" spans="1:19" x14ac:dyDescent="0.3">
      <c r="A4683">
        <v>4682</v>
      </c>
      <c r="B4683" t="s">
        <v>19</v>
      </c>
      <c r="C4683" t="s">
        <v>19</v>
      </c>
      <c r="D4683">
        <v>4682</v>
      </c>
      <c r="E4683" t="s">
        <v>20</v>
      </c>
      <c r="F4683">
        <v>21088</v>
      </c>
      <c r="G4683">
        <v>4682</v>
      </c>
      <c r="H4683">
        <v>35</v>
      </c>
      <c r="I4683" t="str">
        <f t="shared" si="73"/>
        <v>Small</v>
      </c>
      <c r="J4683" t="s">
        <v>11071</v>
      </c>
      <c r="K4683" t="s">
        <v>11072</v>
      </c>
      <c r="L4683" t="s">
        <v>176</v>
      </c>
      <c r="M4683" t="s">
        <v>177</v>
      </c>
      <c r="N4683" t="s">
        <v>4231</v>
      </c>
      <c r="O4683" t="s">
        <v>298</v>
      </c>
      <c r="P4683">
        <v>52.345399999999998</v>
      </c>
      <c r="Q4683">
        <v>7752461</v>
      </c>
      <c r="R4683" t="s">
        <v>428</v>
      </c>
      <c r="S4683">
        <v>3</v>
      </c>
    </row>
    <row r="4684" spans="1:19" x14ac:dyDescent="0.3">
      <c r="A4684">
        <v>4683</v>
      </c>
      <c r="B4684" t="s">
        <v>19</v>
      </c>
      <c r="C4684" t="s">
        <v>19</v>
      </c>
      <c r="D4684">
        <v>4683</v>
      </c>
      <c r="E4684" t="s">
        <v>20</v>
      </c>
      <c r="F4684">
        <v>19004</v>
      </c>
      <c r="G4684">
        <v>4683</v>
      </c>
      <c r="H4684">
        <v>44</v>
      </c>
      <c r="I4684" t="str">
        <f t="shared" si="73"/>
        <v>Small</v>
      </c>
      <c r="J4684" t="s">
        <v>11073</v>
      </c>
      <c r="K4684" t="s">
        <v>11074</v>
      </c>
      <c r="L4684" t="s">
        <v>547</v>
      </c>
      <c r="M4684" t="s">
        <v>548</v>
      </c>
      <c r="N4684" t="s">
        <v>11075</v>
      </c>
      <c r="O4684" t="s">
        <v>549</v>
      </c>
      <c r="P4684">
        <v>52.3324</v>
      </c>
      <c r="Q4684">
        <v>10483020</v>
      </c>
      <c r="R4684" t="s">
        <v>37</v>
      </c>
      <c r="S4684">
        <v>2</v>
      </c>
    </row>
    <row r="4685" spans="1:19" x14ac:dyDescent="0.3">
      <c r="A4685">
        <v>4684</v>
      </c>
      <c r="B4685" t="s">
        <v>19</v>
      </c>
      <c r="C4685" t="s">
        <v>19</v>
      </c>
      <c r="D4685">
        <v>4684</v>
      </c>
      <c r="E4685" t="s">
        <v>20</v>
      </c>
      <c r="F4685">
        <v>4351</v>
      </c>
      <c r="G4685">
        <v>4684</v>
      </c>
      <c r="H4685">
        <v>844</v>
      </c>
      <c r="I4685" t="str">
        <f t="shared" si="73"/>
        <v>Enterprise</v>
      </c>
      <c r="J4685" t="s">
        <v>11076</v>
      </c>
      <c r="K4685" t="s">
        <v>11077</v>
      </c>
      <c r="L4685" t="s">
        <v>189</v>
      </c>
      <c r="M4685" t="s">
        <v>190</v>
      </c>
      <c r="N4685" t="s">
        <v>192</v>
      </c>
      <c r="O4685" t="s">
        <v>5923</v>
      </c>
      <c r="P4685">
        <v>52.311500000000002</v>
      </c>
      <c r="Q4685">
        <v>161165771</v>
      </c>
      <c r="R4685" t="s">
        <v>42</v>
      </c>
      <c r="S4685">
        <v>6</v>
      </c>
    </row>
    <row r="4686" spans="1:19" x14ac:dyDescent="0.3">
      <c r="A4686">
        <v>4685</v>
      </c>
      <c r="B4686" t="s">
        <v>19</v>
      </c>
      <c r="C4686" t="s">
        <v>19</v>
      </c>
      <c r="D4686">
        <v>4685</v>
      </c>
      <c r="E4686" t="s">
        <v>20</v>
      </c>
      <c r="F4686">
        <v>11725</v>
      </c>
      <c r="G4686">
        <v>4685</v>
      </c>
      <c r="H4686">
        <v>63</v>
      </c>
      <c r="I4686" t="str">
        <f t="shared" si="73"/>
        <v>Medium</v>
      </c>
      <c r="J4686" t="s">
        <v>11078</v>
      </c>
      <c r="K4686" t="s">
        <v>11079</v>
      </c>
      <c r="L4686" t="s">
        <v>547</v>
      </c>
      <c r="M4686" t="s">
        <v>548</v>
      </c>
      <c r="N4686" t="s">
        <v>549</v>
      </c>
      <c r="O4686" t="s">
        <v>549</v>
      </c>
      <c r="P4686">
        <v>52.305</v>
      </c>
      <c r="Q4686">
        <v>12117050</v>
      </c>
      <c r="R4686" t="s">
        <v>144</v>
      </c>
      <c r="S4686">
        <v>3</v>
      </c>
    </row>
    <row r="4687" spans="1:19" x14ac:dyDescent="0.3">
      <c r="A4687">
        <v>4686</v>
      </c>
      <c r="B4687" t="s">
        <v>19</v>
      </c>
      <c r="C4687" t="s">
        <v>19</v>
      </c>
      <c r="D4687">
        <v>4686</v>
      </c>
      <c r="E4687" t="s">
        <v>20</v>
      </c>
      <c r="F4687">
        <v>20485</v>
      </c>
      <c r="G4687">
        <v>4686</v>
      </c>
      <c r="H4687">
        <v>25</v>
      </c>
      <c r="I4687" t="str">
        <f t="shared" si="73"/>
        <v>Small</v>
      </c>
      <c r="J4687" t="s">
        <v>11080</v>
      </c>
      <c r="K4687" t="s">
        <v>11081</v>
      </c>
      <c r="L4687" t="s">
        <v>77</v>
      </c>
      <c r="M4687" t="s">
        <v>78</v>
      </c>
      <c r="N4687" t="s">
        <v>3694</v>
      </c>
      <c r="O4687" t="s">
        <v>3695</v>
      </c>
      <c r="P4687">
        <v>52.297800000000002</v>
      </c>
      <c r="Q4687">
        <v>3377576</v>
      </c>
      <c r="R4687" t="s">
        <v>144</v>
      </c>
      <c r="S4687">
        <v>4</v>
      </c>
    </row>
    <row r="4688" spans="1:19" x14ac:dyDescent="0.3">
      <c r="A4688">
        <v>4687</v>
      </c>
      <c r="B4688" t="s">
        <v>19</v>
      </c>
      <c r="C4688" t="s">
        <v>19</v>
      </c>
      <c r="D4688">
        <v>4687</v>
      </c>
      <c r="E4688" t="s">
        <v>20</v>
      </c>
      <c r="F4688">
        <v>25919</v>
      </c>
      <c r="G4688">
        <v>4687</v>
      </c>
      <c r="H4688">
        <v>21</v>
      </c>
      <c r="I4688" t="str">
        <f t="shared" si="73"/>
        <v>Small</v>
      </c>
      <c r="J4688" t="s">
        <v>11082</v>
      </c>
      <c r="K4688" t="s">
        <v>11083</v>
      </c>
      <c r="L4688" t="s">
        <v>33</v>
      </c>
      <c r="M4688" t="s">
        <v>34</v>
      </c>
      <c r="N4688" t="s">
        <v>136</v>
      </c>
      <c r="O4688" t="s">
        <v>137</v>
      </c>
      <c r="P4688">
        <v>52.243299999999998</v>
      </c>
      <c r="Q4688">
        <v>2117400</v>
      </c>
      <c r="R4688" t="s">
        <v>151</v>
      </c>
      <c r="S4688">
        <v>1</v>
      </c>
    </row>
    <row r="4689" spans="1:19" x14ac:dyDescent="0.3">
      <c r="A4689">
        <v>4688</v>
      </c>
      <c r="B4689" t="s">
        <v>19</v>
      </c>
      <c r="C4689" t="s">
        <v>19</v>
      </c>
      <c r="D4689">
        <v>4688</v>
      </c>
      <c r="E4689" t="s">
        <v>20</v>
      </c>
      <c r="F4689">
        <v>25840</v>
      </c>
      <c r="G4689">
        <v>4688</v>
      </c>
      <c r="H4689">
        <v>180</v>
      </c>
      <c r="I4689" t="str">
        <f t="shared" si="73"/>
        <v>Medium</v>
      </c>
      <c r="J4689" t="s">
        <v>11084</v>
      </c>
      <c r="K4689" t="s">
        <v>11085</v>
      </c>
      <c r="L4689" t="s">
        <v>257</v>
      </c>
      <c r="M4689" t="s">
        <v>258</v>
      </c>
      <c r="N4689" t="s">
        <v>259</v>
      </c>
      <c r="O4689" t="s">
        <v>259</v>
      </c>
      <c r="P4689">
        <v>52.21</v>
      </c>
      <c r="Q4689">
        <v>20824161</v>
      </c>
      <c r="R4689" t="s">
        <v>151</v>
      </c>
      <c r="S4689">
        <v>1</v>
      </c>
    </row>
    <row r="4690" spans="1:19" x14ac:dyDescent="0.3">
      <c r="A4690">
        <v>4689</v>
      </c>
      <c r="B4690" t="s">
        <v>19</v>
      </c>
      <c r="C4690" t="s">
        <v>19</v>
      </c>
      <c r="D4690">
        <v>4689</v>
      </c>
      <c r="E4690" t="s">
        <v>20</v>
      </c>
      <c r="F4690">
        <v>25878</v>
      </c>
      <c r="G4690">
        <v>4689</v>
      </c>
      <c r="H4690">
        <v>631</v>
      </c>
      <c r="I4690" t="str">
        <f t="shared" si="73"/>
        <v>Enterprise</v>
      </c>
      <c r="J4690" t="s">
        <v>11086</v>
      </c>
      <c r="K4690" t="s">
        <v>11087</v>
      </c>
      <c r="L4690" t="s">
        <v>943</v>
      </c>
      <c r="M4690" t="s">
        <v>944</v>
      </c>
      <c r="N4690" t="s">
        <v>11088</v>
      </c>
      <c r="O4690" t="s">
        <v>1407</v>
      </c>
      <c r="P4690">
        <v>52.174199999999999</v>
      </c>
      <c r="Q4690">
        <v>465510285</v>
      </c>
      <c r="R4690" t="s">
        <v>27</v>
      </c>
      <c r="S4690">
        <v>1</v>
      </c>
    </row>
    <row r="4691" spans="1:19" x14ac:dyDescent="0.3">
      <c r="A4691">
        <v>4690</v>
      </c>
      <c r="B4691" t="s">
        <v>19</v>
      </c>
      <c r="C4691" t="s">
        <v>19</v>
      </c>
      <c r="D4691">
        <v>4690</v>
      </c>
      <c r="E4691" t="s">
        <v>20</v>
      </c>
      <c r="F4691">
        <v>997</v>
      </c>
      <c r="G4691">
        <v>4690</v>
      </c>
      <c r="H4691">
        <v>188</v>
      </c>
      <c r="I4691" t="str">
        <f t="shared" si="73"/>
        <v>Medium</v>
      </c>
      <c r="J4691" t="s">
        <v>11089</v>
      </c>
      <c r="K4691" t="s">
        <v>11090</v>
      </c>
      <c r="L4691" t="s">
        <v>33</v>
      </c>
      <c r="M4691" t="s">
        <v>34</v>
      </c>
      <c r="N4691" t="s">
        <v>692</v>
      </c>
      <c r="O4691" t="s">
        <v>36</v>
      </c>
      <c r="P4691">
        <v>52.156199999999998</v>
      </c>
      <c r="Q4691">
        <v>42665602</v>
      </c>
      <c r="R4691" t="s">
        <v>121</v>
      </c>
      <c r="S4691">
        <v>6</v>
      </c>
    </row>
    <row r="4692" spans="1:19" x14ac:dyDescent="0.3">
      <c r="A4692">
        <v>4691</v>
      </c>
      <c r="B4692" t="s">
        <v>19</v>
      </c>
      <c r="C4692" t="s">
        <v>19</v>
      </c>
      <c r="D4692">
        <v>4691</v>
      </c>
      <c r="E4692" t="s">
        <v>20</v>
      </c>
      <c r="F4692">
        <v>6102</v>
      </c>
      <c r="G4692">
        <v>4691</v>
      </c>
      <c r="H4692">
        <v>182</v>
      </c>
      <c r="I4692" t="str">
        <f t="shared" si="73"/>
        <v>Medium</v>
      </c>
      <c r="J4692" t="s">
        <v>11091</v>
      </c>
      <c r="K4692" t="s">
        <v>11092</v>
      </c>
      <c r="L4692" t="s">
        <v>33</v>
      </c>
      <c r="M4692" t="s">
        <v>34</v>
      </c>
      <c r="N4692" t="s">
        <v>2011</v>
      </c>
      <c r="O4692" t="s">
        <v>36</v>
      </c>
      <c r="P4692">
        <v>52.1616</v>
      </c>
      <c r="Q4692">
        <v>23944000</v>
      </c>
      <c r="R4692" t="s">
        <v>144</v>
      </c>
      <c r="S4692">
        <v>4</v>
      </c>
    </row>
    <row r="4693" spans="1:19" x14ac:dyDescent="0.3">
      <c r="A4693">
        <v>4692</v>
      </c>
      <c r="B4693" t="s">
        <v>19</v>
      </c>
      <c r="C4693" t="s">
        <v>19</v>
      </c>
      <c r="D4693">
        <v>4692</v>
      </c>
      <c r="E4693" t="s">
        <v>20</v>
      </c>
      <c r="F4693">
        <v>4249</v>
      </c>
      <c r="G4693">
        <v>4692</v>
      </c>
      <c r="H4693">
        <v>150</v>
      </c>
      <c r="I4693" t="str">
        <f t="shared" si="73"/>
        <v>Medium</v>
      </c>
      <c r="J4693" t="s">
        <v>11093</v>
      </c>
      <c r="K4693" t="s">
        <v>11094</v>
      </c>
      <c r="L4693" t="s">
        <v>131</v>
      </c>
      <c r="M4693" t="s">
        <v>132</v>
      </c>
      <c r="N4693" t="s">
        <v>794</v>
      </c>
      <c r="O4693" t="s">
        <v>794</v>
      </c>
      <c r="P4693">
        <v>52.147599999999997</v>
      </c>
      <c r="Q4693">
        <v>17828192</v>
      </c>
      <c r="R4693" t="s">
        <v>428</v>
      </c>
      <c r="S4693">
        <v>4</v>
      </c>
    </row>
    <row r="4694" spans="1:19" x14ac:dyDescent="0.3">
      <c r="A4694">
        <v>4693</v>
      </c>
      <c r="B4694" t="s">
        <v>19</v>
      </c>
      <c r="C4694" t="s">
        <v>19</v>
      </c>
      <c r="D4694">
        <v>4693</v>
      </c>
      <c r="E4694" t="s">
        <v>20</v>
      </c>
      <c r="F4694">
        <v>3202</v>
      </c>
      <c r="G4694">
        <v>4693</v>
      </c>
      <c r="H4694">
        <v>118</v>
      </c>
      <c r="I4694" t="str">
        <f t="shared" si="73"/>
        <v>Medium</v>
      </c>
      <c r="J4694" t="s">
        <v>11095</v>
      </c>
      <c r="K4694" t="s">
        <v>11096</v>
      </c>
      <c r="L4694" t="s">
        <v>33</v>
      </c>
      <c r="M4694" t="s">
        <v>34</v>
      </c>
      <c r="N4694" t="s">
        <v>692</v>
      </c>
      <c r="O4694" t="s">
        <v>36</v>
      </c>
      <c r="P4694">
        <v>52.138500000000001</v>
      </c>
      <c r="Q4694">
        <v>26115196</v>
      </c>
      <c r="R4694" t="s">
        <v>144</v>
      </c>
      <c r="S4694">
        <v>6</v>
      </c>
    </row>
    <row r="4695" spans="1:19" x14ac:dyDescent="0.3">
      <c r="A4695">
        <v>4694</v>
      </c>
      <c r="B4695" t="s">
        <v>19</v>
      </c>
      <c r="C4695" t="s">
        <v>19</v>
      </c>
      <c r="D4695">
        <v>4694</v>
      </c>
      <c r="E4695" t="s">
        <v>20</v>
      </c>
      <c r="F4695">
        <v>22604</v>
      </c>
      <c r="G4695">
        <v>4694</v>
      </c>
      <c r="H4695">
        <v>18</v>
      </c>
      <c r="I4695" t="str">
        <f t="shared" si="73"/>
        <v>Small</v>
      </c>
      <c r="J4695" t="s">
        <v>11097</v>
      </c>
      <c r="K4695" t="s">
        <v>11098</v>
      </c>
      <c r="L4695" t="s">
        <v>45</v>
      </c>
      <c r="M4695" t="s">
        <v>46</v>
      </c>
      <c r="N4695" t="s">
        <v>6131</v>
      </c>
      <c r="O4695" t="s">
        <v>48</v>
      </c>
      <c r="P4695">
        <v>52.082700000000003</v>
      </c>
      <c r="Q4695">
        <v>5075000</v>
      </c>
      <c r="R4695" t="s">
        <v>274</v>
      </c>
      <c r="S4695">
        <v>3</v>
      </c>
    </row>
    <row r="4696" spans="1:19" x14ac:dyDescent="0.3">
      <c r="A4696">
        <v>4695</v>
      </c>
      <c r="B4696" t="s">
        <v>19</v>
      </c>
      <c r="C4696" t="s">
        <v>19</v>
      </c>
      <c r="D4696">
        <v>4695</v>
      </c>
      <c r="E4696" t="s">
        <v>20</v>
      </c>
      <c r="F4696">
        <v>19414</v>
      </c>
      <c r="G4696">
        <v>4695</v>
      </c>
      <c r="H4696">
        <v>6</v>
      </c>
      <c r="I4696" t="str">
        <f t="shared" si="73"/>
        <v>Small</v>
      </c>
      <c r="J4696" t="s">
        <v>11099</v>
      </c>
      <c r="K4696" t="s">
        <v>11100</v>
      </c>
      <c r="L4696" t="s">
        <v>154</v>
      </c>
      <c r="M4696" t="s">
        <v>155</v>
      </c>
      <c r="N4696" t="s">
        <v>519</v>
      </c>
      <c r="O4696" t="s">
        <v>520</v>
      </c>
      <c r="P4696">
        <v>52.0623</v>
      </c>
      <c r="Q4696">
        <v>7879658</v>
      </c>
      <c r="R4696" t="s">
        <v>144</v>
      </c>
      <c r="S4696">
        <v>4</v>
      </c>
    </row>
    <row r="4697" spans="1:19" x14ac:dyDescent="0.3">
      <c r="A4697">
        <v>4696</v>
      </c>
      <c r="B4697" t="s">
        <v>19</v>
      </c>
      <c r="C4697" t="s">
        <v>19</v>
      </c>
      <c r="D4697">
        <v>4696</v>
      </c>
      <c r="E4697" t="s">
        <v>20</v>
      </c>
      <c r="F4697">
        <v>4104</v>
      </c>
      <c r="G4697">
        <v>4696</v>
      </c>
      <c r="H4697">
        <v>34</v>
      </c>
      <c r="I4697" t="str">
        <f t="shared" si="73"/>
        <v>Small</v>
      </c>
      <c r="J4697" t="s">
        <v>11101</v>
      </c>
      <c r="K4697" t="s">
        <v>11102</v>
      </c>
      <c r="L4697" t="s">
        <v>547</v>
      </c>
      <c r="M4697" t="s">
        <v>548</v>
      </c>
      <c r="N4697" t="s">
        <v>11103</v>
      </c>
      <c r="O4697" t="s">
        <v>549</v>
      </c>
      <c r="P4697">
        <v>51.977200000000003</v>
      </c>
      <c r="Q4697">
        <v>7187406</v>
      </c>
      <c r="R4697" t="s">
        <v>467</v>
      </c>
      <c r="S4697">
        <v>6</v>
      </c>
    </row>
    <row r="4698" spans="1:19" x14ac:dyDescent="0.3">
      <c r="A4698">
        <v>4697</v>
      </c>
      <c r="B4698" t="s">
        <v>19</v>
      </c>
      <c r="C4698" t="s">
        <v>19</v>
      </c>
      <c r="D4698">
        <v>4697</v>
      </c>
      <c r="E4698" t="s">
        <v>20</v>
      </c>
      <c r="F4698">
        <v>18112</v>
      </c>
      <c r="G4698">
        <v>4697</v>
      </c>
      <c r="H4698">
        <v>67</v>
      </c>
      <c r="I4698" t="str">
        <f t="shared" si="73"/>
        <v>Medium</v>
      </c>
      <c r="J4698" t="s">
        <v>11104</v>
      </c>
      <c r="K4698" t="s">
        <v>11105</v>
      </c>
      <c r="L4698" t="s">
        <v>45</v>
      </c>
      <c r="M4698" t="s">
        <v>46</v>
      </c>
      <c r="N4698" t="s">
        <v>1401</v>
      </c>
      <c r="O4698" t="s">
        <v>48</v>
      </c>
      <c r="P4698">
        <v>51.967399999999998</v>
      </c>
      <c r="Q4698">
        <v>8655365</v>
      </c>
      <c r="R4698" t="s">
        <v>666</v>
      </c>
      <c r="S4698">
        <v>5</v>
      </c>
    </row>
    <row r="4699" spans="1:19" x14ac:dyDescent="0.3">
      <c r="A4699">
        <v>4698</v>
      </c>
      <c r="B4699" t="s">
        <v>19</v>
      </c>
      <c r="C4699" t="s">
        <v>19</v>
      </c>
      <c r="D4699">
        <v>4698</v>
      </c>
      <c r="E4699" t="s">
        <v>20</v>
      </c>
      <c r="F4699">
        <v>22617</v>
      </c>
      <c r="G4699">
        <v>4698</v>
      </c>
      <c r="H4699">
        <v>131</v>
      </c>
      <c r="I4699" t="str">
        <f t="shared" si="73"/>
        <v>Medium</v>
      </c>
      <c r="J4699" t="s">
        <v>11106</v>
      </c>
      <c r="K4699" t="s">
        <v>11107</v>
      </c>
      <c r="L4699" t="s">
        <v>246</v>
      </c>
      <c r="M4699" t="s">
        <v>247</v>
      </c>
      <c r="N4699" t="s">
        <v>2088</v>
      </c>
      <c r="O4699" t="s">
        <v>432</v>
      </c>
      <c r="P4699">
        <v>51.950299999999999</v>
      </c>
      <c r="Q4699">
        <v>23030081</v>
      </c>
      <c r="R4699" t="s">
        <v>262</v>
      </c>
      <c r="S4699">
        <v>3</v>
      </c>
    </row>
    <row r="4700" spans="1:19" x14ac:dyDescent="0.3">
      <c r="A4700">
        <v>4699</v>
      </c>
      <c r="B4700" t="s">
        <v>19</v>
      </c>
      <c r="C4700" t="s">
        <v>19</v>
      </c>
      <c r="D4700">
        <v>4699</v>
      </c>
      <c r="E4700" t="s">
        <v>20</v>
      </c>
      <c r="F4700">
        <v>3568</v>
      </c>
      <c r="G4700">
        <v>4699</v>
      </c>
      <c r="H4700">
        <v>33</v>
      </c>
      <c r="I4700" t="str">
        <f t="shared" si="73"/>
        <v>Small</v>
      </c>
      <c r="J4700" t="s">
        <v>11108</v>
      </c>
      <c r="K4700" t="s">
        <v>11109</v>
      </c>
      <c r="L4700" t="s">
        <v>547</v>
      </c>
      <c r="M4700" t="s">
        <v>548</v>
      </c>
      <c r="N4700" t="s">
        <v>549</v>
      </c>
      <c r="O4700" t="s">
        <v>549</v>
      </c>
      <c r="P4700">
        <v>51.879899999999999</v>
      </c>
      <c r="Q4700">
        <v>29650000</v>
      </c>
      <c r="R4700" t="s">
        <v>274</v>
      </c>
      <c r="S4700">
        <v>4</v>
      </c>
    </row>
    <row r="4701" spans="1:19" x14ac:dyDescent="0.3">
      <c r="A4701">
        <v>4700</v>
      </c>
      <c r="B4701" t="s">
        <v>19</v>
      </c>
      <c r="C4701" t="s">
        <v>19</v>
      </c>
      <c r="D4701">
        <v>4700</v>
      </c>
      <c r="E4701" t="s">
        <v>20</v>
      </c>
      <c r="F4701">
        <v>1571</v>
      </c>
      <c r="G4701">
        <v>4700</v>
      </c>
      <c r="H4701">
        <v>254</v>
      </c>
      <c r="I4701" t="str">
        <f t="shared" si="73"/>
        <v>Large</v>
      </c>
      <c r="J4701" t="s">
        <v>11110</v>
      </c>
      <c r="K4701" t="s">
        <v>11111</v>
      </c>
      <c r="L4701" t="s">
        <v>95</v>
      </c>
      <c r="M4701" t="s">
        <v>96</v>
      </c>
      <c r="N4701" t="s">
        <v>1253</v>
      </c>
      <c r="O4701" t="s">
        <v>150</v>
      </c>
      <c r="P4701">
        <v>51.857900000000001</v>
      </c>
      <c r="Q4701">
        <v>795319576</v>
      </c>
      <c r="R4701" t="s">
        <v>56</v>
      </c>
      <c r="S4701">
        <v>5</v>
      </c>
    </row>
    <row r="4702" spans="1:19" x14ac:dyDescent="0.3">
      <c r="A4702">
        <v>4701</v>
      </c>
      <c r="B4702" t="s">
        <v>19</v>
      </c>
      <c r="C4702" t="s">
        <v>19</v>
      </c>
      <c r="D4702">
        <v>4701</v>
      </c>
      <c r="E4702" t="s">
        <v>20</v>
      </c>
      <c r="F4702">
        <v>18713</v>
      </c>
      <c r="G4702">
        <v>4701</v>
      </c>
      <c r="H4702">
        <v>1308</v>
      </c>
      <c r="I4702" t="str">
        <f t="shared" si="73"/>
        <v>Enterprise</v>
      </c>
      <c r="J4702" t="s">
        <v>11112</v>
      </c>
      <c r="K4702" t="s">
        <v>11113</v>
      </c>
      <c r="L4702" t="s">
        <v>530</v>
      </c>
      <c r="M4702" t="s">
        <v>531</v>
      </c>
      <c r="N4702" t="s">
        <v>2378</v>
      </c>
      <c r="O4702" t="s">
        <v>2379</v>
      </c>
      <c r="P4702">
        <v>51.86</v>
      </c>
      <c r="Q4702">
        <v>347000000</v>
      </c>
      <c r="R4702" t="s">
        <v>37</v>
      </c>
      <c r="S4702">
        <v>5</v>
      </c>
    </row>
    <row r="4703" spans="1:19" x14ac:dyDescent="0.3">
      <c r="A4703">
        <v>4702</v>
      </c>
      <c r="B4703" t="s">
        <v>19</v>
      </c>
      <c r="C4703" t="s">
        <v>19</v>
      </c>
      <c r="D4703">
        <v>4702</v>
      </c>
      <c r="E4703" t="s">
        <v>20</v>
      </c>
      <c r="F4703">
        <v>4698</v>
      </c>
      <c r="G4703">
        <v>4702</v>
      </c>
      <c r="H4703">
        <v>70</v>
      </c>
      <c r="I4703" t="str">
        <f t="shared" si="73"/>
        <v>Medium</v>
      </c>
      <c r="J4703" t="s">
        <v>11114</v>
      </c>
      <c r="K4703" t="s">
        <v>11115</v>
      </c>
      <c r="L4703" t="s">
        <v>185</v>
      </c>
      <c r="M4703" t="s">
        <v>186</v>
      </c>
      <c r="N4703" t="s">
        <v>185</v>
      </c>
      <c r="O4703" t="s">
        <v>179</v>
      </c>
      <c r="P4703">
        <v>51.813099999999999</v>
      </c>
      <c r="Q4703">
        <v>11471000</v>
      </c>
      <c r="R4703" t="s">
        <v>144</v>
      </c>
      <c r="S4703">
        <v>8</v>
      </c>
    </row>
    <row r="4704" spans="1:19" x14ac:dyDescent="0.3">
      <c r="A4704">
        <v>4703</v>
      </c>
      <c r="B4704" t="s">
        <v>19</v>
      </c>
      <c r="C4704" t="s">
        <v>19</v>
      </c>
      <c r="D4704">
        <v>4703</v>
      </c>
      <c r="E4704" t="s">
        <v>20</v>
      </c>
      <c r="F4704">
        <v>1843</v>
      </c>
      <c r="G4704">
        <v>4703</v>
      </c>
      <c r="H4704">
        <v>123</v>
      </c>
      <c r="I4704" t="str">
        <f t="shared" si="73"/>
        <v>Medium</v>
      </c>
      <c r="J4704" t="s">
        <v>11116</v>
      </c>
      <c r="K4704" t="s">
        <v>11117</v>
      </c>
      <c r="L4704" t="s">
        <v>257</v>
      </c>
      <c r="M4704" t="s">
        <v>258</v>
      </c>
      <c r="N4704" t="s">
        <v>11118</v>
      </c>
      <c r="P4704">
        <v>51.795699999999997</v>
      </c>
      <c r="Q4704">
        <v>23593889</v>
      </c>
      <c r="R4704" t="s">
        <v>274</v>
      </c>
      <c r="S4704">
        <v>7</v>
      </c>
    </row>
    <row r="4705" spans="1:19" x14ac:dyDescent="0.3">
      <c r="A4705">
        <v>4704</v>
      </c>
      <c r="B4705" t="s">
        <v>19</v>
      </c>
      <c r="C4705" t="s">
        <v>19</v>
      </c>
      <c r="D4705">
        <v>4704</v>
      </c>
      <c r="E4705" t="s">
        <v>20</v>
      </c>
      <c r="F4705">
        <v>773</v>
      </c>
      <c r="G4705">
        <v>4704</v>
      </c>
      <c r="H4705">
        <v>18</v>
      </c>
      <c r="I4705" t="str">
        <f t="shared" si="73"/>
        <v>Small</v>
      </c>
      <c r="J4705" t="s">
        <v>11119</v>
      </c>
      <c r="K4705" t="s">
        <v>11120</v>
      </c>
      <c r="L4705" t="s">
        <v>23</v>
      </c>
      <c r="M4705" t="s">
        <v>24</v>
      </c>
      <c r="N4705" t="s">
        <v>775</v>
      </c>
      <c r="O4705" t="s">
        <v>60</v>
      </c>
      <c r="P4705">
        <v>51.746000000000002</v>
      </c>
      <c r="Q4705">
        <v>4593693</v>
      </c>
      <c r="R4705" t="s">
        <v>151</v>
      </c>
      <c r="S4705">
        <v>5</v>
      </c>
    </row>
    <row r="4706" spans="1:19" x14ac:dyDescent="0.3">
      <c r="A4706">
        <v>4705</v>
      </c>
      <c r="B4706" t="s">
        <v>19</v>
      </c>
      <c r="C4706" t="s">
        <v>19</v>
      </c>
      <c r="D4706">
        <v>4705</v>
      </c>
      <c r="E4706" t="s">
        <v>20</v>
      </c>
      <c r="F4706">
        <v>25937</v>
      </c>
      <c r="G4706">
        <v>4705</v>
      </c>
      <c r="H4706">
        <v>68</v>
      </c>
      <c r="I4706" t="str">
        <f t="shared" si="73"/>
        <v>Medium</v>
      </c>
      <c r="J4706" t="s">
        <v>11121</v>
      </c>
      <c r="K4706" t="s">
        <v>11122</v>
      </c>
      <c r="L4706" t="s">
        <v>33</v>
      </c>
      <c r="M4706" t="s">
        <v>34</v>
      </c>
      <c r="N4706" t="s">
        <v>2032</v>
      </c>
      <c r="O4706" t="s">
        <v>571</v>
      </c>
      <c r="P4706">
        <v>51.720100000000002</v>
      </c>
      <c r="Q4706">
        <v>9586628</v>
      </c>
      <c r="R4706" t="s">
        <v>118</v>
      </c>
      <c r="S4706">
        <v>1</v>
      </c>
    </row>
    <row r="4707" spans="1:19" x14ac:dyDescent="0.3">
      <c r="A4707">
        <v>4706</v>
      </c>
      <c r="B4707" t="s">
        <v>19</v>
      </c>
      <c r="C4707" t="s">
        <v>19</v>
      </c>
      <c r="D4707">
        <v>4706</v>
      </c>
      <c r="E4707" t="s">
        <v>20</v>
      </c>
      <c r="F4707">
        <v>26380</v>
      </c>
      <c r="G4707">
        <v>4706</v>
      </c>
      <c r="H4707">
        <v>125</v>
      </c>
      <c r="I4707" t="str">
        <f t="shared" si="73"/>
        <v>Medium</v>
      </c>
      <c r="J4707" t="s">
        <v>11123</v>
      </c>
      <c r="K4707" t="s">
        <v>11124</v>
      </c>
      <c r="L4707" t="s">
        <v>170</v>
      </c>
      <c r="M4707" t="s">
        <v>171</v>
      </c>
      <c r="N4707" t="s">
        <v>2559</v>
      </c>
      <c r="O4707" t="s">
        <v>5113</v>
      </c>
      <c r="P4707">
        <v>51.586799999999997</v>
      </c>
      <c r="Q4707">
        <v>5832613</v>
      </c>
      <c r="R4707" t="s">
        <v>182</v>
      </c>
      <c r="S4707">
        <v>1</v>
      </c>
    </row>
    <row r="4708" spans="1:19" x14ac:dyDescent="0.3">
      <c r="A4708">
        <v>4707</v>
      </c>
      <c r="B4708" t="s">
        <v>19</v>
      </c>
      <c r="C4708" t="s">
        <v>19</v>
      </c>
      <c r="D4708">
        <v>4707</v>
      </c>
      <c r="E4708" t="s">
        <v>20</v>
      </c>
      <c r="F4708">
        <v>22353</v>
      </c>
      <c r="G4708">
        <v>4707</v>
      </c>
      <c r="H4708">
        <v>160</v>
      </c>
      <c r="I4708" t="str">
        <f t="shared" si="73"/>
        <v>Medium</v>
      </c>
      <c r="J4708" t="s">
        <v>11125</v>
      </c>
      <c r="K4708" t="s">
        <v>11126</v>
      </c>
      <c r="L4708" t="s">
        <v>23</v>
      </c>
      <c r="M4708" t="s">
        <v>24</v>
      </c>
      <c r="N4708" t="s">
        <v>1200</v>
      </c>
      <c r="O4708" t="s">
        <v>1201</v>
      </c>
      <c r="P4708">
        <v>51.521999999999998</v>
      </c>
      <c r="Q4708">
        <v>57453530</v>
      </c>
      <c r="R4708" t="s">
        <v>49</v>
      </c>
      <c r="S4708">
        <v>3</v>
      </c>
    </row>
    <row r="4709" spans="1:19" x14ac:dyDescent="0.3">
      <c r="A4709">
        <v>4708</v>
      </c>
      <c r="B4709" t="s">
        <v>19</v>
      </c>
      <c r="C4709" t="s">
        <v>19</v>
      </c>
      <c r="D4709">
        <v>4708</v>
      </c>
      <c r="E4709" t="s">
        <v>20</v>
      </c>
      <c r="F4709">
        <v>18044</v>
      </c>
      <c r="G4709">
        <v>4708</v>
      </c>
      <c r="H4709">
        <v>200</v>
      </c>
      <c r="I4709" t="str">
        <f t="shared" si="73"/>
        <v>Medium</v>
      </c>
      <c r="J4709" t="s">
        <v>11127</v>
      </c>
      <c r="K4709" t="s">
        <v>11128</v>
      </c>
      <c r="L4709" t="s">
        <v>95</v>
      </c>
      <c r="M4709" t="s">
        <v>96</v>
      </c>
      <c r="N4709" t="s">
        <v>3837</v>
      </c>
      <c r="O4709" t="s">
        <v>150</v>
      </c>
      <c r="P4709">
        <v>51.487200000000001</v>
      </c>
      <c r="Q4709">
        <v>62696000</v>
      </c>
      <c r="R4709" t="s">
        <v>27</v>
      </c>
      <c r="S4709">
        <v>3</v>
      </c>
    </row>
    <row r="4710" spans="1:19" x14ac:dyDescent="0.3">
      <c r="A4710">
        <v>4709</v>
      </c>
      <c r="B4710" t="s">
        <v>19</v>
      </c>
      <c r="C4710" t="s">
        <v>19</v>
      </c>
      <c r="D4710">
        <v>4709</v>
      </c>
      <c r="E4710" t="s">
        <v>20</v>
      </c>
      <c r="F4710">
        <v>22160</v>
      </c>
      <c r="G4710">
        <v>4709</v>
      </c>
      <c r="H4710">
        <v>53</v>
      </c>
      <c r="I4710" t="str">
        <f t="shared" si="73"/>
        <v>Medium</v>
      </c>
      <c r="J4710" t="s">
        <v>11129</v>
      </c>
      <c r="K4710" t="s">
        <v>11130</v>
      </c>
      <c r="L4710" t="s">
        <v>164</v>
      </c>
      <c r="M4710" t="s">
        <v>165</v>
      </c>
      <c r="N4710" t="s">
        <v>166</v>
      </c>
      <c r="O4710" t="s">
        <v>167</v>
      </c>
      <c r="P4710">
        <v>51.432299999999998</v>
      </c>
      <c r="Q4710">
        <v>8085377</v>
      </c>
      <c r="R4710" t="s">
        <v>428</v>
      </c>
      <c r="S4710">
        <v>3</v>
      </c>
    </row>
    <row r="4711" spans="1:19" x14ac:dyDescent="0.3">
      <c r="A4711">
        <v>4710</v>
      </c>
      <c r="B4711" t="s">
        <v>19</v>
      </c>
      <c r="C4711" t="s">
        <v>19</v>
      </c>
      <c r="D4711">
        <v>4710</v>
      </c>
      <c r="E4711" t="s">
        <v>20</v>
      </c>
      <c r="F4711">
        <v>26611</v>
      </c>
      <c r="G4711">
        <v>4710</v>
      </c>
      <c r="H4711">
        <v>780</v>
      </c>
      <c r="I4711" t="str">
        <f t="shared" si="73"/>
        <v>Enterprise</v>
      </c>
      <c r="J4711" t="s">
        <v>11131</v>
      </c>
      <c r="K4711" t="s">
        <v>11132</v>
      </c>
      <c r="L4711" t="s">
        <v>23</v>
      </c>
      <c r="M4711" t="s">
        <v>24</v>
      </c>
      <c r="N4711" t="s">
        <v>352</v>
      </c>
      <c r="O4711" t="s">
        <v>60</v>
      </c>
      <c r="P4711">
        <v>51.405900000000003</v>
      </c>
      <c r="Q4711">
        <v>70160000</v>
      </c>
      <c r="R4711" t="s">
        <v>121</v>
      </c>
      <c r="S4711">
        <v>1</v>
      </c>
    </row>
    <row r="4712" spans="1:19" x14ac:dyDescent="0.3">
      <c r="A4712">
        <v>4711</v>
      </c>
      <c r="B4712" t="s">
        <v>19</v>
      </c>
      <c r="C4712" t="s">
        <v>19</v>
      </c>
      <c r="D4712">
        <v>4711</v>
      </c>
      <c r="E4712" t="s">
        <v>20</v>
      </c>
      <c r="F4712">
        <v>18799</v>
      </c>
      <c r="G4712">
        <v>4711</v>
      </c>
      <c r="H4712">
        <v>20</v>
      </c>
      <c r="I4712" t="str">
        <f t="shared" si="73"/>
        <v>Small</v>
      </c>
      <c r="J4712" t="s">
        <v>11133</v>
      </c>
      <c r="K4712" t="s">
        <v>11134</v>
      </c>
      <c r="L4712" t="s">
        <v>176</v>
      </c>
      <c r="M4712" t="s">
        <v>177</v>
      </c>
      <c r="N4712" t="s">
        <v>11135</v>
      </c>
      <c r="O4712" t="s">
        <v>179</v>
      </c>
      <c r="P4712">
        <v>51.385199999999998</v>
      </c>
      <c r="Q4712">
        <v>4325199</v>
      </c>
      <c r="R4712" t="s">
        <v>182</v>
      </c>
      <c r="S4712">
        <v>5</v>
      </c>
    </row>
    <row r="4713" spans="1:19" x14ac:dyDescent="0.3">
      <c r="A4713">
        <v>4712</v>
      </c>
      <c r="B4713" t="s">
        <v>19</v>
      </c>
      <c r="C4713" t="s">
        <v>19</v>
      </c>
      <c r="D4713">
        <v>4712</v>
      </c>
      <c r="E4713" t="s">
        <v>20</v>
      </c>
      <c r="F4713">
        <v>25907</v>
      </c>
      <c r="G4713">
        <v>4712</v>
      </c>
      <c r="H4713">
        <v>119</v>
      </c>
      <c r="I4713" t="str">
        <f t="shared" si="73"/>
        <v>Medium</v>
      </c>
      <c r="J4713" t="s">
        <v>11136</v>
      </c>
      <c r="K4713" t="s">
        <v>11137</v>
      </c>
      <c r="L4713" t="s">
        <v>176</v>
      </c>
      <c r="M4713" t="s">
        <v>177</v>
      </c>
      <c r="N4713" t="s">
        <v>11138</v>
      </c>
      <c r="O4713" t="s">
        <v>179</v>
      </c>
      <c r="P4713">
        <v>51.3643</v>
      </c>
      <c r="Q4713">
        <v>22022000</v>
      </c>
      <c r="R4713" t="s">
        <v>666</v>
      </c>
      <c r="S4713">
        <v>1</v>
      </c>
    </row>
    <row r="4714" spans="1:19" x14ac:dyDescent="0.3">
      <c r="A4714">
        <v>4713</v>
      </c>
      <c r="B4714" t="s">
        <v>19</v>
      </c>
      <c r="C4714" t="s">
        <v>19</v>
      </c>
      <c r="D4714">
        <v>4713</v>
      </c>
      <c r="E4714" t="s">
        <v>20</v>
      </c>
      <c r="F4714">
        <v>18903</v>
      </c>
      <c r="G4714">
        <v>4713</v>
      </c>
      <c r="H4714">
        <v>133</v>
      </c>
      <c r="I4714" t="str">
        <f t="shared" si="73"/>
        <v>Medium</v>
      </c>
      <c r="J4714" t="s">
        <v>11139</v>
      </c>
      <c r="K4714" t="s">
        <v>11140</v>
      </c>
      <c r="L4714" t="s">
        <v>170</v>
      </c>
      <c r="M4714" t="s">
        <v>171</v>
      </c>
      <c r="N4714" t="s">
        <v>2559</v>
      </c>
      <c r="O4714" t="s">
        <v>5113</v>
      </c>
      <c r="P4714">
        <v>51.361499999999999</v>
      </c>
      <c r="Q4714">
        <v>13334016</v>
      </c>
      <c r="R4714" t="s">
        <v>151</v>
      </c>
      <c r="S4714">
        <v>5</v>
      </c>
    </row>
    <row r="4715" spans="1:19" x14ac:dyDescent="0.3">
      <c r="A4715">
        <v>4714</v>
      </c>
      <c r="B4715" t="s">
        <v>19</v>
      </c>
      <c r="C4715" t="s">
        <v>19</v>
      </c>
      <c r="D4715">
        <v>4714</v>
      </c>
      <c r="E4715" t="s">
        <v>20</v>
      </c>
      <c r="F4715">
        <v>25943</v>
      </c>
      <c r="G4715">
        <v>4714</v>
      </c>
      <c r="H4715">
        <v>38</v>
      </c>
      <c r="I4715" t="str">
        <f t="shared" si="73"/>
        <v>Small</v>
      </c>
      <c r="J4715" t="s">
        <v>11141</v>
      </c>
      <c r="K4715" t="s">
        <v>11142</v>
      </c>
      <c r="L4715" t="s">
        <v>131</v>
      </c>
      <c r="M4715" t="s">
        <v>132</v>
      </c>
      <c r="N4715" t="s">
        <v>794</v>
      </c>
      <c r="O4715" t="s">
        <v>794</v>
      </c>
      <c r="P4715">
        <v>51.342300000000002</v>
      </c>
      <c r="Q4715">
        <v>4187122</v>
      </c>
      <c r="R4715" t="s">
        <v>37</v>
      </c>
      <c r="S4715">
        <v>1</v>
      </c>
    </row>
    <row r="4716" spans="1:19" x14ac:dyDescent="0.3">
      <c r="A4716">
        <v>4715</v>
      </c>
      <c r="B4716" t="s">
        <v>19</v>
      </c>
      <c r="C4716" t="s">
        <v>19</v>
      </c>
      <c r="D4716">
        <v>4715</v>
      </c>
      <c r="E4716" t="s">
        <v>20</v>
      </c>
      <c r="F4716">
        <v>24840</v>
      </c>
      <c r="G4716">
        <v>4715</v>
      </c>
      <c r="H4716">
        <v>53</v>
      </c>
      <c r="I4716" t="str">
        <f t="shared" si="73"/>
        <v>Medium</v>
      </c>
      <c r="J4716" t="s">
        <v>11143</v>
      </c>
      <c r="K4716" t="s">
        <v>11144</v>
      </c>
      <c r="L4716" t="s">
        <v>64</v>
      </c>
      <c r="M4716" t="s">
        <v>65</v>
      </c>
      <c r="N4716" t="s">
        <v>1041</v>
      </c>
      <c r="O4716" t="s">
        <v>67</v>
      </c>
      <c r="P4716">
        <v>51.339300000000001</v>
      </c>
      <c r="Q4716">
        <v>4068000</v>
      </c>
      <c r="R4716" t="s">
        <v>121</v>
      </c>
      <c r="S4716">
        <v>1</v>
      </c>
    </row>
    <row r="4717" spans="1:19" x14ac:dyDescent="0.3">
      <c r="A4717">
        <v>4716</v>
      </c>
      <c r="B4717" t="s">
        <v>19</v>
      </c>
      <c r="C4717" t="s">
        <v>19</v>
      </c>
      <c r="D4717">
        <v>4716</v>
      </c>
      <c r="E4717" t="s">
        <v>20</v>
      </c>
      <c r="F4717">
        <v>18570</v>
      </c>
      <c r="G4717">
        <v>4716</v>
      </c>
      <c r="H4717">
        <v>210</v>
      </c>
      <c r="I4717" t="str">
        <f t="shared" si="73"/>
        <v>Large</v>
      </c>
      <c r="J4717" t="s">
        <v>11145</v>
      </c>
      <c r="K4717" t="s">
        <v>11146</v>
      </c>
      <c r="L4717" t="s">
        <v>23</v>
      </c>
      <c r="M4717" t="s">
        <v>24</v>
      </c>
      <c r="N4717" t="s">
        <v>851</v>
      </c>
      <c r="O4717" t="s">
        <v>41</v>
      </c>
      <c r="P4717">
        <v>51.284500000000001</v>
      </c>
      <c r="Q4717">
        <v>15483970</v>
      </c>
      <c r="R4717" t="s">
        <v>121</v>
      </c>
      <c r="S4717">
        <v>5</v>
      </c>
    </row>
    <row r="4718" spans="1:19" x14ac:dyDescent="0.3">
      <c r="A4718">
        <v>4717</v>
      </c>
      <c r="B4718" t="s">
        <v>19</v>
      </c>
      <c r="C4718" t="s">
        <v>19</v>
      </c>
      <c r="D4718">
        <v>4717</v>
      </c>
      <c r="E4718" t="s">
        <v>20</v>
      </c>
      <c r="F4718">
        <v>17574</v>
      </c>
      <c r="G4718">
        <v>4717</v>
      </c>
      <c r="H4718">
        <v>28</v>
      </c>
      <c r="I4718" t="str">
        <f t="shared" si="73"/>
        <v>Small</v>
      </c>
      <c r="J4718" t="s">
        <v>11147</v>
      </c>
      <c r="K4718" t="s">
        <v>11148</v>
      </c>
      <c r="L4718" t="s">
        <v>33</v>
      </c>
      <c r="M4718" t="s">
        <v>34</v>
      </c>
      <c r="N4718" t="s">
        <v>413</v>
      </c>
      <c r="O4718" t="s">
        <v>414</v>
      </c>
      <c r="P4718">
        <v>51.251100000000001</v>
      </c>
      <c r="Q4718">
        <v>6319989</v>
      </c>
      <c r="R4718" t="s">
        <v>274</v>
      </c>
      <c r="S4718">
        <v>5</v>
      </c>
    </row>
    <row r="4719" spans="1:19" x14ac:dyDescent="0.3">
      <c r="A4719">
        <v>4718</v>
      </c>
      <c r="B4719" t="s">
        <v>19</v>
      </c>
      <c r="C4719" t="s">
        <v>19</v>
      </c>
      <c r="D4719">
        <v>4718</v>
      </c>
      <c r="E4719" t="s">
        <v>20</v>
      </c>
      <c r="F4719">
        <v>24329</v>
      </c>
      <c r="G4719">
        <v>4718</v>
      </c>
      <c r="H4719">
        <v>6</v>
      </c>
      <c r="I4719" t="str">
        <f t="shared" si="73"/>
        <v>Small</v>
      </c>
      <c r="J4719" t="s">
        <v>11149</v>
      </c>
      <c r="K4719" t="s">
        <v>11150</v>
      </c>
      <c r="L4719" t="s">
        <v>23</v>
      </c>
      <c r="M4719" t="s">
        <v>24</v>
      </c>
      <c r="N4719" t="s">
        <v>1170</v>
      </c>
      <c r="O4719" t="s">
        <v>277</v>
      </c>
      <c r="P4719">
        <v>51.23</v>
      </c>
      <c r="Q4719">
        <v>4560379</v>
      </c>
      <c r="R4719" t="s">
        <v>151</v>
      </c>
      <c r="S4719">
        <v>2</v>
      </c>
    </row>
    <row r="4720" spans="1:19" x14ac:dyDescent="0.3">
      <c r="A4720">
        <v>4719</v>
      </c>
      <c r="B4720" t="s">
        <v>19</v>
      </c>
      <c r="C4720" t="s">
        <v>19</v>
      </c>
      <c r="D4720">
        <v>4719</v>
      </c>
      <c r="E4720" t="s">
        <v>20</v>
      </c>
      <c r="F4720">
        <v>22181</v>
      </c>
      <c r="G4720">
        <v>4719</v>
      </c>
      <c r="H4720">
        <v>183</v>
      </c>
      <c r="I4720" t="str">
        <f t="shared" si="73"/>
        <v>Medium</v>
      </c>
      <c r="J4720" t="s">
        <v>11151</v>
      </c>
      <c r="K4720" t="s">
        <v>11152</v>
      </c>
      <c r="L4720" t="s">
        <v>189</v>
      </c>
      <c r="M4720" t="s">
        <v>190</v>
      </c>
      <c r="N4720" t="s">
        <v>2413</v>
      </c>
      <c r="O4720" t="s">
        <v>192</v>
      </c>
      <c r="P4720">
        <v>51.214300000000001</v>
      </c>
      <c r="Q4720">
        <v>69007546</v>
      </c>
      <c r="R4720" t="s">
        <v>37</v>
      </c>
      <c r="S4720">
        <v>3</v>
      </c>
    </row>
    <row r="4721" spans="1:19" x14ac:dyDescent="0.3">
      <c r="A4721">
        <v>4720</v>
      </c>
      <c r="B4721" t="s">
        <v>19</v>
      </c>
      <c r="C4721" t="s">
        <v>19</v>
      </c>
      <c r="D4721">
        <v>4720</v>
      </c>
      <c r="E4721" t="s">
        <v>20</v>
      </c>
      <c r="F4721">
        <v>4832</v>
      </c>
      <c r="G4721">
        <v>4720</v>
      </c>
      <c r="H4721">
        <v>34</v>
      </c>
      <c r="I4721" t="str">
        <f t="shared" si="73"/>
        <v>Small</v>
      </c>
      <c r="J4721" t="s">
        <v>11153</v>
      </c>
      <c r="K4721" t="s">
        <v>11154</v>
      </c>
      <c r="L4721" t="s">
        <v>215</v>
      </c>
      <c r="M4721" t="s">
        <v>216</v>
      </c>
      <c r="N4721" t="s">
        <v>217</v>
      </c>
      <c r="O4721" t="s">
        <v>218</v>
      </c>
      <c r="P4721">
        <v>51.189700000000002</v>
      </c>
      <c r="Q4721">
        <v>4741954</v>
      </c>
      <c r="R4721" t="s">
        <v>151</v>
      </c>
      <c r="S4721">
        <v>4</v>
      </c>
    </row>
    <row r="4722" spans="1:19" x14ac:dyDescent="0.3">
      <c r="A4722">
        <v>4721</v>
      </c>
      <c r="B4722" t="s">
        <v>19</v>
      </c>
      <c r="C4722" t="s">
        <v>19</v>
      </c>
      <c r="D4722">
        <v>4721</v>
      </c>
      <c r="E4722" t="s">
        <v>20</v>
      </c>
      <c r="F4722">
        <v>17942</v>
      </c>
      <c r="G4722">
        <v>4721</v>
      </c>
      <c r="H4722">
        <v>43</v>
      </c>
      <c r="I4722" t="str">
        <f t="shared" si="73"/>
        <v>Small</v>
      </c>
      <c r="J4722" t="s">
        <v>11155</v>
      </c>
      <c r="K4722" t="s">
        <v>11156</v>
      </c>
      <c r="L4722" t="s">
        <v>731</v>
      </c>
      <c r="M4722" t="s">
        <v>732</v>
      </c>
      <c r="N4722" t="s">
        <v>2969</v>
      </c>
      <c r="O4722" t="s">
        <v>734</v>
      </c>
      <c r="P4722">
        <v>51.162300000000002</v>
      </c>
      <c r="Q4722">
        <v>6802714</v>
      </c>
      <c r="R4722" t="s">
        <v>151</v>
      </c>
      <c r="S4722">
        <v>5</v>
      </c>
    </row>
    <row r="4723" spans="1:19" x14ac:dyDescent="0.3">
      <c r="A4723">
        <v>4722</v>
      </c>
      <c r="B4723" t="s">
        <v>19</v>
      </c>
      <c r="C4723" t="s">
        <v>19</v>
      </c>
      <c r="D4723">
        <v>4722</v>
      </c>
      <c r="E4723" t="s">
        <v>20</v>
      </c>
      <c r="F4723">
        <v>21951</v>
      </c>
      <c r="G4723">
        <v>4722</v>
      </c>
      <c r="H4723">
        <v>105</v>
      </c>
      <c r="I4723" t="str">
        <f t="shared" si="73"/>
        <v>Medium</v>
      </c>
      <c r="J4723" t="s">
        <v>11157</v>
      </c>
      <c r="K4723" t="s">
        <v>11158</v>
      </c>
      <c r="L4723" t="s">
        <v>23</v>
      </c>
      <c r="M4723" t="s">
        <v>24</v>
      </c>
      <c r="N4723" t="s">
        <v>60</v>
      </c>
      <c r="O4723" t="s">
        <v>60</v>
      </c>
      <c r="P4723">
        <v>51.1</v>
      </c>
      <c r="Q4723">
        <v>20176631</v>
      </c>
      <c r="R4723" t="s">
        <v>42</v>
      </c>
      <c r="S4723">
        <v>3</v>
      </c>
    </row>
    <row r="4724" spans="1:19" x14ac:dyDescent="0.3">
      <c r="A4724">
        <v>4723</v>
      </c>
      <c r="B4724" t="s">
        <v>19</v>
      </c>
      <c r="C4724" t="s">
        <v>19</v>
      </c>
      <c r="D4724">
        <v>4723</v>
      </c>
      <c r="E4724" t="s">
        <v>20</v>
      </c>
      <c r="F4724">
        <v>25006</v>
      </c>
      <c r="G4724">
        <v>4723</v>
      </c>
      <c r="H4724">
        <v>10</v>
      </c>
      <c r="I4724" t="str">
        <f t="shared" si="73"/>
        <v>Small</v>
      </c>
      <c r="J4724" t="s">
        <v>11159</v>
      </c>
      <c r="K4724" t="s">
        <v>11160</v>
      </c>
      <c r="L4724" t="s">
        <v>23</v>
      </c>
      <c r="M4724" t="s">
        <v>24</v>
      </c>
      <c r="N4724" t="s">
        <v>929</v>
      </c>
      <c r="O4724" t="s">
        <v>277</v>
      </c>
      <c r="P4724">
        <v>51.075299999999999</v>
      </c>
      <c r="Q4724">
        <v>2127148</v>
      </c>
      <c r="R4724" t="s">
        <v>428</v>
      </c>
      <c r="S4724">
        <v>1</v>
      </c>
    </row>
    <row r="4725" spans="1:19" x14ac:dyDescent="0.3">
      <c r="A4725">
        <v>4724</v>
      </c>
      <c r="B4725" t="s">
        <v>19</v>
      </c>
      <c r="C4725" t="s">
        <v>19</v>
      </c>
      <c r="D4725">
        <v>4724</v>
      </c>
      <c r="E4725" t="s">
        <v>20</v>
      </c>
      <c r="F4725">
        <v>25238</v>
      </c>
      <c r="G4725">
        <v>4724</v>
      </c>
      <c r="H4725">
        <v>135</v>
      </c>
      <c r="I4725" t="str">
        <f t="shared" si="73"/>
        <v>Medium</v>
      </c>
      <c r="J4725" t="s">
        <v>11161</v>
      </c>
      <c r="K4725" t="s">
        <v>11162</v>
      </c>
      <c r="L4725" t="s">
        <v>77</v>
      </c>
      <c r="M4725" t="s">
        <v>78</v>
      </c>
      <c r="N4725" t="s">
        <v>2208</v>
      </c>
      <c r="O4725" t="s">
        <v>1396</v>
      </c>
      <c r="P4725">
        <v>51.05</v>
      </c>
      <c r="Q4725">
        <v>28429527</v>
      </c>
      <c r="R4725" t="s">
        <v>27</v>
      </c>
      <c r="S4725">
        <v>1</v>
      </c>
    </row>
    <row r="4726" spans="1:19" x14ac:dyDescent="0.3">
      <c r="A4726">
        <v>4725</v>
      </c>
      <c r="B4726" t="s">
        <v>19</v>
      </c>
      <c r="C4726" t="s">
        <v>19</v>
      </c>
      <c r="D4726">
        <v>4725</v>
      </c>
      <c r="E4726" t="s">
        <v>20</v>
      </c>
      <c r="F4726">
        <v>19531</v>
      </c>
      <c r="G4726">
        <v>4725</v>
      </c>
      <c r="H4726">
        <v>42</v>
      </c>
      <c r="I4726" t="str">
        <f t="shared" si="73"/>
        <v>Small</v>
      </c>
      <c r="J4726" t="s">
        <v>11163</v>
      </c>
      <c r="K4726" t="s">
        <v>11164</v>
      </c>
      <c r="L4726" t="s">
        <v>943</v>
      </c>
      <c r="M4726" t="s">
        <v>944</v>
      </c>
      <c r="N4726" t="s">
        <v>2145</v>
      </c>
      <c r="O4726" t="s">
        <v>946</v>
      </c>
      <c r="P4726">
        <v>51.048000000000002</v>
      </c>
      <c r="Q4726">
        <v>4252000</v>
      </c>
      <c r="R4726" t="s">
        <v>42</v>
      </c>
      <c r="S4726">
        <v>4</v>
      </c>
    </row>
    <row r="4727" spans="1:19" x14ac:dyDescent="0.3">
      <c r="A4727">
        <v>4726</v>
      </c>
      <c r="B4727" t="s">
        <v>19</v>
      </c>
      <c r="C4727" t="s">
        <v>19</v>
      </c>
      <c r="D4727">
        <v>4726</v>
      </c>
      <c r="E4727" t="s">
        <v>20</v>
      </c>
      <c r="F4727">
        <v>18919</v>
      </c>
      <c r="G4727">
        <v>4726</v>
      </c>
      <c r="H4727">
        <v>390</v>
      </c>
      <c r="I4727" t="str">
        <f t="shared" si="73"/>
        <v>Large</v>
      </c>
      <c r="J4727" t="s">
        <v>11165</v>
      </c>
      <c r="K4727" t="s">
        <v>11166</v>
      </c>
      <c r="L4727" t="s">
        <v>154</v>
      </c>
      <c r="M4727" t="s">
        <v>155</v>
      </c>
      <c r="N4727" t="s">
        <v>11167</v>
      </c>
      <c r="O4727" t="s">
        <v>11168</v>
      </c>
      <c r="P4727">
        <v>51.021799999999999</v>
      </c>
      <c r="Q4727">
        <v>68360000</v>
      </c>
      <c r="R4727" t="s">
        <v>274</v>
      </c>
      <c r="S4727">
        <v>3</v>
      </c>
    </row>
    <row r="4728" spans="1:19" x14ac:dyDescent="0.3">
      <c r="A4728">
        <v>4727</v>
      </c>
      <c r="B4728" t="s">
        <v>19</v>
      </c>
      <c r="C4728" t="s">
        <v>19</v>
      </c>
      <c r="D4728">
        <v>4727</v>
      </c>
      <c r="E4728" t="s">
        <v>20</v>
      </c>
      <c r="F4728">
        <v>24531</v>
      </c>
      <c r="G4728">
        <v>4727</v>
      </c>
      <c r="H4728">
        <v>65</v>
      </c>
      <c r="I4728" t="str">
        <f t="shared" si="73"/>
        <v>Medium</v>
      </c>
      <c r="J4728" t="s">
        <v>11169</v>
      </c>
      <c r="K4728" t="s">
        <v>11170</v>
      </c>
      <c r="L4728" t="s">
        <v>360</v>
      </c>
      <c r="M4728" t="s">
        <v>361</v>
      </c>
      <c r="N4728" t="s">
        <v>362</v>
      </c>
      <c r="O4728" t="s">
        <v>362</v>
      </c>
      <c r="P4728">
        <v>50.966299999999997</v>
      </c>
      <c r="Q4728">
        <v>378607667</v>
      </c>
      <c r="R4728" t="s">
        <v>449</v>
      </c>
      <c r="S4728">
        <v>2</v>
      </c>
    </row>
    <row r="4729" spans="1:19" x14ac:dyDescent="0.3">
      <c r="A4729">
        <v>4728</v>
      </c>
      <c r="B4729" t="s">
        <v>19</v>
      </c>
      <c r="C4729" t="s">
        <v>19</v>
      </c>
      <c r="D4729">
        <v>4728</v>
      </c>
      <c r="E4729" t="s">
        <v>20</v>
      </c>
      <c r="F4729">
        <v>19770</v>
      </c>
      <c r="G4729">
        <v>4728</v>
      </c>
      <c r="H4729">
        <v>160</v>
      </c>
      <c r="I4729" t="str">
        <f t="shared" si="73"/>
        <v>Medium</v>
      </c>
      <c r="J4729" t="s">
        <v>11171</v>
      </c>
      <c r="K4729" t="s">
        <v>11172</v>
      </c>
      <c r="L4729" t="s">
        <v>164</v>
      </c>
      <c r="M4729" t="s">
        <v>165</v>
      </c>
      <c r="N4729" t="s">
        <v>166</v>
      </c>
      <c r="O4729" t="s">
        <v>167</v>
      </c>
      <c r="P4729">
        <v>50.951599999999999</v>
      </c>
      <c r="Q4729">
        <v>52504000</v>
      </c>
      <c r="R4729" t="s">
        <v>61</v>
      </c>
      <c r="S4729">
        <v>4</v>
      </c>
    </row>
    <row r="4730" spans="1:19" x14ac:dyDescent="0.3">
      <c r="A4730">
        <v>4729</v>
      </c>
      <c r="B4730" t="s">
        <v>19</v>
      </c>
      <c r="C4730" t="s">
        <v>19</v>
      </c>
      <c r="D4730">
        <v>4729</v>
      </c>
      <c r="E4730" t="s">
        <v>20</v>
      </c>
      <c r="F4730">
        <v>18250</v>
      </c>
      <c r="G4730">
        <v>4729</v>
      </c>
      <c r="H4730">
        <v>75</v>
      </c>
      <c r="I4730" t="str">
        <f t="shared" si="73"/>
        <v>Medium</v>
      </c>
      <c r="J4730" t="s">
        <v>11173</v>
      </c>
      <c r="K4730" t="s">
        <v>11174</v>
      </c>
      <c r="L4730" t="s">
        <v>185</v>
      </c>
      <c r="M4730" t="s">
        <v>186</v>
      </c>
      <c r="N4730" t="s">
        <v>818</v>
      </c>
      <c r="O4730" t="s">
        <v>819</v>
      </c>
      <c r="P4730">
        <v>50.951000000000001</v>
      </c>
      <c r="Q4730">
        <v>8894590</v>
      </c>
      <c r="R4730" t="s">
        <v>151</v>
      </c>
      <c r="S4730">
        <v>4</v>
      </c>
    </row>
    <row r="4731" spans="1:19" x14ac:dyDescent="0.3">
      <c r="A4731">
        <v>4730</v>
      </c>
      <c r="B4731" t="s">
        <v>19</v>
      </c>
      <c r="C4731" t="s">
        <v>19</v>
      </c>
      <c r="D4731">
        <v>4730</v>
      </c>
      <c r="E4731" t="s">
        <v>20</v>
      </c>
      <c r="F4731">
        <v>2926</v>
      </c>
      <c r="G4731">
        <v>4730</v>
      </c>
      <c r="H4731">
        <v>1956</v>
      </c>
      <c r="I4731" t="str">
        <f t="shared" si="73"/>
        <v>Enterprise</v>
      </c>
      <c r="J4731" t="s">
        <v>11175</v>
      </c>
      <c r="K4731" t="s">
        <v>11176</v>
      </c>
      <c r="L4731" t="s">
        <v>131</v>
      </c>
      <c r="M4731" t="s">
        <v>132</v>
      </c>
      <c r="N4731" t="s">
        <v>794</v>
      </c>
      <c r="O4731" t="s">
        <v>794</v>
      </c>
      <c r="P4731">
        <v>50.907600000000002</v>
      </c>
      <c r="Q4731">
        <v>189536095</v>
      </c>
      <c r="R4731" t="s">
        <v>144</v>
      </c>
      <c r="S4731">
        <v>8</v>
      </c>
    </row>
    <row r="4732" spans="1:19" x14ac:dyDescent="0.3">
      <c r="A4732">
        <v>4731</v>
      </c>
      <c r="B4732" t="s">
        <v>19</v>
      </c>
      <c r="C4732" t="s">
        <v>19</v>
      </c>
      <c r="D4732">
        <v>4731</v>
      </c>
      <c r="E4732" t="s">
        <v>20</v>
      </c>
      <c r="F4732">
        <v>25405</v>
      </c>
      <c r="G4732">
        <v>4731</v>
      </c>
      <c r="H4732">
        <v>105</v>
      </c>
      <c r="I4732" t="str">
        <f t="shared" si="73"/>
        <v>Medium</v>
      </c>
      <c r="J4732" t="s">
        <v>11177</v>
      </c>
      <c r="K4732" t="s">
        <v>11178</v>
      </c>
      <c r="L4732" t="s">
        <v>64</v>
      </c>
      <c r="M4732" t="s">
        <v>65</v>
      </c>
      <c r="N4732" t="s">
        <v>67</v>
      </c>
      <c r="O4732" t="s">
        <v>67</v>
      </c>
      <c r="P4732">
        <v>50.878300000000003</v>
      </c>
      <c r="Q4732">
        <v>17862793</v>
      </c>
      <c r="R4732" t="s">
        <v>144</v>
      </c>
      <c r="S4732">
        <v>1</v>
      </c>
    </row>
    <row r="4733" spans="1:19" x14ac:dyDescent="0.3">
      <c r="A4733">
        <v>4732</v>
      </c>
      <c r="B4733" t="s">
        <v>19</v>
      </c>
      <c r="C4733" t="s">
        <v>19</v>
      </c>
      <c r="D4733">
        <v>4732</v>
      </c>
      <c r="E4733" t="s">
        <v>20</v>
      </c>
      <c r="F4733">
        <v>19499</v>
      </c>
      <c r="G4733">
        <v>4732</v>
      </c>
      <c r="H4733">
        <v>31</v>
      </c>
      <c r="I4733" t="str">
        <f t="shared" si="73"/>
        <v>Small</v>
      </c>
      <c r="J4733" t="s">
        <v>11179</v>
      </c>
      <c r="K4733" t="s">
        <v>11180</v>
      </c>
      <c r="L4733" t="s">
        <v>23</v>
      </c>
      <c r="M4733" t="s">
        <v>24</v>
      </c>
      <c r="N4733" t="s">
        <v>504</v>
      </c>
      <c r="O4733" t="s">
        <v>26</v>
      </c>
      <c r="P4733">
        <v>50.880699999999997</v>
      </c>
      <c r="Q4733">
        <v>5907664</v>
      </c>
      <c r="R4733" t="s">
        <v>49</v>
      </c>
      <c r="S4733">
        <v>3</v>
      </c>
    </row>
    <row r="4734" spans="1:19" x14ac:dyDescent="0.3">
      <c r="A4734">
        <v>4733</v>
      </c>
      <c r="B4734" t="s">
        <v>19</v>
      </c>
      <c r="C4734" t="s">
        <v>19</v>
      </c>
      <c r="D4734">
        <v>4733</v>
      </c>
      <c r="E4734" t="s">
        <v>20</v>
      </c>
      <c r="F4734">
        <v>20700</v>
      </c>
      <c r="G4734">
        <v>4733</v>
      </c>
      <c r="H4734">
        <v>162</v>
      </c>
      <c r="I4734" t="str">
        <f t="shared" si="73"/>
        <v>Medium</v>
      </c>
      <c r="J4734" t="s">
        <v>11181</v>
      </c>
      <c r="K4734" t="s">
        <v>11182</v>
      </c>
      <c r="L4734" t="s">
        <v>33</v>
      </c>
      <c r="M4734" t="s">
        <v>34</v>
      </c>
      <c r="N4734" t="s">
        <v>830</v>
      </c>
      <c r="O4734" t="s">
        <v>36</v>
      </c>
      <c r="P4734">
        <v>50.857199999999999</v>
      </c>
      <c r="Q4734">
        <v>20347494</v>
      </c>
      <c r="R4734" t="s">
        <v>42</v>
      </c>
      <c r="S4734">
        <v>10</v>
      </c>
    </row>
    <row r="4735" spans="1:19" x14ac:dyDescent="0.3">
      <c r="A4735">
        <v>4734</v>
      </c>
      <c r="B4735" t="s">
        <v>19</v>
      </c>
      <c r="C4735" t="s">
        <v>19</v>
      </c>
      <c r="D4735">
        <v>4734</v>
      </c>
      <c r="E4735" t="s">
        <v>20</v>
      </c>
      <c r="F4735">
        <v>26615</v>
      </c>
      <c r="G4735">
        <v>4734</v>
      </c>
      <c r="H4735">
        <v>39</v>
      </c>
      <c r="I4735" t="str">
        <f t="shared" si="73"/>
        <v>Small</v>
      </c>
      <c r="J4735" t="s">
        <v>11183</v>
      </c>
      <c r="K4735" t="s">
        <v>11184</v>
      </c>
      <c r="L4735" t="s">
        <v>131</v>
      </c>
      <c r="M4735" t="s">
        <v>132</v>
      </c>
      <c r="N4735" t="s">
        <v>10391</v>
      </c>
      <c r="O4735" t="s">
        <v>143</v>
      </c>
      <c r="P4735">
        <v>50.833799999999997</v>
      </c>
      <c r="Q4735">
        <v>6802255</v>
      </c>
      <c r="R4735" t="s">
        <v>42</v>
      </c>
      <c r="S4735">
        <v>1</v>
      </c>
    </row>
    <row r="4736" spans="1:19" x14ac:dyDescent="0.3">
      <c r="A4736">
        <v>4735</v>
      </c>
      <c r="B4736" t="s">
        <v>19</v>
      </c>
      <c r="C4736" t="s">
        <v>19</v>
      </c>
      <c r="D4736">
        <v>4735</v>
      </c>
      <c r="E4736" t="s">
        <v>20</v>
      </c>
      <c r="F4736">
        <v>4067</v>
      </c>
      <c r="G4736">
        <v>4735</v>
      </c>
      <c r="H4736">
        <v>2495</v>
      </c>
      <c r="I4736" t="str">
        <f t="shared" si="73"/>
        <v>Enterprise</v>
      </c>
      <c r="J4736" t="s">
        <v>11185</v>
      </c>
      <c r="K4736" t="s">
        <v>11186</v>
      </c>
      <c r="L4736" t="s">
        <v>257</v>
      </c>
      <c r="M4736" t="s">
        <v>258</v>
      </c>
      <c r="N4736" t="s">
        <v>11187</v>
      </c>
      <c r="O4736" t="s">
        <v>259</v>
      </c>
      <c r="P4736">
        <v>50.782600000000002</v>
      </c>
      <c r="Q4736">
        <v>268239275</v>
      </c>
      <c r="R4736" t="s">
        <v>74</v>
      </c>
      <c r="S4736">
        <v>8</v>
      </c>
    </row>
    <row r="4737" spans="1:19" x14ac:dyDescent="0.3">
      <c r="A4737">
        <v>4736</v>
      </c>
      <c r="B4737" t="s">
        <v>19</v>
      </c>
      <c r="C4737" t="s">
        <v>19</v>
      </c>
      <c r="D4737">
        <v>4736</v>
      </c>
      <c r="E4737" t="s">
        <v>20</v>
      </c>
      <c r="F4737">
        <v>4097</v>
      </c>
      <c r="G4737">
        <v>4736</v>
      </c>
      <c r="H4737">
        <v>80</v>
      </c>
      <c r="I4737" t="str">
        <f t="shared" si="73"/>
        <v>Medium</v>
      </c>
      <c r="J4737" t="s">
        <v>11188</v>
      </c>
      <c r="K4737" t="s">
        <v>11189</v>
      </c>
      <c r="L4737" t="s">
        <v>189</v>
      </c>
      <c r="M4737" t="s">
        <v>190</v>
      </c>
      <c r="N4737" t="s">
        <v>11190</v>
      </c>
      <c r="O4737" t="s">
        <v>192</v>
      </c>
      <c r="P4737">
        <v>50.783099999999997</v>
      </c>
      <c r="Q4737">
        <v>7185767</v>
      </c>
      <c r="R4737" t="s">
        <v>27</v>
      </c>
      <c r="S4737">
        <v>7</v>
      </c>
    </row>
    <row r="4738" spans="1:19" x14ac:dyDescent="0.3">
      <c r="A4738">
        <v>4737</v>
      </c>
      <c r="B4738" t="s">
        <v>19</v>
      </c>
      <c r="C4738" t="s">
        <v>19</v>
      </c>
      <c r="D4738">
        <v>4737</v>
      </c>
      <c r="E4738" t="s">
        <v>20</v>
      </c>
      <c r="F4738">
        <v>131</v>
      </c>
      <c r="G4738">
        <v>4737</v>
      </c>
      <c r="H4738">
        <v>82</v>
      </c>
      <c r="I4738" t="str">
        <f t="shared" si="73"/>
        <v>Medium</v>
      </c>
      <c r="J4738" t="s">
        <v>11191</v>
      </c>
      <c r="K4738" t="s">
        <v>11192</v>
      </c>
      <c r="L4738" t="s">
        <v>131</v>
      </c>
      <c r="M4738" t="s">
        <v>132</v>
      </c>
      <c r="N4738" t="s">
        <v>133</v>
      </c>
      <c r="O4738" t="s">
        <v>133</v>
      </c>
      <c r="P4738">
        <v>50.757599999999996</v>
      </c>
      <c r="Q4738">
        <v>60174319</v>
      </c>
      <c r="R4738" t="s">
        <v>30</v>
      </c>
      <c r="S4738">
        <v>7</v>
      </c>
    </row>
    <row r="4739" spans="1:19" x14ac:dyDescent="0.3">
      <c r="A4739">
        <v>4738</v>
      </c>
      <c r="B4739" t="s">
        <v>19</v>
      </c>
      <c r="C4739" t="s">
        <v>19</v>
      </c>
      <c r="D4739">
        <v>4738</v>
      </c>
      <c r="E4739" t="s">
        <v>20</v>
      </c>
      <c r="F4739">
        <v>4363</v>
      </c>
      <c r="G4739">
        <v>4738</v>
      </c>
      <c r="H4739">
        <v>132</v>
      </c>
      <c r="I4739" t="str">
        <f t="shared" ref="I4739:I4802" si="74">IF(H4739&lt;=50,"Small",IF(H4739&lt;=200,"Medium",IF(H4739&lt;=500,"Large","Enterprise")))</f>
        <v>Medium</v>
      </c>
      <c r="J4739" t="s">
        <v>11193</v>
      </c>
      <c r="K4739" t="s">
        <v>11194</v>
      </c>
      <c r="L4739" t="s">
        <v>154</v>
      </c>
      <c r="M4739" t="s">
        <v>155</v>
      </c>
      <c r="N4739" t="s">
        <v>778</v>
      </c>
      <c r="O4739" t="s">
        <v>3498</v>
      </c>
      <c r="P4739">
        <v>50.624000000000002</v>
      </c>
      <c r="Q4739">
        <v>20155000</v>
      </c>
      <c r="R4739" t="s">
        <v>478</v>
      </c>
      <c r="S4739">
        <v>7</v>
      </c>
    </row>
    <row r="4740" spans="1:19" x14ac:dyDescent="0.3">
      <c r="A4740">
        <v>4739</v>
      </c>
      <c r="B4740" t="s">
        <v>19</v>
      </c>
      <c r="C4740" t="s">
        <v>19</v>
      </c>
      <c r="D4740">
        <v>4739</v>
      </c>
      <c r="E4740" t="s">
        <v>20</v>
      </c>
      <c r="F4740">
        <v>25497</v>
      </c>
      <c r="G4740">
        <v>4739</v>
      </c>
      <c r="H4740">
        <v>110</v>
      </c>
      <c r="I4740" t="str">
        <f t="shared" si="74"/>
        <v>Medium</v>
      </c>
      <c r="J4740" t="s">
        <v>11195</v>
      </c>
      <c r="K4740" t="s">
        <v>11196</v>
      </c>
      <c r="L4740" t="s">
        <v>95</v>
      </c>
      <c r="M4740" t="s">
        <v>96</v>
      </c>
      <c r="N4740" t="s">
        <v>1690</v>
      </c>
      <c r="O4740" t="s">
        <v>150</v>
      </c>
      <c r="P4740">
        <v>50.578099999999999</v>
      </c>
      <c r="Q4740">
        <v>17249250</v>
      </c>
      <c r="R4740" t="s">
        <v>74</v>
      </c>
      <c r="S4740">
        <v>1</v>
      </c>
    </row>
    <row r="4741" spans="1:19" x14ac:dyDescent="0.3">
      <c r="A4741">
        <v>4740</v>
      </c>
      <c r="B4741" t="s">
        <v>19</v>
      </c>
      <c r="C4741" t="s">
        <v>19</v>
      </c>
      <c r="D4741">
        <v>4740</v>
      </c>
      <c r="E4741" t="s">
        <v>20</v>
      </c>
      <c r="F4741">
        <v>24263</v>
      </c>
      <c r="G4741">
        <v>4740</v>
      </c>
      <c r="H4741">
        <v>132</v>
      </c>
      <c r="I4741" t="str">
        <f t="shared" si="74"/>
        <v>Medium</v>
      </c>
      <c r="J4741" t="s">
        <v>11197</v>
      </c>
      <c r="K4741" t="s">
        <v>11198</v>
      </c>
      <c r="L4741" t="s">
        <v>70</v>
      </c>
      <c r="M4741" t="s">
        <v>71</v>
      </c>
      <c r="N4741" t="s">
        <v>969</v>
      </c>
      <c r="O4741" t="s">
        <v>73</v>
      </c>
      <c r="P4741">
        <v>50.500999999999998</v>
      </c>
      <c r="Q4741">
        <v>27440609</v>
      </c>
      <c r="R4741" t="s">
        <v>151</v>
      </c>
      <c r="S4741">
        <v>2</v>
      </c>
    </row>
    <row r="4742" spans="1:19" x14ac:dyDescent="0.3">
      <c r="A4742">
        <v>4741</v>
      </c>
      <c r="B4742" t="s">
        <v>19</v>
      </c>
      <c r="C4742" t="s">
        <v>19</v>
      </c>
      <c r="D4742">
        <v>4741</v>
      </c>
      <c r="E4742" t="s">
        <v>20</v>
      </c>
      <c r="F4742">
        <v>26034</v>
      </c>
      <c r="G4742">
        <v>4741</v>
      </c>
      <c r="H4742">
        <v>30</v>
      </c>
      <c r="I4742" t="str">
        <f t="shared" si="74"/>
        <v>Small</v>
      </c>
      <c r="J4742" t="s">
        <v>11199</v>
      </c>
      <c r="K4742" t="s">
        <v>11200</v>
      </c>
      <c r="L4742" t="s">
        <v>95</v>
      </c>
      <c r="M4742" t="s">
        <v>96</v>
      </c>
      <c r="N4742" t="s">
        <v>1256</v>
      </c>
      <c r="O4742" t="s">
        <v>489</v>
      </c>
      <c r="P4742">
        <v>50.4636</v>
      </c>
      <c r="Q4742">
        <v>15648450</v>
      </c>
      <c r="R4742" t="s">
        <v>151</v>
      </c>
      <c r="S4742">
        <v>1</v>
      </c>
    </row>
    <row r="4743" spans="1:19" x14ac:dyDescent="0.3">
      <c r="A4743">
        <v>4742</v>
      </c>
      <c r="B4743" t="s">
        <v>19</v>
      </c>
      <c r="C4743" t="s">
        <v>19</v>
      </c>
      <c r="D4743">
        <v>4742</v>
      </c>
      <c r="E4743" t="s">
        <v>20</v>
      </c>
      <c r="F4743">
        <v>20777</v>
      </c>
      <c r="G4743">
        <v>4742</v>
      </c>
      <c r="H4743">
        <v>17</v>
      </c>
      <c r="I4743" t="str">
        <f t="shared" si="74"/>
        <v>Small</v>
      </c>
      <c r="J4743" t="s">
        <v>11201</v>
      </c>
      <c r="K4743" t="s">
        <v>11202</v>
      </c>
      <c r="L4743" t="s">
        <v>189</v>
      </c>
      <c r="M4743" t="s">
        <v>190</v>
      </c>
      <c r="N4743" t="s">
        <v>11203</v>
      </c>
      <c r="P4743">
        <v>50.450099999999999</v>
      </c>
      <c r="Q4743">
        <v>20196931</v>
      </c>
      <c r="R4743" t="s">
        <v>37</v>
      </c>
      <c r="S4743">
        <v>4</v>
      </c>
    </row>
    <row r="4744" spans="1:19" x14ac:dyDescent="0.3">
      <c r="A4744">
        <v>4743</v>
      </c>
      <c r="B4744" t="s">
        <v>19</v>
      </c>
      <c r="C4744" t="s">
        <v>19</v>
      </c>
      <c r="D4744">
        <v>4743</v>
      </c>
      <c r="E4744" t="s">
        <v>20</v>
      </c>
      <c r="F4744">
        <v>3191</v>
      </c>
      <c r="G4744">
        <v>4743</v>
      </c>
      <c r="H4744">
        <v>55</v>
      </c>
      <c r="I4744" t="str">
        <f t="shared" si="74"/>
        <v>Medium</v>
      </c>
      <c r="J4744" t="s">
        <v>11204</v>
      </c>
      <c r="K4744" t="s">
        <v>11205</v>
      </c>
      <c r="L4744" t="s">
        <v>731</v>
      </c>
      <c r="M4744" t="s">
        <v>732</v>
      </c>
      <c r="N4744" t="s">
        <v>734</v>
      </c>
      <c r="O4744" t="s">
        <v>734</v>
      </c>
      <c r="P4744">
        <v>50.396500000000003</v>
      </c>
      <c r="Q4744">
        <v>11404033</v>
      </c>
      <c r="R4744" t="s">
        <v>274</v>
      </c>
      <c r="S4744">
        <v>6</v>
      </c>
    </row>
    <row r="4745" spans="1:19" x14ac:dyDescent="0.3">
      <c r="A4745">
        <v>4744</v>
      </c>
      <c r="B4745" t="s">
        <v>19</v>
      </c>
      <c r="C4745" t="s">
        <v>19</v>
      </c>
      <c r="D4745">
        <v>4744</v>
      </c>
      <c r="E4745" t="s">
        <v>20</v>
      </c>
      <c r="F4745">
        <v>4540</v>
      </c>
      <c r="G4745">
        <v>4744</v>
      </c>
      <c r="H4745">
        <v>60</v>
      </c>
      <c r="I4745" t="str">
        <f t="shared" si="74"/>
        <v>Medium</v>
      </c>
      <c r="J4745" t="s">
        <v>11206</v>
      </c>
      <c r="K4745" t="s">
        <v>11207</v>
      </c>
      <c r="L4745" t="s">
        <v>185</v>
      </c>
      <c r="M4745" t="s">
        <v>186</v>
      </c>
      <c r="N4745" t="s">
        <v>185</v>
      </c>
      <c r="O4745" t="s">
        <v>179</v>
      </c>
      <c r="P4745">
        <v>50.394399999999997</v>
      </c>
      <c r="Q4745">
        <v>9774517</v>
      </c>
      <c r="R4745" t="s">
        <v>151</v>
      </c>
      <c r="S4745">
        <v>5</v>
      </c>
    </row>
    <row r="4746" spans="1:19" x14ac:dyDescent="0.3">
      <c r="A4746">
        <v>4745</v>
      </c>
      <c r="B4746" t="s">
        <v>19</v>
      </c>
      <c r="C4746" t="s">
        <v>19</v>
      </c>
      <c r="D4746">
        <v>4745</v>
      </c>
      <c r="E4746" t="s">
        <v>20</v>
      </c>
      <c r="F4746">
        <v>23836</v>
      </c>
      <c r="G4746">
        <v>4745</v>
      </c>
      <c r="H4746">
        <v>32</v>
      </c>
      <c r="I4746" t="str">
        <f t="shared" si="74"/>
        <v>Small</v>
      </c>
      <c r="J4746" t="s">
        <v>11208</v>
      </c>
      <c r="K4746" t="s">
        <v>11209</v>
      </c>
      <c r="L4746" t="s">
        <v>23</v>
      </c>
      <c r="M4746" t="s">
        <v>24</v>
      </c>
      <c r="N4746" t="s">
        <v>674</v>
      </c>
      <c r="O4746" t="s">
        <v>26</v>
      </c>
      <c r="P4746">
        <v>50.383200000000002</v>
      </c>
      <c r="Q4746">
        <v>5871832</v>
      </c>
      <c r="R4746" t="s">
        <v>121</v>
      </c>
      <c r="S4746">
        <v>2</v>
      </c>
    </row>
    <row r="4747" spans="1:19" x14ac:dyDescent="0.3">
      <c r="A4747">
        <v>4746</v>
      </c>
      <c r="B4747" t="s">
        <v>19</v>
      </c>
      <c r="C4747" t="s">
        <v>19</v>
      </c>
      <c r="D4747">
        <v>4746</v>
      </c>
      <c r="E4747" t="s">
        <v>20</v>
      </c>
      <c r="F4747">
        <v>25381</v>
      </c>
      <c r="G4747">
        <v>4746</v>
      </c>
      <c r="H4747">
        <v>110</v>
      </c>
      <c r="I4747" t="str">
        <f t="shared" si="74"/>
        <v>Medium</v>
      </c>
      <c r="J4747" t="s">
        <v>11210</v>
      </c>
      <c r="K4747" t="s">
        <v>11211</v>
      </c>
      <c r="L4747" t="s">
        <v>185</v>
      </c>
      <c r="M4747" t="s">
        <v>186</v>
      </c>
      <c r="N4747" t="s">
        <v>3432</v>
      </c>
      <c r="O4747" t="s">
        <v>179</v>
      </c>
      <c r="P4747">
        <v>50.346800000000002</v>
      </c>
      <c r="Q4747">
        <v>53062753</v>
      </c>
      <c r="R4747" t="s">
        <v>30</v>
      </c>
      <c r="S4747">
        <v>1</v>
      </c>
    </row>
    <row r="4748" spans="1:19" x14ac:dyDescent="0.3">
      <c r="A4748">
        <v>4747</v>
      </c>
      <c r="B4748" t="s">
        <v>19</v>
      </c>
      <c r="C4748" t="s">
        <v>19</v>
      </c>
      <c r="D4748">
        <v>4747</v>
      </c>
      <c r="E4748" t="s">
        <v>20</v>
      </c>
      <c r="F4748">
        <v>6043</v>
      </c>
      <c r="G4748">
        <v>4747</v>
      </c>
      <c r="H4748">
        <v>240</v>
      </c>
      <c r="I4748" t="str">
        <f t="shared" si="74"/>
        <v>Large</v>
      </c>
      <c r="J4748" t="s">
        <v>11212</v>
      </c>
      <c r="K4748" t="s">
        <v>11213</v>
      </c>
      <c r="L4748" t="s">
        <v>185</v>
      </c>
      <c r="M4748" t="s">
        <v>186</v>
      </c>
      <c r="N4748" t="s">
        <v>191</v>
      </c>
      <c r="O4748" t="s">
        <v>2593</v>
      </c>
      <c r="P4748">
        <v>50.3401</v>
      </c>
      <c r="Q4748">
        <v>25576160</v>
      </c>
      <c r="R4748" t="s">
        <v>61</v>
      </c>
      <c r="S4748">
        <v>8</v>
      </c>
    </row>
    <row r="4749" spans="1:19" x14ac:dyDescent="0.3">
      <c r="A4749">
        <v>4748</v>
      </c>
      <c r="B4749" t="s">
        <v>19</v>
      </c>
      <c r="C4749" t="s">
        <v>19</v>
      </c>
      <c r="D4749">
        <v>4748</v>
      </c>
      <c r="E4749" t="s">
        <v>20</v>
      </c>
      <c r="F4749">
        <v>2266</v>
      </c>
      <c r="G4749">
        <v>4748</v>
      </c>
      <c r="H4749">
        <v>22</v>
      </c>
      <c r="I4749" t="str">
        <f t="shared" si="74"/>
        <v>Small</v>
      </c>
      <c r="J4749" t="s">
        <v>11214</v>
      </c>
      <c r="K4749" t="s">
        <v>11215</v>
      </c>
      <c r="L4749" t="s">
        <v>246</v>
      </c>
      <c r="M4749" t="s">
        <v>247</v>
      </c>
      <c r="N4749" t="s">
        <v>6143</v>
      </c>
      <c r="O4749" t="s">
        <v>432</v>
      </c>
      <c r="P4749">
        <v>50.331400000000002</v>
      </c>
      <c r="Q4749">
        <v>5078307</v>
      </c>
      <c r="R4749" t="s">
        <v>49</v>
      </c>
      <c r="S4749">
        <v>5</v>
      </c>
    </row>
    <row r="4750" spans="1:19" x14ac:dyDescent="0.3">
      <c r="A4750">
        <v>4749</v>
      </c>
      <c r="B4750" t="s">
        <v>19</v>
      </c>
      <c r="C4750" t="s">
        <v>19</v>
      </c>
      <c r="D4750">
        <v>4749</v>
      </c>
      <c r="E4750" t="s">
        <v>20</v>
      </c>
      <c r="F4750">
        <v>8484</v>
      </c>
      <c r="G4750">
        <v>4749</v>
      </c>
      <c r="H4750">
        <v>13</v>
      </c>
      <c r="I4750" t="str">
        <f t="shared" si="74"/>
        <v>Small</v>
      </c>
      <c r="J4750" t="s">
        <v>11216</v>
      </c>
      <c r="K4750" t="s">
        <v>11217</v>
      </c>
      <c r="L4750" t="s">
        <v>23</v>
      </c>
      <c r="M4750" t="s">
        <v>24</v>
      </c>
      <c r="N4750" t="s">
        <v>2723</v>
      </c>
      <c r="O4750" t="s">
        <v>26</v>
      </c>
      <c r="P4750">
        <v>50.313400000000001</v>
      </c>
      <c r="Q4750">
        <v>2744597</v>
      </c>
      <c r="R4750" t="s">
        <v>151</v>
      </c>
      <c r="S4750">
        <v>2</v>
      </c>
    </row>
    <row r="4751" spans="1:19" x14ac:dyDescent="0.3">
      <c r="A4751">
        <v>4750</v>
      </c>
      <c r="B4751" t="s">
        <v>19</v>
      </c>
      <c r="C4751" t="s">
        <v>19</v>
      </c>
      <c r="D4751">
        <v>4750</v>
      </c>
      <c r="E4751" t="s">
        <v>20</v>
      </c>
      <c r="F4751">
        <v>3493</v>
      </c>
      <c r="G4751">
        <v>4750</v>
      </c>
      <c r="H4751">
        <v>52</v>
      </c>
      <c r="I4751" t="str">
        <f t="shared" si="74"/>
        <v>Medium</v>
      </c>
      <c r="J4751" t="s">
        <v>11218</v>
      </c>
      <c r="K4751" t="s">
        <v>11219</v>
      </c>
      <c r="L4751" t="s">
        <v>2225</v>
      </c>
      <c r="M4751" t="s">
        <v>2226</v>
      </c>
      <c r="N4751" t="s">
        <v>10574</v>
      </c>
      <c r="O4751" t="s">
        <v>10575</v>
      </c>
      <c r="P4751">
        <v>50.292400000000001</v>
      </c>
      <c r="Q4751">
        <v>32818439</v>
      </c>
      <c r="R4751" t="s">
        <v>37</v>
      </c>
      <c r="S4751">
        <v>6</v>
      </c>
    </row>
    <row r="4752" spans="1:19" x14ac:dyDescent="0.3">
      <c r="A4752">
        <v>4751</v>
      </c>
      <c r="B4752" t="s">
        <v>19</v>
      </c>
      <c r="C4752" t="s">
        <v>19</v>
      </c>
      <c r="D4752">
        <v>4751</v>
      </c>
      <c r="E4752" t="s">
        <v>20</v>
      </c>
      <c r="F4752">
        <v>1310</v>
      </c>
      <c r="G4752">
        <v>4751</v>
      </c>
      <c r="H4752">
        <v>42</v>
      </c>
      <c r="I4752" t="str">
        <f t="shared" si="74"/>
        <v>Small</v>
      </c>
      <c r="J4752" t="s">
        <v>11220</v>
      </c>
      <c r="K4752" t="s">
        <v>11221</v>
      </c>
      <c r="L4752" t="s">
        <v>164</v>
      </c>
      <c r="M4752" t="s">
        <v>165</v>
      </c>
      <c r="N4752" t="s">
        <v>6330</v>
      </c>
      <c r="O4752" t="s">
        <v>167</v>
      </c>
      <c r="P4752">
        <v>50.277900000000002</v>
      </c>
      <c r="Q4752">
        <v>38058095</v>
      </c>
      <c r="R4752" t="s">
        <v>182</v>
      </c>
      <c r="S4752">
        <v>7</v>
      </c>
    </row>
    <row r="4753" spans="1:19" x14ac:dyDescent="0.3">
      <c r="A4753">
        <v>4752</v>
      </c>
      <c r="B4753" t="s">
        <v>19</v>
      </c>
      <c r="C4753" t="s">
        <v>19</v>
      </c>
      <c r="D4753">
        <v>4752</v>
      </c>
      <c r="E4753" t="s">
        <v>20</v>
      </c>
      <c r="F4753">
        <v>18135</v>
      </c>
      <c r="G4753">
        <v>4752</v>
      </c>
      <c r="H4753">
        <v>0</v>
      </c>
      <c r="I4753" t="str">
        <f t="shared" si="74"/>
        <v>Small</v>
      </c>
      <c r="J4753" t="s">
        <v>11222</v>
      </c>
      <c r="K4753" t="s">
        <v>11223</v>
      </c>
      <c r="L4753" t="s">
        <v>257</v>
      </c>
      <c r="M4753" t="s">
        <v>258</v>
      </c>
      <c r="N4753" t="s">
        <v>259</v>
      </c>
      <c r="O4753" t="s">
        <v>259</v>
      </c>
      <c r="P4753">
        <v>50.2425</v>
      </c>
      <c r="Q4753">
        <v>4151560</v>
      </c>
      <c r="R4753" t="s">
        <v>37</v>
      </c>
      <c r="S4753">
        <v>4</v>
      </c>
    </row>
    <row r="4754" spans="1:19" x14ac:dyDescent="0.3">
      <c r="A4754">
        <v>4753</v>
      </c>
      <c r="B4754" t="s">
        <v>19</v>
      </c>
      <c r="C4754" t="s">
        <v>19</v>
      </c>
      <c r="D4754">
        <v>4753</v>
      </c>
      <c r="E4754" t="s">
        <v>20</v>
      </c>
      <c r="F4754">
        <v>2664</v>
      </c>
      <c r="G4754">
        <v>4753</v>
      </c>
      <c r="H4754">
        <v>32</v>
      </c>
      <c r="I4754" t="str">
        <f t="shared" si="74"/>
        <v>Small</v>
      </c>
      <c r="J4754" t="s">
        <v>11224</v>
      </c>
      <c r="K4754" t="s">
        <v>11225</v>
      </c>
      <c r="L4754" t="s">
        <v>77</v>
      </c>
      <c r="M4754" t="s">
        <v>78</v>
      </c>
      <c r="N4754" t="s">
        <v>3057</v>
      </c>
      <c r="O4754" t="s">
        <v>1396</v>
      </c>
      <c r="P4754">
        <v>50.188600000000001</v>
      </c>
      <c r="Q4754">
        <v>7058585</v>
      </c>
      <c r="R4754" t="s">
        <v>182</v>
      </c>
      <c r="S4754">
        <v>8</v>
      </c>
    </row>
    <row r="4755" spans="1:19" x14ac:dyDescent="0.3">
      <c r="A4755">
        <v>4754</v>
      </c>
      <c r="B4755" t="s">
        <v>19</v>
      </c>
      <c r="C4755" t="s">
        <v>19</v>
      </c>
      <c r="D4755">
        <v>4754</v>
      </c>
      <c r="E4755" t="s">
        <v>20</v>
      </c>
      <c r="F4755">
        <v>26352</v>
      </c>
      <c r="G4755">
        <v>4754</v>
      </c>
      <c r="H4755">
        <v>58</v>
      </c>
      <c r="I4755" t="str">
        <f t="shared" si="74"/>
        <v>Medium</v>
      </c>
      <c r="J4755" t="s">
        <v>11226</v>
      </c>
      <c r="K4755" t="s">
        <v>11227</v>
      </c>
      <c r="L4755" t="s">
        <v>901</v>
      </c>
      <c r="M4755" t="s">
        <v>902</v>
      </c>
      <c r="N4755" t="s">
        <v>11228</v>
      </c>
      <c r="O4755" t="s">
        <v>7602</v>
      </c>
      <c r="P4755">
        <v>50.172600000000003</v>
      </c>
      <c r="Q4755">
        <v>15026647</v>
      </c>
      <c r="R4755" t="s">
        <v>118</v>
      </c>
      <c r="S4755">
        <v>1</v>
      </c>
    </row>
    <row r="4756" spans="1:19" x14ac:dyDescent="0.3">
      <c r="A4756">
        <v>4755</v>
      </c>
      <c r="B4756" t="s">
        <v>19</v>
      </c>
      <c r="C4756" t="s">
        <v>19</v>
      </c>
      <c r="D4756">
        <v>4755</v>
      </c>
      <c r="E4756" t="s">
        <v>20</v>
      </c>
      <c r="F4756">
        <v>864</v>
      </c>
      <c r="G4756">
        <v>4755</v>
      </c>
      <c r="H4756">
        <v>48</v>
      </c>
      <c r="I4756" t="str">
        <f t="shared" si="74"/>
        <v>Small</v>
      </c>
      <c r="J4756" t="s">
        <v>11229</v>
      </c>
      <c r="K4756" t="s">
        <v>11230</v>
      </c>
      <c r="L4756" t="s">
        <v>33</v>
      </c>
      <c r="M4756" t="s">
        <v>34</v>
      </c>
      <c r="N4756" t="s">
        <v>35</v>
      </c>
      <c r="O4756" t="s">
        <v>36</v>
      </c>
      <c r="P4756">
        <v>50.135199999999998</v>
      </c>
      <c r="Q4756">
        <v>11563595</v>
      </c>
      <c r="R4756" t="s">
        <v>118</v>
      </c>
      <c r="S4756">
        <v>6</v>
      </c>
    </row>
    <row r="4757" spans="1:19" x14ac:dyDescent="0.3">
      <c r="A4757">
        <v>4756</v>
      </c>
      <c r="B4757" t="s">
        <v>19</v>
      </c>
      <c r="C4757" t="s">
        <v>19</v>
      </c>
      <c r="D4757">
        <v>4756</v>
      </c>
      <c r="E4757" t="s">
        <v>20</v>
      </c>
      <c r="F4757">
        <v>25377</v>
      </c>
      <c r="G4757">
        <v>4756</v>
      </c>
      <c r="H4757">
        <v>43</v>
      </c>
      <c r="I4757" t="str">
        <f t="shared" si="74"/>
        <v>Small</v>
      </c>
      <c r="J4757" t="s">
        <v>11231</v>
      </c>
      <c r="K4757" t="s">
        <v>11232</v>
      </c>
      <c r="L4757" t="s">
        <v>189</v>
      </c>
      <c r="M4757" t="s">
        <v>190</v>
      </c>
      <c r="N4757" t="s">
        <v>11233</v>
      </c>
      <c r="O4757" t="s">
        <v>3441</v>
      </c>
      <c r="P4757">
        <v>50.072600000000001</v>
      </c>
      <c r="Q4757">
        <v>24878617</v>
      </c>
      <c r="R4757" t="s">
        <v>121</v>
      </c>
      <c r="S4757">
        <v>1</v>
      </c>
    </row>
    <row r="4758" spans="1:19" x14ac:dyDescent="0.3">
      <c r="A4758">
        <v>4757</v>
      </c>
      <c r="B4758" t="s">
        <v>19</v>
      </c>
      <c r="C4758" t="s">
        <v>19</v>
      </c>
      <c r="D4758">
        <v>4757</v>
      </c>
      <c r="E4758" t="s">
        <v>20</v>
      </c>
      <c r="F4758">
        <v>26345</v>
      </c>
      <c r="G4758">
        <v>4757</v>
      </c>
      <c r="H4758">
        <v>125</v>
      </c>
      <c r="I4758" t="str">
        <f t="shared" si="74"/>
        <v>Medium</v>
      </c>
      <c r="J4758" t="s">
        <v>11234</v>
      </c>
      <c r="K4758" t="s">
        <v>11235</v>
      </c>
      <c r="L4758" t="s">
        <v>195</v>
      </c>
      <c r="M4758" t="s">
        <v>196</v>
      </c>
      <c r="N4758" t="s">
        <v>1836</v>
      </c>
      <c r="O4758" t="s">
        <v>410</v>
      </c>
      <c r="P4758">
        <v>50.031500000000001</v>
      </c>
      <c r="Q4758">
        <v>21624732</v>
      </c>
      <c r="R4758" t="s">
        <v>274</v>
      </c>
      <c r="S4758">
        <v>1</v>
      </c>
    </row>
    <row r="4759" spans="1:19" x14ac:dyDescent="0.3">
      <c r="A4759">
        <v>4758</v>
      </c>
      <c r="B4759" t="s">
        <v>19</v>
      </c>
      <c r="C4759" t="s">
        <v>19</v>
      </c>
      <c r="D4759">
        <v>4758</v>
      </c>
      <c r="E4759" t="s">
        <v>20</v>
      </c>
      <c r="F4759">
        <v>25406</v>
      </c>
      <c r="G4759">
        <v>4758</v>
      </c>
      <c r="H4759">
        <v>23</v>
      </c>
      <c r="I4759" t="str">
        <f t="shared" si="74"/>
        <v>Small</v>
      </c>
      <c r="J4759" t="s">
        <v>11236</v>
      </c>
      <c r="K4759" t="s">
        <v>11237</v>
      </c>
      <c r="L4759" t="s">
        <v>23</v>
      </c>
      <c r="M4759" t="s">
        <v>24</v>
      </c>
      <c r="N4759" t="s">
        <v>1192</v>
      </c>
      <c r="O4759" t="s">
        <v>60</v>
      </c>
      <c r="P4759">
        <v>49.945799999999998</v>
      </c>
      <c r="Q4759">
        <v>2387794</v>
      </c>
      <c r="R4759" t="s">
        <v>37</v>
      </c>
      <c r="S4759">
        <v>1</v>
      </c>
    </row>
    <row r="4760" spans="1:19" x14ac:dyDescent="0.3">
      <c r="A4760">
        <v>4759</v>
      </c>
      <c r="B4760" t="s">
        <v>19</v>
      </c>
      <c r="C4760" t="s">
        <v>19</v>
      </c>
      <c r="D4760">
        <v>4759</v>
      </c>
      <c r="E4760" t="s">
        <v>20</v>
      </c>
      <c r="F4760">
        <v>962</v>
      </c>
      <c r="G4760">
        <v>4759</v>
      </c>
      <c r="H4760">
        <v>33</v>
      </c>
      <c r="I4760" t="str">
        <f t="shared" si="74"/>
        <v>Small</v>
      </c>
      <c r="J4760" t="s">
        <v>11238</v>
      </c>
      <c r="K4760" t="s">
        <v>11239</v>
      </c>
      <c r="L4760" t="s">
        <v>45</v>
      </c>
      <c r="M4760" t="s">
        <v>46</v>
      </c>
      <c r="N4760" t="s">
        <v>11240</v>
      </c>
      <c r="O4760" t="s">
        <v>268</v>
      </c>
      <c r="P4760">
        <v>49.944600000000001</v>
      </c>
      <c r="Q4760">
        <v>19207056</v>
      </c>
      <c r="R4760" t="s">
        <v>144</v>
      </c>
      <c r="S4760">
        <v>4</v>
      </c>
    </row>
    <row r="4761" spans="1:19" x14ac:dyDescent="0.3">
      <c r="A4761">
        <v>4760</v>
      </c>
      <c r="B4761" t="s">
        <v>19</v>
      </c>
      <c r="C4761" t="s">
        <v>19</v>
      </c>
      <c r="D4761">
        <v>4760</v>
      </c>
      <c r="E4761" t="s">
        <v>20</v>
      </c>
      <c r="F4761">
        <v>17727</v>
      </c>
      <c r="G4761">
        <v>4760</v>
      </c>
      <c r="H4761">
        <v>955</v>
      </c>
      <c r="I4761" t="str">
        <f t="shared" si="74"/>
        <v>Enterprise</v>
      </c>
      <c r="J4761" t="s">
        <v>11241</v>
      </c>
      <c r="K4761" t="s">
        <v>11242</v>
      </c>
      <c r="L4761" t="s">
        <v>185</v>
      </c>
      <c r="M4761" t="s">
        <v>186</v>
      </c>
      <c r="N4761" t="s">
        <v>185</v>
      </c>
      <c r="O4761" t="s">
        <v>179</v>
      </c>
      <c r="P4761">
        <v>49.930599999999998</v>
      </c>
      <c r="Q4761">
        <v>268935000</v>
      </c>
      <c r="R4761" t="s">
        <v>121</v>
      </c>
      <c r="S4761">
        <v>3</v>
      </c>
    </row>
    <row r="4762" spans="1:19" x14ac:dyDescent="0.3">
      <c r="A4762">
        <v>4761</v>
      </c>
      <c r="B4762" t="s">
        <v>19</v>
      </c>
      <c r="C4762" t="s">
        <v>19</v>
      </c>
      <c r="D4762">
        <v>4761</v>
      </c>
      <c r="E4762" t="s">
        <v>20</v>
      </c>
      <c r="F4762">
        <v>6846</v>
      </c>
      <c r="G4762">
        <v>4761</v>
      </c>
      <c r="H4762">
        <v>518</v>
      </c>
      <c r="I4762" t="str">
        <f t="shared" si="74"/>
        <v>Enterprise</v>
      </c>
      <c r="J4762" t="s">
        <v>11243</v>
      </c>
      <c r="K4762" t="s">
        <v>11244</v>
      </c>
      <c r="L4762" t="s">
        <v>164</v>
      </c>
      <c r="M4762" t="s">
        <v>165</v>
      </c>
      <c r="N4762" t="s">
        <v>166</v>
      </c>
      <c r="O4762" t="s">
        <v>167</v>
      </c>
      <c r="P4762">
        <v>49.934399999999997</v>
      </c>
      <c r="Q4762">
        <v>210669279</v>
      </c>
      <c r="R4762" t="s">
        <v>467</v>
      </c>
      <c r="S4762">
        <v>4</v>
      </c>
    </row>
    <row r="4763" spans="1:19" x14ac:dyDescent="0.3">
      <c r="A4763">
        <v>4762</v>
      </c>
      <c r="B4763" t="s">
        <v>19</v>
      </c>
      <c r="C4763" t="s">
        <v>19</v>
      </c>
      <c r="D4763">
        <v>4762</v>
      </c>
      <c r="E4763" t="s">
        <v>20</v>
      </c>
      <c r="F4763">
        <v>18248</v>
      </c>
      <c r="G4763">
        <v>4762</v>
      </c>
      <c r="H4763">
        <v>43</v>
      </c>
      <c r="I4763" t="str">
        <f t="shared" si="74"/>
        <v>Small</v>
      </c>
      <c r="J4763" t="s">
        <v>11245</v>
      </c>
      <c r="K4763" t="s">
        <v>11246</v>
      </c>
      <c r="L4763" t="s">
        <v>154</v>
      </c>
      <c r="M4763" t="s">
        <v>155</v>
      </c>
      <c r="N4763" t="s">
        <v>11247</v>
      </c>
      <c r="O4763" t="s">
        <v>3498</v>
      </c>
      <c r="P4763">
        <v>49.866300000000003</v>
      </c>
      <c r="Q4763">
        <v>8959205</v>
      </c>
      <c r="R4763" t="s">
        <v>118</v>
      </c>
      <c r="S4763">
        <v>4</v>
      </c>
    </row>
    <row r="4764" spans="1:19" x14ac:dyDescent="0.3">
      <c r="A4764">
        <v>4763</v>
      </c>
      <c r="B4764" t="s">
        <v>19</v>
      </c>
      <c r="C4764" t="s">
        <v>19</v>
      </c>
      <c r="D4764">
        <v>4763</v>
      </c>
      <c r="E4764" t="s">
        <v>20</v>
      </c>
      <c r="F4764">
        <v>20543</v>
      </c>
      <c r="G4764">
        <v>4763</v>
      </c>
      <c r="H4764">
        <v>45</v>
      </c>
      <c r="I4764" t="str">
        <f t="shared" si="74"/>
        <v>Small</v>
      </c>
      <c r="J4764" t="s">
        <v>11248</v>
      </c>
      <c r="K4764" t="s">
        <v>11249</v>
      </c>
      <c r="L4764" t="s">
        <v>547</v>
      </c>
      <c r="M4764" t="s">
        <v>548</v>
      </c>
      <c r="N4764" t="s">
        <v>549</v>
      </c>
      <c r="O4764" t="s">
        <v>549</v>
      </c>
      <c r="P4764">
        <v>49.838500000000003</v>
      </c>
      <c r="Q4764">
        <v>4514146</v>
      </c>
      <c r="R4764" t="s">
        <v>27</v>
      </c>
      <c r="S4764">
        <v>4</v>
      </c>
    </row>
    <row r="4765" spans="1:19" x14ac:dyDescent="0.3">
      <c r="A4765">
        <v>4764</v>
      </c>
      <c r="B4765" t="s">
        <v>19</v>
      </c>
      <c r="C4765" t="s">
        <v>19</v>
      </c>
      <c r="D4765">
        <v>4764</v>
      </c>
      <c r="E4765" t="s">
        <v>20</v>
      </c>
      <c r="F4765">
        <v>19754</v>
      </c>
      <c r="G4765">
        <v>4764</v>
      </c>
      <c r="H4765">
        <v>88</v>
      </c>
      <c r="I4765" t="str">
        <f t="shared" si="74"/>
        <v>Medium</v>
      </c>
      <c r="J4765" t="s">
        <v>11250</v>
      </c>
      <c r="K4765" t="s">
        <v>11251</v>
      </c>
      <c r="L4765" t="s">
        <v>64</v>
      </c>
      <c r="M4765" t="s">
        <v>65</v>
      </c>
      <c r="N4765" t="s">
        <v>66</v>
      </c>
      <c r="O4765" t="s">
        <v>67</v>
      </c>
      <c r="P4765">
        <v>49.8309</v>
      </c>
      <c r="Q4765">
        <v>32096888</v>
      </c>
      <c r="R4765" t="s">
        <v>49</v>
      </c>
      <c r="S4765">
        <v>4</v>
      </c>
    </row>
    <row r="4766" spans="1:19" x14ac:dyDescent="0.3">
      <c r="A4766">
        <v>4765</v>
      </c>
      <c r="B4766" t="s">
        <v>19</v>
      </c>
      <c r="C4766" t="s">
        <v>19</v>
      </c>
      <c r="D4766">
        <v>4765</v>
      </c>
      <c r="E4766" t="s">
        <v>20</v>
      </c>
      <c r="F4766">
        <v>4366</v>
      </c>
      <c r="G4766">
        <v>4765</v>
      </c>
      <c r="H4766">
        <v>89</v>
      </c>
      <c r="I4766" t="str">
        <f t="shared" si="74"/>
        <v>Medium</v>
      </c>
      <c r="J4766" t="s">
        <v>11252</v>
      </c>
      <c r="K4766" t="s">
        <v>11253</v>
      </c>
      <c r="L4766" t="s">
        <v>23</v>
      </c>
      <c r="M4766" t="s">
        <v>24</v>
      </c>
      <c r="N4766" t="s">
        <v>504</v>
      </c>
      <c r="O4766" t="s">
        <v>26</v>
      </c>
      <c r="P4766">
        <v>49.798999999999999</v>
      </c>
      <c r="Q4766">
        <v>25191343</v>
      </c>
      <c r="R4766" t="s">
        <v>37</v>
      </c>
      <c r="S4766">
        <v>7</v>
      </c>
    </row>
    <row r="4767" spans="1:19" x14ac:dyDescent="0.3">
      <c r="A4767">
        <v>4766</v>
      </c>
      <c r="B4767" t="s">
        <v>19</v>
      </c>
      <c r="C4767" t="s">
        <v>19</v>
      </c>
      <c r="D4767">
        <v>4766</v>
      </c>
      <c r="E4767" t="s">
        <v>20</v>
      </c>
      <c r="F4767">
        <v>25825</v>
      </c>
      <c r="G4767">
        <v>4766</v>
      </c>
      <c r="H4767">
        <v>43</v>
      </c>
      <c r="I4767" t="str">
        <f t="shared" si="74"/>
        <v>Small</v>
      </c>
      <c r="J4767" t="s">
        <v>11254</v>
      </c>
      <c r="K4767" t="s">
        <v>11255</v>
      </c>
      <c r="L4767" t="s">
        <v>70</v>
      </c>
      <c r="M4767" t="s">
        <v>71</v>
      </c>
      <c r="N4767" t="s">
        <v>11256</v>
      </c>
      <c r="O4767" t="s">
        <v>73</v>
      </c>
      <c r="P4767">
        <v>49.725200000000001</v>
      </c>
      <c r="Q4767">
        <v>7461445</v>
      </c>
      <c r="R4767" t="s">
        <v>37</v>
      </c>
      <c r="S4767">
        <v>1</v>
      </c>
    </row>
    <row r="4768" spans="1:19" x14ac:dyDescent="0.3">
      <c r="A4768">
        <v>4767</v>
      </c>
      <c r="B4768" t="s">
        <v>19</v>
      </c>
      <c r="C4768" t="s">
        <v>19</v>
      </c>
      <c r="D4768">
        <v>4767</v>
      </c>
      <c r="E4768" t="s">
        <v>20</v>
      </c>
      <c r="F4768">
        <v>568</v>
      </c>
      <c r="G4768">
        <v>4767</v>
      </c>
      <c r="H4768">
        <v>124</v>
      </c>
      <c r="I4768" t="str">
        <f t="shared" si="74"/>
        <v>Medium</v>
      </c>
      <c r="J4768" t="s">
        <v>11257</v>
      </c>
      <c r="K4768" t="s">
        <v>11258</v>
      </c>
      <c r="L4768" t="s">
        <v>210</v>
      </c>
      <c r="M4768" t="s">
        <v>211</v>
      </c>
      <c r="N4768" t="s">
        <v>172</v>
      </c>
      <c r="O4768" t="s">
        <v>481</v>
      </c>
      <c r="P4768">
        <v>49.720799999999997</v>
      </c>
      <c r="Q4768">
        <v>25992408</v>
      </c>
      <c r="R4768" t="s">
        <v>144</v>
      </c>
      <c r="S4768">
        <v>6</v>
      </c>
    </row>
    <row r="4769" spans="1:19" x14ac:dyDescent="0.3">
      <c r="A4769">
        <v>4768</v>
      </c>
      <c r="B4769" t="s">
        <v>19</v>
      </c>
      <c r="C4769" t="s">
        <v>19</v>
      </c>
      <c r="D4769">
        <v>4768</v>
      </c>
      <c r="E4769" t="s">
        <v>20</v>
      </c>
      <c r="F4769">
        <v>24833</v>
      </c>
      <c r="G4769">
        <v>4768</v>
      </c>
      <c r="H4769">
        <v>23</v>
      </c>
      <c r="I4769" t="str">
        <f t="shared" si="74"/>
        <v>Small</v>
      </c>
      <c r="J4769" t="s">
        <v>11259</v>
      </c>
      <c r="K4769" t="s">
        <v>11260</v>
      </c>
      <c r="L4769" t="s">
        <v>95</v>
      </c>
      <c r="M4769" t="s">
        <v>96</v>
      </c>
      <c r="N4769" t="s">
        <v>150</v>
      </c>
      <c r="O4769" t="s">
        <v>150</v>
      </c>
      <c r="P4769">
        <v>49.720199999999998</v>
      </c>
      <c r="Q4769">
        <v>7570399</v>
      </c>
      <c r="R4769" t="s">
        <v>49</v>
      </c>
      <c r="S4769">
        <v>1</v>
      </c>
    </row>
    <row r="4770" spans="1:19" x14ac:dyDescent="0.3">
      <c r="A4770">
        <v>4769</v>
      </c>
      <c r="B4770" t="s">
        <v>19</v>
      </c>
      <c r="C4770" t="s">
        <v>19</v>
      </c>
      <c r="D4770">
        <v>4769</v>
      </c>
      <c r="E4770" t="s">
        <v>20</v>
      </c>
      <c r="F4770">
        <v>24547</v>
      </c>
      <c r="G4770">
        <v>4769</v>
      </c>
      <c r="H4770">
        <v>2198</v>
      </c>
      <c r="I4770" t="str">
        <f t="shared" si="74"/>
        <v>Enterprise</v>
      </c>
      <c r="J4770" t="s">
        <v>11261</v>
      </c>
      <c r="K4770" t="s">
        <v>11262</v>
      </c>
      <c r="L4770" t="s">
        <v>246</v>
      </c>
      <c r="M4770" t="s">
        <v>247</v>
      </c>
      <c r="N4770" t="s">
        <v>600</v>
      </c>
      <c r="O4770" t="s">
        <v>600</v>
      </c>
      <c r="P4770">
        <v>49.7104</v>
      </c>
      <c r="Q4770">
        <v>775500000</v>
      </c>
      <c r="R4770" t="s">
        <v>37</v>
      </c>
      <c r="S4770">
        <v>3</v>
      </c>
    </row>
    <row r="4771" spans="1:19" x14ac:dyDescent="0.3">
      <c r="A4771">
        <v>4770</v>
      </c>
      <c r="B4771" t="s">
        <v>19</v>
      </c>
      <c r="C4771" t="s">
        <v>19</v>
      </c>
      <c r="D4771">
        <v>4770</v>
      </c>
      <c r="E4771" t="s">
        <v>20</v>
      </c>
      <c r="F4771">
        <v>2524</v>
      </c>
      <c r="G4771">
        <v>4770</v>
      </c>
      <c r="H4771">
        <v>115</v>
      </c>
      <c r="I4771" t="str">
        <f t="shared" si="74"/>
        <v>Medium</v>
      </c>
      <c r="J4771" t="s">
        <v>11263</v>
      </c>
      <c r="K4771" t="s">
        <v>11264</v>
      </c>
      <c r="L4771" t="s">
        <v>95</v>
      </c>
      <c r="M4771" t="s">
        <v>96</v>
      </c>
      <c r="N4771" t="s">
        <v>1343</v>
      </c>
      <c r="O4771" t="s">
        <v>150</v>
      </c>
      <c r="P4771">
        <v>49.709800000000001</v>
      </c>
      <c r="Q4771">
        <v>20014601</v>
      </c>
      <c r="R4771" t="s">
        <v>37</v>
      </c>
      <c r="S4771">
        <v>5</v>
      </c>
    </row>
    <row r="4772" spans="1:19" x14ac:dyDescent="0.3">
      <c r="A4772">
        <v>4771</v>
      </c>
      <c r="B4772" t="s">
        <v>19</v>
      </c>
      <c r="C4772" t="s">
        <v>19</v>
      </c>
      <c r="D4772">
        <v>4771</v>
      </c>
      <c r="E4772" t="s">
        <v>20</v>
      </c>
      <c r="F4772">
        <v>25226</v>
      </c>
      <c r="G4772">
        <v>4771</v>
      </c>
      <c r="H4772">
        <v>50</v>
      </c>
      <c r="I4772" t="str">
        <f t="shared" si="74"/>
        <v>Small</v>
      </c>
      <c r="J4772" t="s">
        <v>11265</v>
      </c>
      <c r="K4772" t="s">
        <v>11266</v>
      </c>
      <c r="L4772" t="s">
        <v>95</v>
      </c>
      <c r="M4772" t="s">
        <v>96</v>
      </c>
      <c r="N4772" t="s">
        <v>1727</v>
      </c>
      <c r="O4772" t="s">
        <v>150</v>
      </c>
      <c r="P4772">
        <v>49.668900000000001</v>
      </c>
      <c r="Q4772">
        <v>58162800</v>
      </c>
      <c r="R4772" t="s">
        <v>121</v>
      </c>
      <c r="S4772">
        <v>1</v>
      </c>
    </row>
    <row r="4773" spans="1:19" x14ac:dyDescent="0.3">
      <c r="A4773">
        <v>4772</v>
      </c>
      <c r="B4773" t="s">
        <v>19</v>
      </c>
      <c r="C4773" t="s">
        <v>19</v>
      </c>
      <c r="D4773">
        <v>4772</v>
      </c>
      <c r="E4773" t="s">
        <v>20</v>
      </c>
      <c r="F4773">
        <v>7271</v>
      </c>
      <c r="G4773">
        <v>4772</v>
      </c>
      <c r="H4773">
        <v>28</v>
      </c>
      <c r="I4773" t="str">
        <f t="shared" si="74"/>
        <v>Small</v>
      </c>
      <c r="J4773" t="s">
        <v>11267</v>
      </c>
      <c r="K4773" t="s">
        <v>11268</v>
      </c>
      <c r="L4773" t="s">
        <v>797</v>
      </c>
      <c r="M4773" t="s">
        <v>798</v>
      </c>
      <c r="N4773" t="s">
        <v>79</v>
      </c>
      <c r="O4773" t="s">
        <v>298</v>
      </c>
      <c r="P4773">
        <v>49.591900000000003</v>
      </c>
      <c r="Q4773">
        <v>19193147</v>
      </c>
      <c r="R4773" t="s">
        <v>516</v>
      </c>
      <c r="S4773">
        <v>7</v>
      </c>
    </row>
    <row r="4774" spans="1:19" x14ac:dyDescent="0.3">
      <c r="A4774">
        <v>4773</v>
      </c>
      <c r="B4774" t="s">
        <v>19</v>
      </c>
      <c r="C4774" t="s">
        <v>19</v>
      </c>
      <c r="D4774">
        <v>4773</v>
      </c>
      <c r="E4774" t="s">
        <v>20</v>
      </c>
      <c r="F4774">
        <v>24501</v>
      </c>
      <c r="G4774">
        <v>4773</v>
      </c>
      <c r="H4774">
        <v>390</v>
      </c>
      <c r="I4774" t="str">
        <f t="shared" si="74"/>
        <v>Large</v>
      </c>
      <c r="J4774" t="s">
        <v>11269</v>
      </c>
      <c r="K4774" t="s">
        <v>11270</v>
      </c>
      <c r="L4774" t="s">
        <v>210</v>
      </c>
      <c r="M4774" t="s">
        <v>211</v>
      </c>
      <c r="N4774" t="s">
        <v>481</v>
      </c>
      <c r="O4774" t="s">
        <v>481</v>
      </c>
      <c r="P4774">
        <v>49.506</v>
      </c>
      <c r="Q4774">
        <v>252109426</v>
      </c>
      <c r="R4774" t="s">
        <v>182</v>
      </c>
      <c r="S4774">
        <v>2</v>
      </c>
    </row>
    <row r="4775" spans="1:19" x14ac:dyDescent="0.3">
      <c r="A4775">
        <v>4774</v>
      </c>
      <c r="B4775" t="s">
        <v>19</v>
      </c>
      <c r="C4775" t="s">
        <v>19</v>
      </c>
      <c r="D4775">
        <v>4774</v>
      </c>
      <c r="E4775" t="s">
        <v>20</v>
      </c>
      <c r="F4775">
        <v>3079</v>
      </c>
      <c r="G4775">
        <v>4774</v>
      </c>
      <c r="H4775">
        <v>238</v>
      </c>
      <c r="I4775" t="str">
        <f t="shared" si="74"/>
        <v>Large</v>
      </c>
      <c r="J4775" t="s">
        <v>11271</v>
      </c>
      <c r="K4775" t="s">
        <v>11272</v>
      </c>
      <c r="L4775" t="s">
        <v>45</v>
      </c>
      <c r="M4775" t="s">
        <v>46</v>
      </c>
      <c r="N4775" t="s">
        <v>1401</v>
      </c>
      <c r="O4775" t="s">
        <v>48</v>
      </c>
      <c r="P4775">
        <v>49.500599999999999</v>
      </c>
      <c r="Q4775">
        <v>30981000</v>
      </c>
      <c r="R4775" t="s">
        <v>144</v>
      </c>
      <c r="S4775">
        <v>7</v>
      </c>
    </row>
    <row r="4776" spans="1:19" x14ac:dyDescent="0.3">
      <c r="A4776">
        <v>4775</v>
      </c>
      <c r="B4776" t="s">
        <v>19</v>
      </c>
      <c r="C4776" t="s">
        <v>19</v>
      </c>
      <c r="D4776">
        <v>4775</v>
      </c>
      <c r="E4776" t="s">
        <v>20</v>
      </c>
      <c r="F4776">
        <v>4808</v>
      </c>
      <c r="G4776">
        <v>4775</v>
      </c>
      <c r="H4776">
        <v>439</v>
      </c>
      <c r="I4776" t="str">
        <f t="shared" si="74"/>
        <v>Large</v>
      </c>
      <c r="J4776" t="s">
        <v>11273</v>
      </c>
      <c r="K4776" t="s">
        <v>11274</v>
      </c>
      <c r="L4776" t="s">
        <v>246</v>
      </c>
      <c r="M4776" t="s">
        <v>247</v>
      </c>
      <c r="N4776" t="s">
        <v>3487</v>
      </c>
      <c r="O4776" t="s">
        <v>580</v>
      </c>
      <c r="P4776">
        <v>49.429099999999998</v>
      </c>
      <c r="Q4776">
        <v>134158901</v>
      </c>
      <c r="R4776" t="s">
        <v>467</v>
      </c>
      <c r="S4776">
        <v>3</v>
      </c>
    </row>
    <row r="4777" spans="1:19" x14ac:dyDescent="0.3">
      <c r="A4777">
        <v>4776</v>
      </c>
      <c r="B4777" t="s">
        <v>19</v>
      </c>
      <c r="C4777" t="s">
        <v>19</v>
      </c>
      <c r="D4777">
        <v>4776</v>
      </c>
      <c r="E4777" t="s">
        <v>20</v>
      </c>
      <c r="F4777">
        <v>7316</v>
      </c>
      <c r="G4777">
        <v>4776</v>
      </c>
      <c r="H4777">
        <v>39</v>
      </c>
      <c r="I4777" t="str">
        <f t="shared" si="74"/>
        <v>Small</v>
      </c>
      <c r="J4777" t="s">
        <v>11275</v>
      </c>
      <c r="K4777" t="s">
        <v>11276</v>
      </c>
      <c r="L4777" t="s">
        <v>185</v>
      </c>
      <c r="M4777" t="s">
        <v>186</v>
      </c>
      <c r="N4777" t="s">
        <v>8161</v>
      </c>
      <c r="O4777" t="s">
        <v>179</v>
      </c>
      <c r="P4777">
        <v>49.432499999999997</v>
      </c>
      <c r="Q4777">
        <v>10700581</v>
      </c>
      <c r="R4777" t="s">
        <v>37</v>
      </c>
      <c r="S4777">
        <v>2</v>
      </c>
    </row>
    <row r="4778" spans="1:19" x14ac:dyDescent="0.3">
      <c r="A4778">
        <v>4777</v>
      </c>
      <c r="B4778" t="s">
        <v>19</v>
      </c>
      <c r="C4778" t="s">
        <v>19</v>
      </c>
      <c r="D4778">
        <v>4777</v>
      </c>
      <c r="E4778" t="s">
        <v>20</v>
      </c>
      <c r="F4778">
        <v>612</v>
      </c>
      <c r="G4778">
        <v>4777</v>
      </c>
      <c r="H4778">
        <v>650</v>
      </c>
      <c r="I4778" t="str">
        <f t="shared" si="74"/>
        <v>Enterprise</v>
      </c>
      <c r="J4778" t="s">
        <v>11277</v>
      </c>
      <c r="K4778" t="s">
        <v>11278</v>
      </c>
      <c r="L4778" t="s">
        <v>23</v>
      </c>
      <c r="M4778" t="s">
        <v>24</v>
      </c>
      <c r="N4778" t="s">
        <v>504</v>
      </c>
      <c r="O4778" t="s">
        <v>26</v>
      </c>
      <c r="P4778">
        <v>49.422600000000003</v>
      </c>
      <c r="Q4778">
        <v>80389351</v>
      </c>
      <c r="R4778" t="s">
        <v>144</v>
      </c>
      <c r="S4778">
        <v>8</v>
      </c>
    </row>
    <row r="4779" spans="1:19" x14ac:dyDescent="0.3">
      <c r="A4779">
        <v>4778</v>
      </c>
      <c r="B4779" t="s">
        <v>19</v>
      </c>
      <c r="C4779" t="s">
        <v>19</v>
      </c>
      <c r="D4779">
        <v>4778</v>
      </c>
      <c r="E4779" t="s">
        <v>20</v>
      </c>
      <c r="F4779">
        <v>20911</v>
      </c>
      <c r="G4779">
        <v>4778</v>
      </c>
      <c r="H4779">
        <v>120</v>
      </c>
      <c r="I4779" t="str">
        <f t="shared" si="74"/>
        <v>Medium</v>
      </c>
      <c r="J4779" t="s">
        <v>11279</v>
      </c>
      <c r="K4779" t="s">
        <v>11280</v>
      </c>
      <c r="L4779" t="s">
        <v>176</v>
      </c>
      <c r="M4779" t="s">
        <v>177</v>
      </c>
      <c r="N4779" t="s">
        <v>11281</v>
      </c>
      <c r="O4779" t="s">
        <v>179</v>
      </c>
      <c r="P4779">
        <v>49.357300000000002</v>
      </c>
      <c r="Q4779">
        <v>96275397</v>
      </c>
      <c r="R4779" t="s">
        <v>415</v>
      </c>
      <c r="S4779">
        <v>4</v>
      </c>
    </row>
    <row r="4780" spans="1:19" x14ac:dyDescent="0.3">
      <c r="A4780">
        <v>4779</v>
      </c>
      <c r="B4780" t="s">
        <v>19</v>
      </c>
      <c r="C4780" t="s">
        <v>19</v>
      </c>
      <c r="D4780">
        <v>4779</v>
      </c>
      <c r="E4780" t="s">
        <v>20</v>
      </c>
      <c r="F4780">
        <v>3345</v>
      </c>
      <c r="G4780">
        <v>4779</v>
      </c>
      <c r="H4780">
        <v>75</v>
      </c>
      <c r="I4780" t="str">
        <f t="shared" si="74"/>
        <v>Medium</v>
      </c>
      <c r="J4780" t="s">
        <v>11282</v>
      </c>
      <c r="K4780" t="s">
        <v>11283</v>
      </c>
      <c r="L4780" t="s">
        <v>185</v>
      </c>
      <c r="M4780" t="s">
        <v>186</v>
      </c>
      <c r="N4780" t="s">
        <v>11284</v>
      </c>
      <c r="O4780" t="s">
        <v>2593</v>
      </c>
      <c r="P4780">
        <v>49.311199999999999</v>
      </c>
      <c r="Q4780">
        <v>8596503</v>
      </c>
      <c r="R4780" t="s">
        <v>42</v>
      </c>
      <c r="S4780">
        <v>8</v>
      </c>
    </row>
    <row r="4781" spans="1:19" x14ac:dyDescent="0.3">
      <c r="A4781">
        <v>4780</v>
      </c>
      <c r="B4781" t="s">
        <v>19</v>
      </c>
      <c r="C4781" t="s">
        <v>19</v>
      </c>
      <c r="D4781">
        <v>4780</v>
      </c>
      <c r="E4781" t="s">
        <v>20</v>
      </c>
      <c r="F4781">
        <v>25244</v>
      </c>
      <c r="G4781">
        <v>4780</v>
      </c>
      <c r="H4781">
        <v>3400</v>
      </c>
      <c r="I4781" t="str">
        <f t="shared" si="74"/>
        <v>Enterprise</v>
      </c>
      <c r="J4781" t="s">
        <v>11285</v>
      </c>
      <c r="K4781" t="s">
        <v>11286</v>
      </c>
      <c r="L4781" t="s">
        <v>77</v>
      </c>
      <c r="M4781" t="s">
        <v>78</v>
      </c>
      <c r="N4781" t="s">
        <v>4914</v>
      </c>
      <c r="O4781" t="s">
        <v>472</v>
      </c>
      <c r="P4781">
        <v>49.225299999999997</v>
      </c>
      <c r="Q4781">
        <v>30730436</v>
      </c>
      <c r="R4781" t="s">
        <v>449</v>
      </c>
      <c r="S4781">
        <v>1</v>
      </c>
    </row>
    <row r="4782" spans="1:19" x14ac:dyDescent="0.3">
      <c r="A4782">
        <v>4781</v>
      </c>
      <c r="B4782" t="s">
        <v>19</v>
      </c>
      <c r="C4782" t="s">
        <v>19</v>
      </c>
      <c r="D4782">
        <v>4781</v>
      </c>
      <c r="E4782" t="s">
        <v>20</v>
      </c>
      <c r="F4782">
        <v>17963</v>
      </c>
      <c r="G4782">
        <v>4781</v>
      </c>
      <c r="H4782">
        <v>75</v>
      </c>
      <c r="I4782" t="str">
        <f t="shared" si="74"/>
        <v>Medium</v>
      </c>
      <c r="J4782" t="s">
        <v>11287</v>
      </c>
      <c r="K4782" t="s">
        <v>11288</v>
      </c>
      <c r="L4782" t="s">
        <v>45</v>
      </c>
      <c r="M4782" t="s">
        <v>46</v>
      </c>
      <c r="N4782" t="s">
        <v>11289</v>
      </c>
      <c r="O4782" t="s">
        <v>48</v>
      </c>
      <c r="P4782">
        <v>49.214599999999997</v>
      </c>
      <c r="Q4782">
        <v>11882598</v>
      </c>
      <c r="R4782" t="s">
        <v>61</v>
      </c>
      <c r="S4782">
        <v>4</v>
      </c>
    </row>
    <row r="4783" spans="1:19" x14ac:dyDescent="0.3">
      <c r="A4783">
        <v>4782</v>
      </c>
      <c r="B4783" t="s">
        <v>19</v>
      </c>
      <c r="C4783" t="s">
        <v>19</v>
      </c>
      <c r="D4783">
        <v>4782</v>
      </c>
      <c r="E4783" t="s">
        <v>20</v>
      </c>
      <c r="F4783">
        <v>19295</v>
      </c>
      <c r="G4783">
        <v>4782</v>
      </c>
      <c r="H4783">
        <v>19</v>
      </c>
      <c r="I4783" t="str">
        <f t="shared" si="74"/>
        <v>Small</v>
      </c>
      <c r="J4783" t="s">
        <v>11290</v>
      </c>
      <c r="K4783" t="s">
        <v>11291</v>
      </c>
      <c r="L4783" t="s">
        <v>23</v>
      </c>
      <c r="M4783" t="s">
        <v>24</v>
      </c>
      <c r="N4783" t="s">
        <v>2340</v>
      </c>
      <c r="O4783" t="s">
        <v>26</v>
      </c>
      <c r="P4783">
        <v>49.2072</v>
      </c>
      <c r="Q4783">
        <v>4907867</v>
      </c>
      <c r="R4783" t="s">
        <v>243</v>
      </c>
      <c r="S4783">
        <v>4</v>
      </c>
    </row>
    <row r="4784" spans="1:19" x14ac:dyDescent="0.3">
      <c r="A4784">
        <v>4783</v>
      </c>
      <c r="B4784" t="s">
        <v>19</v>
      </c>
      <c r="C4784" t="s">
        <v>19</v>
      </c>
      <c r="D4784">
        <v>4783</v>
      </c>
      <c r="E4784" t="s">
        <v>20</v>
      </c>
      <c r="F4784">
        <v>23972</v>
      </c>
      <c r="G4784">
        <v>4783</v>
      </c>
      <c r="H4784">
        <v>60</v>
      </c>
      <c r="I4784" t="str">
        <f t="shared" si="74"/>
        <v>Medium</v>
      </c>
      <c r="J4784" t="s">
        <v>11292</v>
      </c>
      <c r="K4784" t="s">
        <v>11293</v>
      </c>
      <c r="L4784" t="s">
        <v>257</v>
      </c>
      <c r="M4784" t="s">
        <v>258</v>
      </c>
      <c r="N4784" t="s">
        <v>11294</v>
      </c>
      <c r="O4784" t="s">
        <v>259</v>
      </c>
      <c r="P4784">
        <v>49.203800000000001</v>
      </c>
      <c r="Q4784">
        <v>17174743</v>
      </c>
      <c r="R4784" t="s">
        <v>151</v>
      </c>
      <c r="S4784">
        <v>2</v>
      </c>
    </row>
    <row r="4785" spans="1:19" x14ac:dyDescent="0.3">
      <c r="A4785">
        <v>4784</v>
      </c>
      <c r="B4785" t="s">
        <v>19</v>
      </c>
      <c r="C4785" t="s">
        <v>19</v>
      </c>
      <c r="D4785">
        <v>4784</v>
      </c>
      <c r="E4785" t="s">
        <v>20</v>
      </c>
      <c r="F4785">
        <v>3995</v>
      </c>
      <c r="G4785">
        <v>4784</v>
      </c>
      <c r="H4785">
        <v>80</v>
      </c>
      <c r="I4785" t="str">
        <f t="shared" si="74"/>
        <v>Medium</v>
      </c>
      <c r="J4785" t="s">
        <v>11295</v>
      </c>
      <c r="K4785" t="s">
        <v>11296</v>
      </c>
      <c r="L4785" t="s">
        <v>257</v>
      </c>
      <c r="M4785" t="s">
        <v>258</v>
      </c>
      <c r="N4785" t="s">
        <v>3082</v>
      </c>
      <c r="O4785" t="s">
        <v>259</v>
      </c>
      <c r="P4785">
        <v>49.188800000000001</v>
      </c>
      <c r="Q4785">
        <v>26206481</v>
      </c>
      <c r="R4785" t="s">
        <v>37</v>
      </c>
      <c r="S4785">
        <v>7</v>
      </c>
    </row>
    <row r="4786" spans="1:19" x14ac:dyDescent="0.3">
      <c r="A4786">
        <v>4785</v>
      </c>
      <c r="B4786" t="s">
        <v>19</v>
      </c>
      <c r="C4786" t="s">
        <v>19</v>
      </c>
      <c r="D4786">
        <v>4785</v>
      </c>
      <c r="E4786" t="s">
        <v>20</v>
      </c>
      <c r="F4786">
        <v>17753</v>
      </c>
      <c r="G4786">
        <v>4785</v>
      </c>
      <c r="H4786">
        <v>60</v>
      </c>
      <c r="I4786" t="str">
        <f t="shared" si="74"/>
        <v>Medium</v>
      </c>
      <c r="J4786" t="s">
        <v>11297</v>
      </c>
      <c r="K4786" t="s">
        <v>11298</v>
      </c>
      <c r="L4786" t="s">
        <v>131</v>
      </c>
      <c r="M4786" t="s">
        <v>132</v>
      </c>
      <c r="N4786" t="s">
        <v>133</v>
      </c>
      <c r="O4786" t="s">
        <v>133</v>
      </c>
      <c r="P4786">
        <v>49.131500000000003</v>
      </c>
      <c r="Q4786">
        <v>56809722</v>
      </c>
      <c r="R4786" t="s">
        <v>37</v>
      </c>
      <c r="S4786">
        <v>5</v>
      </c>
    </row>
    <row r="4787" spans="1:19" x14ac:dyDescent="0.3">
      <c r="A4787">
        <v>4786</v>
      </c>
      <c r="B4787" t="s">
        <v>19</v>
      </c>
      <c r="C4787" t="s">
        <v>19</v>
      </c>
      <c r="D4787">
        <v>4786</v>
      </c>
      <c r="E4787" t="s">
        <v>20</v>
      </c>
      <c r="F4787">
        <v>20646</v>
      </c>
      <c r="G4787">
        <v>4786</v>
      </c>
      <c r="H4787">
        <v>13</v>
      </c>
      <c r="I4787" t="str">
        <f t="shared" si="74"/>
        <v>Small</v>
      </c>
      <c r="J4787" t="s">
        <v>11299</v>
      </c>
      <c r="K4787" t="s">
        <v>11300</v>
      </c>
      <c r="L4787" t="s">
        <v>257</v>
      </c>
      <c r="M4787" t="s">
        <v>258</v>
      </c>
      <c r="N4787" t="s">
        <v>3612</v>
      </c>
      <c r="O4787" t="s">
        <v>259</v>
      </c>
      <c r="P4787">
        <v>49.068399999999997</v>
      </c>
      <c r="Q4787">
        <v>3307032</v>
      </c>
      <c r="R4787" t="s">
        <v>121</v>
      </c>
      <c r="S4787">
        <v>4</v>
      </c>
    </row>
    <row r="4788" spans="1:19" x14ac:dyDescent="0.3">
      <c r="A4788">
        <v>4787</v>
      </c>
      <c r="B4788" t="s">
        <v>19</v>
      </c>
      <c r="C4788" t="s">
        <v>19</v>
      </c>
      <c r="D4788">
        <v>4787</v>
      </c>
      <c r="E4788" t="s">
        <v>20</v>
      </c>
      <c r="F4788">
        <v>11627</v>
      </c>
      <c r="G4788">
        <v>4787</v>
      </c>
      <c r="H4788">
        <v>160</v>
      </c>
      <c r="I4788" t="str">
        <f t="shared" si="74"/>
        <v>Medium</v>
      </c>
      <c r="J4788" t="s">
        <v>11301</v>
      </c>
      <c r="K4788" t="s">
        <v>11302</v>
      </c>
      <c r="L4788" t="s">
        <v>176</v>
      </c>
      <c r="M4788" t="s">
        <v>177</v>
      </c>
      <c r="N4788" t="s">
        <v>11303</v>
      </c>
      <c r="O4788" t="s">
        <v>460</v>
      </c>
      <c r="P4788">
        <v>49.018599999999999</v>
      </c>
      <c r="Q4788">
        <v>15139328</v>
      </c>
      <c r="R4788" t="s">
        <v>144</v>
      </c>
      <c r="S4788">
        <v>7</v>
      </c>
    </row>
    <row r="4789" spans="1:19" x14ac:dyDescent="0.3">
      <c r="A4789">
        <v>4788</v>
      </c>
      <c r="B4789" t="s">
        <v>19</v>
      </c>
      <c r="C4789" t="s">
        <v>19</v>
      </c>
      <c r="D4789">
        <v>4788</v>
      </c>
      <c r="E4789" t="s">
        <v>20</v>
      </c>
      <c r="F4789">
        <v>25215</v>
      </c>
      <c r="G4789">
        <v>4788</v>
      </c>
      <c r="H4789">
        <v>48</v>
      </c>
      <c r="I4789" t="str">
        <f t="shared" si="74"/>
        <v>Small</v>
      </c>
      <c r="J4789" t="s">
        <v>11304</v>
      </c>
      <c r="K4789" t="s">
        <v>11305</v>
      </c>
      <c r="L4789" t="s">
        <v>33</v>
      </c>
      <c r="M4789" t="s">
        <v>34</v>
      </c>
      <c r="N4789" t="s">
        <v>2559</v>
      </c>
      <c r="O4789" t="s">
        <v>36</v>
      </c>
      <c r="P4789">
        <v>49.009399999999999</v>
      </c>
      <c r="Q4789">
        <v>15193000</v>
      </c>
      <c r="R4789" t="s">
        <v>61</v>
      </c>
      <c r="S4789">
        <v>1</v>
      </c>
    </row>
    <row r="4790" spans="1:19" x14ac:dyDescent="0.3">
      <c r="A4790">
        <v>4789</v>
      </c>
      <c r="B4790" t="s">
        <v>19</v>
      </c>
      <c r="C4790" t="s">
        <v>19</v>
      </c>
      <c r="D4790">
        <v>4789</v>
      </c>
      <c r="E4790" t="s">
        <v>20</v>
      </c>
      <c r="F4790">
        <v>18413</v>
      </c>
      <c r="G4790">
        <v>4789</v>
      </c>
      <c r="H4790">
        <v>150</v>
      </c>
      <c r="I4790" t="str">
        <f t="shared" si="74"/>
        <v>Medium</v>
      </c>
      <c r="J4790" t="s">
        <v>11306</v>
      </c>
      <c r="K4790" t="s">
        <v>11307</v>
      </c>
      <c r="L4790" t="s">
        <v>360</v>
      </c>
      <c r="M4790" t="s">
        <v>361</v>
      </c>
      <c r="N4790" t="s">
        <v>7381</v>
      </c>
      <c r="O4790" t="s">
        <v>764</v>
      </c>
      <c r="P4790">
        <v>48.950600000000001</v>
      </c>
      <c r="Q4790">
        <v>17012433</v>
      </c>
      <c r="R4790" t="s">
        <v>151</v>
      </c>
      <c r="S4790">
        <v>5</v>
      </c>
    </row>
    <row r="4791" spans="1:19" x14ac:dyDescent="0.3">
      <c r="A4791">
        <v>4790</v>
      </c>
      <c r="B4791" t="s">
        <v>19</v>
      </c>
      <c r="C4791" t="s">
        <v>19</v>
      </c>
      <c r="D4791">
        <v>4790</v>
      </c>
      <c r="E4791" t="s">
        <v>20</v>
      </c>
      <c r="F4791">
        <v>23263</v>
      </c>
      <c r="G4791">
        <v>4790</v>
      </c>
      <c r="H4791">
        <v>102</v>
      </c>
      <c r="I4791" t="str">
        <f t="shared" si="74"/>
        <v>Medium</v>
      </c>
      <c r="J4791" t="s">
        <v>11308</v>
      </c>
      <c r="K4791" t="s">
        <v>11309</v>
      </c>
      <c r="L4791" t="s">
        <v>176</v>
      </c>
      <c r="M4791" t="s">
        <v>177</v>
      </c>
      <c r="N4791" t="s">
        <v>1760</v>
      </c>
      <c r="O4791" t="s">
        <v>179</v>
      </c>
      <c r="P4791">
        <v>48.950600000000001</v>
      </c>
      <c r="Q4791">
        <v>2548202</v>
      </c>
      <c r="R4791" t="s">
        <v>144</v>
      </c>
      <c r="S4791">
        <v>2</v>
      </c>
    </row>
    <row r="4792" spans="1:19" x14ac:dyDescent="0.3">
      <c r="A4792">
        <v>4791</v>
      </c>
      <c r="B4792" t="s">
        <v>19</v>
      </c>
      <c r="C4792" t="s">
        <v>19</v>
      </c>
      <c r="D4792">
        <v>4791</v>
      </c>
      <c r="E4792" t="s">
        <v>20</v>
      </c>
      <c r="F4792">
        <v>25412</v>
      </c>
      <c r="G4792">
        <v>4791</v>
      </c>
      <c r="H4792">
        <v>17</v>
      </c>
      <c r="I4792" t="str">
        <f t="shared" si="74"/>
        <v>Small</v>
      </c>
      <c r="J4792" t="s">
        <v>11310</v>
      </c>
      <c r="K4792" t="s">
        <v>11311</v>
      </c>
      <c r="L4792" t="s">
        <v>64</v>
      </c>
      <c r="M4792" t="s">
        <v>65</v>
      </c>
      <c r="N4792" t="s">
        <v>140</v>
      </c>
      <c r="O4792" t="s">
        <v>67</v>
      </c>
      <c r="P4792">
        <v>48.935200000000002</v>
      </c>
      <c r="Q4792">
        <v>8021079</v>
      </c>
      <c r="R4792" t="s">
        <v>516</v>
      </c>
      <c r="S4792">
        <v>1</v>
      </c>
    </row>
    <row r="4793" spans="1:19" x14ac:dyDescent="0.3">
      <c r="A4793">
        <v>4792</v>
      </c>
      <c r="B4793" t="s">
        <v>19</v>
      </c>
      <c r="C4793" t="s">
        <v>19</v>
      </c>
      <c r="D4793">
        <v>4792</v>
      </c>
      <c r="E4793" t="s">
        <v>20</v>
      </c>
      <c r="F4793">
        <v>24258</v>
      </c>
      <c r="G4793">
        <v>4792</v>
      </c>
      <c r="H4793">
        <v>338</v>
      </c>
      <c r="I4793" t="str">
        <f t="shared" si="74"/>
        <v>Large</v>
      </c>
      <c r="J4793" t="s">
        <v>11312</v>
      </c>
      <c r="K4793" t="s">
        <v>11313</v>
      </c>
      <c r="L4793" t="s">
        <v>64</v>
      </c>
      <c r="M4793" t="s">
        <v>65</v>
      </c>
      <c r="N4793" t="s">
        <v>67</v>
      </c>
      <c r="O4793" t="s">
        <v>67</v>
      </c>
      <c r="P4793">
        <v>48.918300000000002</v>
      </c>
      <c r="Q4793">
        <v>7398460</v>
      </c>
      <c r="R4793" t="s">
        <v>238</v>
      </c>
      <c r="S4793">
        <v>2</v>
      </c>
    </row>
    <row r="4794" spans="1:19" x14ac:dyDescent="0.3">
      <c r="A4794">
        <v>4793</v>
      </c>
      <c r="B4794" t="s">
        <v>19</v>
      </c>
      <c r="C4794" t="s">
        <v>19</v>
      </c>
      <c r="D4794">
        <v>4793</v>
      </c>
      <c r="E4794" t="s">
        <v>20</v>
      </c>
      <c r="F4794">
        <v>25638</v>
      </c>
      <c r="G4794">
        <v>4793</v>
      </c>
      <c r="H4794">
        <v>21</v>
      </c>
      <c r="I4794" t="str">
        <f t="shared" si="74"/>
        <v>Small</v>
      </c>
      <c r="J4794" t="s">
        <v>11314</v>
      </c>
      <c r="K4794" t="s">
        <v>11315</v>
      </c>
      <c r="L4794" t="s">
        <v>23</v>
      </c>
      <c r="M4794" t="s">
        <v>24</v>
      </c>
      <c r="N4794" t="s">
        <v>10298</v>
      </c>
      <c r="O4794" t="s">
        <v>26</v>
      </c>
      <c r="P4794">
        <v>48.885800000000003</v>
      </c>
      <c r="Q4794">
        <v>8686000</v>
      </c>
      <c r="R4794" t="s">
        <v>151</v>
      </c>
      <c r="S4794">
        <v>1</v>
      </c>
    </row>
    <row r="4795" spans="1:19" x14ac:dyDescent="0.3">
      <c r="A4795">
        <v>4794</v>
      </c>
      <c r="B4795" t="s">
        <v>19</v>
      </c>
      <c r="C4795" t="s">
        <v>19</v>
      </c>
      <c r="D4795">
        <v>4794</v>
      </c>
      <c r="E4795" t="s">
        <v>20</v>
      </c>
      <c r="F4795">
        <v>24230</v>
      </c>
      <c r="G4795">
        <v>4794</v>
      </c>
      <c r="H4795">
        <v>40</v>
      </c>
      <c r="I4795" t="str">
        <f t="shared" si="74"/>
        <v>Small</v>
      </c>
      <c r="J4795" t="s">
        <v>11316</v>
      </c>
      <c r="K4795" t="s">
        <v>11317</v>
      </c>
      <c r="L4795" t="s">
        <v>23</v>
      </c>
      <c r="M4795" t="s">
        <v>24</v>
      </c>
      <c r="N4795" t="s">
        <v>4449</v>
      </c>
      <c r="O4795" t="s">
        <v>41</v>
      </c>
      <c r="P4795">
        <v>48.8703</v>
      </c>
      <c r="Q4795">
        <v>7027066</v>
      </c>
      <c r="R4795" t="s">
        <v>144</v>
      </c>
      <c r="S4795">
        <v>2</v>
      </c>
    </row>
    <row r="4796" spans="1:19" x14ac:dyDescent="0.3">
      <c r="A4796">
        <v>4795</v>
      </c>
      <c r="B4796" t="s">
        <v>19</v>
      </c>
      <c r="C4796" t="s">
        <v>19</v>
      </c>
      <c r="D4796">
        <v>4795</v>
      </c>
      <c r="E4796" t="s">
        <v>20</v>
      </c>
      <c r="F4796">
        <v>18429</v>
      </c>
      <c r="G4796">
        <v>4795</v>
      </c>
      <c r="H4796">
        <v>102</v>
      </c>
      <c r="I4796" t="str">
        <f t="shared" si="74"/>
        <v>Medium</v>
      </c>
      <c r="J4796" t="s">
        <v>11318</v>
      </c>
      <c r="K4796" t="s">
        <v>11319</v>
      </c>
      <c r="L4796" t="s">
        <v>23</v>
      </c>
      <c r="M4796" t="s">
        <v>24</v>
      </c>
      <c r="N4796" t="s">
        <v>3062</v>
      </c>
      <c r="O4796" t="s">
        <v>60</v>
      </c>
      <c r="P4796">
        <v>48.851300000000002</v>
      </c>
      <c r="Q4796">
        <v>70557829</v>
      </c>
      <c r="R4796" t="s">
        <v>144</v>
      </c>
      <c r="S4796">
        <v>5</v>
      </c>
    </row>
    <row r="4797" spans="1:19" x14ac:dyDescent="0.3">
      <c r="A4797">
        <v>4796</v>
      </c>
      <c r="B4797" t="s">
        <v>19</v>
      </c>
      <c r="C4797" t="s">
        <v>19</v>
      </c>
      <c r="D4797">
        <v>4796</v>
      </c>
      <c r="E4797" t="s">
        <v>20</v>
      </c>
      <c r="F4797">
        <v>26406</v>
      </c>
      <c r="G4797">
        <v>4796</v>
      </c>
      <c r="H4797">
        <v>4500</v>
      </c>
      <c r="I4797" t="str">
        <f t="shared" si="74"/>
        <v>Enterprise</v>
      </c>
      <c r="J4797" t="s">
        <v>11320</v>
      </c>
      <c r="K4797" t="s">
        <v>11321</v>
      </c>
      <c r="L4797" t="s">
        <v>943</v>
      </c>
      <c r="M4797" t="s">
        <v>944</v>
      </c>
      <c r="N4797" t="s">
        <v>11322</v>
      </c>
      <c r="O4797" t="s">
        <v>11323</v>
      </c>
      <c r="P4797">
        <v>48.836399999999998</v>
      </c>
      <c r="Q4797">
        <v>59734737</v>
      </c>
      <c r="R4797" t="s">
        <v>449</v>
      </c>
      <c r="S4797">
        <v>1</v>
      </c>
    </row>
    <row r="4798" spans="1:19" x14ac:dyDescent="0.3">
      <c r="A4798">
        <v>4797</v>
      </c>
      <c r="B4798" t="s">
        <v>19</v>
      </c>
      <c r="C4798" t="s">
        <v>19</v>
      </c>
      <c r="D4798">
        <v>4797</v>
      </c>
      <c r="E4798" t="s">
        <v>20</v>
      </c>
      <c r="F4798">
        <v>11472</v>
      </c>
      <c r="G4798">
        <v>4797</v>
      </c>
      <c r="H4798">
        <v>14</v>
      </c>
      <c r="I4798" t="str">
        <f t="shared" si="74"/>
        <v>Small</v>
      </c>
      <c r="J4798" t="s">
        <v>11324</v>
      </c>
      <c r="K4798" t="s">
        <v>11325</v>
      </c>
      <c r="L4798" t="s">
        <v>547</v>
      </c>
      <c r="M4798" t="s">
        <v>548</v>
      </c>
      <c r="N4798" t="s">
        <v>549</v>
      </c>
      <c r="O4798" t="s">
        <v>549</v>
      </c>
      <c r="P4798">
        <v>48.822499999999998</v>
      </c>
      <c r="Q4798">
        <v>5294010</v>
      </c>
      <c r="R4798" t="s">
        <v>449</v>
      </c>
      <c r="S4798">
        <v>4</v>
      </c>
    </row>
    <row r="4799" spans="1:19" x14ac:dyDescent="0.3">
      <c r="A4799">
        <v>4798</v>
      </c>
      <c r="B4799" t="s">
        <v>19</v>
      </c>
      <c r="C4799" t="s">
        <v>19</v>
      </c>
      <c r="D4799">
        <v>4798</v>
      </c>
      <c r="E4799" t="s">
        <v>20</v>
      </c>
      <c r="F4799">
        <v>24065</v>
      </c>
      <c r="G4799">
        <v>4798</v>
      </c>
      <c r="H4799">
        <v>109</v>
      </c>
      <c r="I4799" t="str">
        <f t="shared" si="74"/>
        <v>Medium</v>
      </c>
      <c r="J4799" t="s">
        <v>11326</v>
      </c>
      <c r="K4799" t="s">
        <v>11327</v>
      </c>
      <c r="L4799" t="s">
        <v>131</v>
      </c>
      <c r="M4799" t="s">
        <v>132</v>
      </c>
      <c r="N4799" t="s">
        <v>1288</v>
      </c>
      <c r="O4799" t="s">
        <v>143</v>
      </c>
      <c r="P4799">
        <v>48.739899999999999</v>
      </c>
      <c r="Q4799">
        <v>19125692</v>
      </c>
      <c r="R4799" t="s">
        <v>243</v>
      </c>
      <c r="S4799">
        <v>2</v>
      </c>
    </row>
    <row r="4800" spans="1:19" x14ac:dyDescent="0.3">
      <c r="A4800">
        <v>4799</v>
      </c>
      <c r="B4800" t="s">
        <v>19</v>
      </c>
      <c r="C4800" t="s">
        <v>19</v>
      </c>
      <c r="D4800">
        <v>4799</v>
      </c>
      <c r="E4800" t="s">
        <v>20</v>
      </c>
      <c r="F4800">
        <v>22036</v>
      </c>
      <c r="G4800">
        <v>4799</v>
      </c>
      <c r="H4800">
        <v>20</v>
      </c>
      <c r="I4800" t="str">
        <f t="shared" si="74"/>
        <v>Small</v>
      </c>
      <c r="J4800" t="s">
        <v>11328</v>
      </c>
      <c r="K4800" t="s">
        <v>11329</v>
      </c>
      <c r="L4800" t="s">
        <v>594</v>
      </c>
      <c r="M4800" t="s">
        <v>595</v>
      </c>
      <c r="N4800" t="s">
        <v>6253</v>
      </c>
      <c r="O4800" t="s">
        <v>6254</v>
      </c>
      <c r="P4800">
        <v>48.742100000000001</v>
      </c>
      <c r="Q4800">
        <v>9834010</v>
      </c>
      <c r="R4800" t="s">
        <v>144</v>
      </c>
      <c r="S4800">
        <v>3</v>
      </c>
    </row>
    <row r="4801" spans="1:19" x14ac:dyDescent="0.3">
      <c r="A4801">
        <v>4800</v>
      </c>
      <c r="B4801" t="s">
        <v>19</v>
      </c>
      <c r="C4801" t="s">
        <v>19</v>
      </c>
      <c r="D4801">
        <v>4800</v>
      </c>
      <c r="E4801" t="s">
        <v>20</v>
      </c>
      <c r="F4801">
        <v>10095</v>
      </c>
      <c r="G4801">
        <v>4800</v>
      </c>
      <c r="H4801">
        <v>39</v>
      </c>
      <c r="I4801" t="str">
        <f t="shared" si="74"/>
        <v>Small</v>
      </c>
      <c r="J4801" t="s">
        <v>11330</v>
      </c>
      <c r="K4801" t="s">
        <v>11331</v>
      </c>
      <c r="L4801" t="s">
        <v>23</v>
      </c>
      <c r="M4801" t="s">
        <v>24</v>
      </c>
      <c r="N4801" t="s">
        <v>277</v>
      </c>
      <c r="O4801" t="s">
        <v>277</v>
      </c>
      <c r="P4801">
        <v>48.702100000000002</v>
      </c>
      <c r="Q4801">
        <v>11591648</v>
      </c>
      <c r="R4801" t="s">
        <v>415</v>
      </c>
      <c r="S4801">
        <v>5</v>
      </c>
    </row>
    <row r="4802" spans="1:19" x14ac:dyDescent="0.3">
      <c r="A4802">
        <v>4801</v>
      </c>
      <c r="B4802" t="s">
        <v>19</v>
      </c>
      <c r="C4802" t="s">
        <v>19</v>
      </c>
      <c r="D4802">
        <v>4801</v>
      </c>
      <c r="E4802" t="s">
        <v>20</v>
      </c>
      <c r="F4802">
        <v>22180</v>
      </c>
      <c r="G4802">
        <v>4801</v>
      </c>
      <c r="H4802">
        <v>104</v>
      </c>
      <c r="I4802" t="str">
        <f t="shared" si="74"/>
        <v>Medium</v>
      </c>
      <c r="J4802" t="s">
        <v>11332</v>
      </c>
      <c r="K4802" t="s">
        <v>11333</v>
      </c>
      <c r="L4802" t="s">
        <v>154</v>
      </c>
      <c r="M4802" t="s">
        <v>155</v>
      </c>
      <c r="N4802" t="s">
        <v>373</v>
      </c>
      <c r="O4802" t="s">
        <v>298</v>
      </c>
      <c r="P4802">
        <v>48.646099999999997</v>
      </c>
      <c r="Q4802">
        <v>15667060</v>
      </c>
      <c r="R4802" t="s">
        <v>121</v>
      </c>
      <c r="S4802">
        <v>3</v>
      </c>
    </row>
    <row r="4803" spans="1:19" x14ac:dyDescent="0.3">
      <c r="A4803">
        <v>4802</v>
      </c>
      <c r="B4803" t="s">
        <v>19</v>
      </c>
      <c r="C4803" t="s">
        <v>19</v>
      </c>
      <c r="D4803">
        <v>4802</v>
      </c>
      <c r="E4803" t="s">
        <v>20</v>
      </c>
      <c r="F4803">
        <v>18579</v>
      </c>
      <c r="G4803">
        <v>4802</v>
      </c>
      <c r="H4803">
        <v>104</v>
      </c>
      <c r="I4803" t="str">
        <f t="shared" ref="I4803:I4866" si="75">IF(H4803&lt;=50,"Small",IF(H4803&lt;=200,"Medium",IF(H4803&lt;=500,"Large","Enterprise")))</f>
        <v>Medium</v>
      </c>
      <c r="J4803" t="s">
        <v>11334</v>
      </c>
      <c r="K4803" t="s">
        <v>11335</v>
      </c>
      <c r="L4803" t="s">
        <v>95</v>
      </c>
      <c r="M4803" t="s">
        <v>96</v>
      </c>
      <c r="N4803" t="s">
        <v>743</v>
      </c>
      <c r="O4803" t="s">
        <v>147</v>
      </c>
      <c r="P4803">
        <v>48.616300000000003</v>
      </c>
      <c r="Q4803">
        <v>20068185</v>
      </c>
      <c r="R4803" t="s">
        <v>151</v>
      </c>
      <c r="S4803">
        <v>5</v>
      </c>
    </row>
    <row r="4804" spans="1:19" x14ac:dyDescent="0.3">
      <c r="A4804">
        <v>4803</v>
      </c>
      <c r="B4804" t="s">
        <v>19</v>
      </c>
      <c r="C4804" t="s">
        <v>19</v>
      </c>
      <c r="D4804">
        <v>4803</v>
      </c>
      <c r="E4804" t="s">
        <v>20</v>
      </c>
      <c r="F4804">
        <v>22246</v>
      </c>
      <c r="G4804">
        <v>4803</v>
      </c>
      <c r="H4804">
        <v>307</v>
      </c>
      <c r="I4804" t="str">
        <f t="shared" si="75"/>
        <v>Large</v>
      </c>
      <c r="J4804" t="s">
        <v>11336</v>
      </c>
      <c r="K4804" t="s">
        <v>11337</v>
      </c>
      <c r="L4804" t="s">
        <v>154</v>
      </c>
      <c r="M4804" t="s">
        <v>155</v>
      </c>
      <c r="N4804" t="s">
        <v>1684</v>
      </c>
      <c r="O4804" t="s">
        <v>298</v>
      </c>
      <c r="P4804">
        <v>48.567599999999999</v>
      </c>
      <c r="Q4804">
        <v>35836000</v>
      </c>
      <c r="R4804" t="s">
        <v>61</v>
      </c>
      <c r="S4804">
        <v>2</v>
      </c>
    </row>
    <row r="4805" spans="1:19" x14ac:dyDescent="0.3">
      <c r="A4805">
        <v>4804</v>
      </c>
      <c r="B4805" t="s">
        <v>19</v>
      </c>
      <c r="C4805" t="s">
        <v>19</v>
      </c>
      <c r="D4805">
        <v>4804</v>
      </c>
      <c r="E4805" t="s">
        <v>20</v>
      </c>
      <c r="F4805">
        <v>20097</v>
      </c>
      <c r="G4805">
        <v>4804</v>
      </c>
      <c r="H4805">
        <v>125</v>
      </c>
      <c r="I4805" t="str">
        <f t="shared" si="75"/>
        <v>Medium</v>
      </c>
      <c r="J4805" t="s">
        <v>11338</v>
      </c>
      <c r="K4805" t="s">
        <v>11339</v>
      </c>
      <c r="L4805" t="s">
        <v>360</v>
      </c>
      <c r="M4805" t="s">
        <v>361</v>
      </c>
      <c r="N4805" t="s">
        <v>1623</v>
      </c>
      <c r="O4805" t="s">
        <v>362</v>
      </c>
      <c r="P4805">
        <v>48.564300000000003</v>
      </c>
      <c r="Q4805">
        <v>33893464</v>
      </c>
      <c r="R4805" t="s">
        <v>49</v>
      </c>
      <c r="S4805">
        <v>4</v>
      </c>
    </row>
    <row r="4806" spans="1:19" x14ac:dyDescent="0.3">
      <c r="A4806">
        <v>4805</v>
      </c>
      <c r="B4806" t="s">
        <v>19</v>
      </c>
      <c r="C4806" t="s">
        <v>19</v>
      </c>
      <c r="D4806">
        <v>4805</v>
      </c>
      <c r="E4806" t="s">
        <v>20</v>
      </c>
      <c r="F4806">
        <v>18702</v>
      </c>
      <c r="G4806">
        <v>4805</v>
      </c>
      <c r="H4806">
        <v>65</v>
      </c>
      <c r="I4806" t="str">
        <f t="shared" si="75"/>
        <v>Medium</v>
      </c>
      <c r="J4806" t="s">
        <v>11340</v>
      </c>
      <c r="K4806" t="s">
        <v>11341</v>
      </c>
      <c r="L4806" t="s">
        <v>257</v>
      </c>
      <c r="M4806" t="s">
        <v>258</v>
      </c>
      <c r="N4806" t="s">
        <v>259</v>
      </c>
      <c r="O4806" t="s">
        <v>259</v>
      </c>
      <c r="P4806">
        <v>48.518999999999998</v>
      </c>
      <c r="Q4806">
        <v>24770000</v>
      </c>
      <c r="R4806" t="s">
        <v>151</v>
      </c>
      <c r="S4806">
        <v>5</v>
      </c>
    </row>
    <row r="4807" spans="1:19" x14ac:dyDescent="0.3">
      <c r="A4807">
        <v>4806</v>
      </c>
      <c r="B4807" t="s">
        <v>19</v>
      </c>
      <c r="C4807" t="s">
        <v>19</v>
      </c>
      <c r="D4807">
        <v>4806</v>
      </c>
      <c r="E4807" t="s">
        <v>20</v>
      </c>
      <c r="F4807">
        <v>22724</v>
      </c>
      <c r="G4807">
        <v>4806</v>
      </c>
      <c r="H4807">
        <v>104</v>
      </c>
      <c r="I4807" t="str">
        <f t="shared" si="75"/>
        <v>Medium</v>
      </c>
      <c r="J4807" t="s">
        <v>11342</v>
      </c>
      <c r="K4807" t="s">
        <v>11343</v>
      </c>
      <c r="L4807" t="s">
        <v>309</v>
      </c>
      <c r="M4807" t="s">
        <v>310</v>
      </c>
      <c r="N4807" t="s">
        <v>311</v>
      </c>
      <c r="O4807" t="s">
        <v>36</v>
      </c>
      <c r="P4807">
        <v>48.523299999999999</v>
      </c>
      <c r="Q4807">
        <v>20092005</v>
      </c>
      <c r="R4807" t="s">
        <v>262</v>
      </c>
      <c r="S4807">
        <v>3</v>
      </c>
    </row>
    <row r="4808" spans="1:19" x14ac:dyDescent="0.3">
      <c r="A4808">
        <v>4807</v>
      </c>
      <c r="B4808" t="s">
        <v>19</v>
      </c>
      <c r="C4808" t="s">
        <v>19</v>
      </c>
      <c r="D4808">
        <v>4807</v>
      </c>
      <c r="E4808" t="s">
        <v>20</v>
      </c>
      <c r="F4808">
        <v>20915</v>
      </c>
      <c r="G4808">
        <v>4807</v>
      </c>
      <c r="H4808">
        <v>47</v>
      </c>
      <c r="I4808" t="str">
        <f t="shared" si="75"/>
        <v>Small</v>
      </c>
      <c r="J4808" t="s">
        <v>11344</v>
      </c>
      <c r="K4808" t="s">
        <v>11345</v>
      </c>
      <c r="L4808" t="s">
        <v>189</v>
      </c>
      <c r="M4808" t="s">
        <v>190</v>
      </c>
      <c r="N4808" t="s">
        <v>2413</v>
      </c>
      <c r="O4808" t="s">
        <v>192</v>
      </c>
      <c r="P4808">
        <v>48.469900000000003</v>
      </c>
      <c r="Q4808">
        <v>7258757</v>
      </c>
      <c r="R4808" t="s">
        <v>42</v>
      </c>
      <c r="S4808">
        <v>4</v>
      </c>
    </row>
    <row r="4809" spans="1:19" x14ac:dyDescent="0.3">
      <c r="A4809">
        <v>4808</v>
      </c>
      <c r="B4809" t="s">
        <v>19</v>
      </c>
      <c r="C4809" t="s">
        <v>19</v>
      </c>
      <c r="D4809">
        <v>4808</v>
      </c>
      <c r="E4809" t="s">
        <v>20</v>
      </c>
      <c r="F4809">
        <v>17437</v>
      </c>
      <c r="G4809">
        <v>4808</v>
      </c>
      <c r="H4809">
        <v>122</v>
      </c>
      <c r="I4809" t="str">
        <f t="shared" si="75"/>
        <v>Medium</v>
      </c>
      <c r="J4809" t="s">
        <v>11346</v>
      </c>
      <c r="K4809" t="s">
        <v>11347</v>
      </c>
      <c r="L4809" t="s">
        <v>131</v>
      </c>
      <c r="M4809" t="s">
        <v>132</v>
      </c>
      <c r="N4809" t="s">
        <v>11348</v>
      </c>
      <c r="O4809" t="s">
        <v>794</v>
      </c>
      <c r="P4809">
        <v>48.438099999999999</v>
      </c>
      <c r="Q4809">
        <v>27647665</v>
      </c>
      <c r="R4809" t="s">
        <v>61</v>
      </c>
      <c r="S4809">
        <v>5</v>
      </c>
    </row>
    <row r="4810" spans="1:19" x14ac:dyDescent="0.3">
      <c r="A4810">
        <v>4809</v>
      </c>
      <c r="B4810" t="s">
        <v>19</v>
      </c>
      <c r="C4810" t="s">
        <v>19</v>
      </c>
      <c r="D4810">
        <v>4809</v>
      </c>
      <c r="E4810" t="s">
        <v>20</v>
      </c>
      <c r="F4810">
        <v>25672</v>
      </c>
      <c r="G4810">
        <v>4809</v>
      </c>
      <c r="H4810">
        <v>18</v>
      </c>
      <c r="I4810" t="str">
        <f t="shared" si="75"/>
        <v>Small</v>
      </c>
      <c r="J4810" t="s">
        <v>11349</v>
      </c>
      <c r="K4810" t="s">
        <v>11350</v>
      </c>
      <c r="L4810" t="s">
        <v>547</v>
      </c>
      <c r="M4810" t="s">
        <v>548</v>
      </c>
      <c r="N4810" t="s">
        <v>549</v>
      </c>
      <c r="O4810" t="s">
        <v>549</v>
      </c>
      <c r="P4810">
        <v>48.389899999999997</v>
      </c>
      <c r="Q4810">
        <v>7054328</v>
      </c>
      <c r="R4810" t="s">
        <v>144</v>
      </c>
      <c r="S4810">
        <v>1</v>
      </c>
    </row>
    <row r="4811" spans="1:19" x14ac:dyDescent="0.3">
      <c r="A4811">
        <v>4810</v>
      </c>
      <c r="B4811" t="s">
        <v>19</v>
      </c>
      <c r="C4811" t="s">
        <v>19</v>
      </c>
      <c r="D4811">
        <v>4810</v>
      </c>
      <c r="E4811" t="s">
        <v>20</v>
      </c>
      <c r="F4811">
        <v>1218</v>
      </c>
      <c r="G4811">
        <v>4810</v>
      </c>
      <c r="H4811">
        <v>10</v>
      </c>
      <c r="I4811" t="str">
        <f t="shared" si="75"/>
        <v>Small</v>
      </c>
      <c r="J4811" t="s">
        <v>11351</v>
      </c>
      <c r="K4811" t="s">
        <v>11352</v>
      </c>
      <c r="L4811" t="s">
        <v>246</v>
      </c>
      <c r="M4811" t="s">
        <v>247</v>
      </c>
      <c r="N4811" t="s">
        <v>3487</v>
      </c>
      <c r="O4811" t="s">
        <v>580</v>
      </c>
      <c r="P4811">
        <v>48.358600000000003</v>
      </c>
      <c r="Q4811">
        <v>13112969</v>
      </c>
      <c r="R4811" t="s">
        <v>274</v>
      </c>
      <c r="S4811">
        <v>8</v>
      </c>
    </row>
    <row r="4812" spans="1:19" x14ac:dyDescent="0.3">
      <c r="A4812">
        <v>4811</v>
      </c>
      <c r="B4812" t="s">
        <v>19</v>
      </c>
      <c r="C4812" t="s">
        <v>19</v>
      </c>
      <c r="D4812">
        <v>4811</v>
      </c>
      <c r="E4812" t="s">
        <v>20</v>
      </c>
      <c r="F4812">
        <v>25828</v>
      </c>
      <c r="G4812">
        <v>4811</v>
      </c>
      <c r="H4812">
        <v>40</v>
      </c>
      <c r="I4812" t="str">
        <f t="shared" si="75"/>
        <v>Small</v>
      </c>
      <c r="J4812" t="s">
        <v>11353</v>
      </c>
      <c r="K4812" t="s">
        <v>11354</v>
      </c>
      <c r="L4812" t="s">
        <v>95</v>
      </c>
      <c r="M4812" t="s">
        <v>96</v>
      </c>
      <c r="N4812" t="s">
        <v>11355</v>
      </c>
      <c r="O4812" t="s">
        <v>1309</v>
      </c>
      <c r="P4812">
        <v>48.331600000000002</v>
      </c>
      <c r="Q4812">
        <v>2055619</v>
      </c>
      <c r="R4812" t="s">
        <v>27</v>
      </c>
      <c r="S4812">
        <v>1</v>
      </c>
    </row>
    <row r="4813" spans="1:19" x14ac:dyDescent="0.3">
      <c r="A4813">
        <v>4812</v>
      </c>
      <c r="B4813" t="s">
        <v>19</v>
      </c>
      <c r="C4813" t="s">
        <v>19</v>
      </c>
      <c r="D4813">
        <v>4812</v>
      </c>
      <c r="E4813" t="s">
        <v>20</v>
      </c>
      <c r="F4813">
        <v>3253</v>
      </c>
      <c r="G4813">
        <v>4812</v>
      </c>
      <c r="H4813">
        <v>170</v>
      </c>
      <c r="I4813" t="str">
        <f t="shared" si="75"/>
        <v>Medium</v>
      </c>
      <c r="J4813" t="s">
        <v>11356</v>
      </c>
      <c r="K4813" t="s">
        <v>11357</v>
      </c>
      <c r="L4813" t="s">
        <v>23</v>
      </c>
      <c r="M4813" t="s">
        <v>24</v>
      </c>
      <c r="N4813" t="s">
        <v>11358</v>
      </c>
      <c r="O4813" t="s">
        <v>60</v>
      </c>
      <c r="P4813">
        <v>48.3048</v>
      </c>
      <c r="Q4813">
        <v>21237568</v>
      </c>
      <c r="R4813" t="s">
        <v>666</v>
      </c>
      <c r="S4813">
        <v>8</v>
      </c>
    </row>
    <row r="4814" spans="1:19" x14ac:dyDescent="0.3">
      <c r="A4814">
        <v>4813</v>
      </c>
      <c r="B4814" t="s">
        <v>19</v>
      </c>
      <c r="C4814" t="s">
        <v>19</v>
      </c>
      <c r="D4814">
        <v>4813</v>
      </c>
      <c r="E4814" t="s">
        <v>20</v>
      </c>
      <c r="F4814">
        <v>18647</v>
      </c>
      <c r="G4814">
        <v>4813</v>
      </c>
      <c r="H4814">
        <v>23</v>
      </c>
      <c r="I4814" t="str">
        <f t="shared" si="75"/>
        <v>Small</v>
      </c>
      <c r="J4814" t="s">
        <v>11359</v>
      </c>
      <c r="K4814" t="s">
        <v>11360</v>
      </c>
      <c r="L4814" t="s">
        <v>204</v>
      </c>
      <c r="M4814" t="s">
        <v>205</v>
      </c>
      <c r="N4814" t="s">
        <v>11361</v>
      </c>
      <c r="O4814" t="s">
        <v>1982</v>
      </c>
      <c r="P4814">
        <v>48.295900000000003</v>
      </c>
      <c r="Q4814">
        <v>2487937</v>
      </c>
      <c r="R4814" t="s">
        <v>42</v>
      </c>
      <c r="S4814">
        <v>2</v>
      </c>
    </row>
    <row r="4815" spans="1:19" x14ac:dyDescent="0.3">
      <c r="A4815">
        <v>4814</v>
      </c>
      <c r="B4815" t="s">
        <v>19</v>
      </c>
      <c r="C4815" t="s">
        <v>19</v>
      </c>
      <c r="D4815">
        <v>4814</v>
      </c>
      <c r="E4815" t="s">
        <v>20</v>
      </c>
      <c r="F4815">
        <v>929</v>
      </c>
      <c r="G4815">
        <v>4814</v>
      </c>
      <c r="H4815">
        <v>27</v>
      </c>
      <c r="I4815" t="str">
        <f t="shared" si="75"/>
        <v>Small</v>
      </c>
      <c r="J4815" t="s">
        <v>11362</v>
      </c>
      <c r="K4815" t="s">
        <v>11363</v>
      </c>
      <c r="L4815" t="s">
        <v>547</v>
      </c>
      <c r="M4815" t="s">
        <v>548</v>
      </c>
      <c r="N4815" t="s">
        <v>549</v>
      </c>
      <c r="O4815" t="s">
        <v>549</v>
      </c>
      <c r="P4815">
        <v>48.259700000000002</v>
      </c>
      <c r="Q4815">
        <v>5266655</v>
      </c>
      <c r="R4815" t="s">
        <v>61</v>
      </c>
      <c r="S4815">
        <v>7</v>
      </c>
    </row>
    <row r="4816" spans="1:19" x14ac:dyDescent="0.3">
      <c r="A4816">
        <v>4815</v>
      </c>
      <c r="B4816" t="s">
        <v>19</v>
      </c>
      <c r="C4816" t="s">
        <v>19</v>
      </c>
      <c r="D4816">
        <v>4815</v>
      </c>
      <c r="E4816" t="s">
        <v>20</v>
      </c>
      <c r="F4816">
        <v>24371</v>
      </c>
      <c r="G4816">
        <v>4815</v>
      </c>
      <c r="H4816">
        <v>101</v>
      </c>
      <c r="I4816" t="str">
        <f t="shared" si="75"/>
        <v>Medium</v>
      </c>
      <c r="J4816" t="s">
        <v>11364</v>
      </c>
      <c r="K4816" t="s">
        <v>11365</v>
      </c>
      <c r="L4816" t="s">
        <v>594</v>
      </c>
      <c r="M4816" t="s">
        <v>595</v>
      </c>
      <c r="N4816" t="s">
        <v>596</v>
      </c>
      <c r="O4816" t="s">
        <v>48</v>
      </c>
      <c r="P4816">
        <v>48.235599999999998</v>
      </c>
      <c r="Q4816">
        <v>50759950</v>
      </c>
      <c r="R4816" t="s">
        <v>61</v>
      </c>
      <c r="S4816">
        <v>2</v>
      </c>
    </row>
    <row r="4817" spans="1:19" x14ac:dyDescent="0.3">
      <c r="A4817">
        <v>4816</v>
      </c>
      <c r="B4817" t="s">
        <v>19</v>
      </c>
      <c r="C4817" t="s">
        <v>19</v>
      </c>
      <c r="D4817">
        <v>4816</v>
      </c>
      <c r="E4817" t="s">
        <v>20</v>
      </c>
      <c r="F4817">
        <v>22183</v>
      </c>
      <c r="G4817">
        <v>4816</v>
      </c>
      <c r="H4817">
        <v>30</v>
      </c>
      <c r="I4817" t="str">
        <f t="shared" si="75"/>
        <v>Small</v>
      </c>
      <c r="J4817" t="s">
        <v>11366</v>
      </c>
      <c r="K4817" t="s">
        <v>11367</v>
      </c>
      <c r="L4817" t="s">
        <v>23</v>
      </c>
      <c r="M4817" t="s">
        <v>24</v>
      </c>
      <c r="N4817" t="s">
        <v>4285</v>
      </c>
      <c r="O4817" t="s">
        <v>60</v>
      </c>
      <c r="P4817">
        <v>48.1937</v>
      </c>
      <c r="Q4817">
        <v>2867400</v>
      </c>
      <c r="R4817" t="s">
        <v>61</v>
      </c>
      <c r="S4817">
        <v>3</v>
      </c>
    </row>
    <row r="4818" spans="1:19" x14ac:dyDescent="0.3">
      <c r="A4818">
        <v>4817</v>
      </c>
      <c r="B4818" t="s">
        <v>19</v>
      </c>
      <c r="C4818" t="s">
        <v>19</v>
      </c>
      <c r="D4818">
        <v>4817</v>
      </c>
      <c r="E4818" t="s">
        <v>20</v>
      </c>
      <c r="F4818">
        <v>20953</v>
      </c>
      <c r="G4818">
        <v>4817</v>
      </c>
      <c r="H4818">
        <v>33</v>
      </c>
      <c r="I4818" t="str">
        <f t="shared" si="75"/>
        <v>Small</v>
      </c>
      <c r="J4818" t="s">
        <v>11368</v>
      </c>
      <c r="K4818" t="s">
        <v>11369</v>
      </c>
      <c r="L4818" t="s">
        <v>917</v>
      </c>
      <c r="M4818" t="s">
        <v>918</v>
      </c>
      <c r="N4818" t="s">
        <v>919</v>
      </c>
      <c r="O4818" t="s">
        <v>920</v>
      </c>
      <c r="P4818">
        <v>48.182299999999998</v>
      </c>
      <c r="Q4818">
        <v>58364949</v>
      </c>
      <c r="R4818" t="s">
        <v>30</v>
      </c>
      <c r="S4818">
        <v>4</v>
      </c>
    </row>
    <row r="4819" spans="1:19" x14ac:dyDescent="0.3">
      <c r="A4819">
        <v>4818</v>
      </c>
      <c r="B4819" t="s">
        <v>19</v>
      </c>
      <c r="C4819" t="s">
        <v>19</v>
      </c>
      <c r="D4819">
        <v>4818</v>
      </c>
      <c r="E4819" t="s">
        <v>20</v>
      </c>
      <c r="F4819">
        <v>1503</v>
      </c>
      <c r="G4819">
        <v>4818</v>
      </c>
      <c r="H4819">
        <v>62</v>
      </c>
      <c r="I4819" t="str">
        <f t="shared" si="75"/>
        <v>Medium</v>
      </c>
      <c r="J4819" t="s">
        <v>11370</v>
      </c>
      <c r="K4819" t="s">
        <v>11371</v>
      </c>
      <c r="L4819" t="s">
        <v>246</v>
      </c>
      <c r="M4819" t="s">
        <v>247</v>
      </c>
      <c r="N4819" t="s">
        <v>3111</v>
      </c>
      <c r="O4819" t="s">
        <v>580</v>
      </c>
      <c r="P4819">
        <v>48.184800000000003</v>
      </c>
      <c r="Q4819">
        <v>22602803</v>
      </c>
      <c r="R4819" t="s">
        <v>467</v>
      </c>
      <c r="S4819">
        <v>8</v>
      </c>
    </row>
    <row r="4820" spans="1:19" x14ac:dyDescent="0.3">
      <c r="A4820">
        <v>4819</v>
      </c>
      <c r="B4820" t="s">
        <v>19</v>
      </c>
      <c r="C4820" t="s">
        <v>19</v>
      </c>
      <c r="D4820">
        <v>4819</v>
      </c>
      <c r="E4820" t="s">
        <v>20</v>
      </c>
      <c r="F4820">
        <v>21305</v>
      </c>
      <c r="G4820">
        <v>4819</v>
      </c>
      <c r="H4820">
        <v>61</v>
      </c>
      <c r="I4820" t="str">
        <f t="shared" si="75"/>
        <v>Medium</v>
      </c>
      <c r="J4820" t="s">
        <v>11372</v>
      </c>
      <c r="K4820" t="s">
        <v>11373</v>
      </c>
      <c r="L4820" t="s">
        <v>547</v>
      </c>
      <c r="M4820" t="s">
        <v>548</v>
      </c>
      <c r="N4820" t="s">
        <v>1020</v>
      </c>
      <c r="O4820" t="s">
        <v>549</v>
      </c>
      <c r="P4820">
        <v>48.151499999999999</v>
      </c>
      <c r="Q4820">
        <v>10078321</v>
      </c>
      <c r="R4820" t="s">
        <v>151</v>
      </c>
      <c r="S4820">
        <v>3</v>
      </c>
    </row>
    <row r="4821" spans="1:19" x14ac:dyDescent="0.3">
      <c r="A4821">
        <v>4820</v>
      </c>
      <c r="B4821" t="s">
        <v>19</v>
      </c>
      <c r="C4821" t="s">
        <v>19</v>
      </c>
      <c r="D4821">
        <v>4820</v>
      </c>
      <c r="E4821" t="s">
        <v>20</v>
      </c>
      <c r="F4821">
        <v>18907</v>
      </c>
      <c r="G4821">
        <v>4820</v>
      </c>
      <c r="H4821">
        <v>33</v>
      </c>
      <c r="I4821" t="str">
        <f t="shared" si="75"/>
        <v>Small</v>
      </c>
      <c r="J4821" t="s">
        <v>11374</v>
      </c>
      <c r="K4821" t="s">
        <v>11375</v>
      </c>
      <c r="L4821" t="s">
        <v>154</v>
      </c>
      <c r="M4821" t="s">
        <v>155</v>
      </c>
      <c r="N4821" t="s">
        <v>298</v>
      </c>
      <c r="O4821" t="s">
        <v>298</v>
      </c>
      <c r="P4821">
        <v>48.010599999999997</v>
      </c>
      <c r="Q4821">
        <v>4840792</v>
      </c>
      <c r="R4821" t="s">
        <v>428</v>
      </c>
      <c r="S4821">
        <v>4</v>
      </c>
    </row>
    <row r="4822" spans="1:19" x14ac:dyDescent="0.3">
      <c r="A4822">
        <v>4821</v>
      </c>
      <c r="B4822" t="s">
        <v>19</v>
      </c>
      <c r="C4822" t="s">
        <v>19</v>
      </c>
      <c r="D4822">
        <v>4821</v>
      </c>
      <c r="E4822" t="s">
        <v>20</v>
      </c>
      <c r="F4822">
        <v>26020</v>
      </c>
      <c r="G4822">
        <v>4821</v>
      </c>
      <c r="H4822">
        <v>9</v>
      </c>
      <c r="I4822" t="str">
        <f t="shared" si="75"/>
        <v>Small</v>
      </c>
      <c r="J4822" t="s">
        <v>11376</v>
      </c>
      <c r="K4822" t="s">
        <v>11377</v>
      </c>
      <c r="L4822" t="s">
        <v>83</v>
      </c>
      <c r="M4822" t="s">
        <v>84</v>
      </c>
      <c r="N4822" t="s">
        <v>609</v>
      </c>
      <c r="O4822" t="s">
        <v>609</v>
      </c>
      <c r="P4822">
        <v>48.003399999999999</v>
      </c>
      <c r="Q4822">
        <v>2596384</v>
      </c>
      <c r="R4822" t="s">
        <v>182</v>
      </c>
      <c r="S4822">
        <v>1</v>
      </c>
    </row>
    <row r="4823" spans="1:19" x14ac:dyDescent="0.3">
      <c r="A4823">
        <v>4822</v>
      </c>
      <c r="B4823" t="s">
        <v>19</v>
      </c>
      <c r="C4823" t="s">
        <v>19</v>
      </c>
      <c r="D4823">
        <v>4822</v>
      </c>
      <c r="E4823" t="s">
        <v>20</v>
      </c>
      <c r="F4823">
        <v>1583</v>
      </c>
      <c r="G4823">
        <v>4822</v>
      </c>
      <c r="H4823">
        <v>245</v>
      </c>
      <c r="I4823" t="str">
        <f t="shared" si="75"/>
        <v>Large</v>
      </c>
      <c r="J4823" t="s">
        <v>11378</v>
      </c>
      <c r="K4823" t="s">
        <v>11379</v>
      </c>
      <c r="L4823" t="s">
        <v>257</v>
      </c>
      <c r="M4823" t="s">
        <v>258</v>
      </c>
      <c r="N4823" t="s">
        <v>259</v>
      </c>
      <c r="O4823" t="s">
        <v>259</v>
      </c>
      <c r="P4823">
        <v>47.9651</v>
      </c>
      <c r="Q4823">
        <v>32161357</v>
      </c>
      <c r="R4823" t="s">
        <v>61</v>
      </c>
      <c r="S4823">
        <v>7</v>
      </c>
    </row>
    <row r="4824" spans="1:19" x14ac:dyDescent="0.3">
      <c r="A4824">
        <v>4823</v>
      </c>
      <c r="B4824" t="s">
        <v>19</v>
      </c>
      <c r="C4824" t="s">
        <v>19</v>
      </c>
      <c r="D4824">
        <v>4823</v>
      </c>
      <c r="E4824" t="s">
        <v>20</v>
      </c>
      <c r="F4824">
        <v>5430</v>
      </c>
      <c r="G4824">
        <v>4823</v>
      </c>
      <c r="H4824">
        <v>79</v>
      </c>
      <c r="I4824" t="str">
        <f t="shared" si="75"/>
        <v>Medium</v>
      </c>
      <c r="J4824" t="s">
        <v>11380</v>
      </c>
      <c r="K4824" t="s">
        <v>11381</v>
      </c>
      <c r="L4824" t="s">
        <v>131</v>
      </c>
      <c r="M4824" t="s">
        <v>132</v>
      </c>
      <c r="N4824" t="s">
        <v>143</v>
      </c>
      <c r="O4824" t="s">
        <v>143</v>
      </c>
      <c r="P4824">
        <v>47.970100000000002</v>
      </c>
      <c r="Q4824">
        <v>10017050</v>
      </c>
      <c r="R4824" t="s">
        <v>61</v>
      </c>
      <c r="S4824">
        <v>2</v>
      </c>
    </row>
    <row r="4825" spans="1:19" x14ac:dyDescent="0.3">
      <c r="A4825">
        <v>4824</v>
      </c>
      <c r="B4825" t="s">
        <v>19</v>
      </c>
      <c r="C4825" t="s">
        <v>19</v>
      </c>
      <c r="D4825">
        <v>4824</v>
      </c>
      <c r="E4825" t="s">
        <v>20</v>
      </c>
      <c r="F4825">
        <v>6705</v>
      </c>
      <c r="G4825">
        <v>4824</v>
      </c>
      <c r="H4825">
        <v>381</v>
      </c>
      <c r="I4825" t="str">
        <f t="shared" si="75"/>
        <v>Large</v>
      </c>
      <c r="J4825" t="s">
        <v>11382</v>
      </c>
      <c r="K4825" t="s">
        <v>11383</v>
      </c>
      <c r="L4825" t="s">
        <v>45</v>
      </c>
      <c r="M4825" t="s">
        <v>46</v>
      </c>
      <c r="N4825" t="s">
        <v>1865</v>
      </c>
      <c r="O4825" t="s">
        <v>48</v>
      </c>
      <c r="P4825">
        <v>47.935200000000002</v>
      </c>
      <c r="Q4825">
        <v>62326876</v>
      </c>
      <c r="R4825" t="s">
        <v>144</v>
      </c>
      <c r="S4825">
        <v>4</v>
      </c>
    </row>
    <row r="4826" spans="1:19" x14ac:dyDescent="0.3">
      <c r="A4826">
        <v>4825</v>
      </c>
      <c r="B4826" t="s">
        <v>19</v>
      </c>
      <c r="C4826" t="s">
        <v>19</v>
      </c>
      <c r="D4826">
        <v>4825</v>
      </c>
      <c r="E4826" t="s">
        <v>20</v>
      </c>
      <c r="F4826">
        <v>24554</v>
      </c>
      <c r="G4826">
        <v>4825</v>
      </c>
      <c r="H4826">
        <v>510</v>
      </c>
      <c r="I4826" t="str">
        <f t="shared" si="75"/>
        <v>Enterprise</v>
      </c>
      <c r="J4826" t="s">
        <v>11384</v>
      </c>
      <c r="K4826" t="s">
        <v>11385</v>
      </c>
      <c r="L4826" t="s">
        <v>246</v>
      </c>
      <c r="M4826" t="s">
        <v>247</v>
      </c>
      <c r="N4826" t="s">
        <v>8034</v>
      </c>
      <c r="O4826" t="s">
        <v>809</v>
      </c>
      <c r="P4826">
        <v>47.9163</v>
      </c>
      <c r="Q4826">
        <v>65095000</v>
      </c>
      <c r="R4826" t="s">
        <v>274</v>
      </c>
      <c r="S4826">
        <v>2</v>
      </c>
    </row>
    <row r="4827" spans="1:19" x14ac:dyDescent="0.3">
      <c r="A4827">
        <v>4826</v>
      </c>
      <c r="B4827" t="s">
        <v>19</v>
      </c>
      <c r="C4827" t="s">
        <v>19</v>
      </c>
      <c r="D4827">
        <v>4826</v>
      </c>
      <c r="E4827" t="s">
        <v>20</v>
      </c>
      <c r="F4827">
        <v>23799</v>
      </c>
      <c r="G4827">
        <v>4826</v>
      </c>
      <c r="H4827">
        <v>14</v>
      </c>
      <c r="I4827" t="str">
        <f t="shared" si="75"/>
        <v>Small</v>
      </c>
      <c r="J4827" t="s">
        <v>11386</v>
      </c>
      <c r="K4827" t="s">
        <v>11387</v>
      </c>
      <c r="L4827" t="s">
        <v>23</v>
      </c>
      <c r="M4827" t="s">
        <v>24</v>
      </c>
      <c r="N4827" t="s">
        <v>1949</v>
      </c>
      <c r="O4827" t="s">
        <v>1950</v>
      </c>
      <c r="P4827">
        <v>47.915399999999998</v>
      </c>
      <c r="Q4827">
        <v>2098091</v>
      </c>
      <c r="R4827" t="s">
        <v>37</v>
      </c>
      <c r="S4827">
        <v>2</v>
      </c>
    </row>
    <row r="4828" spans="1:19" x14ac:dyDescent="0.3">
      <c r="A4828">
        <v>4827</v>
      </c>
      <c r="B4828" t="s">
        <v>19</v>
      </c>
      <c r="C4828" t="s">
        <v>19</v>
      </c>
      <c r="D4828">
        <v>4827</v>
      </c>
      <c r="E4828" t="s">
        <v>20</v>
      </c>
      <c r="F4828">
        <v>24070</v>
      </c>
      <c r="G4828">
        <v>4827</v>
      </c>
      <c r="H4828">
        <v>49</v>
      </c>
      <c r="I4828" t="str">
        <f t="shared" si="75"/>
        <v>Small</v>
      </c>
      <c r="J4828" t="s">
        <v>11388</v>
      </c>
      <c r="K4828" t="s">
        <v>11389</v>
      </c>
      <c r="L4828" t="s">
        <v>164</v>
      </c>
      <c r="M4828" t="s">
        <v>165</v>
      </c>
      <c r="N4828" t="s">
        <v>1180</v>
      </c>
      <c r="O4828" t="s">
        <v>3894</v>
      </c>
      <c r="P4828">
        <v>47.852600000000002</v>
      </c>
      <c r="Q4828">
        <v>7913966</v>
      </c>
      <c r="R4828" t="s">
        <v>274</v>
      </c>
      <c r="S4828">
        <v>2</v>
      </c>
    </row>
    <row r="4829" spans="1:19" x14ac:dyDescent="0.3">
      <c r="A4829">
        <v>4828</v>
      </c>
      <c r="B4829" t="s">
        <v>19</v>
      </c>
      <c r="C4829" t="s">
        <v>19</v>
      </c>
      <c r="D4829">
        <v>4828</v>
      </c>
      <c r="E4829" t="s">
        <v>20</v>
      </c>
      <c r="F4829">
        <v>22088</v>
      </c>
      <c r="G4829">
        <v>4828</v>
      </c>
      <c r="H4829">
        <v>0</v>
      </c>
      <c r="I4829" t="str">
        <f t="shared" si="75"/>
        <v>Small</v>
      </c>
      <c r="J4829" t="s">
        <v>11390</v>
      </c>
      <c r="K4829" t="s">
        <v>11391</v>
      </c>
      <c r="L4829" t="s">
        <v>170</v>
      </c>
      <c r="M4829" t="s">
        <v>171</v>
      </c>
      <c r="N4829" t="s">
        <v>3683</v>
      </c>
      <c r="O4829" t="s">
        <v>377</v>
      </c>
      <c r="P4829">
        <v>47.835999999999999</v>
      </c>
      <c r="Q4829">
        <v>324500000</v>
      </c>
      <c r="R4829" t="s">
        <v>37</v>
      </c>
      <c r="S4829">
        <v>3</v>
      </c>
    </row>
    <row r="4830" spans="1:19" x14ac:dyDescent="0.3">
      <c r="A4830">
        <v>4829</v>
      </c>
      <c r="B4830" t="s">
        <v>19</v>
      </c>
      <c r="C4830" t="s">
        <v>19</v>
      </c>
      <c r="D4830">
        <v>4829</v>
      </c>
      <c r="E4830" t="s">
        <v>20</v>
      </c>
      <c r="F4830">
        <v>1686</v>
      </c>
      <c r="G4830">
        <v>4829</v>
      </c>
      <c r="H4830">
        <v>50</v>
      </c>
      <c r="I4830" t="str">
        <f t="shared" si="75"/>
        <v>Small</v>
      </c>
      <c r="J4830" t="s">
        <v>11392</v>
      </c>
      <c r="K4830" t="s">
        <v>11393</v>
      </c>
      <c r="L4830" t="s">
        <v>23</v>
      </c>
      <c r="M4830" t="s">
        <v>24</v>
      </c>
      <c r="N4830" t="s">
        <v>11394</v>
      </c>
      <c r="O4830" t="s">
        <v>26</v>
      </c>
      <c r="P4830">
        <v>47.8399</v>
      </c>
      <c r="Q4830">
        <v>37569889</v>
      </c>
      <c r="R4830" t="s">
        <v>37</v>
      </c>
      <c r="S4830">
        <v>8</v>
      </c>
    </row>
    <row r="4831" spans="1:19" x14ac:dyDescent="0.3">
      <c r="A4831">
        <v>4830</v>
      </c>
      <c r="B4831" t="s">
        <v>19</v>
      </c>
      <c r="C4831" t="s">
        <v>19</v>
      </c>
      <c r="D4831">
        <v>4830</v>
      </c>
      <c r="E4831" t="s">
        <v>20</v>
      </c>
      <c r="F4831">
        <v>20228</v>
      </c>
      <c r="G4831">
        <v>4830</v>
      </c>
      <c r="H4831">
        <v>54</v>
      </c>
      <c r="I4831" t="str">
        <f t="shared" si="75"/>
        <v>Medium</v>
      </c>
      <c r="J4831" t="s">
        <v>11395</v>
      </c>
      <c r="K4831" t="s">
        <v>11396</v>
      </c>
      <c r="L4831" t="s">
        <v>45</v>
      </c>
      <c r="M4831" t="s">
        <v>46</v>
      </c>
      <c r="N4831" t="s">
        <v>1046</v>
      </c>
      <c r="O4831" t="s">
        <v>48</v>
      </c>
      <c r="P4831">
        <v>47.819299999999998</v>
      </c>
      <c r="Q4831">
        <v>48545753</v>
      </c>
      <c r="R4831" t="s">
        <v>49</v>
      </c>
      <c r="S4831">
        <v>4</v>
      </c>
    </row>
    <row r="4832" spans="1:19" x14ac:dyDescent="0.3">
      <c r="A4832">
        <v>4831</v>
      </c>
      <c r="B4832" t="s">
        <v>19</v>
      </c>
      <c r="C4832" t="s">
        <v>19</v>
      </c>
      <c r="D4832">
        <v>4831</v>
      </c>
      <c r="E4832" t="s">
        <v>20</v>
      </c>
      <c r="F4832">
        <v>3125</v>
      </c>
      <c r="G4832">
        <v>4831</v>
      </c>
      <c r="H4832">
        <v>505</v>
      </c>
      <c r="I4832" t="str">
        <f t="shared" si="75"/>
        <v>Enterprise</v>
      </c>
      <c r="J4832" t="s">
        <v>11397</v>
      </c>
      <c r="K4832" t="s">
        <v>11398</v>
      </c>
      <c r="L4832" t="s">
        <v>195</v>
      </c>
      <c r="M4832" t="s">
        <v>196</v>
      </c>
      <c r="N4832" t="s">
        <v>1153</v>
      </c>
      <c r="O4832" t="s">
        <v>410</v>
      </c>
      <c r="P4832">
        <v>47.7971</v>
      </c>
      <c r="Q4832">
        <v>202145000</v>
      </c>
      <c r="R4832" t="s">
        <v>182</v>
      </c>
      <c r="S4832">
        <v>8</v>
      </c>
    </row>
    <row r="4833" spans="1:19" x14ac:dyDescent="0.3">
      <c r="A4833">
        <v>4832</v>
      </c>
      <c r="B4833" t="s">
        <v>19</v>
      </c>
      <c r="C4833" t="s">
        <v>19</v>
      </c>
      <c r="D4833">
        <v>4832</v>
      </c>
      <c r="E4833" t="s">
        <v>20</v>
      </c>
      <c r="F4833">
        <v>25213</v>
      </c>
      <c r="G4833">
        <v>4832</v>
      </c>
      <c r="H4833">
        <v>61</v>
      </c>
      <c r="I4833" t="str">
        <f t="shared" si="75"/>
        <v>Medium</v>
      </c>
      <c r="J4833" t="s">
        <v>11399</v>
      </c>
      <c r="K4833" t="s">
        <v>11400</v>
      </c>
      <c r="L4833" t="s">
        <v>210</v>
      </c>
      <c r="M4833" t="s">
        <v>211</v>
      </c>
      <c r="N4833" t="s">
        <v>11401</v>
      </c>
      <c r="O4833" t="s">
        <v>481</v>
      </c>
      <c r="P4833">
        <v>47.797499999999999</v>
      </c>
      <c r="Q4833">
        <v>31229652</v>
      </c>
      <c r="R4833" t="s">
        <v>262</v>
      </c>
      <c r="S4833">
        <v>1</v>
      </c>
    </row>
    <row r="4834" spans="1:19" x14ac:dyDescent="0.3">
      <c r="A4834">
        <v>4833</v>
      </c>
      <c r="B4834" t="s">
        <v>19</v>
      </c>
      <c r="C4834" t="s">
        <v>19</v>
      </c>
      <c r="D4834">
        <v>4833</v>
      </c>
      <c r="E4834" t="s">
        <v>20</v>
      </c>
      <c r="F4834">
        <v>25742</v>
      </c>
      <c r="G4834">
        <v>4833</v>
      </c>
      <c r="H4834">
        <v>39</v>
      </c>
      <c r="I4834" t="str">
        <f t="shared" si="75"/>
        <v>Small</v>
      </c>
      <c r="J4834" t="s">
        <v>11402</v>
      </c>
      <c r="K4834" t="s">
        <v>11403</v>
      </c>
      <c r="L4834" t="s">
        <v>33</v>
      </c>
      <c r="M4834" t="s">
        <v>34</v>
      </c>
      <c r="N4834" t="s">
        <v>706</v>
      </c>
      <c r="O4834" t="s">
        <v>36</v>
      </c>
      <c r="P4834">
        <v>47.777299999999997</v>
      </c>
      <c r="Q4834">
        <v>3924583</v>
      </c>
      <c r="R4834" t="s">
        <v>118</v>
      </c>
      <c r="S4834">
        <v>1</v>
      </c>
    </row>
    <row r="4835" spans="1:19" x14ac:dyDescent="0.3">
      <c r="A4835">
        <v>4834</v>
      </c>
      <c r="B4835" t="s">
        <v>19</v>
      </c>
      <c r="C4835" t="s">
        <v>19</v>
      </c>
      <c r="D4835">
        <v>4834</v>
      </c>
      <c r="E4835" t="s">
        <v>20</v>
      </c>
      <c r="F4835">
        <v>24750</v>
      </c>
      <c r="G4835">
        <v>4834</v>
      </c>
      <c r="H4835">
        <v>3279</v>
      </c>
      <c r="I4835" t="str">
        <f t="shared" si="75"/>
        <v>Enterprise</v>
      </c>
      <c r="J4835" t="s">
        <v>11404</v>
      </c>
      <c r="K4835" t="s">
        <v>11405</v>
      </c>
      <c r="L4835" t="s">
        <v>185</v>
      </c>
      <c r="M4835" t="s">
        <v>186</v>
      </c>
      <c r="N4835" t="s">
        <v>11406</v>
      </c>
      <c r="O4835" t="s">
        <v>179</v>
      </c>
      <c r="P4835">
        <v>47.726399999999998</v>
      </c>
      <c r="Q4835">
        <v>109860165</v>
      </c>
      <c r="R4835" t="s">
        <v>238</v>
      </c>
      <c r="S4835">
        <v>1</v>
      </c>
    </row>
    <row r="4836" spans="1:19" x14ac:dyDescent="0.3">
      <c r="A4836">
        <v>4835</v>
      </c>
      <c r="B4836" t="s">
        <v>19</v>
      </c>
      <c r="C4836" t="s">
        <v>19</v>
      </c>
      <c r="D4836">
        <v>4835</v>
      </c>
      <c r="E4836" t="s">
        <v>20</v>
      </c>
      <c r="F4836">
        <v>26059</v>
      </c>
      <c r="G4836">
        <v>4835</v>
      </c>
      <c r="H4836">
        <v>43</v>
      </c>
      <c r="I4836" t="str">
        <f t="shared" si="75"/>
        <v>Small</v>
      </c>
      <c r="J4836" t="s">
        <v>11407</v>
      </c>
      <c r="K4836" t="s">
        <v>11408</v>
      </c>
      <c r="L4836" t="s">
        <v>83</v>
      </c>
      <c r="M4836" t="s">
        <v>84</v>
      </c>
      <c r="N4836" t="s">
        <v>10739</v>
      </c>
      <c r="O4836" t="s">
        <v>609</v>
      </c>
      <c r="P4836">
        <v>47.712299999999999</v>
      </c>
      <c r="Q4836">
        <v>21930143</v>
      </c>
      <c r="R4836" t="s">
        <v>27</v>
      </c>
      <c r="S4836">
        <v>1</v>
      </c>
    </row>
    <row r="4837" spans="1:19" x14ac:dyDescent="0.3">
      <c r="A4837">
        <v>4836</v>
      </c>
      <c r="B4837" t="s">
        <v>19</v>
      </c>
      <c r="C4837" t="s">
        <v>19</v>
      </c>
      <c r="D4837">
        <v>4836</v>
      </c>
      <c r="E4837" t="s">
        <v>20</v>
      </c>
      <c r="F4837">
        <v>181</v>
      </c>
      <c r="G4837">
        <v>4836</v>
      </c>
      <c r="H4837">
        <v>1250</v>
      </c>
      <c r="I4837" t="str">
        <f t="shared" si="75"/>
        <v>Enterprise</v>
      </c>
      <c r="J4837" t="s">
        <v>11409</v>
      </c>
      <c r="K4837" t="s">
        <v>11410</v>
      </c>
      <c r="L4837" t="s">
        <v>77</v>
      </c>
      <c r="M4837" t="s">
        <v>78</v>
      </c>
      <c r="N4837" t="s">
        <v>105</v>
      </c>
      <c r="O4837" t="s">
        <v>106</v>
      </c>
      <c r="P4837">
        <v>47.700200000000002</v>
      </c>
      <c r="Q4837">
        <v>41845566</v>
      </c>
      <c r="R4837" t="s">
        <v>144</v>
      </c>
      <c r="S4837">
        <v>5</v>
      </c>
    </row>
    <row r="4838" spans="1:19" x14ac:dyDescent="0.3">
      <c r="A4838">
        <v>4837</v>
      </c>
      <c r="B4838" t="s">
        <v>19</v>
      </c>
      <c r="C4838" t="s">
        <v>19</v>
      </c>
      <c r="D4838">
        <v>4837</v>
      </c>
      <c r="E4838" t="s">
        <v>20</v>
      </c>
      <c r="F4838">
        <v>3195</v>
      </c>
      <c r="G4838">
        <v>4837</v>
      </c>
      <c r="H4838">
        <v>160</v>
      </c>
      <c r="I4838" t="str">
        <f t="shared" si="75"/>
        <v>Medium</v>
      </c>
      <c r="J4838" t="s">
        <v>11411</v>
      </c>
      <c r="K4838" t="s">
        <v>11412</v>
      </c>
      <c r="L4838" t="s">
        <v>185</v>
      </c>
      <c r="M4838" t="s">
        <v>186</v>
      </c>
      <c r="N4838" t="s">
        <v>185</v>
      </c>
      <c r="O4838" t="s">
        <v>179</v>
      </c>
      <c r="P4838">
        <v>47.689700000000002</v>
      </c>
      <c r="Q4838">
        <v>33230467</v>
      </c>
      <c r="R4838" t="s">
        <v>144</v>
      </c>
      <c r="S4838">
        <v>8</v>
      </c>
    </row>
    <row r="4839" spans="1:19" x14ac:dyDescent="0.3">
      <c r="A4839">
        <v>4838</v>
      </c>
      <c r="B4839" t="s">
        <v>19</v>
      </c>
      <c r="C4839" t="s">
        <v>19</v>
      </c>
      <c r="D4839">
        <v>4838</v>
      </c>
      <c r="E4839" t="s">
        <v>20</v>
      </c>
      <c r="F4839">
        <v>26289</v>
      </c>
      <c r="G4839">
        <v>4838</v>
      </c>
      <c r="H4839">
        <v>10</v>
      </c>
      <c r="I4839" t="str">
        <f t="shared" si="75"/>
        <v>Small</v>
      </c>
      <c r="J4839" t="s">
        <v>11413</v>
      </c>
      <c r="K4839" t="s">
        <v>11414</v>
      </c>
      <c r="L4839" t="s">
        <v>731</v>
      </c>
      <c r="M4839" t="s">
        <v>732</v>
      </c>
      <c r="N4839" t="s">
        <v>1669</v>
      </c>
      <c r="O4839" t="s">
        <v>734</v>
      </c>
      <c r="P4839">
        <v>47.676299999999998</v>
      </c>
      <c r="Q4839">
        <v>4917385</v>
      </c>
      <c r="R4839" t="s">
        <v>666</v>
      </c>
      <c r="S4839">
        <v>1</v>
      </c>
    </row>
    <row r="4840" spans="1:19" x14ac:dyDescent="0.3">
      <c r="A4840">
        <v>4839</v>
      </c>
      <c r="B4840" t="s">
        <v>19</v>
      </c>
      <c r="C4840" t="s">
        <v>19</v>
      </c>
      <c r="D4840">
        <v>4839</v>
      </c>
      <c r="E4840" t="s">
        <v>20</v>
      </c>
      <c r="F4840">
        <v>22121</v>
      </c>
      <c r="G4840">
        <v>4839</v>
      </c>
      <c r="H4840">
        <v>15</v>
      </c>
      <c r="I4840" t="str">
        <f t="shared" si="75"/>
        <v>Small</v>
      </c>
      <c r="J4840" t="s">
        <v>11415</v>
      </c>
      <c r="K4840" t="s">
        <v>11416</v>
      </c>
      <c r="L4840" t="s">
        <v>547</v>
      </c>
      <c r="M4840" t="s">
        <v>548</v>
      </c>
      <c r="N4840" t="s">
        <v>3501</v>
      </c>
      <c r="O4840" t="s">
        <v>549</v>
      </c>
      <c r="P4840">
        <v>47.6586</v>
      </c>
      <c r="Q4840">
        <v>31877077</v>
      </c>
      <c r="R4840" t="s">
        <v>274</v>
      </c>
      <c r="S4840">
        <v>3</v>
      </c>
    </row>
    <row r="4841" spans="1:19" x14ac:dyDescent="0.3">
      <c r="A4841">
        <v>4840</v>
      </c>
      <c r="B4841" t="s">
        <v>19</v>
      </c>
      <c r="C4841" t="s">
        <v>19</v>
      </c>
      <c r="D4841">
        <v>4840</v>
      </c>
      <c r="E4841" t="s">
        <v>20</v>
      </c>
      <c r="F4841">
        <v>25521</v>
      </c>
      <c r="G4841">
        <v>4840</v>
      </c>
      <c r="H4841">
        <v>18</v>
      </c>
      <c r="I4841" t="str">
        <f t="shared" si="75"/>
        <v>Small</v>
      </c>
      <c r="J4841" t="s">
        <v>11417</v>
      </c>
      <c r="K4841" t="s">
        <v>11418</v>
      </c>
      <c r="L4841" t="s">
        <v>83</v>
      </c>
      <c r="M4841" t="s">
        <v>84</v>
      </c>
      <c r="N4841" t="s">
        <v>496</v>
      </c>
      <c r="O4841" t="s">
        <v>609</v>
      </c>
      <c r="P4841">
        <v>47.661099999999998</v>
      </c>
      <c r="Q4841">
        <v>3151858</v>
      </c>
      <c r="R4841" t="s">
        <v>37</v>
      </c>
      <c r="S4841">
        <v>1</v>
      </c>
    </row>
    <row r="4842" spans="1:19" x14ac:dyDescent="0.3">
      <c r="A4842">
        <v>4841</v>
      </c>
      <c r="B4842" t="s">
        <v>19</v>
      </c>
      <c r="C4842" t="s">
        <v>19</v>
      </c>
      <c r="D4842">
        <v>4841</v>
      </c>
      <c r="E4842" t="s">
        <v>20</v>
      </c>
      <c r="F4842">
        <v>2385</v>
      </c>
      <c r="G4842">
        <v>4841</v>
      </c>
      <c r="H4842">
        <v>368</v>
      </c>
      <c r="I4842" t="str">
        <f t="shared" si="75"/>
        <v>Large</v>
      </c>
      <c r="J4842" t="s">
        <v>11419</v>
      </c>
      <c r="K4842" t="s">
        <v>11420</v>
      </c>
      <c r="L4842" t="s">
        <v>215</v>
      </c>
      <c r="M4842" t="s">
        <v>216</v>
      </c>
      <c r="N4842" t="s">
        <v>217</v>
      </c>
      <c r="O4842" t="s">
        <v>218</v>
      </c>
      <c r="P4842">
        <v>47.595399999999998</v>
      </c>
      <c r="Q4842">
        <v>62457364</v>
      </c>
      <c r="R4842" t="s">
        <v>182</v>
      </c>
      <c r="S4842">
        <v>5</v>
      </c>
    </row>
    <row r="4843" spans="1:19" x14ac:dyDescent="0.3">
      <c r="A4843">
        <v>4842</v>
      </c>
      <c r="B4843" t="s">
        <v>19</v>
      </c>
      <c r="C4843" t="s">
        <v>19</v>
      </c>
      <c r="D4843">
        <v>4842</v>
      </c>
      <c r="E4843" t="s">
        <v>20</v>
      </c>
      <c r="F4843">
        <v>10096</v>
      </c>
      <c r="G4843">
        <v>4842</v>
      </c>
      <c r="H4843">
        <v>67</v>
      </c>
      <c r="I4843" t="str">
        <f t="shared" si="75"/>
        <v>Medium</v>
      </c>
      <c r="J4843" t="s">
        <v>11421</v>
      </c>
      <c r="K4843" t="s">
        <v>11422</v>
      </c>
      <c r="L4843" t="s">
        <v>210</v>
      </c>
      <c r="M4843" t="s">
        <v>211</v>
      </c>
      <c r="N4843" t="s">
        <v>5401</v>
      </c>
      <c r="O4843" t="s">
        <v>481</v>
      </c>
      <c r="P4843">
        <v>47.569600000000001</v>
      </c>
      <c r="Q4843">
        <v>13479355</v>
      </c>
      <c r="R4843" t="s">
        <v>37</v>
      </c>
      <c r="S4843">
        <v>2</v>
      </c>
    </row>
    <row r="4844" spans="1:19" x14ac:dyDescent="0.3">
      <c r="A4844">
        <v>4843</v>
      </c>
      <c r="B4844" t="s">
        <v>19</v>
      </c>
      <c r="C4844" t="s">
        <v>19</v>
      </c>
      <c r="D4844">
        <v>4843</v>
      </c>
      <c r="E4844" t="s">
        <v>20</v>
      </c>
      <c r="F4844">
        <v>22620</v>
      </c>
      <c r="G4844">
        <v>4843</v>
      </c>
      <c r="H4844">
        <v>87</v>
      </c>
      <c r="I4844" t="str">
        <f t="shared" si="75"/>
        <v>Medium</v>
      </c>
      <c r="J4844" t="s">
        <v>11423</v>
      </c>
      <c r="K4844" t="s">
        <v>11424</v>
      </c>
      <c r="L4844" t="s">
        <v>154</v>
      </c>
      <c r="M4844" t="s">
        <v>155</v>
      </c>
      <c r="N4844" t="s">
        <v>4694</v>
      </c>
      <c r="O4844" t="s">
        <v>298</v>
      </c>
      <c r="P4844">
        <v>47.506300000000003</v>
      </c>
      <c r="Q4844">
        <v>10534900</v>
      </c>
      <c r="R4844" t="s">
        <v>121</v>
      </c>
      <c r="S4844">
        <v>3</v>
      </c>
    </row>
    <row r="4845" spans="1:19" x14ac:dyDescent="0.3">
      <c r="A4845">
        <v>4844</v>
      </c>
      <c r="B4845" t="s">
        <v>19</v>
      </c>
      <c r="C4845" t="s">
        <v>19</v>
      </c>
      <c r="D4845">
        <v>4844</v>
      </c>
      <c r="E4845" t="s">
        <v>20</v>
      </c>
      <c r="F4845">
        <v>21919</v>
      </c>
      <c r="G4845">
        <v>4844</v>
      </c>
      <c r="H4845">
        <v>130</v>
      </c>
      <c r="I4845" t="str">
        <f t="shared" si="75"/>
        <v>Medium</v>
      </c>
      <c r="J4845" t="s">
        <v>11425</v>
      </c>
      <c r="K4845" t="s">
        <v>11426</v>
      </c>
      <c r="L4845" t="s">
        <v>89</v>
      </c>
      <c r="M4845" t="s">
        <v>90</v>
      </c>
      <c r="N4845" t="s">
        <v>709</v>
      </c>
      <c r="O4845" t="s">
        <v>377</v>
      </c>
      <c r="P4845">
        <v>47.482399999999998</v>
      </c>
      <c r="Q4845">
        <v>32860987</v>
      </c>
      <c r="R4845" t="s">
        <v>121</v>
      </c>
      <c r="S4845">
        <v>3</v>
      </c>
    </row>
    <row r="4846" spans="1:19" x14ac:dyDescent="0.3">
      <c r="A4846">
        <v>4845</v>
      </c>
      <c r="B4846" t="s">
        <v>19</v>
      </c>
      <c r="C4846" t="s">
        <v>19</v>
      </c>
      <c r="D4846">
        <v>4845</v>
      </c>
      <c r="E4846" t="s">
        <v>20</v>
      </c>
      <c r="F4846">
        <v>1034</v>
      </c>
      <c r="G4846">
        <v>4845</v>
      </c>
      <c r="H4846">
        <v>177</v>
      </c>
      <c r="I4846" t="str">
        <f t="shared" si="75"/>
        <v>Medium</v>
      </c>
      <c r="J4846" t="s">
        <v>11427</v>
      </c>
      <c r="K4846" t="s">
        <v>11428</v>
      </c>
      <c r="L4846" t="s">
        <v>210</v>
      </c>
      <c r="M4846" t="s">
        <v>211</v>
      </c>
      <c r="N4846" t="s">
        <v>1011</v>
      </c>
      <c r="O4846" t="s">
        <v>36</v>
      </c>
      <c r="P4846">
        <v>47.448399999999999</v>
      </c>
      <c r="Q4846">
        <v>28507567</v>
      </c>
      <c r="R4846" t="s">
        <v>118</v>
      </c>
      <c r="S4846">
        <v>5</v>
      </c>
    </row>
    <row r="4847" spans="1:19" x14ac:dyDescent="0.3">
      <c r="A4847">
        <v>4846</v>
      </c>
      <c r="B4847" t="s">
        <v>19</v>
      </c>
      <c r="C4847" t="s">
        <v>19</v>
      </c>
      <c r="D4847">
        <v>4846</v>
      </c>
      <c r="E4847" t="s">
        <v>20</v>
      </c>
      <c r="F4847">
        <v>25576</v>
      </c>
      <c r="G4847">
        <v>4846</v>
      </c>
      <c r="H4847">
        <v>510</v>
      </c>
      <c r="I4847" t="str">
        <f t="shared" si="75"/>
        <v>Enterprise</v>
      </c>
      <c r="J4847" t="s">
        <v>11429</v>
      </c>
      <c r="K4847" t="s">
        <v>11430</v>
      </c>
      <c r="L4847" t="s">
        <v>265</v>
      </c>
      <c r="M4847" t="s">
        <v>266</v>
      </c>
      <c r="N4847" t="s">
        <v>11431</v>
      </c>
      <c r="O4847" t="s">
        <v>268</v>
      </c>
      <c r="P4847">
        <v>47.450099999999999</v>
      </c>
      <c r="Q4847">
        <v>28503621</v>
      </c>
      <c r="R4847" t="s">
        <v>243</v>
      </c>
      <c r="S4847">
        <v>1</v>
      </c>
    </row>
    <row r="4848" spans="1:19" x14ac:dyDescent="0.3">
      <c r="A4848">
        <v>4847</v>
      </c>
      <c r="B4848" t="s">
        <v>19</v>
      </c>
      <c r="C4848" t="s">
        <v>19</v>
      </c>
      <c r="D4848">
        <v>4847</v>
      </c>
      <c r="E4848" t="s">
        <v>20</v>
      </c>
      <c r="F4848">
        <v>4349</v>
      </c>
      <c r="G4848">
        <v>4847</v>
      </c>
      <c r="H4848">
        <v>353</v>
      </c>
      <c r="I4848" t="str">
        <f t="shared" si="75"/>
        <v>Large</v>
      </c>
      <c r="J4848" t="s">
        <v>11432</v>
      </c>
      <c r="K4848" t="s">
        <v>11433</v>
      </c>
      <c r="L4848" t="s">
        <v>731</v>
      </c>
      <c r="M4848" t="s">
        <v>732</v>
      </c>
      <c r="N4848" t="s">
        <v>3266</v>
      </c>
      <c r="O4848" t="s">
        <v>734</v>
      </c>
      <c r="P4848">
        <v>47.442500000000003</v>
      </c>
      <c r="Q4848">
        <v>67948871</v>
      </c>
      <c r="R4848" t="s">
        <v>37</v>
      </c>
      <c r="S4848">
        <v>7</v>
      </c>
    </row>
    <row r="4849" spans="1:19" x14ac:dyDescent="0.3">
      <c r="A4849">
        <v>4848</v>
      </c>
      <c r="B4849" t="s">
        <v>19</v>
      </c>
      <c r="C4849" t="s">
        <v>19</v>
      </c>
      <c r="D4849">
        <v>4848</v>
      </c>
      <c r="E4849" t="s">
        <v>20</v>
      </c>
      <c r="F4849">
        <v>22498</v>
      </c>
      <c r="G4849">
        <v>4848</v>
      </c>
      <c r="H4849">
        <v>97</v>
      </c>
      <c r="I4849" t="str">
        <f t="shared" si="75"/>
        <v>Medium</v>
      </c>
      <c r="J4849" t="s">
        <v>11434</v>
      </c>
      <c r="K4849" t="s">
        <v>11435</v>
      </c>
      <c r="L4849" t="s">
        <v>257</v>
      </c>
      <c r="M4849" t="s">
        <v>258</v>
      </c>
      <c r="N4849" t="s">
        <v>11436</v>
      </c>
      <c r="O4849" t="s">
        <v>259</v>
      </c>
      <c r="P4849">
        <v>47.42</v>
      </c>
      <c r="Q4849">
        <v>14182603</v>
      </c>
      <c r="R4849" t="s">
        <v>151</v>
      </c>
      <c r="S4849">
        <v>3</v>
      </c>
    </row>
    <row r="4850" spans="1:19" x14ac:dyDescent="0.3">
      <c r="A4850">
        <v>4849</v>
      </c>
      <c r="B4850" t="s">
        <v>19</v>
      </c>
      <c r="C4850" t="s">
        <v>19</v>
      </c>
      <c r="D4850">
        <v>4849</v>
      </c>
      <c r="E4850" t="s">
        <v>20</v>
      </c>
      <c r="F4850">
        <v>7219</v>
      </c>
      <c r="G4850">
        <v>4849</v>
      </c>
      <c r="H4850">
        <v>200</v>
      </c>
      <c r="I4850" t="str">
        <f t="shared" si="75"/>
        <v>Medium</v>
      </c>
      <c r="J4850" t="s">
        <v>11437</v>
      </c>
      <c r="K4850" t="s">
        <v>11438</v>
      </c>
      <c r="L4850" t="s">
        <v>257</v>
      </c>
      <c r="M4850" t="s">
        <v>258</v>
      </c>
      <c r="N4850" t="s">
        <v>11439</v>
      </c>
      <c r="O4850" t="s">
        <v>259</v>
      </c>
      <c r="P4850">
        <v>47.334600000000002</v>
      </c>
      <c r="Q4850">
        <v>129348000</v>
      </c>
      <c r="R4850" t="s">
        <v>37</v>
      </c>
      <c r="S4850">
        <v>2</v>
      </c>
    </row>
    <row r="4851" spans="1:19" x14ac:dyDescent="0.3">
      <c r="A4851">
        <v>4850</v>
      </c>
      <c r="B4851" t="s">
        <v>19</v>
      </c>
      <c r="C4851" t="s">
        <v>19</v>
      </c>
      <c r="D4851">
        <v>4850</v>
      </c>
      <c r="E4851" t="s">
        <v>20</v>
      </c>
      <c r="F4851">
        <v>18555</v>
      </c>
      <c r="G4851">
        <v>4850</v>
      </c>
      <c r="H4851">
        <v>21</v>
      </c>
      <c r="I4851" t="str">
        <f t="shared" si="75"/>
        <v>Small</v>
      </c>
      <c r="J4851" t="s">
        <v>11440</v>
      </c>
      <c r="K4851" t="s">
        <v>11441</v>
      </c>
      <c r="L4851" t="s">
        <v>577</v>
      </c>
      <c r="M4851" t="s">
        <v>578</v>
      </c>
      <c r="N4851" t="s">
        <v>898</v>
      </c>
      <c r="O4851" t="s">
        <v>1063</v>
      </c>
      <c r="P4851">
        <v>47.307200000000002</v>
      </c>
      <c r="Q4851">
        <v>5009252</v>
      </c>
      <c r="R4851" t="s">
        <v>61</v>
      </c>
      <c r="S4851">
        <v>5</v>
      </c>
    </row>
    <row r="4852" spans="1:19" x14ac:dyDescent="0.3">
      <c r="A4852">
        <v>4851</v>
      </c>
      <c r="B4852" t="s">
        <v>19</v>
      </c>
      <c r="C4852" t="s">
        <v>19</v>
      </c>
      <c r="D4852">
        <v>4851</v>
      </c>
      <c r="E4852" t="s">
        <v>20</v>
      </c>
      <c r="F4852">
        <v>9451</v>
      </c>
      <c r="G4852">
        <v>4851</v>
      </c>
      <c r="H4852">
        <v>95</v>
      </c>
      <c r="I4852" t="str">
        <f t="shared" si="75"/>
        <v>Medium</v>
      </c>
      <c r="J4852" t="s">
        <v>11442</v>
      </c>
      <c r="K4852" t="s">
        <v>11443</v>
      </c>
      <c r="L4852" t="s">
        <v>23</v>
      </c>
      <c r="M4852" t="s">
        <v>24</v>
      </c>
      <c r="N4852" t="s">
        <v>40</v>
      </c>
      <c r="O4852" t="s">
        <v>41</v>
      </c>
      <c r="P4852">
        <v>47.2346</v>
      </c>
      <c r="Q4852">
        <v>5780078</v>
      </c>
      <c r="R4852" t="s">
        <v>449</v>
      </c>
      <c r="S4852">
        <v>2</v>
      </c>
    </row>
    <row r="4853" spans="1:19" x14ac:dyDescent="0.3">
      <c r="A4853">
        <v>4852</v>
      </c>
      <c r="B4853" t="s">
        <v>19</v>
      </c>
      <c r="C4853" t="s">
        <v>19</v>
      </c>
      <c r="D4853">
        <v>4852</v>
      </c>
      <c r="E4853" t="s">
        <v>20</v>
      </c>
      <c r="F4853">
        <v>4047</v>
      </c>
      <c r="G4853">
        <v>4852</v>
      </c>
      <c r="H4853">
        <v>140</v>
      </c>
      <c r="I4853" t="str">
        <f t="shared" si="75"/>
        <v>Medium</v>
      </c>
      <c r="J4853" t="s">
        <v>11444</v>
      </c>
      <c r="K4853" t="s">
        <v>11445</v>
      </c>
      <c r="L4853" t="s">
        <v>547</v>
      </c>
      <c r="M4853" t="s">
        <v>548</v>
      </c>
      <c r="N4853" t="s">
        <v>1020</v>
      </c>
      <c r="O4853" t="s">
        <v>549</v>
      </c>
      <c r="P4853">
        <v>47.176200000000001</v>
      </c>
      <c r="Q4853">
        <v>12210414</v>
      </c>
      <c r="R4853" t="s">
        <v>144</v>
      </c>
      <c r="S4853">
        <v>5</v>
      </c>
    </row>
    <row r="4854" spans="1:19" x14ac:dyDescent="0.3">
      <c r="A4854">
        <v>4853</v>
      </c>
      <c r="B4854" t="s">
        <v>19</v>
      </c>
      <c r="C4854" t="s">
        <v>19</v>
      </c>
      <c r="D4854">
        <v>4853</v>
      </c>
      <c r="E4854" t="s">
        <v>20</v>
      </c>
      <c r="F4854">
        <v>17710</v>
      </c>
      <c r="G4854">
        <v>4853</v>
      </c>
      <c r="H4854">
        <v>25</v>
      </c>
      <c r="I4854" t="str">
        <f t="shared" si="75"/>
        <v>Small</v>
      </c>
      <c r="J4854" t="s">
        <v>11446</v>
      </c>
      <c r="K4854" t="s">
        <v>11447</v>
      </c>
      <c r="L4854" t="s">
        <v>215</v>
      </c>
      <c r="M4854" t="s">
        <v>216</v>
      </c>
      <c r="N4854" t="s">
        <v>3676</v>
      </c>
      <c r="P4854">
        <v>47.152099999999997</v>
      </c>
      <c r="Q4854">
        <v>7491774</v>
      </c>
      <c r="R4854" t="s">
        <v>61</v>
      </c>
      <c r="S4854">
        <v>5</v>
      </c>
    </row>
    <row r="4855" spans="1:19" x14ac:dyDescent="0.3">
      <c r="A4855">
        <v>4854</v>
      </c>
      <c r="B4855" t="s">
        <v>19</v>
      </c>
      <c r="C4855" t="s">
        <v>19</v>
      </c>
      <c r="D4855">
        <v>4854</v>
      </c>
      <c r="E4855" t="s">
        <v>20</v>
      </c>
      <c r="F4855">
        <v>26155</v>
      </c>
      <c r="G4855">
        <v>4854</v>
      </c>
      <c r="H4855">
        <v>80</v>
      </c>
      <c r="I4855" t="str">
        <f t="shared" si="75"/>
        <v>Medium</v>
      </c>
      <c r="J4855" t="s">
        <v>11448</v>
      </c>
      <c r="K4855" t="s">
        <v>11449</v>
      </c>
      <c r="L4855" t="s">
        <v>176</v>
      </c>
      <c r="M4855" t="s">
        <v>177</v>
      </c>
      <c r="N4855" t="s">
        <v>5160</v>
      </c>
      <c r="O4855" t="s">
        <v>179</v>
      </c>
      <c r="P4855">
        <v>47.138599999999997</v>
      </c>
      <c r="Q4855">
        <v>13386984</v>
      </c>
      <c r="R4855" t="s">
        <v>144</v>
      </c>
      <c r="S4855">
        <v>1</v>
      </c>
    </row>
    <row r="4856" spans="1:19" x14ac:dyDescent="0.3">
      <c r="A4856">
        <v>4855</v>
      </c>
      <c r="B4856" t="s">
        <v>19</v>
      </c>
      <c r="C4856" t="s">
        <v>19</v>
      </c>
      <c r="D4856">
        <v>4855</v>
      </c>
      <c r="E4856" t="s">
        <v>20</v>
      </c>
      <c r="F4856">
        <v>25744</v>
      </c>
      <c r="G4856">
        <v>4855</v>
      </c>
      <c r="H4856">
        <v>8</v>
      </c>
      <c r="I4856" t="str">
        <f t="shared" si="75"/>
        <v>Small</v>
      </c>
      <c r="J4856" t="s">
        <v>11450</v>
      </c>
      <c r="K4856" t="s">
        <v>11451</v>
      </c>
      <c r="L4856" t="s">
        <v>154</v>
      </c>
      <c r="M4856" t="s">
        <v>155</v>
      </c>
      <c r="N4856" t="s">
        <v>519</v>
      </c>
      <c r="O4856" t="s">
        <v>520</v>
      </c>
      <c r="P4856">
        <v>47.128</v>
      </c>
      <c r="Q4856">
        <v>6023251</v>
      </c>
      <c r="R4856" t="s">
        <v>61</v>
      </c>
      <c r="S4856">
        <v>1</v>
      </c>
    </row>
    <row r="4857" spans="1:19" x14ac:dyDescent="0.3">
      <c r="A4857">
        <v>4856</v>
      </c>
      <c r="B4857" t="s">
        <v>19</v>
      </c>
      <c r="C4857" t="s">
        <v>19</v>
      </c>
      <c r="D4857">
        <v>4856</v>
      </c>
      <c r="E4857" t="s">
        <v>20</v>
      </c>
      <c r="F4857">
        <v>20401</v>
      </c>
      <c r="G4857">
        <v>4856</v>
      </c>
      <c r="H4857">
        <v>33</v>
      </c>
      <c r="I4857" t="str">
        <f t="shared" si="75"/>
        <v>Small</v>
      </c>
      <c r="J4857" t="s">
        <v>11452</v>
      </c>
      <c r="K4857" t="s">
        <v>11453</v>
      </c>
      <c r="L4857" t="s">
        <v>906</v>
      </c>
      <c r="M4857" t="s">
        <v>907</v>
      </c>
      <c r="N4857" t="s">
        <v>1920</v>
      </c>
      <c r="O4857" t="s">
        <v>1921</v>
      </c>
      <c r="P4857">
        <v>47.120899999999999</v>
      </c>
      <c r="Q4857">
        <v>3782078</v>
      </c>
      <c r="R4857" t="s">
        <v>144</v>
      </c>
      <c r="S4857">
        <v>4</v>
      </c>
    </row>
    <row r="4858" spans="1:19" x14ac:dyDescent="0.3">
      <c r="A4858">
        <v>4857</v>
      </c>
      <c r="B4858" t="s">
        <v>19</v>
      </c>
      <c r="C4858" t="s">
        <v>19</v>
      </c>
      <c r="D4858">
        <v>4857</v>
      </c>
      <c r="E4858" t="s">
        <v>20</v>
      </c>
      <c r="F4858">
        <v>9495</v>
      </c>
      <c r="G4858">
        <v>4857</v>
      </c>
      <c r="H4858">
        <v>130</v>
      </c>
      <c r="I4858" t="str">
        <f t="shared" si="75"/>
        <v>Medium</v>
      </c>
      <c r="J4858" t="s">
        <v>11454</v>
      </c>
      <c r="K4858" t="s">
        <v>11455</v>
      </c>
      <c r="L4858" t="s">
        <v>943</v>
      </c>
      <c r="M4858" t="s">
        <v>944</v>
      </c>
      <c r="N4858" t="s">
        <v>1339</v>
      </c>
      <c r="O4858" t="s">
        <v>1340</v>
      </c>
      <c r="P4858">
        <v>47.0974</v>
      </c>
      <c r="Q4858">
        <v>15109809</v>
      </c>
      <c r="R4858" t="s">
        <v>151</v>
      </c>
      <c r="S4858">
        <v>3</v>
      </c>
    </row>
    <row r="4859" spans="1:19" x14ac:dyDescent="0.3">
      <c r="A4859">
        <v>4858</v>
      </c>
      <c r="B4859" t="s">
        <v>19</v>
      </c>
      <c r="C4859" t="s">
        <v>19</v>
      </c>
      <c r="D4859">
        <v>4858</v>
      </c>
      <c r="E4859" t="s">
        <v>20</v>
      </c>
      <c r="F4859">
        <v>2774</v>
      </c>
      <c r="G4859">
        <v>4858</v>
      </c>
      <c r="H4859">
        <v>96</v>
      </c>
      <c r="I4859" t="str">
        <f t="shared" si="75"/>
        <v>Medium</v>
      </c>
      <c r="J4859" t="s">
        <v>11456</v>
      </c>
      <c r="K4859" t="s">
        <v>11457</v>
      </c>
      <c r="L4859" t="s">
        <v>124</v>
      </c>
      <c r="M4859" t="s">
        <v>125</v>
      </c>
      <c r="N4859" t="s">
        <v>226</v>
      </c>
      <c r="O4859" t="s">
        <v>227</v>
      </c>
      <c r="P4859">
        <v>47.0745</v>
      </c>
      <c r="Q4859">
        <v>21566019</v>
      </c>
      <c r="R4859" t="s">
        <v>118</v>
      </c>
      <c r="S4859">
        <v>7</v>
      </c>
    </row>
    <row r="4860" spans="1:19" x14ac:dyDescent="0.3">
      <c r="A4860">
        <v>4859</v>
      </c>
      <c r="B4860" t="s">
        <v>19</v>
      </c>
      <c r="C4860" t="s">
        <v>19</v>
      </c>
      <c r="D4860">
        <v>4859</v>
      </c>
      <c r="E4860" t="s">
        <v>20</v>
      </c>
      <c r="F4860">
        <v>25671</v>
      </c>
      <c r="G4860">
        <v>4859</v>
      </c>
      <c r="H4860">
        <v>106</v>
      </c>
      <c r="I4860" t="str">
        <f t="shared" si="75"/>
        <v>Medium</v>
      </c>
      <c r="J4860" t="s">
        <v>11458</v>
      </c>
      <c r="K4860" t="s">
        <v>11459</v>
      </c>
      <c r="L4860" t="s">
        <v>77</v>
      </c>
      <c r="M4860" t="s">
        <v>78</v>
      </c>
      <c r="N4860" t="s">
        <v>4496</v>
      </c>
      <c r="O4860" t="s">
        <v>1047</v>
      </c>
      <c r="P4860">
        <v>47.008099999999999</v>
      </c>
      <c r="Q4860">
        <v>18495666</v>
      </c>
      <c r="R4860" t="s">
        <v>274</v>
      </c>
      <c r="S4860">
        <v>1</v>
      </c>
    </row>
    <row r="4861" spans="1:19" x14ac:dyDescent="0.3">
      <c r="A4861">
        <v>4860</v>
      </c>
      <c r="B4861" t="s">
        <v>19</v>
      </c>
      <c r="C4861" t="s">
        <v>19</v>
      </c>
      <c r="D4861">
        <v>4860</v>
      </c>
      <c r="E4861" t="s">
        <v>20</v>
      </c>
      <c r="F4861">
        <v>22759</v>
      </c>
      <c r="G4861">
        <v>4860</v>
      </c>
      <c r="H4861">
        <v>61</v>
      </c>
      <c r="I4861" t="str">
        <f t="shared" si="75"/>
        <v>Medium</v>
      </c>
      <c r="J4861" t="s">
        <v>11460</v>
      </c>
      <c r="K4861" t="s">
        <v>11461</v>
      </c>
      <c r="L4861" t="s">
        <v>131</v>
      </c>
      <c r="M4861" t="s">
        <v>132</v>
      </c>
      <c r="N4861" t="s">
        <v>11462</v>
      </c>
      <c r="O4861" t="s">
        <v>698</v>
      </c>
      <c r="P4861">
        <v>47.005699999999997</v>
      </c>
      <c r="Q4861">
        <v>5861201</v>
      </c>
      <c r="R4861" t="s">
        <v>274</v>
      </c>
      <c r="S4861">
        <v>3</v>
      </c>
    </row>
    <row r="4862" spans="1:19" x14ac:dyDescent="0.3">
      <c r="A4862">
        <v>4861</v>
      </c>
      <c r="B4862" t="s">
        <v>19</v>
      </c>
      <c r="C4862" t="s">
        <v>19</v>
      </c>
      <c r="D4862">
        <v>4861</v>
      </c>
      <c r="E4862" t="s">
        <v>20</v>
      </c>
      <c r="F4862">
        <v>26251</v>
      </c>
      <c r="G4862">
        <v>4861</v>
      </c>
      <c r="H4862">
        <v>20</v>
      </c>
      <c r="I4862" t="str">
        <f t="shared" si="75"/>
        <v>Small</v>
      </c>
      <c r="J4862" t="s">
        <v>11463</v>
      </c>
      <c r="K4862" t="s">
        <v>11464</v>
      </c>
      <c r="L4862" t="s">
        <v>309</v>
      </c>
      <c r="M4862" t="s">
        <v>310</v>
      </c>
      <c r="N4862" t="s">
        <v>311</v>
      </c>
      <c r="O4862" t="s">
        <v>36</v>
      </c>
      <c r="P4862">
        <v>47.012</v>
      </c>
      <c r="Q4862">
        <v>2530493</v>
      </c>
      <c r="R4862" t="s">
        <v>37</v>
      </c>
      <c r="S4862">
        <v>1</v>
      </c>
    </row>
    <row r="4863" spans="1:19" x14ac:dyDescent="0.3">
      <c r="A4863">
        <v>4862</v>
      </c>
      <c r="B4863" t="s">
        <v>19</v>
      </c>
      <c r="C4863" t="s">
        <v>19</v>
      </c>
      <c r="D4863">
        <v>4862</v>
      </c>
      <c r="E4863" t="s">
        <v>20</v>
      </c>
      <c r="F4863">
        <v>9681</v>
      </c>
      <c r="G4863">
        <v>4862</v>
      </c>
      <c r="H4863">
        <v>96</v>
      </c>
      <c r="I4863" t="str">
        <f t="shared" si="75"/>
        <v>Medium</v>
      </c>
      <c r="J4863" t="s">
        <v>11465</v>
      </c>
      <c r="K4863" t="s">
        <v>11466</v>
      </c>
      <c r="L4863" t="s">
        <v>33</v>
      </c>
      <c r="M4863" t="s">
        <v>34</v>
      </c>
      <c r="N4863" t="s">
        <v>5875</v>
      </c>
      <c r="O4863" t="s">
        <v>571</v>
      </c>
      <c r="P4863">
        <v>46.998399999999997</v>
      </c>
      <c r="Q4863">
        <v>27306522</v>
      </c>
      <c r="R4863" t="s">
        <v>467</v>
      </c>
      <c r="S4863">
        <v>4</v>
      </c>
    </row>
    <row r="4864" spans="1:19" x14ac:dyDescent="0.3">
      <c r="A4864">
        <v>4863</v>
      </c>
      <c r="B4864" t="s">
        <v>19</v>
      </c>
      <c r="C4864" t="s">
        <v>19</v>
      </c>
      <c r="D4864">
        <v>4863</v>
      </c>
      <c r="E4864" t="s">
        <v>20</v>
      </c>
      <c r="F4864">
        <v>21746</v>
      </c>
      <c r="G4864">
        <v>4863</v>
      </c>
      <c r="H4864">
        <v>121</v>
      </c>
      <c r="I4864" t="str">
        <f t="shared" si="75"/>
        <v>Medium</v>
      </c>
      <c r="J4864" t="s">
        <v>11467</v>
      </c>
      <c r="K4864" t="s">
        <v>11468</v>
      </c>
      <c r="L4864" t="s">
        <v>131</v>
      </c>
      <c r="M4864" t="s">
        <v>132</v>
      </c>
      <c r="N4864" t="s">
        <v>133</v>
      </c>
      <c r="O4864" t="s">
        <v>133</v>
      </c>
      <c r="P4864">
        <v>46.9923</v>
      </c>
      <c r="Q4864">
        <v>21462546</v>
      </c>
      <c r="R4864" t="s">
        <v>121</v>
      </c>
      <c r="S4864">
        <v>3</v>
      </c>
    </row>
    <row r="4865" spans="1:19" x14ac:dyDescent="0.3">
      <c r="A4865">
        <v>4864</v>
      </c>
      <c r="B4865" t="s">
        <v>19</v>
      </c>
      <c r="C4865" t="s">
        <v>19</v>
      </c>
      <c r="D4865">
        <v>4864</v>
      </c>
      <c r="E4865" t="s">
        <v>20</v>
      </c>
      <c r="F4865">
        <v>4021</v>
      </c>
      <c r="G4865">
        <v>4864</v>
      </c>
      <c r="H4865">
        <v>60</v>
      </c>
      <c r="I4865" t="str">
        <f t="shared" si="75"/>
        <v>Medium</v>
      </c>
      <c r="J4865" t="s">
        <v>11469</v>
      </c>
      <c r="K4865" t="s">
        <v>11470</v>
      </c>
      <c r="L4865" t="s">
        <v>45</v>
      </c>
      <c r="M4865" t="s">
        <v>46</v>
      </c>
      <c r="N4865" t="s">
        <v>5816</v>
      </c>
      <c r="O4865" t="s">
        <v>1132</v>
      </c>
      <c r="P4865">
        <v>46.9786</v>
      </c>
      <c r="Q4865">
        <v>17863000</v>
      </c>
      <c r="R4865" t="s">
        <v>182</v>
      </c>
      <c r="S4865">
        <v>5</v>
      </c>
    </row>
    <row r="4866" spans="1:19" x14ac:dyDescent="0.3">
      <c r="A4866">
        <v>4865</v>
      </c>
      <c r="B4866" t="s">
        <v>19</v>
      </c>
      <c r="C4866" t="s">
        <v>19</v>
      </c>
      <c r="D4866">
        <v>4865</v>
      </c>
      <c r="E4866" t="s">
        <v>20</v>
      </c>
      <c r="F4866">
        <v>26570</v>
      </c>
      <c r="G4866">
        <v>4865</v>
      </c>
      <c r="H4866">
        <v>230</v>
      </c>
      <c r="I4866" t="str">
        <f t="shared" si="75"/>
        <v>Large</v>
      </c>
      <c r="J4866" t="s">
        <v>11471</v>
      </c>
      <c r="K4866" t="s">
        <v>11472</v>
      </c>
      <c r="L4866" t="s">
        <v>77</v>
      </c>
      <c r="M4866" t="s">
        <v>78</v>
      </c>
      <c r="N4866" t="s">
        <v>2208</v>
      </c>
      <c r="O4866" t="s">
        <v>1396</v>
      </c>
      <c r="P4866">
        <v>46.936799999999998</v>
      </c>
      <c r="Q4866">
        <v>77662000</v>
      </c>
      <c r="R4866" t="s">
        <v>121</v>
      </c>
      <c r="S4866">
        <v>1</v>
      </c>
    </row>
    <row r="4867" spans="1:19" x14ac:dyDescent="0.3">
      <c r="A4867">
        <v>4866</v>
      </c>
      <c r="B4867" t="s">
        <v>19</v>
      </c>
      <c r="C4867" t="s">
        <v>19</v>
      </c>
      <c r="D4867">
        <v>4866</v>
      </c>
      <c r="E4867" t="s">
        <v>20</v>
      </c>
      <c r="F4867">
        <v>24333</v>
      </c>
      <c r="G4867">
        <v>4866</v>
      </c>
      <c r="H4867">
        <v>19</v>
      </c>
      <c r="I4867" t="str">
        <f t="shared" ref="I4867:I4930" si="76">IF(H4867&lt;=50,"Small",IF(H4867&lt;=200,"Medium",IF(H4867&lt;=500,"Large","Enterprise")))</f>
        <v>Small</v>
      </c>
      <c r="J4867" t="s">
        <v>11473</v>
      </c>
      <c r="K4867" t="s">
        <v>11474</v>
      </c>
      <c r="L4867" t="s">
        <v>95</v>
      </c>
      <c r="M4867" t="s">
        <v>96</v>
      </c>
      <c r="N4867" t="s">
        <v>10394</v>
      </c>
      <c r="O4867" t="s">
        <v>150</v>
      </c>
      <c r="P4867">
        <v>46.902200000000001</v>
      </c>
      <c r="Q4867">
        <v>6676948</v>
      </c>
      <c r="R4867" t="s">
        <v>467</v>
      </c>
      <c r="S4867">
        <v>2</v>
      </c>
    </row>
    <row r="4868" spans="1:19" x14ac:dyDescent="0.3">
      <c r="A4868">
        <v>4867</v>
      </c>
      <c r="B4868" t="s">
        <v>19</v>
      </c>
      <c r="C4868" t="s">
        <v>19</v>
      </c>
      <c r="D4868">
        <v>4867</v>
      </c>
      <c r="E4868" t="s">
        <v>20</v>
      </c>
      <c r="F4868">
        <v>24418</v>
      </c>
      <c r="G4868">
        <v>4867</v>
      </c>
      <c r="H4868">
        <v>18</v>
      </c>
      <c r="I4868" t="str">
        <f t="shared" si="76"/>
        <v>Small</v>
      </c>
      <c r="J4868" t="s">
        <v>11475</v>
      </c>
      <c r="K4868" t="s">
        <v>11476</v>
      </c>
      <c r="L4868" t="s">
        <v>185</v>
      </c>
      <c r="M4868" t="s">
        <v>186</v>
      </c>
      <c r="N4868" t="s">
        <v>185</v>
      </c>
      <c r="O4868" t="s">
        <v>179</v>
      </c>
      <c r="P4868">
        <v>46.8917</v>
      </c>
      <c r="Q4868">
        <v>2512730</v>
      </c>
      <c r="R4868" t="s">
        <v>42</v>
      </c>
      <c r="S4868">
        <v>2</v>
      </c>
    </row>
    <row r="4869" spans="1:19" x14ac:dyDescent="0.3">
      <c r="A4869">
        <v>4868</v>
      </c>
      <c r="B4869" t="s">
        <v>19</v>
      </c>
      <c r="C4869" t="s">
        <v>19</v>
      </c>
      <c r="D4869">
        <v>4868</v>
      </c>
      <c r="E4869" t="s">
        <v>20</v>
      </c>
      <c r="F4869">
        <v>502</v>
      </c>
      <c r="G4869">
        <v>4868</v>
      </c>
      <c r="H4869">
        <v>43</v>
      </c>
      <c r="I4869" t="str">
        <f t="shared" si="76"/>
        <v>Small</v>
      </c>
      <c r="J4869" t="s">
        <v>11477</v>
      </c>
      <c r="K4869" t="s">
        <v>11478</v>
      </c>
      <c r="L4869" t="s">
        <v>77</v>
      </c>
      <c r="M4869" t="s">
        <v>78</v>
      </c>
      <c r="N4869" t="s">
        <v>105</v>
      </c>
      <c r="O4869" t="s">
        <v>106</v>
      </c>
      <c r="P4869">
        <v>46.793300000000002</v>
      </c>
      <c r="Q4869">
        <v>81618610</v>
      </c>
      <c r="R4869" t="s">
        <v>61</v>
      </c>
      <c r="S4869">
        <v>6</v>
      </c>
    </row>
    <row r="4870" spans="1:19" x14ac:dyDescent="0.3">
      <c r="A4870">
        <v>4869</v>
      </c>
      <c r="B4870" t="s">
        <v>19</v>
      </c>
      <c r="C4870" t="s">
        <v>19</v>
      </c>
      <c r="D4870">
        <v>4869</v>
      </c>
      <c r="E4870" t="s">
        <v>20</v>
      </c>
      <c r="F4870">
        <v>24807</v>
      </c>
      <c r="G4870">
        <v>4869</v>
      </c>
      <c r="H4870">
        <v>701</v>
      </c>
      <c r="I4870" t="str">
        <f t="shared" si="76"/>
        <v>Enterprise</v>
      </c>
      <c r="J4870" t="s">
        <v>11479</v>
      </c>
      <c r="K4870" t="s">
        <v>11480</v>
      </c>
      <c r="L4870" t="s">
        <v>311</v>
      </c>
      <c r="M4870" t="s">
        <v>369</v>
      </c>
      <c r="N4870" t="s">
        <v>11481</v>
      </c>
      <c r="O4870" t="s">
        <v>11482</v>
      </c>
      <c r="P4870">
        <v>46.777999999999999</v>
      </c>
      <c r="Q4870">
        <v>62204183</v>
      </c>
      <c r="R4870" t="s">
        <v>27</v>
      </c>
      <c r="S4870">
        <v>1</v>
      </c>
    </row>
    <row r="4871" spans="1:19" x14ac:dyDescent="0.3">
      <c r="A4871">
        <v>4870</v>
      </c>
      <c r="B4871" t="s">
        <v>19</v>
      </c>
      <c r="C4871" t="s">
        <v>19</v>
      </c>
      <c r="D4871">
        <v>4870</v>
      </c>
      <c r="E4871" t="s">
        <v>20</v>
      </c>
      <c r="F4871">
        <v>3559</v>
      </c>
      <c r="G4871">
        <v>4870</v>
      </c>
      <c r="H4871">
        <v>8559</v>
      </c>
      <c r="I4871" t="str">
        <f t="shared" si="76"/>
        <v>Enterprise</v>
      </c>
      <c r="J4871" t="s">
        <v>11483</v>
      </c>
      <c r="K4871" t="s">
        <v>11484</v>
      </c>
      <c r="L4871" t="s">
        <v>210</v>
      </c>
      <c r="M4871" t="s">
        <v>211</v>
      </c>
      <c r="N4871" t="s">
        <v>3664</v>
      </c>
      <c r="O4871" t="s">
        <v>481</v>
      </c>
      <c r="P4871">
        <v>46.682699999999997</v>
      </c>
      <c r="Q4871">
        <v>201005828</v>
      </c>
      <c r="R4871" t="s">
        <v>74</v>
      </c>
      <c r="S4871">
        <v>7</v>
      </c>
    </row>
    <row r="4872" spans="1:19" x14ac:dyDescent="0.3">
      <c r="A4872">
        <v>4871</v>
      </c>
      <c r="B4872" t="s">
        <v>19</v>
      </c>
      <c r="C4872" t="s">
        <v>19</v>
      </c>
      <c r="D4872">
        <v>4871</v>
      </c>
      <c r="E4872" t="s">
        <v>20</v>
      </c>
      <c r="F4872">
        <v>926</v>
      </c>
      <c r="G4872">
        <v>4871</v>
      </c>
      <c r="H4872">
        <v>384</v>
      </c>
      <c r="I4872" t="str">
        <f t="shared" si="76"/>
        <v>Large</v>
      </c>
      <c r="J4872" t="s">
        <v>11485</v>
      </c>
      <c r="K4872" t="s">
        <v>11486</v>
      </c>
      <c r="L4872" t="s">
        <v>943</v>
      </c>
      <c r="M4872" t="s">
        <v>944</v>
      </c>
      <c r="N4872" t="s">
        <v>945</v>
      </c>
      <c r="O4872" t="s">
        <v>946</v>
      </c>
      <c r="P4872">
        <v>46.679600000000001</v>
      </c>
      <c r="Q4872">
        <v>191389000</v>
      </c>
      <c r="R4872" t="s">
        <v>449</v>
      </c>
      <c r="S4872">
        <v>8</v>
      </c>
    </row>
    <row r="4873" spans="1:19" x14ac:dyDescent="0.3">
      <c r="A4873">
        <v>4872</v>
      </c>
      <c r="B4873" t="s">
        <v>19</v>
      </c>
      <c r="C4873" t="s">
        <v>19</v>
      </c>
      <c r="D4873">
        <v>4872</v>
      </c>
      <c r="E4873" t="s">
        <v>20</v>
      </c>
      <c r="F4873">
        <v>21330</v>
      </c>
      <c r="G4873">
        <v>4872</v>
      </c>
      <c r="H4873">
        <v>80</v>
      </c>
      <c r="I4873" t="str">
        <f t="shared" si="76"/>
        <v>Medium</v>
      </c>
      <c r="J4873" t="s">
        <v>11487</v>
      </c>
      <c r="K4873" t="s">
        <v>11488</v>
      </c>
      <c r="L4873" t="s">
        <v>131</v>
      </c>
      <c r="M4873" t="s">
        <v>132</v>
      </c>
      <c r="N4873" t="s">
        <v>143</v>
      </c>
      <c r="O4873" t="s">
        <v>143</v>
      </c>
      <c r="P4873">
        <v>46.666899999999998</v>
      </c>
      <c r="Q4873">
        <v>8164657</v>
      </c>
      <c r="R4873" t="s">
        <v>274</v>
      </c>
      <c r="S4873">
        <v>3</v>
      </c>
    </row>
    <row r="4874" spans="1:19" x14ac:dyDescent="0.3">
      <c r="A4874">
        <v>4873</v>
      </c>
      <c r="B4874" t="s">
        <v>19</v>
      </c>
      <c r="C4874" t="s">
        <v>19</v>
      </c>
      <c r="D4874">
        <v>4873</v>
      </c>
      <c r="E4874" t="s">
        <v>20</v>
      </c>
      <c r="F4874">
        <v>6546</v>
      </c>
      <c r="G4874">
        <v>4873</v>
      </c>
      <c r="H4874">
        <v>39</v>
      </c>
      <c r="I4874" t="str">
        <f t="shared" si="76"/>
        <v>Small</v>
      </c>
      <c r="J4874" t="s">
        <v>11489</v>
      </c>
      <c r="K4874" t="s">
        <v>11490</v>
      </c>
      <c r="L4874" t="s">
        <v>943</v>
      </c>
      <c r="M4874" t="s">
        <v>944</v>
      </c>
      <c r="N4874" t="s">
        <v>11491</v>
      </c>
      <c r="O4874" t="s">
        <v>1340</v>
      </c>
      <c r="P4874">
        <v>46.656399999999998</v>
      </c>
      <c r="Q4874">
        <v>42602314</v>
      </c>
      <c r="R4874" t="s">
        <v>415</v>
      </c>
      <c r="S4874">
        <v>6</v>
      </c>
    </row>
    <row r="4875" spans="1:19" x14ac:dyDescent="0.3">
      <c r="A4875">
        <v>4874</v>
      </c>
      <c r="B4875" t="s">
        <v>19</v>
      </c>
      <c r="C4875" t="s">
        <v>19</v>
      </c>
      <c r="D4875">
        <v>4874</v>
      </c>
      <c r="E4875" t="s">
        <v>20</v>
      </c>
      <c r="F4875">
        <v>19451</v>
      </c>
      <c r="G4875">
        <v>4874</v>
      </c>
      <c r="H4875">
        <v>40</v>
      </c>
      <c r="I4875" t="str">
        <f t="shared" si="76"/>
        <v>Small</v>
      </c>
      <c r="J4875" t="s">
        <v>11492</v>
      </c>
      <c r="K4875" t="s">
        <v>11493</v>
      </c>
      <c r="L4875" t="s">
        <v>23</v>
      </c>
      <c r="M4875" t="s">
        <v>24</v>
      </c>
      <c r="N4875" t="s">
        <v>11494</v>
      </c>
      <c r="O4875" t="s">
        <v>26</v>
      </c>
      <c r="P4875">
        <v>46.652099999999997</v>
      </c>
      <c r="Q4875">
        <v>6149412</v>
      </c>
      <c r="R4875" t="s">
        <v>274</v>
      </c>
      <c r="S4875">
        <v>4</v>
      </c>
    </row>
    <row r="4876" spans="1:19" x14ac:dyDescent="0.3">
      <c r="A4876">
        <v>4875</v>
      </c>
      <c r="B4876" t="s">
        <v>19</v>
      </c>
      <c r="C4876" t="s">
        <v>19</v>
      </c>
      <c r="D4876">
        <v>4875</v>
      </c>
      <c r="E4876" t="s">
        <v>20</v>
      </c>
      <c r="F4876">
        <v>2494</v>
      </c>
      <c r="G4876">
        <v>4875</v>
      </c>
      <c r="H4876">
        <v>111</v>
      </c>
      <c r="I4876" t="str">
        <f t="shared" si="76"/>
        <v>Medium</v>
      </c>
      <c r="J4876" t="s">
        <v>11495</v>
      </c>
      <c r="K4876" t="s">
        <v>11496</v>
      </c>
      <c r="L4876" t="s">
        <v>360</v>
      </c>
      <c r="M4876" t="s">
        <v>361</v>
      </c>
      <c r="N4876" t="s">
        <v>781</v>
      </c>
      <c r="O4876" t="s">
        <v>556</v>
      </c>
      <c r="P4876">
        <v>46.633200000000002</v>
      </c>
      <c r="Q4876">
        <v>47349035</v>
      </c>
      <c r="R4876" t="s">
        <v>37</v>
      </c>
      <c r="S4876">
        <v>10</v>
      </c>
    </row>
    <row r="4877" spans="1:19" x14ac:dyDescent="0.3">
      <c r="A4877">
        <v>4876</v>
      </c>
      <c r="B4877" t="s">
        <v>19</v>
      </c>
      <c r="C4877" t="s">
        <v>19</v>
      </c>
      <c r="D4877">
        <v>4876</v>
      </c>
      <c r="E4877" t="s">
        <v>20</v>
      </c>
      <c r="F4877">
        <v>22241</v>
      </c>
      <c r="G4877">
        <v>4876</v>
      </c>
      <c r="H4877">
        <v>220</v>
      </c>
      <c r="I4877" t="str">
        <f t="shared" si="76"/>
        <v>Large</v>
      </c>
      <c r="J4877" t="s">
        <v>11497</v>
      </c>
      <c r="K4877" t="s">
        <v>11498</v>
      </c>
      <c r="L4877" t="s">
        <v>64</v>
      </c>
      <c r="M4877" t="s">
        <v>65</v>
      </c>
      <c r="N4877" t="s">
        <v>67</v>
      </c>
      <c r="O4877" t="s">
        <v>67</v>
      </c>
      <c r="P4877">
        <v>46.542900000000003</v>
      </c>
      <c r="Q4877">
        <v>24042724</v>
      </c>
      <c r="R4877" t="s">
        <v>182</v>
      </c>
      <c r="S4877">
        <v>6</v>
      </c>
    </row>
    <row r="4878" spans="1:19" x14ac:dyDescent="0.3">
      <c r="A4878">
        <v>4877</v>
      </c>
      <c r="B4878" t="s">
        <v>19</v>
      </c>
      <c r="C4878" t="s">
        <v>19</v>
      </c>
      <c r="D4878">
        <v>4877</v>
      </c>
      <c r="E4878" t="s">
        <v>20</v>
      </c>
      <c r="F4878">
        <v>26128</v>
      </c>
      <c r="G4878">
        <v>4877</v>
      </c>
      <c r="H4878">
        <v>220</v>
      </c>
      <c r="I4878" t="str">
        <f t="shared" si="76"/>
        <v>Large</v>
      </c>
      <c r="J4878" t="s">
        <v>11499</v>
      </c>
      <c r="K4878" t="s">
        <v>11500</v>
      </c>
      <c r="L4878" t="s">
        <v>131</v>
      </c>
      <c r="M4878" t="s">
        <v>132</v>
      </c>
      <c r="N4878" t="s">
        <v>697</v>
      </c>
      <c r="O4878" t="s">
        <v>698</v>
      </c>
      <c r="P4878">
        <v>46.527299999999997</v>
      </c>
      <c r="Q4878">
        <v>58144718</v>
      </c>
      <c r="R4878" t="s">
        <v>121</v>
      </c>
      <c r="S4878">
        <v>1</v>
      </c>
    </row>
    <row r="4879" spans="1:19" x14ac:dyDescent="0.3">
      <c r="A4879">
        <v>4878</v>
      </c>
      <c r="B4879" t="s">
        <v>19</v>
      </c>
      <c r="C4879" t="s">
        <v>19</v>
      </c>
      <c r="D4879">
        <v>4878</v>
      </c>
      <c r="E4879" t="s">
        <v>20</v>
      </c>
      <c r="F4879">
        <v>24950</v>
      </c>
      <c r="G4879">
        <v>4878</v>
      </c>
      <c r="H4879">
        <v>54</v>
      </c>
      <c r="I4879" t="str">
        <f t="shared" si="76"/>
        <v>Medium</v>
      </c>
      <c r="J4879" t="s">
        <v>11501</v>
      </c>
      <c r="K4879" t="s">
        <v>11502</v>
      </c>
      <c r="L4879" t="s">
        <v>1032</v>
      </c>
      <c r="M4879" t="s">
        <v>1033</v>
      </c>
      <c r="N4879" t="s">
        <v>11503</v>
      </c>
      <c r="O4879" t="s">
        <v>1415</v>
      </c>
      <c r="P4879">
        <v>46.512099999999997</v>
      </c>
      <c r="Q4879">
        <v>22538387</v>
      </c>
      <c r="R4879" t="s">
        <v>666</v>
      </c>
      <c r="S4879">
        <v>1</v>
      </c>
    </row>
    <row r="4880" spans="1:19" x14ac:dyDescent="0.3">
      <c r="A4880">
        <v>4879</v>
      </c>
      <c r="B4880" t="s">
        <v>19</v>
      </c>
      <c r="C4880" t="s">
        <v>19</v>
      </c>
      <c r="D4880">
        <v>4879</v>
      </c>
      <c r="E4880" t="s">
        <v>20</v>
      </c>
      <c r="F4880">
        <v>26563</v>
      </c>
      <c r="G4880">
        <v>4879</v>
      </c>
      <c r="H4880">
        <v>21</v>
      </c>
      <c r="I4880" t="str">
        <f t="shared" si="76"/>
        <v>Small</v>
      </c>
      <c r="J4880" t="s">
        <v>11504</v>
      </c>
      <c r="K4880" t="s">
        <v>11505</v>
      </c>
      <c r="L4880" t="s">
        <v>265</v>
      </c>
      <c r="M4880" t="s">
        <v>266</v>
      </c>
      <c r="N4880" t="s">
        <v>7759</v>
      </c>
      <c r="O4880" t="s">
        <v>268</v>
      </c>
      <c r="P4880">
        <v>46.473100000000002</v>
      </c>
      <c r="Q4880">
        <v>7164000</v>
      </c>
      <c r="R4880" t="s">
        <v>262</v>
      </c>
      <c r="S4880">
        <v>1</v>
      </c>
    </row>
    <row r="4881" spans="1:19" x14ac:dyDescent="0.3">
      <c r="A4881">
        <v>4880</v>
      </c>
      <c r="B4881" t="s">
        <v>19</v>
      </c>
      <c r="C4881" t="s">
        <v>19</v>
      </c>
      <c r="D4881">
        <v>4880</v>
      </c>
      <c r="E4881" t="s">
        <v>20</v>
      </c>
      <c r="F4881">
        <v>20059</v>
      </c>
      <c r="G4881">
        <v>4880</v>
      </c>
      <c r="H4881">
        <v>148</v>
      </c>
      <c r="I4881" t="str">
        <f t="shared" si="76"/>
        <v>Medium</v>
      </c>
      <c r="J4881" t="s">
        <v>11506</v>
      </c>
      <c r="K4881" t="s">
        <v>11507</v>
      </c>
      <c r="L4881" t="s">
        <v>185</v>
      </c>
      <c r="M4881" t="s">
        <v>186</v>
      </c>
      <c r="N4881" t="s">
        <v>11508</v>
      </c>
      <c r="O4881" t="s">
        <v>1280</v>
      </c>
      <c r="P4881">
        <v>46.453200000000002</v>
      </c>
      <c r="Q4881">
        <v>24880730</v>
      </c>
      <c r="R4881" t="s">
        <v>262</v>
      </c>
      <c r="S4881">
        <v>2</v>
      </c>
    </row>
    <row r="4882" spans="1:19" x14ac:dyDescent="0.3">
      <c r="A4882">
        <v>4881</v>
      </c>
      <c r="B4882" t="s">
        <v>19</v>
      </c>
      <c r="C4882" t="s">
        <v>19</v>
      </c>
      <c r="D4882">
        <v>4881</v>
      </c>
      <c r="E4882" t="s">
        <v>20</v>
      </c>
      <c r="F4882">
        <v>4215</v>
      </c>
      <c r="G4882">
        <v>4881</v>
      </c>
      <c r="H4882">
        <v>75</v>
      </c>
      <c r="I4882" t="str">
        <f t="shared" si="76"/>
        <v>Medium</v>
      </c>
      <c r="J4882" t="s">
        <v>11509</v>
      </c>
      <c r="K4882" t="s">
        <v>11510</v>
      </c>
      <c r="L4882" t="s">
        <v>1032</v>
      </c>
      <c r="M4882" t="s">
        <v>1033</v>
      </c>
      <c r="N4882" t="s">
        <v>2710</v>
      </c>
      <c r="O4882" t="s">
        <v>1035</v>
      </c>
      <c r="P4882">
        <v>46.384999999999998</v>
      </c>
      <c r="Q4882">
        <v>9073599</v>
      </c>
      <c r="R4882" t="s">
        <v>37</v>
      </c>
      <c r="S4882">
        <v>8</v>
      </c>
    </row>
    <row r="4883" spans="1:19" x14ac:dyDescent="0.3">
      <c r="A4883">
        <v>4882</v>
      </c>
      <c r="B4883" t="s">
        <v>19</v>
      </c>
      <c r="C4883" t="s">
        <v>19</v>
      </c>
      <c r="D4883">
        <v>4882</v>
      </c>
      <c r="E4883" t="s">
        <v>20</v>
      </c>
      <c r="F4883">
        <v>17723</v>
      </c>
      <c r="G4883">
        <v>4882</v>
      </c>
      <c r="H4883">
        <v>43</v>
      </c>
      <c r="I4883" t="str">
        <f t="shared" si="76"/>
        <v>Small</v>
      </c>
      <c r="J4883" t="s">
        <v>11511</v>
      </c>
      <c r="K4883" t="s">
        <v>11512</v>
      </c>
      <c r="L4883" t="s">
        <v>23</v>
      </c>
      <c r="M4883" t="s">
        <v>24</v>
      </c>
      <c r="N4883" t="s">
        <v>2340</v>
      </c>
      <c r="O4883" t="s">
        <v>26</v>
      </c>
      <c r="P4883">
        <v>46.338099999999997</v>
      </c>
      <c r="Q4883">
        <v>16387178</v>
      </c>
      <c r="R4883" t="s">
        <v>151</v>
      </c>
      <c r="S4883">
        <v>5</v>
      </c>
    </row>
    <row r="4884" spans="1:19" x14ac:dyDescent="0.3">
      <c r="A4884">
        <v>4883</v>
      </c>
      <c r="B4884" t="s">
        <v>19</v>
      </c>
      <c r="C4884" t="s">
        <v>19</v>
      </c>
      <c r="D4884">
        <v>4883</v>
      </c>
      <c r="E4884" t="s">
        <v>20</v>
      </c>
      <c r="F4884">
        <v>26466</v>
      </c>
      <c r="G4884">
        <v>4883</v>
      </c>
      <c r="H4884">
        <v>80</v>
      </c>
      <c r="I4884" t="str">
        <f t="shared" si="76"/>
        <v>Medium</v>
      </c>
      <c r="J4884" t="s">
        <v>11513</v>
      </c>
      <c r="K4884" t="s">
        <v>11514</v>
      </c>
      <c r="L4884" t="s">
        <v>257</v>
      </c>
      <c r="M4884" t="s">
        <v>258</v>
      </c>
      <c r="N4884" t="s">
        <v>11515</v>
      </c>
      <c r="O4884" t="s">
        <v>259</v>
      </c>
      <c r="P4884">
        <v>46.311</v>
      </c>
      <c r="Q4884">
        <v>52552000</v>
      </c>
      <c r="R4884" t="s">
        <v>27</v>
      </c>
      <c r="S4884">
        <v>1</v>
      </c>
    </row>
    <row r="4885" spans="1:19" x14ac:dyDescent="0.3">
      <c r="A4885">
        <v>4884</v>
      </c>
      <c r="B4885" t="s">
        <v>19</v>
      </c>
      <c r="C4885" t="s">
        <v>19</v>
      </c>
      <c r="D4885">
        <v>4884</v>
      </c>
      <c r="E4885" t="s">
        <v>20</v>
      </c>
      <c r="F4885">
        <v>295</v>
      </c>
      <c r="G4885">
        <v>4884</v>
      </c>
      <c r="H4885">
        <v>180</v>
      </c>
      <c r="I4885" t="str">
        <f t="shared" si="76"/>
        <v>Medium</v>
      </c>
      <c r="J4885" t="s">
        <v>11516</v>
      </c>
      <c r="K4885" t="s">
        <v>11517</v>
      </c>
      <c r="L4885" t="s">
        <v>23</v>
      </c>
      <c r="M4885" t="s">
        <v>24</v>
      </c>
      <c r="N4885" t="s">
        <v>9832</v>
      </c>
      <c r="O4885" t="s">
        <v>41</v>
      </c>
      <c r="P4885">
        <v>46.302599999999998</v>
      </c>
      <c r="Q4885">
        <v>11617578</v>
      </c>
      <c r="R4885" t="s">
        <v>144</v>
      </c>
      <c r="S4885">
        <v>6</v>
      </c>
    </row>
    <row r="4886" spans="1:19" x14ac:dyDescent="0.3">
      <c r="A4886">
        <v>4885</v>
      </c>
      <c r="B4886" t="s">
        <v>19</v>
      </c>
      <c r="C4886" t="s">
        <v>19</v>
      </c>
      <c r="D4886">
        <v>4885</v>
      </c>
      <c r="E4886" t="s">
        <v>20</v>
      </c>
      <c r="F4886">
        <v>3359</v>
      </c>
      <c r="G4886">
        <v>4885</v>
      </c>
      <c r="H4886">
        <v>13</v>
      </c>
      <c r="I4886" t="str">
        <f t="shared" si="76"/>
        <v>Small</v>
      </c>
      <c r="J4886" t="s">
        <v>11518</v>
      </c>
      <c r="K4886" t="s">
        <v>11519</v>
      </c>
      <c r="L4886" t="s">
        <v>45</v>
      </c>
      <c r="M4886" t="s">
        <v>46</v>
      </c>
      <c r="N4886" t="s">
        <v>11520</v>
      </c>
      <c r="O4886" t="s">
        <v>268</v>
      </c>
      <c r="P4886">
        <v>46.273499999999999</v>
      </c>
      <c r="Q4886">
        <v>3707756</v>
      </c>
      <c r="R4886" t="s">
        <v>49</v>
      </c>
      <c r="S4886">
        <v>6</v>
      </c>
    </row>
    <row r="4887" spans="1:19" x14ac:dyDescent="0.3">
      <c r="A4887">
        <v>4886</v>
      </c>
      <c r="B4887" t="s">
        <v>19</v>
      </c>
      <c r="C4887" t="s">
        <v>19</v>
      </c>
      <c r="D4887">
        <v>4886</v>
      </c>
      <c r="E4887" t="s">
        <v>20</v>
      </c>
      <c r="F4887">
        <v>25601</v>
      </c>
      <c r="G4887">
        <v>4886</v>
      </c>
      <c r="H4887">
        <v>188</v>
      </c>
      <c r="I4887" t="str">
        <f t="shared" si="76"/>
        <v>Medium</v>
      </c>
      <c r="J4887" t="s">
        <v>11521</v>
      </c>
      <c r="K4887" t="s">
        <v>11522</v>
      </c>
      <c r="L4887" t="s">
        <v>95</v>
      </c>
      <c r="M4887" t="s">
        <v>96</v>
      </c>
      <c r="N4887" t="s">
        <v>150</v>
      </c>
      <c r="O4887" t="s">
        <v>150</v>
      </c>
      <c r="P4887">
        <v>46.175600000000003</v>
      </c>
      <c r="Q4887">
        <v>141102052</v>
      </c>
      <c r="R4887" t="s">
        <v>182</v>
      </c>
      <c r="S4887">
        <v>1</v>
      </c>
    </row>
    <row r="4888" spans="1:19" x14ac:dyDescent="0.3">
      <c r="A4888">
        <v>4887</v>
      </c>
      <c r="B4888" t="s">
        <v>19</v>
      </c>
      <c r="C4888" t="s">
        <v>19</v>
      </c>
      <c r="D4888">
        <v>4887</v>
      </c>
      <c r="E4888" t="s">
        <v>20</v>
      </c>
      <c r="F4888">
        <v>17913</v>
      </c>
      <c r="G4888">
        <v>4887</v>
      </c>
      <c r="H4888">
        <v>90</v>
      </c>
      <c r="I4888" t="str">
        <f t="shared" si="76"/>
        <v>Medium</v>
      </c>
      <c r="J4888" t="s">
        <v>11523</v>
      </c>
      <c r="K4888" t="s">
        <v>11524</v>
      </c>
      <c r="L4888" t="s">
        <v>210</v>
      </c>
      <c r="M4888" t="s">
        <v>211</v>
      </c>
      <c r="N4888" t="s">
        <v>1011</v>
      </c>
      <c r="O4888" t="s">
        <v>36</v>
      </c>
      <c r="P4888">
        <v>46.162100000000002</v>
      </c>
      <c r="Q4888">
        <v>17720576</v>
      </c>
      <c r="R4888" t="s">
        <v>42</v>
      </c>
      <c r="S4888">
        <v>5</v>
      </c>
    </row>
    <row r="4889" spans="1:19" x14ac:dyDescent="0.3">
      <c r="A4889">
        <v>4888</v>
      </c>
      <c r="B4889" t="s">
        <v>19</v>
      </c>
      <c r="C4889" t="s">
        <v>19</v>
      </c>
      <c r="D4889">
        <v>4888</v>
      </c>
      <c r="E4889" t="s">
        <v>20</v>
      </c>
      <c r="F4889">
        <v>1176</v>
      </c>
      <c r="G4889">
        <v>4888</v>
      </c>
      <c r="H4889">
        <v>34</v>
      </c>
      <c r="I4889" t="str">
        <f t="shared" si="76"/>
        <v>Small</v>
      </c>
      <c r="J4889" t="s">
        <v>11525</v>
      </c>
      <c r="K4889" t="s">
        <v>11526</v>
      </c>
      <c r="L4889" t="s">
        <v>204</v>
      </c>
      <c r="M4889" t="s">
        <v>205</v>
      </c>
      <c r="N4889" t="s">
        <v>1981</v>
      </c>
      <c r="O4889" t="s">
        <v>1982</v>
      </c>
      <c r="P4889">
        <v>46.1479</v>
      </c>
      <c r="Q4889">
        <v>6843490</v>
      </c>
      <c r="R4889" t="s">
        <v>144</v>
      </c>
      <c r="S4889">
        <v>5</v>
      </c>
    </row>
    <row r="4890" spans="1:19" x14ac:dyDescent="0.3">
      <c r="A4890">
        <v>4889</v>
      </c>
      <c r="B4890" t="s">
        <v>19</v>
      </c>
      <c r="C4890" t="s">
        <v>19</v>
      </c>
      <c r="D4890">
        <v>4889</v>
      </c>
      <c r="E4890" t="s">
        <v>20</v>
      </c>
      <c r="F4890">
        <v>22629</v>
      </c>
      <c r="G4890">
        <v>4889</v>
      </c>
      <c r="H4890">
        <v>100</v>
      </c>
      <c r="I4890" t="str">
        <f t="shared" si="76"/>
        <v>Medium</v>
      </c>
      <c r="J4890" t="s">
        <v>11527</v>
      </c>
      <c r="K4890" t="s">
        <v>11528</v>
      </c>
      <c r="L4890" t="s">
        <v>64</v>
      </c>
      <c r="M4890" t="s">
        <v>65</v>
      </c>
      <c r="N4890" t="s">
        <v>66</v>
      </c>
      <c r="O4890" t="s">
        <v>67</v>
      </c>
      <c r="P4890">
        <v>46.102699999999999</v>
      </c>
      <c r="Q4890">
        <v>24917538</v>
      </c>
      <c r="R4890" t="s">
        <v>61</v>
      </c>
      <c r="S4890">
        <v>3</v>
      </c>
    </row>
    <row r="4891" spans="1:19" x14ac:dyDescent="0.3">
      <c r="A4891">
        <v>4890</v>
      </c>
      <c r="B4891" t="s">
        <v>19</v>
      </c>
      <c r="C4891" t="s">
        <v>19</v>
      </c>
      <c r="D4891">
        <v>4890</v>
      </c>
      <c r="E4891" t="s">
        <v>20</v>
      </c>
      <c r="F4891">
        <v>24110</v>
      </c>
      <c r="G4891">
        <v>4890</v>
      </c>
      <c r="H4891">
        <v>16</v>
      </c>
      <c r="I4891" t="str">
        <f t="shared" si="76"/>
        <v>Small</v>
      </c>
      <c r="J4891" t="s">
        <v>11529</v>
      </c>
      <c r="K4891" t="s">
        <v>11530</v>
      </c>
      <c r="L4891" t="s">
        <v>89</v>
      </c>
      <c r="M4891" t="s">
        <v>90</v>
      </c>
      <c r="N4891" t="s">
        <v>709</v>
      </c>
      <c r="O4891" t="s">
        <v>377</v>
      </c>
      <c r="P4891">
        <v>46.097200000000001</v>
      </c>
      <c r="Q4891">
        <v>4402722</v>
      </c>
      <c r="R4891" t="s">
        <v>37</v>
      </c>
      <c r="S4891">
        <v>2</v>
      </c>
    </row>
    <row r="4892" spans="1:19" x14ac:dyDescent="0.3">
      <c r="A4892">
        <v>4891</v>
      </c>
      <c r="B4892" t="s">
        <v>19</v>
      </c>
      <c r="C4892" t="s">
        <v>19</v>
      </c>
      <c r="D4892">
        <v>4891</v>
      </c>
      <c r="E4892" t="s">
        <v>20</v>
      </c>
      <c r="F4892">
        <v>8478</v>
      </c>
      <c r="G4892">
        <v>4891</v>
      </c>
      <c r="H4892">
        <v>92</v>
      </c>
      <c r="I4892" t="str">
        <f t="shared" si="76"/>
        <v>Medium</v>
      </c>
      <c r="J4892" t="s">
        <v>11531</v>
      </c>
      <c r="K4892" t="s">
        <v>11532</v>
      </c>
      <c r="L4892" t="s">
        <v>64</v>
      </c>
      <c r="M4892" t="s">
        <v>65</v>
      </c>
      <c r="N4892" t="s">
        <v>140</v>
      </c>
      <c r="O4892" t="s">
        <v>67</v>
      </c>
      <c r="P4892">
        <v>46.0929</v>
      </c>
      <c r="Q4892">
        <v>17123766</v>
      </c>
      <c r="R4892" t="s">
        <v>37</v>
      </c>
      <c r="S4892">
        <v>3</v>
      </c>
    </row>
    <row r="4893" spans="1:19" x14ac:dyDescent="0.3">
      <c r="A4893">
        <v>4892</v>
      </c>
      <c r="B4893" t="s">
        <v>19</v>
      </c>
      <c r="C4893" t="s">
        <v>19</v>
      </c>
      <c r="D4893">
        <v>4892</v>
      </c>
      <c r="E4893" t="s">
        <v>20</v>
      </c>
      <c r="F4893">
        <v>20418</v>
      </c>
      <c r="G4893">
        <v>4892</v>
      </c>
      <c r="H4893">
        <v>95</v>
      </c>
      <c r="I4893" t="str">
        <f t="shared" si="76"/>
        <v>Medium</v>
      </c>
      <c r="J4893" t="s">
        <v>11533</v>
      </c>
      <c r="K4893" t="s">
        <v>11534</v>
      </c>
      <c r="L4893" t="s">
        <v>185</v>
      </c>
      <c r="M4893" t="s">
        <v>186</v>
      </c>
      <c r="N4893" t="s">
        <v>185</v>
      </c>
      <c r="O4893" t="s">
        <v>179</v>
      </c>
      <c r="P4893">
        <v>46.0274</v>
      </c>
      <c r="Q4893">
        <v>13099005</v>
      </c>
      <c r="R4893" t="s">
        <v>151</v>
      </c>
      <c r="S4893">
        <v>4</v>
      </c>
    </row>
    <row r="4894" spans="1:19" x14ac:dyDescent="0.3">
      <c r="A4894">
        <v>4893</v>
      </c>
      <c r="B4894" t="s">
        <v>19</v>
      </c>
      <c r="C4894" t="s">
        <v>19</v>
      </c>
      <c r="D4894">
        <v>4893</v>
      </c>
      <c r="E4894" t="s">
        <v>20</v>
      </c>
      <c r="F4894">
        <v>20359</v>
      </c>
      <c r="G4894">
        <v>4893</v>
      </c>
      <c r="H4894">
        <v>14</v>
      </c>
      <c r="I4894" t="str">
        <f t="shared" si="76"/>
        <v>Small</v>
      </c>
      <c r="J4894" t="s">
        <v>11535</v>
      </c>
      <c r="K4894" t="s">
        <v>11536</v>
      </c>
      <c r="L4894" t="s">
        <v>45</v>
      </c>
      <c r="M4894" t="s">
        <v>46</v>
      </c>
      <c r="N4894" t="s">
        <v>1046</v>
      </c>
      <c r="O4894" t="s">
        <v>48</v>
      </c>
      <c r="P4894">
        <v>45.990200000000002</v>
      </c>
      <c r="Q4894">
        <v>4138744</v>
      </c>
      <c r="R4894" t="s">
        <v>121</v>
      </c>
      <c r="S4894">
        <v>4</v>
      </c>
    </row>
    <row r="4895" spans="1:19" x14ac:dyDescent="0.3">
      <c r="A4895">
        <v>4894</v>
      </c>
      <c r="B4895" t="s">
        <v>19</v>
      </c>
      <c r="C4895" t="s">
        <v>19</v>
      </c>
      <c r="D4895">
        <v>4894</v>
      </c>
      <c r="E4895" t="s">
        <v>20</v>
      </c>
      <c r="F4895">
        <v>24870</v>
      </c>
      <c r="G4895">
        <v>4894</v>
      </c>
      <c r="H4895">
        <v>27</v>
      </c>
      <c r="I4895" t="str">
        <f t="shared" si="76"/>
        <v>Small</v>
      </c>
      <c r="J4895" t="s">
        <v>11537</v>
      </c>
      <c r="K4895" t="s">
        <v>11538</v>
      </c>
      <c r="L4895" t="s">
        <v>170</v>
      </c>
      <c r="M4895" t="s">
        <v>171</v>
      </c>
      <c r="N4895" t="s">
        <v>2559</v>
      </c>
      <c r="O4895" t="s">
        <v>5113</v>
      </c>
      <c r="P4895">
        <v>45.9544</v>
      </c>
      <c r="Q4895">
        <v>16604852</v>
      </c>
      <c r="R4895" t="s">
        <v>182</v>
      </c>
      <c r="S4895">
        <v>1</v>
      </c>
    </row>
    <row r="4896" spans="1:19" x14ac:dyDescent="0.3">
      <c r="A4896">
        <v>4895</v>
      </c>
      <c r="B4896" t="s">
        <v>19</v>
      </c>
      <c r="C4896" t="s">
        <v>19</v>
      </c>
      <c r="D4896">
        <v>4895</v>
      </c>
      <c r="E4896" t="s">
        <v>20</v>
      </c>
      <c r="F4896">
        <v>3788</v>
      </c>
      <c r="G4896">
        <v>4895</v>
      </c>
      <c r="H4896">
        <v>71</v>
      </c>
      <c r="I4896" t="str">
        <f t="shared" si="76"/>
        <v>Medium</v>
      </c>
      <c r="J4896" t="s">
        <v>11539</v>
      </c>
      <c r="K4896" t="s">
        <v>11540</v>
      </c>
      <c r="L4896" t="s">
        <v>23</v>
      </c>
      <c r="M4896" t="s">
        <v>24</v>
      </c>
      <c r="N4896" t="s">
        <v>504</v>
      </c>
      <c r="O4896" t="s">
        <v>26</v>
      </c>
      <c r="P4896">
        <v>45.930300000000003</v>
      </c>
      <c r="Q4896">
        <v>7764806</v>
      </c>
      <c r="R4896" t="s">
        <v>449</v>
      </c>
      <c r="S4896">
        <v>4</v>
      </c>
    </row>
    <row r="4897" spans="1:19" x14ac:dyDescent="0.3">
      <c r="A4897">
        <v>4896</v>
      </c>
      <c r="B4897" t="s">
        <v>19</v>
      </c>
      <c r="C4897" t="s">
        <v>19</v>
      </c>
      <c r="D4897">
        <v>4896</v>
      </c>
      <c r="E4897" t="s">
        <v>20</v>
      </c>
      <c r="F4897">
        <v>26341</v>
      </c>
      <c r="G4897">
        <v>4896</v>
      </c>
      <c r="H4897">
        <v>32</v>
      </c>
      <c r="I4897" t="str">
        <f t="shared" si="76"/>
        <v>Small</v>
      </c>
      <c r="J4897" t="s">
        <v>11541</v>
      </c>
      <c r="K4897" t="s">
        <v>11542</v>
      </c>
      <c r="L4897" t="s">
        <v>1032</v>
      </c>
      <c r="M4897" t="s">
        <v>1033</v>
      </c>
      <c r="N4897" t="s">
        <v>7381</v>
      </c>
      <c r="O4897" t="s">
        <v>2844</v>
      </c>
      <c r="P4897">
        <v>45.871200000000002</v>
      </c>
      <c r="Q4897">
        <v>6065784</v>
      </c>
      <c r="R4897" t="s">
        <v>144</v>
      </c>
      <c r="S4897">
        <v>1</v>
      </c>
    </row>
    <row r="4898" spans="1:19" x14ac:dyDescent="0.3">
      <c r="A4898">
        <v>4897</v>
      </c>
      <c r="B4898" t="s">
        <v>19</v>
      </c>
      <c r="C4898" t="s">
        <v>19</v>
      </c>
      <c r="D4898">
        <v>4897</v>
      </c>
      <c r="E4898" t="s">
        <v>20</v>
      </c>
      <c r="F4898">
        <v>25261</v>
      </c>
      <c r="G4898">
        <v>4897</v>
      </c>
      <c r="H4898">
        <v>37</v>
      </c>
      <c r="I4898" t="str">
        <f t="shared" si="76"/>
        <v>Small</v>
      </c>
      <c r="J4898" t="s">
        <v>11543</v>
      </c>
      <c r="K4898" t="s">
        <v>11544</v>
      </c>
      <c r="L4898" t="s">
        <v>246</v>
      </c>
      <c r="M4898" t="s">
        <v>247</v>
      </c>
      <c r="N4898" t="s">
        <v>11545</v>
      </c>
      <c r="O4898" t="s">
        <v>432</v>
      </c>
      <c r="P4898">
        <v>45.861400000000003</v>
      </c>
      <c r="Q4898">
        <v>6645982</v>
      </c>
      <c r="R4898" t="s">
        <v>274</v>
      </c>
      <c r="S4898">
        <v>1</v>
      </c>
    </row>
    <row r="4899" spans="1:19" x14ac:dyDescent="0.3">
      <c r="A4899">
        <v>4898</v>
      </c>
      <c r="B4899" t="s">
        <v>19</v>
      </c>
      <c r="C4899" t="s">
        <v>19</v>
      </c>
      <c r="D4899">
        <v>4898</v>
      </c>
      <c r="E4899" t="s">
        <v>20</v>
      </c>
      <c r="F4899">
        <v>22439</v>
      </c>
      <c r="G4899">
        <v>4898</v>
      </c>
      <c r="H4899">
        <v>27</v>
      </c>
      <c r="I4899" t="str">
        <f t="shared" si="76"/>
        <v>Small</v>
      </c>
      <c r="J4899" t="s">
        <v>11546</v>
      </c>
      <c r="K4899" t="s">
        <v>11547</v>
      </c>
      <c r="L4899" t="s">
        <v>33</v>
      </c>
      <c r="M4899" t="s">
        <v>34</v>
      </c>
      <c r="N4899" t="s">
        <v>1552</v>
      </c>
      <c r="O4899" t="s">
        <v>36</v>
      </c>
      <c r="P4899">
        <v>45.862499999999997</v>
      </c>
      <c r="Q4899">
        <v>2404147</v>
      </c>
      <c r="R4899" t="s">
        <v>666</v>
      </c>
      <c r="S4899">
        <v>3</v>
      </c>
    </row>
    <row r="4900" spans="1:19" x14ac:dyDescent="0.3">
      <c r="A4900">
        <v>4899</v>
      </c>
      <c r="B4900" t="s">
        <v>19</v>
      </c>
      <c r="C4900" t="s">
        <v>19</v>
      </c>
      <c r="D4900">
        <v>4899</v>
      </c>
      <c r="E4900" t="s">
        <v>20</v>
      </c>
      <c r="F4900">
        <v>25310</v>
      </c>
      <c r="G4900">
        <v>4899</v>
      </c>
      <c r="H4900">
        <v>54</v>
      </c>
      <c r="I4900" t="str">
        <f t="shared" si="76"/>
        <v>Medium</v>
      </c>
      <c r="J4900" t="s">
        <v>11548</v>
      </c>
      <c r="K4900" t="s">
        <v>11549</v>
      </c>
      <c r="L4900" t="s">
        <v>124</v>
      </c>
      <c r="M4900" t="s">
        <v>125</v>
      </c>
      <c r="N4900" t="s">
        <v>226</v>
      </c>
      <c r="O4900" t="s">
        <v>227</v>
      </c>
      <c r="P4900">
        <v>45.848999999999997</v>
      </c>
      <c r="Q4900">
        <v>7753544</v>
      </c>
      <c r="R4900" t="s">
        <v>128</v>
      </c>
      <c r="S4900">
        <v>1</v>
      </c>
    </row>
    <row r="4901" spans="1:19" x14ac:dyDescent="0.3">
      <c r="A4901">
        <v>4900</v>
      </c>
      <c r="B4901" t="s">
        <v>19</v>
      </c>
      <c r="C4901" t="s">
        <v>19</v>
      </c>
      <c r="D4901">
        <v>4900</v>
      </c>
      <c r="E4901" t="s">
        <v>20</v>
      </c>
      <c r="F4901">
        <v>10061</v>
      </c>
      <c r="G4901">
        <v>4900</v>
      </c>
      <c r="H4901">
        <v>30</v>
      </c>
      <c r="I4901" t="str">
        <f t="shared" si="76"/>
        <v>Small</v>
      </c>
      <c r="J4901" t="s">
        <v>11550</v>
      </c>
      <c r="K4901" t="s">
        <v>11551</v>
      </c>
      <c r="L4901" t="s">
        <v>176</v>
      </c>
      <c r="M4901" t="s">
        <v>177</v>
      </c>
      <c r="N4901" t="s">
        <v>3111</v>
      </c>
      <c r="O4901" t="s">
        <v>179</v>
      </c>
      <c r="P4901">
        <v>45.750399999999999</v>
      </c>
      <c r="Q4901">
        <v>6651976</v>
      </c>
      <c r="R4901" t="s">
        <v>61</v>
      </c>
      <c r="S4901">
        <v>6</v>
      </c>
    </row>
    <row r="4902" spans="1:19" x14ac:dyDescent="0.3">
      <c r="A4902">
        <v>4901</v>
      </c>
      <c r="B4902" t="s">
        <v>19</v>
      </c>
      <c r="C4902" t="s">
        <v>19</v>
      </c>
      <c r="D4902">
        <v>4901</v>
      </c>
      <c r="E4902" t="s">
        <v>20</v>
      </c>
      <c r="F4902">
        <v>25483</v>
      </c>
      <c r="G4902">
        <v>4901</v>
      </c>
      <c r="H4902">
        <v>9</v>
      </c>
      <c r="I4902" t="str">
        <f t="shared" si="76"/>
        <v>Small</v>
      </c>
      <c r="J4902" t="s">
        <v>11552</v>
      </c>
      <c r="K4902" t="s">
        <v>11553</v>
      </c>
      <c r="L4902" t="s">
        <v>33</v>
      </c>
      <c r="M4902" t="s">
        <v>34</v>
      </c>
      <c r="N4902" t="s">
        <v>11554</v>
      </c>
      <c r="O4902" t="s">
        <v>11555</v>
      </c>
      <c r="P4902">
        <v>45.732700000000001</v>
      </c>
      <c r="Q4902">
        <v>2252335</v>
      </c>
      <c r="R4902" t="s">
        <v>262</v>
      </c>
      <c r="S4902">
        <v>1</v>
      </c>
    </row>
    <row r="4903" spans="1:19" x14ac:dyDescent="0.3">
      <c r="A4903">
        <v>4902</v>
      </c>
      <c r="B4903" t="s">
        <v>19</v>
      </c>
      <c r="C4903" t="s">
        <v>19</v>
      </c>
      <c r="D4903">
        <v>4902</v>
      </c>
      <c r="E4903" t="s">
        <v>20</v>
      </c>
      <c r="F4903">
        <v>25630</v>
      </c>
      <c r="G4903">
        <v>4902</v>
      </c>
      <c r="H4903">
        <v>11</v>
      </c>
      <c r="I4903" t="str">
        <f t="shared" si="76"/>
        <v>Small</v>
      </c>
      <c r="J4903" t="s">
        <v>11556</v>
      </c>
      <c r="K4903" t="s">
        <v>11557</v>
      </c>
      <c r="L4903" t="s">
        <v>23</v>
      </c>
      <c r="M4903" t="s">
        <v>24</v>
      </c>
      <c r="N4903" t="s">
        <v>11558</v>
      </c>
      <c r="O4903" t="s">
        <v>26</v>
      </c>
      <c r="P4903">
        <v>45.716700000000003</v>
      </c>
      <c r="Q4903">
        <v>5421827</v>
      </c>
      <c r="R4903" t="s">
        <v>274</v>
      </c>
      <c r="S4903">
        <v>1</v>
      </c>
    </row>
    <row r="4904" spans="1:19" x14ac:dyDescent="0.3">
      <c r="A4904">
        <v>4903</v>
      </c>
      <c r="B4904" t="s">
        <v>19</v>
      </c>
      <c r="C4904" t="s">
        <v>19</v>
      </c>
      <c r="D4904">
        <v>4903</v>
      </c>
      <c r="E4904" t="s">
        <v>20</v>
      </c>
      <c r="F4904">
        <v>19326</v>
      </c>
      <c r="G4904">
        <v>4903</v>
      </c>
      <c r="H4904">
        <v>13</v>
      </c>
      <c r="I4904" t="str">
        <f t="shared" si="76"/>
        <v>Small</v>
      </c>
      <c r="J4904" t="s">
        <v>11559</v>
      </c>
      <c r="K4904" t="s">
        <v>11560</v>
      </c>
      <c r="L4904" t="s">
        <v>176</v>
      </c>
      <c r="M4904" t="s">
        <v>177</v>
      </c>
      <c r="N4904" t="s">
        <v>11561</v>
      </c>
      <c r="O4904" t="s">
        <v>179</v>
      </c>
      <c r="P4904">
        <v>45.6663</v>
      </c>
      <c r="Q4904">
        <v>2481243</v>
      </c>
      <c r="R4904" t="s">
        <v>151</v>
      </c>
      <c r="S4904">
        <v>4</v>
      </c>
    </row>
    <row r="4905" spans="1:19" x14ac:dyDescent="0.3">
      <c r="A4905">
        <v>4904</v>
      </c>
      <c r="B4905" t="s">
        <v>19</v>
      </c>
      <c r="C4905" t="s">
        <v>19</v>
      </c>
      <c r="D4905">
        <v>4904</v>
      </c>
      <c r="E4905" t="s">
        <v>20</v>
      </c>
      <c r="F4905">
        <v>22588</v>
      </c>
      <c r="G4905">
        <v>4904</v>
      </c>
      <c r="H4905">
        <v>25</v>
      </c>
      <c r="I4905" t="str">
        <f t="shared" si="76"/>
        <v>Small</v>
      </c>
      <c r="J4905" t="s">
        <v>11562</v>
      </c>
      <c r="K4905" t="s">
        <v>11563</v>
      </c>
      <c r="L4905" t="s">
        <v>45</v>
      </c>
      <c r="M4905" t="s">
        <v>46</v>
      </c>
      <c r="N4905" t="s">
        <v>317</v>
      </c>
      <c r="O4905" t="s">
        <v>48</v>
      </c>
      <c r="P4905">
        <v>45.5976</v>
      </c>
      <c r="Q4905">
        <v>4203687</v>
      </c>
      <c r="R4905" t="s">
        <v>151</v>
      </c>
      <c r="S4905">
        <v>2</v>
      </c>
    </row>
    <row r="4906" spans="1:19" x14ac:dyDescent="0.3">
      <c r="A4906">
        <v>4905</v>
      </c>
      <c r="B4906" t="s">
        <v>19</v>
      </c>
      <c r="C4906" t="s">
        <v>19</v>
      </c>
      <c r="D4906">
        <v>4905</v>
      </c>
      <c r="E4906" t="s">
        <v>20</v>
      </c>
      <c r="F4906">
        <v>1484</v>
      </c>
      <c r="G4906">
        <v>4905</v>
      </c>
      <c r="H4906">
        <v>300</v>
      </c>
      <c r="I4906" t="str">
        <f t="shared" si="76"/>
        <v>Large</v>
      </c>
      <c r="J4906" t="s">
        <v>11564</v>
      </c>
      <c r="K4906" t="s">
        <v>11565</v>
      </c>
      <c r="L4906" t="s">
        <v>311</v>
      </c>
      <c r="M4906" t="s">
        <v>369</v>
      </c>
      <c r="N4906" t="s">
        <v>11566</v>
      </c>
      <c r="O4906" t="s">
        <v>11567</v>
      </c>
      <c r="P4906">
        <v>45.593499999999999</v>
      </c>
      <c r="Q4906">
        <v>10201226</v>
      </c>
      <c r="R4906" t="s">
        <v>37</v>
      </c>
      <c r="S4906">
        <v>7</v>
      </c>
    </row>
    <row r="4907" spans="1:19" x14ac:dyDescent="0.3">
      <c r="A4907">
        <v>4906</v>
      </c>
      <c r="B4907" t="s">
        <v>19</v>
      </c>
      <c r="C4907" t="s">
        <v>19</v>
      </c>
      <c r="D4907">
        <v>4906</v>
      </c>
      <c r="E4907" t="s">
        <v>20</v>
      </c>
      <c r="F4907">
        <v>21661</v>
      </c>
      <c r="G4907">
        <v>4906</v>
      </c>
      <c r="H4907">
        <v>22</v>
      </c>
      <c r="I4907" t="str">
        <f t="shared" si="76"/>
        <v>Small</v>
      </c>
      <c r="J4907" t="s">
        <v>11568</v>
      </c>
      <c r="K4907" t="s">
        <v>11569</v>
      </c>
      <c r="L4907" t="s">
        <v>83</v>
      </c>
      <c r="M4907" t="s">
        <v>84</v>
      </c>
      <c r="N4907" t="s">
        <v>608</v>
      </c>
      <c r="O4907" t="s">
        <v>609</v>
      </c>
      <c r="P4907">
        <v>45.5854</v>
      </c>
      <c r="Q4907">
        <v>9525095</v>
      </c>
      <c r="R4907" t="s">
        <v>118</v>
      </c>
      <c r="S4907">
        <v>4</v>
      </c>
    </row>
    <row r="4908" spans="1:19" x14ac:dyDescent="0.3">
      <c r="A4908">
        <v>4907</v>
      </c>
      <c r="B4908" t="s">
        <v>19</v>
      </c>
      <c r="C4908" t="s">
        <v>19</v>
      </c>
      <c r="D4908">
        <v>4907</v>
      </c>
      <c r="E4908" t="s">
        <v>20</v>
      </c>
      <c r="F4908">
        <v>25984</v>
      </c>
      <c r="G4908">
        <v>4907</v>
      </c>
      <c r="H4908">
        <v>16</v>
      </c>
      <c r="I4908" t="str">
        <f t="shared" si="76"/>
        <v>Small</v>
      </c>
      <c r="J4908" t="s">
        <v>11570</v>
      </c>
      <c r="K4908" t="s">
        <v>11571</v>
      </c>
      <c r="L4908" t="s">
        <v>185</v>
      </c>
      <c r="M4908" t="s">
        <v>186</v>
      </c>
      <c r="N4908" t="s">
        <v>10381</v>
      </c>
      <c r="O4908" t="s">
        <v>819</v>
      </c>
      <c r="P4908">
        <v>45.512</v>
      </c>
      <c r="Q4908">
        <v>11283000</v>
      </c>
      <c r="R4908" t="s">
        <v>37</v>
      </c>
      <c r="S4908">
        <v>1</v>
      </c>
    </row>
    <row r="4909" spans="1:19" x14ac:dyDescent="0.3">
      <c r="A4909">
        <v>4908</v>
      </c>
      <c r="B4909" t="s">
        <v>19</v>
      </c>
      <c r="C4909" t="s">
        <v>19</v>
      </c>
      <c r="D4909">
        <v>4908</v>
      </c>
      <c r="E4909" t="s">
        <v>20</v>
      </c>
      <c r="F4909">
        <v>3829</v>
      </c>
      <c r="G4909">
        <v>4908</v>
      </c>
      <c r="H4909">
        <v>35</v>
      </c>
      <c r="I4909" t="str">
        <f t="shared" si="76"/>
        <v>Small</v>
      </c>
      <c r="J4909" t="s">
        <v>11572</v>
      </c>
      <c r="K4909" t="s">
        <v>11573</v>
      </c>
      <c r="L4909" t="s">
        <v>154</v>
      </c>
      <c r="M4909" t="s">
        <v>155</v>
      </c>
      <c r="N4909" t="s">
        <v>11574</v>
      </c>
      <c r="O4909" t="s">
        <v>298</v>
      </c>
      <c r="P4909">
        <v>45.478400000000001</v>
      </c>
      <c r="Q4909">
        <v>4975682</v>
      </c>
      <c r="R4909" t="s">
        <v>666</v>
      </c>
      <c r="S4909">
        <v>7</v>
      </c>
    </row>
    <row r="4910" spans="1:19" x14ac:dyDescent="0.3">
      <c r="A4910">
        <v>4909</v>
      </c>
      <c r="B4910" t="s">
        <v>19</v>
      </c>
      <c r="C4910" t="s">
        <v>19</v>
      </c>
      <c r="D4910">
        <v>4909</v>
      </c>
      <c r="E4910" t="s">
        <v>20</v>
      </c>
      <c r="F4910">
        <v>25866</v>
      </c>
      <c r="G4910">
        <v>4909</v>
      </c>
      <c r="H4910">
        <v>96</v>
      </c>
      <c r="I4910" t="str">
        <f t="shared" si="76"/>
        <v>Medium</v>
      </c>
      <c r="J4910" t="s">
        <v>11575</v>
      </c>
      <c r="K4910" t="s">
        <v>11576</v>
      </c>
      <c r="L4910" t="s">
        <v>131</v>
      </c>
      <c r="M4910" t="s">
        <v>132</v>
      </c>
      <c r="N4910" t="s">
        <v>143</v>
      </c>
      <c r="O4910" t="s">
        <v>143</v>
      </c>
      <c r="P4910">
        <v>45.446599999999997</v>
      </c>
      <c r="Q4910">
        <v>89398329</v>
      </c>
      <c r="R4910" t="s">
        <v>30</v>
      </c>
      <c r="S4910">
        <v>1</v>
      </c>
    </row>
    <row r="4911" spans="1:19" x14ac:dyDescent="0.3">
      <c r="A4911">
        <v>4910</v>
      </c>
      <c r="B4911" t="s">
        <v>19</v>
      </c>
      <c r="C4911" t="s">
        <v>19</v>
      </c>
      <c r="D4911">
        <v>4910</v>
      </c>
      <c r="E4911" t="s">
        <v>20</v>
      </c>
      <c r="F4911">
        <v>25509</v>
      </c>
      <c r="G4911">
        <v>4910</v>
      </c>
      <c r="H4911">
        <v>9</v>
      </c>
      <c r="I4911" t="str">
        <f t="shared" si="76"/>
        <v>Small</v>
      </c>
      <c r="J4911" t="s">
        <v>11577</v>
      </c>
      <c r="K4911" t="s">
        <v>11578</v>
      </c>
      <c r="L4911" t="s">
        <v>131</v>
      </c>
      <c r="M4911" t="s">
        <v>132</v>
      </c>
      <c r="N4911" t="s">
        <v>11579</v>
      </c>
      <c r="O4911" t="s">
        <v>143</v>
      </c>
      <c r="P4911">
        <v>45.408000000000001</v>
      </c>
      <c r="Q4911">
        <v>6574703</v>
      </c>
      <c r="R4911" t="s">
        <v>182</v>
      </c>
      <c r="S4911">
        <v>1</v>
      </c>
    </row>
    <row r="4912" spans="1:19" x14ac:dyDescent="0.3">
      <c r="A4912">
        <v>4911</v>
      </c>
      <c r="B4912" t="s">
        <v>19</v>
      </c>
      <c r="C4912" t="s">
        <v>19</v>
      </c>
      <c r="D4912">
        <v>4911</v>
      </c>
      <c r="E4912" t="s">
        <v>20</v>
      </c>
      <c r="F4912">
        <v>3950</v>
      </c>
      <c r="G4912">
        <v>4911</v>
      </c>
      <c r="H4912">
        <v>213</v>
      </c>
      <c r="I4912" t="str">
        <f t="shared" si="76"/>
        <v>Large</v>
      </c>
      <c r="J4912" t="s">
        <v>11580</v>
      </c>
      <c r="K4912" t="s">
        <v>11581</v>
      </c>
      <c r="L4912" t="s">
        <v>195</v>
      </c>
      <c r="M4912" t="s">
        <v>196</v>
      </c>
      <c r="N4912" t="s">
        <v>2477</v>
      </c>
      <c r="O4912" t="s">
        <v>410</v>
      </c>
      <c r="P4912">
        <v>45.388399999999997</v>
      </c>
      <c r="Q4912">
        <v>26824215</v>
      </c>
      <c r="R4912" t="s">
        <v>144</v>
      </c>
      <c r="S4912">
        <v>8</v>
      </c>
    </row>
    <row r="4913" spans="1:19" x14ac:dyDescent="0.3">
      <c r="A4913">
        <v>4912</v>
      </c>
      <c r="B4913" t="s">
        <v>19</v>
      </c>
      <c r="C4913" t="s">
        <v>19</v>
      </c>
      <c r="D4913">
        <v>4912</v>
      </c>
      <c r="E4913" t="s">
        <v>20</v>
      </c>
      <c r="F4913">
        <v>1465</v>
      </c>
      <c r="G4913">
        <v>4912</v>
      </c>
      <c r="H4913">
        <v>70</v>
      </c>
      <c r="I4913" t="str">
        <f t="shared" si="76"/>
        <v>Medium</v>
      </c>
      <c r="J4913" t="s">
        <v>11582</v>
      </c>
      <c r="K4913" t="s">
        <v>11583</v>
      </c>
      <c r="L4913" t="s">
        <v>577</v>
      </c>
      <c r="M4913" t="s">
        <v>578</v>
      </c>
      <c r="N4913" t="s">
        <v>898</v>
      </c>
      <c r="O4913" t="s">
        <v>1063</v>
      </c>
      <c r="P4913">
        <v>45.2331</v>
      </c>
      <c r="Q4913">
        <v>5439623</v>
      </c>
      <c r="R4913" t="s">
        <v>37</v>
      </c>
      <c r="S4913">
        <v>6</v>
      </c>
    </row>
    <row r="4914" spans="1:19" x14ac:dyDescent="0.3">
      <c r="A4914">
        <v>4913</v>
      </c>
      <c r="B4914" t="s">
        <v>19</v>
      </c>
      <c r="C4914" t="s">
        <v>19</v>
      </c>
      <c r="D4914">
        <v>4913</v>
      </c>
      <c r="E4914" t="s">
        <v>20</v>
      </c>
      <c r="F4914">
        <v>21741</v>
      </c>
      <c r="G4914">
        <v>4913</v>
      </c>
      <c r="H4914">
        <v>28</v>
      </c>
      <c r="I4914" t="str">
        <f t="shared" si="76"/>
        <v>Small</v>
      </c>
      <c r="J4914" t="s">
        <v>11584</v>
      </c>
      <c r="K4914" t="s">
        <v>11585</v>
      </c>
      <c r="L4914" t="s">
        <v>33</v>
      </c>
      <c r="M4914" t="s">
        <v>34</v>
      </c>
      <c r="N4914" t="s">
        <v>11586</v>
      </c>
      <c r="O4914" t="s">
        <v>36</v>
      </c>
      <c r="P4914">
        <v>45.173999999999999</v>
      </c>
      <c r="Q4914">
        <v>5258308</v>
      </c>
      <c r="R4914" t="s">
        <v>144</v>
      </c>
      <c r="S4914">
        <v>3</v>
      </c>
    </row>
    <row r="4915" spans="1:19" x14ac:dyDescent="0.3">
      <c r="A4915">
        <v>4914</v>
      </c>
      <c r="B4915" t="s">
        <v>19</v>
      </c>
      <c r="C4915" t="s">
        <v>19</v>
      </c>
      <c r="D4915">
        <v>4914</v>
      </c>
      <c r="E4915" t="s">
        <v>20</v>
      </c>
      <c r="F4915">
        <v>20973</v>
      </c>
      <c r="G4915">
        <v>4914</v>
      </c>
      <c r="H4915">
        <v>71</v>
      </c>
      <c r="I4915" t="str">
        <f t="shared" si="76"/>
        <v>Medium</v>
      </c>
      <c r="J4915" t="s">
        <v>11587</v>
      </c>
      <c r="K4915" t="s">
        <v>11588</v>
      </c>
      <c r="L4915" t="s">
        <v>547</v>
      </c>
      <c r="M4915" t="s">
        <v>548</v>
      </c>
      <c r="N4915" t="s">
        <v>549</v>
      </c>
      <c r="O4915" t="s">
        <v>549</v>
      </c>
      <c r="P4915">
        <v>45.156199999999998</v>
      </c>
      <c r="Q4915">
        <v>68757191</v>
      </c>
      <c r="R4915" t="s">
        <v>121</v>
      </c>
      <c r="S4915">
        <v>3</v>
      </c>
    </row>
    <row r="4916" spans="1:19" x14ac:dyDescent="0.3">
      <c r="A4916">
        <v>4915</v>
      </c>
      <c r="B4916" t="s">
        <v>19</v>
      </c>
      <c r="C4916" t="s">
        <v>19</v>
      </c>
      <c r="D4916">
        <v>4915</v>
      </c>
      <c r="E4916" t="s">
        <v>20</v>
      </c>
      <c r="F4916">
        <v>25818</v>
      </c>
      <c r="G4916">
        <v>4915</v>
      </c>
      <c r="H4916">
        <v>26</v>
      </c>
      <c r="I4916" t="str">
        <f t="shared" si="76"/>
        <v>Small</v>
      </c>
      <c r="J4916" t="s">
        <v>11589</v>
      </c>
      <c r="K4916" t="s">
        <v>11590</v>
      </c>
      <c r="L4916" t="s">
        <v>185</v>
      </c>
      <c r="M4916" t="s">
        <v>186</v>
      </c>
      <c r="N4916" t="s">
        <v>3980</v>
      </c>
      <c r="O4916" t="s">
        <v>2593</v>
      </c>
      <c r="P4916">
        <v>45.112299999999998</v>
      </c>
      <c r="Q4916">
        <v>14956998</v>
      </c>
      <c r="R4916" t="s">
        <v>37</v>
      </c>
      <c r="S4916">
        <v>1</v>
      </c>
    </row>
    <row r="4917" spans="1:19" x14ac:dyDescent="0.3">
      <c r="A4917">
        <v>4916</v>
      </c>
      <c r="B4917" t="s">
        <v>19</v>
      </c>
      <c r="C4917" t="s">
        <v>19</v>
      </c>
      <c r="D4917">
        <v>4916</v>
      </c>
      <c r="E4917" t="s">
        <v>20</v>
      </c>
      <c r="F4917">
        <v>24404</v>
      </c>
      <c r="G4917">
        <v>4916</v>
      </c>
      <c r="H4917">
        <v>19</v>
      </c>
      <c r="I4917" t="str">
        <f t="shared" si="76"/>
        <v>Small</v>
      </c>
      <c r="J4917" t="s">
        <v>11591</v>
      </c>
      <c r="K4917" t="s">
        <v>11592</v>
      </c>
      <c r="L4917" t="s">
        <v>23</v>
      </c>
      <c r="M4917" t="s">
        <v>24</v>
      </c>
      <c r="N4917" t="s">
        <v>1681</v>
      </c>
      <c r="O4917" t="s">
        <v>26</v>
      </c>
      <c r="P4917">
        <v>45.100299999999997</v>
      </c>
      <c r="Q4917">
        <v>12071976</v>
      </c>
      <c r="R4917" t="s">
        <v>121</v>
      </c>
      <c r="S4917">
        <v>2</v>
      </c>
    </row>
    <row r="4918" spans="1:19" x14ac:dyDescent="0.3">
      <c r="A4918">
        <v>4917</v>
      </c>
      <c r="B4918" t="s">
        <v>19</v>
      </c>
      <c r="C4918" t="s">
        <v>19</v>
      </c>
      <c r="D4918">
        <v>4917</v>
      </c>
      <c r="E4918" t="s">
        <v>20</v>
      </c>
      <c r="F4918">
        <v>23786</v>
      </c>
      <c r="G4918">
        <v>4917</v>
      </c>
      <c r="H4918">
        <v>24</v>
      </c>
      <c r="I4918" t="str">
        <f t="shared" si="76"/>
        <v>Small</v>
      </c>
      <c r="J4918" t="s">
        <v>11593</v>
      </c>
      <c r="K4918" t="s">
        <v>11594</v>
      </c>
      <c r="L4918" t="s">
        <v>95</v>
      </c>
      <c r="M4918" t="s">
        <v>96</v>
      </c>
      <c r="N4918" t="s">
        <v>1792</v>
      </c>
      <c r="O4918" t="s">
        <v>1566</v>
      </c>
      <c r="P4918">
        <v>45.046999999999997</v>
      </c>
      <c r="Q4918">
        <v>3008000</v>
      </c>
      <c r="R4918" t="s">
        <v>262</v>
      </c>
      <c r="S4918">
        <v>2</v>
      </c>
    </row>
    <row r="4919" spans="1:19" x14ac:dyDescent="0.3">
      <c r="A4919">
        <v>4918</v>
      </c>
      <c r="B4919" t="s">
        <v>19</v>
      </c>
      <c r="C4919" t="s">
        <v>19</v>
      </c>
      <c r="D4919">
        <v>4918</v>
      </c>
      <c r="E4919" t="s">
        <v>20</v>
      </c>
      <c r="F4919">
        <v>17808</v>
      </c>
      <c r="G4919">
        <v>4918</v>
      </c>
      <c r="H4919">
        <v>100</v>
      </c>
      <c r="I4919" t="str">
        <f t="shared" si="76"/>
        <v>Medium</v>
      </c>
      <c r="J4919" t="s">
        <v>11595</v>
      </c>
      <c r="K4919" t="s">
        <v>11596</v>
      </c>
      <c r="L4919" t="s">
        <v>45</v>
      </c>
      <c r="M4919" t="s">
        <v>46</v>
      </c>
      <c r="N4919" t="s">
        <v>48</v>
      </c>
      <c r="O4919" t="s">
        <v>48</v>
      </c>
      <c r="P4919">
        <v>44.8536</v>
      </c>
      <c r="Q4919">
        <v>15435221</v>
      </c>
      <c r="R4919" t="s">
        <v>151</v>
      </c>
      <c r="S4919">
        <v>3</v>
      </c>
    </row>
    <row r="4920" spans="1:19" x14ac:dyDescent="0.3">
      <c r="A4920">
        <v>4919</v>
      </c>
      <c r="B4920" t="s">
        <v>19</v>
      </c>
      <c r="C4920" t="s">
        <v>19</v>
      </c>
      <c r="D4920">
        <v>4919</v>
      </c>
      <c r="E4920" t="s">
        <v>20</v>
      </c>
      <c r="F4920">
        <v>4252</v>
      </c>
      <c r="G4920">
        <v>4919</v>
      </c>
      <c r="H4920">
        <v>388</v>
      </c>
      <c r="I4920" t="str">
        <f t="shared" si="76"/>
        <v>Large</v>
      </c>
      <c r="J4920" t="s">
        <v>11597</v>
      </c>
      <c r="K4920" t="s">
        <v>11598</v>
      </c>
      <c r="L4920" t="s">
        <v>77</v>
      </c>
      <c r="M4920" t="s">
        <v>78</v>
      </c>
      <c r="N4920" t="s">
        <v>3062</v>
      </c>
      <c r="O4920" t="s">
        <v>472</v>
      </c>
      <c r="P4920">
        <v>44.8386</v>
      </c>
      <c r="Q4920">
        <v>20958635</v>
      </c>
      <c r="R4920" t="s">
        <v>262</v>
      </c>
      <c r="S4920">
        <v>8</v>
      </c>
    </row>
    <row r="4921" spans="1:19" x14ac:dyDescent="0.3">
      <c r="A4921">
        <v>4920</v>
      </c>
      <c r="B4921" t="s">
        <v>19</v>
      </c>
      <c r="C4921" t="s">
        <v>19</v>
      </c>
      <c r="D4921">
        <v>4920</v>
      </c>
      <c r="E4921" t="s">
        <v>20</v>
      </c>
      <c r="F4921">
        <v>25193</v>
      </c>
      <c r="G4921">
        <v>4920</v>
      </c>
      <c r="H4921">
        <v>14</v>
      </c>
      <c r="I4921" t="str">
        <f t="shared" si="76"/>
        <v>Small</v>
      </c>
      <c r="J4921" t="s">
        <v>11599</v>
      </c>
      <c r="K4921" t="s">
        <v>11600</v>
      </c>
      <c r="L4921" t="s">
        <v>124</v>
      </c>
      <c r="M4921" t="s">
        <v>125</v>
      </c>
      <c r="N4921" t="s">
        <v>11601</v>
      </c>
      <c r="O4921" t="s">
        <v>843</v>
      </c>
      <c r="P4921">
        <v>44.844200000000001</v>
      </c>
      <c r="Q4921">
        <v>2116077</v>
      </c>
      <c r="R4921" t="s">
        <v>262</v>
      </c>
      <c r="S4921">
        <v>1</v>
      </c>
    </row>
    <row r="4922" spans="1:19" x14ac:dyDescent="0.3">
      <c r="A4922">
        <v>4921</v>
      </c>
      <c r="B4922" t="s">
        <v>19</v>
      </c>
      <c r="C4922" t="s">
        <v>19</v>
      </c>
      <c r="D4922">
        <v>4921</v>
      </c>
      <c r="E4922" t="s">
        <v>20</v>
      </c>
      <c r="F4922">
        <v>22514</v>
      </c>
      <c r="G4922">
        <v>4921</v>
      </c>
      <c r="H4922">
        <v>166</v>
      </c>
      <c r="I4922" t="str">
        <f t="shared" si="76"/>
        <v>Medium</v>
      </c>
      <c r="J4922" t="s">
        <v>11602</v>
      </c>
      <c r="K4922" t="s">
        <v>11603</v>
      </c>
      <c r="L4922" t="s">
        <v>45</v>
      </c>
      <c r="M4922" t="s">
        <v>46</v>
      </c>
      <c r="N4922" t="s">
        <v>4322</v>
      </c>
      <c r="O4922" t="s">
        <v>48</v>
      </c>
      <c r="P4922">
        <v>44.806600000000003</v>
      </c>
      <c r="Q4922">
        <v>16644983</v>
      </c>
      <c r="R4922" t="s">
        <v>182</v>
      </c>
      <c r="S4922">
        <v>5</v>
      </c>
    </row>
    <row r="4923" spans="1:19" x14ac:dyDescent="0.3">
      <c r="A4923">
        <v>4922</v>
      </c>
      <c r="B4923" t="s">
        <v>19</v>
      </c>
      <c r="C4923" t="s">
        <v>19</v>
      </c>
      <c r="D4923">
        <v>4922</v>
      </c>
      <c r="E4923" t="s">
        <v>20</v>
      </c>
      <c r="F4923">
        <v>20190</v>
      </c>
      <c r="G4923">
        <v>4922</v>
      </c>
      <c r="H4923">
        <v>45</v>
      </c>
      <c r="I4923" t="str">
        <f t="shared" si="76"/>
        <v>Small</v>
      </c>
      <c r="J4923" t="s">
        <v>11604</v>
      </c>
      <c r="K4923" t="s">
        <v>11605</v>
      </c>
      <c r="L4923" t="s">
        <v>83</v>
      </c>
      <c r="M4923" t="s">
        <v>84</v>
      </c>
      <c r="N4923" t="s">
        <v>11606</v>
      </c>
      <c r="O4923" t="s">
        <v>86</v>
      </c>
      <c r="P4923">
        <v>44.744100000000003</v>
      </c>
      <c r="Q4923">
        <v>3451985</v>
      </c>
      <c r="R4923" t="s">
        <v>56</v>
      </c>
      <c r="S4923">
        <v>4</v>
      </c>
    </row>
    <row r="4924" spans="1:19" x14ac:dyDescent="0.3">
      <c r="A4924">
        <v>4923</v>
      </c>
      <c r="B4924" t="s">
        <v>19</v>
      </c>
      <c r="C4924" t="s">
        <v>19</v>
      </c>
      <c r="D4924">
        <v>4923</v>
      </c>
      <c r="E4924" t="s">
        <v>20</v>
      </c>
      <c r="F4924">
        <v>26193</v>
      </c>
      <c r="G4924">
        <v>4923</v>
      </c>
      <c r="H4924">
        <v>10</v>
      </c>
      <c r="I4924" t="str">
        <f t="shared" si="76"/>
        <v>Small</v>
      </c>
      <c r="J4924" t="s">
        <v>11607</v>
      </c>
      <c r="K4924" t="s">
        <v>11608</v>
      </c>
      <c r="L4924" t="s">
        <v>257</v>
      </c>
      <c r="M4924" t="s">
        <v>258</v>
      </c>
      <c r="N4924" t="s">
        <v>11609</v>
      </c>
      <c r="O4924" t="s">
        <v>259</v>
      </c>
      <c r="P4924">
        <v>44.730699999999999</v>
      </c>
      <c r="Q4924">
        <v>8575514</v>
      </c>
      <c r="R4924" t="s">
        <v>467</v>
      </c>
      <c r="S4924">
        <v>1</v>
      </c>
    </row>
    <row r="4925" spans="1:19" x14ac:dyDescent="0.3">
      <c r="A4925">
        <v>4924</v>
      </c>
      <c r="B4925" t="s">
        <v>19</v>
      </c>
      <c r="C4925" t="s">
        <v>19</v>
      </c>
      <c r="D4925">
        <v>4924</v>
      </c>
      <c r="E4925" t="s">
        <v>20</v>
      </c>
      <c r="F4925">
        <v>2374</v>
      </c>
      <c r="G4925">
        <v>4924</v>
      </c>
      <c r="H4925">
        <v>55</v>
      </c>
      <c r="I4925" t="str">
        <f t="shared" si="76"/>
        <v>Medium</v>
      </c>
      <c r="J4925" t="s">
        <v>11610</v>
      </c>
      <c r="K4925" t="s">
        <v>11610</v>
      </c>
      <c r="L4925" t="s">
        <v>210</v>
      </c>
      <c r="M4925" t="s">
        <v>211</v>
      </c>
      <c r="N4925" t="s">
        <v>172</v>
      </c>
      <c r="O4925" t="s">
        <v>481</v>
      </c>
      <c r="P4925">
        <v>44.723799999999997</v>
      </c>
      <c r="Q4925">
        <v>5973350</v>
      </c>
      <c r="R4925" t="s">
        <v>42</v>
      </c>
      <c r="S4925">
        <v>7</v>
      </c>
    </row>
    <row r="4926" spans="1:19" x14ac:dyDescent="0.3">
      <c r="A4926">
        <v>4925</v>
      </c>
      <c r="B4926" t="s">
        <v>19</v>
      </c>
      <c r="C4926" t="s">
        <v>19</v>
      </c>
      <c r="D4926">
        <v>4925</v>
      </c>
      <c r="E4926" t="s">
        <v>20</v>
      </c>
      <c r="F4926">
        <v>24442</v>
      </c>
      <c r="G4926">
        <v>4925</v>
      </c>
      <c r="H4926">
        <v>27</v>
      </c>
      <c r="I4926" t="str">
        <f t="shared" si="76"/>
        <v>Small</v>
      </c>
      <c r="J4926" t="s">
        <v>11611</v>
      </c>
      <c r="K4926" t="s">
        <v>11612</v>
      </c>
      <c r="L4926" t="s">
        <v>83</v>
      </c>
      <c r="M4926" t="s">
        <v>84</v>
      </c>
      <c r="N4926" t="s">
        <v>609</v>
      </c>
      <c r="O4926" t="s">
        <v>609</v>
      </c>
      <c r="P4926">
        <v>44.647100000000002</v>
      </c>
      <c r="Q4926">
        <v>4283000</v>
      </c>
      <c r="R4926" t="s">
        <v>144</v>
      </c>
      <c r="S4926">
        <v>2</v>
      </c>
    </row>
    <row r="4927" spans="1:19" x14ac:dyDescent="0.3">
      <c r="A4927">
        <v>4926</v>
      </c>
      <c r="B4927" t="s">
        <v>19</v>
      </c>
      <c r="C4927" t="s">
        <v>19</v>
      </c>
      <c r="D4927">
        <v>4926</v>
      </c>
      <c r="E4927" t="s">
        <v>20</v>
      </c>
      <c r="F4927">
        <v>22389</v>
      </c>
      <c r="G4927">
        <v>4926</v>
      </c>
      <c r="H4927">
        <v>57</v>
      </c>
      <c r="I4927" t="str">
        <f t="shared" si="76"/>
        <v>Medium</v>
      </c>
      <c r="J4927" t="s">
        <v>11613</v>
      </c>
      <c r="K4927" t="s">
        <v>11614</v>
      </c>
      <c r="L4927" t="s">
        <v>23</v>
      </c>
      <c r="M4927" t="s">
        <v>24</v>
      </c>
      <c r="N4927" t="s">
        <v>504</v>
      </c>
      <c r="O4927" t="s">
        <v>26</v>
      </c>
      <c r="P4927">
        <v>44.643300000000004</v>
      </c>
      <c r="Q4927">
        <v>3958801</v>
      </c>
      <c r="R4927" t="s">
        <v>56</v>
      </c>
      <c r="S4927">
        <v>3</v>
      </c>
    </row>
    <row r="4928" spans="1:19" x14ac:dyDescent="0.3">
      <c r="A4928">
        <v>4927</v>
      </c>
      <c r="B4928" t="s">
        <v>19</v>
      </c>
      <c r="C4928" t="s">
        <v>19</v>
      </c>
      <c r="D4928">
        <v>4927</v>
      </c>
      <c r="E4928" t="s">
        <v>20</v>
      </c>
      <c r="F4928">
        <v>21160</v>
      </c>
      <c r="G4928">
        <v>4927</v>
      </c>
      <c r="H4928">
        <v>125</v>
      </c>
      <c r="I4928" t="str">
        <f t="shared" si="76"/>
        <v>Medium</v>
      </c>
      <c r="J4928" t="s">
        <v>11615</v>
      </c>
      <c r="K4928" t="s">
        <v>11616</v>
      </c>
      <c r="L4928" t="s">
        <v>45</v>
      </c>
      <c r="M4928" t="s">
        <v>46</v>
      </c>
      <c r="N4928" t="s">
        <v>7019</v>
      </c>
      <c r="O4928" t="s">
        <v>48</v>
      </c>
      <c r="P4928">
        <v>44.600999999999999</v>
      </c>
      <c r="Q4928">
        <v>9371552</v>
      </c>
      <c r="R4928" t="s">
        <v>144</v>
      </c>
      <c r="S4928">
        <v>3</v>
      </c>
    </row>
    <row r="4929" spans="1:19" x14ac:dyDescent="0.3">
      <c r="A4929">
        <v>4928</v>
      </c>
      <c r="B4929" t="s">
        <v>19</v>
      </c>
      <c r="C4929" t="s">
        <v>19</v>
      </c>
      <c r="D4929">
        <v>4928</v>
      </c>
      <c r="E4929" t="s">
        <v>20</v>
      </c>
      <c r="F4929">
        <v>17546</v>
      </c>
      <c r="G4929">
        <v>4928</v>
      </c>
      <c r="H4929">
        <v>120</v>
      </c>
      <c r="I4929" t="str">
        <f t="shared" si="76"/>
        <v>Medium</v>
      </c>
      <c r="J4929" t="s">
        <v>11617</v>
      </c>
      <c r="K4929" t="s">
        <v>11618</v>
      </c>
      <c r="L4929" t="s">
        <v>131</v>
      </c>
      <c r="M4929" t="s">
        <v>132</v>
      </c>
      <c r="N4929" t="s">
        <v>133</v>
      </c>
      <c r="O4929" t="s">
        <v>133</v>
      </c>
      <c r="P4929">
        <v>44.597099999999998</v>
      </c>
      <c r="Q4929">
        <v>9006353</v>
      </c>
      <c r="R4929" t="s">
        <v>666</v>
      </c>
      <c r="S4929">
        <v>5</v>
      </c>
    </row>
    <row r="4930" spans="1:19" x14ac:dyDescent="0.3">
      <c r="A4930">
        <v>4929</v>
      </c>
      <c r="B4930" t="s">
        <v>19</v>
      </c>
      <c r="C4930" t="s">
        <v>19</v>
      </c>
      <c r="D4930">
        <v>4929</v>
      </c>
      <c r="E4930" t="s">
        <v>20</v>
      </c>
      <c r="F4930">
        <v>3521</v>
      </c>
      <c r="G4930">
        <v>4929</v>
      </c>
      <c r="H4930">
        <v>33</v>
      </c>
      <c r="I4930" t="str">
        <f t="shared" si="76"/>
        <v>Small</v>
      </c>
      <c r="J4930" t="s">
        <v>11619</v>
      </c>
      <c r="K4930" t="s">
        <v>11620</v>
      </c>
      <c r="L4930" t="s">
        <v>95</v>
      </c>
      <c r="M4930" t="s">
        <v>96</v>
      </c>
      <c r="N4930" t="s">
        <v>11621</v>
      </c>
      <c r="O4930" t="s">
        <v>147</v>
      </c>
      <c r="P4930">
        <v>44.592199999999998</v>
      </c>
      <c r="Q4930">
        <v>4970824</v>
      </c>
      <c r="R4930" t="s">
        <v>151</v>
      </c>
      <c r="S4930">
        <v>3</v>
      </c>
    </row>
    <row r="4931" spans="1:19" x14ac:dyDescent="0.3">
      <c r="A4931">
        <v>4930</v>
      </c>
      <c r="B4931" t="s">
        <v>19</v>
      </c>
      <c r="C4931" t="s">
        <v>19</v>
      </c>
      <c r="D4931">
        <v>4930</v>
      </c>
      <c r="E4931" t="s">
        <v>20</v>
      </c>
      <c r="F4931">
        <v>10002</v>
      </c>
      <c r="G4931">
        <v>4930</v>
      </c>
      <c r="H4931">
        <v>67</v>
      </c>
      <c r="I4931" t="str">
        <f t="shared" ref="I4931:I4994" si="77">IF(H4931&lt;=50,"Small",IF(H4931&lt;=200,"Medium",IF(H4931&lt;=500,"Large","Enterprise")))</f>
        <v>Medium</v>
      </c>
      <c r="J4931" t="s">
        <v>11622</v>
      </c>
      <c r="K4931" t="s">
        <v>11623</v>
      </c>
      <c r="L4931" t="s">
        <v>170</v>
      </c>
      <c r="M4931" t="s">
        <v>171</v>
      </c>
      <c r="N4931" t="s">
        <v>3683</v>
      </c>
      <c r="O4931" t="s">
        <v>377</v>
      </c>
      <c r="P4931">
        <v>44.5779</v>
      </c>
      <c r="Q4931">
        <v>11738676</v>
      </c>
      <c r="R4931" t="s">
        <v>274</v>
      </c>
      <c r="S4931">
        <v>6</v>
      </c>
    </row>
    <row r="4932" spans="1:19" x14ac:dyDescent="0.3">
      <c r="A4932">
        <v>4931</v>
      </c>
      <c r="B4932" t="s">
        <v>19</v>
      </c>
      <c r="C4932" t="s">
        <v>19</v>
      </c>
      <c r="D4932">
        <v>4931</v>
      </c>
      <c r="E4932" t="s">
        <v>20</v>
      </c>
      <c r="F4932">
        <v>2790</v>
      </c>
      <c r="G4932">
        <v>4931</v>
      </c>
      <c r="H4932">
        <v>83</v>
      </c>
      <c r="I4932" t="str">
        <f t="shared" si="77"/>
        <v>Medium</v>
      </c>
      <c r="J4932" t="s">
        <v>11624</v>
      </c>
      <c r="K4932" t="s">
        <v>11625</v>
      </c>
      <c r="L4932" t="s">
        <v>83</v>
      </c>
      <c r="M4932" t="s">
        <v>84</v>
      </c>
      <c r="N4932" t="s">
        <v>4171</v>
      </c>
      <c r="O4932" t="s">
        <v>609</v>
      </c>
      <c r="P4932">
        <v>44.5655</v>
      </c>
      <c r="Q4932">
        <v>19111214</v>
      </c>
      <c r="R4932" t="s">
        <v>61</v>
      </c>
      <c r="S4932">
        <v>8</v>
      </c>
    </row>
    <row r="4933" spans="1:19" x14ac:dyDescent="0.3">
      <c r="A4933">
        <v>4932</v>
      </c>
      <c r="B4933" t="s">
        <v>19</v>
      </c>
      <c r="C4933" t="s">
        <v>19</v>
      </c>
      <c r="D4933">
        <v>4932</v>
      </c>
      <c r="E4933" t="s">
        <v>20</v>
      </c>
      <c r="F4933">
        <v>24952</v>
      </c>
      <c r="G4933">
        <v>4932</v>
      </c>
      <c r="H4933">
        <v>105</v>
      </c>
      <c r="I4933" t="str">
        <f t="shared" si="77"/>
        <v>Medium</v>
      </c>
      <c r="J4933" t="s">
        <v>11626</v>
      </c>
      <c r="K4933" t="s">
        <v>11627</v>
      </c>
      <c r="L4933" t="s">
        <v>95</v>
      </c>
      <c r="M4933" t="s">
        <v>96</v>
      </c>
      <c r="N4933" t="s">
        <v>147</v>
      </c>
      <c r="O4933" t="s">
        <v>147</v>
      </c>
      <c r="P4933">
        <v>44.519100000000002</v>
      </c>
      <c r="Q4933">
        <v>15495066</v>
      </c>
      <c r="R4933" t="s">
        <v>37</v>
      </c>
      <c r="S4933">
        <v>1</v>
      </c>
    </row>
    <row r="4934" spans="1:19" x14ac:dyDescent="0.3">
      <c r="A4934">
        <v>4933</v>
      </c>
      <c r="B4934" t="s">
        <v>19</v>
      </c>
      <c r="C4934" t="s">
        <v>19</v>
      </c>
      <c r="D4934">
        <v>4933</v>
      </c>
      <c r="E4934" t="s">
        <v>20</v>
      </c>
      <c r="F4934">
        <v>25493</v>
      </c>
      <c r="G4934">
        <v>4933</v>
      </c>
      <c r="H4934">
        <v>18</v>
      </c>
      <c r="I4934" t="str">
        <f t="shared" si="77"/>
        <v>Small</v>
      </c>
      <c r="J4934" t="s">
        <v>11628</v>
      </c>
      <c r="K4934" t="s">
        <v>11629</v>
      </c>
      <c r="L4934" t="s">
        <v>154</v>
      </c>
      <c r="M4934" t="s">
        <v>155</v>
      </c>
      <c r="N4934" t="s">
        <v>11630</v>
      </c>
      <c r="O4934" t="s">
        <v>8676</v>
      </c>
      <c r="P4934">
        <v>44.506700000000002</v>
      </c>
      <c r="Q4934">
        <v>4008578</v>
      </c>
      <c r="R4934" t="s">
        <v>37</v>
      </c>
      <c r="S4934">
        <v>1</v>
      </c>
    </row>
    <row r="4935" spans="1:19" x14ac:dyDescent="0.3">
      <c r="A4935">
        <v>4934</v>
      </c>
      <c r="B4935" t="s">
        <v>19</v>
      </c>
      <c r="C4935" t="s">
        <v>19</v>
      </c>
      <c r="D4935">
        <v>4934</v>
      </c>
      <c r="E4935" t="s">
        <v>20</v>
      </c>
      <c r="F4935">
        <v>3876</v>
      </c>
      <c r="G4935">
        <v>4934</v>
      </c>
      <c r="H4935">
        <v>51</v>
      </c>
      <c r="I4935" t="str">
        <f t="shared" si="77"/>
        <v>Medium</v>
      </c>
      <c r="J4935" t="s">
        <v>11631</v>
      </c>
      <c r="K4935" t="s">
        <v>11632</v>
      </c>
      <c r="L4935" t="s">
        <v>311</v>
      </c>
      <c r="M4935" t="s">
        <v>369</v>
      </c>
      <c r="N4935" t="s">
        <v>370</v>
      </c>
      <c r="O4935" t="s">
        <v>370</v>
      </c>
      <c r="P4935">
        <v>44.415999999999997</v>
      </c>
      <c r="Q4935">
        <v>9830277</v>
      </c>
      <c r="R4935" t="s">
        <v>37</v>
      </c>
      <c r="S4935">
        <v>7</v>
      </c>
    </row>
    <row r="4936" spans="1:19" x14ac:dyDescent="0.3">
      <c r="A4936">
        <v>4935</v>
      </c>
      <c r="B4936" t="s">
        <v>19</v>
      </c>
      <c r="C4936" t="s">
        <v>19</v>
      </c>
      <c r="D4936">
        <v>4935</v>
      </c>
      <c r="E4936" t="s">
        <v>20</v>
      </c>
      <c r="F4936">
        <v>24429</v>
      </c>
      <c r="G4936">
        <v>4935</v>
      </c>
      <c r="H4936">
        <v>35</v>
      </c>
      <c r="I4936" t="str">
        <f t="shared" si="77"/>
        <v>Small</v>
      </c>
      <c r="J4936" t="s">
        <v>11633</v>
      </c>
      <c r="K4936" t="s">
        <v>11634</v>
      </c>
      <c r="L4936" t="s">
        <v>195</v>
      </c>
      <c r="M4936" t="s">
        <v>196</v>
      </c>
      <c r="N4936" t="s">
        <v>11635</v>
      </c>
      <c r="O4936" t="s">
        <v>410</v>
      </c>
      <c r="P4936">
        <v>44.424500000000002</v>
      </c>
      <c r="Q4936">
        <v>6228348</v>
      </c>
      <c r="R4936" t="s">
        <v>37</v>
      </c>
      <c r="S4936">
        <v>2</v>
      </c>
    </row>
    <row r="4937" spans="1:19" x14ac:dyDescent="0.3">
      <c r="A4937">
        <v>4936</v>
      </c>
      <c r="B4937" t="s">
        <v>19</v>
      </c>
      <c r="C4937" t="s">
        <v>19</v>
      </c>
      <c r="D4937">
        <v>4936</v>
      </c>
      <c r="E4937" t="s">
        <v>20</v>
      </c>
      <c r="F4937">
        <v>22442</v>
      </c>
      <c r="G4937">
        <v>4936</v>
      </c>
      <c r="H4937">
        <v>56</v>
      </c>
      <c r="I4937" t="str">
        <f t="shared" si="77"/>
        <v>Medium</v>
      </c>
      <c r="J4937" t="s">
        <v>11636</v>
      </c>
      <c r="K4937" t="s">
        <v>11637</v>
      </c>
      <c r="L4937" t="s">
        <v>170</v>
      </c>
      <c r="M4937" t="s">
        <v>171</v>
      </c>
      <c r="N4937" t="s">
        <v>11638</v>
      </c>
      <c r="O4937" t="s">
        <v>377</v>
      </c>
      <c r="P4937">
        <v>44.4101</v>
      </c>
      <c r="Q4937">
        <v>14131847</v>
      </c>
      <c r="R4937" t="s">
        <v>467</v>
      </c>
      <c r="S4937">
        <v>3</v>
      </c>
    </row>
    <row r="4938" spans="1:19" x14ac:dyDescent="0.3">
      <c r="A4938">
        <v>4937</v>
      </c>
      <c r="B4938" t="s">
        <v>19</v>
      </c>
      <c r="C4938" t="s">
        <v>19</v>
      </c>
      <c r="D4938">
        <v>4937</v>
      </c>
      <c r="E4938" t="s">
        <v>20</v>
      </c>
      <c r="F4938">
        <v>5953</v>
      </c>
      <c r="G4938">
        <v>4937</v>
      </c>
      <c r="H4938">
        <v>106</v>
      </c>
      <c r="I4938" t="str">
        <f t="shared" si="77"/>
        <v>Medium</v>
      </c>
      <c r="J4938" t="s">
        <v>11639</v>
      </c>
      <c r="K4938" t="s">
        <v>11640</v>
      </c>
      <c r="L4938" t="s">
        <v>246</v>
      </c>
      <c r="M4938" t="s">
        <v>247</v>
      </c>
      <c r="N4938" t="s">
        <v>1180</v>
      </c>
      <c r="O4938" t="s">
        <v>432</v>
      </c>
      <c r="P4938">
        <v>44.396900000000002</v>
      </c>
      <c r="Q4938">
        <v>69635633</v>
      </c>
      <c r="R4938" t="s">
        <v>121</v>
      </c>
      <c r="S4938">
        <v>6</v>
      </c>
    </row>
    <row r="4939" spans="1:19" x14ac:dyDescent="0.3">
      <c r="A4939">
        <v>4938</v>
      </c>
      <c r="B4939" t="s">
        <v>19</v>
      </c>
      <c r="C4939" t="s">
        <v>19</v>
      </c>
      <c r="D4939">
        <v>4938</v>
      </c>
      <c r="E4939" t="s">
        <v>20</v>
      </c>
      <c r="F4939">
        <v>17819</v>
      </c>
      <c r="G4939">
        <v>4938</v>
      </c>
      <c r="H4939">
        <v>49</v>
      </c>
      <c r="I4939" t="str">
        <f t="shared" si="77"/>
        <v>Small</v>
      </c>
      <c r="J4939" t="s">
        <v>11641</v>
      </c>
      <c r="K4939" t="s">
        <v>11642</v>
      </c>
      <c r="L4939" t="s">
        <v>23</v>
      </c>
      <c r="M4939" t="s">
        <v>24</v>
      </c>
      <c r="N4939" t="s">
        <v>25</v>
      </c>
      <c r="O4939" t="s">
        <v>26</v>
      </c>
      <c r="P4939">
        <v>44.378100000000003</v>
      </c>
      <c r="Q4939">
        <v>39312541</v>
      </c>
      <c r="R4939" t="s">
        <v>144</v>
      </c>
      <c r="S4939">
        <v>5</v>
      </c>
    </row>
    <row r="4940" spans="1:19" x14ac:dyDescent="0.3">
      <c r="A4940">
        <v>4939</v>
      </c>
      <c r="B4940" t="s">
        <v>19</v>
      </c>
      <c r="C4940" t="s">
        <v>19</v>
      </c>
      <c r="D4940">
        <v>4939</v>
      </c>
      <c r="E4940" t="s">
        <v>20</v>
      </c>
      <c r="F4940">
        <v>26184</v>
      </c>
      <c r="G4940">
        <v>4939</v>
      </c>
      <c r="H4940">
        <v>35</v>
      </c>
      <c r="I4940" t="str">
        <f t="shared" si="77"/>
        <v>Small</v>
      </c>
      <c r="J4940" t="s">
        <v>11643</v>
      </c>
      <c r="K4940" t="s">
        <v>11644</v>
      </c>
      <c r="L4940" t="s">
        <v>154</v>
      </c>
      <c r="M4940" t="s">
        <v>155</v>
      </c>
      <c r="N4940" t="s">
        <v>4530</v>
      </c>
      <c r="O4940" t="s">
        <v>4531</v>
      </c>
      <c r="P4940">
        <v>44.359900000000003</v>
      </c>
      <c r="Q4940">
        <v>5304523</v>
      </c>
      <c r="R4940" t="s">
        <v>238</v>
      </c>
      <c r="S4940">
        <v>1</v>
      </c>
    </row>
    <row r="4941" spans="1:19" x14ac:dyDescent="0.3">
      <c r="A4941">
        <v>4940</v>
      </c>
      <c r="B4941" t="s">
        <v>19</v>
      </c>
      <c r="C4941" t="s">
        <v>19</v>
      </c>
      <c r="D4941">
        <v>4940</v>
      </c>
      <c r="E4941" t="s">
        <v>20</v>
      </c>
      <c r="F4941">
        <v>21358</v>
      </c>
      <c r="G4941">
        <v>4940</v>
      </c>
      <c r="H4941">
        <v>29</v>
      </c>
      <c r="I4941" t="str">
        <f t="shared" si="77"/>
        <v>Small</v>
      </c>
      <c r="J4941" t="s">
        <v>11645</v>
      </c>
      <c r="K4941" t="s">
        <v>11646</v>
      </c>
      <c r="L4941" t="s">
        <v>547</v>
      </c>
      <c r="M4941" t="s">
        <v>548</v>
      </c>
      <c r="N4941" t="s">
        <v>549</v>
      </c>
      <c r="O4941" t="s">
        <v>549</v>
      </c>
      <c r="P4941">
        <v>44.3459</v>
      </c>
      <c r="Q4941">
        <v>11484737</v>
      </c>
      <c r="R4941" t="s">
        <v>144</v>
      </c>
      <c r="S4941">
        <v>3</v>
      </c>
    </row>
    <row r="4942" spans="1:19" x14ac:dyDescent="0.3">
      <c r="A4942">
        <v>4941</v>
      </c>
      <c r="B4942" t="s">
        <v>19</v>
      </c>
      <c r="C4942" t="s">
        <v>19</v>
      </c>
      <c r="D4942">
        <v>4941</v>
      </c>
      <c r="E4942" t="s">
        <v>20</v>
      </c>
      <c r="F4942">
        <v>24312</v>
      </c>
      <c r="G4942">
        <v>4941</v>
      </c>
      <c r="H4942">
        <v>85</v>
      </c>
      <c r="I4942" t="str">
        <f t="shared" si="77"/>
        <v>Medium</v>
      </c>
      <c r="J4942" t="s">
        <v>11647</v>
      </c>
      <c r="K4942" t="s">
        <v>11648</v>
      </c>
      <c r="L4942" t="s">
        <v>547</v>
      </c>
      <c r="M4942" t="s">
        <v>548</v>
      </c>
      <c r="N4942" t="s">
        <v>9813</v>
      </c>
      <c r="O4942" t="s">
        <v>549</v>
      </c>
      <c r="P4942">
        <v>44.325899999999997</v>
      </c>
      <c r="Q4942">
        <v>15527689</v>
      </c>
      <c r="R4942" t="s">
        <v>49</v>
      </c>
      <c r="S4942">
        <v>2</v>
      </c>
    </row>
    <row r="4943" spans="1:19" x14ac:dyDescent="0.3">
      <c r="A4943">
        <v>4942</v>
      </c>
      <c r="B4943" t="s">
        <v>19</v>
      </c>
      <c r="C4943" t="s">
        <v>19</v>
      </c>
      <c r="D4943">
        <v>4942</v>
      </c>
      <c r="E4943" t="s">
        <v>20</v>
      </c>
      <c r="F4943">
        <v>8096</v>
      </c>
      <c r="G4943">
        <v>4942</v>
      </c>
      <c r="H4943">
        <v>80</v>
      </c>
      <c r="I4943" t="str">
        <f t="shared" si="77"/>
        <v>Medium</v>
      </c>
      <c r="J4943" t="s">
        <v>11649</v>
      </c>
      <c r="K4943" t="s">
        <v>11650</v>
      </c>
      <c r="L4943" t="s">
        <v>185</v>
      </c>
      <c r="M4943" t="s">
        <v>186</v>
      </c>
      <c r="N4943" t="s">
        <v>11284</v>
      </c>
      <c r="O4943" t="s">
        <v>2593</v>
      </c>
      <c r="P4943">
        <v>44.305199999999999</v>
      </c>
      <c r="Q4943">
        <v>7897624</v>
      </c>
      <c r="R4943" t="s">
        <v>262</v>
      </c>
      <c r="S4943">
        <v>2</v>
      </c>
    </row>
    <row r="4944" spans="1:19" x14ac:dyDescent="0.3">
      <c r="A4944">
        <v>4943</v>
      </c>
      <c r="B4944" t="s">
        <v>19</v>
      </c>
      <c r="C4944" t="s">
        <v>19</v>
      </c>
      <c r="D4944">
        <v>4943</v>
      </c>
      <c r="E4944" t="s">
        <v>20</v>
      </c>
      <c r="F4944">
        <v>22568</v>
      </c>
      <c r="G4944">
        <v>4943</v>
      </c>
      <c r="H4944">
        <v>92</v>
      </c>
      <c r="I4944" t="str">
        <f t="shared" si="77"/>
        <v>Medium</v>
      </c>
      <c r="J4944" t="s">
        <v>11651</v>
      </c>
      <c r="K4944" t="s">
        <v>11652</v>
      </c>
      <c r="L4944" t="s">
        <v>215</v>
      </c>
      <c r="M4944" t="s">
        <v>216</v>
      </c>
      <c r="N4944" t="s">
        <v>6062</v>
      </c>
      <c r="O4944" t="s">
        <v>6288</v>
      </c>
      <c r="P4944">
        <v>44.246200000000002</v>
      </c>
      <c r="Q4944">
        <v>13826000</v>
      </c>
      <c r="R4944" t="s">
        <v>121</v>
      </c>
      <c r="S4944">
        <v>2</v>
      </c>
    </row>
    <row r="4945" spans="1:19" x14ac:dyDescent="0.3">
      <c r="A4945">
        <v>4944</v>
      </c>
      <c r="B4945" t="s">
        <v>19</v>
      </c>
      <c r="C4945" t="s">
        <v>19</v>
      </c>
      <c r="D4945">
        <v>4944</v>
      </c>
      <c r="E4945" t="s">
        <v>20</v>
      </c>
      <c r="F4945">
        <v>25610</v>
      </c>
      <c r="G4945">
        <v>4944</v>
      </c>
      <c r="H4945">
        <v>225</v>
      </c>
      <c r="I4945" t="str">
        <f t="shared" si="77"/>
        <v>Large</v>
      </c>
      <c r="J4945" t="s">
        <v>11653</v>
      </c>
      <c r="K4945" t="s">
        <v>11654</v>
      </c>
      <c r="L4945" t="s">
        <v>131</v>
      </c>
      <c r="M4945" t="s">
        <v>132</v>
      </c>
      <c r="N4945" t="s">
        <v>133</v>
      </c>
      <c r="O4945" t="s">
        <v>133</v>
      </c>
      <c r="P4945">
        <v>44.2164</v>
      </c>
      <c r="Q4945">
        <v>27467520</v>
      </c>
      <c r="R4945" t="s">
        <v>243</v>
      </c>
      <c r="S4945">
        <v>1</v>
      </c>
    </row>
    <row r="4946" spans="1:19" x14ac:dyDescent="0.3">
      <c r="A4946">
        <v>4945</v>
      </c>
      <c r="B4946" t="s">
        <v>19</v>
      </c>
      <c r="C4946" t="s">
        <v>19</v>
      </c>
      <c r="D4946">
        <v>4945</v>
      </c>
      <c r="E4946" t="s">
        <v>20</v>
      </c>
      <c r="F4946">
        <v>22280</v>
      </c>
      <c r="G4946">
        <v>4945</v>
      </c>
      <c r="H4946">
        <v>58</v>
      </c>
      <c r="I4946" t="str">
        <f t="shared" si="77"/>
        <v>Medium</v>
      </c>
      <c r="J4946" t="s">
        <v>11655</v>
      </c>
      <c r="K4946" t="s">
        <v>11656</v>
      </c>
      <c r="L4946" t="s">
        <v>547</v>
      </c>
      <c r="M4946" t="s">
        <v>548</v>
      </c>
      <c r="N4946" t="s">
        <v>2085</v>
      </c>
      <c r="O4946" t="s">
        <v>549</v>
      </c>
      <c r="P4946">
        <v>44.221699999999998</v>
      </c>
      <c r="Q4946">
        <v>11868000</v>
      </c>
      <c r="R4946" t="s">
        <v>144</v>
      </c>
      <c r="S4946">
        <v>8</v>
      </c>
    </row>
    <row r="4947" spans="1:19" x14ac:dyDescent="0.3">
      <c r="A4947">
        <v>4946</v>
      </c>
      <c r="B4947" t="s">
        <v>19</v>
      </c>
      <c r="C4947" t="s">
        <v>19</v>
      </c>
      <c r="D4947">
        <v>4946</v>
      </c>
      <c r="E4947" t="s">
        <v>20</v>
      </c>
      <c r="F4947">
        <v>22316</v>
      </c>
      <c r="G4947">
        <v>4946</v>
      </c>
      <c r="H4947">
        <v>125</v>
      </c>
      <c r="I4947" t="str">
        <f t="shared" si="77"/>
        <v>Medium</v>
      </c>
      <c r="J4947" t="s">
        <v>11657</v>
      </c>
      <c r="K4947" t="s">
        <v>11658</v>
      </c>
      <c r="L4947" t="s">
        <v>185</v>
      </c>
      <c r="M4947" t="s">
        <v>186</v>
      </c>
      <c r="N4947" t="s">
        <v>3432</v>
      </c>
      <c r="O4947" t="s">
        <v>179</v>
      </c>
      <c r="P4947">
        <v>44.182600000000001</v>
      </c>
      <c r="Q4947">
        <v>97247651</v>
      </c>
      <c r="R4947" t="s">
        <v>144</v>
      </c>
      <c r="S4947">
        <v>2</v>
      </c>
    </row>
    <row r="4948" spans="1:19" x14ac:dyDescent="0.3">
      <c r="A4948">
        <v>4947</v>
      </c>
      <c r="B4948" t="s">
        <v>19</v>
      </c>
      <c r="C4948" t="s">
        <v>19</v>
      </c>
      <c r="D4948">
        <v>4947</v>
      </c>
      <c r="E4948" t="s">
        <v>20</v>
      </c>
      <c r="F4948">
        <v>20373</v>
      </c>
      <c r="G4948">
        <v>4947</v>
      </c>
      <c r="H4948">
        <v>71</v>
      </c>
      <c r="I4948" t="str">
        <f t="shared" si="77"/>
        <v>Medium</v>
      </c>
      <c r="J4948" t="s">
        <v>11659</v>
      </c>
      <c r="K4948" t="s">
        <v>11660</v>
      </c>
      <c r="L4948" t="s">
        <v>23</v>
      </c>
      <c r="M4948" t="s">
        <v>24</v>
      </c>
      <c r="N4948" t="s">
        <v>11661</v>
      </c>
      <c r="O4948" t="s">
        <v>1167</v>
      </c>
      <c r="P4948">
        <v>44.1706</v>
      </c>
      <c r="Q4948">
        <v>25121422</v>
      </c>
      <c r="R4948" t="s">
        <v>61</v>
      </c>
      <c r="S4948">
        <v>4</v>
      </c>
    </row>
    <row r="4949" spans="1:19" x14ac:dyDescent="0.3">
      <c r="A4949">
        <v>4948</v>
      </c>
      <c r="B4949" t="s">
        <v>19</v>
      </c>
      <c r="C4949" t="s">
        <v>19</v>
      </c>
      <c r="D4949">
        <v>4948</v>
      </c>
      <c r="E4949" t="s">
        <v>20</v>
      </c>
      <c r="F4949">
        <v>9813</v>
      </c>
      <c r="G4949">
        <v>4948</v>
      </c>
      <c r="H4949">
        <v>13</v>
      </c>
      <c r="I4949" t="str">
        <f t="shared" si="77"/>
        <v>Small</v>
      </c>
      <c r="J4949" t="s">
        <v>11662</v>
      </c>
      <c r="K4949" t="s">
        <v>11663</v>
      </c>
      <c r="L4949" t="s">
        <v>311</v>
      </c>
      <c r="M4949" t="s">
        <v>369</v>
      </c>
      <c r="N4949" t="s">
        <v>11664</v>
      </c>
      <c r="O4949" t="s">
        <v>370</v>
      </c>
      <c r="P4949">
        <v>44.1173</v>
      </c>
      <c r="Q4949">
        <v>3913149</v>
      </c>
      <c r="R4949" t="s">
        <v>30</v>
      </c>
      <c r="S4949">
        <v>2</v>
      </c>
    </row>
    <row r="4950" spans="1:19" x14ac:dyDescent="0.3">
      <c r="A4950">
        <v>4949</v>
      </c>
      <c r="B4950" t="s">
        <v>19</v>
      </c>
      <c r="C4950" t="s">
        <v>19</v>
      </c>
      <c r="D4950">
        <v>4949</v>
      </c>
      <c r="E4950" t="s">
        <v>20</v>
      </c>
      <c r="F4950">
        <v>19634</v>
      </c>
      <c r="G4950">
        <v>4949</v>
      </c>
      <c r="H4950">
        <v>129</v>
      </c>
      <c r="I4950" t="str">
        <f t="shared" si="77"/>
        <v>Medium</v>
      </c>
      <c r="J4950" t="s">
        <v>11665</v>
      </c>
      <c r="K4950" t="s">
        <v>11666</v>
      </c>
      <c r="L4950" t="s">
        <v>131</v>
      </c>
      <c r="M4950" t="s">
        <v>132</v>
      </c>
      <c r="N4950" t="s">
        <v>133</v>
      </c>
      <c r="O4950" t="s">
        <v>133</v>
      </c>
      <c r="P4950">
        <v>44.018799999999999</v>
      </c>
      <c r="Q4950">
        <v>18855455</v>
      </c>
      <c r="R4950" t="s">
        <v>144</v>
      </c>
      <c r="S4950">
        <v>4</v>
      </c>
    </row>
    <row r="4951" spans="1:19" x14ac:dyDescent="0.3">
      <c r="A4951">
        <v>4950</v>
      </c>
      <c r="B4951" t="s">
        <v>19</v>
      </c>
      <c r="C4951" t="s">
        <v>19</v>
      </c>
      <c r="D4951">
        <v>4950</v>
      </c>
      <c r="E4951" t="s">
        <v>20</v>
      </c>
      <c r="F4951">
        <v>9283</v>
      </c>
      <c r="G4951">
        <v>4950</v>
      </c>
      <c r="H4951">
        <v>7355</v>
      </c>
      <c r="I4951" t="str">
        <f t="shared" si="77"/>
        <v>Enterprise</v>
      </c>
      <c r="J4951" t="s">
        <v>11667</v>
      </c>
      <c r="K4951" t="s">
        <v>11668</v>
      </c>
      <c r="L4951" t="s">
        <v>195</v>
      </c>
      <c r="M4951" t="s">
        <v>196</v>
      </c>
      <c r="N4951" t="s">
        <v>2471</v>
      </c>
      <c r="O4951" t="s">
        <v>2472</v>
      </c>
      <c r="P4951">
        <v>44.006799999999998</v>
      </c>
      <c r="Q4951">
        <v>4911166514</v>
      </c>
      <c r="R4951" t="s">
        <v>262</v>
      </c>
      <c r="S4951">
        <v>10</v>
      </c>
    </row>
    <row r="4952" spans="1:19" x14ac:dyDescent="0.3">
      <c r="A4952">
        <v>4951</v>
      </c>
      <c r="B4952" t="s">
        <v>19</v>
      </c>
      <c r="C4952" t="s">
        <v>19</v>
      </c>
      <c r="D4952">
        <v>4951</v>
      </c>
      <c r="E4952" t="s">
        <v>20</v>
      </c>
      <c r="F4952">
        <v>1718</v>
      </c>
      <c r="G4952">
        <v>4951</v>
      </c>
      <c r="H4952">
        <v>513</v>
      </c>
      <c r="I4952" t="str">
        <f t="shared" si="77"/>
        <v>Enterprise</v>
      </c>
      <c r="J4952" t="s">
        <v>11669</v>
      </c>
      <c r="K4952" t="s">
        <v>11670</v>
      </c>
      <c r="L4952" t="s">
        <v>131</v>
      </c>
      <c r="M4952" t="s">
        <v>132</v>
      </c>
      <c r="N4952" t="s">
        <v>288</v>
      </c>
      <c r="O4952" t="s">
        <v>143</v>
      </c>
      <c r="P4952">
        <v>43.995399999999997</v>
      </c>
      <c r="Q4952">
        <v>111492498</v>
      </c>
      <c r="R4952" t="s">
        <v>42</v>
      </c>
      <c r="S4952">
        <v>6</v>
      </c>
    </row>
    <row r="4953" spans="1:19" x14ac:dyDescent="0.3">
      <c r="A4953">
        <v>4952</v>
      </c>
      <c r="B4953" t="s">
        <v>19</v>
      </c>
      <c r="C4953" t="s">
        <v>19</v>
      </c>
      <c r="D4953">
        <v>4952</v>
      </c>
      <c r="E4953" t="s">
        <v>20</v>
      </c>
      <c r="F4953">
        <v>20220</v>
      </c>
      <c r="G4953">
        <v>4952</v>
      </c>
      <c r="H4953">
        <v>747</v>
      </c>
      <c r="I4953" t="str">
        <f t="shared" si="77"/>
        <v>Enterprise</v>
      </c>
      <c r="J4953" t="s">
        <v>11671</v>
      </c>
      <c r="K4953" t="s">
        <v>11672</v>
      </c>
      <c r="L4953" t="s">
        <v>23</v>
      </c>
      <c r="M4953" t="s">
        <v>24</v>
      </c>
      <c r="N4953" t="s">
        <v>11673</v>
      </c>
      <c r="O4953" t="s">
        <v>883</v>
      </c>
      <c r="P4953">
        <v>43.981299999999997</v>
      </c>
      <c r="Q4953">
        <v>48545083</v>
      </c>
      <c r="R4953" t="s">
        <v>61</v>
      </c>
      <c r="S4953">
        <v>4</v>
      </c>
    </row>
    <row r="4954" spans="1:19" x14ac:dyDescent="0.3">
      <c r="A4954">
        <v>4953</v>
      </c>
      <c r="B4954" t="s">
        <v>19</v>
      </c>
      <c r="C4954" t="s">
        <v>19</v>
      </c>
      <c r="D4954">
        <v>4953</v>
      </c>
      <c r="E4954" t="s">
        <v>20</v>
      </c>
      <c r="F4954">
        <v>19420</v>
      </c>
      <c r="G4954">
        <v>4953</v>
      </c>
      <c r="H4954">
        <v>13</v>
      </c>
      <c r="I4954" t="str">
        <f t="shared" si="77"/>
        <v>Small</v>
      </c>
      <c r="J4954" t="s">
        <v>11674</v>
      </c>
      <c r="K4954" t="s">
        <v>11675</v>
      </c>
      <c r="L4954" t="s">
        <v>23</v>
      </c>
      <c r="M4954" t="s">
        <v>24</v>
      </c>
      <c r="N4954" t="s">
        <v>1978</v>
      </c>
      <c r="O4954" t="s">
        <v>26</v>
      </c>
      <c r="P4954">
        <v>43.960999999999999</v>
      </c>
      <c r="Q4954">
        <v>6805427</v>
      </c>
      <c r="R4954" t="s">
        <v>449</v>
      </c>
      <c r="S4954">
        <v>4</v>
      </c>
    </row>
    <row r="4955" spans="1:19" x14ac:dyDescent="0.3">
      <c r="A4955">
        <v>4954</v>
      </c>
      <c r="B4955" t="s">
        <v>19</v>
      </c>
      <c r="C4955" t="s">
        <v>19</v>
      </c>
      <c r="D4955">
        <v>4954</v>
      </c>
      <c r="E4955" t="s">
        <v>20</v>
      </c>
      <c r="F4955">
        <v>526</v>
      </c>
      <c r="G4955">
        <v>4954</v>
      </c>
      <c r="H4955">
        <v>38</v>
      </c>
      <c r="I4955" t="str">
        <f t="shared" si="77"/>
        <v>Small</v>
      </c>
      <c r="J4955" t="s">
        <v>11676</v>
      </c>
      <c r="K4955" t="s">
        <v>11677</v>
      </c>
      <c r="L4955" t="s">
        <v>547</v>
      </c>
      <c r="M4955" t="s">
        <v>548</v>
      </c>
      <c r="N4955" t="s">
        <v>549</v>
      </c>
      <c r="O4955" t="s">
        <v>549</v>
      </c>
      <c r="P4955">
        <v>43.939700000000002</v>
      </c>
      <c r="Q4955">
        <v>7415094</v>
      </c>
      <c r="R4955" t="s">
        <v>27</v>
      </c>
      <c r="S4955">
        <v>5</v>
      </c>
    </row>
    <row r="4956" spans="1:19" x14ac:dyDescent="0.3">
      <c r="A4956">
        <v>4955</v>
      </c>
      <c r="B4956" t="s">
        <v>19</v>
      </c>
      <c r="C4956" t="s">
        <v>19</v>
      </c>
      <c r="D4956">
        <v>4955</v>
      </c>
      <c r="E4956" t="s">
        <v>20</v>
      </c>
      <c r="F4956">
        <v>26067</v>
      </c>
      <c r="G4956">
        <v>4955</v>
      </c>
      <c r="H4956">
        <v>58</v>
      </c>
      <c r="I4956" t="str">
        <f t="shared" si="77"/>
        <v>Medium</v>
      </c>
      <c r="J4956" t="s">
        <v>11678</v>
      </c>
      <c r="K4956" t="s">
        <v>11679</v>
      </c>
      <c r="L4956" t="s">
        <v>195</v>
      </c>
      <c r="M4956" t="s">
        <v>196</v>
      </c>
      <c r="N4956" t="s">
        <v>11680</v>
      </c>
      <c r="O4956" t="s">
        <v>2620</v>
      </c>
      <c r="P4956">
        <v>43.914000000000001</v>
      </c>
      <c r="Q4956">
        <v>3949000</v>
      </c>
      <c r="R4956" t="s">
        <v>37</v>
      </c>
      <c r="S4956">
        <v>1</v>
      </c>
    </row>
    <row r="4957" spans="1:19" x14ac:dyDescent="0.3">
      <c r="A4957">
        <v>4956</v>
      </c>
      <c r="B4957" t="s">
        <v>19</v>
      </c>
      <c r="C4957" t="s">
        <v>19</v>
      </c>
      <c r="D4957">
        <v>4956</v>
      </c>
      <c r="E4957" t="s">
        <v>20</v>
      </c>
      <c r="F4957">
        <v>26215</v>
      </c>
      <c r="G4957">
        <v>4956</v>
      </c>
      <c r="H4957">
        <v>68</v>
      </c>
      <c r="I4957" t="str">
        <f t="shared" si="77"/>
        <v>Medium</v>
      </c>
      <c r="J4957" t="s">
        <v>11681</v>
      </c>
      <c r="K4957" t="s">
        <v>11682</v>
      </c>
      <c r="L4957" t="s">
        <v>185</v>
      </c>
      <c r="M4957" t="s">
        <v>186</v>
      </c>
      <c r="N4957" t="s">
        <v>185</v>
      </c>
      <c r="O4957" t="s">
        <v>179</v>
      </c>
      <c r="P4957">
        <v>43.8504</v>
      </c>
      <c r="Q4957">
        <v>19523776</v>
      </c>
      <c r="R4957" t="s">
        <v>428</v>
      </c>
      <c r="S4957">
        <v>1</v>
      </c>
    </row>
    <row r="4958" spans="1:19" x14ac:dyDescent="0.3">
      <c r="A4958">
        <v>4957</v>
      </c>
      <c r="B4958" t="s">
        <v>19</v>
      </c>
      <c r="C4958" t="s">
        <v>19</v>
      </c>
      <c r="D4958">
        <v>4957</v>
      </c>
      <c r="E4958" t="s">
        <v>20</v>
      </c>
      <c r="F4958">
        <v>24654</v>
      </c>
      <c r="G4958">
        <v>4957</v>
      </c>
      <c r="H4958">
        <v>90</v>
      </c>
      <c r="I4958" t="str">
        <f t="shared" si="77"/>
        <v>Medium</v>
      </c>
      <c r="J4958" t="s">
        <v>11683</v>
      </c>
      <c r="K4958" t="s">
        <v>11684</v>
      </c>
      <c r="L4958" t="s">
        <v>265</v>
      </c>
      <c r="M4958" t="s">
        <v>266</v>
      </c>
      <c r="N4958" t="s">
        <v>267</v>
      </c>
      <c r="O4958" t="s">
        <v>268</v>
      </c>
      <c r="P4958">
        <v>43.837699999999998</v>
      </c>
      <c r="Q4958">
        <v>2177815</v>
      </c>
      <c r="R4958" t="s">
        <v>516</v>
      </c>
      <c r="S4958">
        <v>1</v>
      </c>
    </row>
    <row r="4959" spans="1:19" x14ac:dyDescent="0.3">
      <c r="A4959">
        <v>4958</v>
      </c>
      <c r="B4959" t="s">
        <v>19</v>
      </c>
      <c r="C4959" t="s">
        <v>19</v>
      </c>
      <c r="D4959">
        <v>4958</v>
      </c>
      <c r="E4959" t="s">
        <v>20</v>
      </c>
      <c r="F4959">
        <v>25090</v>
      </c>
      <c r="G4959">
        <v>4958</v>
      </c>
      <c r="H4959">
        <v>403</v>
      </c>
      <c r="I4959" t="str">
        <f t="shared" si="77"/>
        <v>Large</v>
      </c>
      <c r="J4959" t="s">
        <v>11685</v>
      </c>
      <c r="K4959" t="s">
        <v>11686</v>
      </c>
      <c r="L4959" t="s">
        <v>23</v>
      </c>
      <c r="M4959" t="s">
        <v>24</v>
      </c>
      <c r="N4959" t="s">
        <v>2707</v>
      </c>
      <c r="O4959" t="s">
        <v>883</v>
      </c>
      <c r="P4959">
        <v>43.8202</v>
      </c>
      <c r="Q4959">
        <v>52108289</v>
      </c>
      <c r="R4959" t="s">
        <v>243</v>
      </c>
      <c r="S4959">
        <v>1</v>
      </c>
    </row>
    <row r="4960" spans="1:19" x14ac:dyDescent="0.3">
      <c r="A4960">
        <v>4959</v>
      </c>
      <c r="B4960" t="s">
        <v>19</v>
      </c>
      <c r="C4960" t="s">
        <v>19</v>
      </c>
      <c r="D4960">
        <v>4959</v>
      </c>
      <c r="E4960" t="s">
        <v>20</v>
      </c>
      <c r="F4960">
        <v>4204</v>
      </c>
      <c r="G4960">
        <v>4959</v>
      </c>
      <c r="H4960">
        <v>22</v>
      </c>
      <c r="I4960" t="str">
        <f t="shared" si="77"/>
        <v>Small</v>
      </c>
      <c r="J4960" t="s">
        <v>11687</v>
      </c>
      <c r="K4960" t="s">
        <v>11688</v>
      </c>
      <c r="L4960" t="s">
        <v>176</v>
      </c>
      <c r="M4960" t="s">
        <v>177</v>
      </c>
      <c r="N4960" t="s">
        <v>10222</v>
      </c>
      <c r="O4960" t="s">
        <v>460</v>
      </c>
      <c r="P4960">
        <v>43.801699999999997</v>
      </c>
      <c r="Q4960">
        <v>40641253</v>
      </c>
      <c r="R4960" t="s">
        <v>37</v>
      </c>
      <c r="S4960">
        <v>7</v>
      </c>
    </row>
    <row r="4961" spans="1:19" x14ac:dyDescent="0.3">
      <c r="A4961">
        <v>4960</v>
      </c>
      <c r="B4961" t="s">
        <v>19</v>
      </c>
      <c r="C4961" t="s">
        <v>19</v>
      </c>
      <c r="D4961">
        <v>4960</v>
      </c>
      <c r="E4961" t="s">
        <v>20</v>
      </c>
      <c r="F4961">
        <v>4015</v>
      </c>
      <c r="G4961">
        <v>4960</v>
      </c>
      <c r="H4961">
        <v>88</v>
      </c>
      <c r="I4961" t="str">
        <f t="shared" si="77"/>
        <v>Medium</v>
      </c>
      <c r="J4961" t="s">
        <v>11689</v>
      </c>
      <c r="K4961" t="s">
        <v>11690</v>
      </c>
      <c r="L4961" t="s">
        <v>257</v>
      </c>
      <c r="M4961" t="s">
        <v>258</v>
      </c>
      <c r="N4961" t="s">
        <v>259</v>
      </c>
      <c r="O4961" t="s">
        <v>259</v>
      </c>
      <c r="P4961">
        <v>43.777700000000003</v>
      </c>
      <c r="Q4961">
        <v>16080417</v>
      </c>
      <c r="R4961" t="s">
        <v>144</v>
      </c>
      <c r="S4961">
        <v>7</v>
      </c>
    </row>
    <row r="4962" spans="1:19" x14ac:dyDescent="0.3">
      <c r="A4962">
        <v>4961</v>
      </c>
      <c r="B4962" t="s">
        <v>19</v>
      </c>
      <c r="C4962" t="s">
        <v>19</v>
      </c>
      <c r="D4962">
        <v>4961</v>
      </c>
      <c r="E4962" t="s">
        <v>20</v>
      </c>
      <c r="F4962">
        <v>2656</v>
      </c>
      <c r="G4962">
        <v>4961</v>
      </c>
      <c r="H4962">
        <v>101</v>
      </c>
      <c r="I4962" t="str">
        <f t="shared" si="77"/>
        <v>Medium</v>
      </c>
      <c r="J4962" t="s">
        <v>11691</v>
      </c>
      <c r="K4962" t="s">
        <v>11692</v>
      </c>
      <c r="L4962" t="s">
        <v>45</v>
      </c>
      <c r="M4962" t="s">
        <v>46</v>
      </c>
      <c r="N4962" t="s">
        <v>11693</v>
      </c>
      <c r="O4962" t="s">
        <v>48</v>
      </c>
      <c r="P4962">
        <v>43.742699999999999</v>
      </c>
      <c r="Q4962">
        <v>83268997</v>
      </c>
      <c r="R4962" t="s">
        <v>274</v>
      </c>
      <c r="S4962">
        <v>8</v>
      </c>
    </row>
    <row r="4963" spans="1:19" x14ac:dyDescent="0.3">
      <c r="A4963">
        <v>4962</v>
      </c>
      <c r="B4963" t="s">
        <v>19</v>
      </c>
      <c r="C4963" t="s">
        <v>19</v>
      </c>
      <c r="D4963">
        <v>4962</v>
      </c>
      <c r="E4963" t="s">
        <v>20</v>
      </c>
      <c r="F4963">
        <v>26021</v>
      </c>
      <c r="G4963">
        <v>4962</v>
      </c>
      <c r="H4963">
        <v>30</v>
      </c>
      <c r="I4963" t="str">
        <f t="shared" si="77"/>
        <v>Small</v>
      </c>
      <c r="J4963" t="s">
        <v>11694</v>
      </c>
      <c r="K4963" t="s">
        <v>11695</v>
      </c>
      <c r="L4963" t="s">
        <v>257</v>
      </c>
      <c r="M4963" t="s">
        <v>258</v>
      </c>
      <c r="N4963" t="s">
        <v>4214</v>
      </c>
      <c r="O4963" t="s">
        <v>259</v>
      </c>
      <c r="P4963">
        <v>43.732999999999997</v>
      </c>
      <c r="Q4963">
        <v>22724750</v>
      </c>
      <c r="R4963" t="s">
        <v>449</v>
      </c>
      <c r="S4963">
        <v>1</v>
      </c>
    </row>
    <row r="4964" spans="1:19" x14ac:dyDescent="0.3">
      <c r="A4964">
        <v>4963</v>
      </c>
      <c r="B4964" t="s">
        <v>19</v>
      </c>
      <c r="C4964" t="s">
        <v>19</v>
      </c>
      <c r="D4964">
        <v>4963</v>
      </c>
      <c r="E4964" t="s">
        <v>20</v>
      </c>
      <c r="F4964">
        <v>19025</v>
      </c>
      <c r="G4964">
        <v>4963</v>
      </c>
      <c r="H4964">
        <v>200</v>
      </c>
      <c r="I4964" t="str">
        <f t="shared" si="77"/>
        <v>Medium</v>
      </c>
      <c r="J4964" t="s">
        <v>11696</v>
      </c>
      <c r="K4964" t="s">
        <v>11697</v>
      </c>
      <c r="L4964" t="s">
        <v>95</v>
      </c>
      <c r="M4964" t="s">
        <v>96</v>
      </c>
      <c r="N4964" t="s">
        <v>1253</v>
      </c>
      <c r="O4964" t="s">
        <v>150</v>
      </c>
      <c r="P4964">
        <v>43.696199999999997</v>
      </c>
      <c r="Q4964">
        <v>18380696</v>
      </c>
      <c r="R4964" t="s">
        <v>144</v>
      </c>
      <c r="S4964">
        <v>3</v>
      </c>
    </row>
    <row r="4965" spans="1:19" x14ac:dyDescent="0.3">
      <c r="A4965">
        <v>4964</v>
      </c>
      <c r="B4965" t="s">
        <v>19</v>
      </c>
      <c r="C4965" t="s">
        <v>19</v>
      </c>
      <c r="D4965">
        <v>4964</v>
      </c>
      <c r="E4965" t="s">
        <v>20</v>
      </c>
      <c r="F4965">
        <v>2321</v>
      </c>
      <c r="G4965">
        <v>4964</v>
      </c>
      <c r="H4965">
        <v>332</v>
      </c>
      <c r="I4965" t="str">
        <f t="shared" si="77"/>
        <v>Large</v>
      </c>
      <c r="J4965" t="s">
        <v>11698</v>
      </c>
      <c r="K4965" t="s">
        <v>11699</v>
      </c>
      <c r="L4965" t="s">
        <v>23</v>
      </c>
      <c r="M4965" t="s">
        <v>24</v>
      </c>
      <c r="N4965" t="s">
        <v>439</v>
      </c>
      <c r="O4965" t="s">
        <v>41</v>
      </c>
      <c r="P4965">
        <v>43.6873</v>
      </c>
      <c r="Q4965">
        <v>45015000</v>
      </c>
      <c r="R4965" t="s">
        <v>144</v>
      </c>
      <c r="S4965">
        <v>5</v>
      </c>
    </row>
    <row r="4966" spans="1:19" x14ac:dyDescent="0.3">
      <c r="A4966">
        <v>4965</v>
      </c>
      <c r="B4966" t="s">
        <v>19</v>
      </c>
      <c r="C4966" t="s">
        <v>19</v>
      </c>
      <c r="D4966">
        <v>4965</v>
      </c>
      <c r="E4966" t="s">
        <v>20</v>
      </c>
      <c r="F4966">
        <v>18959</v>
      </c>
      <c r="G4966">
        <v>4965</v>
      </c>
      <c r="H4966">
        <v>34</v>
      </c>
      <c r="I4966" t="str">
        <f t="shared" si="77"/>
        <v>Small</v>
      </c>
      <c r="J4966" t="s">
        <v>11700</v>
      </c>
      <c r="K4966" t="s">
        <v>11701</v>
      </c>
      <c r="L4966" t="s">
        <v>83</v>
      </c>
      <c r="M4966" t="s">
        <v>84</v>
      </c>
      <c r="N4966" t="s">
        <v>609</v>
      </c>
      <c r="O4966" t="s">
        <v>609</v>
      </c>
      <c r="P4966">
        <v>43.665700000000001</v>
      </c>
      <c r="Q4966">
        <v>17900043</v>
      </c>
      <c r="R4966" t="s">
        <v>274</v>
      </c>
      <c r="S4966">
        <v>2</v>
      </c>
    </row>
    <row r="4967" spans="1:19" x14ac:dyDescent="0.3">
      <c r="A4967">
        <v>4966</v>
      </c>
      <c r="B4967" t="s">
        <v>19</v>
      </c>
      <c r="C4967" t="s">
        <v>19</v>
      </c>
      <c r="D4967">
        <v>4966</v>
      </c>
      <c r="E4967" t="s">
        <v>20</v>
      </c>
      <c r="F4967">
        <v>26319</v>
      </c>
      <c r="G4967">
        <v>4966</v>
      </c>
      <c r="H4967">
        <v>31</v>
      </c>
      <c r="I4967" t="str">
        <f t="shared" si="77"/>
        <v>Small</v>
      </c>
      <c r="J4967" t="s">
        <v>11702</v>
      </c>
      <c r="K4967" t="s">
        <v>11703</v>
      </c>
      <c r="L4967" t="s">
        <v>1032</v>
      </c>
      <c r="M4967" t="s">
        <v>1033</v>
      </c>
      <c r="N4967" t="s">
        <v>1034</v>
      </c>
      <c r="O4967" t="s">
        <v>1035</v>
      </c>
      <c r="P4967">
        <v>43.636400000000002</v>
      </c>
      <c r="Q4967">
        <v>3397000</v>
      </c>
      <c r="R4967" t="s">
        <v>27</v>
      </c>
      <c r="S4967">
        <v>1</v>
      </c>
    </row>
    <row r="4968" spans="1:19" x14ac:dyDescent="0.3">
      <c r="A4968">
        <v>4967</v>
      </c>
      <c r="B4968" t="s">
        <v>19</v>
      </c>
      <c r="C4968" t="s">
        <v>19</v>
      </c>
      <c r="D4968">
        <v>4967</v>
      </c>
      <c r="E4968" t="s">
        <v>20</v>
      </c>
      <c r="F4968">
        <v>2712</v>
      </c>
      <c r="G4968">
        <v>4967</v>
      </c>
      <c r="H4968">
        <v>18</v>
      </c>
      <c r="I4968" t="str">
        <f t="shared" si="77"/>
        <v>Small</v>
      </c>
      <c r="J4968" t="s">
        <v>11704</v>
      </c>
      <c r="K4968" t="s">
        <v>11705</v>
      </c>
      <c r="L4968" t="s">
        <v>45</v>
      </c>
      <c r="M4968" t="s">
        <v>46</v>
      </c>
      <c r="N4968" t="s">
        <v>7171</v>
      </c>
      <c r="O4968" t="s">
        <v>48</v>
      </c>
      <c r="P4968">
        <v>43.6145</v>
      </c>
      <c r="Q4968">
        <v>5486541</v>
      </c>
      <c r="R4968" t="s">
        <v>37</v>
      </c>
      <c r="S4968">
        <v>6</v>
      </c>
    </row>
    <row r="4969" spans="1:19" x14ac:dyDescent="0.3">
      <c r="A4969">
        <v>4968</v>
      </c>
      <c r="B4969" t="s">
        <v>19</v>
      </c>
      <c r="C4969" t="s">
        <v>19</v>
      </c>
      <c r="D4969">
        <v>4968</v>
      </c>
      <c r="E4969" t="s">
        <v>20</v>
      </c>
      <c r="F4969">
        <v>22654</v>
      </c>
      <c r="G4969">
        <v>4968</v>
      </c>
      <c r="H4969">
        <v>15</v>
      </c>
      <c r="I4969" t="str">
        <f t="shared" si="77"/>
        <v>Small</v>
      </c>
      <c r="J4969" t="s">
        <v>11706</v>
      </c>
      <c r="K4969" t="s">
        <v>11707</v>
      </c>
      <c r="L4969" t="s">
        <v>185</v>
      </c>
      <c r="M4969" t="s">
        <v>186</v>
      </c>
      <c r="N4969" t="s">
        <v>355</v>
      </c>
      <c r="O4969" t="s">
        <v>179</v>
      </c>
      <c r="P4969">
        <v>43.567500000000003</v>
      </c>
      <c r="Q4969">
        <v>3325597</v>
      </c>
      <c r="R4969" t="s">
        <v>428</v>
      </c>
      <c r="S4969">
        <v>3</v>
      </c>
    </row>
    <row r="4970" spans="1:19" x14ac:dyDescent="0.3">
      <c r="A4970">
        <v>4969</v>
      </c>
      <c r="B4970" t="s">
        <v>19</v>
      </c>
      <c r="C4970" t="s">
        <v>19</v>
      </c>
      <c r="D4970">
        <v>4969</v>
      </c>
      <c r="E4970" t="s">
        <v>20</v>
      </c>
      <c r="F4970">
        <v>3804</v>
      </c>
      <c r="G4970">
        <v>4969</v>
      </c>
      <c r="H4970">
        <v>11</v>
      </c>
      <c r="I4970" t="str">
        <f t="shared" si="77"/>
        <v>Small</v>
      </c>
      <c r="J4970" t="s">
        <v>11708</v>
      </c>
      <c r="K4970" t="s">
        <v>11709</v>
      </c>
      <c r="L4970" t="s">
        <v>154</v>
      </c>
      <c r="M4970" t="s">
        <v>155</v>
      </c>
      <c r="N4970" t="s">
        <v>6391</v>
      </c>
      <c r="O4970" t="s">
        <v>298</v>
      </c>
      <c r="P4970">
        <v>43.559899999999999</v>
      </c>
      <c r="Q4970">
        <v>9864000</v>
      </c>
      <c r="R4970" t="s">
        <v>516</v>
      </c>
      <c r="S4970">
        <v>8</v>
      </c>
    </row>
    <row r="4971" spans="1:19" x14ac:dyDescent="0.3">
      <c r="A4971">
        <v>4970</v>
      </c>
      <c r="B4971" t="s">
        <v>19</v>
      </c>
      <c r="C4971" t="s">
        <v>19</v>
      </c>
      <c r="D4971">
        <v>4970</v>
      </c>
      <c r="E4971" t="s">
        <v>20</v>
      </c>
      <c r="F4971">
        <v>20232</v>
      </c>
      <c r="G4971">
        <v>4970</v>
      </c>
      <c r="H4971">
        <v>26</v>
      </c>
      <c r="I4971" t="str">
        <f t="shared" si="77"/>
        <v>Small</v>
      </c>
      <c r="J4971" t="s">
        <v>11710</v>
      </c>
      <c r="K4971" t="s">
        <v>11711</v>
      </c>
      <c r="L4971" t="s">
        <v>33</v>
      </c>
      <c r="M4971" t="s">
        <v>34</v>
      </c>
      <c r="N4971" t="s">
        <v>570</v>
      </c>
      <c r="O4971" t="s">
        <v>571</v>
      </c>
      <c r="P4971">
        <v>43.500500000000002</v>
      </c>
      <c r="Q4971">
        <v>3338236</v>
      </c>
      <c r="R4971" t="s">
        <v>151</v>
      </c>
      <c r="S4971">
        <v>3</v>
      </c>
    </row>
    <row r="4972" spans="1:19" x14ac:dyDescent="0.3">
      <c r="A4972">
        <v>4971</v>
      </c>
      <c r="B4972" t="s">
        <v>19</v>
      </c>
      <c r="C4972" t="s">
        <v>19</v>
      </c>
      <c r="D4972">
        <v>4971</v>
      </c>
      <c r="E4972" t="s">
        <v>20</v>
      </c>
      <c r="F4972">
        <v>4239</v>
      </c>
      <c r="G4972">
        <v>4971</v>
      </c>
      <c r="H4972">
        <v>31</v>
      </c>
      <c r="I4972" t="str">
        <f t="shared" si="77"/>
        <v>Small</v>
      </c>
      <c r="J4972" t="s">
        <v>11712</v>
      </c>
      <c r="K4972" t="s">
        <v>11713</v>
      </c>
      <c r="L4972" t="s">
        <v>176</v>
      </c>
      <c r="M4972" t="s">
        <v>177</v>
      </c>
      <c r="N4972" t="s">
        <v>6977</v>
      </c>
      <c r="O4972" t="s">
        <v>179</v>
      </c>
      <c r="P4972">
        <v>43.4024</v>
      </c>
      <c r="Q4972">
        <v>3519210</v>
      </c>
      <c r="R4972" t="s">
        <v>274</v>
      </c>
      <c r="S4972">
        <v>5</v>
      </c>
    </row>
    <row r="4973" spans="1:19" x14ac:dyDescent="0.3">
      <c r="A4973">
        <v>4972</v>
      </c>
      <c r="B4973" t="s">
        <v>19</v>
      </c>
      <c r="C4973" t="s">
        <v>19</v>
      </c>
      <c r="D4973">
        <v>4972</v>
      </c>
      <c r="E4973" t="s">
        <v>20</v>
      </c>
      <c r="F4973">
        <v>24970</v>
      </c>
      <c r="G4973">
        <v>4972</v>
      </c>
      <c r="H4973">
        <v>110</v>
      </c>
      <c r="I4973" t="str">
        <f t="shared" si="77"/>
        <v>Medium</v>
      </c>
      <c r="J4973" t="s">
        <v>11714</v>
      </c>
      <c r="K4973" t="s">
        <v>11715</v>
      </c>
      <c r="L4973" t="s">
        <v>185</v>
      </c>
      <c r="M4973" t="s">
        <v>186</v>
      </c>
      <c r="N4973" t="s">
        <v>185</v>
      </c>
      <c r="O4973" t="s">
        <v>179</v>
      </c>
      <c r="P4973">
        <v>43.345799999999997</v>
      </c>
      <c r="Q4973">
        <v>38715312</v>
      </c>
      <c r="R4973" t="s">
        <v>121</v>
      </c>
      <c r="S4973">
        <v>1</v>
      </c>
    </row>
    <row r="4974" spans="1:19" x14ac:dyDescent="0.3">
      <c r="A4974">
        <v>4973</v>
      </c>
      <c r="B4974" t="s">
        <v>19</v>
      </c>
      <c r="C4974" t="s">
        <v>19</v>
      </c>
      <c r="D4974">
        <v>4973</v>
      </c>
      <c r="E4974" t="s">
        <v>20</v>
      </c>
      <c r="F4974">
        <v>22626</v>
      </c>
      <c r="G4974">
        <v>4973</v>
      </c>
      <c r="H4974">
        <v>24</v>
      </c>
      <c r="I4974" t="str">
        <f t="shared" si="77"/>
        <v>Small</v>
      </c>
      <c r="J4974" t="s">
        <v>11716</v>
      </c>
      <c r="K4974" t="s">
        <v>11717</v>
      </c>
      <c r="L4974" t="s">
        <v>246</v>
      </c>
      <c r="M4974" t="s">
        <v>247</v>
      </c>
      <c r="N4974" t="s">
        <v>1180</v>
      </c>
      <c r="O4974" t="s">
        <v>432</v>
      </c>
      <c r="P4974">
        <v>43.351599999999998</v>
      </c>
      <c r="Q4974">
        <v>6792000</v>
      </c>
      <c r="R4974" t="s">
        <v>151</v>
      </c>
      <c r="S4974">
        <v>3</v>
      </c>
    </row>
    <row r="4975" spans="1:19" x14ac:dyDescent="0.3">
      <c r="A4975">
        <v>4974</v>
      </c>
      <c r="B4975" t="s">
        <v>19</v>
      </c>
      <c r="C4975" t="s">
        <v>19</v>
      </c>
      <c r="D4975">
        <v>4974</v>
      </c>
      <c r="E4975" t="s">
        <v>20</v>
      </c>
      <c r="F4975">
        <v>4600</v>
      </c>
      <c r="G4975">
        <v>4974</v>
      </c>
      <c r="H4975">
        <v>254</v>
      </c>
      <c r="I4975" t="str">
        <f t="shared" si="77"/>
        <v>Large</v>
      </c>
      <c r="J4975" t="s">
        <v>11718</v>
      </c>
      <c r="K4975" t="s">
        <v>11719</v>
      </c>
      <c r="L4975" t="s">
        <v>1032</v>
      </c>
      <c r="M4975" t="s">
        <v>1033</v>
      </c>
      <c r="N4975" t="s">
        <v>11720</v>
      </c>
      <c r="O4975" t="s">
        <v>6005</v>
      </c>
      <c r="P4975">
        <v>43.343000000000004</v>
      </c>
      <c r="Q4975">
        <v>66022420</v>
      </c>
      <c r="R4975" t="s">
        <v>274</v>
      </c>
      <c r="S4975">
        <v>8</v>
      </c>
    </row>
    <row r="4976" spans="1:19" x14ac:dyDescent="0.3">
      <c r="A4976">
        <v>4975</v>
      </c>
      <c r="B4976" t="s">
        <v>19</v>
      </c>
      <c r="C4976" t="s">
        <v>19</v>
      </c>
      <c r="D4976">
        <v>4975</v>
      </c>
      <c r="E4976" t="s">
        <v>20</v>
      </c>
      <c r="F4976">
        <v>26318</v>
      </c>
      <c r="G4976">
        <v>4975</v>
      </c>
      <c r="H4976">
        <v>28</v>
      </c>
      <c r="I4976" t="str">
        <f t="shared" si="77"/>
        <v>Small</v>
      </c>
      <c r="J4976" t="s">
        <v>11721</v>
      </c>
      <c r="K4976" t="s">
        <v>11722</v>
      </c>
      <c r="L4976" t="s">
        <v>23</v>
      </c>
      <c r="M4976" t="s">
        <v>24</v>
      </c>
      <c r="N4976" t="s">
        <v>3506</v>
      </c>
      <c r="O4976" t="s">
        <v>26</v>
      </c>
      <c r="P4976">
        <v>43.236899999999999</v>
      </c>
      <c r="Q4976">
        <v>10265353</v>
      </c>
      <c r="R4976" t="s">
        <v>144</v>
      </c>
      <c r="S4976">
        <v>1</v>
      </c>
    </row>
    <row r="4977" spans="1:19" x14ac:dyDescent="0.3">
      <c r="A4977">
        <v>4976</v>
      </c>
      <c r="B4977" t="s">
        <v>19</v>
      </c>
      <c r="C4977" t="s">
        <v>19</v>
      </c>
      <c r="D4977">
        <v>4976</v>
      </c>
      <c r="E4977" t="s">
        <v>20</v>
      </c>
      <c r="F4977">
        <v>25665</v>
      </c>
      <c r="G4977">
        <v>4976</v>
      </c>
      <c r="H4977">
        <v>30</v>
      </c>
      <c r="I4977" t="str">
        <f t="shared" si="77"/>
        <v>Small</v>
      </c>
      <c r="J4977" t="s">
        <v>11723</v>
      </c>
      <c r="K4977" t="s">
        <v>11724</v>
      </c>
      <c r="L4977" t="s">
        <v>124</v>
      </c>
      <c r="M4977" t="s">
        <v>125</v>
      </c>
      <c r="N4977" t="s">
        <v>2115</v>
      </c>
      <c r="O4977" t="s">
        <v>2116</v>
      </c>
      <c r="P4977">
        <v>43.188299999999998</v>
      </c>
      <c r="Q4977">
        <v>16244239</v>
      </c>
      <c r="R4977" t="s">
        <v>449</v>
      </c>
      <c r="S4977">
        <v>1</v>
      </c>
    </row>
    <row r="4978" spans="1:19" x14ac:dyDescent="0.3">
      <c r="A4978">
        <v>4977</v>
      </c>
      <c r="B4978" t="s">
        <v>19</v>
      </c>
      <c r="C4978" t="s">
        <v>19</v>
      </c>
      <c r="D4978">
        <v>4977</v>
      </c>
      <c r="E4978" t="s">
        <v>20</v>
      </c>
      <c r="F4978">
        <v>4011</v>
      </c>
      <c r="G4978">
        <v>4977</v>
      </c>
      <c r="H4978">
        <v>94</v>
      </c>
      <c r="I4978" t="str">
        <f t="shared" si="77"/>
        <v>Medium</v>
      </c>
      <c r="J4978" t="s">
        <v>11725</v>
      </c>
      <c r="K4978" t="s">
        <v>11726</v>
      </c>
      <c r="L4978" t="s">
        <v>23</v>
      </c>
      <c r="M4978" t="s">
        <v>24</v>
      </c>
      <c r="N4978" t="s">
        <v>2264</v>
      </c>
      <c r="O4978" t="s">
        <v>60</v>
      </c>
      <c r="P4978">
        <v>43.151499999999999</v>
      </c>
      <c r="Q4978">
        <v>48501653</v>
      </c>
      <c r="R4978" t="s">
        <v>151</v>
      </c>
      <c r="S4978">
        <v>5</v>
      </c>
    </row>
    <row r="4979" spans="1:19" x14ac:dyDescent="0.3">
      <c r="A4979">
        <v>4978</v>
      </c>
      <c r="B4979" t="s">
        <v>19</v>
      </c>
      <c r="C4979" t="s">
        <v>19</v>
      </c>
      <c r="D4979">
        <v>4978</v>
      </c>
      <c r="E4979" t="s">
        <v>20</v>
      </c>
      <c r="F4979">
        <v>22056</v>
      </c>
      <c r="G4979">
        <v>4978</v>
      </c>
      <c r="H4979">
        <v>35</v>
      </c>
      <c r="I4979" t="str">
        <f t="shared" si="77"/>
        <v>Small</v>
      </c>
      <c r="J4979" t="s">
        <v>11727</v>
      </c>
      <c r="K4979" t="s">
        <v>11728</v>
      </c>
      <c r="L4979" t="s">
        <v>23</v>
      </c>
      <c r="M4979" t="s">
        <v>24</v>
      </c>
      <c r="N4979" t="s">
        <v>26</v>
      </c>
      <c r="O4979" t="s">
        <v>26</v>
      </c>
      <c r="P4979">
        <v>43.134799999999998</v>
      </c>
      <c r="Q4979">
        <v>11653053</v>
      </c>
      <c r="R4979" t="s">
        <v>151</v>
      </c>
      <c r="S4979">
        <v>2</v>
      </c>
    </row>
    <row r="4980" spans="1:19" x14ac:dyDescent="0.3">
      <c r="A4980">
        <v>4979</v>
      </c>
      <c r="B4980" t="s">
        <v>19</v>
      </c>
      <c r="C4980" t="s">
        <v>19</v>
      </c>
      <c r="D4980">
        <v>4979</v>
      </c>
      <c r="E4980" t="s">
        <v>20</v>
      </c>
      <c r="F4980">
        <v>12120</v>
      </c>
      <c r="G4980">
        <v>4979</v>
      </c>
      <c r="H4980">
        <v>58</v>
      </c>
      <c r="I4980" t="str">
        <f t="shared" si="77"/>
        <v>Medium</v>
      </c>
      <c r="J4980" t="s">
        <v>11729</v>
      </c>
      <c r="K4980" t="s">
        <v>11730</v>
      </c>
      <c r="L4980" t="s">
        <v>943</v>
      </c>
      <c r="M4980" t="s">
        <v>944</v>
      </c>
      <c r="N4980" t="s">
        <v>1406</v>
      </c>
      <c r="O4980" t="s">
        <v>1407</v>
      </c>
      <c r="P4980">
        <v>43.054099999999998</v>
      </c>
      <c r="Q4980">
        <v>114153829</v>
      </c>
      <c r="R4980" t="s">
        <v>243</v>
      </c>
      <c r="S4980">
        <v>9</v>
      </c>
    </row>
    <row r="4981" spans="1:19" x14ac:dyDescent="0.3">
      <c r="A4981">
        <v>4980</v>
      </c>
      <c r="B4981" t="s">
        <v>19</v>
      </c>
      <c r="C4981" t="s">
        <v>19</v>
      </c>
      <c r="D4981">
        <v>4980</v>
      </c>
      <c r="E4981" t="s">
        <v>20</v>
      </c>
      <c r="F4981">
        <v>22171</v>
      </c>
      <c r="G4981">
        <v>4980</v>
      </c>
      <c r="H4981">
        <v>12</v>
      </c>
      <c r="I4981" t="str">
        <f t="shared" si="77"/>
        <v>Small</v>
      </c>
      <c r="J4981" t="s">
        <v>11731</v>
      </c>
      <c r="K4981" t="s">
        <v>11732</v>
      </c>
      <c r="L4981" t="s">
        <v>23</v>
      </c>
      <c r="M4981" t="s">
        <v>24</v>
      </c>
      <c r="N4981" t="s">
        <v>11358</v>
      </c>
      <c r="O4981" t="s">
        <v>60</v>
      </c>
      <c r="P4981">
        <v>43.022500000000001</v>
      </c>
      <c r="Q4981">
        <v>2672372</v>
      </c>
      <c r="R4981" t="s">
        <v>37</v>
      </c>
      <c r="S4981">
        <v>3</v>
      </c>
    </row>
    <row r="4982" spans="1:19" x14ac:dyDescent="0.3">
      <c r="A4982">
        <v>4981</v>
      </c>
      <c r="B4982" t="s">
        <v>19</v>
      </c>
      <c r="C4982" t="s">
        <v>19</v>
      </c>
      <c r="D4982">
        <v>4981</v>
      </c>
      <c r="E4982" t="s">
        <v>20</v>
      </c>
      <c r="F4982">
        <v>17637</v>
      </c>
      <c r="G4982">
        <v>4981</v>
      </c>
      <c r="H4982">
        <v>26</v>
      </c>
      <c r="I4982" t="str">
        <f t="shared" si="77"/>
        <v>Small</v>
      </c>
      <c r="J4982" t="s">
        <v>11733</v>
      </c>
      <c r="K4982" t="s">
        <v>11734</v>
      </c>
      <c r="L4982" t="s">
        <v>33</v>
      </c>
      <c r="M4982" t="s">
        <v>34</v>
      </c>
      <c r="N4982" t="s">
        <v>3289</v>
      </c>
      <c r="O4982" t="s">
        <v>36</v>
      </c>
      <c r="P4982">
        <v>43.011800000000001</v>
      </c>
      <c r="Q4982">
        <v>6692675</v>
      </c>
      <c r="R4982" t="s">
        <v>42</v>
      </c>
      <c r="S4982">
        <v>3</v>
      </c>
    </row>
    <row r="4983" spans="1:19" x14ac:dyDescent="0.3">
      <c r="A4983">
        <v>4982</v>
      </c>
      <c r="B4983" t="s">
        <v>19</v>
      </c>
      <c r="C4983" t="s">
        <v>19</v>
      </c>
      <c r="D4983">
        <v>4982</v>
      </c>
      <c r="E4983" t="s">
        <v>20</v>
      </c>
      <c r="F4983">
        <v>24091</v>
      </c>
      <c r="G4983">
        <v>4982</v>
      </c>
      <c r="H4983">
        <v>18</v>
      </c>
      <c r="I4983" t="str">
        <f t="shared" si="77"/>
        <v>Small</v>
      </c>
      <c r="J4983" t="s">
        <v>11735</v>
      </c>
      <c r="K4983" t="s">
        <v>11736</v>
      </c>
      <c r="L4983" t="s">
        <v>176</v>
      </c>
      <c r="M4983" t="s">
        <v>177</v>
      </c>
      <c r="N4983" t="s">
        <v>512</v>
      </c>
      <c r="O4983" t="s">
        <v>179</v>
      </c>
      <c r="P4983">
        <v>43.0002</v>
      </c>
      <c r="Q4983">
        <v>3651123</v>
      </c>
      <c r="R4983" t="s">
        <v>37</v>
      </c>
      <c r="S4983">
        <v>2</v>
      </c>
    </row>
    <row r="4984" spans="1:19" x14ac:dyDescent="0.3">
      <c r="A4984">
        <v>4983</v>
      </c>
      <c r="B4984" t="s">
        <v>19</v>
      </c>
      <c r="C4984" t="s">
        <v>19</v>
      </c>
      <c r="D4984">
        <v>4983</v>
      </c>
      <c r="E4984" t="s">
        <v>20</v>
      </c>
      <c r="F4984">
        <v>25574</v>
      </c>
      <c r="G4984">
        <v>4983</v>
      </c>
      <c r="H4984">
        <v>26</v>
      </c>
      <c r="I4984" t="str">
        <f t="shared" si="77"/>
        <v>Small</v>
      </c>
      <c r="J4984" t="s">
        <v>11737</v>
      </c>
      <c r="K4984" t="s">
        <v>11738</v>
      </c>
      <c r="L4984" t="s">
        <v>185</v>
      </c>
      <c r="M4984" t="s">
        <v>186</v>
      </c>
      <c r="N4984" t="s">
        <v>185</v>
      </c>
      <c r="O4984" t="s">
        <v>179</v>
      </c>
      <c r="P4984">
        <v>42.9557</v>
      </c>
      <c r="Q4984">
        <v>2902000</v>
      </c>
      <c r="R4984" t="s">
        <v>74</v>
      </c>
      <c r="S4984">
        <v>1</v>
      </c>
    </row>
    <row r="4985" spans="1:19" x14ac:dyDescent="0.3">
      <c r="A4985">
        <v>4984</v>
      </c>
      <c r="B4985" t="s">
        <v>19</v>
      </c>
      <c r="C4985" t="s">
        <v>19</v>
      </c>
      <c r="D4985">
        <v>4984</v>
      </c>
      <c r="E4985" t="s">
        <v>20</v>
      </c>
      <c r="F4985">
        <v>4362</v>
      </c>
      <c r="G4985">
        <v>4984</v>
      </c>
      <c r="H4985">
        <v>228</v>
      </c>
      <c r="I4985" t="str">
        <f t="shared" si="77"/>
        <v>Large</v>
      </c>
      <c r="J4985" t="s">
        <v>11739</v>
      </c>
      <c r="K4985" t="s">
        <v>11740</v>
      </c>
      <c r="L4985" t="s">
        <v>215</v>
      </c>
      <c r="M4985" t="s">
        <v>216</v>
      </c>
      <c r="N4985" t="s">
        <v>6062</v>
      </c>
      <c r="O4985" t="s">
        <v>6288</v>
      </c>
      <c r="P4985">
        <v>42.895200000000003</v>
      </c>
      <c r="Q4985">
        <v>42102804</v>
      </c>
      <c r="R4985" t="s">
        <v>428</v>
      </c>
      <c r="S4985">
        <v>4</v>
      </c>
    </row>
    <row r="4986" spans="1:19" x14ac:dyDescent="0.3">
      <c r="A4986">
        <v>4985</v>
      </c>
      <c r="B4986" t="s">
        <v>19</v>
      </c>
      <c r="C4986" t="s">
        <v>19</v>
      </c>
      <c r="D4986">
        <v>4985</v>
      </c>
      <c r="E4986" t="s">
        <v>20</v>
      </c>
      <c r="F4986">
        <v>26288</v>
      </c>
      <c r="G4986">
        <v>4985</v>
      </c>
      <c r="H4986">
        <v>11</v>
      </c>
      <c r="I4986" t="str">
        <f t="shared" si="77"/>
        <v>Small</v>
      </c>
      <c r="J4986" t="s">
        <v>11741</v>
      </c>
      <c r="K4986" t="s">
        <v>11742</v>
      </c>
      <c r="L4986" t="s">
        <v>154</v>
      </c>
      <c r="M4986" t="s">
        <v>155</v>
      </c>
      <c r="N4986" t="s">
        <v>11743</v>
      </c>
      <c r="O4986" t="s">
        <v>298</v>
      </c>
      <c r="P4986">
        <v>42.897599999999997</v>
      </c>
      <c r="Q4986">
        <v>2245082</v>
      </c>
      <c r="R4986" t="s">
        <v>274</v>
      </c>
      <c r="S4986">
        <v>1</v>
      </c>
    </row>
    <row r="4987" spans="1:19" x14ac:dyDescent="0.3">
      <c r="A4987">
        <v>4986</v>
      </c>
      <c r="B4987" t="s">
        <v>19</v>
      </c>
      <c r="C4987" t="s">
        <v>19</v>
      </c>
      <c r="D4987">
        <v>4986</v>
      </c>
      <c r="E4987" t="s">
        <v>20</v>
      </c>
      <c r="F4987">
        <v>7099</v>
      </c>
      <c r="G4987">
        <v>4986</v>
      </c>
      <c r="H4987">
        <v>432</v>
      </c>
      <c r="I4987" t="str">
        <f t="shared" si="77"/>
        <v>Large</v>
      </c>
      <c r="J4987" t="s">
        <v>11744</v>
      </c>
      <c r="K4987" t="s">
        <v>11745</v>
      </c>
      <c r="L4987" t="s">
        <v>77</v>
      </c>
      <c r="M4987" t="s">
        <v>78</v>
      </c>
      <c r="N4987" t="s">
        <v>472</v>
      </c>
      <c r="O4987" t="s">
        <v>472</v>
      </c>
      <c r="P4987">
        <v>42.8904</v>
      </c>
      <c r="Q4987">
        <v>296140227</v>
      </c>
      <c r="R4987" t="s">
        <v>61</v>
      </c>
      <c r="S4987">
        <v>5</v>
      </c>
    </row>
    <row r="4988" spans="1:19" x14ac:dyDescent="0.3">
      <c r="A4988">
        <v>4987</v>
      </c>
      <c r="B4988" t="s">
        <v>19</v>
      </c>
      <c r="C4988" t="s">
        <v>19</v>
      </c>
      <c r="D4988">
        <v>4987</v>
      </c>
      <c r="E4988" t="s">
        <v>20</v>
      </c>
      <c r="F4988">
        <v>18223</v>
      </c>
      <c r="G4988">
        <v>4987</v>
      </c>
      <c r="H4988">
        <v>62</v>
      </c>
      <c r="I4988" t="str">
        <f t="shared" si="77"/>
        <v>Medium</v>
      </c>
      <c r="J4988" t="s">
        <v>11746</v>
      </c>
      <c r="K4988" t="s">
        <v>11747</v>
      </c>
      <c r="L4988" t="s">
        <v>210</v>
      </c>
      <c r="M4988" t="s">
        <v>211</v>
      </c>
      <c r="N4988" t="s">
        <v>9856</v>
      </c>
      <c r="O4988" t="s">
        <v>36</v>
      </c>
      <c r="P4988">
        <v>42.864899999999999</v>
      </c>
      <c r="Q4988">
        <v>8847348</v>
      </c>
      <c r="R4988" t="s">
        <v>118</v>
      </c>
      <c r="S4988">
        <v>5</v>
      </c>
    </row>
    <row r="4989" spans="1:19" x14ac:dyDescent="0.3">
      <c r="A4989">
        <v>4988</v>
      </c>
      <c r="B4989" t="s">
        <v>19</v>
      </c>
      <c r="C4989" t="s">
        <v>19</v>
      </c>
      <c r="D4989">
        <v>4988</v>
      </c>
      <c r="E4989" t="s">
        <v>20</v>
      </c>
      <c r="F4989">
        <v>25228</v>
      </c>
      <c r="G4989">
        <v>4988</v>
      </c>
      <c r="H4989">
        <v>5</v>
      </c>
      <c r="I4989" t="str">
        <f t="shared" si="77"/>
        <v>Small</v>
      </c>
      <c r="J4989" t="s">
        <v>11748</v>
      </c>
      <c r="K4989" t="s">
        <v>11749</v>
      </c>
      <c r="L4989" t="s">
        <v>906</v>
      </c>
      <c r="M4989" t="s">
        <v>907</v>
      </c>
      <c r="N4989" t="s">
        <v>908</v>
      </c>
      <c r="O4989" t="s">
        <v>909</v>
      </c>
      <c r="P4989">
        <v>42.802399999999999</v>
      </c>
      <c r="Q4989">
        <v>2609000</v>
      </c>
      <c r="R4989" t="s">
        <v>151</v>
      </c>
      <c r="S4989">
        <v>1</v>
      </c>
    </row>
    <row r="4990" spans="1:19" x14ac:dyDescent="0.3">
      <c r="A4990">
        <v>4989</v>
      </c>
      <c r="B4990" t="s">
        <v>19</v>
      </c>
      <c r="C4990" t="s">
        <v>19</v>
      </c>
      <c r="D4990">
        <v>4989</v>
      </c>
      <c r="E4990" t="s">
        <v>20</v>
      </c>
      <c r="F4990">
        <v>22225</v>
      </c>
      <c r="G4990">
        <v>4989</v>
      </c>
      <c r="H4990">
        <v>681</v>
      </c>
      <c r="I4990" t="str">
        <f t="shared" si="77"/>
        <v>Enterprise</v>
      </c>
      <c r="J4990" t="s">
        <v>11750</v>
      </c>
      <c r="K4990" t="s">
        <v>11751</v>
      </c>
      <c r="L4990" t="s">
        <v>23</v>
      </c>
      <c r="M4990" t="s">
        <v>24</v>
      </c>
      <c r="N4990" t="s">
        <v>11752</v>
      </c>
      <c r="O4990" t="s">
        <v>713</v>
      </c>
      <c r="P4990">
        <v>42.778799999999997</v>
      </c>
      <c r="Q4990">
        <v>21934897</v>
      </c>
      <c r="R4990" t="s">
        <v>37</v>
      </c>
      <c r="S4990">
        <v>7</v>
      </c>
    </row>
    <row r="4991" spans="1:19" x14ac:dyDescent="0.3">
      <c r="A4991">
        <v>4990</v>
      </c>
      <c r="B4991" t="s">
        <v>19</v>
      </c>
      <c r="C4991" t="s">
        <v>19</v>
      </c>
      <c r="D4991">
        <v>4990</v>
      </c>
      <c r="E4991" t="s">
        <v>20</v>
      </c>
      <c r="F4991">
        <v>8856</v>
      </c>
      <c r="G4991">
        <v>4990</v>
      </c>
      <c r="H4991">
        <v>18</v>
      </c>
      <c r="I4991" t="str">
        <f t="shared" si="77"/>
        <v>Small</v>
      </c>
      <c r="J4991" t="s">
        <v>11753</v>
      </c>
      <c r="K4991" t="s">
        <v>11754</v>
      </c>
      <c r="L4991" t="s">
        <v>154</v>
      </c>
      <c r="M4991" t="s">
        <v>155</v>
      </c>
      <c r="N4991" t="s">
        <v>2957</v>
      </c>
      <c r="O4991" t="s">
        <v>298</v>
      </c>
      <c r="P4991">
        <v>42.757100000000001</v>
      </c>
      <c r="Q4991">
        <v>5913000</v>
      </c>
      <c r="R4991" t="s">
        <v>467</v>
      </c>
      <c r="S4991">
        <v>5</v>
      </c>
    </row>
    <row r="4992" spans="1:19" x14ac:dyDescent="0.3">
      <c r="A4992">
        <v>4991</v>
      </c>
      <c r="B4992" t="s">
        <v>19</v>
      </c>
      <c r="C4992" t="s">
        <v>19</v>
      </c>
      <c r="D4992">
        <v>4991</v>
      </c>
      <c r="E4992" t="s">
        <v>20</v>
      </c>
      <c r="F4992">
        <v>20314</v>
      </c>
      <c r="G4992">
        <v>4991</v>
      </c>
      <c r="H4992">
        <v>25</v>
      </c>
      <c r="I4992" t="str">
        <f t="shared" si="77"/>
        <v>Small</v>
      </c>
      <c r="J4992" t="s">
        <v>11755</v>
      </c>
      <c r="K4992" t="s">
        <v>11756</v>
      </c>
      <c r="L4992" t="s">
        <v>547</v>
      </c>
      <c r="M4992" t="s">
        <v>548</v>
      </c>
      <c r="N4992" t="s">
        <v>549</v>
      </c>
      <c r="O4992" t="s">
        <v>549</v>
      </c>
      <c r="P4992">
        <v>42.680999999999997</v>
      </c>
      <c r="Q4992">
        <v>7983000</v>
      </c>
      <c r="R4992" t="s">
        <v>42</v>
      </c>
      <c r="S4992">
        <v>4</v>
      </c>
    </row>
    <row r="4993" spans="1:19" x14ac:dyDescent="0.3">
      <c r="A4993">
        <v>4992</v>
      </c>
      <c r="B4993" t="s">
        <v>19</v>
      </c>
      <c r="C4993" t="s">
        <v>19</v>
      </c>
      <c r="D4993">
        <v>4992</v>
      </c>
      <c r="E4993" t="s">
        <v>20</v>
      </c>
      <c r="F4993">
        <v>3463</v>
      </c>
      <c r="G4993">
        <v>4992</v>
      </c>
      <c r="H4993">
        <v>86</v>
      </c>
      <c r="I4993" t="str">
        <f t="shared" si="77"/>
        <v>Medium</v>
      </c>
      <c r="J4993" t="s">
        <v>11757</v>
      </c>
      <c r="K4993" t="s">
        <v>11758</v>
      </c>
      <c r="L4993" t="s">
        <v>185</v>
      </c>
      <c r="M4993" t="s">
        <v>186</v>
      </c>
      <c r="N4993" t="s">
        <v>6219</v>
      </c>
      <c r="O4993" t="s">
        <v>179</v>
      </c>
      <c r="P4993">
        <v>42.631999999999998</v>
      </c>
      <c r="Q4993">
        <v>136072408</v>
      </c>
      <c r="R4993" t="s">
        <v>121</v>
      </c>
      <c r="S4993">
        <v>8</v>
      </c>
    </row>
    <row r="4994" spans="1:19" x14ac:dyDescent="0.3">
      <c r="A4994">
        <v>4993</v>
      </c>
      <c r="B4994" t="s">
        <v>19</v>
      </c>
      <c r="C4994" t="s">
        <v>19</v>
      </c>
      <c r="D4994">
        <v>4993</v>
      </c>
      <c r="E4994" t="s">
        <v>20</v>
      </c>
      <c r="F4994">
        <v>24336</v>
      </c>
      <c r="G4994">
        <v>4993</v>
      </c>
      <c r="H4994">
        <v>51</v>
      </c>
      <c r="I4994" t="str">
        <f t="shared" si="77"/>
        <v>Medium</v>
      </c>
      <c r="J4994" t="s">
        <v>11759</v>
      </c>
      <c r="K4994" t="s">
        <v>11760</v>
      </c>
      <c r="L4994" t="s">
        <v>131</v>
      </c>
      <c r="M4994" t="s">
        <v>132</v>
      </c>
      <c r="N4994" t="s">
        <v>794</v>
      </c>
      <c r="O4994" t="s">
        <v>794</v>
      </c>
      <c r="P4994">
        <v>42.573999999999998</v>
      </c>
      <c r="Q4994">
        <v>22222542</v>
      </c>
      <c r="R4994" t="s">
        <v>27</v>
      </c>
      <c r="S4994">
        <v>2</v>
      </c>
    </row>
    <row r="4995" spans="1:19" x14ac:dyDescent="0.3">
      <c r="A4995">
        <v>4994</v>
      </c>
      <c r="B4995" t="s">
        <v>19</v>
      </c>
      <c r="C4995" t="s">
        <v>19</v>
      </c>
      <c r="D4995">
        <v>4994</v>
      </c>
      <c r="E4995" t="s">
        <v>20</v>
      </c>
      <c r="F4995">
        <v>671</v>
      </c>
      <c r="G4995">
        <v>4994</v>
      </c>
      <c r="H4995">
        <v>529</v>
      </c>
      <c r="I4995" t="str">
        <f t="shared" ref="I4995:I5001" si="78">IF(H4995&lt;=50,"Small",IF(H4995&lt;=200,"Medium",IF(H4995&lt;=500,"Large","Enterprise")))</f>
        <v>Enterprise</v>
      </c>
      <c r="J4995" t="s">
        <v>11761</v>
      </c>
      <c r="K4995" t="s">
        <v>11762</v>
      </c>
      <c r="L4995" t="s">
        <v>33</v>
      </c>
      <c r="M4995" t="s">
        <v>34</v>
      </c>
      <c r="N4995" t="s">
        <v>2011</v>
      </c>
      <c r="O4995" t="s">
        <v>36</v>
      </c>
      <c r="P4995">
        <v>42.553100000000001</v>
      </c>
      <c r="Q4995">
        <v>183339411</v>
      </c>
      <c r="R4995" t="s">
        <v>118</v>
      </c>
      <c r="S4995">
        <v>8</v>
      </c>
    </row>
    <row r="4996" spans="1:19" x14ac:dyDescent="0.3">
      <c r="A4996">
        <v>4995</v>
      </c>
      <c r="B4996" t="s">
        <v>19</v>
      </c>
      <c r="C4996" t="s">
        <v>19</v>
      </c>
      <c r="D4996">
        <v>4995</v>
      </c>
      <c r="E4996" t="s">
        <v>20</v>
      </c>
      <c r="F4996">
        <v>18422</v>
      </c>
      <c r="G4996">
        <v>4995</v>
      </c>
      <c r="H4996">
        <v>42</v>
      </c>
      <c r="I4996" t="str">
        <f t="shared" si="78"/>
        <v>Small</v>
      </c>
      <c r="J4996" t="s">
        <v>11763</v>
      </c>
      <c r="K4996" t="s">
        <v>11764</v>
      </c>
      <c r="L4996" t="s">
        <v>215</v>
      </c>
      <c r="M4996" t="s">
        <v>216</v>
      </c>
      <c r="N4996" t="s">
        <v>6062</v>
      </c>
      <c r="O4996" t="s">
        <v>6288</v>
      </c>
      <c r="P4996">
        <v>42.545699999999997</v>
      </c>
      <c r="Q4996">
        <v>25163076</v>
      </c>
      <c r="R4996" t="s">
        <v>467</v>
      </c>
      <c r="S4996">
        <v>5</v>
      </c>
    </row>
    <row r="4997" spans="1:19" x14ac:dyDescent="0.3">
      <c r="A4997">
        <v>4996</v>
      </c>
      <c r="B4997" t="s">
        <v>19</v>
      </c>
      <c r="C4997" t="s">
        <v>19</v>
      </c>
      <c r="D4997">
        <v>4996</v>
      </c>
      <c r="E4997" t="s">
        <v>20</v>
      </c>
      <c r="F4997">
        <v>3645</v>
      </c>
      <c r="G4997">
        <v>4996</v>
      </c>
      <c r="H4997">
        <v>32</v>
      </c>
      <c r="I4997" t="str">
        <f t="shared" si="78"/>
        <v>Small</v>
      </c>
      <c r="J4997" t="s">
        <v>11765</v>
      </c>
      <c r="K4997" t="s">
        <v>11766</v>
      </c>
      <c r="L4997" t="s">
        <v>210</v>
      </c>
      <c r="M4997" t="s">
        <v>211</v>
      </c>
      <c r="N4997" t="s">
        <v>1997</v>
      </c>
      <c r="O4997" t="s">
        <v>36</v>
      </c>
      <c r="P4997">
        <v>42.548900000000003</v>
      </c>
      <c r="Q4997">
        <v>4411889</v>
      </c>
      <c r="R4997" t="s">
        <v>42</v>
      </c>
      <c r="S4997">
        <v>4</v>
      </c>
    </row>
    <row r="4998" spans="1:19" x14ac:dyDescent="0.3">
      <c r="A4998">
        <v>4997</v>
      </c>
      <c r="B4998" t="s">
        <v>19</v>
      </c>
      <c r="C4998" t="s">
        <v>19</v>
      </c>
      <c r="D4998">
        <v>4997</v>
      </c>
      <c r="E4998" t="s">
        <v>20</v>
      </c>
      <c r="F4998">
        <v>21959</v>
      </c>
      <c r="G4998">
        <v>4997</v>
      </c>
      <c r="H4998">
        <v>69</v>
      </c>
      <c r="I4998" t="str">
        <f t="shared" si="78"/>
        <v>Medium</v>
      </c>
      <c r="J4998" t="s">
        <v>11767</v>
      </c>
      <c r="K4998" t="s">
        <v>11768</v>
      </c>
      <c r="L4998" t="s">
        <v>230</v>
      </c>
      <c r="M4998" t="s">
        <v>231</v>
      </c>
      <c r="N4998" t="s">
        <v>1872</v>
      </c>
      <c r="O4998" t="s">
        <v>233</v>
      </c>
      <c r="P4998">
        <v>42.542299999999997</v>
      </c>
      <c r="Q4998">
        <v>15039730</v>
      </c>
      <c r="R4998" t="s">
        <v>666</v>
      </c>
      <c r="S4998">
        <v>3</v>
      </c>
    </row>
    <row r="4999" spans="1:19" x14ac:dyDescent="0.3">
      <c r="A4999">
        <v>4998</v>
      </c>
      <c r="B4999" t="s">
        <v>19</v>
      </c>
      <c r="C4999" t="s">
        <v>19</v>
      </c>
      <c r="D4999">
        <v>4998</v>
      </c>
      <c r="E4999" t="s">
        <v>20</v>
      </c>
      <c r="F4999">
        <v>367</v>
      </c>
      <c r="G4999">
        <v>4998</v>
      </c>
      <c r="H4999">
        <v>35</v>
      </c>
      <c r="I4999" t="str">
        <f t="shared" si="78"/>
        <v>Small</v>
      </c>
      <c r="J4999" t="s">
        <v>11769</v>
      </c>
      <c r="K4999" t="s">
        <v>11770</v>
      </c>
      <c r="L4999" t="s">
        <v>23</v>
      </c>
      <c r="M4999" t="s">
        <v>24</v>
      </c>
      <c r="N4999" t="s">
        <v>26</v>
      </c>
      <c r="O4999" t="s">
        <v>26</v>
      </c>
      <c r="P4999">
        <v>42.518999999999998</v>
      </c>
      <c r="Q4999">
        <v>11078000</v>
      </c>
      <c r="R4999" t="s">
        <v>151</v>
      </c>
      <c r="S4999">
        <v>7</v>
      </c>
    </row>
    <row r="5000" spans="1:19" x14ac:dyDescent="0.3">
      <c r="A5000">
        <v>4999</v>
      </c>
      <c r="B5000" t="s">
        <v>19</v>
      </c>
      <c r="C5000" t="s">
        <v>19</v>
      </c>
      <c r="D5000">
        <v>4999</v>
      </c>
      <c r="E5000" t="s">
        <v>20</v>
      </c>
      <c r="F5000">
        <v>26459</v>
      </c>
      <c r="G5000">
        <v>4999</v>
      </c>
      <c r="H5000">
        <v>154</v>
      </c>
      <c r="I5000" t="str">
        <f t="shared" si="78"/>
        <v>Medium</v>
      </c>
      <c r="J5000" t="s">
        <v>11771</v>
      </c>
      <c r="K5000" t="s">
        <v>11772</v>
      </c>
      <c r="L5000" t="s">
        <v>246</v>
      </c>
      <c r="M5000" t="s">
        <v>247</v>
      </c>
      <c r="N5000" t="s">
        <v>5926</v>
      </c>
      <c r="O5000" t="s">
        <v>809</v>
      </c>
      <c r="P5000">
        <v>42.505499999999998</v>
      </c>
      <c r="Q5000">
        <v>67867115</v>
      </c>
      <c r="R5000" t="s">
        <v>61</v>
      </c>
      <c r="S5000">
        <v>1</v>
      </c>
    </row>
    <row r="5001" spans="1:19" x14ac:dyDescent="0.3">
      <c r="A5001">
        <v>5000</v>
      </c>
      <c r="B5001" t="s">
        <v>19</v>
      </c>
      <c r="C5001" t="s">
        <v>19</v>
      </c>
      <c r="D5001">
        <v>5000</v>
      </c>
      <c r="E5001" t="s">
        <v>20</v>
      </c>
      <c r="F5001">
        <v>24415</v>
      </c>
      <c r="G5001">
        <v>5000</v>
      </c>
      <c r="H5001">
        <v>230</v>
      </c>
      <c r="I5001" t="str">
        <f t="shared" si="78"/>
        <v>Large</v>
      </c>
      <c r="J5001" t="s">
        <v>11773</v>
      </c>
      <c r="K5001" t="s">
        <v>11774</v>
      </c>
      <c r="L5001" t="s">
        <v>64</v>
      </c>
      <c r="M5001" t="s">
        <v>65</v>
      </c>
      <c r="N5001" t="s">
        <v>140</v>
      </c>
      <c r="O5001" t="s">
        <v>67</v>
      </c>
      <c r="P5001">
        <v>42.447000000000003</v>
      </c>
      <c r="Q5001">
        <v>105299201</v>
      </c>
      <c r="R5001" t="s">
        <v>467</v>
      </c>
      <c r="S500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B0D1-63D0-45C8-81EF-47A9EB6BF655}">
  <dimension ref="B1:M1"/>
  <sheetViews>
    <sheetView workbookViewId="0">
      <selection activeCell="N1" sqref="N1"/>
    </sheetView>
  </sheetViews>
  <sheetFormatPr defaultRowHeight="14.4" x14ac:dyDescent="0.3"/>
  <cols>
    <col min="11" max="11" width="11" bestFit="1" customWidth="1"/>
  </cols>
  <sheetData>
    <row r="1" spans="2:13" x14ac:dyDescent="0.3">
      <c r="B1" t="s">
        <v>11775</v>
      </c>
      <c r="C1" t="s">
        <v>11776</v>
      </c>
      <c r="D1" t="s">
        <v>11777</v>
      </c>
      <c r="E1" t="s">
        <v>11778</v>
      </c>
      <c r="F1" t="s">
        <v>11779</v>
      </c>
      <c r="G1" t="s">
        <v>11780</v>
      </c>
      <c r="H1" t="s">
        <v>11781</v>
      </c>
      <c r="I1" t="s">
        <v>11782</v>
      </c>
      <c r="J1" t="s">
        <v>11783</v>
      </c>
      <c r="K1" t="s">
        <v>11784</v>
      </c>
      <c r="L1" t="s">
        <v>6</v>
      </c>
      <c r="M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DC61-77A8-449C-BA2B-C3B580B4E01B}">
  <dimension ref="A1:H14"/>
  <sheetViews>
    <sheetView workbookViewId="0">
      <selection activeCell="G2" sqref="G2"/>
    </sheetView>
  </sheetViews>
  <sheetFormatPr defaultRowHeight="14.4" x14ac:dyDescent="0.3"/>
  <cols>
    <col min="1" max="1" width="18.44140625" bestFit="1" customWidth="1"/>
    <col min="2" max="2" width="12.77734375" bestFit="1" customWidth="1"/>
    <col min="6" max="6" width="11" bestFit="1" customWidth="1"/>
    <col min="8" max="8" width="11" bestFit="1" customWidth="1"/>
  </cols>
  <sheetData>
    <row r="1" spans="1:8" x14ac:dyDescent="0.3">
      <c r="A1" t="s">
        <v>11775</v>
      </c>
      <c r="B1">
        <f>COUNTBLANK(Inc5000_Business_Analysis.xlsx!J2:J5001)</f>
        <v>0</v>
      </c>
      <c r="F1" t="s">
        <v>11787</v>
      </c>
      <c r="G1" t="s">
        <v>11788</v>
      </c>
      <c r="H1" t="s">
        <v>11789</v>
      </c>
    </row>
    <row r="2" spans="1:8" x14ac:dyDescent="0.3">
      <c r="A2" t="s">
        <v>11776</v>
      </c>
      <c r="B2">
        <f>COUNTBLANK(Inc5000_Business_Analysis.xlsx!H2:H5001)</f>
        <v>0</v>
      </c>
      <c r="F2" t="s">
        <v>11778</v>
      </c>
      <c r="G2">
        <f>MIN(Inc5000_Business_Analysis.xlsx!Q2:Q5001)</f>
        <v>1953000</v>
      </c>
      <c r="H2">
        <f>MAX(Inc5000_Business_Analysis.xlsx!Q2:Q5001)</f>
        <v>5528202691</v>
      </c>
    </row>
    <row r="3" spans="1:8" x14ac:dyDescent="0.3">
      <c r="A3" t="s">
        <v>11777</v>
      </c>
      <c r="B3">
        <f>COUNTBLANK(Inc5000_Business_Analysis.xlsx!I2:I5001)</f>
        <v>0</v>
      </c>
      <c r="F3" t="s">
        <v>11779</v>
      </c>
      <c r="G3">
        <f>MIN(Inc5000_Business_Analysis.xlsx!P2:P5001)</f>
        <v>42.447000000000003</v>
      </c>
      <c r="H3">
        <f>MAX(Inc5000_Business_Analysis.xlsx!P2:P5001)</f>
        <v>158956.9106</v>
      </c>
    </row>
    <row r="4" spans="1:8" x14ac:dyDescent="0.3">
      <c r="A4" t="s">
        <v>11778</v>
      </c>
      <c r="B4">
        <f>COUNTBLANK(Inc5000_Business_Analysis.xlsx!Q2:Q5001)</f>
        <v>0</v>
      </c>
      <c r="F4" t="s">
        <v>11777</v>
      </c>
      <c r="G4">
        <f>MIN(Inc5000_Business_Analysis.xlsx!I2:I5001)</f>
        <v>0</v>
      </c>
      <c r="H4">
        <f>MAX(Inc5000_Business_Analysis.xlsx!I2:I5001)</f>
        <v>34219</v>
      </c>
    </row>
    <row r="5" spans="1:8" x14ac:dyDescent="0.3">
      <c r="A5" t="s">
        <v>11779</v>
      </c>
      <c r="B5">
        <f>COUNTBLANK(Inc5000_Business_Analysis.xlsx!P2:P5001)</f>
        <v>0</v>
      </c>
      <c r="F5" t="s">
        <v>11776</v>
      </c>
      <c r="G5">
        <f>MIN(Inc5000_Business_Analysis.xlsx!H2:H5001)</f>
        <v>1</v>
      </c>
      <c r="H5">
        <f>MAX(Inc5000_Business_Analysis.xlsx!H2:H5001)</f>
        <v>5000</v>
      </c>
    </row>
    <row r="6" spans="1:8" x14ac:dyDescent="0.3">
      <c r="A6" t="s">
        <v>11780</v>
      </c>
      <c r="B6">
        <f>COUNTBLANK(Inc5000_Business_Analysis.xlsx!R2:R5001)</f>
        <v>0</v>
      </c>
      <c r="F6" t="s">
        <v>11784</v>
      </c>
      <c r="G6">
        <f>MIN(Inc5000_Business_Analysis.xlsx!S2:S5001)</f>
        <v>1</v>
      </c>
      <c r="H6">
        <f>MAX(Inc5000_Business_Analysis.xlsx!S2:S5001)</f>
        <v>12</v>
      </c>
    </row>
    <row r="7" spans="1:8" x14ac:dyDescent="0.3">
      <c r="A7" t="s">
        <v>11781</v>
      </c>
      <c r="B7">
        <f>COUNTBLANK(Inc5000_Business_Analysis.xlsx!L2:L5001)</f>
        <v>0</v>
      </c>
    </row>
    <row r="8" spans="1:8" x14ac:dyDescent="0.3">
      <c r="A8" t="s">
        <v>11782</v>
      </c>
      <c r="B8">
        <f>COUNTBLANK(Inc5000_Business_Analysis.xlsx!N2:N5001)</f>
        <v>0</v>
      </c>
    </row>
    <row r="9" spans="1:8" x14ac:dyDescent="0.3">
      <c r="A9" t="s">
        <v>11783</v>
      </c>
      <c r="B9">
        <f>COUNTBLANK(Inc5000_Business_Analysis.xlsx!O2:O5001)</f>
        <v>58</v>
      </c>
    </row>
    <row r="10" spans="1:8" x14ac:dyDescent="0.3">
      <c r="A10" t="s">
        <v>11784</v>
      </c>
      <c r="B10">
        <f>COUNTBLANK(Inc5000_Business_Analysis.xlsx!S2:S5001)</f>
        <v>0</v>
      </c>
    </row>
    <row r="11" spans="1:8" x14ac:dyDescent="0.3">
      <c r="A11" t="s">
        <v>6</v>
      </c>
      <c r="B11">
        <f>COUNTBLANK(Inc5000_Business_Analysis.xlsx!G2:G5001)</f>
        <v>0</v>
      </c>
    </row>
    <row r="12" spans="1:8" x14ac:dyDescent="0.3">
      <c r="A12" t="s">
        <v>10</v>
      </c>
      <c r="B12">
        <f>COUNTBLANK(Inc5000_Business_Analysis.xlsx!K2:K5001)</f>
        <v>0</v>
      </c>
    </row>
    <row r="13" spans="1:8" x14ac:dyDescent="0.3">
      <c r="A13" t="s">
        <v>11785</v>
      </c>
      <c r="B13">
        <f>COUNTA(Inc5000_Business_Analysis.xlsx!J2:J5001)</f>
        <v>5000</v>
      </c>
    </row>
    <row r="14" spans="1:8" x14ac:dyDescent="0.3">
      <c r="A14" t="s">
        <v>11786</v>
      </c>
      <c r="B14">
        <f>COUNTA(_xlfn.UNIQUE(Inc5000_Business_Analysis.xlsx!J2:J5001))</f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64FA-19B0-40D5-A17F-951AAC6D1C63}">
  <dimension ref="A3:BA128"/>
  <sheetViews>
    <sheetView topLeftCell="A3" workbookViewId="0">
      <selection activeCell="I11" sqref="I11:J16"/>
    </sheetView>
  </sheetViews>
  <sheetFormatPr defaultRowHeight="14.4" x14ac:dyDescent="0.3"/>
  <cols>
    <col min="1" max="1" width="26" bestFit="1" customWidth="1"/>
    <col min="2" max="2" width="15.5546875" bestFit="1" customWidth="1"/>
    <col min="3" max="12" width="12" bestFit="1" customWidth="1"/>
    <col min="13" max="13" width="11" bestFit="1" customWidth="1"/>
    <col min="14" max="27" width="12" bestFit="1" customWidth="1"/>
    <col min="28" max="28" width="10" bestFit="1" customWidth="1"/>
    <col min="29" max="33" width="12" bestFit="1" customWidth="1"/>
    <col min="34" max="34" width="9" bestFit="1" customWidth="1"/>
    <col min="35" max="40" width="12" bestFit="1" customWidth="1"/>
    <col min="41" max="41" width="10" bestFit="1" customWidth="1"/>
    <col min="42" max="43" width="12" bestFit="1" customWidth="1"/>
    <col min="44" max="44" width="10" bestFit="1" customWidth="1"/>
    <col min="45" max="51" width="12" bestFit="1" customWidth="1"/>
    <col min="52" max="52" width="11" bestFit="1" customWidth="1"/>
    <col min="53" max="53" width="12" bestFit="1" customWidth="1"/>
  </cols>
  <sheetData>
    <row r="3" spans="1:10" x14ac:dyDescent="0.3">
      <c r="A3" s="1" t="s">
        <v>11790</v>
      </c>
      <c r="B3" t="s">
        <v>11792</v>
      </c>
      <c r="C3" t="s">
        <v>11793</v>
      </c>
      <c r="D3" t="s">
        <v>11794</v>
      </c>
      <c r="E3" t="s">
        <v>11795</v>
      </c>
      <c r="H3" t="s">
        <v>11796</v>
      </c>
      <c r="I3" t="s">
        <v>11797</v>
      </c>
      <c r="J3" t="s">
        <v>11798</v>
      </c>
    </row>
    <row r="4" spans="1:10" x14ac:dyDescent="0.3">
      <c r="A4" s="2" t="s">
        <v>61</v>
      </c>
      <c r="B4" s="3">
        <v>377</v>
      </c>
      <c r="C4" s="3">
        <v>22022876049</v>
      </c>
      <c r="D4" s="3">
        <v>637.63296392573</v>
      </c>
      <c r="E4" s="3">
        <v>92487</v>
      </c>
      <c r="H4">
        <v>1</v>
      </c>
      <c r="I4" t="s">
        <v>11799</v>
      </c>
      <c r="J4">
        <v>1331.7909999999999</v>
      </c>
    </row>
    <row r="5" spans="1:10" x14ac:dyDescent="0.3">
      <c r="A5" s="2" t="s">
        <v>56</v>
      </c>
      <c r="B5" s="3">
        <v>116</v>
      </c>
      <c r="C5" s="3">
        <v>21602659306</v>
      </c>
      <c r="D5" s="3">
        <v>970.03526293103448</v>
      </c>
      <c r="E5" s="3">
        <v>23981</v>
      </c>
      <c r="H5">
        <v>2</v>
      </c>
      <c r="I5" t="s">
        <v>11800</v>
      </c>
      <c r="J5">
        <v>970.03499999999997</v>
      </c>
    </row>
    <row r="6" spans="1:10" x14ac:dyDescent="0.3">
      <c r="A6" s="2" t="s">
        <v>144</v>
      </c>
      <c r="B6" s="3">
        <v>733</v>
      </c>
      <c r="C6" s="3">
        <v>19363587015</v>
      </c>
      <c r="D6" s="3">
        <v>347.7021461118693</v>
      </c>
      <c r="E6" s="3">
        <v>111662</v>
      </c>
      <c r="H6">
        <v>3</v>
      </c>
      <c r="I6" t="s">
        <v>11801</v>
      </c>
      <c r="J6">
        <v>963.03499999999997</v>
      </c>
    </row>
    <row r="7" spans="1:10" x14ac:dyDescent="0.3">
      <c r="A7" s="2" t="s">
        <v>37</v>
      </c>
      <c r="B7" s="3">
        <v>435</v>
      </c>
      <c r="C7" s="3">
        <v>17175083779</v>
      </c>
      <c r="D7" s="3">
        <v>439.66011816091935</v>
      </c>
      <c r="E7" s="3">
        <v>116613</v>
      </c>
      <c r="H7">
        <v>4</v>
      </c>
      <c r="I7" t="s">
        <v>61</v>
      </c>
      <c r="J7">
        <v>637.63199999999995</v>
      </c>
    </row>
    <row r="8" spans="1:10" x14ac:dyDescent="0.3">
      <c r="A8" s="2" t="s">
        <v>121</v>
      </c>
      <c r="B8" s="3">
        <v>278</v>
      </c>
      <c r="C8" s="3">
        <v>12212242543</v>
      </c>
      <c r="D8" s="3">
        <v>572.45437014388506</v>
      </c>
      <c r="E8" s="3">
        <v>42727</v>
      </c>
      <c r="H8">
        <v>5</v>
      </c>
      <c r="I8" t="s">
        <v>118</v>
      </c>
      <c r="J8">
        <v>594.71</v>
      </c>
    </row>
    <row r="9" spans="1:10" x14ac:dyDescent="0.3">
      <c r="A9" s="2" t="s">
        <v>449</v>
      </c>
      <c r="B9" s="3">
        <v>199</v>
      </c>
      <c r="C9" s="3">
        <v>12174441948</v>
      </c>
      <c r="D9" s="3">
        <v>224.28669195979904</v>
      </c>
      <c r="E9" s="3">
        <v>171203</v>
      </c>
    </row>
    <row r="10" spans="1:10" x14ac:dyDescent="0.3">
      <c r="A10" s="2" t="s">
        <v>467</v>
      </c>
      <c r="B10" s="3">
        <v>132</v>
      </c>
      <c r="C10" s="3">
        <v>11208388344</v>
      </c>
      <c r="D10" s="3">
        <v>266.17062196969698</v>
      </c>
      <c r="E10" s="3">
        <v>29020</v>
      </c>
    </row>
    <row r="11" spans="1:10" x14ac:dyDescent="0.3">
      <c r="A11" s="2" t="s">
        <v>27</v>
      </c>
      <c r="B11" s="3">
        <v>230</v>
      </c>
      <c r="C11" s="3">
        <v>10746810431</v>
      </c>
      <c r="D11" s="3">
        <v>1331.7910673913041</v>
      </c>
      <c r="E11" s="3">
        <v>24391</v>
      </c>
      <c r="H11" t="s">
        <v>11776</v>
      </c>
      <c r="I11" t="s">
        <v>11780</v>
      </c>
      <c r="J11" t="s">
        <v>11778</v>
      </c>
    </row>
    <row r="12" spans="1:10" x14ac:dyDescent="0.3">
      <c r="A12" s="2" t="s">
        <v>262</v>
      </c>
      <c r="B12" s="3">
        <v>198</v>
      </c>
      <c r="C12" s="3">
        <v>10342377737</v>
      </c>
      <c r="D12" s="3">
        <v>403.42456464646511</v>
      </c>
      <c r="E12" s="3">
        <v>23575</v>
      </c>
      <c r="H12">
        <v>1</v>
      </c>
      <c r="I12" t="s">
        <v>61</v>
      </c>
      <c r="J12">
        <v>22022876049</v>
      </c>
    </row>
    <row r="13" spans="1:10" x14ac:dyDescent="0.3">
      <c r="A13" s="2" t="s">
        <v>49</v>
      </c>
      <c r="B13" s="3">
        <v>135</v>
      </c>
      <c r="C13" s="3">
        <v>9336973728</v>
      </c>
      <c r="D13" s="3">
        <v>438.28913185185172</v>
      </c>
      <c r="E13" s="3">
        <v>38391</v>
      </c>
      <c r="H13">
        <v>2</v>
      </c>
      <c r="I13" t="s">
        <v>56</v>
      </c>
      <c r="J13">
        <v>21602659306</v>
      </c>
    </row>
    <row r="14" spans="1:10" x14ac:dyDescent="0.3">
      <c r="A14" s="2" t="s">
        <v>243</v>
      </c>
      <c r="B14" s="3">
        <v>131</v>
      </c>
      <c r="C14" s="3">
        <v>8886571850</v>
      </c>
      <c r="D14" s="3">
        <v>576.90383206106867</v>
      </c>
      <c r="E14" s="3">
        <v>19608</v>
      </c>
      <c r="H14">
        <v>3</v>
      </c>
      <c r="I14" t="s">
        <v>144</v>
      </c>
      <c r="J14">
        <v>19363587015</v>
      </c>
    </row>
    <row r="15" spans="1:10" x14ac:dyDescent="0.3">
      <c r="A15" s="2" t="s">
        <v>182</v>
      </c>
      <c r="B15" s="3">
        <v>200</v>
      </c>
      <c r="C15" s="3">
        <v>8361870250</v>
      </c>
      <c r="D15" s="3">
        <v>529.52237200000036</v>
      </c>
      <c r="E15" s="3">
        <v>33732</v>
      </c>
      <c r="H15">
        <v>4</v>
      </c>
      <c r="I15" t="s">
        <v>11802</v>
      </c>
      <c r="J15">
        <v>17175083779</v>
      </c>
    </row>
    <row r="16" spans="1:10" x14ac:dyDescent="0.3">
      <c r="A16" s="2" t="s">
        <v>274</v>
      </c>
      <c r="B16" s="3">
        <v>212</v>
      </c>
      <c r="C16" s="3">
        <v>7466296462</v>
      </c>
      <c r="D16" s="3">
        <v>238.49665896226398</v>
      </c>
      <c r="E16" s="3">
        <v>33777</v>
      </c>
      <c r="H16">
        <v>5</v>
      </c>
      <c r="I16" t="s">
        <v>121</v>
      </c>
      <c r="J16">
        <v>12212242543</v>
      </c>
    </row>
    <row r="17" spans="1:10" x14ac:dyDescent="0.3">
      <c r="A17" s="2" t="s">
        <v>151</v>
      </c>
      <c r="B17" s="3">
        <v>453</v>
      </c>
      <c r="C17" s="3">
        <v>7317073720</v>
      </c>
      <c r="D17" s="3">
        <v>519.89415518763724</v>
      </c>
      <c r="E17" s="3">
        <v>27685</v>
      </c>
    </row>
    <row r="18" spans="1:10" x14ac:dyDescent="0.3">
      <c r="A18" s="2" t="s">
        <v>42</v>
      </c>
      <c r="B18" s="3">
        <v>338</v>
      </c>
      <c r="C18" s="3">
        <v>7205033140</v>
      </c>
      <c r="D18" s="3">
        <v>557.10920414201212</v>
      </c>
      <c r="E18" s="3">
        <v>44841</v>
      </c>
    </row>
    <row r="19" spans="1:10" x14ac:dyDescent="0.3">
      <c r="A19" s="2" t="s">
        <v>30</v>
      </c>
      <c r="B19" s="3">
        <v>132</v>
      </c>
      <c r="C19" s="3">
        <v>6481046076</v>
      </c>
      <c r="D19" s="3">
        <v>963.14184696969653</v>
      </c>
      <c r="E19" s="3">
        <v>65423</v>
      </c>
    </row>
    <row r="20" spans="1:10" x14ac:dyDescent="0.3">
      <c r="A20" s="2" t="s">
        <v>118</v>
      </c>
      <c r="B20" s="3">
        <v>212</v>
      </c>
      <c r="C20" s="3">
        <v>6345931528</v>
      </c>
      <c r="D20" s="3">
        <v>594.7102561320753</v>
      </c>
      <c r="E20" s="3">
        <v>28278</v>
      </c>
    </row>
    <row r="21" spans="1:10" x14ac:dyDescent="0.3">
      <c r="A21" s="2" t="s">
        <v>428</v>
      </c>
      <c r="B21" s="3">
        <v>67</v>
      </c>
      <c r="C21" s="3">
        <v>4550304954</v>
      </c>
      <c r="D21" s="3">
        <v>243.8081149253731</v>
      </c>
      <c r="E21" s="3">
        <v>12698</v>
      </c>
    </row>
    <row r="22" spans="1:10" x14ac:dyDescent="0.3">
      <c r="A22" s="2" t="s">
        <v>74</v>
      </c>
      <c r="B22" s="3">
        <v>62</v>
      </c>
      <c r="C22" s="3">
        <v>3644726185</v>
      </c>
      <c r="D22" s="3">
        <v>547.30438387096751</v>
      </c>
      <c r="E22" s="3">
        <v>22041</v>
      </c>
      <c r="J22" s="4"/>
    </row>
    <row r="23" spans="1:10" x14ac:dyDescent="0.3">
      <c r="A23" s="2" t="s">
        <v>238</v>
      </c>
      <c r="B23" s="3">
        <v>68</v>
      </c>
      <c r="C23" s="3">
        <v>3288637477</v>
      </c>
      <c r="D23" s="3">
        <v>484.52829264705872</v>
      </c>
      <c r="E23" s="3">
        <v>53571</v>
      </c>
    </row>
    <row r="24" spans="1:10" x14ac:dyDescent="0.3">
      <c r="A24" s="2" t="s">
        <v>128</v>
      </c>
      <c r="B24" s="3">
        <v>66</v>
      </c>
      <c r="C24" s="3">
        <v>1341559405</v>
      </c>
      <c r="D24" s="3">
        <v>424.52157424242404</v>
      </c>
      <c r="E24" s="3">
        <v>8098</v>
      </c>
    </row>
    <row r="25" spans="1:10" x14ac:dyDescent="0.3">
      <c r="A25" s="2" t="s">
        <v>516</v>
      </c>
      <c r="B25" s="3">
        <v>78</v>
      </c>
      <c r="C25" s="3">
        <v>1181235155</v>
      </c>
      <c r="D25" s="3">
        <v>367.44415256410241</v>
      </c>
      <c r="E25" s="3">
        <v>6203</v>
      </c>
    </row>
    <row r="26" spans="1:10" x14ac:dyDescent="0.3">
      <c r="A26" s="2" t="s">
        <v>415</v>
      </c>
      <c r="B26" s="3">
        <v>34</v>
      </c>
      <c r="C26" s="3">
        <v>1149110342</v>
      </c>
      <c r="D26" s="3">
        <v>342.11667352941186</v>
      </c>
      <c r="E26" s="3">
        <v>1970</v>
      </c>
    </row>
    <row r="27" spans="1:10" x14ac:dyDescent="0.3">
      <c r="A27" s="2" t="s">
        <v>478</v>
      </c>
      <c r="B27" s="3">
        <v>60</v>
      </c>
      <c r="C27" s="3">
        <v>1097032891</v>
      </c>
      <c r="D27" s="3">
        <v>436.9344016666663</v>
      </c>
      <c r="E27" s="3">
        <v>8651</v>
      </c>
    </row>
    <row r="28" spans="1:10" x14ac:dyDescent="0.3">
      <c r="A28" s="2" t="s">
        <v>666</v>
      </c>
      <c r="B28" s="3">
        <v>54</v>
      </c>
      <c r="C28" s="3">
        <v>789041496</v>
      </c>
      <c r="D28" s="3">
        <v>223.88000370370372</v>
      </c>
      <c r="E28" s="3">
        <v>4223</v>
      </c>
    </row>
    <row r="29" spans="1:10" x14ac:dyDescent="0.3">
      <c r="A29" s="2" t="s">
        <v>11791</v>
      </c>
      <c r="B29" s="3">
        <v>5000</v>
      </c>
      <c r="C29" s="3">
        <v>215290911811</v>
      </c>
      <c r="D29" s="3">
        <v>516.43989222000027</v>
      </c>
      <c r="E29" s="3">
        <v>1044849</v>
      </c>
    </row>
    <row r="33" spans="1:11" x14ac:dyDescent="0.3">
      <c r="H33" t="s">
        <v>11803</v>
      </c>
      <c r="I33" t="s">
        <v>11804</v>
      </c>
      <c r="J33" t="s">
        <v>11805</v>
      </c>
    </row>
    <row r="34" spans="1:11" x14ac:dyDescent="0.3">
      <c r="H34">
        <v>1</v>
      </c>
      <c r="I34" t="s">
        <v>11806</v>
      </c>
      <c r="J34" t="s">
        <v>11807</v>
      </c>
    </row>
    <row r="39" spans="1:11" x14ac:dyDescent="0.3">
      <c r="A39" s="1" t="s">
        <v>11794</v>
      </c>
      <c r="B39" s="1" t="s">
        <v>11873</v>
      </c>
    </row>
    <row r="40" spans="1:11" x14ac:dyDescent="0.3">
      <c r="A40" s="1" t="s">
        <v>11790</v>
      </c>
      <c r="B40" t="s">
        <v>1972</v>
      </c>
      <c r="C40" t="s">
        <v>11809</v>
      </c>
      <c r="D40" t="s">
        <v>11810</v>
      </c>
      <c r="E40" t="s">
        <v>11811</v>
      </c>
      <c r="F40" t="s">
        <v>11791</v>
      </c>
      <c r="H40" t="s">
        <v>11776</v>
      </c>
      <c r="I40" t="s">
        <v>11780</v>
      </c>
      <c r="J40" t="s">
        <v>11808</v>
      </c>
      <c r="K40" t="s">
        <v>11871</v>
      </c>
    </row>
    <row r="41" spans="1:11" x14ac:dyDescent="0.3">
      <c r="A41" s="2" t="s">
        <v>151</v>
      </c>
      <c r="B41" s="3">
        <v>178.87096666666665</v>
      </c>
      <c r="C41" s="3">
        <v>572.5681538461539</v>
      </c>
      <c r="D41" s="3">
        <v>576.8229131578953</v>
      </c>
      <c r="E41" s="3">
        <v>490.71919508771907</v>
      </c>
      <c r="F41" s="3">
        <v>519.89415518763747</v>
      </c>
      <c r="H41">
        <v>1</v>
      </c>
      <c r="I41" t="s">
        <v>27</v>
      </c>
      <c r="J41" t="s">
        <v>11809</v>
      </c>
      <c r="K41">
        <v>13533.198329999999</v>
      </c>
    </row>
    <row r="42" spans="1:11" x14ac:dyDescent="0.3">
      <c r="A42" s="2" t="s">
        <v>37</v>
      </c>
      <c r="B42" s="3">
        <v>132.45313125000001</v>
      </c>
      <c r="C42" s="3">
        <v>250.2091615384615</v>
      </c>
      <c r="D42" s="3">
        <v>821.32118370370347</v>
      </c>
      <c r="E42" s="3">
        <v>289.85648078602611</v>
      </c>
      <c r="F42" s="3">
        <v>439.66011816091947</v>
      </c>
      <c r="H42">
        <v>2</v>
      </c>
      <c r="I42" t="s">
        <v>74</v>
      </c>
      <c r="J42" t="s">
        <v>11809</v>
      </c>
      <c r="K42">
        <v>2968.9968170000002</v>
      </c>
    </row>
    <row r="43" spans="1:11" x14ac:dyDescent="0.3">
      <c r="A43" s="2" t="s">
        <v>415</v>
      </c>
      <c r="B43" s="3"/>
      <c r="C43" s="3">
        <v>94.638099999999994</v>
      </c>
      <c r="D43" s="3">
        <v>197.82744166666666</v>
      </c>
      <c r="E43" s="3">
        <v>436.3523571428571</v>
      </c>
      <c r="F43" s="3">
        <v>342.11667352941174</v>
      </c>
      <c r="H43">
        <v>3</v>
      </c>
      <c r="I43" t="s">
        <v>30</v>
      </c>
      <c r="J43" t="s">
        <v>11810</v>
      </c>
      <c r="K43">
        <v>1902.084836</v>
      </c>
    </row>
    <row r="44" spans="1:11" x14ac:dyDescent="0.3">
      <c r="A44" s="2" t="s">
        <v>262</v>
      </c>
      <c r="B44" s="3">
        <v>88.097899999999996</v>
      </c>
      <c r="C44" s="3">
        <v>331.9825909090909</v>
      </c>
      <c r="D44" s="3">
        <v>275.96714218749997</v>
      </c>
      <c r="E44" s="3">
        <v>489.17618991596646</v>
      </c>
      <c r="F44" s="3">
        <v>403.42456464646483</v>
      </c>
      <c r="H44">
        <v>4</v>
      </c>
      <c r="I44" t="s">
        <v>56</v>
      </c>
      <c r="J44" t="s">
        <v>11811</v>
      </c>
      <c r="K44">
        <v>1478.2523060000001</v>
      </c>
    </row>
    <row r="45" spans="1:11" x14ac:dyDescent="0.3">
      <c r="A45" s="2" t="s">
        <v>27</v>
      </c>
      <c r="B45" s="3">
        <v>544.04913999999997</v>
      </c>
      <c r="C45" s="3">
        <v>13533.198324999999</v>
      </c>
      <c r="D45" s="3">
        <v>813.18224354838708</v>
      </c>
      <c r="E45" s="3">
        <v>603.12174726027445</v>
      </c>
      <c r="F45" s="3">
        <v>1331.7910673913036</v>
      </c>
      <c r="H45">
        <v>5</v>
      </c>
      <c r="I45" t="s">
        <v>27</v>
      </c>
      <c r="J45" t="s">
        <v>11810</v>
      </c>
      <c r="K45" s="4">
        <v>813.18224350000003</v>
      </c>
    </row>
    <row r="46" spans="1:11" x14ac:dyDescent="0.3">
      <c r="A46" s="2" t="s">
        <v>516</v>
      </c>
      <c r="B46" s="3">
        <v>54.351100000000002</v>
      </c>
      <c r="C46" s="3">
        <v>512.71215000000007</v>
      </c>
      <c r="D46" s="3">
        <v>257.45045714285715</v>
      </c>
      <c r="E46" s="3">
        <v>426.07923488372091</v>
      </c>
      <c r="F46" s="3">
        <v>367.44415256410258</v>
      </c>
    </row>
    <row r="47" spans="1:11" x14ac:dyDescent="0.3">
      <c r="A47" s="2" t="s">
        <v>56</v>
      </c>
      <c r="B47" s="3">
        <v>522.79600909090902</v>
      </c>
      <c r="C47" s="3">
        <v>803.32553809523802</v>
      </c>
      <c r="D47" s="3">
        <v>407.32431875000009</v>
      </c>
      <c r="E47" s="3">
        <v>1478.252305769232</v>
      </c>
      <c r="F47" s="3">
        <v>970.03526293103516</v>
      </c>
    </row>
    <row r="48" spans="1:11" x14ac:dyDescent="0.3">
      <c r="A48" s="2" t="s">
        <v>128</v>
      </c>
      <c r="B48" s="3">
        <v>166.59719999999999</v>
      </c>
      <c r="C48" s="3">
        <v>211.28214285714284</v>
      </c>
      <c r="D48" s="3">
        <v>192.83633636363632</v>
      </c>
      <c r="E48" s="3">
        <v>655.47456666666653</v>
      </c>
      <c r="F48" s="3">
        <v>424.52157424242426</v>
      </c>
    </row>
    <row r="49" spans="1:6" x14ac:dyDescent="0.3">
      <c r="A49" s="2" t="s">
        <v>666</v>
      </c>
      <c r="B49" s="3"/>
      <c r="C49" s="3">
        <v>185.21023333333335</v>
      </c>
      <c r="D49" s="3">
        <v>127.90317692307693</v>
      </c>
      <c r="E49" s="3">
        <v>328.336276</v>
      </c>
      <c r="F49" s="3">
        <v>223.88000370370369</v>
      </c>
    </row>
    <row r="50" spans="1:6" x14ac:dyDescent="0.3">
      <c r="A50" s="2" t="s">
        <v>121</v>
      </c>
      <c r="B50" s="3">
        <v>243.02127499999997</v>
      </c>
      <c r="C50" s="3">
        <v>272.35943636363629</v>
      </c>
      <c r="D50" s="3">
        <v>389.83767792207811</v>
      </c>
      <c r="E50" s="3">
        <v>778.89545135135165</v>
      </c>
      <c r="F50" s="3">
        <v>572.45437014388494</v>
      </c>
    </row>
    <row r="51" spans="1:6" x14ac:dyDescent="0.3">
      <c r="A51" s="2" t="s">
        <v>30</v>
      </c>
      <c r="B51" s="3">
        <v>724.40167619047611</v>
      </c>
      <c r="C51" s="3">
        <v>432.58767499999999</v>
      </c>
      <c r="D51" s="3">
        <v>1902.0848357142856</v>
      </c>
      <c r="E51" s="3">
        <v>473.83627735849035</v>
      </c>
      <c r="F51" s="3">
        <v>963.14184696969676</v>
      </c>
    </row>
    <row r="52" spans="1:6" x14ac:dyDescent="0.3">
      <c r="A52" s="2" t="s">
        <v>118</v>
      </c>
      <c r="B52" s="3">
        <v>615.3803999999999</v>
      </c>
      <c r="C52" s="3">
        <v>286.98789999999997</v>
      </c>
      <c r="D52" s="3">
        <v>361.9769768421055</v>
      </c>
      <c r="E52" s="3">
        <v>955.78379135802413</v>
      </c>
      <c r="F52" s="3">
        <v>594.71025613207541</v>
      </c>
    </row>
    <row r="53" spans="1:6" x14ac:dyDescent="0.3">
      <c r="A53" s="2" t="s">
        <v>61</v>
      </c>
      <c r="B53" s="3">
        <v>303.97761315789467</v>
      </c>
      <c r="C53" s="3">
        <v>784.40600188679218</v>
      </c>
      <c r="D53" s="3">
        <v>835.00604100719397</v>
      </c>
      <c r="E53" s="3">
        <v>484.33415170068065</v>
      </c>
      <c r="F53" s="3">
        <v>637.63296392572988</v>
      </c>
    </row>
    <row r="54" spans="1:6" x14ac:dyDescent="0.3">
      <c r="A54" s="2" t="s">
        <v>449</v>
      </c>
      <c r="B54" s="3">
        <v>142.96338108108111</v>
      </c>
      <c r="C54" s="3">
        <v>138.67835172413791</v>
      </c>
      <c r="D54" s="3">
        <v>196.86699347826084</v>
      </c>
      <c r="E54" s="3">
        <v>301.90635287356321</v>
      </c>
      <c r="F54" s="3">
        <v>224.28669195979899</v>
      </c>
    </row>
    <row r="55" spans="1:6" x14ac:dyDescent="0.3">
      <c r="A55" s="2" t="s">
        <v>428</v>
      </c>
      <c r="B55" s="3">
        <v>130.76489999999998</v>
      </c>
      <c r="C55" s="3">
        <v>128.45698461538461</v>
      </c>
      <c r="D55" s="3">
        <v>310.45468181818194</v>
      </c>
      <c r="E55" s="3">
        <v>261.14786785714284</v>
      </c>
      <c r="F55" s="3">
        <v>243.80811492537322</v>
      </c>
    </row>
    <row r="56" spans="1:6" x14ac:dyDescent="0.3">
      <c r="A56" s="2" t="s">
        <v>144</v>
      </c>
      <c r="B56" s="3">
        <v>181.01156896551731</v>
      </c>
      <c r="C56" s="3">
        <v>159.62146086956517</v>
      </c>
      <c r="D56" s="3">
        <v>382.22135672131157</v>
      </c>
      <c r="E56" s="3">
        <v>369.77255454545457</v>
      </c>
      <c r="F56" s="3">
        <v>347.70214611186918</v>
      </c>
    </row>
    <row r="57" spans="1:6" x14ac:dyDescent="0.3">
      <c r="A57" s="2" t="s">
        <v>467</v>
      </c>
      <c r="B57" s="3">
        <v>156.09169</v>
      </c>
      <c r="C57" s="3">
        <v>135.21158666666668</v>
      </c>
      <c r="D57" s="3">
        <v>146.58104193548382</v>
      </c>
      <c r="E57" s="3">
        <v>355.28183026315793</v>
      </c>
      <c r="F57" s="3">
        <v>266.17062196969692</v>
      </c>
    </row>
    <row r="58" spans="1:6" x14ac:dyDescent="0.3">
      <c r="A58" s="2" t="s">
        <v>274</v>
      </c>
      <c r="B58" s="3">
        <v>131.42273</v>
      </c>
      <c r="C58" s="3">
        <v>126.67028666666668</v>
      </c>
      <c r="D58" s="3">
        <v>233.99244810126564</v>
      </c>
      <c r="E58" s="3">
        <v>267.23709907407402</v>
      </c>
      <c r="F58" s="3">
        <v>238.49665896226409</v>
      </c>
    </row>
    <row r="59" spans="1:6" x14ac:dyDescent="0.3">
      <c r="A59" s="2" t="s">
        <v>478</v>
      </c>
      <c r="B59" s="3">
        <v>78.941000000000003</v>
      </c>
      <c r="C59" s="3">
        <v>305.9151</v>
      </c>
      <c r="D59" s="3">
        <v>303.08882500000004</v>
      </c>
      <c r="E59" s="3">
        <v>514.46260256410221</v>
      </c>
      <c r="F59" s="3">
        <v>436.93440166666647</v>
      </c>
    </row>
    <row r="60" spans="1:6" x14ac:dyDescent="0.3">
      <c r="A60" s="2" t="s">
        <v>243</v>
      </c>
      <c r="B60" s="3">
        <v>184.73585454545454</v>
      </c>
      <c r="C60" s="3">
        <v>284.04076923076923</v>
      </c>
      <c r="D60" s="3">
        <v>445.79902187499982</v>
      </c>
      <c r="E60" s="3">
        <v>741.12278533333347</v>
      </c>
      <c r="F60" s="3">
        <v>576.9038320610689</v>
      </c>
    </row>
    <row r="61" spans="1:6" x14ac:dyDescent="0.3">
      <c r="A61" s="2" t="s">
        <v>182</v>
      </c>
      <c r="B61" s="3">
        <v>686.12226666666663</v>
      </c>
      <c r="C61" s="3">
        <v>416.40262941176474</v>
      </c>
      <c r="D61" s="3">
        <v>431.06959047619046</v>
      </c>
      <c r="E61" s="3">
        <v>564.73944318181839</v>
      </c>
      <c r="F61" s="3">
        <v>529.52237200000013</v>
      </c>
    </row>
    <row r="62" spans="1:6" x14ac:dyDescent="0.3">
      <c r="A62" s="2" t="s">
        <v>238</v>
      </c>
      <c r="B62" s="3">
        <v>134.99281999999999</v>
      </c>
      <c r="C62" s="3">
        <v>290.48831000000001</v>
      </c>
      <c r="D62" s="3">
        <v>506.30261764705875</v>
      </c>
      <c r="E62" s="3">
        <v>647.9344548387096</v>
      </c>
      <c r="F62" s="3">
        <v>484.52829264705861</v>
      </c>
    </row>
    <row r="63" spans="1:6" x14ac:dyDescent="0.3">
      <c r="A63" s="2" t="s">
        <v>42</v>
      </c>
      <c r="B63" s="3">
        <v>190.79811999999998</v>
      </c>
      <c r="C63" s="3">
        <v>348.67245128205116</v>
      </c>
      <c r="D63" s="3">
        <v>738.77527076923093</v>
      </c>
      <c r="E63" s="3">
        <v>492.22031428571478</v>
      </c>
      <c r="F63" s="3">
        <v>557.10920414201144</v>
      </c>
    </row>
    <row r="64" spans="1:6" x14ac:dyDescent="0.3">
      <c r="A64" s="2" t="s">
        <v>49</v>
      </c>
      <c r="B64" s="3">
        <v>207.44481666666672</v>
      </c>
      <c r="C64" s="3">
        <v>366.33847333333335</v>
      </c>
      <c r="D64" s="3">
        <v>626.86257000000001</v>
      </c>
      <c r="E64" s="3">
        <v>342.09464482758619</v>
      </c>
      <c r="F64" s="3">
        <v>438.28913185185172</v>
      </c>
    </row>
    <row r="65" spans="1:11" x14ac:dyDescent="0.3">
      <c r="A65" s="2" t="s">
        <v>74</v>
      </c>
      <c r="B65" s="3">
        <v>136.58473750000002</v>
      </c>
      <c r="C65" s="3">
        <v>2968.9968166666663</v>
      </c>
      <c r="D65" s="3">
        <v>546.43957272727278</v>
      </c>
      <c r="E65" s="3">
        <v>243.65885675675673</v>
      </c>
      <c r="F65" s="3">
        <v>547.30438387096763</v>
      </c>
    </row>
    <row r="66" spans="1:11" x14ac:dyDescent="0.3">
      <c r="A66" s="2" t="s">
        <v>11791</v>
      </c>
      <c r="B66" s="3">
        <v>275.85032948717947</v>
      </c>
      <c r="C66" s="3">
        <v>706.89772789256176</v>
      </c>
      <c r="D66" s="3">
        <v>535.02866124775085</v>
      </c>
      <c r="E66" s="3">
        <v>497.47847051635597</v>
      </c>
      <c r="F66" s="3">
        <v>516.43989222000005</v>
      </c>
    </row>
    <row r="71" spans="1:11" x14ac:dyDescent="0.3">
      <c r="A71" s="1" t="s">
        <v>11792</v>
      </c>
      <c r="B71" s="1" t="s">
        <v>11873</v>
      </c>
    </row>
    <row r="72" spans="1:11" x14ac:dyDescent="0.3">
      <c r="A72" s="1" t="s">
        <v>11790</v>
      </c>
      <c r="B72" t="s">
        <v>1972</v>
      </c>
      <c r="C72" t="s">
        <v>11809</v>
      </c>
      <c r="D72" t="s">
        <v>11810</v>
      </c>
      <c r="E72" t="s">
        <v>11811</v>
      </c>
      <c r="F72" t="s">
        <v>11791</v>
      </c>
      <c r="H72" t="s">
        <v>11776</v>
      </c>
      <c r="I72" t="s">
        <v>11780</v>
      </c>
      <c r="J72" t="s">
        <v>11808</v>
      </c>
      <c r="K72" t="s">
        <v>11874</v>
      </c>
    </row>
    <row r="73" spans="1:11" x14ac:dyDescent="0.3">
      <c r="A73" s="2" t="s">
        <v>151</v>
      </c>
      <c r="B73" s="3">
        <v>3</v>
      </c>
      <c r="C73" s="3">
        <v>13</v>
      </c>
      <c r="D73" s="3">
        <v>152</v>
      </c>
      <c r="E73" s="3">
        <v>285</v>
      </c>
      <c r="F73" s="3">
        <v>453</v>
      </c>
      <c r="H73">
        <v>1</v>
      </c>
      <c r="I73" t="s">
        <v>56</v>
      </c>
      <c r="J73" t="s">
        <v>11811</v>
      </c>
      <c r="K73">
        <v>1478.2523060000001</v>
      </c>
    </row>
    <row r="74" spans="1:11" x14ac:dyDescent="0.3">
      <c r="A74" s="2" t="s">
        <v>37</v>
      </c>
      <c r="B74" s="3">
        <v>32</v>
      </c>
      <c r="C74" s="3">
        <v>39</v>
      </c>
      <c r="D74" s="3">
        <v>135</v>
      </c>
      <c r="E74" s="3">
        <v>229</v>
      </c>
      <c r="F74" s="3">
        <v>435</v>
      </c>
      <c r="H74">
        <v>2</v>
      </c>
      <c r="I74" t="s">
        <v>118</v>
      </c>
      <c r="J74" t="s">
        <v>11811</v>
      </c>
      <c r="K74">
        <v>955.78379140000004</v>
      </c>
    </row>
    <row r="75" spans="1:11" x14ac:dyDescent="0.3">
      <c r="A75" s="2" t="s">
        <v>415</v>
      </c>
      <c r="B75" s="3"/>
      <c r="C75" s="3">
        <v>1</v>
      </c>
      <c r="D75" s="3">
        <v>12</v>
      </c>
      <c r="E75" s="3">
        <v>21</v>
      </c>
      <c r="F75" s="3">
        <v>34</v>
      </c>
      <c r="H75">
        <v>3</v>
      </c>
      <c r="I75" t="s">
        <v>61</v>
      </c>
      <c r="J75" t="s">
        <v>11810</v>
      </c>
      <c r="K75">
        <v>835.00604099999998</v>
      </c>
    </row>
    <row r="76" spans="1:11" x14ac:dyDescent="0.3">
      <c r="A76" s="2" t="s">
        <v>262</v>
      </c>
      <c r="B76" s="3">
        <v>4</v>
      </c>
      <c r="C76" s="3">
        <v>11</v>
      </c>
      <c r="D76" s="3">
        <v>64</v>
      </c>
      <c r="E76" s="3">
        <v>119</v>
      </c>
      <c r="F76" s="3">
        <v>198</v>
      </c>
      <c r="H76">
        <v>4</v>
      </c>
      <c r="I76" t="s">
        <v>27</v>
      </c>
      <c r="J76" t="s">
        <v>11810</v>
      </c>
      <c r="K76">
        <v>813.18224350000003</v>
      </c>
    </row>
    <row r="77" spans="1:11" x14ac:dyDescent="0.3">
      <c r="A77" s="2" t="s">
        <v>27</v>
      </c>
      <c r="B77" s="3">
        <v>10</v>
      </c>
      <c r="C77" s="3">
        <v>12</v>
      </c>
      <c r="D77" s="3">
        <v>62</v>
      </c>
      <c r="E77" s="3">
        <v>146</v>
      </c>
      <c r="F77" s="3">
        <v>230</v>
      </c>
      <c r="H77">
        <v>5</v>
      </c>
      <c r="I77" t="s">
        <v>121</v>
      </c>
      <c r="J77" t="s">
        <v>11811</v>
      </c>
      <c r="K77">
        <v>778.89545139999996</v>
      </c>
    </row>
    <row r="78" spans="1:11" x14ac:dyDescent="0.3">
      <c r="A78" s="2" t="s">
        <v>516</v>
      </c>
      <c r="B78" s="3">
        <v>1</v>
      </c>
      <c r="C78" s="3">
        <v>6</v>
      </c>
      <c r="D78" s="3">
        <v>28</v>
      </c>
      <c r="E78" s="3">
        <v>43</v>
      </c>
      <c r="F78" s="3">
        <v>78</v>
      </c>
    </row>
    <row r="79" spans="1:11" x14ac:dyDescent="0.3">
      <c r="A79" s="2" t="s">
        <v>56</v>
      </c>
      <c r="B79" s="3">
        <v>11</v>
      </c>
      <c r="C79" s="3">
        <v>21</v>
      </c>
      <c r="D79" s="3">
        <v>32</v>
      </c>
      <c r="E79" s="3">
        <v>52</v>
      </c>
      <c r="F79" s="3">
        <v>116</v>
      </c>
    </row>
    <row r="80" spans="1:11" x14ac:dyDescent="0.3">
      <c r="A80" s="2" t="s">
        <v>128</v>
      </c>
      <c r="B80" s="3">
        <v>4</v>
      </c>
      <c r="C80" s="3">
        <v>7</v>
      </c>
      <c r="D80" s="3">
        <v>22</v>
      </c>
      <c r="E80" s="3">
        <v>33</v>
      </c>
      <c r="F80" s="3">
        <v>66</v>
      </c>
    </row>
    <row r="81" spans="1:6" x14ac:dyDescent="0.3">
      <c r="A81" s="2" t="s">
        <v>666</v>
      </c>
      <c r="B81" s="3"/>
      <c r="C81" s="3">
        <v>3</v>
      </c>
      <c r="D81" s="3">
        <v>26</v>
      </c>
      <c r="E81" s="3">
        <v>25</v>
      </c>
      <c r="F81" s="3">
        <v>54</v>
      </c>
    </row>
    <row r="82" spans="1:6" x14ac:dyDescent="0.3">
      <c r="A82" s="2" t="s">
        <v>121</v>
      </c>
      <c r="B82" s="3">
        <v>20</v>
      </c>
      <c r="C82" s="3">
        <v>33</v>
      </c>
      <c r="D82" s="3">
        <v>77</v>
      </c>
      <c r="E82" s="3">
        <v>148</v>
      </c>
      <c r="F82" s="3">
        <v>278</v>
      </c>
    </row>
    <row r="83" spans="1:6" x14ac:dyDescent="0.3">
      <c r="A83" s="2" t="s">
        <v>30</v>
      </c>
      <c r="B83" s="3">
        <v>21</v>
      </c>
      <c r="C83" s="3">
        <v>16</v>
      </c>
      <c r="D83" s="3">
        <v>42</v>
      </c>
      <c r="E83" s="3">
        <v>53</v>
      </c>
      <c r="F83" s="3">
        <v>132</v>
      </c>
    </row>
    <row r="84" spans="1:6" x14ac:dyDescent="0.3">
      <c r="A84" s="2" t="s">
        <v>118</v>
      </c>
      <c r="B84" s="3">
        <v>12</v>
      </c>
      <c r="C84" s="3">
        <v>24</v>
      </c>
      <c r="D84" s="3">
        <v>95</v>
      </c>
      <c r="E84" s="3">
        <v>81</v>
      </c>
      <c r="F84" s="3">
        <v>212</v>
      </c>
    </row>
    <row r="85" spans="1:6" x14ac:dyDescent="0.3">
      <c r="A85" s="2" t="s">
        <v>61</v>
      </c>
      <c r="B85" s="3">
        <v>38</v>
      </c>
      <c r="C85" s="3">
        <v>53</v>
      </c>
      <c r="D85" s="3">
        <v>139</v>
      </c>
      <c r="E85" s="3">
        <v>147</v>
      </c>
      <c r="F85" s="3">
        <v>377</v>
      </c>
    </row>
    <row r="86" spans="1:6" x14ac:dyDescent="0.3">
      <c r="A86" s="2" t="s">
        <v>449</v>
      </c>
      <c r="B86" s="3">
        <v>37</v>
      </c>
      <c r="C86" s="3">
        <v>29</v>
      </c>
      <c r="D86" s="3">
        <v>46</v>
      </c>
      <c r="E86" s="3">
        <v>87</v>
      </c>
      <c r="F86" s="3">
        <v>199</v>
      </c>
    </row>
    <row r="87" spans="1:6" x14ac:dyDescent="0.3">
      <c r="A87" s="2" t="s">
        <v>428</v>
      </c>
      <c r="B87" s="3">
        <v>4</v>
      </c>
      <c r="C87" s="3">
        <v>13</v>
      </c>
      <c r="D87" s="3">
        <v>22</v>
      </c>
      <c r="E87" s="3">
        <v>28</v>
      </c>
      <c r="F87" s="3">
        <v>67</v>
      </c>
    </row>
    <row r="88" spans="1:6" x14ac:dyDescent="0.3">
      <c r="A88" s="2" t="s">
        <v>144</v>
      </c>
      <c r="B88" s="3">
        <v>29</v>
      </c>
      <c r="C88" s="3">
        <v>69</v>
      </c>
      <c r="D88" s="3">
        <v>305</v>
      </c>
      <c r="E88" s="3">
        <v>330</v>
      </c>
      <c r="F88" s="3">
        <v>733</v>
      </c>
    </row>
    <row r="89" spans="1:6" x14ac:dyDescent="0.3">
      <c r="A89" s="2" t="s">
        <v>467</v>
      </c>
      <c r="B89" s="3">
        <v>10</v>
      </c>
      <c r="C89" s="3">
        <v>15</v>
      </c>
      <c r="D89" s="3">
        <v>31</v>
      </c>
      <c r="E89" s="3">
        <v>76</v>
      </c>
      <c r="F89" s="3">
        <v>132</v>
      </c>
    </row>
    <row r="90" spans="1:6" x14ac:dyDescent="0.3">
      <c r="A90" s="2" t="s">
        <v>274</v>
      </c>
      <c r="B90" s="3">
        <v>10</v>
      </c>
      <c r="C90" s="3">
        <v>15</v>
      </c>
      <c r="D90" s="3">
        <v>79</v>
      </c>
      <c r="E90" s="3">
        <v>108</v>
      </c>
      <c r="F90" s="3">
        <v>212</v>
      </c>
    </row>
    <row r="91" spans="1:6" x14ac:dyDescent="0.3">
      <c r="A91" s="2" t="s">
        <v>478</v>
      </c>
      <c r="B91" s="3">
        <v>1</v>
      </c>
      <c r="C91" s="3">
        <v>4</v>
      </c>
      <c r="D91" s="3">
        <v>16</v>
      </c>
      <c r="E91" s="3">
        <v>39</v>
      </c>
      <c r="F91" s="3">
        <v>60</v>
      </c>
    </row>
    <row r="92" spans="1:6" x14ac:dyDescent="0.3">
      <c r="A92" s="2" t="s">
        <v>243</v>
      </c>
      <c r="B92" s="3">
        <v>11</v>
      </c>
      <c r="C92" s="3">
        <v>13</v>
      </c>
      <c r="D92" s="3">
        <v>32</v>
      </c>
      <c r="E92" s="3">
        <v>75</v>
      </c>
      <c r="F92" s="3">
        <v>131</v>
      </c>
    </row>
    <row r="93" spans="1:6" x14ac:dyDescent="0.3">
      <c r="A93" s="2" t="s">
        <v>182</v>
      </c>
      <c r="B93" s="3">
        <v>9</v>
      </c>
      <c r="C93" s="3">
        <v>17</v>
      </c>
      <c r="D93" s="3">
        <v>42</v>
      </c>
      <c r="E93" s="3">
        <v>132</v>
      </c>
      <c r="F93" s="3">
        <v>200</v>
      </c>
    </row>
    <row r="94" spans="1:6" x14ac:dyDescent="0.3">
      <c r="A94" s="2" t="s">
        <v>238</v>
      </c>
      <c r="B94" s="3">
        <v>10</v>
      </c>
      <c r="C94" s="3">
        <v>10</v>
      </c>
      <c r="D94" s="3">
        <v>17</v>
      </c>
      <c r="E94" s="3">
        <v>31</v>
      </c>
      <c r="F94" s="3">
        <v>68</v>
      </c>
    </row>
    <row r="95" spans="1:6" x14ac:dyDescent="0.3">
      <c r="A95" s="2" t="s">
        <v>42</v>
      </c>
      <c r="B95" s="3">
        <v>15</v>
      </c>
      <c r="C95" s="3">
        <v>39</v>
      </c>
      <c r="D95" s="3">
        <v>130</v>
      </c>
      <c r="E95" s="3">
        <v>154</v>
      </c>
      <c r="F95" s="3">
        <v>338</v>
      </c>
    </row>
    <row r="96" spans="1:6" x14ac:dyDescent="0.3">
      <c r="A96" s="2" t="s">
        <v>49</v>
      </c>
      <c r="B96" s="3">
        <v>12</v>
      </c>
      <c r="C96" s="3">
        <v>15</v>
      </c>
      <c r="D96" s="3">
        <v>50</v>
      </c>
      <c r="E96" s="3">
        <v>58</v>
      </c>
      <c r="F96" s="3">
        <v>135</v>
      </c>
    </row>
    <row r="97" spans="1:53" x14ac:dyDescent="0.3">
      <c r="A97" s="2" t="s">
        <v>74</v>
      </c>
      <c r="B97" s="3">
        <v>8</v>
      </c>
      <c r="C97" s="3">
        <v>6</v>
      </c>
      <c r="D97" s="3">
        <v>11</v>
      </c>
      <c r="E97" s="3">
        <v>37</v>
      </c>
      <c r="F97" s="3">
        <v>62</v>
      </c>
    </row>
    <row r="98" spans="1:53" x14ac:dyDescent="0.3">
      <c r="A98" s="2" t="s">
        <v>11791</v>
      </c>
      <c r="B98" s="3">
        <v>312</v>
      </c>
      <c r="C98" s="3">
        <v>484</v>
      </c>
      <c r="D98" s="3">
        <v>1667</v>
      </c>
      <c r="E98" s="3">
        <v>2537</v>
      </c>
      <c r="F98" s="3">
        <v>5000</v>
      </c>
    </row>
    <row r="101" spans="1:53" x14ac:dyDescent="0.3">
      <c r="A101" s="1" t="s">
        <v>11794</v>
      </c>
      <c r="B101" s="1" t="s">
        <v>11873</v>
      </c>
    </row>
    <row r="102" spans="1:53" x14ac:dyDescent="0.3">
      <c r="A102" s="1" t="s">
        <v>11790</v>
      </c>
      <c r="B102" t="s">
        <v>10046</v>
      </c>
      <c r="C102" t="s">
        <v>125</v>
      </c>
      <c r="D102" t="s">
        <v>1712</v>
      </c>
      <c r="E102" t="s">
        <v>65</v>
      </c>
      <c r="F102" t="s">
        <v>24</v>
      </c>
      <c r="G102" t="s">
        <v>84</v>
      </c>
      <c r="H102" t="s">
        <v>1033</v>
      </c>
      <c r="I102" t="s">
        <v>310</v>
      </c>
      <c r="J102" t="s">
        <v>798</v>
      </c>
      <c r="K102" t="s">
        <v>96</v>
      </c>
      <c r="L102" t="s">
        <v>548</v>
      </c>
      <c r="M102" t="s">
        <v>110</v>
      </c>
      <c r="N102" t="s">
        <v>216</v>
      </c>
      <c r="O102" t="s">
        <v>446</v>
      </c>
      <c r="P102" t="s">
        <v>258</v>
      </c>
      <c r="Q102" t="s">
        <v>165</v>
      </c>
      <c r="R102" t="s">
        <v>90</v>
      </c>
      <c r="S102" t="s">
        <v>578</v>
      </c>
      <c r="T102" t="s">
        <v>205</v>
      </c>
      <c r="U102" t="s">
        <v>46</v>
      </c>
      <c r="V102" t="s">
        <v>211</v>
      </c>
      <c r="W102" t="s">
        <v>53</v>
      </c>
      <c r="X102" t="s">
        <v>190</v>
      </c>
      <c r="Y102" t="s">
        <v>732</v>
      </c>
      <c r="Z102" t="s">
        <v>171</v>
      </c>
      <c r="AA102" t="s">
        <v>738</v>
      </c>
      <c r="AB102" t="s">
        <v>1102</v>
      </c>
      <c r="AC102" t="s">
        <v>78</v>
      </c>
      <c r="AD102" t="s">
        <v>4721</v>
      </c>
      <c r="AE102" t="s">
        <v>907</v>
      </c>
      <c r="AF102" t="s">
        <v>595</v>
      </c>
      <c r="AG102" t="s">
        <v>177</v>
      </c>
      <c r="AH102" t="s">
        <v>647</v>
      </c>
      <c r="AI102" t="s">
        <v>918</v>
      </c>
      <c r="AJ102" t="s">
        <v>186</v>
      </c>
      <c r="AK102" t="s">
        <v>247</v>
      </c>
      <c r="AL102" t="s">
        <v>231</v>
      </c>
      <c r="AM102" t="s">
        <v>71</v>
      </c>
      <c r="AN102" t="s">
        <v>155</v>
      </c>
      <c r="AO102" t="s">
        <v>5424</v>
      </c>
      <c r="AP102" t="s">
        <v>266</v>
      </c>
      <c r="AQ102" t="s">
        <v>531</v>
      </c>
      <c r="AR102" t="s">
        <v>2919</v>
      </c>
      <c r="AS102" t="s">
        <v>944</v>
      </c>
      <c r="AT102" t="s">
        <v>132</v>
      </c>
      <c r="AU102" t="s">
        <v>361</v>
      </c>
      <c r="AV102" t="s">
        <v>34</v>
      </c>
      <c r="AW102" t="s">
        <v>2226</v>
      </c>
      <c r="AX102" t="s">
        <v>369</v>
      </c>
      <c r="AY102" t="s">
        <v>196</v>
      </c>
      <c r="AZ102" t="s">
        <v>902</v>
      </c>
      <c r="BA102" t="s">
        <v>11791</v>
      </c>
    </row>
    <row r="103" spans="1:53" x14ac:dyDescent="0.3">
      <c r="A103" s="2" t="s">
        <v>151</v>
      </c>
      <c r="B103" s="3">
        <v>67.572400000000002</v>
      </c>
      <c r="C103" s="3"/>
      <c r="D103" s="3">
        <v>809.95759999999996</v>
      </c>
      <c r="E103" s="3">
        <v>813.29717500000004</v>
      </c>
      <c r="F103" s="3">
        <v>484.87528876404508</v>
      </c>
      <c r="G103" s="3">
        <v>453.67786363636355</v>
      </c>
      <c r="H103" s="3">
        <v>115.60159999999999</v>
      </c>
      <c r="I103" s="3">
        <v>1664.4144666666664</v>
      </c>
      <c r="J103" s="3"/>
      <c r="K103" s="3">
        <v>671.62093749999997</v>
      </c>
      <c r="L103" s="3">
        <v>347.56513076923079</v>
      </c>
      <c r="M103" s="3"/>
      <c r="N103" s="3">
        <v>68.815399999999997</v>
      </c>
      <c r="O103" s="3">
        <v>483.31709999999998</v>
      </c>
      <c r="P103" s="3">
        <v>184.49687333333338</v>
      </c>
      <c r="Q103" s="3">
        <v>246.32725000000002</v>
      </c>
      <c r="R103" s="3">
        <v>949.58910000000003</v>
      </c>
      <c r="S103" s="3"/>
      <c r="T103" s="3">
        <v>198.37802499999998</v>
      </c>
      <c r="U103" s="3">
        <v>695.69312500000001</v>
      </c>
      <c r="V103" s="3">
        <v>203.65511250000006</v>
      </c>
      <c r="W103" s="3">
        <v>190.9974</v>
      </c>
      <c r="X103" s="3">
        <v>143.84245000000001</v>
      </c>
      <c r="Y103" s="3">
        <v>222.67873333333333</v>
      </c>
      <c r="Z103" s="3">
        <v>1030.0924600000001</v>
      </c>
      <c r="AA103" s="3"/>
      <c r="AB103" s="3"/>
      <c r="AC103" s="3">
        <v>299.34754615384611</v>
      </c>
      <c r="AD103" s="3">
        <v>78.671999999999997</v>
      </c>
      <c r="AE103" s="3">
        <v>61.335133333333339</v>
      </c>
      <c r="AF103" s="3">
        <v>139.041</v>
      </c>
      <c r="AG103" s="3">
        <v>578.88943076923078</v>
      </c>
      <c r="AH103" s="3"/>
      <c r="AI103" s="3">
        <v>494.9058</v>
      </c>
      <c r="AJ103" s="3">
        <v>793.62562807017525</v>
      </c>
      <c r="AK103" s="3">
        <v>456.39311666666663</v>
      </c>
      <c r="AL103" s="3">
        <v>108.62735000000001</v>
      </c>
      <c r="AM103" s="3">
        <v>369.85001111111109</v>
      </c>
      <c r="AN103" s="3">
        <v>481.60788888888885</v>
      </c>
      <c r="AO103" s="3"/>
      <c r="AP103" s="3">
        <v>65.744299999999996</v>
      </c>
      <c r="AQ103" s="3">
        <v>890.02610000000004</v>
      </c>
      <c r="AR103" s="3">
        <v>409.90960000000001</v>
      </c>
      <c r="AS103" s="3">
        <v>134.49180000000001</v>
      </c>
      <c r="AT103" s="3">
        <v>766.24906190476202</v>
      </c>
      <c r="AU103" s="3">
        <v>638.29656666666665</v>
      </c>
      <c r="AV103" s="3">
        <v>255.03344166666679</v>
      </c>
      <c r="AW103" s="3"/>
      <c r="AX103" s="3">
        <v>563.91697999999997</v>
      </c>
      <c r="AY103" s="3">
        <v>258.70400000000001</v>
      </c>
      <c r="AZ103" s="3"/>
      <c r="BA103" s="3">
        <v>519.89415518763747</v>
      </c>
    </row>
    <row r="104" spans="1:53" x14ac:dyDescent="0.3">
      <c r="A104" s="2" t="s">
        <v>37</v>
      </c>
      <c r="B104" s="3"/>
      <c r="C104" s="3">
        <v>143.19784999999999</v>
      </c>
      <c r="D104" s="3"/>
      <c r="E104" s="3">
        <v>257.60719999999998</v>
      </c>
      <c r="F104" s="3">
        <v>196.02784782608697</v>
      </c>
      <c r="G104" s="3">
        <v>401.1730454545455</v>
      </c>
      <c r="H104" s="3">
        <v>146.99996000000002</v>
      </c>
      <c r="I104" s="3">
        <v>131.6053</v>
      </c>
      <c r="J104" s="3">
        <v>83.373800000000003</v>
      </c>
      <c r="K104" s="3">
        <v>388.84143333333327</v>
      </c>
      <c r="L104" s="3">
        <v>245.40477599999997</v>
      </c>
      <c r="M104" s="3"/>
      <c r="N104" s="3">
        <v>121.37226666666668</v>
      </c>
      <c r="O104" s="3"/>
      <c r="P104" s="3">
        <v>359.77758823529422</v>
      </c>
      <c r="Q104" s="3">
        <v>1547.8620874999999</v>
      </c>
      <c r="R104" s="3">
        <v>3593.8157500000002</v>
      </c>
      <c r="S104" s="3">
        <v>81.729266666666675</v>
      </c>
      <c r="T104" s="3">
        <v>94.371800000000007</v>
      </c>
      <c r="U104" s="3">
        <v>184.61710714285715</v>
      </c>
      <c r="V104" s="3">
        <v>175.77757692307691</v>
      </c>
      <c r="W104" s="3">
        <v>572.96420000000001</v>
      </c>
      <c r="X104" s="3">
        <v>100.96425000000001</v>
      </c>
      <c r="Y104" s="3">
        <v>385.00502000000006</v>
      </c>
      <c r="Z104" s="3">
        <v>334.16988000000003</v>
      </c>
      <c r="AA104" s="3"/>
      <c r="AB104" s="3"/>
      <c r="AC104" s="3">
        <v>468.16096000000005</v>
      </c>
      <c r="AD104" s="3"/>
      <c r="AE104" s="3">
        <v>62.920400000000001</v>
      </c>
      <c r="AF104" s="3">
        <v>1300.0487000000001</v>
      </c>
      <c r="AG104" s="3">
        <v>115.73347857142856</v>
      </c>
      <c r="AH104" s="3"/>
      <c r="AI104" s="3">
        <v>160.31694000000002</v>
      </c>
      <c r="AJ104" s="3">
        <v>427.93244722222244</v>
      </c>
      <c r="AK104" s="3">
        <v>123.84557692307693</v>
      </c>
      <c r="AL104" s="3">
        <v>160.03423333333333</v>
      </c>
      <c r="AM104" s="3">
        <v>80.077500000000001</v>
      </c>
      <c r="AN104" s="3">
        <v>227.36814444444448</v>
      </c>
      <c r="AO104" s="3">
        <v>183.53219999999999</v>
      </c>
      <c r="AP104" s="3">
        <v>159.17025000000001</v>
      </c>
      <c r="AQ104" s="3">
        <v>380.69631666666669</v>
      </c>
      <c r="AR104" s="3"/>
      <c r="AS104" s="3">
        <v>219.37286666666671</v>
      </c>
      <c r="AT104" s="3">
        <v>297.97235161290325</v>
      </c>
      <c r="AU104" s="3">
        <v>212.88441250000002</v>
      </c>
      <c r="AV104" s="3">
        <v>2848.5468190476199</v>
      </c>
      <c r="AW104" s="3">
        <v>50.292400000000001</v>
      </c>
      <c r="AX104" s="3">
        <v>178.21953500000001</v>
      </c>
      <c r="AY104" s="3">
        <v>225.03800000000001</v>
      </c>
      <c r="AZ104" s="3"/>
      <c r="BA104" s="3">
        <v>439.66011816091896</v>
      </c>
    </row>
    <row r="105" spans="1:53" x14ac:dyDescent="0.3">
      <c r="A105" s="2" t="s">
        <v>415</v>
      </c>
      <c r="B105" s="3"/>
      <c r="C105" s="3"/>
      <c r="D105" s="3"/>
      <c r="E105" s="3">
        <v>174.87460000000002</v>
      </c>
      <c r="F105" s="3">
        <v>134.30995454545453</v>
      </c>
      <c r="G105" s="3"/>
      <c r="H105" s="3"/>
      <c r="I105" s="3"/>
      <c r="J105" s="3"/>
      <c r="K105" s="3">
        <v>87.592425000000006</v>
      </c>
      <c r="L105" s="3">
        <v>128.3503</v>
      </c>
      <c r="M105" s="3"/>
      <c r="N105" s="3"/>
      <c r="O105" s="3"/>
      <c r="P105" s="3">
        <v>149.57730000000001</v>
      </c>
      <c r="Q105" s="3"/>
      <c r="R105" s="3"/>
      <c r="S105" s="3"/>
      <c r="T105" s="3"/>
      <c r="U105" s="3">
        <v>79.287300000000002</v>
      </c>
      <c r="V105" s="3"/>
      <c r="W105" s="3"/>
      <c r="X105" s="3"/>
      <c r="Y105" s="3">
        <v>291.90940000000001</v>
      </c>
      <c r="Z105" s="3"/>
      <c r="AA105" s="3"/>
      <c r="AB105" s="3"/>
      <c r="AC105" s="3"/>
      <c r="AD105" s="3"/>
      <c r="AE105" s="3"/>
      <c r="AF105" s="3"/>
      <c r="AG105" s="3">
        <v>49.357300000000002</v>
      </c>
      <c r="AH105" s="3"/>
      <c r="AI105" s="3"/>
      <c r="AJ105" s="3">
        <v>148.16589999999999</v>
      </c>
      <c r="AK105" s="3">
        <v>359.21494999999999</v>
      </c>
      <c r="AL105" s="3"/>
      <c r="AM105" s="3"/>
      <c r="AN105" s="3">
        <v>182.97669999999999</v>
      </c>
      <c r="AO105" s="3"/>
      <c r="AP105" s="3"/>
      <c r="AQ105" s="3"/>
      <c r="AR105" s="3"/>
      <c r="AS105" s="3">
        <v>46.656399999999998</v>
      </c>
      <c r="AT105" s="3"/>
      <c r="AU105" s="3"/>
      <c r="AV105" s="3">
        <v>3532.3775000000001</v>
      </c>
      <c r="AW105" s="3"/>
      <c r="AX105" s="3">
        <v>75.005750000000006</v>
      </c>
      <c r="AY105" s="3">
        <v>1778.5396499999999</v>
      </c>
      <c r="AZ105" s="3"/>
      <c r="BA105" s="3">
        <v>342.11667352941168</v>
      </c>
    </row>
    <row r="106" spans="1:53" x14ac:dyDescent="0.3">
      <c r="A106" s="2" t="s">
        <v>262</v>
      </c>
      <c r="B106" s="3"/>
      <c r="C106" s="3">
        <v>91.299850000000006</v>
      </c>
      <c r="D106" s="3"/>
      <c r="E106" s="3">
        <v>419.75952499999994</v>
      </c>
      <c r="F106" s="3">
        <v>422.88993500000004</v>
      </c>
      <c r="G106" s="3">
        <v>106.4554</v>
      </c>
      <c r="H106" s="3">
        <v>73.506399999999999</v>
      </c>
      <c r="I106" s="3">
        <v>48.523299999999999</v>
      </c>
      <c r="J106" s="3">
        <v>519.70450000000005</v>
      </c>
      <c r="K106" s="3">
        <v>364.85743888888874</v>
      </c>
      <c r="L106" s="3">
        <v>233.22351666666665</v>
      </c>
      <c r="M106" s="3"/>
      <c r="N106" s="3">
        <v>424.60770000000002</v>
      </c>
      <c r="O106" s="3">
        <v>289.85719999999998</v>
      </c>
      <c r="P106" s="3">
        <v>344.34093846153849</v>
      </c>
      <c r="Q106" s="3">
        <v>387.50370000000004</v>
      </c>
      <c r="R106" s="3">
        <v>103.4652</v>
      </c>
      <c r="S106" s="3"/>
      <c r="T106" s="3">
        <v>1987.7203333333334</v>
      </c>
      <c r="U106" s="3">
        <v>140.23903333333334</v>
      </c>
      <c r="V106" s="3">
        <v>288.02078</v>
      </c>
      <c r="W106" s="3">
        <v>418.995</v>
      </c>
      <c r="X106" s="3">
        <v>125.57159999999999</v>
      </c>
      <c r="Y106" s="3">
        <v>293.86824000000001</v>
      </c>
      <c r="Z106" s="3">
        <v>408.11020000000002</v>
      </c>
      <c r="AA106" s="3">
        <v>2117.7132000000001</v>
      </c>
      <c r="AB106" s="3"/>
      <c r="AC106" s="3">
        <v>627.43755999999996</v>
      </c>
      <c r="AD106" s="3">
        <v>148.0427</v>
      </c>
      <c r="AE106" s="3"/>
      <c r="AF106" s="3"/>
      <c r="AG106" s="3">
        <v>286.17022500000002</v>
      </c>
      <c r="AH106" s="3">
        <v>887.29250000000002</v>
      </c>
      <c r="AI106" s="3"/>
      <c r="AJ106" s="3">
        <v>237.83402307692302</v>
      </c>
      <c r="AK106" s="3">
        <v>100.10499999999999</v>
      </c>
      <c r="AL106" s="3">
        <v>378.15040000000005</v>
      </c>
      <c r="AM106" s="3">
        <v>164.2346</v>
      </c>
      <c r="AN106" s="3">
        <v>952.27251666666677</v>
      </c>
      <c r="AO106" s="3"/>
      <c r="AP106" s="3">
        <v>46.473100000000002</v>
      </c>
      <c r="AQ106" s="3">
        <v>102.96576666666668</v>
      </c>
      <c r="AR106" s="3"/>
      <c r="AS106" s="3">
        <v>309.72025999999994</v>
      </c>
      <c r="AT106" s="3">
        <v>571.0742120000001</v>
      </c>
      <c r="AU106" s="3">
        <v>517.13215000000002</v>
      </c>
      <c r="AV106" s="3">
        <v>190.11814285714286</v>
      </c>
      <c r="AW106" s="3"/>
      <c r="AX106" s="3">
        <v>281.00245000000001</v>
      </c>
      <c r="AY106" s="3">
        <v>104.12400000000001</v>
      </c>
      <c r="AZ106" s="3"/>
      <c r="BA106" s="3">
        <v>403.42456464646466</v>
      </c>
    </row>
    <row r="107" spans="1:53" x14ac:dyDescent="0.3">
      <c r="A107" s="2" t="s">
        <v>27</v>
      </c>
      <c r="B107" s="3"/>
      <c r="C107" s="3">
        <v>534.76557500000001</v>
      </c>
      <c r="D107" s="3">
        <v>226.6225</v>
      </c>
      <c r="E107" s="3">
        <v>145.79915</v>
      </c>
      <c r="F107" s="3">
        <v>4330.1088622222223</v>
      </c>
      <c r="G107" s="3">
        <v>1981.9385400000003</v>
      </c>
      <c r="H107" s="3">
        <v>43.636400000000002</v>
      </c>
      <c r="I107" s="3"/>
      <c r="J107" s="3">
        <v>372.93259999999998</v>
      </c>
      <c r="K107" s="3">
        <v>634.39356521739126</v>
      </c>
      <c r="L107" s="3">
        <v>334.56060000000002</v>
      </c>
      <c r="M107" s="3"/>
      <c r="N107" s="3">
        <v>64.875699999999995</v>
      </c>
      <c r="O107" s="3"/>
      <c r="P107" s="3">
        <v>353.48123636363647</v>
      </c>
      <c r="Q107" s="3">
        <v>327.47410000000002</v>
      </c>
      <c r="R107" s="3"/>
      <c r="S107" s="3">
        <v>486.97244999999998</v>
      </c>
      <c r="T107" s="3">
        <v>115.72540000000001</v>
      </c>
      <c r="U107" s="3">
        <v>256.99863333333332</v>
      </c>
      <c r="V107" s="3">
        <v>2120.9417250000001</v>
      </c>
      <c r="W107" s="3"/>
      <c r="X107" s="3">
        <v>90.379199999999997</v>
      </c>
      <c r="Y107" s="3">
        <v>61.021299999999997</v>
      </c>
      <c r="Z107" s="3">
        <v>315.71057500000001</v>
      </c>
      <c r="AA107" s="3"/>
      <c r="AB107" s="3">
        <v>54.057400000000001</v>
      </c>
      <c r="AC107" s="3">
        <v>80.397299999999987</v>
      </c>
      <c r="AD107" s="3"/>
      <c r="AE107" s="3">
        <v>199.51335</v>
      </c>
      <c r="AF107" s="3"/>
      <c r="AG107" s="3">
        <v>481.25518333333338</v>
      </c>
      <c r="AH107" s="3">
        <v>790.27499999999998</v>
      </c>
      <c r="AI107" s="3">
        <v>218.66559999999996</v>
      </c>
      <c r="AJ107" s="3">
        <v>1323.2947454545456</v>
      </c>
      <c r="AK107" s="3">
        <v>276.04214285714289</v>
      </c>
      <c r="AL107" s="3"/>
      <c r="AM107" s="3">
        <v>1027.5355666666667</v>
      </c>
      <c r="AN107" s="3">
        <v>1540.4949428571431</v>
      </c>
      <c r="AO107" s="3"/>
      <c r="AP107" s="3"/>
      <c r="AQ107" s="3">
        <v>777.07060000000001</v>
      </c>
      <c r="AR107" s="3"/>
      <c r="AS107" s="3">
        <v>212.50569999999999</v>
      </c>
      <c r="AT107" s="3">
        <v>235.83715294117644</v>
      </c>
      <c r="AU107" s="3">
        <v>882.9513750000001</v>
      </c>
      <c r="AV107" s="3">
        <v>194.46344999999999</v>
      </c>
      <c r="AW107" s="3"/>
      <c r="AX107" s="3">
        <v>144.74257142857144</v>
      </c>
      <c r="AY107" s="3">
        <v>315.38459999999998</v>
      </c>
      <c r="AZ107" s="3"/>
      <c r="BA107" s="3">
        <v>1331.7910673913054</v>
      </c>
    </row>
    <row r="108" spans="1:53" x14ac:dyDescent="0.3">
      <c r="A108" s="2" t="s">
        <v>516</v>
      </c>
      <c r="B108" s="3"/>
      <c r="C108" s="3">
        <v>258.34440000000001</v>
      </c>
      <c r="D108" s="3"/>
      <c r="E108" s="3">
        <v>120.3061</v>
      </c>
      <c r="F108" s="3">
        <v>694.32219999999995</v>
      </c>
      <c r="G108" s="3">
        <v>524.70259999999996</v>
      </c>
      <c r="H108" s="3">
        <v>244.65015</v>
      </c>
      <c r="I108" s="3"/>
      <c r="J108" s="3">
        <v>49.591900000000003</v>
      </c>
      <c r="K108" s="3">
        <v>82.199366666666663</v>
      </c>
      <c r="L108" s="3"/>
      <c r="M108" s="3"/>
      <c r="N108" s="3"/>
      <c r="O108" s="3"/>
      <c r="P108" s="3">
        <v>613.32467500000007</v>
      </c>
      <c r="Q108" s="3">
        <v>1423.37535</v>
      </c>
      <c r="R108" s="3">
        <v>54.351100000000002</v>
      </c>
      <c r="S108" s="3"/>
      <c r="T108" s="3"/>
      <c r="U108" s="3">
        <v>803.14775000000009</v>
      </c>
      <c r="V108" s="3">
        <v>180.43770000000001</v>
      </c>
      <c r="W108" s="3"/>
      <c r="X108" s="3">
        <v>171.76793333333333</v>
      </c>
      <c r="Y108" s="3"/>
      <c r="Z108" s="3">
        <v>95.134500000000003</v>
      </c>
      <c r="AA108" s="3"/>
      <c r="AB108" s="3"/>
      <c r="AC108" s="3">
        <v>122.56659999999999</v>
      </c>
      <c r="AD108" s="3"/>
      <c r="AE108" s="3"/>
      <c r="AF108" s="3"/>
      <c r="AG108" s="3">
        <v>104.087</v>
      </c>
      <c r="AH108" s="3"/>
      <c r="AI108" s="3"/>
      <c r="AJ108" s="3">
        <v>284.03349000000003</v>
      </c>
      <c r="AK108" s="3">
        <v>169.45424999999997</v>
      </c>
      <c r="AL108" s="3"/>
      <c r="AM108" s="3">
        <v>179.49270000000001</v>
      </c>
      <c r="AN108" s="3">
        <v>140.79114285714283</v>
      </c>
      <c r="AO108" s="3"/>
      <c r="AP108" s="3">
        <v>43.837699999999998</v>
      </c>
      <c r="AQ108" s="3">
        <v>219.2895</v>
      </c>
      <c r="AR108" s="3"/>
      <c r="AS108" s="3"/>
      <c r="AT108" s="3">
        <v>158.12922499999999</v>
      </c>
      <c r="AU108" s="3">
        <v>644.39677499999993</v>
      </c>
      <c r="AV108" s="3">
        <v>261.50869999999998</v>
      </c>
      <c r="AW108" s="3"/>
      <c r="AX108" s="3">
        <v>97.698149999999998</v>
      </c>
      <c r="AY108" s="3"/>
      <c r="AZ108" s="3"/>
      <c r="BA108" s="3">
        <v>367.44415256410235</v>
      </c>
    </row>
    <row r="109" spans="1:53" x14ac:dyDescent="0.3">
      <c r="A109" s="2" t="s">
        <v>56</v>
      </c>
      <c r="B109" s="3"/>
      <c r="C109" s="3">
        <v>311.30110000000002</v>
      </c>
      <c r="D109" s="3">
        <v>157.86355</v>
      </c>
      <c r="E109" s="3"/>
      <c r="F109" s="3">
        <v>1150.9524888888889</v>
      </c>
      <c r="G109" s="3">
        <v>664.23089999999991</v>
      </c>
      <c r="H109" s="3">
        <v>553.05189999999993</v>
      </c>
      <c r="I109" s="3">
        <v>664.84326666666675</v>
      </c>
      <c r="J109" s="3"/>
      <c r="K109" s="3">
        <v>98.300299999999993</v>
      </c>
      <c r="L109" s="3">
        <v>1625.5632499999999</v>
      </c>
      <c r="M109" s="3">
        <v>693.34285</v>
      </c>
      <c r="N109" s="3">
        <v>6020.9548000000004</v>
      </c>
      <c r="O109" s="3"/>
      <c r="P109" s="3"/>
      <c r="Q109" s="3">
        <v>53.365099999999998</v>
      </c>
      <c r="R109" s="3"/>
      <c r="S109" s="3"/>
      <c r="T109" s="3">
        <v>447.91530000000006</v>
      </c>
      <c r="U109" s="3">
        <v>1097.2146500000001</v>
      </c>
      <c r="V109" s="3"/>
      <c r="W109" s="3">
        <v>19876.516899999999</v>
      </c>
      <c r="X109" s="3">
        <v>169.38649999999998</v>
      </c>
      <c r="Y109" s="3">
        <v>160.41420000000002</v>
      </c>
      <c r="Z109" s="3"/>
      <c r="AA109" s="3"/>
      <c r="AB109" s="3">
        <v>297.04509999999999</v>
      </c>
      <c r="AC109" s="3">
        <v>5467.5586333333331</v>
      </c>
      <c r="AD109" s="3"/>
      <c r="AE109" s="3"/>
      <c r="AF109" s="3"/>
      <c r="AG109" s="3">
        <v>824.09320000000002</v>
      </c>
      <c r="AH109" s="3"/>
      <c r="AI109" s="3"/>
      <c r="AJ109" s="3">
        <v>969.88691666666671</v>
      </c>
      <c r="AK109" s="3">
        <v>394.27972857142856</v>
      </c>
      <c r="AL109" s="3">
        <v>101.07075</v>
      </c>
      <c r="AM109" s="3"/>
      <c r="AN109" s="3">
        <v>126.76346666666667</v>
      </c>
      <c r="AO109" s="3"/>
      <c r="AP109" s="3">
        <v>2382.5638000000004</v>
      </c>
      <c r="AQ109" s="3"/>
      <c r="AR109" s="3"/>
      <c r="AS109" s="3">
        <v>86.544600000000003</v>
      </c>
      <c r="AT109" s="3">
        <v>325.92926666666659</v>
      </c>
      <c r="AU109" s="3"/>
      <c r="AV109" s="3">
        <v>733.98829999999998</v>
      </c>
      <c r="AW109" s="3"/>
      <c r="AX109" s="3">
        <v>804.6190499999999</v>
      </c>
      <c r="AY109" s="3">
        <v>329.05135000000001</v>
      </c>
      <c r="AZ109" s="3"/>
      <c r="BA109" s="3">
        <v>970.03526293103471</v>
      </c>
    </row>
    <row r="110" spans="1:53" x14ac:dyDescent="0.3">
      <c r="A110" s="2" t="s">
        <v>128</v>
      </c>
      <c r="B110" s="3"/>
      <c r="C110" s="3">
        <v>2930.8582500000002</v>
      </c>
      <c r="D110" s="3"/>
      <c r="E110" s="3">
        <v>423.93470000000002</v>
      </c>
      <c r="F110" s="3">
        <v>207.90785000000002</v>
      </c>
      <c r="G110" s="3">
        <v>84.439300000000003</v>
      </c>
      <c r="H110" s="3">
        <v>112.1183</v>
      </c>
      <c r="I110" s="3"/>
      <c r="J110" s="3"/>
      <c r="K110" s="3">
        <v>297.81943333333334</v>
      </c>
      <c r="L110" s="3"/>
      <c r="M110" s="3"/>
      <c r="N110" s="3"/>
      <c r="O110" s="3"/>
      <c r="P110" s="3">
        <v>378.66360000000003</v>
      </c>
      <c r="Q110" s="3"/>
      <c r="R110" s="3">
        <v>105.2559</v>
      </c>
      <c r="S110" s="3"/>
      <c r="T110" s="3">
        <v>265.14613333333335</v>
      </c>
      <c r="U110" s="3">
        <v>196.18393999999998</v>
      </c>
      <c r="V110" s="3">
        <v>149.10169999999999</v>
      </c>
      <c r="W110" s="3"/>
      <c r="X110" s="3"/>
      <c r="Y110" s="3">
        <v>579.13980000000004</v>
      </c>
      <c r="Z110" s="3">
        <v>279.73879999999997</v>
      </c>
      <c r="AA110" s="3"/>
      <c r="AB110" s="3"/>
      <c r="AC110" s="3"/>
      <c r="AD110" s="3"/>
      <c r="AE110" s="3"/>
      <c r="AF110" s="3"/>
      <c r="AG110" s="3">
        <v>156.47453333333334</v>
      </c>
      <c r="AH110" s="3"/>
      <c r="AI110" s="3">
        <v>64.212400000000002</v>
      </c>
      <c r="AJ110" s="3">
        <v>97.433199999999999</v>
      </c>
      <c r="AK110" s="3">
        <v>106.61279999999999</v>
      </c>
      <c r="AL110" s="3">
        <v>1603.5675000000001</v>
      </c>
      <c r="AM110" s="3"/>
      <c r="AN110" s="3">
        <v>224.4396142857143</v>
      </c>
      <c r="AO110" s="3"/>
      <c r="AP110" s="3"/>
      <c r="AQ110" s="3"/>
      <c r="AR110" s="3"/>
      <c r="AS110" s="3"/>
      <c r="AT110" s="3">
        <v>543.01166666666654</v>
      </c>
      <c r="AU110" s="3"/>
      <c r="AV110" s="3">
        <v>192.7116</v>
      </c>
      <c r="AW110" s="3"/>
      <c r="AX110" s="3">
        <v>325.22399999999999</v>
      </c>
      <c r="AY110" s="3">
        <v>218.8931</v>
      </c>
      <c r="AZ110" s="3"/>
      <c r="BA110" s="3">
        <v>424.52157424242415</v>
      </c>
    </row>
    <row r="111" spans="1:53" x14ac:dyDescent="0.3">
      <c r="A111" s="2" t="s">
        <v>666</v>
      </c>
      <c r="B111" s="3"/>
      <c r="C111" s="3"/>
      <c r="D111" s="3"/>
      <c r="E111" s="3">
        <v>192.37215</v>
      </c>
      <c r="F111" s="3">
        <v>239.17017142857145</v>
      </c>
      <c r="G111" s="3">
        <v>115.2594</v>
      </c>
      <c r="H111" s="3">
        <v>46.512099999999997</v>
      </c>
      <c r="I111" s="3"/>
      <c r="J111" s="3">
        <v>98.738299999999995</v>
      </c>
      <c r="K111" s="3">
        <v>226.8116</v>
      </c>
      <c r="L111" s="3"/>
      <c r="M111" s="3"/>
      <c r="N111" s="3"/>
      <c r="O111" s="3"/>
      <c r="P111" s="3">
        <v>238.45920000000001</v>
      </c>
      <c r="Q111" s="3"/>
      <c r="R111" s="3">
        <v>64.510900000000007</v>
      </c>
      <c r="S111" s="3"/>
      <c r="T111" s="3">
        <v>108.99595000000001</v>
      </c>
      <c r="U111" s="3">
        <v>94.531599999999997</v>
      </c>
      <c r="V111" s="3"/>
      <c r="W111" s="3"/>
      <c r="X111" s="3"/>
      <c r="Y111" s="3">
        <v>286.83799999999997</v>
      </c>
      <c r="Z111" s="3">
        <v>688.59590000000003</v>
      </c>
      <c r="AA111" s="3"/>
      <c r="AB111" s="3"/>
      <c r="AC111" s="3">
        <v>102.41370000000001</v>
      </c>
      <c r="AD111" s="3"/>
      <c r="AE111" s="3"/>
      <c r="AF111" s="3">
        <v>73.483699999999999</v>
      </c>
      <c r="AG111" s="3">
        <v>83.114633333333344</v>
      </c>
      <c r="AH111" s="3"/>
      <c r="AI111" s="3"/>
      <c r="AJ111" s="3">
        <v>142.46</v>
      </c>
      <c r="AK111" s="3">
        <v>122.82395</v>
      </c>
      <c r="AL111" s="3">
        <v>189.30743333333331</v>
      </c>
      <c r="AM111" s="3"/>
      <c r="AN111" s="3">
        <v>419.70962500000007</v>
      </c>
      <c r="AO111" s="3"/>
      <c r="AP111" s="3"/>
      <c r="AQ111" s="3"/>
      <c r="AR111" s="3"/>
      <c r="AS111" s="3"/>
      <c r="AT111" s="3">
        <v>327.61861666666664</v>
      </c>
      <c r="AU111" s="3"/>
      <c r="AV111" s="3">
        <v>66.26585</v>
      </c>
      <c r="AW111" s="3"/>
      <c r="AX111" s="3"/>
      <c r="AY111" s="3">
        <v>58.828400000000002</v>
      </c>
      <c r="AZ111" s="3"/>
      <c r="BA111" s="3">
        <v>223.88000370370369</v>
      </c>
    </row>
    <row r="112" spans="1:53" x14ac:dyDescent="0.3">
      <c r="A112" s="2" t="s">
        <v>121</v>
      </c>
      <c r="B112" s="3"/>
      <c r="C112" s="3">
        <v>78.834699999999998</v>
      </c>
      <c r="D112" s="3"/>
      <c r="E112" s="3">
        <v>3782.8067125000002</v>
      </c>
      <c r="F112" s="3">
        <v>562.87387391304355</v>
      </c>
      <c r="G112" s="3">
        <v>417.49275714285716</v>
      </c>
      <c r="H112" s="3">
        <v>274.56549999999999</v>
      </c>
      <c r="I112" s="3"/>
      <c r="J112" s="3">
        <v>488.60399999999998</v>
      </c>
      <c r="K112" s="3">
        <v>356.44328095238097</v>
      </c>
      <c r="L112" s="3">
        <v>304.10984999999999</v>
      </c>
      <c r="M112" s="3"/>
      <c r="N112" s="3">
        <v>44.246200000000002</v>
      </c>
      <c r="O112" s="3">
        <v>68.375600000000006</v>
      </c>
      <c r="P112" s="3">
        <v>565.10903333333329</v>
      </c>
      <c r="Q112" s="3">
        <v>1331.7808</v>
      </c>
      <c r="R112" s="3">
        <v>287.62406666666669</v>
      </c>
      <c r="S112" s="3">
        <v>128.23740000000001</v>
      </c>
      <c r="T112" s="3">
        <v>358.0403</v>
      </c>
      <c r="U112" s="3">
        <v>146.20320000000001</v>
      </c>
      <c r="V112" s="3">
        <v>116.38849999999999</v>
      </c>
      <c r="W112" s="3">
        <v>231.44059999999999</v>
      </c>
      <c r="X112" s="3">
        <v>666.42220000000009</v>
      </c>
      <c r="Y112" s="3">
        <v>730.96155999999996</v>
      </c>
      <c r="Z112" s="3">
        <v>166.91956999999999</v>
      </c>
      <c r="AA112" s="3">
        <v>143.03053333333332</v>
      </c>
      <c r="AB112" s="3">
        <v>1373.7533000000001</v>
      </c>
      <c r="AC112" s="3">
        <v>113.34662</v>
      </c>
      <c r="AD112" s="3"/>
      <c r="AE112" s="3">
        <v>109.03985</v>
      </c>
      <c r="AF112" s="3">
        <v>194.32230000000001</v>
      </c>
      <c r="AG112" s="3">
        <v>940.80398000000037</v>
      </c>
      <c r="AH112" s="3"/>
      <c r="AI112" s="3">
        <v>178.38130000000001</v>
      </c>
      <c r="AJ112" s="3">
        <v>311.07363529411759</v>
      </c>
      <c r="AK112" s="3">
        <v>146.55100909090905</v>
      </c>
      <c r="AL112" s="3">
        <v>510.04349999999999</v>
      </c>
      <c r="AM112" s="3">
        <v>1318.7688000000001</v>
      </c>
      <c r="AN112" s="3">
        <v>903.99588181818172</v>
      </c>
      <c r="AO112" s="3"/>
      <c r="AP112" s="3"/>
      <c r="AQ112" s="3">
        <v>524.42679999999996</v>
      </c>
      <c r="AR112" s="3">
        <v>80.160899999999998</v>
      </c>
      <c r="AS112" s="3">
        <v>156.66301666666669</v>
      </c>
      <c r="AT112" s="3">
        <v>974.07800740740743</v>
      </c>
      <c r="AU112" s="3">
        <v>273.00280000000004</v>
      </c>
      <c r="AV112" s="3">
        <v>213.59823999999998</v>
      </c>
      <c r="AW112" s="3"/>
      <c r="AX112" s="3">
        <v>187.22753999999998</v>
      </c>
      <c r="AY112" s="3">
        <v>60.389600000000002</v>
      </c>
      <c r="AZ112" s="3"/>
      <c r="BA112" s="3">
        <v>572.45437014388494</v>
      </c>
    </row>
    <row r="113" spans="1:53" x14ac:dyDescent="0.3">
      <c r="A113" s="2" t="s">
        <v>30</v>
      </c>
      <c r="B113" s="3"/>
      <c r="C113" s="3">
        <v>368.24860000000001</v>
      </c>
      <c r="D113" s="3"/>
      <c r="E113" s="3">
        <v>87.523499999999999</v>
      </c>
      <c r="F113" s="3">
        <v>2654.4699851851847</v>
      </c>
      <c r="G113" s="3">
        <v>246.68615</v>
      </c>
      <c r="H113" s="3">
        <v>575.30225000000007</v>
      </c>
      <c r="I113" s="3"/>
      <c r="J113" s="3">
        <v>1136.8085000000001</v>
      </c>
      <c r="K113" s="3">
        <v>343.82057499999996</v>
      </c>
      <c r="L113" s="3">
        <v>242.38400000000001</v>
      </c>
      <c r="M113" s="3"/>
      <c r="N113" s="3"/>
      <c r="O113" s="3"/>
      <c r="P113" s="3">
        <v>486.00817777777763</v>
      </c>
      <c r="Q113" s="3">
        <v>362.29090000000002</v>
      </c>
      <c r="R113" s="3">
        <v>322.06225000000001</v>
      </c>
      <c r="S113" s="3">
        <v>153.50980000000001</v>
      </c>
      <c r="T113" s="3"/>
      <c r="U113" s="3">
        <v>178.08739999999997</v>
      </c>
      <c r="V113" s="3">
        <v>147.89169999999999</v>
      </c>
      <c r="W113" s="3">
        <v>69.952699999999993</v>
      </c>
      <c r="X113" s="3">
        <v>227.78176666666664</v>
      </c>
      <c r="Y113" s="3">
        <v>218.3826</v>
      </c>
      <c r="Z113" s="3">
        <v>120.0998</v>
      </c>
      <c r="AA113" s="3"/>
      <c r="AB113" s="3"/>
      <c r="AC113" s="3">
        <v>6383.6592000000001</v>
      </c>
      <c r="AD113" s="3"/>
      <c r="AE113" s="3"/>
      <c r="AF113" s="3">
        <v>78.282600000000002</v>
      </c>
      <c r="AG113" s="3">
        <v>1416.45885</v>
      </c>
      <c r="AH113" s="3"/>
      <c r="AI113" s="3">
        <v>48.182299999999998</v>
      </c>
      <c r="AJ113" s="3">
        <v>316.04236666666662</v>
      </c>
      <c r="AK113" s="3">
        <v>108.2538</v>
      </c>
      <c r="AL113" s="3">
        <v>652.94119999999998</v>
      </c>
      <c r="AM113" s="3">
        <v>139.95759999999999</v>
      </c>
      <c r="AN113" s="3">
        <v>88.198800000000006</v>
      </c>
      <c r="AO113" s="3"/>
      <c r="AP113" s="3">
        <v>107.63249999999999</v>
      </c>
      <c r="AQ113" s="3"/>
      <c r="AR113" s="3"/>
      <c r="AS113" s="3">
        <v>188.50470000000001</v>
      </c>
      <c r="AT113" s="3">
        <v>394.545525</v>
      </c>
      <c r="AU113" s="3">
        <v>247.50570000000002</v>
      </c>
      <c r="AV113" s="3">
        <v>2948.145775</v>
      </c>
      <c r="AW113" s="3"/>
      <c r="AX113" s="3">
        <v>279.58951999999999</v>
      </c>
      <c r="AY113" s="3">
        <v>98.758733333333339</v>
      </c>
      <c r="AZ113" s="3"/>
      <c r="BA113" s="3">
        <v>963.14184696969653</v>
      </c>
    </row>
    <row r="114" spans="1:53" x14ac:dyDescent="0.3">
      <c r="A114" s="2" t="s">
        <v>118</v>
      </c>
      <c r="B114" s="3"/>
      <c r="C114" s="3">
        <v>822.71210625000015</v>
      </c>
      <c r="D114" s="3">
        <v>92.796449999999993</v>
      </c>
      <c r="E114" s="3">
        <v>128.83615</v>
      </c>
      <c r="F114" s="3">
        <v>232.78819999999999</v>
      </c>
      <c r="G114" s="3">
        <v>112.66276000000001</v>
      </c>
      <c r="H114" s="3"/>
      <c r="I114" s="3">
        <v>605.22480625000014</v>
      </c>
      <c r="J114" s="3"/>
      <c r="K114" s="3">
        <v>520.84904545454549</v>
      </c>
      <c r="L114" s="3">
        <v>969.79813333333323</v>
      </c>
      <c r="M114" s="3">
        <v>65.389700000000005</v>
      </c>
      <c r="N114" s="3">
        <v>964.39570000000003</v>
      </c>
      <c r="O114" s="3"/>
      <c r="P114" s="3">
        <v>530.9633</v>
      </c>
      <c r="Q114" s="3"/>
      <c r="R114" s="3">
        <v>870.44655</v>
      </c>
      <c r="S114" s="3"/>
      <c r="T114" s="3">
        <v>2358.6178249999998</v>
      </c>
      <c r="U114" s="3">
        <v>238.59674999999999</v>
      </c>
      <c r="V114" s="3">
        <v>351.38226451612906</v>
      </c>
      <c r="W114" s="3"/>
      <c r="X114" s="3">
        <v>474.5385</v>
      </c>
      <c r="Y114" s="3"/>
      <c r="Z114" s="3"/>
      <c r="AA114" s="3"/>
      <c r="AB114" s="3"/>
      <c r="AC114" s="3"/>
      <c r="AD114" s="3"/>
      <c r="AE114" s="3">
        <v>352.2158</v>
      </c>
      <c r="AF114" s="3">
        <v>619.80470000000003</v>
      </c>
      <c r="AG114" s="3">
        <v>774.66364999999996</v>
      </c>
      <c r="AH114" s="3">
        <v>576.62090000000001</v>
      </c>
      <c r="AI114" s="3"/>
      <c r="AJ114" s="3">
        <v>142.1284</v>
      </c>
      <c r="AK114" s="3">
        <v>467.02940000000001</v>
      </c>
      <c r="AL114" s="3">
        <v>222.2353</v>
      </c>
      <c r="AM114" s="3"/>
      <c r="AN114" s="3">
        <v>49.866300000000003</v>
      </c>
      <c r="AO114" s="3"/>
      <c r="AP114" s="3"/>
      <c r="AQ114" s="3">
        <v>108.05955</v>
      </c>
      <c r="AR114" s="3"/>
      <c r="AS114" s="3">
        <v>760.29819999999995</v>
      </c>
      <c r="AT114" s="3">
        <v>372.36795000000001</v>
      </c>
      <c r="AU114" s="3">
        <v>719.42146666666667</v>
      </c>
      <c r="AV114" s="3">
        <v>677.66660121951224</v>
      </c>
      <c r="AW114" s="3"/>
      <c r="AX114" s="3"/>
      <c r="AY114" s="3">
        <v>71.524500000000003</v>
      </c>
      <c r="AZ114" s="3">
        <v>730.30759999999998</v>
      </c>
      <c r="BA114" s="3">
        <v>594.71025613207553</v>
      </c>
    </row>
    <row r="115" spans="1:53" x14ac:dyDescent="0.3">
      <c r="A115" s="2" t="s">
        <v>61</v>
      </c>
      <c r="B115" s="3"/>
      <c r="C115" s="3">
        <v>492.67422499999998</v>
      </c>
      <c r="D115" s="3"/>
      <c r="E115" s="3">
        <v>1833.7521230769225</v>
      </c>
      <c r="F115" s="3">
        <v>836.55653673469396</v>
      </c>
      <c r="G115" s="3">
        <v>232.15534444444444</v>
      </c>
      <c r="H115" s="3">
        <v>458.87450000000001</v>
      </c>
      <c r="I115" s="3">
        <v>594.02539999999999</v>
      </c>
      <c r="J115" s="3">
        <v>134.58260000000001</v>
      </c>
      <c r="K115" s="3">
        <v>2215.7202434782616</v>
      </c>
      <c r="L115" s="3">
        <v>234.13160952380954</v>
      </c>
      <c r="M115" s="3">
        <v>12127.9133</v>
      </c>
      <c r="N115" s="3">
        <v>129.7407</v>
      </c>
      <c r="O115" s="3">
        <v>140.91804999999999</v>
      </c>
      <c r="P115" s="3">
        <v>498.93308181818179</v>
      </c>
      <c r="Q115" s="3">
        <v>142.28424999999999</v>
      </c>
      <c r="R115" s="3">
        <v>637.21342500000003</v>
      </c>
      <c r="S115" s="3">
        <v>118.83329999999999</v>
      </c>
      <c r="T115" s="3"/>
      <c r="U115" s="3">
        <v>196.7147529411765</v>
      </c>
      <c r="V115" s="3">
        <v>243.22960999999995</v>
      </c>
      <c r="W115" s="3">
        <v>227.77699999999999</v>
      </c>
      <c r="X115" s="3">
        <v>95.334299999999985</v>
      </c>
      <c r="Y115" s="3">
        <v>260.46429999999998</v>
      </c>
      <c r="Z115" s="3">
        <v>119.39626666666668</v>
      </c>
      <c r="AA115" s="3">
        <v>261.64295000000004</v>
      </c>
      <c r="AB115" s="3"/>
      <c r="AC115" s="3">
        <v>175.84168333333329</v>
      </c>
      <c r="AD115" s="3">
        <v>97.867350000000002</v>
      </c>
      <c r="AE115" s="3">
        <v>211.42359999999999</v>
      </c>
      <c r="AF115" s="3">
        <v>88.369399999999999</v>
      </c>
      <c r="AG115" s="3">
        <v>157.32087857142855</v>
      </c>
      <c r="AH115" s="3"/>
      <c r="AI115" s="3">
        <v>528.44330000000002</v>
      </c>
      <c r="AJ115" s="3">
        <v>466.96345625000004</v>
      </c>
      <c r="AK115" s="3">
        <v>561.53274285714281</v>
      </c>
      <c r="AL115" s="3"/>
      <c r="AM115" s="3">
        <v>101.9166</v>
      </c>
      <c r="AN115" s="3">
        <v>261.66020526315776</v>
      </c>
      <c r="AO115" s="3"/>
      <c r="AP115" s="3">
        <v>274.49450000000002</v>
      </c>
      <c r="AQ115" s="3">
        <v>198.77523333333338</v>
      </c>
      <c r="AR115" s="3"/>
      <c r="AS115" s="3">
        <v>627.41757500000006</v>
      </c>
      <c r="AT115" s="3">
        <v>240.72533684210541</v>
      </c>
      <c r="AU115" s="3">
        <v>1665.3052375000002</v>
      </c>
      <c r="AV115" s="3">
        <v>882.46126666666669</v>
      </c>
      <c r="AW115" s="3"/>
      <c r="AX115" s="3">
        <v>365.90558571428568</v>
      </c>
      <c r="AY115" s="3">
        <v>3122.3630750000002</v>
      </c>
      <c r="AZ115" s="3"/>
      <c r="BA115" s="3">
        <v>637.63296392572943</v>
      </c>
    </row>
    <row r="116" spans="1:53" x14ac:dyDescent="0.3">
      <c r="A116" s="2" t="s">
        <v>449</v>
      </c>
      <c r="B116" s="3"/>
      <c r="C116" s="3">
        <v>65.352599999999995</v>
      </c>
      <c r="D116" s="3"/>
      <c r="E116" s="3">
        <v>310.8406333333333</v>
      </c>
      <c r="F116" s="3">
        <v>221.80693913043481</v>
      </c>
      <c r="G116" s="3">
        <v>309.01169999999996</v>
      </c>
      <c r="H116" s="3"/>
      <c r="I116" s="3">
        <v>287.43099999999998</v>
      </c>
      <c r="J116" s="3">
        <v>140.55850000000001</v>
      </c>
      <c r="K116" s="3">
        <v>232.30900833333331</v>
      </c>
      <c r="L116" s="3">
        <v>215.36309999999997</v>
      </c>
      <c r="M116" s="3"/>
      <c r="N116" s="3"/>
      <c r="O116" s="3">
        <v>3277.5189999999998</v>
      </c>
      <c r="P116" s="3">
        <v>93.863266666666661</v>
      </c>
      <c r="Q116" s="3">
        <v>229.55992000000001</v>
      </c>
      <c r="R116" s="3"/>
      <c r="S116" s="3">
        <v>190.3493</v>
      </c>
      <c r="T116" s="3">
        <v>77.555700000000002</v>
      </c>
      <c r="U116" s="3">
        <v>267.1105</v>
      </c>
      <c r="V116" s="3">
        <v>594.70743333333337</v>
      </c>
      <c r="W116" s="3"/>
      <c r="X116" s="3">
        <v>170.74549999999999</v>
      </c>
      <c r="Y116" s="3">
        <v>274.96879999999999</v>
      </c>
      <c r="Z116" s="3">
        <v>321.89370000000002</v>
      </c>
      <c r="AA116" s="3"/>
      <c r="AB116" s="3"/>
      <c r="AC116" s="3">
        <v>139.42977500000001</v>
      </c>
      <c r="AD116" s="3"/>
      <c r="AE116" s="3">
        <v>109.0234</v>
      </c>
      <c r="AF116" s="3">
        <v>121.12139999999999</v>
      </c>
      <c r="AG116" s="3">
        <v>128.94868750000001</v>
      </c>
      <c r="AH116" s="3"/>
      <c r="AI116" s="3"/>
      <c r="AJ116" s="3">
        <v>240.52648333333332</v>
      </c>
      <c r="AK116" s="3">
        <v>130.92633000000001</v>
      </c>
      <c r="AL116" s="3">
        <v>160.52879999999999</v>
      </c>
      <c r="AM116" s="3"/>
      <c r="AN116" s="3">
        <v>180.01048</v>
      </c>
      <c r="AO116" s="3"/>
      <c r="AP116" s="3">
        <v>109.6763</v>
      </c>
      <c r="AQ116" s="3">
        <v>64.968400000000003</v>
      </c>
      <c r="AR116" s="3"/>
      <c r="AS116" s="3">
        <v>123.5556125</v>
      </c>
      <c r="AT116" s="3">
        <v>326.66732352941182</v>
      </c>
      <c r="AU116" s="3">
        <v>453.56409999999994</v>
      </c>
      <c r="AV116" s="3">
        <v>86.468966666666674</v>
      </c>
      <c r="AW116" s="3"/>
      <c r="AX116" s="3">
        <v>90.636633333333336</v>
      </c>
      <c r="AY116" s="3">
        <v>181.4145</v>
      </c>
      <c r="AZ116" s="3"/>
      <c r="BA116" s="3">
        <v>224.28669195979899</v>
      </c>
    </row>
    <row r="117" spans="1:53" x14ac:dyDescent="0.3">
      <c r="A117" s="2" t="s">
        <v>428</v>
      </c>
      <c r="B117" s="3"/>
      <c r="C117" s="3"/>
      <c r="D117" s="3"/>
      <c r="E117" s="3"/>
      <c r="F117" s="3">
        <v>185.2478625</v>
      </c>
      <c r="G117" s="3"/>
      <c r="H117" s="3">
        <v>222.16290000000001</v>
      </c>
      <c r="I117" s="3"/>
      <c r="J117" s="3"/>
      <c r="K117" s="3">
        <v>137.09581249999999</v>
      </c>
      <c r="L117" s="3">
        <v>178.62049999999999</v>
      </c>
      <c r="M117" s="3"/>
      <c r="N117" s="3">
        <v>83.684600000000003</v>
      </c>
      <c r="O117" s="3"/>
      <c r="P117" s="3">
        <v>952.42922499999997</v>
      </c>
      <c r="Q117" s="3">
        <v>61.220500000000001</v>
      </c>
      <c r="R117" s="3"/>
      <c r="S117" s="3"/>
      <c r="T117" s="3"/>
      <c r="U117" s="3">
        <v>389.81580000000002</v>
      </c>
      <c r="V117" s="3"/>
      <c r="W117" s="3">
        <v>78.572699999999998</v>
      </c>
      <c r="X117" s="3"/>
      <c r="Y117" s="3">
        <v>202.18574999999998</v>
      </c>
      <c r="Z117" s="3"/>
      <c r="AA117" s="3">
        <v>98.215500000000006</v>
      </c>
      <c r="AB117" s="3"/>
      <c r="AC117" s="3">
        <v>81.46905000000001</v>
      </c>
      <c r="AD117" s="3"/>
      <c r="AE117" s="3">
        <v>461.19830000000002</v>
      </c>
      <c r="AF117" s="3"/>
      <c r="AG117" s="3">
        <v>158.56336000000002</v>
      </c>
      <c r="AH117" s="3"/>
      <c r="AI117" s="3">
        <v>169.71010000000001</v>
      </c>
      <c r="AJ117" s="3">
        <v>110.08297499999999</v>
      </c>
      <c r="AK117" s="3">
        <v>1108.1723</v>
      </c>
      <c r="AL117" s="3"/>
      <c r="AM117" s="3">
        <v>131.12610000000001</v>
      </c>
      <c r="AN117" s="3">
        <v>110.7915</v>
      </c>
      <c r="AO117" s="3"/>
      <c r="AP117" s="3"/>
      <c r="AQ117" s="3">
        <v>132.43950000000001</v>
      </c>
      <c r="AR117" s="3"/>
      <c r="AS117" s="3">
        <v>286.48509999999999</v>
      </c>
      <c r="AT117" s="3">
        <v>69.40728</v>
      </c>
      <c r="AU117" s="3">
        <v>378.16720000000004</v>
      </c>
      <c r="AV117" s="3">
        <v>538.84235000000001</v>
      </c>
      <c r="AW117" s="3"/>
      <c r="AX117" s="3">
        <v>89.602999999999994</v>
      </c>
      <c r="AY117" s="3">
        <v>144.46729999999999</v>
      </c>
      <c r="AZ117" s="3"/>
      <c r="BA117" s="3">
        <v>243.80811492537308</v>
      </c>
    </row>
    <row r="118" spans="1:53" x14ac:dyDescent="0.3">
      <c r="A118" s="2" t="s">
        <v>144</v>
      </c>
      <c r="B118" s="3"/>
      <c r="C118" s="3">
        <v>126.29514999999998</v>
      </c>
      <c r="D118" s="3">
        <v>56.9499</v>
      </c>
      <c r="E118" s="3">
        <v>372.29495000000003</v>
      </c>
      <c r="F118" s="3">
        <v>303.31880135135123</v>
      </c>
      <c r="G118" s="3">
        <v>284.73123333333336</v>
      </c>
      <c r="H118" s="3">
        <v>96.369516666666684</v>
      </c>
      <c r="I118" s="3">
        <v>967.58850000000018</v>
      </c>
      <c r="J118" s="3">
        <v>706.27906666666661</v>
      </c>
      <c r="K118" s="3">
        <v>463.97740303030298</v>
      </c>
      <c r="L118" s="3">
        <v>262.13812826086968</v>
      </c>
      <c r="M118" s="3"/>
      <c r="N118" s="3">
        <v>122.11677999999999</v>
      </c>
      <c r="O118" s="3">
        <v>185.72919999999999</v>
      </c>
      <c r="P118" s="3">
        <v>256.78856000000002</v>
      </c>
      <c r="Q118" s="3">
        <v>191.52059</v>
      </c>
      <c r="R118" s="3">
        <v>411.33187500000008</v>
      </c>
      <c r="S118" s="3">
        <v>168.54272500000002</v>
      </c>
      <c r="T118" s="3">
        <v>183.87834000000004</v>
      </c>
      <c r="U118" s="3">
        <v>231.30495666666667</v>
      </c>
      <c r="V118" s="3">
        <v>478.68159615384616</v>
      </c>
      <c r="W118" s="3">
        <v>155.2431</v>
      </c>
      <c r="X118" s="3">
        <v>542.09454374999996</v>
      </c>
      <c r="Y118" s="3">
        <v>217.00228333333331</v>
      </c>
      <c r="Z118" s="3">
        <v>526.78551111111096</v>
      </c>
      <c r="AA118" s="3">
        <v>151.73490000000001</v>
      </c>
      <c r="AB118" s="3"/>
      <c r="AC118" s="3">
        <v>208.40328888888882</v>
      </c>
      <c r="AD118" s="3"/>
      <c r="AE118" s="3">
        <v>85.946349999999995</v>
      </c>
      <c r="AF118" s="3">
        <v>96.774533333333338</v>
      </c>
      <c r="AG118" s="3">
        <v>567.07661081081073</v>
      </c>
      <c r="AH118" s="3">
        <v>166.63740000000001</v>
      </c>
      <c r="AI118" s="3">
        <v>102.91186666666665</v>
      </c>
      <c r="AJ118" s="3">
        <v>323.72517619047619</v>
      </c>
      <c r="AK118" s="3">
        <v>179.08910909090912</v>
      </c>
      <c r="AL118" s="3">
        <v>1514.43695</v>
      </c>
      <c r="AM118" s="3">
        <v>150.59911428571428</v>
      </c>
      <c r="AN118" s="3">
        <v>208.28100322580644</v>
      </c>
      <c r="AO118" s="3"/>
      <c r="AP118" s="3">
        <v>131.494</v>
      </c>
      <c r="AQ118" s="3">
        <v>221.66073333333335</v>
      </c>
      <c r="AR118" s="3"/>
      <c r="AS118" s="3">
        <v>393.91432499999996</v>
      </c>
      <c r="AT118" s="3">
        <v>607.4497708333331</v>
      </c>
      <c r="AU118" s="3">
        <v>797.37450000000001</v>
      </c>
      <c r="AV118" s="3">
        <v>296.5973402985075</v>
      </c>
      <c r="AW118" s="3">
        <v>59.386499999999998</v>
      </c>
      <c r="AX118" s="3">
        <v>438.36768235294119</v>
      </c>
      <c r="AY118" s="3">
        <v>123.75685555555555</v>
      </c>
      <c r="AZ118" s="3"/>
      <c r="BA118" s="3">
        <v>347.70214611186896</v>
      </c>
    </row>
    <row r="119" spans="1:53" x14ac:dyDescent="0.3">
      <c r="A119" s="2" t="s">
        <v>467</v>
      </c>
      <c r="B119" s="3"/>
      <c r="C119" s="3">
        <v>467.90460000000002</v>
      </c>
      <c r="D119" s="3"/>
      <c r="E119" s="3">
        <v>71.963099999999997</v>
      </c>
      <c r="F119" s="3">
        <v>298.67477692307688</v>
      </c>
      <c r="G119" s="3"/>
      <c r="H119" s="3">
        <v>115.48560000000001</v>
      </c>
      <c r="I119" s="3"/>
      <c r="J119" s="3">
        <v>75.069400000000002</v>
      </c>
      <c r="K119" s="3">
        <v>198.97740999999999</v>
      </c>
      <c r="L119" s="3">
        <v>71.275399999999991</v>
      </c>
      <c r="M119" s="3"/>
      <c r="N119" s="3">
        <v>42.545699999999997</v>
      </c>
      <c r="O119" s="3"/>
      <c r="P119" s="3">
        <v>183.77570769230766</v>
      </c>
      <c r="Q119" s="3">
        <v>191.40372499999998</v>
      </c>
      <c r="R119" s="3">
        <v>111.86660000000001</v>
      </c>
      <c r="S119" s="3">
        <v>954.63340000000005</v>
      </c>
      <c r="T119" s="3">
        <v>123.2996</v>
      </c>
      <c r="U119" s="3">
        <v>393.53019999999998</v>
      </c>
      <c r="V119" s="3">
        <v>110.3954</v>
      </c>
      <c r="W119" s="3"/>
      <c r="X119" s="3">
        <v>874.49884999999995</v>
      </c>
      <c r="Y119" s="3">
        <v>198.2543</v>
      </c>
      <c r="Z119" s="3">
        <v>371.31076666666667</v>
      </c>
      <c r="AA119" s="3">
        <v>72.718999999999994</v>
      </c>
      <c r="AB119" s="3"/>
      <c r="AC119" s="3">
        <v>307.16428333333334</v>
      </c>
      <c r="AD119" s="3"/>
      <c r="AE119" s="3"/>
      <c r="AF119" s="3">
        <v>88.300099999999986</v>
      </c>
      <c r="AG119" s="3">
        <v>685.62738571428577</v>
      </c>
      <c r="AH119" s="3"/>
      <c r="AI119" s="3"/>
      <c r="AJ119" s="3">
        <v>271.45335</v>
      </c>
      <c r="AK119" s="3">
        <v>301.26811538461538</v>
      </c>
      <c r="AL119" s="3"/>
      <c r="AM119" s="3"/>
      <c r="AN119" s="3">
        <v>136.2757</v>
      </c>
      <c r="AO119" s="3"/>
      <c r="AP119" s="3"/>
      <c r="AQ119" s="3">
        <v>380.79320000000001</v>
      </c>
      <c r="AR119" s="3"/>
      <c r="AS119" s="3"/>
      <c r="AT119" s="3">
        <v>145.79291250000003</v>
      </c>
      <c r="AU119" s="3">
        <v>175.50695000000002</v>
      </c>
      <c r="AV119" s="3">
        <v>95.443100000000001</v>
      </c>
      <c r="AW119" s="3"/>
      <c r="AX119" s="3">
        <v>158.26429999999999</v>
      </c>
      <c r="AY119" s="3">
        <v>88.240250000000003</v>
      </c>
      <c r="AZ119" s="3"/>
      <c r="BA119" s="3">
        <v>266.1706219696967</v>
      </c>
    </row>
    <row r="120" spans="1:53" x14ac:dyDescent="0.3">
      <c r="A120" s="2" t="s">
        <v>274</v>
      </c>
      <c r="B120" s="3"/>
      <c r="C120" s="3">
        <v>237.48335</v>
      </c>
      <c r="D120" s="3">
        <v>177.6602</v>
      </c>
      <c r="E120" s="3">
        <v>395.52775999999994</v>
      </c>
      <c r="F120" s="3">
        <v>488.53425000000004</v>
      </c>
      <c r="G120" s="3">
        <v>61.888750000000002</v>
      </c>
      <c r="H120" s="3">
        <v>81.668599999999998</v>
      </c>
      <c r="I120" s="3"/>
      <c r="J120" s="3"/>
      <c r="K120" s="3">
        <v>184.15612000000004</v>
      </c>
      <c r="L120" s="3">
        <v>95.898363636363669</v>
      </c>
      <c r="M120" s="3"/>
      <c r="N120" s="3">
        <v>305.22129999999999</v>
      </c>
      <c r="O120" s="3"/>
      <c r="P120" s="3">
        <v>582.24764545454548</v>
      </c>
      <c r="Q120" s="3">
        <v>124.749</v>
      </c>
      <c r="R120" s="3">
        <v>77.158100000000005</v>
      </c>
      <c r="S120" s="3">
        <v>112.85419999999999</v>
      </c>
      <c r="T120" s="3">
        <v>158.5369</v>
      </c>
      <c r="U120" s="3">
        <v>47.912700000000001</v>
      </c>
      <c r="V120" s="3"/>
      <c r="W120" s="3"/>
      <c r="X120" s="3">
        <v>138.44249999999997</v>
      </c>
      <c r="Y120" s="3">
        <v>107.15834</v>
      </c>
      <c r="Z120" s="3">
        <v>93.350874999999988</v>
      </c>
      <c r="AA120" s="3">
        <v>832.24850000000004</v>
      </c>
      <c r="AB120" s="3"/>
      <c r="AC120" s="3">
        <v>127.26282857142857</v>
      </c>
      <c r="AD120" s="3"/>
      <c r="AE120" s="3">
        <v>161.57655</v>
      </c>
      <c r="AF120" s="3"/>
      <c r="AG120" s="3">
        <v>112.50176666666668</v>
      </c>
      <c r="AH120" s="3"/>
      <c r="AI120" s="3">
        <v>107.0527</v>
      </c>
      <c r="AJ120" s="3">
        <v>235.331525</v>
      </c>
      <c r="AK120" s="3">
        <v>87.133714285714277</v>
      </c>
      <c r="AL120" s="3">
        <v>87.303124999999994</v>
      </c>
      <c r="AM120" s="3">
        <v>123.11186666666667</v>
      </c>
      <c r="AN120" s="3">
        <v>211.55101250000001</v>
      </c>
      <c r="AO120" s="3"/>
      <c r="AP120" s="3"/>
      <c r="AQ120" s="3">
        <v>102.53014999999999</v>
      </c>
      <c r="AR120" s="3"/>
      <c r="AS120" s="3">
        <v>167.18786666666665</v>
      </c>
      <c r="AT120" s="3">
        <v>271.03982999999999</v>
      </c>
      <c r="AU120" s="3">
        <v>166.20698888888887</v>
      </c>
      <c r="AV120" s="3">
        <v>500.55473333333333</v>
      </c>
      <c r="AW120" s="3"/>
      <c r="AX120" s="3">
        <v>115.55674999999999</v>
      </c>
      <c r="AY120" s="3">
        <v>164.15681000000001</v>
      </c>
      <c r="AZ120" s="3"/>
      <c r="BA120" s="3">
        <v>238.49665896226409</v>
      </c>
    </row>
    <row r="121" spans="1:53" x14ac:dyDescent="0.3">
      <c r="A121" s="2" t="s">
        <v>478</v>
      </c>
      <c r="B121" s="3"/>
      <c r="C121" s="3">
        <v>147.54476666666667</v>
      </c>
      <c r="D121" s="3"/>
      <c r="E121" s="3"/>
      <c r="F121" s="3">
        <v>835.66754666666668</v>
      </c>
      <c r="G121" s="3"/>
      <c r="H121" s="3"/>
      <c r="I121" s="3"/>
      <c r="J121" s="3"/>
      <c r="K121" s="3">
        <v>363.87270000000001</v>
      </c>
      <c r="L121" s="3">
        <v>234.91640000000001</v>
      </c>
      <c r="M121" s="3"/>
      <c r="N121" s="3"/>
      <c r="O121" s="3"/>
      <c r="P121" s="3">
        <v>223.55059999999997</v>
      </c>
      <c r="Q121" s="3">
        <v>108.1764</v>
      </c>
      <c r="R121" s="3"/>
      <c r="S121" s="3"/>
      <c r="T121" s="3">
        <v>596.38900000000001</v>
      </c>
      <c r="U121" s="3">
        <v>274.88669999999996</v>
      </c>
      <c r="V121" s="3"/>
      <c r="W121" s="3">
        <v>83.197400000000002</v>
      </c>
      <c r="X121" s="3"/>
      <c r="Y121" s="3">
        <v>141.42399999999998</v>
      </c>
      <c r="Z121" s="3"/>
      <c r="AA121" s="3"/>
      <c r="AB121" s="3"/>
      <c r="AC121" s="3">
        <v>397.20844999999997</v>
      </c>
      <c r="AD121" s="3"/>
      <c r="AE121" s="3"/>
      <c r="AF121" s="3"/>
      <c r="AG121" s="3">
        <v>269.78100000000001</v>
      </c>
      <c r="AH121" s="3"/>
      <c r="AI121" s="3"/>
      <c r="AJ121" s="3">
        <v>474.79140833333344</v>
      </c>
      <c r="AK121" s="3">
        <v>417.93906666666663</v>
      </c>
      <c r="AL121" s="3"/>
      <c r="AM121" s="3"/>
      <c r="AN121" s="3">
        <v>59.991250000000008</v>
      </c>
      <c r="AO121" s="3"/>
      <c r="AP121" s="3"/>
      <c r="AQ121" s="3">
        <v>87.667400000000001</v>
      </c>
      <c r="AR121" s="3"/>
      <c r="AS121" s="3">
        <v>88.245099999999994</v>
      </c>
      <c r="AT121" s="3">
        <v>218.24369999999999</v>
      </c>
      <c r="AU121" s="3"/>
      <c r="AV121" s="3">
        <v>308.64634999999998</v>
      </c>
      <c r="AW121" s="3"/>
      <c r="AX121" s="3">
        <v>81.662999999999997</v>
      </c>
      <c r="AY121" s="3">
        <v>378.3562</v>
      </c>
      <c r="AZ121" s="3"/>
      <c r="BA121" s="3">
        <v>436.93440166666653</v>
      </c>
    </row>
    <row r="122" spans="1:53" x14ac:dyDescent="0.3">
      <c r="A122" s="2" t="s">
        <v>243</v>
      </c>
      <c r="B122" s="3"/>
      <c r="C122" s="3">
        <v>1865.5423000000001</v>
      </c>
      <c r="D122" s="3">
        <v>85.425600000000003</v>
      </c>
      <c r="E122" s="3">
        <v>656.65416666666681</v>
      </c>
      <c r="F122" s="3">
        <v>512.8584157894735</v>
      </c>
      <c r="G122" s="3">
        <v>453.97597499999995</v>
      </c>
      <c r="H122" s="3"/>
      <c r="I122" s="3">
        <v>977.87773333333337</v>
      </c>
      <c r="J122" s="3"/>
      <c r="K122" s="3">
        <v>320.43346249999996</v>
      </c>
      <c r="L122" s="3">
        <v>618.12851666666666</v>
      </c>
      <c r="M122" s="3">
        <v>265.03190000000001</v>
      </c>
      <c r="N122" s="3"/>
      <c r="O122" s="3"/>
      <c r="P122" s="3">
        <v>635.60956666666664</v>
      </c>
      <c r="Q122" s="3">
        <v>1352.3510000000001</v>
      </c>
      <c r="R122" s="3">
        <v>208.12569999999999</v>
      </c>
      <c r="S122" s="3"/>
      <c r="T122" s="3">
        <v>625.00199999999995</v>
      </c>
      <c r="U122" s="3">
        <v>123.93285</v>
      </c>
      <c r="V122" s="3">
        <v>179.97499999999999</v>
      </c>
      <c r="W122" s="3"/>
      <c r="X122" s="3">
        <v>2172.0411666666664</v>
      </c>
      <c r="Y122" s="3">
        <v>274.721</v>
      </c>
      <c r="Z122" s="3">
        <v>2091.1889500000002</v>
      </c>
      <c r="AA122" s="3"/>
      <c r="AB122" s="3"/>
      <c r="AC122" s="3">
        <v>531.63260000000002</v>
      </c>
      <c r="AD122" s="3"/>
      <c r="AE122" s="3"/>
      <c r="AF122" s="3">
        <v>189.82049999999998</v>
      </c>
      <c r="AG122" s="3"/>
      <c r="AH122" s="3"/>
      <c r="AI122" s="3">
        <v>75.638499999999993</v>
      </c>
      <c r="AJ122" s="3">
        <v>345.131988888889</v>
      </c>
      <c r="AK122" s="3">
        <v>1366.9588750000003</v>
      </c>
      <c r="AL122" s="3">
        <v>726.21619999999996</v>
      </c>
      <c r="AM122" s="3">
        <v>123.28683333333333</v>
      </c>
      <c r="AN122" s="3">
        <v>587.03772500000002</v>
      </c>
      <c r="AO122" s="3"/>
      <c r="AP122" s="3">
        <v>47.450099999999999</v>
      </c>
      <c r="AQ122" s="3">
        <v>504.94940000000003</v>
      </c>
      <c r="AR122" s="3"/>
      <c r="AS122" s="3">
        <v>224.91633333333331</v>
      </c>
      <c r="AT122" s="3">
        <v>180.08242499999997</v>
      </c>
      <c r="AU122" s="3">
        <v>1048.378125</v>
      </c>
      <c r="AV122" s="3">
        <v>438.16803333333326</v>
      </c>
      <c r="AW122" s="3"/>
      <c r="AX122" s="3">
        <v>1174.4444000000001</v>
      </c>
      <c r="AY122" s="3">
        <v>238.23339999999999</v>
      </c>
      <c r="AZ122" s="3"/>
      <c r="BA122" s="3">
        <v>576.90383206106833</v>
      </c>
    </row>
    <row r="123" spans="1:53" x14ac:dyDescent="0.3">
      <c r="A123" s="2" t="s">
        <v>182</v>
      </c>
      <c r="B123" s="3"/>
      <c r="C123" s="3">
        <v>612.52390000000003</v>
      </c>
      <c r="D123" s="3"/>
      <c r="E123" s="3">
        <v>172.76922500000003</v>
      </c>
      <c r="F123" s="3">
        <v>932.18375769230738</v>
      </c>
      <c r="G123" s="3">
        <v>297.47093333333333</v>
      </c>
      <c r="H123" s="3">
        <v>245.64503333333334</v>
      </c>
      <c r="I123" s="3"/>
      <c r="J123" s="3">
        <v>1049.7842000000001</v>
      </c>
      <c r="K123" s="3">
        <v>710.67706666666663</v>
      </c>
      <c r="L123" s="3">
        <v>286.19685714285714</v>
      </c>
      <c r="M123" s="3"/>
      <c r="N123" s="3">
        <v>76.842250000000007</v>
      </c>
      <c r="O123" s="3">
        <v>347.10726666666665</v>
      </c>
      <c r="P123" s="3">
        <v>460.05923636363639</v>
      </c>
      <c r="Q123" s="3">
        <v>115.16669999999999</v>
      </c>
      <c r="R123" s="3">
        <v>354.61770000000001</v>
      </c>
      <c r="S123" s="3">
        <v>81.480599999999995</v>
      </c>
      <c r="T123" s="3">
        <v>54.607300000000002</v>
      </c>
      <c r="U123" s="3">
        <v>200.43071999999998</v>
      </c>
      <c r="V123" s="3">
        <v>49.506</v>
      </c>
      <c r="W123" s="3">
        <v>320.34879999999998</v>
      </c>
      <c r="X123" s="3">
        <v>371.44835000000006</v>
      </c>
      <c r="Y123" s="3">
        <v>214.33948571428573</v>
      </c>
      <c r="Z123" s="3">
        <v>137.26820000000001</v>
      </c>
      <c r="AA123" s="3"/>
      <c r="AB123" s="3"/>
      <c r="AC123" s="3">
        <v>447.73291999999992</v>
      </c>
      <c r="AD123" s="3">
        <v>221.55699999999999</v>
      </c>
      <c r="AE123" s="3">
        <v>130.31636666666665</v>
      </c>
      <c r="AF123" s="3"/>
      <c r="AG123" s="3">
        <v>143.18331428571426</v>
      </c>
      <c r="AH123" s="3"/>
      <c r="AI123" s="3">
        <v>632.22494999999992</v>
      </c>
      <c r="AJ123" s="3">
        <v>743.43615789473665</v>
      </c>
      <c r="AK123" s="3">
        <v>340.45555000000002</v>
      </c>
      <c r="AL123" s="3">
        <v>97.433999999999997</v>
      </c>
      <c r="AM123" s="3">
        <v>1033.05125</v>
      </c>
      <c r="AN123" s="3">
        <v>495.52758333333327</v>
      </c>
      <c r="AO123" s="3"/>
      <c r="AP123" s="3">
        <v>5220.9165000000003</v>
      </c>
      <c r="AQ123" s="3">
        <v>323.46805000000001</v>
      </c>
      <c r="AR123" s="3"/>
      <c r="AS123" s="3">
        <v>190.40646666666666</v>
      </c>
      <c r="AT123" s="3">
        <v>425.52581333333342</v>
      </c>
      <c r="AU123" s="3">
        <v>272.15016000000003</v>
      </c>
      <c r="AV123" s="3">
        <v>1074.0749000000001</v>
      </c>
      <c r="AW123" s="3"/>
      <c r="AX123" s="3">
        <v>470.15289999999999</v>
      </c>
      <c r="AY123" s="3">
        <v>971.35227499999996</v>
      </c>
      <c r="AZ123" s="3">
        <v>64.113500000000002</v>
      </c>
      <c r="BA123" s="3">
        <v>529.52237200000025</v>
      </c>
    </row>
    <row r="124" spans="1:53" x14ac:dyDescent="0.3">
      <c r="A124" s="2" t="s">
        <v>238</v>
      </c>
      <c r="B124" s="3"/>
      <c r="C124" s="3"/>
      <c r="D124" s="3"/>
      <c r="E124" s="3">
        <v>235.41475</v>
      </c>
      <c r="F124" s="3">
        <v>252.4421777777778</v>
      </c>
      <c r="G124" s="3">
        <v>169.95500000000001</v>
      </c>
      <c r="H124" s="3">
        <v>1481.8623</v>
      </c>
      <c r="I124" s="3"/>
      <c r="J124" s="3"/>
      <c r="K124" s="3">
        <v>92.932400000000001</v>
      </c>
      <c r="L124" s="3">
        <v>129.16909999999999</v>
      </c>
      <c r="M124" s="3"/>
      <c r="N124" s="3"/>
      <c r="O124" s="3"/>
      <c r="P124" s="3">
        <v>336.1459333333334</v>
      </c>
      <c r="Q124" s="3">
        <v>503.99144999999999</v>
      </c>
      <c r="R124" s="3">
        <v>339.71864999999997</v>
      </c>
      <c r="S124" s="3">
        <v>551.46289999999999</v>
      </c>
      <c r="T124" s="3"/>
      <c r="U124" s="3">
        <v>3075.8406</v>
      </c>
      <c r="V124" s="3">
        <v>1400.838</v>
      </c>
      <c r="W124" s="3"/>
      <c r="X124" s="3">
        <v>54.841000000000001</v>
      </c>
      <c r="Y124" s="3"/>
      <c r="Z124" s="3"/>
      <c r="AA124" s="3"/>
      <c r="AB124" s="3"/>
      <c r="AC124" s="3">
        <v>149.41856666666669</v>
      </c>
      <c r="AD124" s="3"/>
      <c r="AE124" s="3"/>
      <c r="AF124" s="3"/>
      <c r="AG124" s="3">
        <v>1324.08035</v>
      </c>
      <c r="AH124" s="3">
        <v>138.32060000000001</v>
      </c>
      <c r="AI124" s="3">
        <v>170.21039999999999</v>
      </c>
      <c r="AJ124" s="3">
        <v>495.89368333333329</v>
      </c>
      <c r="AK124" s="3"/>
      <c r="AL124" s="3">
        <v>220.95519999999999</v>
      </c>
      <c r="AM124" s="3">
        <v>135.08823333333333</v>
      </c>
      <c r="AN124" s="3">
        <v>393.95099999999996</v>
      </c>
      <c r="AO124" s="3"/>
      <c r="AP124" s="3">
        <v>478.37439999999998</v>
      </c>
      <c r="AQ124" s="3">
        <v>217.58529999999999</v>
      </c>
      <c r="AR124" s="3"/>
      <c r="AS124" s="3"/>
      <c r="AT124" s="3">
        <v>957.37456666666628</v>
      </c>
      <c r="AU124" s="3">
        <v>144.5839</v>
      </c>
      <c r="AV124" s="3">
        <v>303.14952</v>
      </c>
      <c r="AW124" s="3"/>
      <c r="AX124" s="3">
        <v>605.30330000000004</v>
      </c>
      <c r="AY124" s="3"/>
      <c r="AZ124" s="3"/>
      <c r="BA124" s="3">
        <v>484.52829264705872</v>
      </c>
    </row>
    <row r="125" spans="1:53" x14ac:dyDescent="0.3">
      <c r="A125" s="2" t="s">
        <v>42</v>
      </c>
      <c r="B125" s="3"/>
      <c r="C125" s="3">
        <v>527.67269999999996</v>
      </c>
      <c r="D125" s="3"/>
      <c r="E125" s="3">
        <v>298.9275777777778</v>
      </c>
      <c r="F125" s="3">
        <v>1092.1666056338029</v>
      </c>
      <c r="G125" s="3">
        <v>359.01729999999998</v>
      </c>
      <c r="H125" s="3">
        <v>293.11559999999997</v>
      </c>
      <c r="I125" s="3">
        <v>173.85703333333333</v>
      </c>
      <c r="J125" s="3">
        <v>345.57229999999998</v>
      </c>
      <c r="K125" s="3">
        <v>611.88079333333337</v>
      </c>
      <c r="L125" s="3">
        <v>313.29111428571417</v>
      </c>
      <c r="M125" s="3"/>
      <c r="N125" s="3"/>
      <c r="O125" s="3">
        <v>76.257199999999997</v>
      </c>
      <c r="P125" s="3">
        <v>851.65770000000009</v>
      </c>
      <c r="Q125" s="3">
        <v>304.43646666666666</v>
      </c>
      <c r="R125" s="3">
        <v>342.05560000000003</v>
      </c>
      <c r="S125" s="3">
        <v>140.51086666666666</v>
      </c>
      <c r="T125" s="3">
        <v>94.827300000000008</v>
      </c>
      <c r="U125" s="3">
        <v>760.4511</v>
      </c>
      <c r="V125" s="3">
        <v>151.48978</v>
      </c>
      <c r="W125" s="3">
        <v>791.66669999999999</v>
      </c>
      <c r="X125" s="3">
        <v>197.85199090909089</v>
      </c>
      <c r="Y125" s="3">
        <v>233.34029999999998</v>
      </c>
      <c r="Z125" s="3"/>
      <c r="AA125" s="3">
        <v>72.626099999999994</v>
      </c>
      <c r="AB125" s="3">
        <v>118.1846</v>
      </c>
      <c r="AC125" s="3">
        <v>400.24676666666653</v>
      </c>
      <c r="AD125" s="3">
        <v>174.4418</v>
      </c>
      <c r="AE125" s="3">
        <v>922.822</v>
      </c>
      <c r="AF125" s="3">
        <v>94.940299999999993</v>
      </c>
      <c r="AG125" s="3">
        <v>169.05503999999999</v>
      </c>
      <c r="AH125" s="3">
        <v>2347.7310000000002</v>
      </c>
      <c r="AI125" s="3"/>
      <c r="AJ125" s="3">
        <v>345.72568888888895</v>
      </c>
      <c r="AK125" s="3">
        <v>518.31107499999996</v>
      </c>
      <c r="AL125" s="3"/>
      <c r="AM125" s="3">
        <v>698.44460000000004</v>
      </c>
      <c r="AN125" s="3">
        <v>345.23756250000008</v>
      </c>
      <c r="AO125" s="3">
        <v>77.224699999999999</v>
      </c>
      <c r="AP125" s="3">
        <v>356.83800000000002</v>
      </c>
      <c r="AQ125" s="3">
        <v>274.55560000000003</v>
      </c>
      <c r="AR125" s="3"/>
      <c r="AS125" s="3">
        <v>218.082975</v>
      </c>
      <c r="AT125" s="3">
        <v>403.74768214285706</v>
      </c>
      <c r="AU125" s="3">
        <v>188.08607499999999</v>
      </c>
      <c r="AV125" s="3">
        <v>384.86924736842099</v>
      </c>
      <c r="AW125" s="3"/>
      <c r="AX125" s="3">
        <v>560.16197499999998</v>
      </c>
      <c r="AY125" s="3">
        <v>328.96856666666667</v>
      </c>
      <c r="AZ125" s="3"/>
      <c r="BA125" s="3">
        <v>557.109204142012</v>
      </c>
    </row>
    <row r="126" spans="1:53" x14ac:dyDescent="0.3">
      <c r="A126" s="2" t="s">
        <v>49</v>
      </c>
      <c r="B126" s="3"/>
      <c r="C126" s="3">
        <v>166.70496666666668</v>
      </c>
      <c r="D126" s="3"/>
      <c r="E126" s="3">
        <v>69.397499999999994</v>
      </c>
      <c r="F126" s="3">
        <v>297.08244705882356</v>
      </c>
      <c r="G126" s="3">
        <v>136.02706666666668</v>
      </c>
      <c r="H126" s="3">
        <v>187.58940000000001</v>
      </c>
      <c r="I126" s="3"/>
      <c r="J126" s="3"/>
      <c r="K126" s="3">
        <v>304.18103750000006</v>
      </c>
      <c r="L126" s="3">
        <v>173.04367999999999</v>
      </c>
      <c r="M126" s="3"/>
      <c r="N126" s="3">
        <v>64.166700000000006</v>
      </c>
      <c r="O126" s="3">
        <v>151.56800000000001</v>
      </c>
      <c r="P126" s="3">
        <v>433.79660000000001</v>
      </c>
      <c r="Q126" s="3">
        <v>128.1251</v>
      </c>
      <c r="R126" s="3">
        <v>202.6498</v>
      </c>
      <c r="S126" s="3">
        <v>186.458</v>
      </c>
      <c r="T126" s="3">
        <v>296.38389999999998</v>
      </c>
      <c r="U126" s="3">
        <v>3565.5944833333328</v>
      </c>
      <c r="V126" s="3">
        <v>57.867800000000003</v>
      </c>
      <c r="W126" s="3">
        <v>553.03039999999999</v>
      </c>
      <c r="X126" s="3">
        <v>355.63850000000002</v>
      </c>
      <c r="Y126" s="3">
        <v>182.05160000000001</v>
      </c>
      <c r="Z126" s="3">
        <v>156.23095000000001</v>
      </c>
      <c r="AA126" s="3"/>
      <c r="AB126" s="3"/>
      <c r="AC126" s="3"/>
      <c r="AD126" s="3"/>
      <c r="AE126" s="3">
        <v>676.9298</v>
      </c>
      <c r="AF126" s="3">
        <v>473.23309999999998</v>
      </c>
      <c r="AG126" s="3">
        <v>250.81822000000003</v>
      </c>
      <c r="AH126" s="3"/>
      <c r="AI126" s="3">
        <v>912.50520000000006</v>
      </c>
      <c r="AJ126" s="3">
        <v>244.25386428571431</v>
      </c>
      <c r="AK126" s="3">
        <v>78.090875000000011</v>
      </c>
      <c r="AL126" s="3"/>
      <c r="AM126" s="3">
        <v>126.444275</v>
      </c>
      <c r="AN126" s="3">
        <v>195.86240000000001</v>
      </c>
      <c r="AO126" s="3"/>
      <c r="AP126" s="3">
        <v>54.211500000000001</v>
      </c>
      <c r="AQ126" s="3"/>
      <c r="AR126" s="3"/>
      <c r="AS126" s="3"/>
      <c r="AT126" s="3">
        <v>483.10659230769227</v>
      </c>
      <c r="AU126" s="3">
        <v>242.05785</v>
      </c>
      <c r="AV126" s="3">
        <v>534.44628571428575</v>
      </c>
      <c r="AW126" s="3"/>
      <c r="AX126" s="3">
        <v>1149.4577999999999</v>
      </c>
      <c r="AY126" s="3">
        <v>97.544399999999996</v>
      </c>
      <c r="AZ126" s="3"/>
      <c r="BA126" s="3">
        <v>438.28913185185172</v>
      </c>
    </row>
    <row r="127" spans="1:53" x14ac:dyDescent="0.3">
      <c r="A127" s="2" t="s">
        <v>74</v>
      </c>
      <c r="B127" s="3"/>
      <c r="C127" s="3"/>
      <c r="D127" s="3"/>
      <c r="E127" s="3">
        <v>114.56236666666666</v>
      </c>
      <c r="F127" s="3">
        <v>96.268816666666666</v>
      </c>
      <c r="G127" s="3">
        <v>138.6328</v>
      </c>
      <c r="H127" s="3"/>
      <c r="I127" s="3"/>
      <c r="J127" s="3"/>
      <c r="K127" s="3">
        <v>287.17240000000004</v>
      </c>
      <c r="L127" s="3"/>
      <c r="M127" s="3"/>
      <c r="N127" s="3"/>
      <c r="O127" s="3"/>
      <c r="P127" s="3">
        <v>50.782600000000002</v>
      </c>
      <c r="Q127" s="3"/>
      <c r="R127" s="3"/>
      <c r="S127" s="3">
        <v>317.52645000000001</v>
      </c>
      <c r="T127" s="3"/>
      <c r="U127" s="3">
        <v>275.67158000000006</v>
      </c>
      <c r="V127" s="3">
        <v>46.682699999999997</v>
      </c>
      <c r="W127" s="3"/>
      <c r="X127" s="3"/>
      <c r="Y127" s="3"/>
      <c r="Z127" s="3"/>
      <c r="AA127" s="3"/>
      <c r="AB127" s="3">
        <v>58.609299999999998</v>
      </c>
      <c r="AC127" s="3">
        <v>1064.6754000000001</v>
      </c>
      <c r="AD127" s="3"/>
      <c r="AE127" s="3">
        <v>104.0342</v>
      </c>
      <c r="AF127" s="3">
        <v>159.52500000000001</v>
      </c>
      <c r="AG127" s="3">
        <v>91.258600000000001</v>
      </c>
      <c r="AH127" s="3"/>
      <c r="AI127" s="3">
        <v>1696.0709999999999</v>
      </c>
      <c r="AJ127" s="3">
        <v>1145.016425</v>
      </c>
      <c r="AK127" s="3"/>
      <c r="AL127" s="3"/>
      <c r="AM127" s="3">
        <v>16192.061</v>
      </c>
      <c r="AN127" s="3">
        <v>107.285</v>
      </c>
      <c r="AO127" s="3"/>
      <c r="AP127" s="3"/>
      <c r="AQ127" s="3">
        <v>98.874633333333335</v>
      </c>
      <c r="AR127" s="3"/>
      <c r="AS127" s="3">
        <v>168.53534999999999</v>
      </c>
      <c r="AT127" s="3">
        <v>151.56472222222223</v>
      </c>
      <c r="AU127" s="3"/>
      <c r="AV127" s="3">
        <v>521.47194999999999</v>
      </c>
      <c r="AW127" s="3">
        <v>575.07749999999999</v>
      </c>
      <c r="AX127" s="3"/>
      <c r="AY127" s="3">
        <v>63.413899999999998</v>
      </c>
      <c r="AZ127" s="3"/>
      <c r="BA127" s="3">
        <v>547.30438387096763</v>
      </c>
    </row>
    <row r="128" spans="1:53" x14ac:dyDescent="0.3">
      <c r="A128" s="2" t="s">
        <v>11791</v>
      </c>
      <c r="B128" s="3">
        <v>67.572400000000002</v>
      </c>
      <c r="C128" s="3">
        <v>648.14198214285739</v>
      </c>
      <c r="D128" s="3">
        <v>206.43731111111111</v>
      </c>
      <c r="E128" s="3">
        <v>778.15829038461573</v>
      </c>
      <c r="F128" s="3">
        <v>876.19916167146937</v>
      </c>
      <c r="G128" s="3">
        <v>448.49266065573778</v>
      </c>
      <c r="H128" s="3">
        <v>261.06115957446815</v>
      </c>
      <c r="I128" s="3">
        <v>631.43914090909061</v>
      </c>
      <c r="J128" s="3">
        <v>403.86163333333337</v>
      </c>
      <c r="K128" s="3">
        <v>567.55941353135324</v>
      </c>
      <c r="L128" s="3">
        <v>280.79994880382787</v>
      </c>
      <c r="M128" s="3">
        <v>2769.0041200000001</v>
      </c>
      <c r="N128" s="3">
        <v>340.34170999999992</v>
      </c>
      <c r="O128" s="3">
        <v>487.9817666666666</v>
      </c>
      <c r="P128" s="3">
        <v>371.03295126050403</v>
      </c>
      <c r="Q128" s="3">
        <v>444.65106575342452</v>
      </c>
      <c r="R128" s="3">
        <v>758.04409722222226</v>
      </c>
      <c r="S128" s="3">
        <v>286.53467741935481</v>
      </c>
      <c r="T128" s="3">
        <v>561.15250731707317</v>
      </c>
      <c r="U128" s="3">
        <v>497.09160977011487</v>
      </c>
      <c r="V128" s="3">
        <v>375.85813388429767</v>
      </c>
      <c r="W128" s="3">
        <v>1694.7104285714288</v>
      </c>
      <c r="X128" s="3">
        <v>367.55037692307684</v>
      </c>
      <c r="Y128" s="3">
        <v>267.68699787234061</v>
      </c>
      <c r="Z128" s="3">
        <v>427.4073194444444</v>
      </c>
      <c r="AA128" s="3">
        <v>427.49026666666668</v>
      </c>
      <c r="AB128" s="3">
        <v>380.32994000000002</v>
      </c>
      <c r="AC128" s="3">
        <v>475.14140342465765</v>
      </c>
      <c r="AD128" s="3">
        <v>136.40803333333335</v>
      </c>
      <c r="AE128" s="3">
        <v>221.75965357142857</v>
      </c>
      <c r="AF128" s="3">
        <v>263.02620909090905</v>
      </c>
      <c r="AG128" s="3">
        <v>403.70719878048777</v>
      </c>
      <c r="AH128" s="3">
        <v>817.81290000000001</v>
      </c>
      <c r="AI128" s="3">
        <v>335.75633870967738</v>
      </c>
      <c r="AJ128" s="3">
        <v>489.09057104477614</v>
      </c>
      <c r="AK128" s="3">
        <v>314.35538479532175</v>
      </c>
      <c r="AL128" s="3">
        <v>457.09326333333331</v>
      </c>
      <c r="AM128" s="3">
        <v>655.85177704918021</v>
      </c>
      <c r="AN128" s="3">
        <v>375.40079895287971</v>
      </c>
      <c r="AO128" s="3">
        <v>130.37844999999999</v>
      </c>
      <c r="AP128" s="3">
        <v>714.82970588235287</v>
      </c>
      <c r="AQ128" s="3">
        <v>308.49416545454545</v>
      </c>
      <c r="AR128" s="3">
        <v>245.03525000000002</v>
      </c>
      <c r="AS128" s="3">
        <v>267.61047000000002</v>
      </c>
      <c r="AT128" s="3">
        <v>440.92520767326721</v>
      </c>
      <c r="AU128" s="3">
        <v>561.86935581395346</v>
      </c>
      <c r="AV128" s="3">
        <v>674.52998556338071</v>
      </c>
      <c r="AW128" s="3">
        <v>228.25213333333332</v>
      </c>
      <c r="AX128" s="3">
        <v>336.532059813084</v>
      </c>
      <c r="AY128" s="3">
        <v>442.6981642857142</v>
      </c>
      <c r="AZ128" s="3">
        <v>563.75907499999994</v>
      </c>
      <c r="BA128" s="3">
        <v>516.43989221999993</v>
      </c>
    </row>
  </sheetData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18F44-153C-45DE-9AAA-05B84CB420CB}">
  <dimension ref="A3:S19"/>
  <sheetViews>
    <sheetView workbookViewId="0">
      <selection activeCell="A3" sqref="A3:C7"/>
    </sheetView>
  </sheetViews>
  <sheetFormatPr defaultRowHeight="14.4" x14ac:dyDescent="0.3"/>
  <cols>
    <col min="1" max="1" width="12.44140625" bestFit="1" customWidth="1"/>
    <col min="2" max="2" width="15.88671875" bestFit="1" customWidth="1"/>
    <col min="3" max="4" width="15.44140625" bestFit="1" customWidth="1"/>
    <col min="5" max="5" width="12.5546875" bestFit="1" customWidth="1"/>
  </cols>
  <sheetData>
    <row r="3" spans="1:3" x14ac:dyDescent="0.3">
      <c r="A3" s="1" t="s">
        <v>11790</v>
      </c>
      <c r="B3" t="s">
        <v>11792</v>
      </c>
    </row>
    <row r="4" spans="1:3" x14ac:dyDescent="0.3">
      <c r="A4" s="2" t="s">
        <v>1972</v>
      </c>
      <c r="B4" s="3">
        <v>312</v>
      </c>
    </row>
    <row r="5" spans="1:3" x14ac:dyDescent="0.3">
      <c r="A5" s="2" t="s">
        <v>11809</v>
      </c>
      <c r="B5" s="3">
        <v>484</v>
      </c>
    </row>
    <row r="6" spans="1:3" x14ac:dyDescent="0.3">
      <c r="A6" s="2" t="s">
        <v>11810</v>
      </c>
      <c r="B6" s="3">
        <v>1667</v>
      </c>
    </row>
    <row r="7" spans="1:3" x14ac:dyDescent="0.3">
      <c r="A7" s="2" t="s">
        <v>11811</v>
      </c>
      <c r="B7" s="3">
        <v>2537</v>
      </c>
    </row>
    <row r="8" spans="1:3" x14ac:dyDescent="0.3">
      <c r="A8" s="2" t="s">
        <v>11791</v>
      </c>
      <c r="B8" s="3">
        <v>5000</v>
      </c>
    </row>
    <row r="12" spans="1:3" x14ac:dyDescent="0.3">
      <c r="B12" t="s">
        <v>11808</v>
      </c>
      <c r="C12" t="s">
        <v>11812</v>
      </c>
    </row>
    <row r="13" spans="1:3" x14ac:dyDescent="0.3">
      <c r="B13" t="s">
        <v>1972</v>
      </c>
      <c r="C13" cm="1">
        <f t="array" ref="C13">MEDIAN(_xlfn._xlws.FILTER('Clean Data'!$P$2:$P$5001,'Clean Data'!$T$2:$T$5001=F4))</f>
        <v>151.72280000000001</v>
      </c>
    </row>
    <row r="14" spans="1:3" x14ac:dyDescent="0.3">
      <c r="B14" t="s">
        <v>11809</v>
      </c>
      <c r="C14" cm="1">
        <f t="array" ref="C14">MEDIAN(_xlfn._xlws.FILTER('Clean Data'!$P$2:$P$5001,'Clean Data'!$H$2:$H$5001=F5))</f>
        <v>110.14360000000001</v>
      </c>
    </row>
    <row r="15" spans="1:3" x14ac:dyDescent="0.3">
      <c r="B15" t="s">
        <v>11810</v>
      </c>
      <c r="C15" cm="1">
        <f t="array" ref="C15">MEDIAN(_xlfn._xlws.FILTER('Clean Data'!$P$2:$P$5001,'Clean Data'!$H$2:$H$5001=F6))</f>
        <v>110.14360000000001</v>
      </c>
    </row>
    <row r="16" spans="1:3" x14ac:dyDescent="0.3">
      <c r="B16" t="s">
        <v>11811</v>
      </c>
      <c r="C16" cm="1">
        <f t="array" ref="C16">MEDIAN(_xlfn._xlws.FILTER('Clean Data'!$P$2:$P$5001,'Clean Data'!$H$2:$H$5001=F7))</f>
        <v>110.14360000000001</v>
      </c>
    </row>
    <row r="19" spans="2:19" x14ac:dyDescent="0.3">
      <c r="B19" t="s">
        <v>11813</v>
      </c>
      <c r="C19" s="7" t="s">
        <v>11814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0D9F-899E-4CEF-AD7B-8F39D939FE06}">
  <dimension ref="A3:P30"/>
  <sheetViews>
    <sheetView topLeftCell="A10" workbookViewId="0">
      <selection activeCell="A12" sqref="A12"/>
    </sheetView>
  </sheetViews>
  <sheetFormatPr defaultRowHeight="14.4" x14ac:dyDescent="0.3"/>
  <cols>
    <col min="1" max="1" width="13.21875" bestFit="1" customWidth="1"/>
    <col min="2" max="2" width="15.88671875" bestFit="1" customWidth="1"/>
    <col min="3" max="3" width="13.6640625" bestFit="1" customWidth="1"/>
    <col min="4" max="4" width="15.44140625" bestFit="1" customWidth="1"/>
    <col min="5" max="5" width="26.6640625" bestFit="1" customWidth="1"/>
    <col min="9" max="9" width="10.6640625" bestFit="1" customWidth="1"/>
    <col min="10" max="10" width="14.77734375" bestFit="1" customWidth="1"/>
    <col min="15" max="15" width="26.5546875" bestFit="1" customWidth="1"/>
    <col min="16" max="16" width="22.44140625" bestFit="1" customWidth="1"/>
  </cols>
  <sheetData>
    <row r="3" spans="1:16" x14ac:dyDescent="0.3">
      <c r="A3" s="1" t="s">
        <v>11790</v>
      </c>
      <c r="B3" t="s">
        <v>11792</v>
      </c>
      <c r="C3" t="s">
        <v>11793</v>
      </c>
      <c r="D3" t="s">
        <v>11794</v>
      </c>
      <c r="E3" t="s">
        <v>11821</v>
      </c>
    </row>
    <row r="4" spans="1:16" x14ac:dyDescent="0.3">
      <c r="A4" s="2" t="s">
        <v>943</v>
      </c>
      <c r="B4" s="3">
        <v>80</v>
      </c>
      <c r="C4" s="3">
        <v>8153943024</v>
      </c>
      <c r="D4" s="3">
        <v>267.61046999999991</v>
      </c>
      <c r="E4" s="3">
        <v>101924287.8</v>
      </c>
    </row>
    <row r="5" spans="1:16" x14ac:dyDescent="0.3">
      <c r="A5" s="2" t="s">
        <v>195</v>
      </c>
      <c r="B5" s="3">
        <v>70</v>
      </c>
      <c r="C5" s="3">
        <v>7063487004</v>
      </c>
      <c r="D5" s="3">
        <v>442.69816428571431</v>
      </c>
      <c r="E5" s="3">
        <v>100906957.2</v>
      </c>
      <c r="H5" t="s">
        <v>11815</v>
      </c>
      <c r="I5" t="s">
        <v>11781</v>
      </c>
      <c r="J5" t="s">
        <v>11816</v>
      </c>
      <c r="M5" t="s">
        <v>11776</v>
      </c>
      <c r="N5" t="s">
        <v>11781</v>
      </c>
      <c r="O5" t="s">
        <v>11818</v>
      </c>
    </row>
    <row r="6" spans="1:16" x14ac:dyDescent="0.3">
      <c r="A6" s="2" t="s">
        <v>131</v>
      </c>
      <c r="B6" s="3">
        <v>404</v>
      </c>
      <c r="C6" s="3">
        <v>27263931736</v>
      </c>
      <c r="D6" s="3">
        <v>440.92520767326687</v>
      </c>
      <c r="E6" s="3">
        <v>67484979.544554457</v>
      </c>
      <c r="H6">
        <v>1</v>
      </c>
      <c r="I6" t="s">
        <v>23</v>
      </c>
      <c r="J6">
        <v>694</v>
      </c>
      <c r="M6">
        <v>1</v>
      </c>
      <c r="N6" t="s">
        <v>23</v>
      </c>
      <c r="O6">
        <v>876.19916169999999</v>
      </c>
    </row>
    <row r="7" spans="1:16" x14ac:dyDescent="0.3">
      <c r="A7" s="2" t="s">
        <v>731</v>
      </c>
      <c r="B7" s="3">
        <v>94</v>
      </c>
      <c r="C7" s="3">
        <v>6085563921</v>
      </c>
      <c r="D7" s="3">
        <v>267.68699787234056</v>
      </c>
      <c r="E7" s="3">
        <v>64740041.712765954</v>
      </c>
      <c r="H7">
        <v>2</v>
      </c>
      <c r="I7" t="s">
        <v>131</v>
      </c>
      <c r="J7">
        <v>404</v>
      </c>
      <c r="M7">
        <v>2</v>
      </c>
      <c r="N7" t="s">
        <v>64</v>
      </c>
      <c r="O7">
        <v>778.15829040000006</v>
      </c>
    </row>
    <row r="8" spans="1:16" x14ac:dyDescent="0.3">
      <c r="A8" s="2" t="s">
        <v>246</v>
      </c>
      <c r="B8" s="3">
        <v>171</v>
      </c>
      <c r="C8" s="3">
        <v>11051298826</v>
      </c>
      <c r="D8" s="3">
        <v>314.35538479532181</v>
      </c>
      <c r="E8" s="3">
        <v>64627478.514619879</v>
      </c>
      <c r="H8">
        <v>3</v>
      </c>
      <c r="I8" t="s">
        <v>185</v>
      </c>
      <c r="J8">
        <v>335</v>
      </c>
      <c r="M8">
        <v>3</v>
      </c>
      <c r="N8" t="s">
        <v>33</v>
      </c>
      <c r="O8">
        <v>674.52998560000003</v>
      </c>
    </row>
    <row r="9" spans="1:16" x14ac:dyDescent="0.3">
      <c r="A9" s="2" t="s">
        <v>189</v>
      </c>
      <c r="B9" s="3">
        <v>130</v>
      </c>
      <c r="C9" s="3">
        <v>7687537169</v>
      </c>
      <c r="D9" s="3">
        <v>367.55037692307684</v>
      </c>
      <c r="E9" s="3">
        <v>59134901.299999997</v>
      </c>
      <c r="H9">
        <v>4</v>
      </c>
      <c r="I9" t="s">
        <v>95</v>
      </c>
      <c r="J9">
        <v>303</v>
      </c>
      <c r="M9">
        <v>4</v>
      </c>
      <c r="N9" t="s">
        <v>70</v>
      </c>
      <c r="O9">
        <v>655.851</v>
      </c>
    </row>
    <row r="10" spans="1:16" x14ac:dyDescent="0.3">
      <c r="A10" s="2" t="s">
        <v>257</v>
      </c>
      <c r="B10" s="3">
        <v>238</v>
      </c>
      <c r="C10" s="3">
        <v>13548067258</v>
      </c>
      <c r="D10" s="3">
        <v>371.03295126050483</v>
      </c>
      <c r="E10" s="3">
        <v>56924652.344537817</v>
      </c>
      <c r="H10">
        <v>5</v>
      </c>
      <c r="I10" t="s">
        <v>33</v>
      </c>
      <c r="J10">
        <v>284</v>
      </c>
      <c r="M10">
        <v>5</v>
      </c>
      <c r="N10" t="s">
        <v>11819</v>
      </c>
      <c r="O10">
        <v>648.14198209999995</v>
      </c>
    </row>
    <row r="11" spans="1:16" x14ac:dyDescent="0.3">
      <c r="A11" s="2" t="s">
        <v>164</v>
      </c>
      <c r="B11" s="3">
        <v>73</v>
      </c>
      <c r="C11" s="3">
        <v>3766357059</v>
      </c>
      <c r="D11" s="3">
        <v>444.65106575342435</v>
      </c>
      <c r="E11" s="3">
        <v>51593932.315068491</v>
      </c>
    </row>
    <row r="12" spans="1:16" x14ac:dyDescent="0.3">
      <c r="A12" s="2" t="s">
        <v>64</v>
      </c>
      <c r="B12" s="3">
        <v>104</v>
      </c>
      <c r="C12" s="3">
        <v>4782485805</v>
      </c>
      <c r="D12" s="3">
        <v>778.15829038461607</v>
      </c>
      <c r="E12" s="3">
        <v>45985440.432692304</v>
      </c>
    </row>
    <row r="13" spans="1:16" x14ac:dyDescent="0.3">
      <c r="A13" s="2" t="s">
        <v>23</v>
      </c>
      <c r="B13" s="3">
        <v>694</v>
      </c>
      <c r="C13" s="3">
        <v>31017385250</v>
      </c>
      <c r="D13" s="3">
        <v>876.1991616714696</v>
      </c>
      <c r="E13" s="3">
        <v>44693638.68876081</v>
      </c>
    </row>
    <row r="14" spans="1:16" x14ac:dyDescent="0.3">
      <c r="A14" s="2" t="s">
        <v>45</v>
      </c>
      <c r="B14" s="3">
        <v>174</v>
      </c>
      <c r="C14" s="3">
        <v>7714875801</v>
      </c>
      <c r="D14" s="3">
        <v>497.09160977011538</v>
      </c>
      <c r="E14" s="3">
        <v>44338366.672413796</v>
      </c>
      <c r="H14" t="s">
        <v>11776</v>
      </c>
      <c r="I14" t="s">
        <v>11781</v>
      </c>
      <c r="J14" t="s">
        <v>11817</v>
      </c>
      <c r="M14" t="s">
        <v>11776</v>
      </c>
      <c r="N14" t="s">
        <v>11781</v>
      </c>
      <c r="O14" t="s">
        <v>11816</v>
      </c>
      <c r="P14" t="s">
        <v>11820</v>
      </c>
    </row>
    <row r="15" spans="1:16" x14ac:dyDescent="0.3">
      <c r="A15" s="2" t="s">
        <v>83</v>
      </c>
      <c r="B15" s="3">
        <v>122</v>
      </c>
      <c r="C15" s="3">
        <v>5285063747</v>
      </c>
      <c r="D15" s="3">
        <v>448.4926606557375</v>
      </c>
      <c r="E15" s="3">
        <v>43320194.647540987</v>
      </c>
      <c r="H15">
        <v>1</v>
      </c>
      <c r="I15" t="s">
        <v>109</v>
      </c>
      <c r="J15">
        <v>2769.0041200000001</v>
      </c>
      <c r="M15">
        <v>1</v>
      </c>
      <c r="N15" t="s">
        <v>943</v>
      </c>
      <c r="O15">
        <v>80</v>
      </c>
      <c r="P15">
        <v>101924287.8</v>
      </c>
    </row>
    <row r="16" spans="1:16" x14ac:dyDescent="0.3">
      <c r="A16" s="2" t="s">
        <v>77</v>
      </c>
      <c r="B16" s="3">
        <v>146</v>
      </c>
      <c r="C16" s="3">
        <v>5287506108</v>
      </c>
      <c r="D16" s="3">
        <v>475.14140342465811</v>
      </c>
      <c r="E16" s="3">
        <v>36215795.260273971</v>
      </c>
      <c r="H16">
        <v>2</v>
      </c>
      <c r="I16" t="s">
        <v>52</v>
      </c>
      <c r="J16">
        <v>1694.710429</v>
      </c>
      <c r="M16">
        <v>2</v>
      </c>
      <c r="N16" t="s">
        <v>195</v>
      </c>
      <c r="O16">
        <v>70</v>
      </c>
      <c r="P16">
        <v>100906957.2</v>
      </c>
    </row>
    <row r="17" spans="1:16" x14ac:dyDescent="0.3">
      <c r="A17" s="2" t="s">
        <v>360</v>
      </c>
      <c r="B17" s="3">
        <v>86</v>
      </c>
      <c r="C17" s="3">
        <v>3030554373</v>
      </c>
      <c r="D17" s="3">
        <v>561.86935581395358</v>
      </c>
      <c r="E17" s="3">
        <v>35239004.337209299</v>
      </c>
      <c r="H17">
        <v>3</v>
      </c>
      <c r="I17" t="s">
        <v>23</v>
      </c>
      <c r="J17">
        <v>876.19916169999999</v>
      </c>
      <c r="M17">
        <v>3</v>
      </c>
      <c r="N17" t="s">
        <v>131</v>
      </c>
      <c r="O17">
        <v>404</v>
      </c>
      <c r="P17">
        <v>67484979.540000007</v>
      </c>
    </row>
    <row r="18" spans="1:16" x14ac:dyDescent="0.3">
      <c r="A18" s="2" t="s">
        <v>176</v>
      </c>
      <c r="B18" s="3">
        <v>164</v>
      </c>
      <c r="C18" s="3">
        <v>5695140251</v>
      </c>
      <c r="D18" s="3">
        <v>403.70719878048789</v>
      </c>
      <c r="E18" s="3">
        <v>34726464.945121951</v>
      </c>
      <c r="H18">
        <v>4</v>
      </c>
      <c r="I18" t="s">
        <v>646</v>
      </c>
      <c r="J18">
        <v>817.81290000000001</v>
      </c>
      <c r="M18">
        <v>4</v>
      </c>
      <c r="N18" t="s">
        <v>731</v>
      </c>
      <c r="O18">
        <v>94</v>
      </c>
      <c r="P18">
        <v>64740041.710000001</v>
      </c>
    </row>
    <row r="19" spans="1:16" x14ac:dyDescent="0.3">
      <c r="A19" s="2" t="s">
        <v>185</v>
      </c>
      <c r="B19" s="3">
        <v>335</v>
      </c>
      <c r="C19" s="3">
        <v>11289216207</v>
      </c>
      <c r="D19" s="3">
        <v>489.0905710447758</v>
      </c>
      <c r="E19" s="3">
        <v>33699152.856716417</v>
      </c>
      <c r="H19">
        <v>5</v>
      </c>
      <c r="I19" t="s">
        <v>64</v>
      </c>
      <c r="J19">
        <v>778.15829040000006</v>
      </c>
      <c r="M19">
        <v>5</v>
      </c>
      <c r="N19" t="s">
        <v>246</v>
      </c>
      <c r="O19">
        <v>171</v>
      </c>
      <c r="P19">
        <v>64627478.509999998</v>
      </c>
    </row>
    <row r="20" spans="1:16" x14ac:dyDescent="0.3">
      <c r="A20" s="2" t="s">
        <v>33</v>
      </c>
      <c r="B20" s="3">
        <v>284</v>
      </c>
      <c r="C20" s="3">
        <v>9475062257</v>
      </c>
      <c r="D20" s="3">
        <v>674.52998556338014</v>
      </c>
      <c r="E20" s="3">
        <v>33362895.271126762</v>
      </c>
    </row>
    <row r="21" spans="1:16" x14ac:dyDescent="0.3">
      <c r="A21" s="2" t="s">
        <v>547</v>
      </c>
      <c r="B21" s="3">
        <v>209</v>
      </c>
      <c r="C21" s="3">
        <v>6247240672</v>
      </c>
      <c r="D21" s="3">
        <v>280.79994880382782</v>
      </c>
      <c r="E21" s="3">
        <v>29891103.693779904</v>
      </c>
    </row>
    <row r="22" spans="1:16" x14ac:dyDescent="0.3">
      <c r="A22" s="2" t="s">
        <v>95</v>
      </c>
      <c r="B22" s="3">
        <v>303</v>
      </c>
      <c r="C22" s="3">
        <v>9012608940</v>
      </c>
      <c r="D22" s="3">
        <v>567.55941353135358</v>
      </c>
      <c r="E22" s="3">
        <v>29744583.96039604</v>
      </c>
    </row>
    <row r="23" spans="1:16" x14ac:dyDescent="0.3">
      <c r="A23" s="2" t="s">
        <v>170</v>
      </c>
      <c r="B23" s="3">
        <v>72</v>
      </c>
      <c r="C23" s="3">
        <v>2120454513</v>
      </c>
      <c r="D23" s="3">
        <v>427.40731944444445</v>
      </c>
      <c r="E23" s="3">
        <v>29450757.125</v>
      </c>
    </row>
    <row r="24" spans="1:16" x14ac:dyDescent="0.3">
      <c r="A24" s="2" t="s">
        <v>70</v>
      </c>
      <c r="B24" s="3">
        <v>61</v>
      </c>
      <c r="C24" s="3">
        <v>1762495329</v>
      </c>
      <c r="D24" s="3">
        <v>655.85177704918033</v>
      </c>
      <c r="E24" s="3">
        <v>28893366.049180329</v>
      </c>
    </row>
    <row r="25" spans="1:16" x14ac:dyDescent="0.3">
      <c r="A25" s="2" t="s">
        <v>154</v>
      </c>
      <c r="B25" s="3">
        <v>191</v>
      </c>
      <c r="C25" s="3">
        <v>5069151677</v>
      </c>
      <c r="D25" s="3">
        <v>375.40079895287965</v>
      </c>
      <c r="E25" s="3">
        <v>26540061.136125654</v>
      </c>
    </row>
    <row r="26" spans="1:16" x14ac:dyDescent="0.3">
      <c r="A26" s="2" t="s">
        <v>530</v>
      </c>
      <c r="B26" s="3">
        <v>55</v>
      </c>
      <c r="C26" s="3">
        <v>1440588332</v>
      </c>
      <c r="D26" s="3">
        <v>308.49416545454557</v>
      </c>
      <c r="E26" s="3">
        <v>26192515.127272729</v>
      </c>
    </row>
    <row r="27" spans="1:16" x14ac:dyDescent="0.3">
      <c r="A27" s="2" t="s">
        <v>210</v>
      </c>
      <c r="B27" s="3">
        <v>121</v>
      </c>
      <c r="C27" s="3">
        <v>2748758987</v>
      </c>
      <c r="D27" s="3">
        <v>375.85813388429779</v>
      </c>
      <c r="E27" s="3">
        <v>22717016.421487603</v>
      </c>
    </row>
    <row r="28" spans="1:16" x14ac:dyDescent="0.3">
      <c r="A28" s="2" t="s">
        <v>124</v>
      </c>
      <c r="B28" s="3">
        <v>56</v>
      </c>
      <c r="C28" s="3">
        <v>1226129111</v>
      </c>
      <c r="D28" s="3">
        <v>648.14198214285693</v>
      </c>
      <c r="E28" s="3">
        <v>21895162.696428571</v>
      </c>
    </row>
    <row r="29" spans="1:16" x14ac:dyDescent="0.3">
      <c r="A29" s="2" t="s">
        <v>311</v>
      </c>
      <c r="B29" s="3">
        <v>107</v>
      </c>
      <c r="C29" s="3">
        <v>1982437206</v>
      </c>
      <c r="D29" s="3">
        <v>336.53205981308429</v>
      </c>
      <c r="E29" s="3">
        <v>18527450.523364484</v>
      </c>
    </row>
    <row r="30" spans="1:16" x14ac:dyDescent="0.3">
      <c r="A30" s="2" t="s">
        <v>11791</v>
      </c>
      <c r="B30" s="3">
        <v>4544</v>
      </c>
      <c r="C30" s="3">
        <v>199807340563</v>
      </c>
      <c r="D30" s="3">
        <v>518.35786916813197</v>
      </c>
      <c r="E30" s="3">
        <v>43971685.863336265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99827-BB17-4FD6-848F-A0DB449AE553}">
  <dimension ref="A1:E8"/>
  <sheetViews>
    <sheetView topLeftCell="A6" workbookViewId="0">
      <selection activeCell="E8" sqref="E8"/>
    </sheetView>
  </sheetViews>
  <sheetFormatPr defaultRowHeight="14.4" x14ac:dyDescent="0.3"/>
  <cols>
    <col min="2" max="2" width="25.6640625" bestFit="1" customWidth="1"/>
    <col min="3" max="3" width="20" style="5" customWidth="1"/>
    <col min="4" max="4" width="22.5546875" style="5" customWidth="1"/>
    <col min="5" max="5" width="22" style="5" customWidth="1"/>
  </cols>
  <sheetData>
    <row r="1" spans="1:5" x14ac:dyDescent="0.3">
      <c r="B1" t="s">
        <v>11822</v>
      </c>
      <c r="C1" s="5" t="s">
        <v>11804</v>
      </c>
      <c r="D1" s="5" t="s">
        <v>11823</v>
      </c>
      <c r="E1" s="5" t="s">
        <v>11824</v>
      </c>
    </row>
    <row r="2" spans="1:5" ht="133.80000000000001" customHeight="1" x14ac:dyDescent="0.3">
      <c r="A2">
        <v>1</v>
      </c>
      <c r="B2" t="s">
        <v>11825</v>
      </c>
      <c r="C2" s="5" t="s">
        <v>11826</v>
      </c>
      <c r="D2" s="6" t="s">
        <v>11828</v>
      </c>
      <c r="E2" s="5" t="s">
        <v>11827</v>
      </c>
    </row>
    <row r="3" spans="1:5" ht="135" customHeight="1" x14ac:dyDescent="0.3">
      <c r="A3">
        <v>2</v>
      </c>
      <c r="B3" s="5" t="s">
        <v>11829</v>
      </c>
      <c r="C3" s="5" t="s">
        <v>11830</v>
      </c>
      <c r="D3" s="5" t="s">
        <v>11831</v>
      </c>
      <c r="E3" s="5" t="s">
        <v>11832</v>
      </c>
    </row>
    <row r="4" spans="1:5" ht="118.2" customHeight="1" x14ac:dyDescent="0.3">
      <c r="A4">
        <v>3</v>
      </c>
      <c r="B4" s="5" t="s">
        <v>11833</v>
      </c>
      <c r="C4" s="5" t="s">
        <v>11834</v>
      </c>
      <c r="D4" s="5" t="s">
        <v>11835</v>
      </c>
      <c r="E4" s="5" t="s">
        <v>11836</v>
      </c>
    </row>
    <row r="5" spans="1:5" ht="115.8" customHeight="1" x14ac:dyDescent="0.3">
      <c r="A5">
        <v>4</v>
      </c>
      <c r="B5" s="5" t="s">
        <v>11837</v>
      </c>
      <c r="C5" s="5" t="s">
        <v>11838</v>
      </c>
      <c r="D5" s="5" t="s">
        <v>11839</v>
      </c>
      <c r="E5" s="5" t="s">
        <v>11840</v>
      </c>
    </row>
    <row r="6" spans="1:5" ht="115.2" x14ac:dyDescent="0.3">
      <c r="A6">
        <v>5</v>
      </c>
      <c r="B6" s="5" t="s">
        <v>11851</v>
      </c>
      <c r="C6" s="5" t="s">
        <v>11852</v>
      </c>
      <c r="D6" s="5" t="s">
        <v>11853</v>
      </c>
      <c r="E6" s="5" t="s">
        <v>11854</v>
      </c>
    </row>
    <row r="7" spans="1:5" ht="129.6" x14ac:dyDescent="0.3">
      <c r="A7">
        <v>6</v>
      </c>
      <c r="B7" s="5" t="s">
        <v>11864</v>
      </c>
      <c r="C7" s="5" t="s">
        <v>11865</v>
      </c>
      <c r="D7" s="5" t="s">
        <v>11866</v>
      </c>
      <c r="E7" s="5" t="s">
        <v>11867</v>
      </c>
    </row>
    <row r="8" spans="1:5" ht="181.2" customHeight="1" x14ac:dyDescent="0.3">
      <c r="A8">
        <v>7</v>
      </c>
      <c r="B8" s="5" t="s">
        <v>11876</v>
      </c>
      <c r="C8" s="5" t="s">
        <v>11877</v>
      </c>
      <c r="D8" s="5" t="s">
        <v>11878</v>
      </c>
      <c r="E8" s="5" t="s">
        <v>11879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1E0D9-8DEE-4961-9F78-8F369956D43F}">
  <dimension ref="A1:C13"/>
  <sheetViews>
    <sheetView workbookViewId="0">
      <selection activeCell="O7" sqref="O7"/>
    </sheetView>
  </sheetViews>
  <sheetFormatPr defaultRowHeight="14.4" x14ac:dyDescent="0.3"/>
  <cols>
    <col min="1" max="1" width="19.33203125" bestFit="1" customWidth="1"/>
    <col min="2" max="2" width="13.77734375" bestFit="1" customWidth="1"/>
    <col min="3" max="3" width="14" bestFit="1" customWidth="1"/>
  </cols>
  <sheetData>
    <row r="1" spans="1:3" x14ac:dyDescent="0.3">
      <c r="A1" t="s">
        <v>11841</v>
      </c>
      <c r="B1" t="s">
        <v>11842</v>
      </c>
      <c r="C1" t="s">
        <v>11843</v>
      </c>
    </row>
    <row r="2" spans="1:3" x14ac:dyDescent="0.3">
      <c r="A2" t="s">
        <v>11844</v>
      </c>
      <c r="B2">
        <f>COUNTIF('Clean Data'!$P$2:$P$5001,"&lt;=100")</f>
        <v>1646</v>
      </c>
      <c r="C2" s="8">
        <f>B2/$B$6</f>
        <v>0.32919999999999999</v>
      </c>
    </row>
    <row r="3" spans="1:3" x14ac:dyDescent="0.3">
      <c r="A3" t="s">
        <v>11845</v>
      </c>
      <c r="B3">
        <f>COUNTIFS('Clean Data'!$P$2:$P$5001,"&gt;100",'Clean Data'!$P$2:$P$5001,"&lt;=500")</f>
        <v>2461</v>
      </c>
      <c r="C3" s="8">
        <f t="shared" ref="C3:C5" si="0">B3/$B$6</f>
        <v>0.49220000000000003</v>
      </c>
    </row>
    <row r="4" spans="1:3" x14ac:dyDescent="0.3">
      <c r="A4" t="s">
        <v>11846</v>
      </c>
      <c r="B4">
        <f>COUNTIFS('Clean Data'!$P$2:$P$5001,"&gt;500",'Clean Data'!$P$2:$P$5001,"&lt;=1000")</f>
        <v>424</v>
      </c>
      <c r="C4" s="8">
        <f t="shared" si="0"/>
        <v>8.48E-2</v>
      </c>
    </row>
    <row r="5" spans="1:3" x14ac:dyDescent="0.3">
      <c r="A5" t="s">
        <v>11847</v>
      </c>
      <c r="B5">
        <f>COUNTIF('Clean Data'!$P$2:$P$5001,"&gt;1000")</f>
        <v>469</v>
      </c>
      <c r="C5" s="8">
        <f t="shared" si="0"/>
        <v>9.3799999999999994E-2</v>
      </c>
    </row>
    <row r="6" spans="1:3" x14ac:dyDescent="0.3">
      <c r="A6" t="s">
        <v>11848</v>
      </c>
      <c r="B6">
        <f>SUM(B2:B5)</f>
        <v>5000</v>
      </c>
      <c r="C6">
        <f>SUM(C2:C5)</f>
        <v>1</v>
      </c>
    </row>
    <row r="8" spans="1:3" x14ac:dyDescent="0.3">
      <c r="A8" t="s">
        <v>11849</v>
      </c>
      <c r="B8">
        <f>MEDIAN('Clean Data'!$P$2:$P$5001)</f>
        <v>151.72280000000001</v>
      </c>
    </row>
    <row r="9" spans="1:3" x14ac:dyDescent="0.3">
      <c r="A9" t="s">
        <v>11850</v>
      </c>
      <c r="B9">
        <f>AVERAGE('Clean Data'!$P$2:$P$5001)</f>
        <v>516.43989221999993</v>
      </c>
    </row>
    <row r="11" spans="1:3" x14ac:dyDescent="0.3">
      <c r="A11" s="9">
        <f>SUM(C4:C5)</f>
        <v>0.17859999999999998</v>
      </c>
    </row>
    <row r="13" spans="1:3" x14ac:dyDescent="0.3">
      <c r="A13" t="s">
        <v>11813</v>
      </c>
      <c r="B13" t="s">
        <v>11875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5429-7169-45A4-B71C-2257EF404EA4}">
  <dimension ref="A1:C4"/>
  <sheetViews>
    <sheetView workbookViewId="0">
      <selection activeCell="E2" sqref="E2"/>
    </sheetView>
  </sheetViews>
  <sheetFormatPr defaultRowHeight="14.4" x14ac:dyDescent="0.3"/>
  <cols>
    <col min="1" max="1" width="17.21875" bestFit="1" customWidth="1"/>
    <col min="2" max="2" width="10" bestFit="1" customWidth="1"/>
    <col min="3" max="3" width="11.88671875" bestFit="1" customWidth="1"/>
  </cols>
  <sheetData>
    <row r="1" spans="1:3" x14ac:dyDescent="0.3">
      <c r="A1" t="s">
        <v>11855</v>
      </c>
      <c r="B1" t="s">
        <v>11856</v>
      </c>
      <c r="C1" t="s">
        <v>11858</v>
      </c>
    </row>
    <row r="2" spans="1:3" ht="57.6" x14ac:dyDescent="0.3">
      <c r="A2" t="s">
        <v>11857</v>
      </c>
      <c r="B2">
        <f>CORREL('Clean Data'!$Q$2:$Q$5001,'Clean Data'!$H$2:$H$5001)</f>
        <v>0.26569902336701934</v>
      </c>
      <c r="C2" s="5" t="s">
        <v>11859</v>
      </c>
    </row>
    <row r="3" spans="1:3" ht="43.2" x14ac:dyDescent="0.3">
      <c r="A3" t="s">
        <v>11860</v>
      </c>
      <c r="B3">
        <f>CORREL('Clean Data'!$Q$2:$Q$5001,'Clean Data'!$P$2:$P$5001)</f>
        <v>1.7154375243913832E-3</v>
      </c>
      <c r="C3" s="5" t="s">
        <v>11861</v>
      </c>
    </row>
    <row r="4" spans="1:3" ht="43.2" x14ac:dyDescent="0.3">
      <c r="A4" s="5" t="s">
        <v>11862</v>
      </c>
      <c r="B4">
        <f>CORREL('Clean Data'!$Q$2:$Q$5001,'Clean Data'!$S$2:$S$5001)</f>
        <v>0.15052295107908301</v>
      </c>
      <c r="C4" s="5" t="s">
        <v>11863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8B2CC-C7E4-4DB9-A09E-DB0BE65EF140}">
  <dimension ref="A1:N4"/>
  <sheetViews>
    <sheetView tabSelected="1" zoomScale="70" zoomScaleNormal="70" workbookViewId="0">
      <selection activeCell="T12" sqref="T12"/>
    </sheetView>
  </sheetViews>
  <sheetFormatPr defaultRowHeight="14.4" x14ac:dyDescent="0.3"/>
  <sheetData>
    <row r="1" spans="1:14" ht="23.4" x14ac:dyDescent="0.45">
      <c r="A1" s="10" t="s">
        <v>11868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3" spans="1:14" x14ac:dyDescent="0.3">
      <c r="A3" s="11" t="s">
        <v>11869</v>
      </c>
      <c r="B3" s="11"/>
      <c r="C3" s="11"/>
      <c r="D3" s="11" t="s">
        <v>11870</v>
      </c>
      <c r="E3" s="11"/>
      <c r="F3" s="11"/>
      <c r="G3" s="11" t="s">
        <v>11871</v>
      </c>
      <c r="H3" s="11"/>
      <c r="I3" s="11"/>
      <c r="J3" s="11" t="s">
        <v>11812</v>
      </c>
      <c r="K3" s="11"/>
      <c r="L3" s="11"/>
      <c r="M3" s="11" t="s">
        <v>11872</v>
      </c>
      <c r="N3" s="11"/>
    </row>
    <row r="4" spans="1:14" ht="18" x14ac:dyDescent="0.35">
      <c r="A4" s="12">
        <f>COUNTA('Clean Data'!$J$2:$J$5001)</f>
        <v>5000</v>
      </c>
      <c r="B4" s="12"/>
      <c r="C4" s="12"/>
      <c r="D4" s="15">
        <f>SUM('Clean Data'!$Q$2:$Q$5001)</f>
        <v>215290911811</v>
      </c>
      <c r="E4" s="15"/>
      <c r="F4" s="15"/>
      <c r="G4" s="13">
        <f>AVERAGE('Clean Data'!$P$2:$P$5001)</f>
        <v>516.43989221999993</v>
      </c>
      <c r="H4" s="13"/>
      <c r="I4" s="13"/>
      <c r="J4" s="13">
        <f>MEDIAN('Clean Data'!$P$2:$P$5001)</f>
        <v>151.72280000000001</v>
      </c>
      <c r="K4" s="13"/>
      <c r="L4" s="13"/>
      <c r="M4" s="14">
        <f>AVERAGE('Clean Data'!$H$2:$H$5001)</f>
        <v>208.96979999999999</v>
      </c>
      <c r="N4" s="14"/>
    </row>
  </sheetData>
  <mergeCells count="11">
    <mergeCell ref="A4:C4"/>
    <mergeCell ref="D4:F4"/>
    <mergeCell ref="G4:I4"/>
    <mergeCell ref="J4:L4"/>
    <mergeCell ref="M4:N4"/>
    <mergeCell ref="A1:N1"/>
    <mergeCell ref="A3:C3"/>
    <mergeCell ref="D3:F3"/>
    <mergeCell ref="G3:I3"/>
    <mergeCell ref="J3:L3"/>
    <mergeCell ref="M3:N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A7AD-3B25-4DBF-9418-B826CC0944B5}">
  <dimension ref="A1:D11"/>
  <sheetViews>
    <sheetView topLeftCell="A8" workbookViewId="0">
      <selection activeCell="D10" sqref="D10"/>
    </sheetView>
  </sheetViews>
  <sheetFormatPr defaultRowHeight="14.4" x14ac:dyDescent="0.3"/>
  <cols>
    <col min="1" max="1" width="19.109375" customWidth="1"/>
    <col min="2" max="2" width="22.88671875" customWidth="1"/>
    <col min="3" max="3" width="29.5546875" customWidth="1"/>
    <col min="4" max="4" width="25.88671875" customWidth="1"/>
  </cols>
  <sheetData>
    <row r="1" spans="1:4" x14ac:dyDescent="0.3">
      <c r="A1" t="s">
        <v>11880</v>
      </c>
      <c r="B1" t="s">
        <v>11822</v>
      </c>
      <c r="C1" t="s">
        <v>11881</v>
      </c>
      <c r="D1" t="s">
        <v>11882</v>
      </c>
    </row>
    <row r="2" spans="1:4" ht="58.2" customHeight="1" x14ac:dyDescent="0.3">
      <c r="A2" s="5" t="s">
        <v>11883</v>
      </c>
      <c r="B2" s="5" t="s">
        <v>11888</v>
      </c>
      <c r="C2" s="5" t="s">
        <v>11889</v>
      </c>
      <c r="D2" s="5" t="s">
        <v>11890</v>
      </c>
    </row>
    <row r="3" spans="1:4" ht="57.6" x14ac:dyDescent="0.3">
      <c r="A3" s="5" t="s">
        <v>11884</v>
      </c>
      <c r="B3" s="5" t="s">
        <v>11891</v>
      </c>
      <c r="C3" s="5" t="s">
        <v>11892</v>
      </c>
      <c r="D3" s="5" t="s">
        <v>11893</v>
      </c>
    </row>
    <row r="4" spans="1:4" ht="57.6" x14ac:dyDescent="0.3">
      <c r="A4" s="5" t="s">
        <v>11885</v>
      </c>
      <c r="B4" s="5" t="s">
        <v>11894</v>
      </c>
      <c r="C4" s="5" t="s">
        <v>11895</v>
      </c>
      <c r="D4" s="5" t="s">
        <v>11896</v>
      </c>
    </row>
    <row r="5" spans="1:4" ht="43.2" x14ac:dyDescent="0.3">
      <c r="A5" s="5" t="s">
        <v>11886</v>
      </c>
      <c r="B5" s="5" t="s">
        <v>11897</v>
      </c>
      <c r="C5" s="5" t="s">
        <v>11898</v>
      </c>
      <c r="D5" s="5" t="s">
        <v>11899</v>
      </c>
    </row>
    <row r="6" spans="1:4" ht="57.6" x14ac:dyDescent="0.3">
      <c r="A6" s="5" t="s">
        <v>11887</v>
      </c>
      <c r="B6" s="5" t="s">
        <v>11900</v>
      </c>
      <c r="C6" s="5" t="s">
        <v>11901</v>
      </c>
      <c r="D6" s="4" t="s">
        <v>11902</v>
      </c>
    </row>
    <row r="7" spans="1:4" ht="86.4" x14ac:dyDescent="0.3">
      <c r="A7" s="5" t="s">
        <v>11903</v>
      </c>
      <c r="B7" s="5" t="s">
        <v>11904</v>
      </c>
      <c r="C7" s="5" t="s">
        <v>11905</v>
      </c>
      <c r="D7" s="5" t="s">
        <v>11906</v>
      </c>
    </row>
    <row r="8" spans="1:4" ht="57.6" x14ac:dyDescent="0.3">
      <c r="A8" s="5" t="s">
        <v>11907</v>
      </c>
      <c r="B8" s="5" t="s">
        <v>11908</v>
      </c>
      <c r="C8" s="5" t="s">
        <v>11909</v>
      </c>
      <c r="D8" s="5" t="s">
        <v>11910</v>
      </c>
    </row>
    <row r="9" spans="1:4" ht="86.4" x14ac:dyDescent="0.3">
      <c r="A9" s="5" t="s">
        <v>11911</v>
      </c>
      <c r="B9" s="5" t="s">
        <v>11912</v>
      </c>
      <c r="C9" s="5" t="s">
        <v>11913</v>
      </c>
      <c r="D9" s="5" t="s">
        <v>11914</v>
      </c>
    </row>
    <row r="10" spans="1:4" ht="86.4" x14ac:dyDescent="0.3">
      <c r="A10" s="5" t="s">
        <v>11915</v>
      </c>
      <c r="B10" s="5" t="s">
        <v>11916</v>
      </c>
      <c r="C10" s="5" t="s">
        <v>11917</v>
      </c>
      <c r="D10" s="5" t="s">
        <v>11918</v>
      </c>
    </row>
    <row r="11" spans="1:4" ht="115.2" x14ac:dyDescent="0.3">
      <c r="A11" s="5" t="s">
        <v>11915</v>
      </c>
      <c r="B11" s="5" t="s">
        <v>11916</v>
      </c>
      <c r="C11" s="5" t="s">
        <v>11920</v>
      </c>
      <c r="D11" s="5" t="s">
        <v>11919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Inc5000_Business_Analysis.xlsx</vt:lpstr>
      <vt:lpstr>Clean Data</vt:lpstr>
      <vt:lpstr>Data Dictonary</vt:lpstr>
      <vt:lpstr>Data Quality</vt:lpstr>
      <vt:lpstr>Industry Analysis</vt:lpstr>
      <vt:lpstr>Company Size Analysis</vt:lpstr>
      <vt:lpstr>Geographical Analysis</vt:lpstr>
      <vt:lpstr>Key Findings</vt:lpstr>
      <vt:lpstr>Growth Analysis</vt:lpstr>
      <vt:lpstr>Relationship Analysis</vt:lpstr>
      <vt:lpstr>Dashboard</vt:lpstr>
      <vt:lpstr>SQL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Chiranth V Reddy</dc:creator>
  <cp:lastModifiedBy>Chiranth V Reddy</cp:lastModifiedBy>
  <dcterms:created xsi:type="dcterms:W3CDTF">2026-08-31T15:27:47Z</dcterms:created>
  <dcterms:modified xsi:type="dcterms:W3CDTF">2026-09-02T16:13:14Z</dcterms:modified>
</cp:coreProperties>
</file>